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_Dau_cong_viec\6_Kế hoạch đào tạo\1_ĐH\1_2024-2025\2_HK2_2024-2025\KHHK 2\"/>
    </mc:Choice>
  </mc:AlternateContent>
  <xr:revisionPtr revIDLastSave="0" documentId="13_ncr:1_{1E436FA6-E568-4C0F-8E97-19C1F90CF2AA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K16" sheetId="92" r:id="rId1"/>
    <sheet name="K17" sheetId="91" r:id="rId2"/>
    <sheet name="K18" sheetId="93" r:id="rId3"/>
    <sheet name="TKB(Hocphan-All)_K1_K19" sheetId="80" state="hidden" r:id="rId4"/>
    <sheet name="He thong DHDT" sheetId="83" state="hidden" r:id="rId5"/>
    <sheet name="TKB(Hocphan-All)_GUI DON VI" sheetId="84" state="hidden" r:id="rId6"/>
    <sheet name="TKB(Hocphan_All)_Học kỳ 1" sheetId="87" state="hidden" r:id="rId7"/>
    <sheet name="Danh sach SL lop_K19" sheetId="88" state="hidden" r:id="rId8"/>
    <sheet name="Phòng thuc te_Ha Nam" sheetId="89" state="hidden" r:id="rId9"/>
    <sheet name="Phong trong" sheetId="86" state="hidden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7" hidden="1">'Danh sach SL lop_K19'!$A$2:$G$128</definedName>
    <definedName name="_xlnm._FilterDatabase" localSheetId="4" hidden="1">'He thong DHDT'!$A$4:$L$1001</definedName>
    <definedName name="_xlnm._FilterDatabase" localSheetId="1" hidden="1">'K17'!$A$3:$M$1409</definedName>
    <definedName name="_xlnm._FilterDatabase" localSheetId="8" hidden="1">'Phòng thuc te_Ha Nam'!$A$3:$W$198</definedName>
    <definedName name="_xlnm._FilterDatabase" localSheetId="6" hidden="1">'TKB(Hocphan_All)_Học kỳ 1'!$A$5:$N$1465</definedName>
    <definedName name="_xlnm._FilterDatabase" localSheetId="5" hidden="1">'TKB(Hocphan-All)_GUI DON VI'!$A$5:$N$1370</definedName>
    <definedName name="_xlnm._FilterDatabase" localSheetId="3" hidden="1">'TKB(Hocphan-All)_K1_K19'!$A$5:$N$1371</definedName>
    <definedName name="_xlnm.Print_Titles" localSheetId="1">'K17'!#REF!</definedName>
    <definedName name="_xlnm.Print_Titles" localSheetId="5">'TKB(Hocphan-All)_GUI DON VI'!$1:$5</definedName>
    <definedName name="_xlnm.Print_Titles" localSheetId="3">'TKB(Hocphan-All)_K1_K19'!$1:$5</definedName>
  </definedNames>
  <calcPr calcId="191029"/>
</workbook>
</file>

<file path=xl/calcChain.xml><?xml version="1.0" encoding="utf-8"?>
<calcChain xmlns="http://schemas.openxmlformats.org/spreadsheetml/2006/main">
  <c r="B1775" i="93" l="1"/>
  <c r="B1774" i="93"/>
  <c r="B1773" i="93"/>
  <c r="B1772" i="93"/>
  <c r="B1771" i="93"/>
  <c r="B1770" i="93"/>
  <c r="B1769" i="93"/>
  <c r="B1768" i="93"/>
  <c r="B1767" i="93"/>
  <c r="B1766" i="93"/>
  <c r="B1765" i="93"/>
  <c r="B1764" i="93"/>
  <c r="B1763" i="93"/>
  <c r="B1762" i="93"/>
  <c r="B1761" i="93"/>
  <c r="B1760" i="93"/>
  <c r="B1759" i="93"/>
  <c r="B1758" i="93"/>
  <c r="B1757" i="93"/>
  <c r="B1756" i="93"/>
  <c r="B1755" i="93"/>
  <c r="B1754" i="93"/>
  <c r="B1753" i="93"/>
  <c r="B1752" i="93"/>
  <c r="B1751" i="93"/>
  <c r="B1750" i="93"/>
  <c r="B1749" i="93"/>
  <c r="B1748" i="93"/>
  <c r="B1747" i="93"/>
  <c r="B1746" i="93"/>
  <c r="B1745" i="93"/>
  <c r="B1744" i="93"/>
  <c r="B1743" i="93"/>
  <c r="B1742" i="93"/>
  <c r="B1741" i="93"/>
  <c r="B1740" i="93"/>
  <c r="B1739" i="93"/>
  <c r="B1738" i="93"/>
  <c r="B1737" i="93"/>
  <c r="B1736" i="93"/>
  <c r="B1735" i="93"/>
  <c r="B1734" i="93"/>
  <c r="B1733" i="93"/>
  <c r="B1732" i="93"/>
  <c r="B1731" i="93"/>
  <c r="B1730" i="93"/>
  <c r="B1729" i="93"/>
  <c r="B1728" i="93"/>
  <c r="B1727" i="93"/>
  <c r="B1726" i="93"/>
  <c r="B1725" i="93"/>
  <c r="B1724" i="93"/>
  <c r="B1723" i="93"/>
  <c r="B1722" i="93"/>
  <c r="B1721" i="93"/>
  <c r="B1720" i="93"/>
  <c r="B1719" i="93"/>
  <c r="B1718" i="93"/>
  <c r="B1717" i="93"/>
  <c r="B1716" i="93"/>
  <c r="B1715" i="93"/>
  <c r="B1714" i="93"/>
  <c r="B1713" i="93"/>
  <c r="B1712" i="93"/>
  <c r="B1711" i="93"/>
  <c r="B1710" i="93"/>
  <c r="B1709" i="93"/>
  <c r="B1708" i="93"/>
  <c r="B1707" i="93"/>
  <c r="B1706" i="93"/>
  <c r="B1705" i="93"/>
  <c r="B1704" i="93"/>
  <c r="B1703" i="93"/>
  <c r="B1702" i="93"/>
  <c r="B1701" i="93"/>
  <c r="B1700" i="93"/>
  <c r="B1699" i="93"/>
  <c r="B1698" i="93"/>
  <c r="B1697" i="93"/>
  <c r="B1696" i="93"/>
  <c r="B1695" i="93"/>
  <c r="B1694" i="93"/>
  <c r="B1693" i="93"/>
  <c r="B1692" i="93"/>
  <c r="B1691" i="93"/>
  <c r="B1690" i="93"/>
  <c r="B1689" i="93"/>
  <c r="B1688" i="93"/>
  <c r="B1687" i="93"/>
  <c r="B1686" i="93"/>
  <c r="B1685" i="93"/>
  <c r="B1684" i="93"/>
  <c r="B1683" i="93"/>
  <c r="B1682" i="93"/>
  <c r="B1681" i="93"/>
  <c r="B1680" i="93"/>
  <c r="B1679" i="93"/>
  <c r="B1678" i="93"/>
  <c r="B1677" i="93"/>
  <c r="B1676" i="93"/>
  <c r="B1675" i="93"/>
  <c r="B1674" i="93"/>
  <c r="B1673" i="93"/>
  <c r="B1672" i="93"/>
  <c r="B1671" i="93"/>
  <c r="B1670" i="93"/>
  <c r="B1669" i="93"/>
  <c r="B1668" i="93"/>
  <c r="B1667" i="93"/>
  <c r="B1666" i="93"/>
  <c r="B1665" i="93"/>
  <c r="B1664" i="93"/>
  <c r="B1663" i="93"/>
  <c r="B1662" i="93"/>
  <c r="B1661" i="93"/>
  <c r="B1660" i="93"/>
  <c r="B1659" i="93"/>
  <c r="B1658" i="93"/>
  <c r="B1657" i="93"/>
  <c r="B1656" i="93"/>
  <c r="B1655" i="93"/>
  <c r="B1654" i="93"/>
  <c r="B1653" i="93"/>
  <c r="B1652" i="93"/>
  <c r="B1651" i="93"/>
  <c r="B1650" i="93"/>
  <c r="B1649" i="93"/>
  <c r="B1648" i="93"/>
  <c r="B1647" i="93"/>
  <c r="B1646" i="93"/>
  <c r="B1645" i="93"/>
  <c r="B1644" i="93"/>
  <c r="B1643" i="93"/>
  <c r="B1642" i="93"/>
  <c r="B1641" i="93"/>
  <c r="B1640" i="93"/>
  <c r="B1639" i="93"/>
  <c r="B1638" i="93"/>
  <c r="B1637" i="93"/>
  <c r="B1636" i="93"/>
  <c r="B1635" i="93"/>
  <c r="B1634" i="93"/>
  <c r="B1633" i="93"/>
  <c r="B1632" i="93"/>
  <c r="B1631" i="93"/>
  <c r="B1630" i="93"/>
  <c r="B1629" i="93"/>
  <c r="B1628" i="93"/>
  <c r="B1627" i="93"/>
  <c r="B1626" i="93"/>
  <c r="B1625" i="93"/>
  <c r="B1624" i="93"/>
  <c r="B1623" i="93"/>
  <c r="B1622" i="93"/>
  <c r="B1621" i="93"/>
  <c r="B1620" i="93"/>
  <c r="B1619" i="93"/>
  <c r="B1618" i="93"/>
  <c r="B1617" i="93"/>
  <c r="B1616" i="93"/>
  <c r="B1615" i="93"/>
  <c r="B1614" i="93"/>
  <c r="B1613" i="93"/>
  <c r="B1612" i="93"/>
  <c r="B1611" i="93"/>
  <c r="B1610" i="93"/>
  <c r="B1609" i="93"/>
  <c r="B1608" i="93"/>
  <c r="B1607" i="93"/>
  <c r="B1606" i="93"/>
  <c r="B1605" i="93"/>
  <c r="B1604" i="93"/>
  <c r="B1603" i="93"/>
  <c r="B1602" i="93"/>
  <c r="B1601" i="93"/>
  <c r="B1600" i="93"/>
  <c r="B1599" i="93"/>
  <c r="B1598" i="93"/>
  <c r="B1597" i="93"/>
  <c r="B1596" i="93"/>
  <c r="B1595" i="93"/>
  <c r="B1594" i="93"/>
  <c r="B1593" i="93"/>
  <c r="B1592" i="93"/>
  <c r="B1591" i="93"/>
  <c r="B1590" i="93"/>
  <c r="B1589" i="93"/>
  <c r="B1588" i="93"/>
  <c r="B1587" i="93"/>
  <c r="B1586" i="93"/>
  <c r="B1585" i="93"/>
  <c r="B1584" i="93"/>
  <c r="B1583" i="93"/>
  <c r="B1582" i="93"/>
  <c r="B1581" i="93"/>
  <c r="B1580" i="93"/>
  <c r="B1579" i="93"/>
  <c r="B1578" i="93"/>
  <c r="B1577" i="93"/>
  <c r="B1576" i="93"/>
  <c r="B1575" i="93"/>
  <c r="B1574" i="93"/>
  <c r="B1573" i="93"/>
  <c r="B1572" i="93"/>
  <c r="B1571" i="93"/>
  <c r="B1570" i="93"/>
  <c r="B1569" i="93"/>
  <c r="B1568" i="93"/>
  <c r="B1567" i="93"/>
  <c r="B1566" i="93"/>
  <c r="B1565" i="93"/>
  <c r="B1564" i="93"/>
  <c r="B1563" i="93"/>
  <c r="B1562" i="93"/>
  <c r="B1561" i="93"/>
  <c r="B1560" i="93"/>
  <c r="B1559" i="93"/>
  <c r="B1558" i="93"/>
  <c r="B1557" i="93"/>
  <c r="B1556" i="93"/>
  <c r="B1555" i="93"/>
  <c r="B1554" i="93"/>
  <c r="B1553" i="93"/>
  <c r="B1552" i="93"/>
  <c r="B1551" i="93"/>
  <c r="B1550" i="93"/>
  <c r="B1549" i="93"/>
  <c r="B1548" i="93"/>
  <c r="B1547" i="93"/>
  <c r="B1546" i="93"/>
  <c r="B1545" i="93"/>
  <c r="B1544" i="93"/>
  <c r="B1543" i="93"/>
  <c r="B1542" i="93"/>
  <c r="B1541" i="93"/>
  <c r="B1540" i="93"/>
  <c r="B1539" i="93"/>
  <c r="B1538" i="93"/>
  <c r="B1537" i="93"/>
  <c r="B1536" i="93"/>
  <c r="B1535" i="93"/>
  <c r="B1534" i="93"/>
  <c r="B1533" i="93"/>
  <c r="B1532" i="93"/>
  <c r="B1531" i="93"/>
  <c r="B1530" i="93"/>
  <c r="B1529" i="93"/>
  <c r="B1528" i="93"/>
  <c r="B1527" i="93"/>
  <c r="B1526" i="93"/>
  <c r="B1525" i="93"/>
  <c r="B1524" i="93"/>
  <c r="B1523" i="93"/>
  <c r="B1522" i="93"/>
  <c r="B1521" i="93"/>
  <c r="B1520" i="93"/>
  <c r="B1519" i="93"/>
  <c r="B1518" i="93"/>
  <c r="B1517" i="93"/>
  <c r="B1516" i="93"/>
  <c r="B1515" i="93"/>
  <c r="B1514" i="93"/>
  <c r="B1513" i="93"/>
  <c r="B1512" i="93"/>
  <c r="B1511" i="93"/>
  <c r="B1510" i="93"/>
  <c r="B1509" i="93"/>
  <c r="B1508" i="93"/>
  <c r="B1507" i="93"/>
  <c r="B1506" i="93"/>
  <c r="B1505" i="93"/>
  <c r="B1504" i="93"/>
  <c r="B1503" i="93"/>
  <c r="B1502" i="93"/>
  <c r="B1501" i="93"/>
  <c r="B1500" i="93"/>
  <c r="B1499" i="93"/>
  <c r="B1498" i="93"/>
  <c r="B1497" i="93"/>
  <c r="B1496" i="93"/>
  <c r="B1495" i="93"/>
  <c r="B1494" i="93"/>
  <c r="B1493" i="93"/>
  <c r="B1492" i="93"/>
  <c r="B1491" i="93"/>
  <c r="B1490" i="93"/>
  <c r="B1489" i="93"/>
  <c r="B1488" i="93"/>
  <c r="B1487" i="93"/>
  <c r="B1486" i="93"/>
  <c r="B1485" i="93"/>
  <c r="B1484" i="93"/>
  <c r="B1483" i="93"/>
  <c r="B1482" i="93"/>
  <c r="B1481" i="93"/>
  <c r="B1480" i="93"/>
  <c r="B1479" i="93"/>
  <c r="B1478" i="93"/>
  <c r="B1477" i="93"/>
  <c r="B1476" i="93"/>
  <c r="B1475" i="93"/>
  <c r="B1474" i="93"/>
  <c r="B1473" i="93"/>
  <c r="B1472" i="93"/>
  <c r="B1471" i="93"/>
  <c r="B1470" i="93"/>
  <c r="B1469" i="93"/>
  <c r="B1468" i="93"/>
  <c r="B1467" i="93"/>
  <c r="B1466" i="93"/>
  <c r="B1465" i="93"/>
  <c r="B1464" i="93"/>
  <c r="B1463" i="93"/>
  <c r="B1462" i="93"/>
  <c r="B1461" i="93"/>
  <c r="B1460" i="93"/>
  <c r="B1459" i="93"/>
  <c r="B1458" i="93"/>
  <c r="B1457" i="93"/>
  <c r="B1456" i="93"/>
  <c r="B1455" i="93"/>
  <c r="B1454" i="93"/>
  <c r="B1453" i="93"/>
  <c r="B1452" i="93"/>
  <c r="B1451" i="93"/>
  <c r="B1450" i="93"/>
  <c r="B1449" i="93"/>
  <c r="B1448" i="93"/>
  <c r="B1447" i="93"/>
  <c r="B1446" i="93"/>
  <c r="B1445" i="93"/>
  <c r="B1444" i="93"/>
  <c r="B1443" i="93"/>
  <c r="B1442" i="93"/>
  <c r="B1441" i="93"/>
  <c r="B1440" i="93"/>
  <c r="B1439" i="93"/>
  <c r="B1438" i="93"/>
  <c r="B1437" i="93"/>
  <c r="B1436" i="93"/>
  <c r="B1435" i="93"/>
  <c r="B1434" i="93"/>
  <c r="B1433" i="93"/>
  <c r="B1432" i="93"/>
  <c r="B1431" i="93"/>
  <c r="B1430" i="93"/>
  <c r="B1429" i="93"/>
  <c r="B1428" i="93"/>
  <c r="B1427" i="93"/>
  <c r="B1426" i="93"/>
  <c r="B1425" i="93"/>
  <c r="B1424" i="93"/>
  <c r="B1423" i="93"/>
  <c r="B1422" i="93"/>
  <c r="B1421" i="93"/>
  <c r="B1420" i="93"/>
  <c r="B1419" i="93"/>
  <c r="B1418" i="93"/>
  <c r="B1417" i="93"/>
  <c r="B1416" i="93"/>
  <c r="B1415" i="93"/>
  <c r="B1414" i="93"/>
  <c r="B1413" i="93"/>
  <c r="B1412" i="93"/>
  <c r="B1411" i="93"/>
  <c r="B1410" i="93"/>
  <c r="B1409" i="93"/>
  <c r="B1408" i="93"/>
  <c r="B1407" i="93"/>
  <c r="B1406" i="93"/>
  <c r="B1405" i="93"/>
  <c r="B1404" i="93"/>
  <c r="B1403" i="93"/>
  <c r="B1402" i="93"/>
  <c r="B1401" i="93"/>
  <c r="B1400" i="93"/>
  <c r="B1399" i="93"/>
  <c r="B1398" i="93"/>
  <c r="B1397" i="93"/>
  <c r="B1396" i="93"/>
  <c r="B1395" i="93"/>
  <c r="B1394" i="93"/>
  <c r="B1393" i="93"/>
  <c r="B1392" i="93"/>
  <c r="B1391" i="93"/>
  <c r="B1390" i="93"/>
  <c r="B1389" i="93"/>
  <c r="B1388" i="93"/>
  <c r="B1387" i="93"/>
  <c r="B1386" i="93"/>
  <c r="B1385" i="93"/>
  <c r="B1384" i="93"/>
  <c r="B1383" i="93"/>
  <c r="B1382" i="93"/>
  <c r="B1381" i="93"/>
  <c r="B1380" i="93"/>
  <c r="B1379" i="93"/>
  <c r="B1378" i="93"/>
  <c r="B1377" i="93"/>
  <c r="B1376" i="93"/>
  <c r="B1375" i="93"/>
  <c r="B1374" i="93"/>
  <c r="B1373" i="93"/>
  <c r="B1372" i="93"/>
  <c r="B1371" i="93"/>
  <c r="B1370" i="93"/>
  <c r="B1369" i="93"/>
  <c r="B1368" i="93"/>
  <c r="B1367" i="93"/>
  <c r="B1366" i="93"/>
  <c r="B1365" i="93"/>
  <c r="B1364" i="93"/>
  <c r="B1363" i="93"/>
  <c r="B1362" i="93"/>
  <c r="B1361" i="93"/>
  <c r="B1360" i="93"/>
  <c r="B1359" i="93"/>
  <c r="B1358" i="93"/>
  <c r="B1357" i="93"/>
  <c r="B1356" i="93"/>
  <c r="B1355" i="93"/>
  <c r="B1354" i="93"/>
  <c r="B1353" i="93"/>
  <c r="B1352" i="93"/>
  <c r="B1351" i="93"/>
  <c r="B1350" i="93"/>
  <c r="B1349" i="93"/>
  <c r="B1348" i="93"/>
  <c r="B1347" i="93"/>
  <c r="B1346" i="93"/>
  <c r="B1345" i="93"/>
  <c r="B1344" i="93"/>
  <c r="B1343" i="93"/>
  <c r="B1342" i="93"/>
  <c r="B1341" i="93"/>
  <c r="B1340" i="93"/>
  <c r="B1339" i="93"/>
  <c r="B1338" i="93"/>
  <c r="B1337" i="93"/>
  <c r="B1336" i="93"/>
  <c r="B1335" i="93"/>
  <c r="B1334" i="93"/>
  <c r="B1333" i="93"/>
  <c r="B1332" i="93"/>
  <c r="B1331" i="93"/>
  <c r="B1330" i="93"/>
  <c r="B1329" i="93"/>
  <c r="B1328" i="93"/>
  <c r="B1327" i="93"/>
  <c r="B1326" i="93"/>
  <c r="B1325" i="93"/>
  <c r="B1324" i="93"/>
  <c r="B1323" i="93"/>
  <c r="B1322" i="93"/>
  <c r="B1321" i="93"/>
  <c r="B1320" i="93"/>
  <c r="B1319" i="93"/>
  <c r="B1318" i="93"/>
  <c r="B1317" i="93"/>
  <c r="B1316" i="93"/>
  <c r="B1315" i="93"/>
  <c r="B1314" i="93"/>
  <c r="B1313" i="93"/>
  <c r="B1312" i="93"/>
  <c r="B1311" i="93"/>
  <c r="B1310" i="93"/>
  <c r="B1309" i="93"/>
  <c r="B1308" i="93"/>
  <c r="B1307" i="93"/>
  <c r="B1306" i="93"/>
  <c r="B1305" i="93"/>
  <c r="B1304" i="93"/>
  <c r="B1303" i="93"/>
  <c r="B1302" i="93"/>
  <c r="B1301" i="93"/>
  <c r="B1300" i="93"/>
  <c r="B1299" i="93"/>
  <c r="B1298" i="93"/>
  <c r="B1297" i="93"/>
  <c r="B1296" i="93"/>
  <c r="B1295" i="93"/>
  <c r="B1294" i="93"/>
  <c r="B1293" i="93"/>
  <c r="B1292" i="93"/>
  <c r="B1291" i="93"/>
  <c r="B1290" i="93"/>
  <c r="B1289" i="93"/>
  <c r="B1288" i="93"/>
  <c r="B1287" i="93"/>
  <c r="B1286" i="93"/>
  <c r="B1285" i="93"/>
  <c r="B1284" i="93"/>
  <c r="B1283" i="93"/>
  <c r="B1282" i="93"/>
  <c r="B1281" i="93"/>
  <c r="B1280" i="93"/>
  <c r="B1279" i="93"/>
  <c r="B1278" i="93"/>
  <c r="B1277" i="93"/>
  <c r="B1276" i="93"/>
  <c r="B1275" i="93"/>
  <c r="B1274" i="93"/>
  <c r="B1273" i="93"/>
  <c r="B1272" i="93"/>
  <c r="B1271" i="93"/>
  <c r="B1270" i="93"/>
  <c r="B1269" i="93"/>
  <c r="B1268" i="93"/>
  <c r="B1267" i="93"/>
  <c r="B1266" i="93"/>
  <c r="B1265" i="93"/>
  <c r="B1264" i="93"/>
  <c r="B1263" i="93"/>
  <c r="B1262" i="93"/>
  <c r="B1261" i="93"/>
  <c r="B1260" i="93"/>
  <c r="B1259" i="93"/>
  <c r="B1258" i="93"/>
  <c r="B1257" i="93"/>
  <c r="B1256" i="93"/>
  <c r="B1255" i="93"/>
  <c r="B1254" i="93"/>
  <c r="B1253" i="93"/>
  <c r="B1252" i="93"/>
  <c r="B1251" i="93"/>
  <c r="B1250" i="93"/>
  <c r="B1249" i="93"/>
  <c r="B1248" i="93"/>
  <c r="B1247" i="93"/>
  <c r="B1246" i="93"/>
  <c r="B1245" i="93"/>
  <c r="B1244" i="93"/>
  <c r="B1243" i="93"/>
  <c r="B1242" i="93"/>
  <c r="B1241" i="93"/>
  <c r="B1240" i="93"/>
  <c r="B1239" i="93"/>
  <c r="B1238" i="93"/>
  <c r="B1237" i="93"/>
  <c r="B1236" i="93"/>
  <c r="B1235" i="93"/>
  <c r="B1234" i="93"/>
  <c r="B1233" i="93"/>
  <c r="B1232" i="93"/>
  <c r="B1231" i="93"/>
  <c r="B1230" i="93"/>
  <c r="B1229" i="93"/>
  <c r="B1228" i="93"/>
  <c r="B1227" i="93"/>
  <c r="B1226" i="93"/>
  <c r="B1225" i="93"/>
  <c r="B1224" i="93"/>
  <c r="B1223" i="93"/>
  <c r="B1222" i="93"/>
  <c r="B1221" i="93"/>
  <c r="B1220" i="93"/>
  <c r="B1219" i="93"/>
  <c r="B1218" i="93"/>
  <c r="B1217" i="93"/>
  <c r="B1216" i="93"/>
  <c r="B1215" i="93"/>
  <c r="B1214" i="93"/>
  <c r="B1213" i="93"/>
  <c r="B1212" i="93"/>
  <c r="B1211" i="93"/>
  <c r="B1210" i="93"/>
  <c r="B1209" i="93"/>
  <c r="B1208" i="93"/>
  <c r="B1207" i="93"/>
  <c r="B1206" i="93"/>
  <c r="B1205" i="93"/>
  <c r="B1204" i="93"/>
  <c r="B1203" i="93"/>
  <c r="B1202" i="93"/>
  <c r="B1201" i="93"/>
  <c r="B1200" i="93"/>
  <c r="B1199" i="93"/>
  <c r="B1198" i="93"/>
  <c r="B1197" i="93"/>
  <c r="B1196" i="93"/>
  <c r="B1195" i="93"/>
  <c r="B1194" i="93"/>
  <c r="B1193" i="93"/>
  <c r="B1192" i="93"/>
  <c r="B1191" i="93"/>
  <c r="B1190" i="93"/>
  <c r="B1189" i="93"/>
  <c r="B1188" i="93"/>
  <c r="B1187" i="93"/>
  <c r="B1186" i="93"/>
  <c r="B1185" i="93"/>
  <c r="B1184" i="93"/>
  <c r="B1183" i="93"/>
  <c r="B1182" i="93"/>
  <c r="B1181" i="93"/>
  <c r="B1180" i="93"/>
  <c r="B1179" i="93"/>
  <c r="B1178" i="93"/>
  <c r="B1177" i="93"/>
  <c r="B1176" i="93"/>
  <c r="B1175" i="93"/>
  <c r="B1174" i="93"/>
  <c r="B1173" i="93"/>
  <c r="B1172" i="93"/>
  <c r="B1171" i="93"/>
  <c r="B1170" i="93"/>
  <c r="B1169" i="93"/>
  <c r="B1168" i="93"/>
  <c r="B1167" i="93"/>
  <c r="B1166" i="93"/>
  <c r="B1165" i="93"/>
  <c r="B1164" i="93"/>
  <c r="B1163" i="93"/>
  <c r="B1162" i="93"/>
  <c r="B1161" i="93"/>
  <c r="B1160" i="93"/>
  <c r="B1159" i="93"/>
  <c r="B1158" i="93"/>
  <c r="B1157" i="93"/>
  <c r="B1156" i="93"/>
  <c r="B1155" i="93"/>
  <c r="B1154" i="93"/>
  <c r="B1153" i="93"/>
  <c r="B1152" i="93"/>
  <c r="B1151" i="93"/>
  <c r="B1150" i="93"/>
  <c r="B1149" i="93"/>
  <c r="B1148" i="93"/>
  <c r="B1147" i="93"/>
  <c r="B1146" i="93"/>
  <c r="B1145" i="93"/>
  <c r="B1144" i="93"/>
  <c r="B1143" i="93"/>
  <c r="B1142" i="93"/>
  <c r="B1141" i="93"/>
  <c r="B1140" i="93"/>
  <c r="B1139" i="93"/>
  <c r="B1138" i="93"/>
  <c r="B1137" i="93"/>
  <c r="B1136" i="93"/>
  <c r="B1135" i="93"/>
  <c r="B1134" i="93"/>
  <c r="B1133" i="93"/>
  <c r="B1132" i="93"/>
  <c r="B1131" i="93"/>
  <c r="B1130" i="93"/>
  <c r="B1129" i="93"/>
  <c r="B1128" i="93"/>
  <c r="B1127" i="93"/>
  <c r="B1126" i="93"/>
  <c r="B1125" i="93"/>
  <c r="B1124" i="93"/>
  <c r="B1123" i="93"/>
  <c r="B1122" i="93"/>
  <c r="B1121" i="93"/>
  <c r="B1120" i="93"/>
  <c r="B1119" i="93"/>
  <c r="B1118" i="93"/>
  <c r="B1117" i="93"/>
  <c r="B1116" i="93"/>
  <c r="B1115" i="93"/>
  <c r="B1114" i="93"/>
  <c r="B1113" i="93"/>
  <c r="B1112" i="93"/>
  <c r="B1111" i="93"/>
  <c r="B1110" i="93"/>
  <c r="B1109" i="93"/>
  <c r="B1108" i="93"/>
  <c r="B1107" i="93"/>
  <c r="B1106" i="93"/>
  <c r="B1105" i="93"/>
  <c r="B1104" i="93"/>
  <c r="B1103" i="93"/>
  <c r="B1102" i="93"/>
  <c r="B1101" i="93"/>
  <c r="B1100" i="93"/>
  <c r="B1099" i="93"/>
  <c r="B1098" i="93"/>
  <c r="B1097" i="93"/>
  <c r="B1096" i="93"/>
  <c r="B1095" i="93"/>
  <c r="B1094" i="93"/>
  <c r="B1093" i="93"/>
  <c r="B1092" i="93"/>
  <c r="B1091" i="93"/>
  <c r="B1090" i="93"/>
  <c r="B1089" i="93"/>
  <c r="B1088" i="93"/>
  <c r="B1087" i="93"/>
  <c r="B1086" i="93"/>
  <c r="B1085" i="93"/>
  <c r="B1084" i="93"/>
  <c r="B1083" i="93"/>
  <c r="B1082" i="93"/>
  <c r="B1081" i="93"/>
  <c r="B1080" i="93"/>
  <c r="B1079" i="93"/>
  <c r="B1078" i="93"/>
  <c r="B1077" i="93"/>
  <c r="B1076" i="93"/>
  <c r="B1075" i="93"/>
  <c r="B1074" i="93"/>
  <c r="B1073" i="93"/>
  <c r="B1072" i="93"/>
  <c r="B1071" i="93"/>
  <c r="B1070" i="93"/>
  <c r="B1069" i="93"/>
  <c r="B1068" i="93"/>
  <c r="B1067" i="93"/>
  <c r="B1066" i="93"/>
  <c r="B1065" i="93"/>
  <c r="B1064" i="93"/>
  <c r="B1063" i="93"/>
  <c r="B1062" i="93"/>
  <c r="B1061" i="93"/>
  <c r="B1060" i="93"/>
  <c r="B1059" i="93"/>
  <c r="B1058" i="93"/>
  <c r="B1057" i="93"/>
  <c r="B1056" i="93"/>
  <c r="B1055" i="93"/>
  <c r="B1054" i="93"/>
  <c r="B1053" i="93"/>
  <c r="B1052" i="93"/>
  <c r="B1051" i="93"/>
  <c r="B1050" i="93"/>
  <c r="B1049" i="93"/>
  <c r="B1048" i="93"/>
  <c r="B1047" i="93"/>
  <c r="B1046" i="93"/>
  <c r="B1045" i="93"/>
  <c r="B1044" i="93"/>
  <c r="B1043" i="93"/>
  <c r="B1042" i="93"/>
  <c r="B1041" i="93"/>
  <c r="B1040" i="93"/>
  <c r="B1039" i="93"/>
  <c r="B1038" i="93"/>
  <c r="B1037" i="93"/>
  <c r="B1036" i="93"/>
  <c r="B1035" i="93"/>
  <c r="B1034" i="93"/>
  <c r="B1033" i="93"/>
  <c r="B1032" i="93"/>
  <c r="B1031" i="93"/>
  <c r="B1030" i="93"/>
  <c r="B1029" i="93"/>
  <c r="B1028" i="93"/>
  <c r="B1027" i="93"/>
  <c r="B1026" i="93"/>
  <c r="B1025" i="93"/>
  <c r="B1024" i="93"/>
  <c r="B1023" i="93"/>
  <c r="B1022" i="93"/>
  <c r="B1021" i="93"/>
  <c r="B1020" i="93"/>
  <c r="B1019" i="93"/>
  <c r="B1018" i="93"/>
  <c r="B1017" i="93"/>
  <c r="B1016" i="93"/>
  <c r="B1015" i="93"/>
  <c r="B1014" i="93"/>
  <c r="B1013" i="93"/>
  <c r="B1012" i="93"/>
  <c r="B1011" i="93"/>
  <c r="B1010" i="93"/>
  <c r="B1009" i="93"/>
  <c r="B1008" i="93"/>
  <c r="B1007" i="93"/>
  <c r="B1006" i="93"/>
  <c r="B1005" i="93"/>
  <c r="B1004" i="93"/>
  <c r="B1003" i="93"/>
  <c r="B1002" i="93"/>
  <c r="B1001" i="93"/>
  <c r="B1000" i="93"/>
  <c r="B999" i="93"/>
  <c r="B998" i="93"/>
  <c r="B997" i="93"/>
  <c r="B996" i="93"/>
  <c r="B995" i="93"/>
  <c r="B994" i="93"/>
  <c r="B993" i="93"/>
  <c r="B992" i="93"/>
  <c r="B991" i="93"/>
  <c r="B990" i="93"/>
  <c r="B989" i="93"/>
  <c r="B988" i="93"/>
  <c r="B987" i="93"/>
  <c r="B986" i="93"/>
  <c r="B985" i="93"/>
  <c r="B984" i="93"/>
  <c r="B983" i="93"/>
  <c r="B982" i="93"/>
  <c r="B981" i="93"/>
  <c r="B980" i="93"/>
  <c r="B979" i="93"/>
  <c r="B978" i="93"/>
  <c r="B977" i="93"/>
  <c r="B976" i="93"/>
  <c r="B975" i="93"/>
  <c r="B974" i="93"/>
  <c r="B973" i="93"/>
  <c r="B972" i="93"/>
  <c r="B971" i="93"/>
  <c r="B970" i="93"/>
  <c r="B969" i="93"/>
  <c r="B968" i="93"/>
  <c r="B967" i="93"/>
  <c r="B966" i="93"/>
  <c r="B965" i="93"/>
  <c r="B964" i="93"/>
  <c r="B963" i="93"/>
  <c r="B962" i="93"/>
  <c r="B961" i="93"/>
  <c r="B960" i="93"/>
  <c r="B959" i="93"/>
  <c r="B958" i="93"/>
  <c r="B957" i="93"/>
  <c r="B956" i="93"/>
  <c r="B955" i="93"/>
  <c r="B954" i="93"/>
  <c r="B953" i="93"/>
  <c r="B952" i="93"/>
  <c r="B951" i="93"/>
  <c r="B950" i="93"/>
  <c r="B949" i="93"/>
  <c r="B948" i="93"/>
  <c r="B947" i="93"/>
  <c r="B946" i="93"/>
  <c r="B945" i="93"/>
  <c r="B944" i="93"/>
  <c r="B943" i="93"/>
  <c r="B942" i="93"/>
  <c r="B941" i="93"/>
  <c r="B940" i="93"/>
  <c r="B939" i="93"/>
  <c r="B938" i="93"/>
  <c r="B937" i="93"/>
  <c r="B936" i="93"/>
  <c r="B935" i="93"/>
  <c r="B934" i="93"/>
  <c r="B933" i="93"/>
  <c r="B932" i="93"/>
  <c r="B931" i="93"/>
  <c r="B930" i="93"/>
  <c r="B929" i="93"/>
  <c r="B928" i="93"/>
  <c r="B927" i="93"/>
  <c r="B926" i="93"/>
  <c r="B925" i="93"/>
  <c r="B924" i="93"/>
  <c r="B923" i="93"/>
  <c r="B922" i="93"/>
  <c r="B921" i="93"/>
  <c r="B920" i="93"/>
  <c r="B919" i="93"/>
  <c r="B918" i="93"/>
  <c r="B917" i="93"/>
  <c r="B916" i="93"/>
  <c r="B915" i="93"/>
  <c r="B914" i="93"/>
  <c r="B913" i="93"/>
  <c r="B912" i="93"/>
  <c r="B911" i="93"/>
  <c r="B910" i="93"/>
  <c r="B909" i="93"/>
  <c r="B908" i="93"/>
  <c r="B907" i="93"/>
  <c r="B906" i="93"/>
  <c r="B905" i="93"/>
  <c r="B904" i="93"/>
  <c r="B903" i="93"/>
  <c r="B902" i="93"/>
  <c r="B901" i="93"/>
  <c r="B900" i="93"/>
  <c r="B899" i="93"/>
  <c r="B898" i="93"/>
  <c r="B897" i="93"/>
  <c r="B896" i="93"/>
  <c r="B895" i="93"/>
  <c r="B894" i="93"/>
  <c r="B893" i="93"/>
  <c r="B892" i="93"/>
  <c r="B891" i="93"/>
  <c r="B890" i="93"/>
  <c r="B889" i="93"/>
  <c r="B888" i="93"/>
  <c r="B887" i="93"/>
  <c r="B886" i="93"/>
  <c r="B885" i="93"/>
  <c r="B884" i="93"/>
  <c r="B883" i="93"/>
  <c r="B882" i="93"/>
  <c r="B881" i="93"/>
  <c r="B880" i="93"/>
  <c r="B879" i="93"/>
  <c r="B878" i="93"/>
  <c r="B877" i="93"/>
  <c r="B876" i="93"/>
  <c r="B875" i="93"/>
  <c r="B874" i="93"/>
  <c r="B873" i="93"/>
  <c r="B872" i="93"/>
  <c r="B871" i="93"/>
  <c r="B870" i="93"/>
  <c r="B869" i="93"/>
  <c r="B868" i="93"/>
  <c r="B867" i="93"/>
  <c r="B866" i="93"/>
  <c r="B865" i="93"/>
  <c r="B864" i="93"/>
  <c r="B863" i="93"/>
  <c r="B862" i="93"/>
  <c r="B861" i="93"/>
  <c r="B860" i="93"/>
  <c r="B859" i="93"/>
  <c r="B858" i="93"/>
  <c r="B857" i="93"/>
  <c r="B856" i="93"/>
  <c r="B855" i="93"/>
  <c r="B854" i="93"/>
  <c r="B853" i="93"/>
  <c r="B852" i="93"/>
  <c r="B851" i="93"/>
  <c r="B850" i="93"/>
  <c r="B849" i="93"/>
  <c r="B848" i="93"/>
  <c r="B847" i="93"/>
  <c r="B846" i="93"/>
  <c r="B845" i="93"/>
  <c r="B844" i="93"/>
  <c r="B843" i="93"/>
  <c r="B842" i="93"/>
  <c r="B841" i="93"/>
  <c r="B840" i="93"/>
  <c r="B839" i="93"/>
  <c r="B838" i="93"/>
  <c r="B837" i="93"/>
  <c r="B836" i="93"/>
  <c r="B835" i="93"/>
  <c r="B834" i="93"/>
  <c r="B833" i="93"/>
  <c r="B832" i="93"/>
  <c r="B831" i="93"/>
  <c r="B830" i="93"/>
  <c r="B829" i="93"/>
  <c r="B828" i="93"/>
  <c r="B827" i="93"/>
  <c r="B826" i="93"/>
  <c r="B825" i="93"/>
  <c r="B824" i="93"/>
  <c r="B823" i="93"/>
  <c r="B822" i="93"/>
  <c r="B821" i="93"/>
  <c r="B820" i="93"/>
  <c r="B819" i="93"/>
  <c r="B818" i="93"/>
  <c r="B817" i="93"/>
  <c r="B816" i="93"/>
  <c r="B815" i="93"/>
  <c r="B814" i="93"/>
  <c r="B813" i="93"/>
  <c r="B812" i="93"/>
  <c r="B811" i="93"/>
  <c r="B810" i="93"/>
  <c r="B809" i="93"/>
  <c r="B808" i="93"/>
  <c r="B807" i="93"/>
  <c r="B806" i="93"/>
  <c r="B805" i="93"/>
  <c r="B804" i="93"/>
  <c r="B803" i="93"/>
  <c r="B802" i="93"/>
  <c r="B801" i="93"/>
  <c r="B800" i="93"/>
  <c r="B799" i="93"/>
  <c r="B798" i="93"/>
  <c r="B797" i="93"/>
  <c r="B796" i="93"/>
  <c r="B795" i="93"/>
  <c r="B794" i="93"/>
  <c r="B793" i="93"/>
  <c r="B792" i="93"/>
  <c r="B791" i="93"/>
  <c r="B790" i="93"/>
  <c r="B789" i="93"/>
  <c r="B788" i="93"/>
  <c r="B787" i="93"/>
  <c r="B786" i="93"/>
  <c r="B785" i="93"/>
  <c r="B784" i="93"/>
  <c r="B783" i="93"/>
  <c r="B782" i="93"/>
  <c r="B781" i="93"/>
  <c r="B780" i="93"/>
  <c r="B779" i="93"/>
  <c r="B778" i="93"/>
  <c r="B777" i="93"/>
  <c r="B776" i="93"/>
  <c r="B775" i="93"/>
  <c r="B774" i="93"/>
  <c r="B773" i="93"/>
  <c r="B772" i="93"/>
  <c r="B771" i="93"/>
  <c r="B770" i="93"/>
  <c r="B769" i="93"/>
  <c r="B768" i="93"/>
  <c r="B767" i="93"/>
  <c r="B766" i="93"/>
  <c r="B765" i="93"/>
  <c r="B764" i="93"/>
  <c r="B763" i="93"/>
  <c r="B762" i="93"/>
  <c r="B761" i="93"/>
  <c r="B760" i="93"/>
  <c r="B759" i="93"/>
  <c r="B758" i="93"/>
  <c r="B757" i="93"/>
  <c r="B756" i="93"/>
  <c r="B755" i="93"/>
  <c r="B754" i="93"/>
  <c r="B753" i="93"/>
  <c r="B752" i="93"/>
  <c r="B751" i="93"/>
  <c r="B750" i="93"/>
  <c r="B749" i="93"/>
  <c r="B748" i="93"/>
  <c r="B747" i="93"/>
  <c r="B746" i="93"/>
  <c r="B745" i="93"/>
  <c r="B744" i="93"/>
  <c r="B743" i="93"/>
  <c r="B742" i="93"/>
  <c r="B741" i="93"/>
  <c r="B740" i="93"/>
  <c r="B739" i="93"/>
  <c r="B738" i="93"/>
  <c r="B737" i="93"/>
  <c r="B736" i="93"/>
  <c r="B735" i="93"/>
  <c r="B734" i="93"/>
  <c r="B733" i="93"/>
  <c r="B732" i="93"/>
  <c r="B731" i="93"/>
  <c r="B730" i="93"/>
  <c r="B729" i="93"/>
  <c r="B728" i="93"/>
  <c r="B727" i="93"/>
  <c r="B726" i="93"/>
  <c r="B725" i="93"/>
  <c r="B724" i="93"/>
  <c r="B723" i="93"/>
  <c r="B722" i="93"/>
  <c r="B721" i="93"/>
  <c r="B720" i="93"/>
  <c r="B719" i="93"/>
  <c r="B718" i="93"/>
  <c r="B717" i="93"/>
  <c r="B716" i="93"/>
  <c r="B715" i="93"/>
  <c r="B714" i="93"/>
  <c r="B713" i="93"/>
  <c r="B712" i="93"/>
  <c r="B711" i="93"/>
  <c r="B710" i="93"/>
  <c r="B709" i="93"/>
  <c r="B708" i="93"/>
  <c r="B707" i="93"/>
  <c r="B706" i="93"/>
  <c r="B705" i="93"/>
  <c r="B704" i="93"/>
  <c r="B703" i="93"/>
  <c r="B702" i="93"/>
  <c r="B701" i="93"/>
  <c r="B700" i="93"/>
  <c r="B699" i="93"/>
  <c r="B698" i="93"/>
  <c r="B697" i="93"/>
  <c r="B696" i="93"/>
  <c r="B695" i="93"/>
  <c r="B694" i="93"/>
  <c r="B693" i="93"/>
  <c r="B692" i="93"/>
  <c r="B691" i="93"/>
  <c r="B690" i="93"/>
  <c r="B689" i="93"/>
  <c r="B688" i="93"/>
  <c r="B687" i="93"/>
  <c r="B686" i="93"/>
  <c r="B685" i="93"/>
  <c r="B684" i="93"/>
  <c r="B683" i="93"/>
  <c r="B682" i="93"/>
  <c r="B681" i="93"/>
  <c r="B680" i="93"/>
  <c r="B679" i="93"/>
  <c r="B678" i="93"/>
  <c r="B677" i="93"/>
  <c r="B676" i="93"/>
  <c r="B675" i="93"/>
  <c r="B674" i="93"/>
  <c r="B673" i="93"/>
  <c r="B672" i="93"/>
  <c r="B671" i="93"/>
  <c r="B670" i="93"/>
  <c r="B669" i="93"/>
  <c r="B668" i="93"/>
  <c r="B667" i="93"/>
  <c r="B666" i="93"/>
  <c r="B665" i="93"/>
  <c r="B664" i="93"/>
  <c r="B663" i="93"/>
  <c r="B662" i="93"/>
  <c r="B661" i="93"/>
  <c r="B660" i="93"/>
  <c r="B659" i="93"/>
  <c r="B658" i="93"/>
  <c r="B657" i="93"/>
  <c r="B656" i="93"/>
  <c r="B655" i="93"/>
  <c r="B654" i="93"/>
  <c r="B653" i="93"/>
  <c r="B652" i="93"/>
  <c r="B651" i="93"/>
  <c r="B650" i="93"/>
  <c r="B649" i="93"/>
  <c r="B648" i="93"/>
  <c r="B647" i="93"/>
  <c r="B646" i="93"/>
  <c r="B645" i="93"/>
  <c r="B644" i="93"/>
  <c r="B643" i="93"/>
  <c r="B642" i="93"/>
  <c r="B641" i="93"/>
  <c r="B640" i="93"/>
  <c r="B639" i="93"/>
  <c r="B638" i="93"/>
  <c r="B637" i="93"/>
  <c r="B636" i="93"/>
  <c r="B635" i="93"/>
  <c r="B634" i="93"/>
  <c r="B633" i="93"/>
  <c r="B632" i="93"/>
  <c r="B631" i="93"/>
  <c r="B630" i="93"/>
  <c r="B629" i="93"/>
  <c r="B628" i="93"/>
  <c r="B627" i="93"/>
  <c r="B626" i="93"/>
  <c r="B625" i="93"/>
  <c r="B624" i="93"/>
  <c r="B623" i="93"/>
  <c r="B622" i="93"/>
  <c r="B621" i="93"/>
  <c r="B620" i="93"/>
  <c r="B619" i="93"/>
  <c r="B618" i="93"/>
  <c r="B617" i="93"/>
  <c r="B616" i="93"/>
  <c r="B615" i="93"/>
  <c r="B614" i="93"/>
  <c r="B613" i="93"/>
  <c r="B612" i="93"/>
  <c r="B611" i="93"/>
  <c r="B610" i="93"/>
  <c r="B609" i="93"/>
  <c r="B608" i="93"/>
  <c r="B607" i="93"/>
  <c r="B606" i="93"/>
  <c r="B605" i="93"/>
  <c r="B604" i="93"/>
  <c r="B603" i="93"/>
  <c r="B602" i="93"/>
  <c r="B601" i="93"/>
  <c r="B600" i="93"/>
  <c r="B599" i="93"/>
  <c r="B598" i="93"/>
  <c r="B597" i="93"/>
  <c r="B596" i="93"/>
  <c r="B595" i="93"/>
  <c r="B594" i="93"/>
  <c r="B593" i="93"/>
  <c r="B592" i="93"/>
  <c r="B591" i="93"/>
  <c r="B590" i="93"/>
  <c r="B589" i="93"/>
  <c r="B588" i="93"/>
  <c r="B587" i="93"/>
  <c r="B586" i="93"/>
  <c r="B585" i="93"/>
  <c r="B584" i="93"/>
  <c r="B583" i="93"/>
  <c r="B582" i="93"/>
  <c r="B581" i="93"/>
  <c r="B580" i="93"/>
  <c r="B579" i="93"/>
  <c r="B578" i="93"/>
  <c r="B577" i="93"/>
  <c r="B576" i="93"/>
  <c r="B575" i="93"/>
  <c r="B574" i="93"/>
  <c r="B573" i="93"/>
  <c r="B572" i="93"/>
  <c r="B571" i="93"/>
  <c r="B570" i="93"/>
  <c r="B569" i="93"/>
  <c r="B568" i="93"/>
  <c r="B567" i="93"/>
  <c r="B566" i="93"/>
  <c r="B565" i="93"/>
  <c r="B564" i="93"/>
  <c r="B563" i="93"/>
  <c r="B562" i="93"/>
  <c r="B561" i="93"/>
  <c r="B560" i="93"/>
  <c r="B559" i="93"/>
  <c r="B558" i="93"/>
  <c r="B557" i="93"/>
  <c r="B556" i="93"/>
  <c r="B555" i="93"/>
  <c r="B554" i="93"/>
  <c r="B553" i="93"/>
  <c r="B552" i="93"/>
  <c r="B551" i="93"/>
  <c r="B550" i="93"/>
  <c r="B549" i="93"/>
  <c r="B548" i="93"/>
  <c r="B547" i="93"/>
  <c r="B546" i="93"/>
  <c r="B545" i="93"/>
  <c r="B544" i="93"/>
  <c r="B543" i="93"/>
  <c r="B542" i="93"/>
  <c r="B541" i="93"/>
  <c r="B540" i="93"/>
  <c r="B539" i="93"/>
  <c r="B538" i="93"/>
  <c r="B537" i="93"/>
  <c r="B536" i="93"/>
  <c r="B535" i="93"/>
  <c r="B534" i="93"/>
  <c r="B533" i="93"/>
  <c r="B532" i="93"/>
  <c r="B531" i="93"/>
  <c r="B530" i="93"/>
  <c r="B529" i="93"/>
  <c r="B528" i="93"/>
  <c r="B527" i="93"/>
  <c r="B526" i="93"/>
  <c r="B525" i="93"/>
  <c r="B524" i="93"/>
  <c r="B523" i="93"/>
  <c r="B522" i="93"/>
  <c r="B521" i="93"/>
  <c r="B520" i="93"/>
  <c r="B519" i="93"/>
  <c r="B518" i="93"/>
  <c r="B517" i="93"/>
  <c r="B516" i="93"/>
  <c r="B515" i="93"/>
  <c r="B514" i="93"/>
  <c r="B513" i="93"/>
  <c r="B512" i="93"/>
  <c r="B511" i="93"/>
  <c r="B510" i="93"/>
  <c r="B509" i="93"/>
  <c r="B508" i="93"/>
  <c r="B507" i="93"/>
  <c r="B506" i="93"/>
  <c r="B505" i="93"/>
  <c r="B504" i="93"/>
  <c r="B503" i="93"/>
  <c r="B502" i="93"/>
  <c r="B501" i="93"/>
  <c r="B500" i="93"/>
  <c r="B499" i="93"/>
  <c r="B498" i="93"/>
  <c r="B497" i="93"/>
  <c r="B496" i="93"/>
  <c r="B495" i="93"/>
  <c r="B494" i="93"/>
  <c r="B493" i="93"/>
  <c r="B492" i="93"/>
  <c r="B491" i="93"/>
  <c r="B490" i="93"/>
  <c r="B489" i="93"/>
  <c r="B488" i="93"/>
  <c r="B487" i="93"/>
  <c r="B486" i="93"/>
  <c r="B485" i="93"/>
  <c r="B484" i="93"/>
  <c r="B483" i="93"/>
  <c r="B482" i="93"/>
  <c r="B481" i="93"/>
  <c r="B480" i="93"/>
  <c r="B479" i="93"/>
  <c r="B478" i="93"/>
  <c r="B477" i="93"/>
  <c r="B476" i="93"/>
  <c r="B475" i="93"/>
  <c r="B474" i="93"/>
  <c r="B473" i="93"/>
  <c r="B472" i="93"/>
  <c r="B471" i="93"/>
  <c r="B470" i="93"/>
  <c r="B469" i="93"/>
  <c r="B468" i="93"/>
  <c r="B467" i="93"/>
  <c r="B466" i="93"/>
  <c r="B465" i="93"/>
  <c r="B464" i="93"/>
  <c r="B463" i="93"/>
  <c r="B462" i="93"/>
  <c r="B461" i="93"/>
  <c r="B460" i="93"/>
  <c r="B459" i="93"/>
  <c r="B458" i="93"/>
  <c r="B457" i="93"/>
  <c r="B456" i="93"/>
  <c r="B455" i="93"/>
  <c r="B454" i="93"/>
  <c r="B453" i="93"/>
  <c r="B452" i="93"/>
  <c r="B451" i="93"/>
  <c r="B450" i="93"/>
  <c r="B449" i="93"/>
  <c r="B448" i="93"/>
  <c r="B447" i="93"/>
  <c r="B446" i="93"/>
  <c r="B445" i="93"/>
  <c r="B444" i="93"/>
  <c r="B443" i="93"/>
  <c r="B442" i="93"/>
  <c r="B441" i="93"/>
  <c r="B440" i="93"/>
  <c r="B439" i="93"/>
  <c r="B438" i="93"/>
  <c r="B437" i="93"/>
  <c r="B436" i="93"/>
  <c r="B435" i="93"/>
  <c r="B434" i="93"/>
  <c r="B433" i="93"/>
  <c r="B432" i="93"/>
  <c r="B431" i="93"/>
  <c r="B430" i="93"/>
  <c r="B429" i="93"/>
  <c r="B428" i="93"/>
  <c r="B427" i="93"/>
  <c r="B426" i="93"/>
  <c r="B425" i="93"/>
  <c r="B424" i="93"/>
  <c r="B423" i="93"/>
  <c r="B422" i="93"/>
  <c r="B421" i="93"/>
  <c r="B420" i="93"/>
  <c r="B419" i="93"/>
  <c r="B418" i="93"/>
  <c r="B417" i="93"/>
  <c r="B416" i="93"/>
  <c r="B415" i="93"/>
  <c r="B414" i="93"/>
  <c r="B413" i="93"/>
  <c r="B412" i="93"/>
  <c r="B411" i="93"/>
  <c r="B410" i="93"/>
  <c r="B409" i="93"/>
  <c r="B408" i="93"/>
  <c r="B407" i="93"/>
  <c r="B406" i="93"/>
  <c r="B405" i="93"/>
  <c r="B404" i="93"/>
  <c r="B403" i="93"/>
  <c r="B402" i="93"/>
  <c r="B401" i="93"/>
  <c r="B400" i="93"/>
  <c r="B399" i="93"/>
  <c r="B398" i="93"/>
  <c r="B397" i="93"/>
  <c r="B396" i="93"/>
  <c r="B395" i="93"/>
  <c r="B394" i="93"/>
  <c r="B393" i="93"/>
  <c r="B392" i="93"/>
  <c r="B391" i="93"/>
  <c r="B390" i="93"/>
  <c r="B389" i="93"/>
  <c r="B388" i="93"/>
  <c r="B387" i="93"/>
  <c r="B386" i="93"/>
  <c r="B385" i="93"/>
  <c r="B384" i="93"/>
  <c r="B383" i="93"/>
  <c r="B382" i="93"/>
  <c r="B381" i="93"/>
  <c r="B380" i="93"/>
  <c r="B379" i="93"/>
  <c r="B378" i="93"/>
  <c r="B377" i="93"/>
  <c r="B376" i="93"/>
  <c r="B375" i="93"/>
  <c r="B374" i="93"/>
  <c r="B373" i="93"/>
  <c r="B372" i="93"/>
  <c r="B371" i="93"/>
  <c r="B370" i="93"/>
  <c r="B369" i="93"/>
  <c r="B368" i="93"/>
  <c r="B367" i="93"/>
  <c r="B366" i="93"/>
  <c r="B365" i="93"/>
  <c r="B364" i="93"/>
  <c r="B363" i="93"/>
  <c r="B362" i="93"/>
  <c r="B361" i="93"/>
  <c r="B360" i="93"/>
  <c r="B359" i="93"/>
  <c r="B358" i="93"/>
  <c r="B357" i="93"/>
  <c r="B356" i="93"/>
  <c r="B355" i="93"/>
  <c r="B354" i="93"/>
  <c r="B353" i="93"/>
  <c r="B352" i="93"/>
  <c r="B351" i="93"/>
  <c r="B350" i="93"/>
  <c r="B349" i="93"/>
  <c r="B348" i="93"/>
  <c r="B347" i="93"/>
  <c r="B346" i="93"/>
  <c r="B345" i="93"/>
  <c r="B344" i="93"/>
  <c r="B343" i="93"/>
  <c r="B342" i="93"/>
  <c r="B341" i="93"/>
  <c r="B340" i="93"/>
  <c r="B339" i="93"/>
  <c r="B338" i="93"/>
  <c r="B337" i="93"/>
  <c r="B336" i="93"/>
  <c r="B335" i="93"/>
  <c r="B334" i="93"/>
  <c r="B333" i="93"/>
  <c r="B332" i="93"/>
  <c r="B331" i="93"/>
  <c r="B330" i="93"/>
  <c r="B329" i="93"/>
  <c r="B328" i="93"/>
  <c r="B327" i="93"/>
  <c r="B326" i="93"/>
  <c r="B325" i="93"/>
  <c r="B324" i="93"/>
  <c r="B323" i="93"/>
  <c r="B322" i="93"/>
  <c r="B321" i="93"/>
  <c r="B320" i="93"/>
  <c r="B319" i="93"/>
  <c r="B318" i="93"/>
  <c r="B317" i="93"/>
  <c r="B316" i="93"/>
  <c r="B315" i="93"/>
  <c r="B314" i="93"/>
  <c r="B313" i="93"/>
  <c r="B312" i="93"/>
  <c r="B311" i="93"/>
  <c r="B310" i="93"/>
  <c r="B309" i="93"/>
  <c r="B308" i="93"/>
  <c r="B307" i="93"/>
  <c r="B306" i="93"/>
  <c r="B305" i="93"/>
  <c r="B304" i="93"/>
  <c r="B303" i="93"/>
  <c r="B302" i="93"/>
  <c r="B301" i="93"/>
  <c r="B300" i="93"/>
  <c r="B299" i="93"/>
  <c r="B298" i="93"/>
  <c r="B297" i="93"/>
  <c r="B296" i="93"/>
  <c r="B295" i="93"/>
  <c r="B294" i="93"/>
  <c r="B293" i="93"/>
  <c r="B292" i="93"/>
  <c r="B291" i="93"/>
  <c r="B290" i="93"/>
  <c r="B289" i="93"/>
  <c r="B288" i="93"/>
  <c r="B287" i="93"/>
  <c r="B286" i="93"/>
  <c r="B285" i="93"/>
  <c r="B284" i="93"/>
  <c r="B283" i="93"/>
  <c r="B282" i="93"/>
  <c r="B281" i="93"/>
  <c r="B280" i="93"/>
  <c r="B279" i="93"/>
  <c r="B278" i="93"/>
  <c r="B277" i="93"/>
  <c r="B276" i="93"/>
  <c r="B275" i="93"/>
  <c r="B274" i="93"/>
  <c r="B273" i="93"/>
  <c r="B272" i="93"/>
  <c r="B271" i="93"/>
  <c r="B270" i="93"/>
  <c r="B269" i="93"/>
  <c r="B268" i="93"/>
  <c r="B267" i="93"/>
  <c r="B266" i="93"/>
  <c r="B265" i="93"/>
  <c r="B264" i="93"/>
  <c r="B263" i="93"/>
  <c r="B262" i="93"/>
  <c r="B261" i="93"/>
  <c r="B260" i="93"/>
  <c r="B259" i="93"/>
  <c r="B258" i="93"/>
  <c r="B257" i="93"/>
  <c r="B256" i="93"/>
  <c r="B255" i="93"/>
  <c r="B254" i="93"/>
  <c r="B253" i="93"/>
  <c r="B252" i="93"/>
  <c r="B251" i="93"/>
  <c r="B250" i="93"/>
  <c r="B249" i="93"/>
  <c r="B248" i="93"/>
  <c r="B247" i="93"/>
  <c r="B246" i="93"/>
  <c r="B245" i="93"/>
  <c r="B244" i="93"/>
  <c r="B243" i="93"/>
  <c r="B242" i="93"/>
  <c r="B241" i="93"/>
  <c r="B240" i="93"/>
  <c r="B239" i="93"/>
  <c r="B238" i="93"/>
  <c r="B237" i="93"/>
  <c r="B236" i="93"/>
  <c r="B235" i="93"/>
  <c r="B234" i="93"/>
  <c r="B233" i="93"/>
  <c r="B232" i="93"/>
  <c r="B231" i="93"/>
  <c r="B230" i="93"/>
  <c r="B229" i="93"/>
  <c r="B228" i="93"/>
  <c r="B227" i="93"/>
  <c r="B226" i="93"/>
  <c r="B225" i="93"/>
  <c r="B224" i="93"/>
  <c r="B223" i="93"/>
  <c r="B222" i="93"/>
  <c r="B221" i="93"/>
  <c r="B220" i="93"/>
  <c r="B219" i="93"/>
  <c r="B218" i="93"/>
  <c r="B217" i="93"/>
  <c r="B216" i="93"/>
  <c r="B215" i="93"/>
  <c r="B214" i="93"/>
  <c r="B213" i="93"/>
  <c r="B212" i="93"/>
  <c r="B211" i="93"/>
  <c r="B210" i="93"/>
  <c r="B209" i="93"/>
  <c r="B208" i="93"/>
  <c r="B207" i="93"/>
  <c r="B206" i="93"/>
  <c r="B205" i="93"/>
  <c r="B204" i="93"/>
  <c r="B203" i="93"/>
  <c r="B202" i="93"/>
  <c r="B201" i="93"/>
  <c r="B200" i="93"/>
  <c r="B199" i="93"/>
  <c r="B198" i="93"/>
  <c r="B197" i="93"/>
  <c r="B196" i="93"/>
  <c r="B195" i="93"/>
  <c r="B194" i="93"/>
  <c r="B193" i="93"/>
  <c r="B192" i="93"/>
  <c r="B191" i="93"/>
  <c r="B190" i="93"/>
  <c r="B189" i="93"/>
  <c r="B188" i="93"/>
  <c r="B187" i="93"/>
  <c r="B186" i="93"/>
  <c r="B185" i="93"/>
  <c r="B184" i="93"/>
  <c r="B183" i="93"/>
  <c r="B182" i="93"/>
  <c r="B181" i="93"/>
  <c r="B180" i="93"/>
  <c r="B179" i="93"/>
  <c r="B178" i="93"/>
  <c r="B177" i="93"/>
  <c r="B176" i="93"/>
  <c r="B175" i="93"/>
  <c r="B174" i="93"/>
  <c r="B173" i="93"/>
  <c r="B172" i="93"/>
  <c r="B171" i="93"/>
  <c r="B170" i="93"/>
  <c r="B169" i="93"/>
  <c r="B168" i="93"/>
  <c r="B167" i="93"/>
  <c r="B166" i="93"/>
  <c r="B165" i="93"/>
  <c r="B164" i="93"/>
  <c r="B163" i="93"/>
  <c r="B162" i="93"/>
  <c r="B161" i="93"/>
  <c r="B160" i="93"/>
  <c r="B159" i="93"/>
  <c r="B158" i="93"/>
  <c r="B157" i="93"/>
  <c r="B156" i="93"/>
  <c r="B155" i="93"/>
  <c r="B154" i="93"/>
  <c r="B153" i="93"/>
  <c r="B152" i="93"/>
  <c r="B151" i="93"/>
  <c r="B150" i="93"/>
  <c r="B149" i="93"/>
  <c r="B148" i="93"/>
  <c r="B147" i="93"/>
  <c r="B146" i="93"/>
  <c r="B145" i="93"/>
  <c r="B144" i="93"/>
  <c r="B143" i="93"/>
  <c r="B142" i="93"/>
  <c r="B141" i="93"/>
  <c r="B140" i="93"/>
  <c r="B139" i="93"/>
  <c r="B138" i="93"/>
  <c r="B137" i="93"/>
  <c r="B136" i="93"/>
  <c r="B135" i="93"/>
  <c r="B134" i="93"/>
  <c r="B133" i="93"/>
  <c r="B132" i="93"/>
  <c r="B131" i="93"/>
  <c r="B130" i="93"/>
  <c r="B129" i="93"/>
  <c r="B128" i="93"/>
  <c r="B127" i="93"/>
  <c r="B126" i="93"/>
  <c r="B125" i="93"/>
  <c r="B124" i="93"/>
  <c r="B123" i="93"/>
  <c r="B122" i="93"/>
  <c r="B121" i="93"/>
  <c r="B120" i="93"/>
  <c r="B119" i="93"/>
  <c r="B118" i="93"/>
  <c r="B117" i="93"/>
  <c r="B116" i="93"/>
  <c r="B115" i="93"/>
  <c r="B114" i="93"/>
  <c r="B113" i="93"/>
  <c r="B112" i="93"/>
  <c r="B111" i="93"/>
  <c r="B110" i="93"/>
  <c r="B109" i="93"/>
  <c r="B108" i="93"/>
  <c r="B107" i="93"/>
  <c r="B106" i="93"/>
  <c r="B105" i="93"/>
  <c r="B104" i="93"/>
  <c r="B103" i="93"/>
  <c r="B102" i="93"/>
  <c r="B101" i="93"/>
  <c r="B100" i="93"/>
  <c r="B99" i="93"/>
  <c r="B98" i="93"/>
  <c r="B97" i="93"/>
  <c r="B96" i="93"/>
  <c r="B95" i="93"/>
  <c r="B94" i="93"/>
  <c r="B93" i="93"/>
  <c r="B92" i="93"/>
  <c r="B91" i="93"/>
  <c r="B90" i="93"/>
  <c r="B89" i="93"/>
  <c r="B88" i="93"/>
  <c r="B87" i="93"/>
  <c r="B86" i="93"/>
  <c r="B85" i="93"/>
  <c r="B84" i="93"/>
  <c r="B83" i="93"/>
  <c r="B82" i="93"/>
  <c r="B81" i="93"/>
  <c r="B80" i="93"/>
  <c r="B79" i="93"/>
  <c r="B78" i="93"/>
  <c r="B77" i="93"/>
  <c r="B76" i="93"/>
  <c r="B75" i="93"/>
  <c r="B74" i="93"/>
  <c r="B73" i="93"/>
  <c r="B72" i="93"/>
  <c r="B71" i="93"/>
  <c r="B70" i="93"/>
  <c r="B69" i="93"/>
  <c r="B68" i="93"/>
  <c r="B67" i="93"/>
  <c r="B66" i="93"/>
  <c r="B65" i="93"/>
  <c r="B64" i="93"/>
  <c r="B63" i="93"/>
  <c r="B62" i="93"/>
  <c r="B61" i="93"/>
  <c r="B60" i="93"/>
  <c r="B59" i="93"/>
  <c r="B58" i="93"/>
  <c r="B57" i="93"/>
  <c r="B56" i="93"/>
  <c r="B55" i="93"/>
  <c r="B54" i="93"/>
  <c r="B53" i="93"/>
  <c r="B52" i="93"/>
  <c r="B51" i="93"/>
  <c r="B50" i="93"/>
  <c r="B49" i="93"/>
  <c r="B48" i="93"/>
  <c r="B47" i="93"/>
  <c r="B46" i="93"/>
  <c r="B45" i="93"/>
  <c r="B44" i="93"/>
  <c r="B43" i="93"/>
  <c r="B42" i="93"/>
  <c r="B41" i="93"/>
  <c r="B40" i="93"/>
  <c r="B39" i="93"/>
  <c r="B38" i="93"/>
  <c r="B37" i="93"/>
  <c r="B36" i="93"/>
  <c r="B35" i="93"/>
  <c r="B34" i="93"/>
  <c r="B33" i="93"/>
  <c r="B32" i="93"/>
  <c r="B31" i="93"/>
  <c r="B30" i="93"/>
  <c r="B29" i="93"/>
  <c r="B28" i="93"/>
  <c r="B27" i="93"/>
  <c r="B26" i="93"/>
  <c r="B25" i="93"/>
  <c r="B24" i="93"/>
  <c r="B23" i="93"/>
  <c r="B22" i="93"/>
  <c r="B21" i="93"/>
  <c r="B20" i="93"/>
  <c r="B19" i="93"/>
  <c r="B18" i="93"/>
  <c r="B17" i="93"/>
  <c r="B16" i="93"/>
  <c r="B15" i="93"/>
  <c r="B14" i="93"/>
  <c r="B13" i="93"/>
  <c r="B12" i="93"/>
  <c r="B11" i="93"/>
  <c r="B10" i="93"/>
  <c r="B9" i="93"/>
  <c r="B8" i="93"/>
  <c r="B7" i="93"/>
  <c r="B6" i="93"/>
  <c r="B354" i="92"/>
  <c r="B353" i="92"/>
  <c r="B352" i="92"/>
  <c r="B351" i="92"/>
  <c r="B350" i="92"/>
  <c r="B349" i="92"/>
  <c r="B348" i="92"/>
  <c r="B347" i="92"/>
  <c r="B346" i="92"/>
  <c r="B345" i="92"/>
  <c r="B344" i="92"/>
  <c r="B343" i="92"/>
  <c r="B342" i="92"/>
  <c r="B341" i="92"/>
  <c r="B340" i="92"/>
  <c r="B339" i="92"/>
  <c r="B338" i="92"/>
  <c r="B337" i="92"/>
  <c r="B336" i="92"/>
  <c r="B335" i="92"/>
  <c r="B334" i="92"/>
  <c r="B333" i="92"/>
  <c r="B332" i="92"/>
  <c r="B331" i="92"/>
  <c r="B327" i="92"/>
  <c r="B326" i="92"/>
  <c r="B325" i="92"/>
  <c r="B324" i="92"/>
  <c r="B323" i="92"/>
  <c r="B322" i="92"/>
  <c r="B321" i="92"/>
  <c r="B320" i="92"/>
  <c r="B319" i="92"/>
  <c r="B318" i="92"/>
  <c r="B317" i="92"/>
  <c r="B316" i="92"/>
  <c r="B315" i="92"/>
  <c r="B314" i="92"/>
  <c r="B313" i="92"/>
  <c r="B312" i="92"/>
  <c r="B311" i="92"/>
  <c r="B310" i="92"/>
  <c r="B309" i="92"/>
  <c r="B308" i="92"/>
  <c r="B307" i="92"/>
  <c r="B306" i="92"/>
  <c r="B305" i="92"/>
  <c r="B304" i="92"/>
  <c r="B303" i="92"/>
  <c r="B302" i="92"/>
  <c r="B301" i="92"/>
  <c r="B300" i="92"/>
  <c r="B299" i="92"/>
  <c r="B298" i="92"/>
  <c r="B297" i="92"/>
  <c r="B296" i="92"/>
  <c r="B295" i="92"/>
  <c r="B294" i="92"/>
  <c r="B293" i="92"/>
  <c r="B292" i="92"/>
  <c r="B291" i="92"/>
  <c r="B290" i="92"/>
  <c r="B289" i="92"/>
  <c r="B288" i="92"/>
  <c r="B287" i="92"/>
  <c r="B286" i="92"/>
  <c r="B285" i="92"/>
  <c r="B284" i="92"/>
  <c r="B283" i="92"/>
  <c r="B282" i="92"/>
  <c r="B281" i="92"/>
  <c r="B280" i="92"/>
  <c r="B279" i="92"/>
  <c r="B278" i="92"/>
  <c r="B277" i="92"/>
  <c r="B276" i="92"/>
  <c r="B275" i="92"/>
  <c r="B274" i="92"/>
  <c r="B273" i="92"/>
  <c r="B272" i="92"/>
  <c r="B271" i="92"/>
  <c r="B270" i="92"/>
  <c r="B269" i="92"/>
  <c r="B268" i="92"/>
  <c r="B267" i="92"/>
  <c r="B266" i="92"/>
  <c r="B265" i="92"/>
  <c r="B264" i="92"/>
  <c r="B263" i="92"/>
  <c r="B262" i="92"/>
  <c r="B261" i="92"/>
  <c r="B260" i="92"/>
  <c r="B259" i="92"/>
  <c r="B258" i="92"/>
  <c r="B257" i="92"/>
  <c r="B256" i="92"/>
  <c r="B255" i="92"/>
  <c r="B254" i="92"/>
  <c r="B253" i="92"/>
  <c r="B252" i="92"/>
  <c r="B251" i="92"/>
  <c r="B250" i="92"/>
  <c r="B249" i="92"/>
  <c r="B248" i="92"/>
  <c r="B247" i="92"/>
  <c r="B246" i="92"/>
  <c r="B245" i="92"/>
  <c r="B244" i="92"/>
  <c r="B243" i="92"/>
  <c r="B242" i="92"/>
  <c r="B241" i="92"/>
  <c r="B240" i="92"/>
  <c r="B239" i="92"/>
  <c r="B238" i="92"/>
  <c r="B237" i="92"/>
  <c r="B236" i="92"/>
  <c r="B235" i="92"/>
  <c r="B234" i="92"/>
  <c r="B233" i="92"/>
  <c r="B232" i="92"/>
  <c r="B231" i="92"/>
  <c r="B230" i="92"/>
  <c r="B229" i="92"/>
  <c r="B228" i="92"/>
  <c r="B227" i="92"/>
  <c r="B226" i="92"/>
  <c r="B225" i="92"/>
  <c r="B224" i="92"/>
  <c r="B223" i="92"/>
  <c r="B222" i="92"/>
  <c r="B221" i="92"/>
  <c r="B220" i="92"/>
  <c r="B219" i="92"/>
  <c r="B218" i="92"/>
  <c r="B217" i="92"/>
  <c r="B216" i="92"/>
  <c r="B215" i="92"/>
  <c r="B214" i="92"/>
  <c r="B213" i="92"/>
  <c r="B212" i="92"/>
  <c r="B211" i="92"/>
  <c r="B210" i="92"/>
  <c r="B209" i="92"/>
  <c r="B208" i="92"/>
  <c r="B207" i="92"/>
  <c r="B206" i="92"/>
  <c r="B205" i="92"/>
  <c r="B204" i="92"/>
  <c r="B203" i="92"/>
  <c r="B202" i="92"/>
  <c r="B201" i="92"/>
  <c r="B200" i="92"/>
  <c r="B199" i="92"/>
  <c r="B198" i="92"/>
  <c r="B197" i="92"/>
  <c r="B196" i="92"/>
  <c r="B195" i="92"/>
  <c r="B194" i="92"/>
  <c r="B193" i="92"/>
  <c r="B192" i="92"/>
  <c r="B191" i="92"/>
  <c r="B190" i="92"/>
  <c r="B189" i="92"/>
  <c r="B188" i="92"/>
  <c r="B187" i="92"/>
  <c r="B186" i="92"/>
  <c r="B185" i="92"/>
  <c r="B184" i="92"/>
  <c r="B183" i="92"/>
  <c r="B182" i="92"/>
  <c r="B181" i="92"/>
  <c r="B180" i="92"/>
  <c r="B179" i="92"/>
  <c r="B178" i="92"/>
  <c r="B177" i="92"/>
  <c r="B176" i="92"/>
  <c r="B175" i="92"/>
  <c r="B174" i="92"/>
  <c r="B173" i="92"/>
  <c r="B172" i="92"/>
  <c r="B171" i="92"/>
  <c r="B170" i="92"/>
  <c r="B169" i="92"/>
  <c r="B168" i="92"/>
  <c r="B167" i="92"/>
  <c r="B166" i="92"/>
  <c r="B165" i="92"/>
  <c r="B164" i="92"/>
  <c r="B163" i="92"/>
  <c r="B162" i="92"/>
  <c r="B161" i="92"/>
  <c r="B160" i="92"/>
  <c r="B159" i="92"/>
  <c r="B158" i="92"/>
  <c r="B157" i="92"/>
  <c r="B156" i="92"/>
  <c r="B155" i="92"/>
  <c r="B154" i="92"/>
  <c r="B153" i="92"/>
  <c r="B152" i="92"/>
  <c r="B151" i="92"/>
  <c r="B150" i="92"/>
  <c r="B149" i="92"/>
  <c r="B148" i="92"/>
  <c r="B147" i="92"/>
  <c r="B146" i="92"/>
  <c r="B145" i="92"/>
  <c r="B144" i="92"/>
  <c r="B143" i="92"/>
  <c r="B142" i="92"/>
  <c r="B141" i="92"/>
  <c r="B140" i="92"/>
  <c r="B139" i="92"/>
  <c r="B138" i="92"/>
  <c r="B137" i="92"/>
  <c r="B136" i="92"/>
  <c r="B135" i="92"/>
  <c r="B134" i="92"/>
  <c r="B133" i="92"/>
  <c r="B132" i="92"/>
  <c r="B131" i="92"/>
  <c r="B130" i="92"/>
  <c r="B129" i="92"/>
  <c r="B128" i="92"/>
  <c r="B127" i="92"/>
  <c r="B126" i="92"/>
  <c r="B125" i="92"/>
  <c r="B124" i="92"/>
  <c r="B123" i="92"/>
  <c r="B122" i="92"/>
  <c r="B121" i="92"/>
  <c r="B120" i="92"/>
  <c r="B119" i="92"/>
  <c r="B118" i="92"/>
  <c r="B117" i="92"/>
  <c r="B116" i="92"/>
  <c r="B115" i="92"/>
  <c r="B114" i="92"/>
  <c r="B113" i="92"/>
  <c r="B112" i="92"/>
  <c r="B111" i="92"/>
  <c r="B110" i="92"/>
  <c r="B109" i="92"/>
  <c r="B108" i="92"/>
  <c r="B107" i="92"/>
  <c r="B106" i="92"/>
  <c r="B105" i="92"/>
  <c r="B104" i="92"/>
  <c r="B103" i="92"/>
  <c r="B102" i="92"/>
  <c r="B101" i="92"/>
  <c r="B100" i="92"/>
  <c r="B99" i="92"/>
  <c r="B98" i="92"/>
  <c r="B97" i="92"/>
  <c r="B96" i="92"/>
  <c r="B95" i="92"/>
  <c r="B94" i="92"/>
  <c r="B93" i="92"/>
  <c r="B92" i="92"/>
  <c r="B91" i="92"/>
  <c r="B90" i="92"/>
  <c r="B89" i="92"/>
  <c r="B88" i="92"/>
  <c r="B87" i="92"/>
  <c r="B86" i="92"/>
  <c r="B85" i="92"/>
  <c r="B84" i="92"/>
  <c r="B83" i="92"/>
  <c r="B82" i="92"/>
  <c r="B81" i="92"/>
  <c r="B80" i="92"/>
  <c r="B79" i="92"/>
  <c r="B78" i="92"/>
  <c r="B77" i="92"/>
  <c r="B76" i="92"/>
  <c r="I75" i="92"/>
  <c r="B75" i="92"/>
  <c r="I74" i="92"/>
  <c r="B74" i="92"/>
  <c r="B73" i="92"/>
  <c r="B72" i="92"/>
  <c r="B71" i="92"/>
  <c r="B70" i="92"/>
  <c r="B69" i="92"/>
  <c r="B68" i="92"/>
  <c r="B67" i="92"/>
  <c r="B66" i="92"/>
  <c r="B65" i="92"/>
  <c r="B64" i="92"/>
  <c r="B63" i="92"/>
  <c r="B62" i="92"/>
  <c r="B61" i="92"/>
  <c r="B60" i="92"/>
  <c r="B59" i="92"/>
  <c r="B58" i="92"/>
  <c r="B57" i="92"/>
  <c r="B56" i="92"/>
  <c r="B55" i="92"/>
  <c r="B54" i="92"/>
  <c r="B53" i="92"/>
  <c r="B52" i="92"/>
  <c r="B51" i="92"/>
  <c r="B50" i="92"/>
  <c r="B49" i="92"/>
  <c r="B48" i="92"/>
  <c r="B47" i="92"/>
  <c r="B46" i="92"/>
  <c r="B45" i="92"/>
  <c r="B44" i="92"/>
  <c r="B43" i="92"/>
  <c r="B42" i="92"/>
  <c r="B41" i="92"/>
  <c r="B40" i="92"/>
  <c r="B39" i="92"/>
  <c r="B38" i="92"/>
  <c r="B37" i="92"/>
  <c r="B36" i="92"/>
  <c r="B35" i="92"/>
  <c r="B34" i="92"/>
  <c r="B33" i="92"/>
  <c r="B32" i="92"/>
  <c r="B31" i="92"/>
  <c r="B30" i="92"/>
  <c r="B29" i="92"/>
  <c r="B28" i="92"/>
  <c r="B27" i="92"/>
  <c r="B26" i="92"/>
  <c r="B25" i="92"/>
  <c r="B24" i="92"/>
  <c r="B23" i="92"/>
  <c r="B22" i="92"/>
  <c r="B21" i="92"/>
  <c r="B20" i="92"/>
  <c r="B19" i="92"/>
  <c r="B18" i="92"/>
  <c r="B17" i="92"/>
  <c r="B16" i="92"/>
  <c r="B15" i="92"/>
  <c r="B14" i="92"/>
  <c r="B13" i="92"/>
  <c r="B12" i="92"/>
  <c r="B11" i="92"/>
  <c r="B10" i="92"/>
  <c r="B9" i="92"/>
  <c r="B8" i="92"/>
  <c r="B7" i="92"/>
  <c r="B6" i="92"/>
  <c r="B5" i="92"/>
  <c r="B747" i="87" l="1"/>
  <c r="B746" i="87"/>
  <c r="B745" i="87"/>
  <c r="B744" i="87"/>
  <c r="B742" i="87"/>
  <c r="B741" i="87"/>
  <c r="B740" i="87"/>
  <c r="B19" i="87"/>
  <c r="B9" i="87"/>
  <c r="B7" i="87"/>
  <c r="D1334" i="87" l="1"/>
  <c r="B1334" i="87" s="1"/>
  <c r="D370" i="87" l="1"/>
  <c r="B370" i="87" s="1"/>
  <c r="M367" i="87"/>
  <c r="D367" i="87"/>
  <c r="B367" i="87" s="1"/>
  <c r="M365" i="87"/>
  <c r="D365" i="87"/>
  <c r="B365" i="87" s="1"/>
  <c r="M709" i="87"/>
  <c r="D709" i="87"/>
  <c r="B709" i="87" s="1"/>
  <c r="D711" i="87"/>
  <c r="B711" i="87" s="1"/>
  <c r="M710" i="87"/>
  <c r="D710" i="87"/>
  <c r="B710" i="87" s="1"/>
  <c r="M707" i="87"/>
  <c r="D707" i="87"/>
  <c r="B707" i="87" s="1"/>
  <c r="M32" i="87"/>
  <c r="D32" i="87"/>
  <c r="B32" i="87" s="1"/>
  <c r="D698" i="87"/>
  <c r="B698" i="87" s="1"/>
  <c r="M696" i="87"/>
  <c r="D696" i="87"/>
  <c r="B696" i="87" s="1"/>
  <c r="M1080" i="87"/>
  <c r="D1080" i="87"/>
  <c r="B1080" i="87" s="1"/>
  <c r="M1079" i="87"/>
  <c r="D1079" i="87"/>
  <c r="B1079" i="87" s="1"/>
  <c r="M1076" i="87"/>
  <c r="D1076" i="87"/>
  <c r="B1076" i="87" s="1"/>
  <c r="M1075" i="87"/>
  <c r="D1075" i="87"/>
  <c r="B1075" i="87" s="1"/>
  <c r="M1072" i="87"/>
  <c r="D1072" i="87"/>
  <c r="B1072" i="87" s="1"/>
  <c r="M1071" i="87"/>
  <c r="D1071" i="87"/>
  <c r="B1071" i="87" s="1"/>
  <c r="M1244" i="87" l="1"/>
  <c r="D1244" i="87"/>
  <c r="B1244" i="87" s="1"/>
  <c r="M1243" i="87"/>
  <c r="D1243" i="87"/>
  <c r="B1243" i="87" s="1"/>
  <c r="B1266" i="87"/>
  <c r="B1265" i="87"/>
  <c r="B1264" i="87"/>
  <c r="B1263" i="87"/>
  <c r="D1369" i="87" l="1"/>
  <c r="B1369" i="87" s="1"/>
  <c r="B1255" i="87"/>
  <c r="B1254" i="87"/>
  <c r="B1253" i="87"/>
  <c r="B1252" i="87"/>
  <c r="B1251" i="87"/>
  <c r="B1250" i="87"/>
  <c r="D1249" i="87"/>
  <c r="B1249" i="87" s="1"/>
  <c r="D739" i="87"/>
  <c r="B739" i="87" s="1"/>
  <c r="B1267" i="87"/>
  <c r="B1262" i="87"/>
  <c r="B1261" i="87"/>
  <c r="B1260" i="87"/>
  <c r="B1259" i="87"/>
  <c r="B1258" i="87"/>
  <c r="B1257" i="87"/>
  <c r="B1256" i="87"/>
  <c r="B735" i="87"/>
  <c r="B734" i="87"/>
  <c r="M734" i="87"/>
  <c r="M733" i="87"/>
  <c r="D733" i="87"/>
  <c r="B733" i="87" s="1"/>
  <c r="M727" i="87"/>
  <c r="M726" i="87"/>
  <c r="M725" i="87"/>
  <c r="M724" i="87"/>
  <c r="M723" i="87"/>
  <c r="D723" i="87"/>
  <c r="B723" i="87" s="1"/>
  <c r="M721" i="87"/>
  <c r="D721" i="87"/>
  <c r="B721" i="87" s="1"/>
  <c r="M720" i="87"/>
  <c r="D720" i="87"/>
  <c r="B720" i="87" s="1"/>
  <c r="M719" i="87"/>
  <c r="D719" i="87"/>
  <c r="B719" i="87" s="1"/>
  <c r="M1283" i="87"/>
  <c r="D1283" i="87"/>
  <c r="B1283" i="87" s="1"/>
  <c r="M1282" i="87"/>
  <c r="D1282" i="87"/>
  <c r="B1282" i="87" s="1"/>
  <c r="M1281" i="87"/>
  <c r="D1281" i="87"/>
  <c r="B1281" i="87" s="1"/>
  <c r="D1271" i="87"/>
  <c r="B1271" i="87" s="1"/>
  <c r="D1270" i="87"/>
  <c r="M1271" i="87"/>
  <c r="M1270" i="87"/>
  <c r="M1269" i="87"/>
  <c r="D1269" i="87"/>
  <c r="B1269" i="87" s="1"/>
  <c r="B1270" i="87" l="1"/>
  <c r="M1375" i="87" l="1"/>
  <c r="D1375" i="87"/>
  <c r="B1375" i="87" s="1"/>
  <c r="M1374" i="87"/>
  <c r="D1374" i="87"/>
  <c r="B1374" i="87" s="1"/>
  <c r="D1288" i="87"/>
  <c r="B1288" i="87" s="1"/>
  <c r="M381" i="87"/>
  <c r="D381" i="87"/>
  <c r="B381" i="87" s="1"/>
  <c r="M18" i="87"/>
  <c r="B18" i="87"/>
  <c r="M16" i="87"/>
  <c r="B16" i="87"/>
  <c r="M1286" i="87"/>
  <c r="D1286" i="87"/>
  <c r="B1286" i="87" s="1"/>
  <c r="D1284" i="87"/>
  <c r="B1284" i="87" s="1"/>
  <c r="D1103" i="87"/>
  <c r="B1103" i="87" s="1"/>
  <c r="D1102" i="87"/>
  <c r="B1102" i="87" s="1"/>
  <c r="D1101" i="87"/>
  <c r="B1101" i="87" s="1"/>
  <c r="D1100" i="87"/>
  <c r="B1100" i="87" s="1"/>
  <c r="D1091" i="87"/>
  <c r="B1091" i="87" s="1"/>
  <c r="D1090" i="87"/>
  <c r="B1090" i="87" s="1"/>
  <c r="D1089" i="87"/>
  <c r="B1089" i="87" s="1"/>
  <c r="D1088" i="87"/>
  <c r="B1088" i="87" s="1"/>
  <c r="D1069" i="87"/>
  <c r="B1069" i="87" s="1"/>
  <c r="D1068" i="87"/>
  <c r="B1068" i="87" s="1"/>
  <c r="D1067" i="87"/>
  <c r="B1067" i="87" s="1"/>
  <c r="D1066" i="87"/>
  <c r="B1066" i="87" s="1"/>
  <c r="M517" i="87"/>
  <c r="D517" i="87"/>
  <c r="B517" i="87" s="1"/>
  <c r="D515" i="87"/>
  <c r="B515" i="87" s="1"/>
  <c r="M437" i="87"/>
  <c r="B437" i="87"/>
  <c r="M434" i="87"/>
  <c r="B434" i="87"/>
  <c r="M432" i="87"/>
  <c r="B432" i="87"/>
  <c r="M45" i="88"/>
  <c r="M6" i="87"/>
  <c r="B6" i="87"/>
  <c r="M1332" i="87" l="1"/>
  <c r="D1332" i="87"/>
  <c r="B1332" i="87" s="1"/>
  <c r="M954" i="87"/>
  <c r="D954" i="87"/>
  <c r="B954" i="87" s="1"/>
  <c r="M953" i="87"/>
  <c r="D953" i="87"/>
  <c r="B953" i="87" s="1"/>
  <c r="M1235" i="87"/>
  <c r="D1235" i="87"/>
  <c r="B1235" i="87" s="1"/>
  <c r="M1234" i="87"/>
  <c r="D1234" i="87"/>
  <c r="B1234" i="87" l="1"/>
  <c r="T198" i="89" l="1"/>
  <c r="K198" i="89" s="1"/>
  <c r="S198" i="89"/>
  <c r="J198" i="89" s="1"/>
  <c r="R198" i="89"/>
  <c r="I198" i="89" s="1"/>
  <c r="Q198" i="89"/>
  <c r="H198" i="89" s="1"/>
  <c r="P198" i="89"/>
  <c r="G198" i="89" s="1"/>
  <c r="O198" i="89"/>
  <c r="F198" i="89" s="1"/>
  <c r="N198" i="89"/>
  <c r="E198" i="89" s="1"/>
  <c r="T197" i="89"/>
  <c r="K197" i="89" s="1"/>
  <c r="S197" i="89"/>
  <c r="J197" i="89" s="1"/>
  <c r="R197" i="89"/>
  <c r="I197" i="89" s="1"/>
  <c r="Q197" i="89"/>
  <c r="H197" i="89" s="1"/>
  <c r="P197" i="89"/>
  <c r="G197" i="89" s="1"/>
  <c r="O197" i="89"/>
  <c r="F197" i="89" s="1"/>
  <c r="N197" i="89"/>
  <c r="E197" i="89" s="1"/>
  <c r="T196" i="89"/>
  <c r="S196" i="89"/>
  <c r="R196" i="89"/>
  <c r="Q196" i="89"/>
  <c r="P196" i="89"/>
  <c r="O196" i="89"/>
  <c r="N196" i="89"/>
  <c r="T195" i="89"/>
  <c r="K195" i="89" s="1"/>
  <c r="S195" i="89"/>
  <c r="J195" i="89" s="1"/>
  <c r="R195" i="89"/>
  <c r="I195" i="89" s="1"/>
  <c r="Q195" i="89"/>
  <c r="H195" i="89" s="1"/>
  <c r="P195" i="89"/>
  <c r="G195" i="89" s="1"/>
  <c r="O195" i="89"/>
  <c r="F195" i="89" s="1"/>
  <c r="N195" i="89"/>
  <c r="E195" i="89" s="1"/>
  <c r="T194" i="89"/>
  <c r="K194" i="89" s="1"/>
  <c r="S194" i="89"/>
  <c r="J194" i="89" s="1"/>
  <c r="R194" i="89"/>
  <c r="I194" i="89" s="1"/>
  <c r="Q194" i="89"/>
  <c r="H194" i="89" s="1"/>
  <c r="P194" i="89"/>
  <c r="G194" i="89" s="1"/>
  <c r="O194" i="89"/>
  <c r="F194" i="89" s="1"/>
  <c r="N194" i="89"/>
  <c r="E194" i="89" s="1"/>
  <c r="T193" i="89"/>
  <c r="K193" i="89" s="1"/>
  <c r="S193" i="89"/>
  <c r="J193" i="89" s="1"/>
  <c r="R193" i="89"/>
  <c r="I193" i="89" s="1"/>
  <c r="Q193" i="89"/>
  <c r="H193" i="89" s="1"/>
  <c r="P193" i="89"/>
  <c r="G193" i="89" s="1"/>
  <c r="O193" i="89"/>
  <c r="F193" i="89" s="1"/>
  <c r="N193" i="89"/>
  <c r="E193" i="89" s="1"/>
  <c r="T192" i="89"/>
  <c r="K192" i="89" s="1"/>
  <c r="S192" i="89"/>
  <c r="J192" i="89" s="1"/>
  <c r="R192" i="89"/>
  <c r="I192" i="89" s="1"/>
  <c r="Q192" i="89"/>
  <c r="H192" i="89" s="1"/>
  <c r="P192" i="89"/>
  <c r="G192" i="89" s="1"/>
  <c r="O192" i="89"/>
  <c r="F192" i="89" s="1"/>
  <c r="N192" i="89"/>
  <c r="E192" i="89" s="1"/>
  <c r="T191" i="89"/>
  <c r="K191" i="89" s="1"/>
  <c r="S191" i="89"/>
  <c r="J191" i="89" s="1"/>
  <c r="R191" i="89"/>
  <c r="I191" i="89" s="1"/>
  <c r="Q191" i="89"/>
  <c r="H191" i="89" s="1"/>
  <c r="P191" i="89"/>
  <c r="G191" i="89" s="1"/>
  <c r="O191" i="89"/>
  <c r="F191" i="89" s="1"/>
  <c r="N191" i="89"/>
  <c r="E191" i="89" s="1"/>
  <c r="T190" i="89"/>
  <c r="K190" i="89" s="1"/>
  <c r="S190" i="89"/>
  <c r="J190" i="89" s="1"/>
  <c r="R190" i="89"/>
  <c r="I190" i="89" s="1"/>
  <c r="Q190" i="89"/>
  <c r="H190" i="89" s="1"/>
  <c r="P190" i="89"/>
  <c r="G190" i="89" s="1"/>
  <c r="O190" i="89"/>
  <c r="F190" i="89" s="1"/>
  <c r="N190" i="89"/>
  <c r="E190" i="89" s="1"/>
  <c r="T189" i="89"/>
  <c r="K189" i="89" s="1"/>
  <c r="S189" i="89"/>
  <c r="J189" i="89" s="1"/>
  <c r="R189" i="89"/>
  <c r="I189" i="89" s="1"/>
  <c r="Q189" i="89"/>
  <c r="H189" i="89" s="1"/>
  <c r="P189" i="89"/>
  <c r="G189" i="89" s="1"/>
  <c r="O189" i="89"/>
  <c r="F189" i="89" s="1"/>
  <c r="N189" i="89"/>
  <c r="E189" i="89" s="1"/>
  <c r="T188" i="89"/>
  <c r="K188" i="89" s="1"/>
  <c r="S188" i="89"/>
  <c r="J188" i="89" s="1"/>
  <c r="R188" i="89"/>
  <c r="I188" i="89" s="1"/>
  <c r="Q188" i="89"/>
  <c r="H188" i="89" s="1"/>
  <c r="P188" i="89"/>
  <c r="G188" i="89" s="1"/>
  <c r="O188" i="89"/>
  <c r="F188" i="89" s="1"/>
  <c r="N188" i="89"/>
  <c r="E188" i="89" s="1"/>
  <c r="T187" i="89"/>
  <c r="K187" i="89" s="1"/>
  <c r="S187" i="89"/>
  <c r="J187" i="89" s="1"/>
  <c r="R187" i="89"/>
  <c r="I187" i="89" s="1"/>
  <c r="Q187" i="89"/>
  <c r="H187" i="89" s="1"/>
  <c r="P187" i="89"/>
  <c r="G187" i="89" s="1"/>
  <c r="O187" i="89"/>
  <c r="F187" i="89" s="1"/>
  <c r="N187" i="89"/>
  <c r="E187" i="89" s="1"/>
  <c r="T186" i="89"/>
  <c r="K186" i="89" s="1"/>
  <c r="S186" i="89"/>
  <c r="J186" i="89" s="1"/>
  <c r="R186" i="89"/>
  <c r="I186" i="89" s="1"/>
  <c r="Q186" i="89"/>
  <c r="H186" i="89" s="1"/>
  <c r="P186" i="89"/>
  <c r="G186" i="89" s="1"/>
  <c r="O186" i="89"/>
  <c r="F186" i="89" s="1"/>
  <c r="N186" i="89"/>
  <c r="E186" i="89" s="1"/>
  <c r="T185" i="89"/>
  <c r="K185" i="89" s="1"/>
  <c r="S185" i="89"/>
  <c r="J185" i="89" s="1"/>
  <c r="R185" i="89"/>
  <c r="I185" i="89" s="1"/>
  <c r="Q185" i="89"/>
  <c r="H185" i="89" s="1"/>
  <c r="P185" i="89"/>
  <c r="G185" i="89" s="1"/>
  <c r="O185" i="89"/>
  <c r="F185" i="89" s="1"/>
  <c r="N185" i="89"/>
  <c r="E185" i="89" s="1"/>
  <c r="T184" i="89"/>
  <c r="K184" i="89" s="1"/>
  <c r="S184" i="89"/>
  <c r="J184" i="89" s="1"/>
  <c r="R184" i="89"/>
  <c r="I184" i="89" s="1"/>
  <c r="Q184" i="89"/>
  <c r="H184" i="89" s="1"/>
  <c r="P184" i="89"/>
  <c r="G184" i="89" s="1"/>
  <c r="O184" i="89"/>
  <c r="F184" i="89" s="1"/>
  <c r="N184" i="89"/>
  <c r="E184" i="89" s="1"/>
  <c r="T183" i="89"/>
  <c r="K183" i="89" s="1"/>
  <c r="S183" i="89"/>
  <c r="J183" i="89" s="1"/>
  <c r="R183" i="89"/>
  <c r="I183" i="89" s="1"/>
  <c r="Q183" i="89"/>
  <c r="H183" i="89" s="1"/>
  <c r="P183" i="89"/>
  <c r="G183" i="89" s="1"/>
  <c r="O183" i="89"/>
  <c r="F183" i="89" s="1"/>
  <c r="N183" i="89"/>
  <c r="E183" i="89" s="1"/>
  <c r="T182" i="89"/>
  <c r="K182" i="89" s="1"/>
  <c r="S182" i="89"/>
  <c r="J182" i="89" s="1"/>
  <c r="R182" i="89"/>
  <c r="I182" i="89" s="1"/>
  <c r="Q182" i="89"/>
  <c r="H182" i="89" s="1"/>
  <c r="P182" i="89"/>
  <c r="G182" i="89" s="1"/>
  <c r="O182" i="89"/>
  <c r="F182" i="89" s="1"/>
  <c r="N182" i="89"/>
  <c r="E182" i="89" s="1"/>
  <c r="T181" i="89"/>
  <c r="K181" i="89" s="1"/>
  <c r="S181" i="89"/>
  <c r="J181" i="89" s="1"/>
  <c r="R181" i="89"/>
  <c r="I181" i="89" s="1"/>
  <c r="Q181" i="89"/>
  <c r="H181" i="89" s="1"/>
  <c r="P181" i="89"/>
  <c r="G181" i="89" s="1"/>
  <c r="O181" i="89"/>
  <c r="F181" i="89" s="1"/>
  <c r="N181" i="89"/>
  <c r="E181" i="89" s="1"/>
  <c r="T180" i="89"/>
  <c r="K180" i="89" s="1"/>
  <c r="S180" i="89"/>
  <c r="J180" i="89" s="1"/>
  <c r="R180" i="89"/>
  <c r="I180" i="89" s="1"/>
  <c r="Q180" i="89"/>
  <c r="H180" i="89" s="1"/>
  <c r="P180" i="89"/>
  <c r="G180" i="89" s="1"/>
  <c r="O180" i="89"/>
  <c r="F180" i="89" s="1"/>
  <c r="N180" i="89"/>
  <c r="E180" i="89" s="1"/>
  <c r="T179" i="89"/>
  <c r="K179" i="89" s="1"/>
  <c r="S179" i="89"/>
  <c r="J179" i="89" s="1"/>
  <c r="R179" i="89"/>
  <c r="I179" i="89" s="1"/>
  <c r="Q179" i="89"/>
  <c r="H179" i="89" s="1"/>
  <c r="P179" i="89"/>
  <c r="G179" i="89" s="1"/>
  <c r="O179" i="89"/>
  <c r="F179" i="89" s="1"/>
  <c r="N179" i="89"/>
  <c r="E179" i="89" s="1"/>
  <c r="T178" i="89"/>
  <c r="K178" i="89" s="1"/>
  <c r="S178" i="89"/>
  <c r="J178" i="89" s="1"/>
  <c r="R178" i="89"/>
  <c r="I178" i="89" s="1"/>
  <c r="Q178" i="89"/>
  <c r="H178" i="89" s="1"/>
  <c r="P178" i="89"/>
  <c r="G178" i="89" s="1"/>
  <c r="O178" i="89"/>
  <c r="F178" i="89" s="1"/>
  <c r="N178" i="89"/>
  <c r="E178" i="89" s="1"/>
  <c r="T177" i="89"/>
  <c r="K177" i="89" s="1"/>
  <c r="S177" i="89"/>
  <c r="J177" i="89" s="1"/>
  <c r="R177" i="89"/>
  <c r="I177" i="89" s="1"/>
  <c r="Q177" i="89"/>
  <c r="H177" i="89" s="1"/>
  <c r="P177" i="89"/>
  <c r="G177" i="89" s="1"/>
  <c r="O177" i="89"/>
  <c r="F177" i="89" s="1"/>
  <c r="N177" i="89"/>
  <c r="E177" i="89" s="1"/>
  <c r="T176" i="89"/>
  <c r="K176" i="89" s="1"/>
  <c r="S176" i="89"/>
  <c r="J176" i="89" s="1"/>
  <c r="R176" i="89"/>
  <c r="I176" i="89" s="1"/>
  <c r="Q176" i="89"/>
  <c r="H176" i="89" s="1"/>
  <c r="P176" i="89"/>
  <c r="G176" i="89" s="1"/>
  <c r="O176" i="89"/>
  <c r="F176" i="89" s="1"/>
  <c r="N176" i="89"/>
  <c r="E176" i="89" s="1"/>
  <c r="T175" i="89"/>
  <c r="K175" i="89" s="1"/>
  <c r="S175" i="89"/>
  <c r="J175" i="89" s="1"/>
  <c r="R175" i="89"/>
  <c r="I175" i="89" s="1"/>
  <c r="Q175" i="89"/>
  <c r="H175" i="89" s="1"/>
  <c r="P175" i="89"/>
  <c r="G175" i="89" s="1"/>
  <c r="O175" i="89"/>
  <c r="F175" i="89" s="1"/>
  <c r="N175" i="89"/>
  <c r="E175" i="89" s="1"/>
  <c r="T174" i="89"/>
  <c r="K174" i="89" s="1"/>
  <c r="S174" i="89"/>
  <c r="J174" i="89" s="1"/>
  <c r="R174" i="89"/>
  <c r="I174" i="89" s="1"/>
  <c r="Q174" i="89"/>
  <c r="H174" i="89" s="1"/>
  <c r="P174" i="89"/>
  <c r="G174" i="89" s="1"/>
  <c r="O174" i="89"/>
  <c r="F174" i="89" s="1"/>
  <c r="N174" i="89"/>
  <c r="E174" i="89" s="1"/>
  <c r="T173" i="89"/>
  <c r="K173" i="89" s="1"/>
  <c r="S173" i="89"/>
  <c r="J173" i="89" s="1"/>
  <c r="R173" i="89"/>
  <c r="I173" i="89" s="1"/>
  <c r="Q173" i="89"/>
  <c r="H173" i="89" s="1"/>
  <c r="P173" i="89"/>
  <c r="G173" i="89" s="1"/>
  <c r="O173" i="89"/>
  <c r="F173" i="89" s="1"/>
  <c r="N173" i="89"/>
  <c r="E173" i="89" s="1"/>
  <c r="T172" i="89"/>
  <c r="K172" i="89" s="1"/>
  <c r="S172" i="89"/>
  <c r="J172" i="89" s="1"/>
  <c r="R172" i="89"/>
  <c r="I172" i="89" s="1"/>
  <c r="Q172" i="89"/>
  <c r="H172" i="89" s="1"/>
  <c r="P172" i="89"/>
  <c r="G172" i="89" s="1"/>
  <c r="O172" i="89"/>
  <c r="F172" i="89" s="1"/>
  <c r="N172" i="89"/>
  <c r="E172" i="89" s="1"/>
  <c r="T171" i="89"/>
  <c r="K171" i="89" s="1"/>
  <c r="S171" i="89"/>
  <c r="J171" i="89" s="1"/>
  <c r="R171" i="89"/>
  <c r="I171" i="89" s="1"/>
  <c r="Q171" i="89"/>
  <c r="H171" i="89" s="1"/>
  <c r="P171" i="89"/>
  <c r="G171" i="89" s="1"/>
  <c r="O171" i="89"/>
  <c r="F171" i="89" s="1"/>
  <c r="N171" i="89"/>
  <c r="E171" i="89" s="1"/>
  <c r="T170" i="89"/>
  <c r="K170" i="89" s="1"/>
  <c r="S170" i="89"/>
  <c r="J170" i="89" s="1"/>
  <c r="R170" i="89"/>
  <c r="I170" i="89" s="1"/>
  <c r="Q170" i="89"/>
  <c r="H170" i="89" s="1"/>
  <c r="P170" i="89"/>
  <c r="G170" i="89" s="1"/>
  <c r="O170" i="89"/>
  <c r="F170" i="89" s="1"/>
  <c r="N170" i="89"/>
  <c r="E170" i="89" s="1"/>
  <c r="T169" i="89"/>
  <c r="K169" i="89" s="1"/>
  <c r="S169" i="89"/>
  <c r="J169" i="89" s="1"/>
  <c r="R169" i="89"/>
  <c r="I169" i="89" s="1"/>
  <c r="Q169" i="89"/>
  <c r="H169" i="89" s="1"/>
  <c r="P169" i="89"/>
  <c r="G169" i="89" s="1"/>
  <c r="O169" i="89"/>
  <c r="F169" i="89" s="1"/>
  <c r="N169" i="89"/>
  <c r="E169" i="89" s="1"/>
  <c r="T168" i="89"/>
  <c r="S168" i="89"/>
  <c r="R168" i="89"/>
  <c r="Q168" i="89"/>
  <c r="P168" i="89"/>
  <c r="O168" i="89"/>
  <c r="N168" i="89"/>
  <c r="T167" i="89"/>
  <c r="K167" i="89" s="1"/>
  <c r="S167" i="89"/>
  <c r="J167" i="89" s="1"/>
  <c r="R167" i="89"/>
  <c r="I167" i="89" s="1"/>
  <c r="Q167" i="89"/>
  <c r="H167" i="89" s="1"/>
  <c r="P167" i="89"/>
  <c r="G167" i="89" s="1"/>
  <c r="O167" i="89"/>
  <c r="F167" i="89" s="1"/>
  <c r="N167" i="89"/>
  <c r="E167" i="89" s="1"/>
  <c r="T166" i="89"/>
  <c r="K166" i="89" s="1"/>
  <c r="S166" i="89"/>
  <c r="J166" i="89" s="1"/>
  <c r="R166" i="89"/>
  <c r="I166" i="89" s="1"/>
  <c r="Q166" i="89"/>
  <c r="H166" i="89" s="1"/>
  <c r="P166" i="89"/>
  <c r="G166" i="89" s="1"/>
  <c r="O166" i="89"/>
  <c r="F166" i="89" s="1"/>
  <c r="N166" i="89"/>
  <c r="E166" i="89" s="1"/>
  <c r="T165" i="89"/>
  <c r="K165" i="89" s="1"/>
  <c r="S165" i="89"/>
  <c r="J165" i="89" s="1"/>
  <c r="R165" i="89"/>
  <c r="I165" i="89" s="1"/>
  <c r="Q165" i="89"/>
  <c r="H165" i="89" s="1"/>
  <c r="P165" i="89"/>
  <c r="G165" i="89" s="1"/>
  <c r="O165" i="89"/>
  <c r="F165" i="89" s="1"/>
  <c r="N165" i="89"/>
  <c r="E165" i="89" s="1"/>
  <c r="T164" i="89"/>
  <c r="K164" i="89" s="1"/>
  <c r="S164" i="89"/>
  <c r="J164" i="89" s="1"/>
  <c r="R164" i="89"/>
  <c r="I164" i="89" s="1"/>
  <c r="Q164" i="89"/>
  <c r="H164" i="89" s="1"/>
  <c r="P164" i="89"/>
  <c r="G164" i="89" s="1"/>
  <c r="O164" i="89"/>
  <c r="F164" i="89" s="1"/>
  <c r="N164" i="89"/>
  <c r="E164" i="89" s="1"/>
  <c r="T163" i="89"/>
  <c r="K163" i="89" s="1"/>
  <c r="S163" i="89"/>
  <c r="J163" i="89" s="1"/>
  <c r="R163" i="89"/>
  <c r="I163" i="89" s="1"/>
  <c r="Q163" i="89"/>
  <c r="H163" i="89" s="1"/>
  <c r="P163" i="89"/>
  <c r="G163" i="89" s="1"/>
  <c r="O163" i="89"/>
  <c r="F163" i="89" s="1"/>
  <c r="N163" i="89"/>
  <c r="E163" i="89" s="1"/>
  <c r="T162" i="89"/>
  <c r="K162" i="89" s="1"/>
  <c r="S162" i="89"/>
  <c r="J162" i="89" s="1"/>
  <c r="R162" i="89"/>
  <c r="I162" i="89" s="1"/>
  <c r="Q162" i="89"/>
  <c r="H162" i="89" s="1"/>
  <c r="P162" i="89"/>
  <c r="G162" i="89" s="1"/>
  <c r="O162" i="89"/>
  <c r="F162" i="89" s="1"/>
  <c r="N162" i="89"/>
  <c r="E162" i="89" s="1"/>
  <c r="T161" i="89"/>
  <c r="K161" i="89" s="1"/>
  <c r="S161" i="89"/>
  <c r="J161" i="89" s="1"/>
  <c r="R161" i="89"/>
  <c r="I161" i="89" s="1"/>
  <c r="Q161" i="89"/>
  <c r="H161" i="89" s="1"/>
  <c r="P161" i="89"/>
  <c r="G161" i="89" s="1"/>
  <c r="O161" i="89"/>
  <c r="F161" i="89" s="1"/>
  <c r="N161" i="89"/>
  <c r="E161" i="89" s="1"/>
  <c r="T160" i="89"/>
  <c r="K160" i="89" s="1"/>
  <c r="S160" i="89"/>
  <c r="J160" i="89" s="1"/>
  <c r="R160" i="89"/>
  <c r="I160" i="89" s="1"/>
  <c r="Q160" i="89"/>
  <c r="H160" i="89" s="1"/>
  <c r="P160" i="89"/>
  <c r="G160" i="89" s="1"/>
  <c r="O160" i="89"/>
  <c r="F160" i="89" s="1"/>
  <c r="N160" i="89"/>
  <c r="E160" i="89" s="1"/>
  <c r="T159" i="89"/>
  <c r="K159" i="89" s="1"/>
  <c r="S159" i="89"/>
  <c r="J159" i="89" s="1"/>
  <c r="R159" i="89"/>
  <c r="I159" i="89" s="1"/>
  <c r="Q159" i="89"/>
  <c r="H159" i="89" s="1"/>
  <c r="P159" i="89"/>
  <c r="G159" i="89" s="1"/>
  <c r="O159" i="89"/>
  <c r="F159" i="89" s="1"/>
  <c r="N159" i="89"/>
  <c r="E159" i="89" s="1"/>
  <c r="T158" i="89"/>
  <c r="K158" i="89" s="1"/>
  <c r="S158" i="89"/>
  <c r="J158" i="89" s="1"/>
  <c r="R158" i="89"/>
  <c r="I158" i="89" s="1"/>
  <c r="Q158" i="89"/>
  <c r="H158" i="89" s="1"/>
  <c r="P158" i="89"/>
  <c r="G158" i="89" s="1"/>
  <c r="O158" i="89"/>
  <c r="F158" i="89" s="1"/>
  <c r="N158" i="89"/>
  <c r="E158" i="89" s="1"/>
  <c r="T157" i="89"/>
  <c r="K157" i="89" s="1"/>
  <c r="S157" i="89"/>
  <c r="J157" i="89" s="1"/>
  <c r="R157" i="89"/>
  <c r="I157" i="89" s="1"/>
  <c r="Q157" i="89"/>
  <c r="H157" i="89" s="1"/>
  <c r="P157" i="89"/>
  <c r="G157" i="89" s="1"/>
  <c r="O157" i="89"/>
  <c r="F157" i="89" s="1"/>
  <c r="N157" i="89"/>
  <c r="E157" i="89" s="1"/>
  <c r="T156" i="89"/>
  <c r="K156" i="89" s="1"/>
  <c r="S156" i="89"/>
  <c r="J156" i="89" s="1"/>
  <c r="R156" i="89"/>
  <c r="I156" i="89" s="1"/>
  <c r="Q156" i="89"/>
  <c r="H156" i="89" s="1"/>
  <c r="P156" i="89"/>
  <c r="G156" i="89" s="1"/>
  <c r="O156" i="89"/>
  <c r="F156" i="89" s="1"/>
  <c r="N156" i="89"/>
  <c r="E156" i="89" s="1"/>
  <c r="T155" i="89"/>
  <c r="K155" i="89" s="1"/>
  <c r="S155" i="89"/>
  <c r="J155" i="89" s="1"/>
  <c r="R155" i="89"/>
  <c r="I155" i="89" s="1"/>
  <c r="Q155" i="89"/>
  <c r="H155" i="89" s="1"/>
  <c r="P155" i="89"/>
  <c r="G155" i="89" s="1"/>
  <c r="O155" i="89"/>
  <c r="F155" i="89" s="1"/>
  <c r="N155" i="89"/>
  <c r="E155" i="89" s="1"/>
  <c r="T154" i="89"/>
  <c r="K154" i="89" s="1"/>
  <c r="S154" i="89"/>
  <c r="J154" i="89" s="1"/>
  <c r="R154" i="89"/>
  <c r="I154" i="89" s="1"/>
  <c r="Q154" i="89"/>
  <c r="H154" i="89" s="1"/>
  <c r="P154" i="89"/>
  <c r="G154" i="89" s="1"/>
  <c r="O154" i="89"/>
  <c r="F154" i="89" s="1"/>
  <c r="N154" i="89"/>
  <c r="E154" i="89" s="1"/>
  <c r="T153" i="89"/>
  <c r="K153" i="89" s="1"/>
  <c r="S153" i="89"/>
  <c r="J153" i="89" s="1"/>
  <c r="R153" i="89"/>
  <c r="I153" i="89" s="1"/>
  <c r="Q153" i="89"/>
  <c r="H153" i="89" s="1"/>
  <c r="P153" i="89"/>
  <c r="G153" i="89" s="1"/>
  <c r="O153" i="89"/>
  <c r="F153" i="89" s="1"/>
  <c r="N153" i="89"/>
  <c r="E153" i="89" s="1"/>
  <c r="T152" i="89"/>
  <c r="K152" i="89" s="1"/>
  <c r="S152" i="89"/>
  <c r="J152" i="89" s="1"/>
  <c r="R152" i="89"/>
  <c r="I152" i="89" s="1"/>
  <c r="Q152" i="89"/>
  <c r="H152" i="89" s="1"/>
  <c r="P152" i="89"/>
  <c r="G152" i="89" s="1"/>
  <c r="O152" i="89"/>
  <c r="F152" i="89" s="1"/>
  <c r="N152" i="89"/>
  <c r="E152" i="89" s="1"/>
  <c r="T151" i="89"/>
  <c r="K151" i="89" s="1"/>
  <c r="S151" i="89"/>
  <c r="J151" i="89" s="1"/>
  <c r="R151" i="89"/>
  <c r="I151" i="89" s="1"/>
  <c r="Q151" i="89"/>
  <c r="H151" i="89" s="1"/>
  <c r="P151" i="89"/>
  <c r="G151" i="89" s="1"/>
  <c r="O151" i="89"/>
  <c r="F151" i="89" s="1"/>
  <c r="N151" i="89"/>
  <c r="E151" i="89" s="1"/>
  <c r="T150" i="89"/>
  <c r="K150" i="89" s="1"/>
  <c r="S150" i="89"/>
  <c r="J150" i="89" s="1"/>
  <c r="R150" i="89"/>
  <c r="I150" i="89" s="1"/>
  <c r="Q150" i="89"/>
  <c r="H150" i="89" s="1"/>
  <c r="P150" i="89"/>
  <c r="G150" i="89" s="1"/>
  <c r="O150" i="89"/>
  <c r="F150" i="89" s="1"/>
  <c r="N150" i="89"/>
  <c r="E150" i="89" s="1"/>
  <c r="T149" i="89"/>
  <c r="K149" i="89" s="1"/>
  <c r="S149" i="89"/>
  <c r="J149" i="89" s="1"/>
  <c r="R149" i="89"/>
  <c r="I149" i="89" s="1"/>
  <c r="Q149" i="89"/>
  <c r="H149" i="89" s="1"/>
  <c r="P149" i="89"/>
  <c r="G149" i="89" s="1"/>
  <c r="O149" i="89"/>
  <c r="F149" i="89" s="1"/>
  <c r="N149" i="89"/>
  <c r="E149" i="89" s="1"/>
  <c r="T148" i="89"/>
  <c r="K148" i="89" s="1"/>
  <c r="S148" i="89"/>
  <c r="J148" i="89" s="1"/>
  <c r="R148" i="89"/>
  <c r="I148" i="89" s="1"/>
  <c r="Q148" i="89"/>
  <c r="H148" i="89" s="1"/>
  <c r="P148" i="89"/>
  <c r="G148" i="89" s="1"/>
  <c r="O148" i="89"/>
  <c r="F148" i="89" s="1"/>
  <c r="N148" i="89"/>
  <c r="E148" i="89" s="1"/>
  <c r="T147" i="89"/>
  <c r="K147" i="89" s="1"/>
  <c r="S147" i="89"/>
  <c r="J147" i="89" s="1"/>
  <c r="R147" i="89"/>
  <c r="I147" i="89" s="1"/>
  <c r="Q147" i="89"/>
  <c r="H147" i="89" s="1"/>
  <c r="P147" i="89"/>
  <c r="G147" i="89" s="1"/>
  <c r="O147" i="89"/>
  <c r="F147" i="89" s="1"/>
  <c r="N147" i="89"/>
  <c r="E147" i="89" s="1"/>
  <c r="T146" i="89"/>
  <c r="K146" i="89" s="1"/>
  <c r="S146" i="89"/>
  <c r="J146" i="89" s="1"/>
  <c r="R146" i="89"/>
  <c r="I146" i="89" s="1"/>
  <c r="Q146" i="89"/>
  <c r="H146" i="89" s="1"/>
  <c r="P146" i="89"/>
  <c r="G146" i="89" s="1"/>
  <c r="O146" i="89"/>
  <c r="F146" i="89" s="1"/>
  <c r="N146" i="89"/>
  <c r="E146" i="89" s="1"/>
  <c r="T145" i="89"/>
  <c r="K145" i="89" s="1"/>
  <c r="S145" i="89"/>
  <c r="J145" i="89" s="1"/>
  <c r="R145" i="89"/>
  <c r="I145" i="89" s="1"/>
  <c r="Q145" i="89"/>
  <c r="H145" i="89" s="1"/>
  <c r="P145" i="89"/>
  <c r="G145" i="89" s="1"/>
  <c r="O145" i="89"/>
  <c r="F145" i="89" s="1"/>
  <c r="N145" i="89"/>
  <c r="E145" i="89" s="1"/>
  <c r="T144" i="89"/>
  <c r="K144" i="89" s="1"/>
  <c r="S144" i="89"/>
  <c r="J144" i="89" s="1"/>
  <c r="R144" i="89"/>
  <c r="I144" i="89" s="1"/>
  <c r="Q144" i="89"/>
  <c r="H144" i="89" s="1"/>
  <c r="P144" i="89"/>
  <c r="G144" i="89" s="1"/>
  <c r="O144" i="89"/>
  <c r="F144" i="89" s="1"/>
  <c r="N144" i="89"/>
  <c r="E144" i="89" s="1"/>
  <c r="T143" i="89"/>
  <c r="K143" i="89" s="1"/>
  <c r="S143" i="89"/>
  <c r="J143" i="89" s="1"/>
  <c r="R143" i="89"/>
  <c r="I143" i="89" s="1"/>
  <c r="Q143" i="89"/>
  <c r="H143" i="89" s="1"/>
  <c r="P143" i="89"/>
  <c r="G143" i="89" s="1"/>
  <c r="O143" i="89"/>
  <c r="F143" i="89" s="1"/>
  <c r="N143" i="89"/>
  <c r="E143" i="89" s="1"/>
  <c r="T142" i="89"/>
  <c r="K142" i="89" s="1"/>
  <c r="S142" i="89"/>
  <c r="J142" i="89" s="1"/>
  <c r="R142" i="89"/>
  <c r="I142" i="89" s="1"/>
  <c r="Q142" i="89"/>
  <c r="H142" i="89" s="1"/>
  <c r="P142" i="89"/>
  <c r="G142" i="89" s="1"/>
  <c r="O142" i="89"/>
  <c r="F142" i="89" s="1"/>
  <c r="N142" i="89"/>
  <c r="E142" i="89" s="1"/>
  <c r="T141" i="89"/>
  <c r="K141" i="89" s="1"/>
  <c r="S141" i="89"/>
  <c r="J141" i="89" s="1"/>
  <c r="R141" i="89"/>
  <c r="I141" i="89" s="1"/>
  <c r="Q141" i="89"/>
  <c r="H141" i="89" s="1"/>
  <c r="P141" i="89"/>
  <c r="G141" i="89" s="1"/>
  <c r="O141" i="89"/>
  <c r="F141" i="89" s="1"/>
  <c r="N141" i="89"/>
  <c r="E141" i="89" s="1"/>
  <c r="T140" i="89"/>
  <c r="K140" i="89" s="1"/>
  <c r="S140" i="89"/>
  <c r="J140" i="89" s="1"/>
  <c r="R140" i="89"/>
  <c r="I140" i="89" s="1"/>
  <c r="Q140" i="89"/>
  <c r="H140" i="89" s="1"/>
  <c r="P140" i="89"/>
  <c r="G140" i="89" s="1"/>
  <c r="O140" i="89"/>
  <c r="F140" i="89" s="1"/>
  <c r="N140" i="89"/>
  <c r="E140" i="89" s="1"/>
  <c r="T139" i="89"/>
  <c r="K139" i="89" s="1"/>
  <c r="S139" i="89"/>
  <c r="J139" i="89" s="1"/>
  <c r="R139" i="89"/>
  <c r="I139" i="89" s="1"/>
  <c r="Q139" i="89"/>
  <c r="H139" i="89" s="1"/>
  <c r="P139" i="89"/>
  <c r="G139" i="89" s="1"/>
  <c r="O139" i="89"/>
  <c r="F139" i="89" s="1"/>
  <c r="N139" i="89"/>
  <c r="E139" i="89" s="1"/>
  <c r="T138" i="89"/>
  <c r="K138" i="89" s="1"/>
  <c r="S138" i="89"/>
  <c r="J138" i="89" s="1"/>
  <c r="R138" i="89"/>
  <c r="I138" i="89" s="1"/>
  <c r="Q138" i="89"/>
  <c r="H138" i="89" s="1"/>
  <c r="P138" i="89"/>
  <c r="G138" i="89" s="1"/>
  <c r="O138" i="89"/>
  <c r="F138" i="89" s="1"/>
  <c r="N138" i="89"/>
  <c r="E138" i="89" s="1"/>
  <c r="T137" i="89"/>
  <c r="K137" i="89" s="1"/>
  <c r="S137" i="89"/>
  <c r="J137" i="89" s="1"/>
  <c r="R137" i="89"/>
  <c r="I137" i="89" s="1"/>
  <c r="Q137" i="89"/>
  <c r="H137" i="89" s="1"/>
  <c r="P137" i="89"/>
  <c r="G137" i="89" s="1"/>
  <c r="O137" i="89"/>
  <c r="F137" i="89" s="1"/>
  <c r="N137" i="89"/>
  <c r="E137" i="89" s="1"/>
  <c r="T136" i="89"/>
  <c r="K136" i="89" s="1"/>
  <c r="S136" i="89"/>
  <c r="J136" i="89" s="1"/>
  <c r="R136" i="89"/>
  <c r="I136" i="89" s="1"/>
  <c r="Q136" i="89"/>
  <c r="H136" i="89" s="1"/>
  <c r="P136" i="89"/>
  <c r="G136" i="89" s="1"/>
  <c r="O136" i="89"/>
  <c r="F136" i="89" s="1"/>
  <c r="N136" i="89"/>
  <c r="E136" i="89" s="1"/>
  <c r="T135" i="89"/>
  <c r="K135" i="89" s="1"/>
  <c r="S135" i="89"/>
  <c r="J135" i="89" s="1"/>
  <c r="R135" i="89"/>
  <c r="I135" i="89" s="1"/>
  <c r="Q135" i="89"/>
  <c r="H135" i="89" s="1"/>
  <c r="P135" i="89"/>
  <c r="G135" i="89" s="1"/>
  <c r="O135" i="89"/>
  <c r="F135" i="89" s="1"/>
  <c r="N135" i="89"/>
  <c r="E135" i="89" s="1"/>
  <c r="T134" i="89"/>
  <c r="K134" i="89" s="1"/>
  <c r="S134" i="89"/>
  <c r="J134" i="89" s="1"/>
  <c r="R134" i="89"/>
  <c r="I134" i="89" s="1"/>
  <c r="Q134" i="89"/>
  <c r="H134" i="89" s="1"/>
  <c r="P134" i="89"/>
  <c r="G134" i="89" s="1"/>
  <c r="O134" i="89"/>
  <c r="F134" i="89" s="1"/>
  <c r="N134" i="89"/>
  <c r="E134" i="89" s="1"/>
  <c r="T133" i="89"/>
  <c r="K133" i="89" s="1"/>
  <c r="S133" i="89"/>
  <c r="J133" i="89" s="1"/>
  <c r="R133" i="89"/>
  <c r="I133" i="89" s="1"/>
  <c r="Q133" i="89"/>
  <c r="H133" i="89" s="1"/>
  <c r="P133" i="89"/>
  <c r="G133" i="89" s="1"/>
  <c r="O133" i="89"/>
  <c r="F133" i="89" s="1"/>
  <c r="N133" i="89"/>
  <c r="E133" i="89" s="1"/>
  <c r="T132" i="89"/>
  <c r="K132" i="89" s="1"/>
  <c r="S132" i="89"/>
  <c r="J132" i="89" s="1"/>
  <c r="R132" i="89"/>
  <c r="I132" i="89" s="1"/>
  <c r="Q132" i="89"/>
  <c r="H132" i="89" s="1"/>
  <c r="P132" i="89"/>
  <c r="G132" i="89" s="1"/>
  <c r="O132" i="89"/>
  <c r="F132" i="89" s="1"/>
  <c r="N132" i="89"/>
  <c r="E132" i="89" s="1"/>
  <c r="T131" i="89"/>
  <c r="K131" i="89" s="1"/>
  <c r="S131" i="89"/>
  <c r="J131" i="89" s="1"/>
  <c r="R131" i="89"/>
  <c r="I131" i="89" s="1"/>
  <c r="Q131" i="89"/>
  <c r="H131" i="89" s="1"/>
  <c r="P131" i="89"/>
  <c r="G131" i="89" s="1"/>
  <c r="O131" i="89"/>
  <c r="F131" i="89" s="1"/>
  <c r="N131" i="89"/>
  <c r="E131" i="89" s="1"/>
  <c r="T130" i="89"/>
  <c r="K130" i="89" s="1"/>
  <c r="S130" i="89"/>
  <c r="J130" i="89" s="1"/>
  <c r="R130" i="89"/>
  <c r="I130" i="89" s="1"/>
  <c r="Q130" i="89"/>
  <c r="H130" i="89" s="1"/>
  <c r="P130" i="89"/>
  <c r="G130" i="89" s="1"/>
  <c r="O130" i="89"/>
  <c r="F130" i="89" s="1"/>
  <c r="N130" i="89"/>
  <c r="E130" i="89" s="1"/>
  <c r="T129" i="89"/>
  <c r="K129" i="89" s="1"/>
  <c r="S129" i="89"/>
  <c r="J129" i="89" s="1"/>
  <c r="R129" i="89"/>
  <c r="I129" i="89" s="1"/>
  <c r="Q129" i="89"/>
  <c r="H129" i="89" s="1"/>
  <c r="P129" i="89"/>
  <c r="G129" i="89" s="1"/>
  <c r="O129" i="89"/>
  <c r="F129" i="89" s="1"/>
  <c r="N129" i="89"/>
  <c r="E129" i="89" s="1"/>
  <c r="T128" i="89"/>
  <c r="K128" i="89" s="1"/>
  <c r="S128" i="89"/>
  <c r="J128" i="89" s="1"/>
  <c r="R128" i="89"/>
  <c r="I128" i="89" s="1"/>
  <c r="Q128" i="89"/>
  <c r="H128" i="89" s="1"/>
  <c r="P128" i="89"/>
  <c r="G128" i="89" s="1"/>
  <c r="O128" i="89"/>
  <c r="F128" i="89" s="1"/>
  <c r="N128" i="89"/>
  <c r="E128" i="89" s="1"/>
  <c r="T127" i="89"/>
  <c r="K127" i="89" s="1"/>
  <c r="S127" i="89"/>
  <c r="J127" i="89" s="1"/>
  <c r="R127" i="89"/>
  <c r="I127" i="89" s="1"/>
  <c r="Q127" i="89"/>
  <c r="H127" i="89" s="1"/>
  <c r="P127" i="89"/>
  <c r="G127" i="89" s="1"/>
  <c r="O127" i="89"/>
  <c r="F127" i="89" s="1"/>
  <c r="N127" i="89"/>
  <c r="E127" i="89" s="1"/>
  <c r="T126" i="89"/>
  <c r="K126" i="89" s="1"/>
  <c r="S126" i="89"/>
  <c r="J126" i="89" s="1"/>
  <c r="R126" i="89"/>
  <c r="I126" i="89" s="1"/>
  <c r="Q126" i="89"/>
  <c r="H126" i="89" s="1"/>
  <c r="P126" i="89"/>
  <c r="G126" i="89" s="1"/>
  <c r="O126" i="89"/>
  <c r="F126" i="89" s="1"/>
  <c r="N126" i="89"/>
  <c r="E126" i="89" s="1"/>
  <c r="T125" i="89"/>
  <c r="K125" i="89" s="1"/>
  <c r="S125" i="89"/>
  <c r="J125" i="89" s="1"/>
  <c r="R125" i="89"/>
  <c r="I125" i="89" s="1"/>
  <c r="Q125" i="89"/>
  <c r="H125" i="89" s="1"/>
  <c r="P125" i="89"/>
  <c r="G125" i="89" s="1"/>
  <c r="O125" i="89"/>
  <c r="F125" i="89" s="1"/>
  <c r="N125" i="89"/>
  <c r="E125" i="89" s="1"/>
  <c r="T124" i="89"/>
  <c r="K124" i="89" s="1"/>
  <c r="S124" i="89"/>
  <c r="J124" i="89" s="1"/>
  <c r="R124" i="89"/>
  <c r="I124" i="89" s="1"/>
  <c r="Q124" i="89"/>
  <c r="H124" i="89" s="1"/>
  <c r="P124" i="89"/>
  <c r="G124" i="89" s="1"/>
  <c r="O124" i="89"/>
  <c r="F124" i="89" s="1"/>
  <c r="N124" i="89"/>
  <c r="E124" i="89" s="1"/>
  <c r="T123" i="89"/>
  <c r="K123" i="89" s="1"/>
  <c r="S123" i="89"/>
  <c r="J123" i="89" s="1"/>
  <c r="R123" i="89"/>
  <c r="I123" i="89" s="1"/>
  <c r="Q123" i="89"/>
  <c r="H123" i="89" s="1"/>
  <c r="P123" i="89"/>
  <c r="G123" i="89" s="1"/>
  <c r="O123" i="89"/>
  <c r="F123" i="89" s="1"/>
  <c r="N123" i="89"/>
  <c r="E123" i="89" s="1"/>
  <c r="T122" i="89"/>
  <c r="K122" i="89" s="1"/>
  <c r="S122" i="89"/>
  <c r="J122" i="89" s="1"/>
  <c r="R122" i="89"/>
  <c r="I122" i="89" s="1"/>
  <c r="Q122" i="89"/>
  <c r="H122" i="89" s="1"/>
  <c r="P122" i="89"/>
  <c r="G122" i="89" s="1"/>
  <c r="O122" i="89"/>
  <c r="F122" i="89" s="1"/>
  <c r="N122" i="89"/>
  <c r="E122" i="89" s="1"/>
  <c r="T121" i="89"/>
  <c r="K121" i="89" s="1"/>
  <c r="S121" i="89"/>
  <c r="J121" i="89" s="1"/>
  <c r="R121" i="89"/>
  <c r="I121" i="89" s="1"/>
  <c r="Q121" i="89"/>
  <c r="H121" i="89" s="1"/>
  <c r="P121" i="89"/>
  <c r="G121" i="89" s="1"/>
  <c r="O121" i="89"/>
  <c r="F121" i="89" s="1"/>
  <c r="N121" i="89"/>
  <c r="E121" i="89" s="1"/>
  <c r="T120" i="89"/>
  <c r="K120" i="89" s="1"/>
  <c r="S120" i="89"/>
  <c r="J120" i="89" s="1"/>
  <c r="R120" i="89"/>
  <c r="I120" i="89" s="1"/>
  <c r="Q120" i="89"/>
  <c r="H120" i="89" s="1"/>
  <c r="P120" i="89"/>
  <c r="G120" i="89" s="1"/>
  <c r="O120" i="89"/>
  <c r="F120" i="89" s="1"/>
  <c r="N120" i="89"/>
  <c r="E120" i="89" s="1"/>
  <c r="T119" i="89"/>
  <c r="K119" i="89" s="1"/>
  <c r="S119" i="89"/>
  <c r="J119" i="89" s="1"/>
  <c r="R119" i="89"/>
  <c r="I119" i="89" s="1"/>
  <c r="Q119" i="89"/>
  <c r="H119" i="89" s="1"/>
  <c r="P119" i="89"/>
  <c r="G119" i="89" s="1"/>
  <c r="O119" i="89"/>
  <c r="F119" i="89" s="1"/>
  <c r="N119" i="89"/>
  <c r="E119" i="89" s="1"/>
  <c r="T118" i="89"/>
  <c r="K118" i="89" s="1"/>
  <c r="S118" i="89"/>
  <c r="J118" i="89" s="1"/>
  <c r="R118" i="89"/>
  <c r="I118" i="89" s="1"/>
  <c r="Q118" i="89"/>
  <c r="H118" i="89" s="1"/>
  <c r="P118" i="89"/>
  <c r="G118" i="89" s="1"/>
  <c r="O118" i="89"/>
  <c r="F118" i="89" s="1"/>
  <c r="N118" i="89"/>
  <c r="E118" i="89" s="1"/>
  <c r="T117" i="89"/>
  <c r="K117" i="89" s="1"/>
  <c r="S117" i="89"/>
  <c r="J117" i="89" s="1"/>
  <c r="R117" i="89"/>
  <c r="I117" i="89" s="1"/>
  <c r="Q117" i="89"/>
  <c r="H117" i="89" s="1"/>
  <c r="P117" i="89"/>
  <c r="G117" i="89" s="1"/>
  <c r="O117" i="89"/>
  <c r="F117" i="89" s="1"/>
  <c r="N117" i="89"/>
  <c r="E117" i="89" s="1"/>
  <c r="T116" i="89"/>
  <c r="K116" i="89" s="1"/>
  <c r="S116" i="89"/>
  <c r="J116" i="89" s="1"/>
  <c r="R116" i="89"/>
  <c r="I116" i="89" s="1"/>
  <c r="Q116" i="89"/>
  <c r="H116" i="89" s="1"/>
  <c r="P116" i="89"/>
  <c r="G116" i="89" s="1"/>
  <c r="O116" i="89"/>
  <c r="F116" i="89" s="1"/>
  <c r="N116" i="89"/>
  <c r="E116" i="89" s="1"/>
  <c r="T115" i="89"/>
  <c r="K115" i="89" s="1"/>
  <c r="S115" i="89"/>
  <c r="J115" i="89" s="1"/>
  <c r="R115" i="89"/>
  <c r="I115" i="89" s="1"/>
  <c r="Q115" i="89"/>
  <c r="H115" i="89" s="1"/>
  <c r="P115" i="89"/>
  <c r="G115" i="89" s="1"/>
  <c r="O115" i="89"/>
  <c r="F115" i="89" s="1"/>
  <c r="N115" i="89"/>
  <c r="E115" i="89" s="1"/>
  <c r="T114" i="89"/>
  <c r="K114" i="89" s="1"/>
  <c r="S114" i="89"/>
  <c r="J114" i="89" s="1"/>
  <c r="R114" i="89"/>
  <c r="I114" i="89" s="1"/>
  <c r="Q114" i="89"/>
  <c r="H114" i="89" s="1"/>
  <c r="P114" i="89"/>
  <c r="G114" i="89" s="1"/>
  <c r="O114" i="89"/>
  <c r="F114" i="89" s="1"/>
  <c r="N114" i="89"/>
  <c r="E114" i="89" s="1"/>
  <c r="T113" i="89"/>
  <c r="K113" i="89" s="1"/>
  <c r="S113" i="89"/>
  <c r="J113" i="89" s="1"/>
  <c r="R113" i="89"/>
  <c r="I113" i="89" s="1"/>
  <c r="Q113" i="89"/>
  <c r="H113" i="89" s="1"/>
  <c r="P113" i="89"/>
  <c r="G113" i="89" s="1"/>
  <c r="O113" i="89"/>
  <c r="F113" i="89" s="1"/>
  <c r="N113" i="89"/>
  <c r="E113" i="89" s="1"/>
  <c r="T112" i="89"/>
  <c r="K112" i="89" s="1"/>
  <c r="S112" i="89"/>
  <c r="J112" i="89" s="1"/>
  <c r="R112" i="89"/>
  <c r="I112" i="89" s="1"/>
  <c r="Q112" i="89"/>
  <c r="H112" i="89" s="1"/>
  <c r="P112" i="89"/>
  <c r="G112" i="89" s="1"/>
  <c r="O112" i="89"/>
  <c r="F112" i="89" s="1"/>
  <c r="N112" i="89"/>
  <c r="E112" i="89" s="1"/>
  <c r="T111" i="89"/>
  <c r="K111" i="89" s="1"/>
  <c r="S111" i="89"/>
  <c r="J111" i="89" s="1"/>
  <c r="R111" i="89"/>
  <c r="I111" i="89" s="1"/>
  <c r="Q111" i="89"/>
  <c r="H111" i="89" s="1"/>
  <c r="P111" i="89"/>
  <c r="G111" i="89" s="1"/>
  <c r="O111" i="89"/>
  <c r="F111" i="89" s="1"/>
  <c r="N111" i="89"/>
  <c r="E111" i="89" s="1"/>
  <c r="T110" i="89"/>
  <c r="K110" i="89" s="1"/>
  <c r="S110" i="89"/>
  <c r="J110" i="89" s="1"/>
  <c r="R110" i="89"/>
  <c r="I110" i="89" s="1"/>
  <c r="Q110" i="89"/>
  <c r="H110" i="89" s="1"/>
  <c r="P110" i="89"/>
  <c r="G110" i="89" s="1"/>
  <c r="O110" i="89"/>
  <c r="F110" i="89" s="1"/>
  <c r="N110" i="89"/>
  <c r="E110" i="89" s="1"/>
  <c r="T109" i="89"/>
  <c r="K109" i="89" s="1"/>
  <c r="S109" i="89"/>
  <c r="J109" i="89" s="1"/>
  <c r="R109" i="89"/>
  <c r="I109" i="89" s="1"/>
  <c r="Q109" i="89"/>
  <c r="H109" i="89" s="1"/>
  <c r="P109" i="89"/>
  <c r="G109" i="89" s="1"/>
  <c r="O109" i="89"/>
  <c r="F109" i="89" s="1"/>
  <c r="N109" i="89"/>
  <c r="E109" i="89" s="1"/>
  <c r="T108" i="89"/>
  <c r="K108" i="89" s="1"/>
  <c r="S108" i="89"/>
  <c r="J108" i="89" s="1"/>
  <c r="R108" i="89"/>
  <c r="I108" i="89" s="1"/>
  <c r="Q108" i="89"/>
  <c r="H108" i="89" s="1"/>
  <c r="P108" i="89"/>
  <c r="G108" i="89" s="1"/>
  <c r="O108" i="89"/>
  <c r="F108" i="89" s="1"/>
  <c r="N108" i="89"/>
  <c r="E108" i="89" s="1"/>
  <c r="T107" i="89"/>
  <c r="K107" i="89" s="1"/>
  <c r="S107" i="89"/>
  <c r="J107" i="89" s="1"/>
  <c r="R107" i="89"/>
  <c r="I107" i="89" s="1"/>
  <c r="Q107" i="89"/>
  <c r="H107" i="89" s="1"/>
  <c r="P107" i="89"/>
  <c r="G107" i="89" s="1"/>
  <c r="O107" i="89"/>
  <c r="F107" i="89" s="1"/>
  <c r="N107" i="89"/>
  <c r="E107" i="89" s="1"/>
  <c r="T106" i="89"/>
  <c r="K106" i="89" s="1"/>
  <c r="S106" i="89"/>
  <c r="J106" i="89" s="1"/>
  <c r="R106" i="89"/>
  <c r="I106" i="89" s="1"/>
  <c r="Q106" i="89"/>
  <c r="H106" i="89" s="1"/>
  <c r="P106" i="89"/>
  <c r="G106" i="89" s="1"/>
  <c r="O106" i="89"/>
  <c r="F106" i="89" s="1"/>
  <c r="N106" i="89"/>
  <c r="E106" i="89" s="1"/>
  <c r="T105" i="89"/>
  <c r="K105" i="89" s="1"/>
  <c r="S105" i="89"/>
  <c r="J105" i="89" s="1"/>
  <c r="R105" i="89"/>
  <c r="I105" i="89" s="1"/>
  <c r="Q105" i="89"/>
  <c r="H105" i="89" s="1"/>
  <c r="P105" i="89"/>
  <c r="G105" i="89" s="1"/>
  <c r="O105" i="89"/>
  <c r="F105" i="89" s="1"/>
  <c r="N105" i="89"/>
  <c r="E105" i="89" s="1"/>
  <c r="T104" i="89"/>
  <c r="K104" i="89" s="1"/>
  <c r="S104" i="89"/>
  <c r="J104" i="89" s="1"/>
  <c r="R104" i="89"/>
  <c r="I104" i="89" s="1"/>
  <c r="Q104" i="89"/>
  <c r="H104" i="89" s="1"/>
  <c r="P104" i="89"/>
  <c r="G104" i="89" s="1"/>
  <c r="O104" i="89"/>
  <c r="F104" i="89" s="1"/>
  <c r="N104" i="89"/>
  <c r="E104" i="89" s="1"/>
  <c r="T103" i="89"/>
  <c r="K103" i="89" s="1"/>
  <c r="S103" i="89"/>
  <c r="J103" i="89" s="1"/>
  <c r="R103" i="89"/>
  <c r="I103" i="89" s="1"/>
  <c r="Q103" i="89"/>
  <c r="H103" i="89" s="1"/>
  <c r="P103" i="89"/>
  <c r="G103" i="89" s="1"/>
  <c r="O103" i="89"/>
  <c r="F103" i="89" s="1"/>
  <c r="N103" i="89"/>
  <c r="E103" i="89" s="1"/>
  <c r="T102" i="89"/>
  <c r="K102" i="89" s="1"/>
  <c r="S102" i="89"/>
  <c r="J102" i="89" s="1"/>
  <c r="R102" i="89"/>
  <c r="I102" i="89" s="1"/>
  <c r="Q102" i="89"/>
  <c r="H102" i="89" s="1"/>
  <c r="P102" i="89"/>
  <c r="G102" i="89" s="1"/>
  <c r="O102" i="89"/>
  <c r="F102" i="89" s="1"/>
  <c r="N102" i="89"/>
  <c r="E102" i="89" s="1"/>
  <c r="T101" i="89"/>
  <c r="K101" i="89" s="1"/>
  <c r="S101" i="89"/>
  <c r="J101" i="89" s="1"/>
  <c r="R101" i="89"/>
  <c r="I101" i="89" s="1"/>
  <c r="Q101" i="89"/>
  <c r="H101" i="89" s="1"/>
  <c r="P101" i="89"/>
  <c r="G101" i="89" s="1"/>
  <c r="O101" i="89"/>
  <c r="F101" i="89" s="1"/>
  <c r="N101" i="89"/>
  <c r="E101" i="89" s="1"/>
  <c r="T100" i="89"/>
  <c r="K100" i="89" s="1"/>
  <c r="S100" i="89"/>
  <c r="J100" i="89" s="1"/>
  <c r="R100" i="89"/>
  <c r="I100" i="89" s="1"/>
  <c r="Q100" i="89"/>
  <c r="H100" i="89" s="1"/>
  <c r="P100" i="89"/>
  <c r="G100" i="89" s="1"/>
  <c r="O100" i="89"/>
  <c r="F100" i="89" s="1"/>
  <c r="N100" i="89"/>
  <c r="E100" i="89" s="1"/>
  <c r="T99" i="89"/>
  <c r="K99" i="89" s="1"/>
  <c r="S99" i="89"/>
  <c r="J99" i="89" s="1"/>
  <c r="R99" i="89"/>
  <c r="I99" i="89" s="1"/>
  <c r="Q99" i="89"/>
  <c r="H99" i="89" s="1"/>
  <c r="P99" i="89"/>
  <c r="G99" i="89" s="1"/>
  <c r="O99" i="89"/>
  <c r="F99" i="89" s="1"/>
  <c r="N99" i="89"/>
  <c r="E99" i="89" s="1"/>
  <c r="T98" i="89"/>
  <c r="K98" i="89" s="1"/>
  <c r="S98" i="89"/>
  <c r="J98" i="89" s="1"/>
  <c r="R98" i="89"/>
  <c r="I98" i="89" s="1"/>
  <c r="Q98" i="89"/>
  <c r="H98" i="89" s="1"/>
  <c r="P98" i="89"/>
  <c r="G98" i="89" s="1"/>
  <c r="O98" i="89"/>
  <c r="F98" i="89" s="1"/>
  <c r="N98" i="89"/>
  <c r="E98" i="89" s="1"/>
  <c r="T97" i="89"/>
  <c r="K97" i="89" s="1"/>
  <c r="S97" i="89"/>
  <c r="J97" i="89" s="1"/>
  <c r="R97" i="89"/>
  <c r="I97" i="89" s="1"/>
  <c r="Q97" i="89"/>
  <c r="H97" i="89" s="1"/>
  <c r="P97" i="89"/>
  <c r="G97" i="89" s="1"/>
  <c r="O97" i="89"/>
  <c r="F97" i="89" s="1"/>
  <c r="N97" i="89"/>
  <c r="E97" i="89" s="1"/>
  <c r="T96" i="89"/>
  <c r="K96" i="89" s="1"/>
  <c r="S96" i="89"/>
  <c r="J96" i="89" s="1"/>
  <c r="R96" i="89"/>
  <c r="I96" i="89" s="1"/>
  <c r="Q96" i="89"/>
  <c r="H96" i="89" s="1"/>
  <c r="P96" i="89"/>
  <c r="G96" i="89" s="1"/>
  <c r="O96" i="89"/>
  <c r="F96" i="89" s="1"/>
  <c r="N96" i="89"/>
  <c r="E96" i="89" s="1"/>
  <c r="T95" i="89"/>
  <c r="K95" i="89" s="1"/>
  <c r="S95" i="89"/>
  <c r="J95" i="89" s="1"/>
  <c r="R95" i="89"/>
  <c r="I95" i="89" s="1"/>
  <c r="Q95" i="89"/>
  <c r="H95" i="89" s="1"/>
  <c r="P95" i="89"/>
  <c r="G95" i="89" s="1"/>
  <c r="O95" i="89"/>
  <c r="F95" i="89" s="1"/>
  <c r="N95" i="89"/>
  <c r="E95" i="89" s="1"/>
  <c r="T94" i="89"/>
  <c r="K94" i="89" s="1"/>
  <c r="S94" i="89"/>
  <c r="J94" i="89" s="1"/>
  <c r="R94" i="89"/>
  <c r="I94" i="89" s="1"/>
  <c r="Q94" i="89"/>
  <c r="H94" i="89" s="1"/>
  <c r="P94" i="89"/>
  <c r="G94" i="89" s="1"/>
  <c r="O94" i="89"/>
  <c r="F94" i="89" s="1"/>
  <c r="N94" i="89"/>
  <c r="E94" i="89" s="1"/>
  <c r="T93" i="89"/>
  <c r="K93" i="89" s="1"/>
  <c r="S93" i="89"/>
  <c r="J93" i="89" s="1"/>
  <c r="R93" i="89"/>
  <c r="I93" i="89" s="1"/>
  <c r="Q93" i="89"/>
  <c r="H93" i="89" s="1"/>
  <c r="P93" i="89"/>
  <c r="G93" i="89" s="1"/>
  <c r="O93" i="89"/>
  <c r="F93" i="89" s="1"/>
  <c r="N93" i="89"/>
  <c r="E93" i="89" s="1"/>
  <c r="T92" i="89"/>
  <c r="K92" i="89" s="1"/>
  <c r="S92" i="89"/>
  <c r="J92" i="89" s="1"/>
  <c r="R92" i="89"/>
  <c r="I92" i="89" s="1"/>
  <c r="Q92" i="89"/>
  <c r="H92" i="89" s="1"/>
  <c r="P92" i="89"/>
  <c r="G92" i="89" s="1"/>
  <c r="O92" i="89"/>
  <c r="F92" i="89" s="1"/>
  <c r="N92" i="89"/>
  <c r="E92" i="89" s="1"/>
  <c r="T91" i="89"/>
  <c r="K91" i="89" s="1"/>
  <c r="S91" i="89"/>
  <c r="J91" i="89" s="1"/>
  <c r="R91" i="89"/>
  <c r="I91" i="89" s="1"/>
  <c r="Q91" i="89"/>
  <c r="H91" i="89" s="1"/>
  <c r="P91" i="89"/>
  <c r="G91" i="89" s="1"/>
  <c r="O91" i="89"/>
  <c r="F91" i="89" s="1"/>
  <c r="N91" i="89"/>
  <c r="E91" i="89" s="1"/>
  <c r="T90" i="89"/>
  <c r="K90" i="89" s="1"/>
  <c r="S90" i="89"/>
  <c r="J90" i="89" s="1"/>
  <c r="R90" i="89"/>
  <c r="I90" i="89" s="1"/>
  <c r="Q90" i="89"/>
  <c r="H90" i="89" s="1"/>
  <c r="P90" i="89"/>
  <c r="G90" i="89" s="1"/>
  <c r="O90" i="89"/>
  <c r="F90" i="89" s="1"/>
  <c r="N90" i="89"/>
  <c r="E90" i="89" s="1"/>
  <c r="T89" i="89"/>
  <c r="K89" i="89" s="1"/>
  <c r="S89" i="89"/>
  <c r="J89" i="89" s="1"/>
  <c r="R89" i="89"/>
  <c r="I89" i="89" s="1"/>
  <c r="Q89" i="89"/>
  <c r="H89" i="89" s="1"/>
  <c r="P89" i="89"/>
  <c r="G89" i="89" s="1"/>
  <c r="O89" i="89"/>
  <c r="F89" i="89" s="1"/>
  <c r="N89" i="89"/>
  <c r="E89" i="89" s="1"/>
  <c r="T88" i="89"/>
  <c r="K88" i="89" s="1"/>
  <c r="S88" i="89"/>
  <c r="J88" i="89" s="1"/>
  <c r="R88" i="89"/>
  <c r="I88" i="89" s="1"/>
  <c r="Q88" i="89"/>
  <c r="H88" i="89" s="1"/>
  <c r="P88" i="89"/>
  <c r="G88" i="89" s="1"/>
  <c r="O88" i="89"/>
  <c r="F88" i="89" s="1"/>
  <c r="N88" i="89"/>
  <c r="E88" i="89" s="1"/>
  <c r="T87" i="89"/>
  <c r="K87" i="89" s="1"/>
  <c r="S87" i="89"/>
  <c r="J87" i="89" s="1"/>
  <c r="R87" i="89"/>
  <c r="I87" i="89" s="1"/>
  <c r="Q87" i="89"/>
  <c r="H87" i="89" s="1"/>
  <c r="P87" i="89"/>
  <c r="G87" i="89" s="1"/>
  <c r="O87" i="89"/>
  <c r="F87" i="89" s="1"/>
  <c r="N87" i="89"/>
  <c r="E87" i="89" s="1"/>
  <c r="T86" i="89"/>
  <c r="K86" i="89" s="1"/>
  <c r="S86" i="89"/>
  <c r="J86" i="89" s="1"/>
  <c r="R86" i="89"/>
  <c r="I86" i="89" s="1"/>
  <c r="Q86" i="89"/>
  <c r="H86" i="89" s="1"/>
  <c r="P86" i="89"/>
  <c r="G86" i="89" s="1"/>
  <c r="O86" i="89"/>
  <c r="F86" i="89" s="1"/>
  <c r="N86" i="89"/>
  <c r="E86" i="89" s="1"/>
  <c r="T85" i="89"/>
  <c r="K85" i="89" s="1"/>
  <c r="S85" i="89"/>
  <c r="J85" i="89" s="1"/>
  <c r="R85" i="89"/>
  <c r="I85" i="89" s="1"/>
  <c r="Q85" i="89"/>
  <c r="H85" i="89" s="1"/>
  <c r="P85" i="89"/>
  <c r="G85" i="89" s="1"/>
  <c r="O85" i="89"/>
  <c r="F85" i="89" s="1"/>
  <c r="N85" i="89"/>
  <c r="E85" i="89" s="1"/>
  <c r="T84" i="89"/>
  <c r="K84" i="89" s="1"/>
  <c r="S84" i="89"/>
  <c r="J84" i="89" s="1"/>
  <c r="R84" i="89"/>
  <c r="I84" i="89" s="1"/>
  <c r="Q84" i="89"/>
  <c r="H84" i="89" s="1"/>
  <c r="P84" i="89"/>
  <c r="G84" i="89" s="1"/>
  <c r="O84" i="89"/>
  <c r="F84" i="89" s="1"/>
  <c r="N84" i="89"/>
  <c r="E84" i="89" s="1"/>
  <c r="T83" i="89"/>
  <c r="K83" i="89" s="1"/>
  <c r="S83" i="89"/>
  <c r="J83" i="89" s="1"/>
  <c r="R83" i="89"/>
  <c r="I83" i="89" s="1"/>
  <c r="Q83" i="89"/>
  <c r="H83" i="89" s="1"/>
  <c r="P83" i="89"/>
  <c r="G83" i="89" s="1"/>
  <c r="O83" i="89"/>
  <c r="F83" i="89" s="1"/>
  <c r="N83" i="89"/>
  <c r="E83" i="89" s="1"/>
  <c r="T82" i="89"/>
  <c r="K82" i="89" s="1"/>
  <c r="S82" i="89"/>
  <c r="J82" i="89" s="1"/>
  <c r="R82" i="89"/>
  <c r="I82" i="89" s="1"/>
  <c r="Q82" i="89"/>
  <c r="H82" i="89" s="1"/>
  <c r="P82" i="89"/>
  <c r="G82" i="89" s="1"/>
  <c r="O82" i="89"/>
  <c r="F82" i="89" s="1"/>
  <c r="N82" i="89"/>
  <c r="E82" i="89" s="1"/>
  <c r="T81" i="89"/>
  <c r="K81" i="89" s="1"/>
  <c r="S81" i="89"/>
  <c r="J81" i="89" s="1"/>
  <c r="R81" i="89"/>
  <c r="I81" i="89" s="1"/>
  <c r="Q81" i="89"/>
  <c r="H81" i="89" s="1"/>
  <c r="P81" i="89"/>
  <c r="G81" i="89" s="1"/>
  <c r="O81" i="89"/>
  <c r="F81" i="89" s="1"/>
  <c r="N81" i="89"/>
  <c r="E81" i="89" s="1"/>
  <c r="T80" i="89"/>
  <c r="K80" i="89" s="1"/>
  <c r="S80" i="89"/>
  <c r="J80" i="89" s="1"/>
  <c r="R80" i="89"/>
  <c r="I80" i="89" s="1"/>
  <c r="Q80" i="89"/>
  <c r="H80" i="89" s="1"/>
  <c r="P80" i="89"/>
  <c r="G80" i="89" s="1"/>
  <c r="O80" i="89"/>
  <c r="F80" i="89" s="1"/>
  <c r="N80" i="89"/>
  <c r="E80" i="89" s="1"/>
  <c r="T79" i="89"/>
  <c r="K79" i="89" s="1"/>
  <c r="S79" i="89"/>
  <c r="J79" i="89" s="1"/>
  <c r="R79" i="89"/>
  <c r="I79" i="89" s="1"/>
  <c r="Q79" i="89"/>
  <c r="H79" i="89" s="1"/>
  <c r="P79" i="89"/>
  <c r="G79" i="89" s="1"/>
  <c r="O79" i="89"/>
  <c r="F79" i="89" s="1"/>
  <c r="N79" i="89"/>
  <c r="E79" i="89" s="1"/>
  <c r="T78" i="89"/>
  <c r="K78" i="89" s="1"/>
  <c r="S78" i="89"/>
  <c r="J78" i="89" s="1"/>
  <c r="R78" i="89"/>
  <c r="I78" i="89" s="1"/>
  <c r="Q78" i="89"/>
  <c r="H78" i="89" s="1"/>
  <c r="P78" i="89"/>
  <c r="G78" i="89" s="1"/>
  <c r="O78" i="89"/>
  <c r="F78" i="89" s="1"/>
  <c r="N78" i="89"/>
  <c r="E78" i="89" s="1"/>
  <c r="T77" i="89"/>
  <c r="K77" i="89" s="1"/>
  <c r="S77" i="89"/>
  <c r="J77" i="89" s="1"/>
  <c r="R77" i="89"/>
  <c r="I77" i="89" s="1"/>
  <c r="Q77" i="89"/>
  <c r="H77" i="89" s="1"/>
  <c r="P77" i="89"/>
  <c r="G77" i="89" s="1"/>
  <c r="O77" i="89"/>
  <c r="F77" i="89" s="1"/>
  <c r="N77" i="89"/>
  <c r="E77" i="89" s="1"/>
  <c r="T76" i="89"/>
  <c r="K76" i="89" s="1"/>
  <c r="S76" i="89"/>
  <c r="J76" i="89" s="1"/>
  <c r="R76" i="89"/>
  <c r="I76" i="89" s="1"/>
  <c r="Q76" i="89"/>
  <c r="H76" i="89" s="1"/>
  <c r="P76" i="89"/>
  <c r="G76" i="89" s="1"/>
  <c r="O76" i="89"/>
  <c r="F76" i="89" s="1"/>
  <c r="N76" i="89"/>
  <c r="E76" i="89" s="1"/>
  <c r="T75" i="89"/>
  <c r="K75" i="89" s="1"/>
  <c r="S75" i="89"/>
  <c r="J75" i="89" s="1"/>
  <c r="R75" i="89"/>
  <c r="I75" i="89" s="1"/>
  <c r="Q75" i="89"/>
  <c r="H75" i="89" s="1"/>
  <c r="P75" i="89"/>
  <c r="G75" i="89" s="1"/>
  <c r="O75" i="89"/>
  <c r="F75" i="89" s="1"/>
  <c r="N75" i="89"/>
  <c r="E75" i="89" s="1"/>
  <c r="T74" i="89"/>
  <c r="K74" i="89" s="1"/>
  <c r="S74" i="89"/>
  <c r="J74" i="89" s="1"/>
  <c r="R74" i="89"/>
  <c r="I74" i="89" s="1"/>
  <c r="Q74" i="89"/>
  <c r="H74" i="89" s="1"/>
  <c r="P74" i="89"/>
  <c r="G74" i="89" s="1"/>
  <c r="O74" i="89"/>
  <c r="F74" i="89" s="1"/>
  <c r="N74" i="89"/>
  <c r="E74" i="89" s="1"/>
  <c r="T73" i="89"/>
  <c r="K73" i="89" s="1"/>
  <c r="S73" i="89"/>
  <c r="J73" i="89" s="1"/>
  <c r="R73" i="89"/>
  <c r="I73" i="89" s="1"/>
  <c r="Q73" i="89"/>
  <c r="H73" i="89" s="1"/>
  <c r="P73" i="89"/>
  <c r="G73" i="89" s="1"/>
  <c r="O73" i="89"/>
  <c r="F73" i="89" s="1"/>
  <c r="N73" i="89"/>
  <c r="E73" i="89" s="1"/>
  <c r="T72" i="89"/>
  <c r="K72" i="89" s="1"/>
  <c r="S72" i="89"/>
  <c r="J72" i="89" s="1"/>
  <c r="R72" i="89"/>
  <c r="I72" i="89" s="1"/>
  <c r="Q72" i="89"/>
  <c r="H72" i="89" s="1"/>
  <c r="P72" i="89"/>
  <c r="G72" i="89" s="1"/>
  <c r="O72" i="89"/>
  <c r="F72" i="89" s="1"/>
  <c r="N72" i="89"/>
  <c r="E72" i="89" s="1"/>
  <c r="T71" i="89"/>
  <c r="K71" i="89" s="1"/>
  <c r="S71" i="89"/>
  <c r="J71" i="89" s="1"/>
  <c r="R71" i="89"/>
  <c r="I71" i="89" s="1"/>
  <c r="Q71" i="89"/>
  <c r="H71" i="89" s="1"/>
  <c r="P71" i="89"/>
  <c r="G71" i="89" s="1"/>
  <c r="O71" i="89"/>
  <c r="F71" i="89" s="1"/>
  <c r="N71" i="89"/>
  <c r="E71" i="89" s="1"/>
  <c r="T70" i="89"/>
  <c r="K70" i="89" s="1"/>
  <c r="S70" i="89"/>
  <c r="J70" i="89" s="1"/>
  <c r="R70" i="89"/>
  <c r="I70" i="89" s="1"/>
  <c r="Q70" i="89"/>
  <c r="H70" i="89" s="1"/>
  <c r="P70" i="89"/>
  <c r="G70" i="89" s="1"/>
  <c r="O70" i="89"/>
  <c r="F70" i="89" s="1"/>
  <c r="N70" i="89"/>
  <c r="E70" i="89" s="1"/>
  <c r="T69" i="89"/>
  <c r="K69" i="89" s="1"/>
  <c r="S69" i="89"/>
  <c r="J69" i="89" s="1"/>
  <c r="R69" i="89"/>
  <c r="I69" i="89" s="1"/>
  <c r="Q69" i="89"/>
  <c r="H69" i="89" s="1"/>
  <c r="P69" i="89"/>
  <c r="G69" i="89" s="1"/>
  <c r="O69" i="89"/>
  <c r="F69" i="89" s="1"/>
  <c r="N69" i="89"/>
  <c r="E69" i="89" s="1"/>
  <c r="T68" i="89"/>
  <c r="K68" i="89" s="1"/>
  <c r="S68" i="89"/>
  <c r="J68" i="89" s="1"/>
  <c r="R68" i="89"/>
  <c r="I68" i="89" s="1"/>
  <c r="Q68" i="89"/>
  <c r="H68" i="89" s="1"/>
  <c r="P68" i="89"/>
  <c r="G68" i="89" s="1"/>
  <c r="O68" i="89"/>
  <c r="F68" i="89" s="1"/>
  <c r="N68" i="89"/>
  <c r="E68" i="89" s="1"/>
  <c r="T67" i="89"/>
  <c r="K67" i="89" s="1"/>
  <c r="S67" i="89"/>
  <c r="J67" i="89" s="1"/>
  <c r="R67" i="89"/>
  <c r="I67" i="89" s="1"/>
  <c r="Q67" i="89"/>
  <c r="H67" i="89" s="1"/>
  <c r="P67" i="89"/>
  <c r="G67" i="89" s="1"/>
  <c r="O67" i="89"/>
  <c r="F67" i="89" s="1"/>
  <c r="N67" i="89"/>
  <c r="E67" i="89" s="1"/>
  <c r="T66" i="89"/>
  <c r="K66" i="89" s="1"/>
  <c r="S66" i="89"/>
  <c r="J66" i="89" s="1"/>
  <c r="R66" i="89"/>
  <c r="I66" i="89" s="1"/>
  <c r="Q66" i="89"/>
  <c r="H66" i="89" s="1"/>
  <c r="P66" i="89"/>
  <c r="G66" i="89" s="1"/>
  <c r="O66" i="89"/>
  <c r="F66" i="89" s="1"/>
  <c r="N66" i="89"/>
  <c r="E66" i="89" s="1"/>
  <c r="T65" i="89"/>
  <c r="K65" i="89" s="1"/>
  <c r="S65" i="89"/>
  <c r="J65" i="89" s="1"/>
  <c r="R65" i="89"/>
  <c r="I65" i="89" s="1"/>
  <c r="Q65" i="89"/>
  <c r="H65" i="89" s="1"/>
  <c r="P65" i="89"/>
  <c r="G65" i="89" s="1"/>
  <c r="O65" i="89"/>
  <c r="F65" i="89" s="1"/>
  <c r="N65" i="89"/>
  <c r="E65" i="89" s="1"/>
  <c r="T64" i="89"/>
  <c r="K64" i="89" s="1"/>
  <c r="S64" i="89"/>
  <c r="J64" i="89" s="1"/>
  <c r="R64" i="89"/>
  <c r="I64" i="89" s="1"/>
  <c r="Q64" i="89"/>
  <c r="H64" i="89" s="1"/>
  <c r="P64" i="89"/>
  <c r="G64" i="89" s="1"/>
  <c r="O64" i="89"/>
  <c r="F64" i="89" s="1"/>
  <c r="N64" i="89"/>
  <c r="E64" i="89" s="1"/>
  <c r="T63" i="89"/>
  <c r="K63" i="89" s="1"/>
  <c r="S63" i="89"/>
  <c r="J63" i="89" s="1"/>
  <c r="R63" i="89"/>
  <c r="I63" i="89" s="1"/>
  <c r="Q63" i="89"/>
  <c r="H63" i="89" s="1"/>
  <c r="P63" i="89"/>
  <c r="G63" i="89" s="1"/>
  <c r="O63" i="89"/>
  <c r="F63" i="89" s="1"/>
  <c r="N63" i="89"/>
  <c r="E63" i="89" s="1"/>
  <c r="T62" i="89"/>
  <c r="K62" i="89" s="1"/>
  <c r="S62" i="89"/>
  <c r="J62" i="89" s="1"/>
  <c r="R62" i="89"/>
  <c r="I62" i="89" s="1"/>
  <c r="Q62" i="89"/>
  <c r="H62" i="89" s="1"/>
  <c r="P62" i="89"/>
  <c r="G62" i="89" s="1"/>
  <c r="O62" i="89"/>
  <c r="F62" i="89" s="1"/>
  <c r="N62" i="89"/>
  <c r="E62" i="89" s="1"/>
  <c r="T61" i="89"/>
  <c r="K61" i="89" s="1"/>
  <c r="S61" i="89"/>
  <c r="J61" i="89" s="1"/>
  <c r="R61" i="89"/>
  <c r="I61" i="89" s="1"/>
  <c r="Q61" i="89"/>
  <c r="H61" i="89" s="1"/>
  <c r="P61" i="89"/>
  <c r="G61" i="89" s="1"/>
  <c r="O61" i="89"/>
  <c r="F61" i="89" s="1"/>
  <c r="N61" i="89"/>
  <c r="E61" i="89" s="1"/>
  <c r="T60" i="89"/>
  <c r="K60" i="89" s="1"/>
  <c r="S60" i="89"/>
  <c r="J60" i="89" s="1"/>
  <c r="R60" i="89"/>
  <c r="I60" i="89" s="1"/>
  <c r="Q60" i="89"/>
  <c r="H60" i="89" s="1"/>
  <c r="P60" i="89"/>
  <c r="G60" i="89" s="1"/>
  <c r="O60" i="89"/>
  <c r="F60" i="89" s="1"/>
  <c r="N60" i="89"/>
  <c r="E60" i="89" s="1"/>
  <c r="T59" i="89"/>
  <c r="K59" i="89" s="1"/>
  <c r="S59" i="89"/>
  <c r="J59" i="89" s="1"/>
  <c r="R59" i="89"/>
  <c r="I59" i="89" s="1"/>
  <c r="Q59" i="89"/>
  <c r="H59" i="89" s="1"/>
  <c r="P59" i="89"/>
  <c r="G59" i="89" s="1"/>
  <c r="O59" i="89"/>
  <c r="F59" i="89" s="1"/>
  <c r="N59" i="89"/>
  <c r="E59" i="89" s="1"/>
  <c r="T58" i="89"/>
  <c r="K58" i="89" s="1"/>
  <c r="S58" i="89"/>
  <c r="J58" i="89" s="1"/>
  <c r="R58" i="89"/>
  <c r="I58" i="89" s="1"/>
  <c r="Q58" i="89"/>
  <c r="H58" i="89" s="1"/>
  <c r="P58" i="89"/>
  <c r="G58" i="89" s="1"/>
  <c r="O58" i="89"/>
  <c r="F58" i="89" s="1"/>
  <c r="N58" i="89"/>
  <c r="E58" i="89" s="1"/>
  <c r="T57" i="89"/>
  <c r="K57" i="89" s="1"/>
  <c r="S57" i="89"/>
  <c r="J57" i="89" s="1"/>
  <c r="R57" i="89"/>
  <c r="I57" i="89" s="1"/>
  <c r="Q57" i="89"/>
  <c r="H57" i="89" s="1"/>
  <c r="P57" i="89"/>
  <c r="G57" i="89" s="1"/>
  <c r="O57" i="89"/>
  <c r="F57" i="89" s="1"/>
  <c r="N57" i="89"/>
  <c r="E57" i="89" s="1"/>
  <c r="T56" i="89"/>
  <c r="K56" i="89" s="1"/>
  <c r="S56" i="89"/>
  <c r="J56" i="89" s="1"/>
  <c r="R56" i="89"/>
  <c r="I56" i="89" s="1"/>
  <c r="Q56" i="89"/>
  <c r="H56" i="89" s="1"/>
  <c r="P56" i="89"/>
  <c r="G56" i="89" s="1"/>
  <c r="O56" i="89"/>
  <c r="F56" i="89" s="1"/>
  <c r="N56" i="89"/>
  <c r="E56" i="89" s="1"/>
  <c r="T55" i="89"/>
  <c r="K55" i="89" s="1"/>
  <c r="S55" i="89"/>
  <c r="J55" i="89" s="1"/>
  <c r="R55" i="89"/>
  <c r="I55" i="89" s="1"/>
  <c r="Q55" i="89"/>
  <c r="H55" i="89" s="1"/>
  <c r="P55" i="89"/>
  <c r="G55" i="89" s="1"/>
  <c r="O55" i="89"/>
  <c r="F55" i="89" s="1"/>
  <c r="N55" i="89"/>
  <c r="E55" i="89" s="1"/>
  <c r="T54" i="89"/>
  <c r="K54" i="89" s="1"/>
  <c r="S54" i="89"/>
  <c r="J54" i="89" s="1"/>
  <c r="R54" i="89"/>
  <c r="I54" i="89" s="1"/>
  <c r="Q54" i="89"/>
  <c r="H54" i="89" s="1"/>
  <c r="P54" i="89"/>
  <c r="G54" i="89" s="1"/>
  <c r="O54" i="89"/>
  <c r="F54" i="89" s="1"/>
  <c r="N54" i="89"/>
  <c r="E54" i="89" s="1"/>
  <c r="T53" i="89"/>
  <c r="K53" i="89" s="1"/>
  <c r="S53" i="89"/>
  <c r="J53" i="89" s="1"/>
  <c r="R53" i="89"/>
  <c r="I53" i="89" s="1"/>
  <c r="Q53" i="89"/>
  <c r="H53" i="89" s="1"/>
  <c r="P53" i="89"/>
  <c r="G53" i="89" s="1"/>
  <c r="O53" i="89"/>
  <c r="F53" i="89" s="1"/>
  <c r="N53" i="89"/>
  <c r="E53" i="89" s="1"/>
  <c r="T52" i="89"/>
  <c r="K52" i="89" s="1"/>
  <c r="S52" i="89"/>
  <c r="J52" i="89" s="1"/>
  <c r="R52" i="89"/>
  <c r="I52" i="89" s="1"/>
  <c r="Q52" i="89"/>
  <c r="H52" i="89" s="1"/>
  <c r="P52" i="89"/>
  <c r="G52" i="89" s="1"/>
  <c r="O52" i="89"/>
  <c r="F52" i="89" s="1"/>
  <c r="N52" i="89"/>
  <c r="E52" i="89" s="1"/>
  <c r="T51" i="89"/>
  <c r="K51" i="89" s="1"/>
  <c r="S51" i="89"/>
  <c r="J51" i="89" s="1"/>
  <c r="R51" i="89"/>
  <c r="I51" i="89" s="1"/>
  <c r="Q51" i="89"/>
  <c r="H51" i="89" s="1"/>
  <c r="P51" i="89"/>
  <c r="G51" i="89" s="1"/>
  <c r="O51" i="89"/>
  <c r="F51" i="89" s="1"/>
  <c r="N51" i="89"/>
  <c r="E51" i="89" s="1"/>
  <c r="T50" i="89"/>
  <c r="K50" i="89" s="1"/>
  <c r="S50" i="89"/>
  <c r="J50" i="89" s="1"/>
  <c r="R50" i="89"/>
  <c r="I50" i="89" s="1"/>
  <c r="Q50" i="89"/>
  <c r="H50" i="89" s="1"/>
  <c r="P50" i="89"/>
  <c r="G50" i="89" s="1"/>
  <c r="O50" i="89"/>
  <c r="F50" i="89" s="1"/>
  <c r="N50" i="89"/>
  <c r="E50" i="89" s="1"/>
  <c r="T49" i="89"/>
  <c r="K49" i="89" s="1"/>
  <c r="S49" i="89"/>
  <c r="J49" i="89" s="1"/>
  <c r="R49" i="89"/>
  <c r="I49" i="89" s="1"/>
  <c r="Q49" i="89"/>
  <c r="H49" i="89" s="1"/>
  <c r="P49" i="89"/>
  <c r="G49" i="89" s="1"/>
  <c r="O49" i="89"/>
  <c r="F49" i="89" s="1"/>
  <c r="N49" i="89"/>
  <c r="E49" i="89" s="1"/>
  <c r="T48" i="89"/>
  <c r="K48" i="89" s="1"/>
  <c r="S48" i="89"/>
  <c r="J48" i="89" s="1"/>
  <c r="R48" i="89"/>
  <c r="I48" i="89" s="1"/>
  <c r="Q48" i="89"/>
  <c r="H48" i="89" s="1"/>
  <c r="P48" i="89"/>
  <c r="G48" i="89" s="1"/>
  <c r="O48" i="89"/>
  <c r="F48" i="89" s="1"/>
  <c r="N48" i="89"/>
  <c r="E48" i="89" s="1"/>
  <c r="T47" i="89"/>
  <c r="K47" i="89" s="1"/>
  <c r="S47" i="89"/>
  <c r="J47" i="89" s="1"/>
  <c r="R47" i="89"/>
  <c r="I47" i="89" s="1"/>
  <c r="Q47" i="89"/>
  <c r="H47" i="89" s="1"/>
  <c r="P47" i="89"/>
  <c r="G47" i="89" s="1"/>
  <c r="O47" i="89"/>
  <c r="F47" i="89" s="1"/>
  <c r="N47" i="89"/>
  <c r="E47" i="89" s="1"/>
  <c r="T46" i="89"/>
  <c r="K46" i="89" s="1"/>
  <c r="S46" i="89"/>
  <c r="J46" i="89" s="1"/>
  <c r="R46" i="89"/>
  <c r="I46" i="89" s="1"/>
  <c r="Q46" i="89"/>
  <c r="H46" i="89" s="1"/>
  <c r="P46" i="89"/>
  <c r="G46" i="89" s="1"/>
  <c r="O46" i="89"/>
  <c r="F46" i="89" s="1"/>
  <c r="N46" i="89"/>
  <c r="E46" i="89" s="1"/>
  <c r="T45" i="89"/>
  <c r="K45" i="89" s="1"/>
  <c r="S45" i="89"/>
  <c r="J45" i="89" s="1"/>
  <c r="R45" i="89"/>
  <c r="I45" i="89" s="1"/>
  <c r="Q45" i="89"/>
  <c r="H45" i="89" s="1"/>
  <c r="P45" i="89"/>
  <c r="G45" i="89" s="1"/>
  <c r="O45" i="89"/>
  <c r="F45" i="89" s="1"/>
  <c r="N45" i="89"/>
  <c r="E45" i="89" s="1"/>
  <c r="T44" i="89"/>
  <c r="K44" i="89" s="1"/>
  <c r="S44" i="89"/>
  <c r="J44" i="89" s="1"/>
  <c r="R44" i="89"/>
  <c r="I44" i="89" s="1"/>
  <c r="Q44" i="89"/>
  <c r="H44" i="89" s="1"/>
  <c r="P44" i="89"/>
  <c r="G44" i="89" s="1"/>
  <c r="O44" i="89"/>
  <c r="F44" i="89" s="1"/>
  <c r="N44" i="89"/>
  <c r="E44" i="89" s="1"/>
  <c r="T43" i="89"/>
  <c r="K43" i="89" s="1"/>
  <c r="S43" i="89"/>
  <c r="J43" i="89" s="1"/>
  <c r="R43" i="89"/>
  <c r="I43" i="89" s="1"/>
  <c r="Q43" i="89"/>
  <c r="H43" i="89" s="1"/>
  <c r="P43" i="89"/>
  <c r="G43" i="89" s="1"/>
  <c r="O43" i="89"/>
  <c r="F43" i="89" s="1"/>
  <c r="N43" i="89"/>
  <c r="E43" i="89" s="1"/>
  <c r="T42" i="89"/>
  <c r="K42" i="89" s="1"/>
  <c r="S42" i="89"/>
  <c r="J42" i="89" s="1"/>
  <c r="R42" i="89"/>
  <c r="I42" i="89" s="1"/>
  <c r="Q42" i="89"/>
  <c r="H42" i="89" s="1"/>
  <c r="P42" i="89"/>
  <c r="G42" i="89" s="1"/>
  <c r="O42" i="89"/>
  <c r="F42" i="89" s="1"/>
  <c r="N42" i="89"/>
  <c r="E42" i="89" s="1"/>
  <c r="T41" i="89"/>
  <c r="K41" i="89" s="1"/>
  <c r="S41" i="89"/>
  <c r="J41" i="89" s="1"/>
  <c r="R41" i="89"/>
  <c r="I41" i="89" s="1"/>
  <c r="Q41" i="89"/>
  <c r="H41" i="89" s="1"/>
  <c r="P41" i="89"/>
  <c r="G41" i="89" s="1"/>
  <c r="O41" i="89"/>
  <c r="F41" i="89" s="1"/>
  <c r="N41" i="89"/>
  <c r="E41" i="89" s="1"/>
  <c r="T40" i="89"/>
  <c r="K40" i="89" s="1"/>
  <c r="S40" i="89"/>
  <c r="J40" i="89" s="1"/>
  <c r="R40" i="89"/>
  <c r="I40" i="89" s="1"/>
  <c r="Q40" i="89"/>
  <c r="H40" i="89" s="1"/>
  <c r="P40" i="89"/>
  <c r="G40" i="89" s="1"/>
  <c r="O40" i="89"/>
  <c r="F40" i="89" s="1"/>
  <c r="N40" i="89"/>
  <c r="E40" i="89" s="1"/>
  <c r="T39" i="89"/>
  <c r="K39" i="89" s="1"/>
  <c r="S39" i="89"/>
  <c r="J39" i="89" s="1"/>
  <c r="R39" i="89"/>
  <c r="I39" i="89" s="1"/>
  <c r="Q39" i="89"/>
  <c r="H39" i="89" s="1"/>
  <c r="P39" i="89"/>
  <c r="G39" i="89" s="1"/>
  <c r="O39" i="89"/>
  <c r="F39" i="89" s="1"/>
  <c r="N39" i="89"/>
  <c r="E39" i="89" s="1"/>
  <c r="T38" i="89"/>
  <c r="K38" i="89" s="1"/>
  <c r="S38" i="89"/>
  <c r="J38" i="89" s="1"/>
  <c r="R38" i="89"/>
  <c r="I38" i="89" s="1"/>
  <c r="Q38" i="89"/>
  <c r="H38" i="89" s="1"/>
  <c r="P38" i="89"/>
  <c r="G38" i="89" s="1"/>
  <c r="O38" i="89"/>
  <c r="F38" i="89" s="1"/>
  <c r="N38" i="89"/>
  <c r="E38" i="89" s="1"/>
  <c r="T37" i="89"/>
  <c r="K37" i="89" s="1"/>
  <c r="S37" i="89"/>
  <c r="J37" i="89" s="1"/>
  <c r="R37" i="89"/>
  <c r="I37" i="89" s="1"/>
  <c r="Q37" i="89"/>
  <c r="H37" i="89" s="1"/>
  <c r="P37" i="89"/>
  <c r="G37" i="89" s="1"/>
  <c r="O37" i="89"/>
  <c r="F37" i="89" s="1"/>
  <c r="N37" i="89"/>
  <c r="E37" i="89" s="1"/>
  <c r="T36" i="89"/>
  <c r="K36" i="89" s="1"/>
  <c r="S36" i="89"/>
  <c r="J36" i="89" s="1"/>
  <c r="R36" i="89"/>
  <c r="I36" i="89" s="1"/>
  <c r="Q36" i="89"/>
  <c r="H36" i="89" s="1"/>
  <c r="P36" i="89"/>
  <c r="G36" i="89" s="1"/>
  <c r="O36" i="89"/>
  <c r="F36" i="89" s="1"/>
  <c r="N36" i="89"/>
  <c r="E36" i="89" s="1"/>
  <c r="T35" i="89"/>
  <c r="K35" i="89" s="1"/>
  <c r="S35" i="89"/>
  <c r="J35" i="89" s="1"/>
  <c r="R35" i="89"/>
  <c r="I35" i="89" s="1"/>
  <c r="Q35" i="89"/>
  <c r="H35" i="89" s="1"/>
  <c r="P35" i="89"/>
  <c r="G35" i="89" s="1"/>
  <c r="O35" i="89"/>
  <c r="F35" i="89" s="1"/>
  <c r="N35" i="89"/>
  <c r="E35" i="89" s="1"/>
  <c r="T34" i="89"/>
  <c r="K34" i="89" s="1"/>
  <c r="S34" i="89"/>
  <c r="J34" i="89" s="1"/>
  <c r="R34" i="89"/>
  <c r="I34" i="89" s="1"/>
  <c r="Q34" i="89"/>
  <c r="H34" i="89" s="1"/>
  <c r="P34" i="89"/>
  <c r="G34" i="89" s="1"/>
  <c r="O34" i="89"/>
  <c r="F34" i="89" s="1"/>
  <c r="N34" i="89"/>
  <c r="E34" i="89" s="1"/>
  <c r="T33" i="89"/>
  <c r="K33" i="89" s="1"/>
  <c r="S33" i="89"/>
  <c r="J33" i="89" s="1"/>
  <c r="R33" i="89"/>
  <c r="I33" i="89" s="1"/>
  <c r="Q33" i="89"/>
  <c r="H33" i="89" s="1"/>
  <c r="P33" i="89"/>
  <c r="G33" i="89" s="1"/>
  <c r="O33" i="89"/>
  <c r="F33" i="89" s="1"/>
  <c r="N33" i="89"/>
  <c r="E33" i="89" s="1"/>
  <c r="T32" i="89"/>
  <c r="K32" i="89" s="1"/>
  <c r="S32" i="89"/>
  <c r="J32" i="89" s="1"/>
  <c r="R32" i="89"/>
  <c r="I32" i="89" s="1"/>
  <c r="Q32" i="89"/>
  <c r="H32" i="89" s="1"/>
  <c r="P32" i="89"/>
  <c r="G32" i="89" s="1"/>
  <c r="O32" i="89"/>
  <c r="F32" i="89" s="1"/>
  <c r="N32" i="89"/>
  <c r="E32" i="89" s="1"/>
  <c r="T31" i="89"/>
  <c r="K31" i="89" s="1"/>
  <c r="S31" i="89"/>
  <c r="J31" i="89" s="1"/>
  <c r="R31" i="89"/>
  <c r="I31" i="89" s="1"/>
  <c r="Q31" i="89"/>
  <c r="H31" i="89" s="1"/>
  <c r="P31" i="89"/>
  <c r="G31" i="89" s="1"/>
  <c r="O31" i="89"/>
  <c r="F31" i="89" s="1"/>
  <c r="N31" i="89"/>
  <c r="E31" i="89" s="1"/>
  <c r="T30" i="89"/>
  <c r="K30" i="89" s="1"/>
  <c r="S30" i="89"/>
  <c r="J30" i="89" s="1"/>
  <c r="R30" i="89"/>
  <c r="I30" i="89" s="1"/>
  <c r="Q30" i="89"/>
  <c r="H30" i="89" s="1"/>
  <c r="P30" i="89"/>
  <c r="G30" i="89" s="1"/>
  <c r="O30" i="89"/>
  <c r="F30" i="89" s="1"/>
  <c r="N30" i="89"/>
  <c r="E30" i="89" s="1"/>
  <c r="T29" i="89"/>
  <c r="K29" i="89" s="1"/>
  <c r="S29" i="89"/>
  <c r="J29" i="89" s="1"/>
  <c r="R29" i="89"/>
  <c r="I29" i="89" s="1"/>
  <c r="Q29" i="89"/>
  <c r="H29" i="89" s="1"/>
  <c r="P29" i="89"/>
  <c r="G29" i="89" s="1"/>
  <c r="O29" i="89"/>
  <c r="F29" i="89" s="1"/>
  <c r="N29" i="89"/>
  <c r="E29" i="89" s="1"/>
  <c r="T28" i="89"/>
  <c r="K28" i="89" s="1"/>
  <c r="S28" i="89"/>
  <c r="J28" i="89" s="1"/>
  <c r="R28" i="89"/>
  <c r="I28" i="89" s="1"/>
  <c r="Q28" i="89"/>
  <c r="H28" i="89" s="1"/>
  <c r="P28" i="89"/>
  <c r="G28" i="89" s="1"/>
  <c r="O28" i="89"/>
  <c r="F28" i="89" s="1"/>
  <c r="N28" i="89"/>
  <c r="E28" i="89" s="1"/>
  <c r="T27" i="89"/>
  <c r="K27" i="89" s="1"/>
  <c r="S27" i="89"/>
  <c r="J27" i="89" s="1"/>
  <c r="R27" i="89"/>
  <c r="I27" i="89" s="1"/>
  <c r="Q27" i="89"/>
  <c r="H27" i="89" s="1"/>
  <c r="P27" i="89"/>
  <c r="G27" i="89" s="1"/>
  <c r="O27" i="89"/>
  <c r="F27" i="89" s="1"/>
  <c r="N27" i="89"/>
  <c r="E27" i="89" s="1"/>
  <c r="T26" i="89"/>
  <c r="K26" i="89" s="1"/>
  <c r="S26" i="89"/>
  <c r="J26" i="89" s="1"/>
  <c r="R26" i="89"/>
  <c r="I26" i="89" s="1"/>
  <c r="Q26" i="89"/>
  <c r="H26" i="89" s="1"/>
  <c r="P26" i="89"/>
  <c r="G26" i="89" s="1"/>
  <c r="O26" i="89"/>
  <c r="F26" i="89" s="1"/>
  <c r="N26" i="89"/>
  <c r="E26" i="89" s="1"/>
  <c r="T25" i="89"/>
  <c r="K25" i="89" s="1"/>
  <c r="S25" i="89"/>
  <c r="J25" i="89" s="1"/>
  <c r="R25" i="89"/>
  <c r="I25" i="89" s="1"/>
  <c r="Q25" i="89"/>
  <c r="H25" i="89" s="1"/>
  <c r="P25" i="89"/>
  <c r="G25" i="89" s="1"/>
  <c r="O25" i="89"/>
  <c r="F25" i="89" s="1"/>
  <c r="N25" i="89"/>
  <c r="E25" i="89" s="1"/>
  <c r="T24" i="89"/>
  <c r="K24" i="89" s="1"/>
  <c r="S24" i="89"/>
  <c r="J24" i="89" s="1"/>
  <c r="R24" i="89"/>
  <c r="I24" i="89" s="1"/>
  <c r="Q24" i="89"/>
  <c r="H24" i="89" s="1"/>
  <c r="P24" i="89"/>
  <c r="G24" i="89" s="1"/>
  <c r="O24" i="89"/>
  <c r="F24" i="89" s="1"/>
  <c r="N24" i="89"/>
  <c r="E24" i="89" s="1"/>
  <c r="T23" i="89"/>
  <c r="K23" i="89" s="1"/>
  <c r="S23" i="89"/>
  <c r="J23" i="89" s="1"/>
  <c r="R23" i="89"/>
  <c r="I23" i="89" s="1"/>
  <c r="Q23" i="89"/>
  <c r="H23" i="89" s="1"/>
  <c r="P23" i="89"/>
  <c r="G23" i="89" s="1"/>
  <c r="O23" i="89"/>
  <c r="F23" i="89" s="1"/>
  <c r="N23" i="89"/>
  <c r="E23" i="89" s="1"/>
  <c r="T22" i="89"/>
  <c r="K22" i="89" s="1"/>
  <c r="S22" i="89"/>
  <c r="J22" i="89" s="1"/>
  <c r="R22" i="89"/>
  <c r="I22" i="89" s="1"/>
  <c r="Q22" i="89"/>
  <c r="H22" i="89" s="1"/>
  <c r="P22" i="89"/>
  <c r="G22" i="89" s="1"/>
  <c r="O22" i="89"/>
  <c r="F22" i="89" s="1"/>
  <c r="N22" i="89"/>
  <c r="E22" i="89" s="1"/>
  <c r="T21" i="89"/>
  <c r="K21" i="89" s="1"/>
  <c r="S21" i="89"/>
  <c r="J21" i="89" s="1"/>
  <c r="R21" i="89"/>
  <c r="I21" i="89" s="1"/>
  <c r="Q21" i="89"/>
  <c r="H21" i="89" s="1"/>
  <c r="P21" i="89"/>
  <c r="G21" i="89" s="1"/>
  <c r="O21" i="89"/>
  <c r="F21" i="89" s="1"/>
  <c r="N21" i="89"/>
  <c r="E21" i="89" s="1"/>
  <c r="T20" i="89"/>
  <c r="K20" i="89" s="1"/>
  <c r="S20" i="89"/>
  <c r="J20" i="89" s="1"/>
  <c r="R20" i="89"/>
  <c r="I20" i="89" s="1"/>
  <c r="Q20" i="89"/>
  <c r="H20" i="89" s="1"/>
  <c r="P20" i="89"/>
  <c r="G20" i="89" s="1"/>
  <c r="O20" i="89"/>
  <c r="F20" i="89" s="1"/>
  <c r="N20" i="89"/>
  <c r="E20" i="89" s="1"/>
  <c r="T19" i="89"/>
  <c r="K19" i="89" s="1"/>
  <c r="S19" i="89"/>
  <c r="J19" i="89" s="1"/>
  <c r="R19" i="89"/>
  <c r="I19" i="89" s="1"/>
  <c r="Q19" i="89"/>
  <c r="H19" i="89" s="1"/>
  <c r="P19" i="89"/>
  <c r="G19" i="89" s="1"/>
  <c r="O19" i="89"/>
  <c r="F19" i="89" s="1"/>
  <c r="N19" i="89"/>
  <c r="E19" i="89" s="1"/>
  <c r="T18" i="89"/>
  <c r="K18" i="89" s="1"/>
  <c r="S18" i="89"/>
  <c r="J18" i="89" s="1"/>
  <c r="R18" i="89"/>
  <c r="I18" i="89" s="1"/>
  <c r="Q18" i="89"/>
  <c r="H18" i="89" s="1"/>
  <c r="P18" i="89"/>
  <c r="G18" i="89" s="1"/>
  <c r="O18" i="89"/>
  <c r="F18" i="89" s="1"/>
  <c r="N18" i="89"/>
  <c r="E18" i="89" s="1"/>
  <c r="T17" i="89"/>
  <c r="K17" i="89" s="1"/>
  <c r="S17" i="89"/>
  <c r="J17" i="89" s="1"/>
  <c r="R17" i="89"/>
  <c r="I17" i="89" s="1"/>
  <c r="Q17" i="89"/>
  <c r="H17" i="89" s="1"/>
  <c r="P17" i="89"/>
  <c r="G17" i="89" s="1"/>
  <c r="O17" i="89"/>
  <c r="F17" i="89" s="1"/>
  <c r="N17" i="89"/>
  <c r="E17" i="89" s="1"/>
  <c r="T16" i="89"/>
  <c r="S16" i="89"/>
  <c r="J16" i="89" s="1"/>
  <c r="R16" i="89"/>
  <c r="I16" i="89" s="1"/>
  <c r="Q16" i="89"/>
  <c r="H16" i="89" s="1"/>
  <c r="P16" i="89"/>
  <c r="G16" i="89" s="1"/>
  <c r="O16" i="89"/>
  <c r="F16" i="89" s="1"/>
  <c r="N16" i="89"/>
  <c r="E16" i="89" s="1"/>
  <c r="T15" i="89"/>
  <c r="K15" i="89" s="1"/>
  <c r="S15" i="89"/>
  <c r="J15" i="89" s="1"/>
  <c r="R15" i="89"/>
  <c r="I15" i="89" s="1"/>
  <c r="Q15" i="89"/>
  <c r="H15" i="89" s="1"/>
  <c r="P15" i="89"/>
  <c r="G15" i="89" s="1"/>
  <c r="O15" i="89"/>
  <c r="F15" i="89" s="1"/>
  <c r="N15" i="89"/>
  <c r="E15" i="89" s="1"/>
  <c r="T14" i="89"/>
  <c r="K14" i="89" s="1"/>
  <c r="S14" i="89"/>
  <c r="J14" i="89" s="1"/>
  <c r="R14" i="89"/>
  <c r="I14" i="89" s="1"/>
  <c r="Q14" i="89"/>
  <c r="H14" i="89" s="1"/>
  <c r="P14" i="89"/>
  <c r="G14" i="89" s="1"/>
  <c r="O14" i="89"/>
  <c r="F14" i="89" s="1"/>
  <c r="N14" i="89"/>
  <c r="E14" i="89" s="1"/>
  <c r="T13" i="89"/>
  <c r="K13" i="89" s="1"/>
  <c r="S13" i="89"/>
  <c r="J13" i="89" s="1"/>
  <c r="R13" i="89"/>
  <c r="I13" i="89" s="1"/>
  <c r="Q13" i="89"/>
  <c r="H13" i="89" s="1"/>
  <c r="P13" i="89"/>
  <c r="G13" i="89" s="1"/>
  <c r="O13" i="89"/>
  <c r="F13" i="89" s="1"/>
  <c r="N13" i="89"/>
  <c r="E13" i="89" s="1"/>
  <c r="T12" i="89"/>
  <c r="K12" i="89" s="1"/>
  <c r="S12" i="89"/>
  <c r="J12" i="89" s="1"/>
  <c r="R12" i="89"/>
  <c r="I12" i="89" s="1"/>
  <c r="Q12" i="89"/>
  <c r="H12" i="89" s="1"/>
  <c r="P12" i="89"/>
  <c r="G12" i="89" s="1"/>
  <c r="O12" i="89"/>
  <c r="F12" i="89" s="1"/>
  <c r="N12" i="89"/>
  <c r="E12" i="89" s="1"/>
  <c r="T11" i="89"/>
  <c r="K11" i="89" s="1"/>
  <c r="S11" i="89"/>
  <c r="J11" i="89" s="1"/>
  <c r="R11" i="89"/>
  <c r="I11" i="89" s="1"/>
  <c r="Q11" i="89"/>
  <c r="H11" i="89" s="1"/>
  <c r="P11" i="89"/>
  <c r="G11" i="89" s="1"/>
  <c r="O11" i="89"/>
  <c r="F11" i="89" s="1"/>
  <c r="N11" i="89"/>
  <c r="E11" i="89" s="1"/>
  <c r="T10" i="89"/>
  <c r="K10" i="89" s="1"/>
  <c r="S10" i="89"/>
  <c r="J10" i="89" s="1"/>
  <c r="R10" i="89"/>
  <c r="I10" i="89" s="1"/>
  <c r="Q10" i="89"/>
  <c r="H10" i="89" s="1"/>
  <c r="P10" i="89"/>
  <c r="G10" i="89" s="1"/>
  <c r="O10" i="89"/>
  <c r="F10" i="89" s="1"/>
  <c r="N10" i="89"/>
  <c r="E10" i="89" s="1"/>
  <c r="T9" i="89"/>
  <c r="K9" i="89" s="1"/>
  <c r="S9" i="89"/>
  <c r="J9" i="89" s="1"/>
  <c r="R9" i="89"/>
  <c r="I9" i="89" s="1"/>
  <c r="Q9" i="89"/>
  <c r="H9" i="89" s="1"/>
  <c r="P9" i="89"/>
  <c r="G9" i="89" s="1"/>
  <c r="O9" i="89"/>
  <c r="F9" i="89" s="1"/>
  <c r="N9" i="89"/>
  <c r="E9" i="89" s="1"/>
  <c r="T8" i="89"/>
  <c r="K8" i="89" s="1"/>
  <c r="S8" i="89"/>
  <c r="J8" i="89" s="1"/>
  <c r="R8" i="89"/>
  <c r="I8" i="89" s="1"/>
  <c r="Q8" i="89"/>
  <c r="H8" i="89" s="1"/>
  <c r="P8" i="89"/>
  <c r="G8" i="89" s="1"/>
  <c r="O8" i="89"/>
  <c r="F8" i="89" s="1"/>
  <c r="N8" i="89"/>
  <c r="E8" i="89" s="1"/>
  <c r="T7" i="89"/>
  <c r="K7" i="89" s="1"/>
  <c r="S7" i="89"/>
  <c r="J7" i="89" s="1"/>
  <c r="R7" i="89"/>
  <c r="I7" i="89" s="1"/>
  <c r="Q7" i="89"/>
  <c r="H7" i="89" s="1"/>
  <c r="P7" i="89"/>
  <c r="G7" i="89" s="1"/>
  <c r="O7" i="89"/>
  <c r="F7" i="89" s="1"/>
  <c r="N7" i="89"/>
  <c r="E7" i="89" s="1"/>
  <c r="T6" i="89"/>
  <c r="K6" i="89" s="1"/>
  <c r="S6" i="89"/>
  <c r="J6" i="89" s="1"/>
  <c r="R6" i="89"/>
  <c r="I6" i="89" s="1"/>
  <c r="Q6" i="89"/>
  <c r="H6" i="89" s="1"/>
  <c r="P6" i="89"/>
  <c r="G6" i="89" s="1"/>
  <c r="O6" i="89"/>
  <c r="F6" i="89" s="1"/>
  <c r="N6" i="89"/>
  <c r="E6" i="89" s="1"/>
  <c r="T5" i="89"/>
  <c r="S5" i="89"/>
  <c r="J5" i="89" s="1"/>
  <c r="R5" i="89"/>
  <c r="I5" i="89" s="1"/>
  <c r="Q5" i="89"/>
  <c r="H5" i="89" s="1"/>
  <c r="P5" i="89"/>
  <c r="G5" i="89" s="1"/>
  <c r="O5" i="89"/>
  <c r="F5" i="89" s="1"/>
  <c r="N5" i="89"/>
  <c r="E5" i="89" s="1"/>
  <c r="T4" i="89"/>
  <c r="S4" i="89"/>
  <c r="J4" i="89" s="1"/>
  <c r="R4" i="89"/>
  <c r="I4" i="89" s="1"/>
  <c r="Q4" i="89"/>
  <c r="H4" i="89" s="1"/>
  <c r="P4" i="89"/>
  <c r="G4" i="89" s="1"/>
  <c r="O4" i="89"/>
  <c r="F4" i="89" s="1"/>
  <c r="N4" i="89"/>
  <c r="E4" i="89" s="1"/>
  <c r="E127" i="88" l="1"/>
  <c r="H127" i="88" s="1"/>
  <c r="D127" i="88"/>
  <c r="E126" i="88"/>
  <c r="H126" i="88" s="1"/>
  <c r="D126" i="88"/>
  <c r="E125" i="88"/>
  <c r="H125" i="88" s="1"/>
  <c r="D125" i="88"/>
  <c r="E124" i="88"/>
  <c r="D124" i="88"/>
  <c r="E123" i="88"/>
  <c r="D123" i="88"/>
  <c r="E122" i="88"/>
  <c r="H122" i="88" s="1"/>
  <c r="D122" i="88"/>
  <c r="E121" i="88"/>
  <c r="D121" i="88"/>
  <c r="E120" i="88"/>
  <c r="D120" i="88"/>
  <c r="E119" i="88"/>
  <c r="D119" i="88"/>
  <c r="E118" i="88"/>
  <c r="D118" i="88"/>
  <c r="E117" i="88"/>
  <c r="H117" i="88" s="1"/>
  <c r="D117" i="88"/>
  <c r="E116" i="88"/>
  <c r="D116" i="88"/>
  <c r="E115" i="88"/>
  <c r="D115" i="88"/>
  <c r="E114" i="88"/>
  <c r="D114" i="88"/>
  <c r="E113" i="88"/>
  <c r="D113" i="88"/>
  <c r="E112" i="88"/>
  <c r="D112" i="88"/>
  <c r="E111" i="88"/>
  <c r="D111" i="88"/>
  <c r="E110" i="88"/>
  <c r="D110" i="88"/>
  <c r="E109" i="88"/>
  <c r="D109" i="88"/>
  <c r="E108" i="88"/>
  <c r="D108" i="88"/>
  <c r="E107" i="88"/>
  <c r="D107" i="88"/>
  <c r="E106" i="88"/>
  <c r="D106" i="88"/>
  <c r="E105" i="88"/>
  <c r="H105" i="88" s="1"/>
  <c r="D105" i="88"/>
  <c r="E104" i="88"/>
  <c r="D104" i="88"/>
  <c r="E103" i="88"/>
  <c r="D103" i="88"/>
  <c r="E102" i="88"/>
  <c r="H102" i="88" s="1"/>
  <c r="D102" i="88"/>
  <c r="E101" i="88"/>
  <c r="H101" i="88" s="1"/>
  <c r="D101" i="88"/>
  <c r="E100" i="88"/>
  <c r="H100" i="88" s="1"/>
  <c r="D100" i="88"/>
  <c r="E99" i="88"/>
  <c r="D99" i="88"/>
  <c r="E98" i="88"/>
  <c r="D98" i="88"/>
  <c r="E97" i="88"/>
  <c r="D97" i="88"/>
  <c r="E96" i="88"/>
  <c r="D96" i="88"/>
  <c r="E95" i="88"/>
  <c r="D95" i="88"/>
  <c r="E94" i="88"/>
  <c r="H94" i="88" s="1"/>
  <c r="D94" i="88"/>
  <c r="E93" i="88"/>
  <c r="H93" i="88" s="1"/>
  <c r="D93" i="88"/>
  <c r="E92" i="88"/>
  <c r="D92" i="88"/>
  <c r="E91" i="88"/>
  <c r="D91" i="88"/>
  <c r="E90" i="88"/>
  <c r="D90" i="88"/>
  <c r="E89" i="88"/>
  <c r="D89" i="88"/>
  <c r="E88" i="88"/>
  <c r="D88" i="88"/>
  <c r="E87" i="88"/>
  <c r="D87" i="88"/>
  <c r="E86" i="88"/>
  <c r="H86" i="88" s="1"/>
  <c r="D86" i="88"/>
  <c r="E85" i="88"/>
  <c r="H85" i="88" s="1"/>
  <c r="D85" i="88"/>
  <c r="E84" i="88"/>
  <c r="H84" i="88" s="1"/>
  <c r="D84" i="88"/>
  <c r="E83" i="88"/>
  <c r="H83" i="88" s="1"/>
  <c r="D83" i="88"/>
  <c r="E82" i="88"/>
  <c r="D82" i="88"/>
  <c r="E81" i="88"/>
  <c r="D81" i="88"/>
  <c r="E80" i="88"/>
  <c r="D80" i="88"/>
  <c r="E79" i="88"/>
  <c r="D79" i="88"/>
  <c r="E78" i="88"/>
  <c r="D78" i="88"/>
  <c r="E77" i="88"/>
  <c r="D77" i="88"/>
  <c r="E76" i="88"/>
  <c r="D76" i="88"/>
  <c r="E75" i="88"/>
  <c r="D75" i="88"/>
  <c r="E74" i="88"/>
  <c r="D74" i="88"/>
  <c r="E73" i="88"/>
  <c r="D73" i="88"/>
  <c r="E72" i="88"/>
  <c r="H72" i="88" s="1"/>
  <c r="D72" i="88"/>
  <c r="E71" i="88"/>
  <c r="D71" i="88"/>
  <c r="E70" i="88"/>
  <c r="D70" i="88"/>
  <c r="E69" i="88"/>
  <c r="D69" i="88"/>
  <c r="E68" i="88"/>
  <c r="D68" i="88"/>
  <c r="E67" i="88"/>
  <c r="H67" i="88" s="1"/>
  <c r="D67" i="88"/>
  <c r="E66" i="88"/>
  <c r="D66" i="88"/>
  <c r="E65" i="88"/>
  <c r="D65" i="88"/>
  <c r="E64" i="88"/>
  <c r="D64" i="88"/>
  <c r="E63" i="88"/>
  <c r="D63" i="88"/>
  <c r="E62" i="88"/>
  <c r="D62" i="88"/>
  <c r="E61" i="88"/>
  <c r="D61" i="88"/>
  <c r="E60" i="88"/>
  <c r="D60" i="88"/>
  <c r="E59" i="88"/>
  <c r="D59" i="88"/>
  <c r="E58" i="88"/>
  <c r="D58" i="88"/>
  <c r="E57" i="88"/>
  <c r="D57" i="88"/>
  <c r="E56" i="88"/>
  <c r="D56" i="88"/>
  <c r="E55" i="88"/>
  <c r="D55" i="88"/>
  <c r="E54" i="88"/>
  <c r="D54" i="88"/>
  <c r="E53" i="88"/>
  <c r="D53" i="88"/>
  <c r="E52" i="88"/>
  <c r="D52" i="88"/>
  <c r="E51" i="88"/>
  <c r="D51" i="88"/>
  <c r="E50" i="88"/>
  <c r="D50" i="88"/>
  <c r="E49" i="88"/>
  <c r="H49" i="88" s="1"/>
  <c r="D49" i="88"/>
  <c r="E48" i="88"/>
  <c r="D48" i="88"/>
  <c r="E47" i="88"/>
  <c r="D47" i="88"/>
  <c r="E46" i="88"/>
  <c r="H46" i="88" s="1"/>
  <c r="D46" i="88"/>
  <c r="E45" i="88"/>
  <c r="D45" i="88"/>
  <c r="E44" i="88"/>
  <c r="D44" i="88"/>
  <c r="E43" i="88"/>
  <c r="D43" i="88"/>
  <c r="E42" i="88"/>
  <c r="H42" i="88" s="1"/>
  <c r="D42" i="88"/>
  <c r="D41" i="88"/>
  <c r="D40" i="88"/>
  <c r="D39" i="88"/>
  <c r="D38" i="88"/>
  <c r="H37" i="88"/>
  <c r="D37" i="88"/>
  <c r="E36" i="88"/>
  <c r="H36" i="88" s="1"/>
  <c r="D36" i="88"/>
  <c r="E35" i="88"/>
  <c r="D35" i="88"/>
  <c r="E34" i="88"/>
  <c r="D34" i="88"/>
  <c r="E33" i="88"/>
  <c r="D33" i="88"/>
  <c r="E32" i="88"/>
  <c r="D32" i="88"/>
  <c r="E31" i="88"/>
  <c r="D31" i="88"/>
  <c r="E30" i="88"/>
  <c r="D30" i="88"/>
  <c r="E29" i="88"/>
  <c r="D29" i="88"/>
  <c r="E28" i="88"/>
  <c r="H28" i="88" s="1"/>
  <c r="D28" i="88"/>
  <c r="E27" i="88"/>
  <c r="D27" i="88"/>
  <c r="E26" i="88"/>
  <c r="D26" i="88"/>
  <c r="E25" i="88"/>
  <c r="D25" i="88"/>
  <c r="E24" i="88"/>
  <c r="D24" i="88"/>
  <c r="E23" i="88"/>
  <c r="D23" i="88"/>
  <c r="E22" i="88"/>
  <c r="D22" i="88"/>
  <c r="E21" i="88"/>
  <c r="D21" i="88"/>
  <c r="E20" i="88"/>
  <c r="D20" i="88"/>
  <c r="E19" i="88"/>
  <c r="D19" i="88"/>
  <c r="E18" i="88"/>
  <c r="D18" i="88"/>
  <c r="E17" i="88"/>
  <c r="D17" i="88"/>
  <c r="E16" i="88"/>
  <c r="D16" i="88"/>
  <c r="E15" i="88"/>
  <c r="D15" i="88"/>
  <c r="E14" i="88"/>
  <c r="D14" i="88"/>
  <c r="E13" i="88"/>
  <c r="H13" i="88" s="1"/>
  <c r="D13" i="88"/>
  <c r="E12" i="88"/>
  <c r="D12" i="88"/>
  <c r="E11" i="88"/>
  <c r="D11" i="88"/>
  <c r="E10" i="88"/>
  <c r="D10" i="88"/>
  <c r="E9" i="88"/>
  <c r="D9" i="88"/>
  <c r="E8" i="88"/>
  <c r="D8" i="88"/>
  <c r="E7" i="88"/>
  <c r="H7" i="88" s="1"/>
  <c r="D7" i="88"/>
  <c r="E6" i="88"/>
  <c r="D6" i="88"/>
  <c r="E5" i="88"/>
  <c r="D5" i="88"/>
  <c r="E4" i="88"/>
  <c r="D4" i="88"/>
  <c r="E3" i="88"/>
  <c r="D3" i="88"/>
  <c r="I93" i="88" l="1"/>
  <c r="I101" i="88"/>
  <c r="I86" i="88"/>
  <c r="I102" i="88"/>
  <c r="H65" i="88"/>
  <c r="I65" i="88" s="1"/>
  <c r="I37" i="88"/>
  <c r="H103" i="88"/>
  <c r="I103" i="88" s="1"/>
  <c r="H50" i="88"/>
  <c r="I50" i="88" s="1"/>
  <c r="H82" i="88"/>
  <c r="I82" i="88" s="1"/>
  <c r="H91" i="88"/>
  <c r="I91" i="88" s="1"/>
  <c r="I100" i="88"/>
  <c r="I122" i="88"/>
  <c r="I67" i="88"/>
  <c r="I28" i="88"/>
  <c r="I36" i="88"/>
  <c r="I46" i="88"/>
  <c r="H8" i="88"/>
  <c r="I8" i="88" s="1"/>
  <c r="J8" i="88" s="1"/>
  <c r="H43" i="88"/>
  <c r="I43" i="88" s="1"/>
  <c r="H115" i="88"/>
  <c r="I115" i="88" s="1"/>
  <c r="I117" i="88"/>
  <c r="H4" i="88"/>
  <c r="I4" i="88" s="1"/>
  <c r="J4" i="88" s="1"/>
  <c r="H70" i="88"/>
  <c r="I70" i="88" s="1"/>
  <c r="J70" i="88" s="1"/>
  <c r="H47" i="88"/>
  <c r="I47" i="88" s="1"/>
  <c r="I127" i="88"/>
  <c r="H120" i="88"/>
  <c r="I120" i="88" s="1"/>
  <c r="E128" i="88"/>
  <c r="I83" i="88"/>
  <c r="H106" i="88"/>
  <c r="I106" i="88" s="1"/>
  <c r="H52" i="88"/>
  <c r="I52" i="88" s="1"/>
  <c r="J52" i="88" s="1"/>
  <c r="H59" i="88"/>
  <c r="I59" i="88" s="1"/>
  <c r="J59" i="88" s="1"/>
  <c r="H68" i="88"/>
  <c r="I68" i="88" s="1"/>
  <c r="I84" i="88"/>
  <c r="H73" i="88"/>
  <c r="I73" i="88" s="1"/>
  <c r="J73" i="88" s="1"/>
  <c r="I85" i="88"/>
  <c r="H108" i="88"/>
  <c r="I108" i="88" s="1"/>
  <c r="H123" i="88"/>
  <c r="I123" i="88" s="1"/>
  <c r="I13" i="88"/>
  <c r="H29" i="88"/>
  <c r="I29" i="88" s="1"/>
  <c r="J29" i="88" s="1"/>
  <c r="I94" i="88"/>
  <c r="I7" i="88"/>
  <c r="H14" i="88"/>
  <c r="I14" i="88" s="1"/>
  <c r="J14" i="88" s="1"/>
  <c r="H20" i="88"/>
  <c r="I20" i="88" s="1"/>
  <c r="J20" i="88" s="1"/>
  <c r="I49" i="88"/>
  <c r="I72" i="88"/>
  <c r="H87" i="88"/>
  <c r="I87" i="88" s="1"/>
  <c r="H95" i="88"/>
  <c r="I95" i="88" s="1"/>
  <c r="H110" i="88"/>
  <c r="I110" i="88" s="1"/>
  <c r="H118" i="88"/>
  <c r="I118" i="88" s="1"/>
  <c r="I126" i="88"/>
  <c r="H97" i="88"/>
  <c r="I97" i="88" s="1"/>
  <c r="I105" i="88"/>
  <c r="I125" i="88"/>
  <c r="I42" i="88"/>
  <c r="H3" i="88"/>
  <c r="I3" i="88" s="1"/>
  <c r="M338" i="87" l="1"/>
  <c r="D338" i="87"/>
  <c r="B338" i="87" s="1"/>
  <c r="M1464" i="87"/>
  <c r="D1464" i="87"/>
  <c r="B1464" i="87" s="1"/>
  <c r="M1463" i="87"/>
  <c r="D1463" i="87"/>
  <c r="B1463" i="87" s="1"/>
  <c r="M1461" i="87"/>
  <c r="D1461" i="87"/>
  <c r="B1461" i="87" s="1"/>
  <c r="M1460" i="87"/>
  <c r="D1460" i="87"/>
  <c r="B1460" i="87" s="1"/>
  <c r="M1458" i="87"/>
  <c r="D1458" i="87"/>
  <c r="B1458" i="87" s="1"/>
  <c r="M1457" i="87"/>
  <c r="D1457" i="87"/>
  <c r="B1457" i="87" s="1"/>
  <c r="M1465" i="87"/>
  <c r="D1465" i="87"/>
  <c r="B1465" i="87" s="1"/>
  <c r="M1462" i="87"/>
  <c r="D1462" i="87"/>
  <c r="B1462" i="87" s="1"/>
  <c r="M1459" i="87"/>
  <c r="D1459" i="87"/>
  <c r="B1459" i="87" s="1"/>
  <c r="M1456" i="87"/>
  <c r="D1456" i="87"/>
  <c r="B1456" i="87" s="1"/>
  <c r="M1455" i="87"/>
  <c r="D1455" i="87"/>
  <c r="B1455" i="87" s="1"/>
  <c r="M1454" i="87"/>
  <c r="D1454" i="87"/>
  <c r="B1454" i="87" s="1"/>
  <c r="M1453" i="87"/>
  <c r="D1453" i="87"/>
  <c r="B1453" i="87" s="1"/>
  <c r="M1452" i="87"/>
  <c r="D1452" i="87"/>
  <c r="B1452" i="87" s="1"/>
  <c r="M1451" i="87"/>
  <c r="D1451" i="87"/>
  <c r="B1451" i="87" s="1"/>
  <c r="M1450" i="87"/>
  <c r="D1450" i="87"/>
  <c r="B1450" i="87" s="1"/>
  <c r="M1449" i="87"/>
  <c r="D1449" i="87"/>
  <c r="B1449" i="87" s="1"/>
  <c r="M1448" i="87"/>
  <c r="D1448" i="87"/>
  <c r="B1448" i="87" s="1"/>
  <c r="M1447" i="87"/>
  <c r="D1447" i="87"/>
  <c r="B1447" i="87" s="1"/>
  <c r="M1446" i="87"/>
  <c r="D1446" i="87"/>
  <c r="B1446" i="87" s="1"/>
  <c r="M1445" i="87"/>
  <c r="D1445" i="87"/>
  <c r="B1445" i="87" s="1"/>
  <c r="M1444" i="87"/>
  <c r="D1444" i="87"/>
  <c r="B1444" i="87" s="1"/>
  <c r="M1443" i="87"/>
  <c r="D1443" i="87"/>
  <c r="B1443" i="87" s="1"/>
  <c r="M1442" i="87"/>
  <c r="D1442" i="87"/>
  <c r="B1442" i="87" s="1"/>
  <c r="M1441" i="87"/>
  <c r="D1441" i="87"/>
  <c r="B1441" i="87" s="1"/>
  <c r="M1440" i="87"/>
  <c r="D1440" i="87"/>
  <c r="B1440" i="87" s="1"/>
  <c r="M1439" i="87"/>
  <c r="D1439" i="87"/>
  <c r="B1439" i="87" s="1"/>
  <c r="M1438" i="87"/>
  <c r="D1438" i="87"/>
  <c r="B1438" i="87" s="1"/>
  <c r="M1437" i="87"/>
  <c r="D1437" i="87"/>
  <c r="B1437" i="87" s="1"/>
  <c r="M1436" i="87"/>
  <c r="D1436" i="87"/>
  <c r="B1436" i="87" s="1"/>
  <c r="M1435" i="87"/>
  <c r="D1435" i="87"/>
  <c r="B1435" i="87" s="1"/>
  <c r="M1434" i="87"/>
  <c r="D1434" i="87"/>
  <c r="B1434" i="87" s="1"/>
  <c r="M1433" i="87"/>
  <c r="D1433" i="87"/>
  <c r="B1433" i="87" s="1"/>
  <c r="M1432" i="87"/>
  <c r="D1432" i="87"/>
  <c r="B1432" i="87" s="1"/>
  <c r="M1431" i="87"/>
  <c r="D1431" i="87"/>
  <c r="B1431" i="87" s="1"/>
  <c r="M1430" i="87"/>
  <c r="D1430" i="87"/>
  <c r="B1430" i="87" s="1"/>
  <c r="M1429" i="87"/>
  <c r="D1429" i="87"/>
  <c r="B1429" i="87" s="1"/>
  <c r="M1428" i="87"/>
  <c r="D1428" i="87"/>
  <c r="B1428" i="87" s="1"/>
  <c r="M1427" i="87"/>
  <c r="D1427" i="87"/>
  <c r="B1427" i="87" s="1"/>
  <c r="D1426" i="87"/>
  <c r="B1426" i="87" s="1"/>
  <c r="D1425" i="87"/>
  <c r="B1425" i="87" s="1"/>
  <c r="M1424" i="87"/>
  <c r="D1424" i="87"/>
  <c r="B1424" i="87" s="1"/>
  <c r="D1423" i="87"/>
  <c r="B1423" i="87" s="1"/>
  <c r="M1422" i="87"/>
  <c r="D1422" i="87"/>
  <c r="B1422" i="87" s="1"/>
  <c r="D1421" i="87"/>
  <c r="B1421" i="87" s="1"/>
  <c r="D1420" i="87"/>
  <c r="B1420" i="87" s="1"/>
  <c r="D1419" i="87"/>
  <c r="B1419" i="87" s="1"/>
  <c r="M1418" i="87"/>
  <c r="D1418" i="87"/>
  <c r="B1418" i="87" s="1"/>
  <c r="M1417" i="87"/>
  <c r="D1417" i="87"/>
  <c r="B1417" i="87" s="1"/>
  <c r="D1416" i="87"/>
  <c r="B1416" i="87" s="1"/>
  <c r="M1415" i="87"/>
  <c r="D1415" i="87"/>
  <c r="B1415" i="87" s="1"/>
  <c r="M1414" i="87"/>
  <c r="D1414" i="87"/>
  <c r="B1414" i="87" s="1"/>
  <c r="M1413" i="87"/>
  <c r="D1413" i="87"/>
  <c r="B1413" i="87" s="1"/>
  <c r="M1412" i="87"/>
  <c r="D1412" i="87"/>
  <c r="B1412" i="87" s="1"/>
  <c r="D1411" i="87"/>
  <c r="B1411" i="87" s="1"/>
  <c r="D1410" i="87"/>
  <c r="B1410" i="87" s="1"/>
  <c r="D1409" i="87"/>
  <c r="B1409" i="87" s="1"/>
  <c r="M1408" i="87"/>
  <c r="D1408" i="87"/>
  <c r="B1408" i="87" s="1"/>
  <c r="M1407" i="87"/>
  <c r="D1407" i="87"/>
  <c r="B1407" i="87" s="1"/>
  <c r="D1406" i="87"/>
  <c r="B1406" i="87" s="1"/>
  <c r="D1405" i="87"/>
  <c r="B1405" i="87" s="1"/>
  <c r="M1404" i="87"/>
  <c r="D1404" i="87"/>
  <c r="B1404" i="87" s="1"/>
  <c r="M1403" i="87"/>
  <c r="D1403" i="87"/>
  <c r="B1403" i="87" s="1"/>
  <c r="M1402" i="87"/>
  <c r="D1402" i="87"/>
  <c r="B1402" i="87" s="1"/>
  <c r="M1401" i="87"/>
  <c r="D1401" i="87"/>
  <c r="B1401" i="87" s="1"/>
  <c r="D1400" i="87"/>
  <c r="B1400" i="87" s="1"/>
  <c r="D1399" i="87"/>
  <c r="B1399" i="87" s="1"/>
  <c r="M1398" i="87"/>
  <c r="D1398" i="87"/>
  <c r="B1398" i="87" s="1"/>
  <c r="M1397" i="87"/>
  <c r="D1397" i="87"/>
  <c r="B1397" i="87" s="1"/>
  <c r="M1396" i="87"/>
  <c r="D1396" i="87"/>
  <c r="B1396" i="87" s="1"/>
  <c r="M1395" i="87"/>
  <c r="D1395" i="87"/>
  <c r="B1395" i="87" s="1"/>
  <c r="M1394" i="87"/>
  <c r="D1394" i="87"/>
  <c r="B1394" i="87" s="1"/>
  <c r="M1393" i="87"/>
  <c r="D1393" i="87"/>
  <c r="B1393" i="87" s="1"/>
  <c r="M1392" i="87"/>
  <c r="D1392" i="87"/>
  <c r="B1392" i="87" s="1"/>
  <c r="M1391" i="87"/>
  <c r="D1391" i="87"/>
  <c r="B1391" i="87" s="1"/>
  <c r="M1390" i="87"/>
  <c r="D1390" i="87"/>
  <c r="B1390" i="87" s="1"/>
  <c r="M1389" i="87"/>
  <c r="D1389" i="87"/>
  <c r="B1389" i="87" s="1"/>
  <c r="M1388" i="87"/>
  <c r="D1388" i="87"/>
  <c r="B1388" i="87" s="1"/>
  <c r="M1387" i="87"/>
  <c r="D1387" i="87"/>
  <c r="B1387" i="87" s="1"/>
  <c r="M1386" i="87"/>
  <c r="D1386" i="87"/>
  <c r="B1386" i="87" s="1"/>
  <c r="M1385" i="87"/>
  <c r="D1385" i="87"/>
  <c r="B1385" i="87" s="1"/>
  <c r="M1384" i="87"/>
  <c r="D1384" i="87"/>
  <c r="B1384" i="87" s="1"/>
  <c r="M1383" i="87"/>
  <c r="D1383" i="87"/>
  <c r="B1383" i="87" s="1"/>
  <c r="M1382" i="87"/>
  <c r="D1382" i="87"/>
  <c r="B1382" i="87" s="1"/>
  <c r="M1381" i="87"/>
  <c r="D1381" i="87"/>
  <c r="B1381" i="87" s="1"/>
  <c r="M1380" i="87"/>
  <c r="D1380" i="87"/>
  <c r="B1380" i="87" s="1"/>
  <c r="M1379" i="87"/>
  <c r="D1379" i="87"/>
  <c r="B1379" i="87" s="1"/>
  <c r="M1378" i="87"/>
  <c r="D1378" i="87"/>
  <c r="B1378" i="87" s="1"/>
  <c r="D1377" i="87"/>
  <c r="B1377" i="87" s="1"/>
  <c r="D1376" i="87"/>
  <c r="B1376" i="87" s="1"/>
  <c r="M1373" i="87"/>
  <c r="D1373" i="87"/>
  <c r="B1373" i="87" s="1"/>
  <c r="M1372" i="87"/>
  <c r="D1372" i="87"/>
  <c r="B1372" i="87" s="1"/>
  <c r="M1371" i="87"/>
  <c r="D1371" i="87"/>
  <c r="B1371" i="87" s="1"/>
  <c r="D1370" i="87"/>
  <c r="B1370" i="87" s="1"/>
  <c r="M1368" i="87"/>
  <c r="D1368" i="87"/>
  <c r="B1368" i="87" s="1"/>
  <c r="M1367" i="87"/>
  <c r="D1367" i="87"/>
  <c r="B1367" i="87" s="1"/>
  <c r="M1366" i="87"/>
  <c r="D1366" i="87"/>
  <c r="B1366" i="87" s="1"/>
  <c r="M1365" i="87"/>
  <c r="D1365" i="87"/>
  <c r="B1365" i="87" s="1"/>
  <c r="M1364" i="87"/>
  <c r="D1364" i="87"/>
  <c r="B1364" i="87" s="1"/>
  <c r="M1363" i="87"/>
  <c r="D1363" i="87"/>
  <c r="B1363" i="87" s="1"/>
  <c r="M1362" i="87"/>
  <c r="D1362" i="87"/>
  <c r="B1362" i="87" s="1"/>
  <c r="M1361" i="87"/>
  <c r="D1361" i="87"/>
  <c r="B1361" i="87" s="1"/>
  <c r="M1360" i="87"/>
  <c r="D1360" i="87"/>
  <c r="B1360" i="87" s="1"/>
  <c r="M1359" i="87"/>
  <c r="D1359" i="87"/>
  <c r="B1359" i="87" s="1"/>
  <c r="M1358" i="87"/>
  <c r="D1358" i="87"/>
  <c r="B1358" i="87" s="1"/>
  <c r="M1357" i="87"/>
  <c r="D1357" i="87"/>
  <c r="B1357" i="87" s="1"/>
  <c r="M1356" i="87"/>
  <c r="D1356" i="87"/>
  <c r="B1356" i="87" s="1"/>
  <c r="M1355" i="87"/>
  <c r="D1355" i="87"/>
  <c r="B1355" i="87" s="1"/>
  <c r="M1354" i="87"/>
  <c r="D1354" i="87"/>
  <c r="B1354" i="87" s="1"/>
  <c r="M1353" i="87"/>
  <c r="D1353" i="87"/>
  <c r="B1353" i="87" s="1"/>
  <c r="M1352" i="87"/>
  <c r="D1352" i="87"/>
  <c r="B1352" i="87" s="1"/>
  <c r="M1351" i="87"/>
  <c r="D1351" i="87"/>
  <c r="B1351" i="87" s="1"/>
  <c r="M1350" i="87"/>
  <c r="D1350" i="87"/>
  <c r="B1350" i="87" s="1"/>
  <c r="M1349" i="87"/>
  <c r="D1349" i="87"/>
  <c r="B1349" i="87" s="1"/>
  <c r="M1348" i="87"/>
  <c r="D1348" i="87"/>
  <c r="B1348" i="87" s="1"/>
  <c r="M1347" i="87"/>
  <c r="D1347" i="87"/>
  <c r="B1347" i="87" s="1"/>
  <c r="M1346" i="87"/>
  <c r="D1346" i="87"/>
  <c r="B1346" i="87" s="1"/>
  <c r="M1345" i="87"/>
  <c r="D1345" i="87"/>
  <c r="B1345" i="87" s="1"/>
  <c r="M1344" i="87"/>
  <c r="D1344" i="87"/>
  <c r="B1344" i="87" s="1"/>
  <c r="M1343" i="87"/>
  <c r="D1343" i="87"/>
  <c r="B1343" i="87" s="1"/>
  <c r="M1342" i="87"/>
  <c r="D1342" i="87"/>
  <c r="B1342" i="87" s="1"/>
  <c r="M1341" i="87"/>
  <c r="D1341" i="87"/>
  <c r="B1341" i="87" s="1"/>
  <c r="M1340" i="87"/>
  <c r="D1340" i="87"/>
  <c r="B1340" i="87" s="1"/>
  <c r="M1339" i="87"/>
  <c r="D1339" i="87"/>
  <c r="B1339" i="87" s="1"/>
  <c r="M1338" i="87"/>
  <c r="D1338" i="87"/>
  <c r="B1338" i="87" s="1"/>
  <c r="M1337" i="87"/>
  <c r="D1337" i="87"/>
  <c r="B1337" i="87" s="1"/>
  <c r="M1336" i="87"/>
  <c r="D1336" i="87"/>
  <c r="B1336" i="87" s="1"/>
  <c r="M1335" i="87"/>
  <c r="D1335" i="87"/>
  <c r="B1335" i="87" s="1"/>
  <c r="D1333" i="87"/>
  <c r="B1333" i="87" s="1"/>
  <c r="M1331" i="87"/>
  <c r="D1331" i="87"/>
  <c r="B1331" i="87" s="1"/>
  <c r="M1330" i="87"/>
  <c r="D1330" i="87"/>
  <c r="B1330" i="87" s="1"/>
  <c r="M1329" i="87"/>
  <c r="D1329" i="87"/>
  <c r="B1329" i="87" s="1"/>
  <c r="M1328" i="87"/>
  <c r="D1328" i="87"/>
  <c r="B1328" i="87" s="1"/>
  <c r="M1327" i="87"/>
  <c r="D1327" i="87"/>
  <c r="B1327" i="87" s="1"/>
  <c r="M1326" i="87"/>
  <c r="D1326" i="87"/>
  <c r="B1326" i="87" s="1"/>
  <c r="M1325" i="87"/>
  <c r="D1325" i="87"/>
  <c r="B1325" i="87" s="1"/>
  <c r="M1324" i="87"/>
  <c r="D1324" i="87"/>
  <c r="B1324" i="87" s="1"/>
  <c r="M1323" i="87"/>
  <c r="D1323" i="87"/>
  <c r="B1323" i="87" s="1"/>
  <c r="M1322" i="87"/>
  <c r="D1322" i="87"/>
  <c r="B1322" i="87" s="1"/>
  <c r="M1321" i="87"/>
  <c r="D1321" i="87"/>
  <c r="B1321" i="87" s="1"/>
  <c r="M1320" i="87"/>
  <c r="D1320" i="87"/>
  <c r="B1320" i="87" s="1"/>
  <c r="M1319" i="87"/>
  <c r="D1319" i="87"/>
  <c r="B1319" i="87" s="1"/>
  <c r="M1318" i="87"/>
  <c r="D1318" i="87"/>
  <c r="B1318" i="87" s="1"/>
  <c r="M1317" i="87"/>
  <c r="D1317" i="87"/>
  <c r="B1317" i="87" s="1"/>
  <c r="M1316" i="87"/>
  <c r="D1316" i="87"/>
  <c r="B1316" i="87" s="1"/>
  <c r="M1315" i="87"/>
  <c r="D1315" i="87"/>
  <c r="B1315" i="87" s="1"/>
  <c r="M1314" i="87"/>
  <c r="D1314" i="87"/>
  <c r="B1314" i="87" s="1"/>
  <c r="M1313" i="87"/>
  <c r="D1313" i="87"/>
  <c r="B1313" i="87" s="1"/>
  <c r="M1312" i="87"/>
  <c r="D1312" i="87"/>
  <c r="B1312" i="87" s="1"/>
  <c r="M1311" i="87"/>
  <c r="D1311" i="87"/>
  <c r="B1311" i="87" s="1"/>
  <c r="M1310" i="87"/>
  <c r="D1310" i="87"/>
  <c r="B1310" i="87" s="1"/>
  <c r="M1309" i="87"/>
  <c r="D1309" i="87"/>
  <c r="B1309" i="87" s="1"/>
  <c r="M1308" i="87"/>
  <c r="D1308" i="87"/>
  <c r="B1308" i="87" s="1"/>
  <c r="M1307" i="87"/>
  <c r="D1307" i="87"/>
  <c r="B1307" i="87" s="1"/>
  <c r="M1306" i="87"/>
  <c r="D1306" i="87"/>
  <c r="B1306" i="87" s="1"/>
  <c r="M1305" i="87"/>
  <c r="D1305" i="87"/>
  <c r="B1305" i="87" s="1"/>
  <c r="M1304" i="87"/>
  <c r="D1304" i="87"/>
  <c r="B1304" i="87" s="1"/>
  <c r="M1303" i="87"/>
  <c r="D1303" i="87"/>
  <c r="B1303" i="87" s="1"/>
  <c r="M1302" i="87"/>
  <c r="D1302" i="87"/>
  <c r="B1302" i="87" s="1"/>
  <c r="D1301" i="87"/>
  <c r="B1301" i="87" s="1"/>
  <c r="D1300" i="87"/>
  <c r="B1300" i="87" s="1"/>
  <c r="M1299" i="87"/>
  <c r="D1299" i="87"/>
  <c r="B1299" i="87" s="1"/>
  <c r="M1298" i="87"/>
  <c r="D1298" i="87"/>
  <c r="B1298" i="87" s="1"/>
  <c r="M1297" i="87"/>
  <c r="D1297" i="87"/>
  <c r="B1297" i="87" s="1"/>
  <c r="M1296" i="87"/>
  <c r="D1296" i="87"/>
  <c r="B1296" i="87" s="1"/>
  <c r="M1295" i="87"/>
  <c r="D1295" i="87"/>
  <c r="B1295" i="87" s="1"/>
  <c r="M1294" i="87"/>
  <c r="D1294" i="87"/>
  <c r="B1294" i="87" s="1"/>
  <c r="M1293" i="87"/>
  <c r="D1293" i="87"/>
  <c r="B1293" i="87" s="1"/>
  <c r="M1292" i="87"/>
  <c r="D1292" i="87"/>
  <c r="B1292" i="87" s="1"/>
  <c r="M1291" i="87"/>
  <c r="D1291" i="87"/>
  <c r="B1291" i="87" s="1"/>
  <c r="M1290" i="87"/>
  <c r="D1290" i="87"/>
  <c r="B1290" i="87" s="1"/>
  <c r="D1289" i="87"/>
  <c r="B1289" i="87" s="1"/>
  <c r="D1287" i="87"/>
  <c r="B1287" i="87" s="1"/>
  <c r="D1285" i="87"/>
  <c r="M1280" i="87"/>
  <c r="D1280" i="87"/>
  <c r="B1280" i="87" s="1"/>
  <c r="M1279" i="87"/>
  <c r="D1279" i="87"/>
  <c r="B1279" i="87" s="1"/>
  <c r="M1278" i="87"/>
  <c r="D1278" i="87"/>
  <c r="B1278" i="87" s="1"/>
  <c r="M1277" i="87"/>
  <c r="D1277" i="87"/>
  <c r="B1277" i="87" s="1"/>
  <c r="M1276" i="87"/>
  <c r="D1276" i="87"/>
  <c r="B1276" i="87" s="1"/>
  <c r="M1275" i="87"/>
  <c r="D1275" i="87"/>
  <c r="B1275" i="87" s="1"/>
  <c r="M1274" i="87"/>
  <c r="D1274" i="87"/>
  <c r="B1274" i="87" s="1"/>
  <c r="M1273" i="87"/>
  <c r="D1273" i="87"/>
  <c r="B1273" i="87" s="1"/>
  <c r="M1272" i="87"/>
  <c r="D1272" i="87"/>
  <c r="B1272" i="87" s="1"/>
  <c r="M1268" i="87"/>
  <c r="D1268" i="87"/>
  <c r="B1268" i="87" s="1"/>
  <c r="M1248" i="87"/>
  <c r="D1248" i="87"/>
  <c r="M1247" i="87"/>
  <c r="D1247" i="87"/>
  <c r="B1247" i="87" s="1"/>
  <c r="M1246" i="87"/>
  <c r="D1246" i="87"/>
  <c r="B1246" i="87" s="1"/>
  <c r="M1245" i="87"/>
  <c r="D1245" i="87"/>
  <c r="B1245" i="87" s="1"/>
  <c r="M1242" i="87"/>
  <c r="D1242" i="87"/>
  <c r="B1242" i="87" s="1"/>
  <c r="M1241" i="87"/>
  <c r="D1241" i="87"/>
  <c r="B1241" i="87" s="1"/>
  <c r="M1240" i="87"/>
  <c r="D1240" i="87"/>
  <c r="B1240" i="87" s="1"/>
  <c r="M1239" i="87"/>
  <c r="D1239" i="87"/>
  <c r="B1239" i="87" s="1"/>
  <c r="M1238" i="87"/>
  <c r="D1238" i="87"/>
  <c r="B1238" i="87" s="1"/>
  <c r="M1237" i="87"/>
  <c r="D1237" i="87"/>
  <c r="B1237" i="87" s="1"/>
  <c r="M1236" i="87"/>
  <c r="D1236" i="87"/>
  <c r="B1236" i="87" s="1"/>
  <c r="M1233" i="87"/>
  <c r="D1233" i="87"/>
  <c r="B1233" i="87" s="1"/>
  <c r="M1232" i="87"/>
  <c r="D1232" i="87"/>
  <c r="B1232" i="87" s="1"/>
  <c r="M1231" i="87"/>
  <c r="D1231" i="87"/>
  <c r="B1231" i="87" s="1"/>
  <c r="M1230" i="87"/>
  <c r="D1230" i="87"/>
  <c r="B1230" i="87" s="1"/>
  <c r="M1229" i="87"/>
  <c r="D1229" i="87"/>
  <c r="B1229" i="87" s="1"/>
  <c r="M1228" i="87"/>
  <c r="D1228" i="87"/>
  <c r="B1228" i="87" s="1"/>
  <c r="M1227" i="87"/>
  <c r="D1227" i="87"/>
  <c r="B1227" i="87" s="1"/>
  <c r="M1226" i="87"/>
  <c r="D1226" i="87"/>
  <c r="B1226" i="87" s="1"/>
  <c r="M1225" i="87"/>
  <c r="D1225" i="87"/>
  <c r="B1225" i="87" s="1"/>
  <c r="M1224" i="87"/>
  <c r="D1224" i="87"/>
  <c r="B1224" i="87" s="1"/>
  <c r="M1223" i="87"/>
  <c r="D1223" i="87"/>
  <c r="B1223" i="87" s="1"/>
  <c r="M1222" i="87"/>
  <c r="D1222" i="87"/>
  <c r="B1222" i="87" s="1"/>
  <c r="M1221" i="87"/>
  <c r="D1221" i="87"/>
  <c r="B1221" i="87" s="1"/>
  <c r="M1220" i="87"/>
  <c r="D1220" i="87"/>
  <c r="B1220" i="87" s="1"/>
  <c r="M1219" i="87"/>
  <c r="D1219" i="87"/>
  <c r="B1219" i="87" s="1"/>
  <c r="M1218" i="87"/>
  <c r="D1218" i="87"/>
  <c r="B1218" i="87" s="1"/>
  <c r="M1217" i="87"/>
  <c r="D1217" i="87"/>
  <c r="B1217" i="87" s="1"/>
  <c r="M1216" i="87"/>
  <c r="D1216" i="87"/>
  <c r="B1216" i="87" s="1"/>
  <c r="M1215" i="87"/>
  <c r="D1215" i="87"/>
  <c r="B1215" i="87" s="1"/>
  <c r="M1214" i="87"/>
  <c r="D1214" i="87"/>
  <c r="B1214" i="87" s="1"/>
  <c r="M1213" i="87"/>
  <c r="D1213" i="87"/>
  <c r="B1213" i="87" s="1"/>
  <c r="M1212" i="87"/>
  <c r="D1212" i="87"/>
  <c r="B1212" i="87" s="1"/>
  <c r="M1211" i="87"/>
  <c r="D1211" i="87"/>
  <c r="B1211" i="87" s="1"/>
  <c r="M1210" i="87"/>
  <c r="D1210" i="87"/>
  <c r="B1210" i="87" s="1"/>
  <c r="M1209" i="87"/>
  <c r="D1209" i="87"/>
  <c r="B1209" i="87" s="1"/>
  <c r="M1208" i="87"/>
  <c r="D1208" i="87"/>
  <c r="B1208" i="87" s="1"/>
  <c r="M1207" i="87"/>
  <c r="D1207" i="87"/>
  <c r="B1207" i="87" s="1"/>
  <c r="M1206" i="87"/>
  <c r="D1206" i="87"/>
  <c r="B1206" i="87" s="1"/>
  <c r="M1205" i="87"/>
  <c r="D1205" i="87"/>
  <c r="B1205" i="87" s="1"/>
  <c r="M1204" i="87"/>
  <c r="D1204" i="87"/>
  <c r="B1204" i="87" s="1"/>
  <c r="M1203" i="87"/>
  <c r="D1203" i="87"/>
  <c r="B1203" i="87" s="1"/>
  <c r="M1202" i="87"/>
  <c r="D1202" i="87"/>
  <c r="B1202" i="87" s="1"/>
  <c r="M1201" i="87"/>
  <c r="D1201" i="87"/>
  <c r="B1201" i="87" s="1"/>
  <c r="M1200" i="87"/>
  <c r="D1200" i="87"/>
  <c r="B1200" i="87" s="1"/>
  <c r="M1199" i="87"/>
  <c r="D1199" i="87"/>
  <c r="B1199" i="87" s="1"/>
  <c r="M1198" i="87"/>
  <c r="D1198" i="87"/>
  <c r="B1198" i="87" s="1"/>
  <c r="M1197" i="87"/>
  <c r="D1197" i="87"/>
  <c r="B1197" i="87" s="1"/>
  <c r="M1196" i="87"/>
  <c r="D1196" i="87"/>
  <c r="B1196" i="87" s="1"/>
  <c r="M1195" i="87"/>
  <c r="D1195" i="87"/>
  <c r="B1195" i="87" s="1"/>
  <c r="M1194" i="87"/>
  <c r="D1194" i="87"/>
  <c r="B1194" i="87" s="1"/>
  <c r="M1193" i="87"/>
  <c r="D1193" i="87"/>
  <c r="B1193" i="87" s="1"/>
  <c r="M1192" i="87"/>
  <c r="D1192" i="87"/>
  <c r="B1192" i="87" s="1"/>
  <c r="M1191" i="87"/>
  <c r="D1191" i="87"/>
  <c r="B1191" i="87" s="1"/>
  <c r="M1190" i="87"/>
  <c r="D1190" i="87"/>
  <c r="B1190" i="87" s="1"/>
  <c r="M1189" i="87"/>
  <c r="D1189" i="87"/>
  <c r="B1189" i="87" s="1"/>
  <c r="M1188" i="87"/>
  <c r="D1188" i="87"/>
  <c r="B1188" i="87" s="1"/>
  <c r="M1187" i="87"/>
  <c r="D1187" i="87"/>
  <c r="B1187" i="87" s="1"/>
  <c r="M1186" i="87"/>
  <c r="D1186" i="87"/>
  <c r="B1186" i="87" s="1"/>
  <c r="M1185" i="87"/>
  <c r="D1185" i="87"/>
  <c r="B1185" i="87" s="1"/>
  <c r="M1184" i="87"/>
  <c r="D1184" i="87"/>
  <c r="B1184" i="87" s="1"/>
  <c r="M1183" i="87"/>
  <c r="D1183" i="87"/>
  <c r="B1183" i="87" s="1"/>
  <c r="M1182" i="87"/>
  <c r="D1182" i="87"/>
  <c r="B1182" i="87" s="1"/>
  <c r="M1181" i="87"/>
  <c r="D1181" i="87"/>
  <c r="B1181" i="87" s="1"/>
  <c r="M1180" i="87"/>
  <c r="D1180" i="87"/>
  <c r="B1180" i="87" s="1"/>
  <c r="M1179" i="87"/>
  <c r="D1179" i="87"/>
  <c r="B1179" i="87" s="1"/>
  <c r="M1178" i="87"/>
  <c r="D1178" i="87"/>
  <c r="B1178" i="87" s="1"/>
  <c r="M1177" i="87"/>
  <c r="D1177" i="87"/>
  <c r="B1177" i="87" s="1"/>
  <c r="M1176" i="87"/>
  <c r="D1176" i="87"/>
  <c r="B1176" i="87" s="1"/>
  <c r="M1175" i="87"/>
  <c r="D1175" i="87"/>
  <c r="B1175" i="87" s="1"/>
  <c r="M1174" i="87"/>
  <c r="D1174" i="87"/>
  <c r="B1174" i="87" s="1"/>
  <c r="M1173" i="87"/>
  <c r="D1173" i="87"/>
  <c r="B1173" i="87" s="1"/>
  <c r="M1172" i="87"/>
  <c r="D1172" i="87"/>
  <c r="B1172" i="87" s="1"/>
  <c r="M1171" i="87"/>
  <c r="D1171" i="87"/>
  <c r="B1171" i="87" s="1"/>
  <c r="M1170" i="87"/>
  <c r="D1170" i="87"/>
  <c r="B1170" i="87" s="1"/>
  <c r="M1169" i="87"/>
  <c r="D1169" i="87"/>
  <c r="B1169" i="87" s="1"/>
  <c r="M1168" i="87"/>
  <c r="D1168" i="87"/>
  <c r="B1168" i="87" s="1"/>
  <c r="M1167" i="87"/>
  <c r="D1167" i="87"/>
  <c r="B1167" i="87" s="1"/>
  <c r="M1166" i="87"/>
  <c r="D1166" i="87"/>
  <c r="B1166" i="87" s="1"/>
  <c r="M1165" i="87"/>
  <c r="D1165" i="87"/>
  <c r="B1165" i="87" s="1"/>
  <c r="M1164" i="87"/>
  <c r="D1164" i="87"/>
  <c r="B1164" i="87" s="1"/>
  <c r="M1163" i="87"/>
  <c r="D1163" i="87"/>
  <c r="B1163" i="87" s="1"/>
  <c r="M1162" i="87"/>
  <c r="D1162" i="87"/>
  <c r="B1162" i="87" s="1"/>
  <c r="M1161" i="87"/>
  <c r="D1161" i="87"/>
  <c r="B1161" i="87" s="1"/>
  <c r="M1160" i="87"/>
  <c r="D1160" i="87"/>
  <c r="B1160" i="87" s="1"/>
  <c r="M1159" i="87"/>
  <c r="D1159" i="87"/>
  <c r="B1159" i="87" s="1"/>
  <c r="M1158" i="87"/>
  <c r="D1158" i="87"/>
  <c r="B1158" i="87" s="1"/>
  <c r="M1157" i="87"/>
  <c r="D1157" i="87"/>
  <c r="B1157" i="87" s="1"/>
  <c r="M1156" i="87"/>
  <c r="D1156" i="87"/>
  <c r="B1156" i="87" s="1"/>
  <c r="M1155" i="87"/>
  <c r="D1155" i="87"/>
  <c r="B1155" i="87" s="1"/>
  <c r="M1154" i="87"/>
  <c r="D1154" i="87"/>
  <c r="B1154" i="87" s="1"/>
  <c r="M1153" i="87"/>
  <c r="D1153" i="87"/>
  <c r="B1153" i="87" s="1"/>
  <c r="M1152" i="87"/>
  <c r="D1152" i="87"/>
  <c r="B1152" i="87" s="1"/>
  <c r="M1151" i="87"/>
  <c r="D1151" i="87"/>
  <c r="B1151" i="87" s="1"/>
  <c r="M1150" i="87"/>
  <c r="D1150" i="87"/>
  <c r="B1150" i="87" s="1"/>
  <c r="M1149" i="87"/>
  <c r="D1149" i="87"/>
  <c r="B1149" i="87" s="1"/>
  <c r="M1148" i="87"/>
  <c r="D1148" i="87"/>
  <c r="B1148" i="87" s="1"/>
  <c r="M1147" i="87"/>
  <c r="D1147" i="87"/>
  <c r="B1147" i="87" s="1"/>
  <c r="M1146" i="87"/>
  <c r="D1146" i="87"/>
  <c r="B1146" i="87" s="1"/>
  <c r="M1145" i="87"/>
  <c r="D1145" i="87"/>
  <c r="B1145" i="87" s="1"/>
  <c r="M1144" i="87"/>
  <c r="D1144" i="87"/>
  <c r="B1144" i="87" s="1"/>
  <c r="M1143" i="87"/>
  <c r="D1143" i="87"/>
  <c r="B1143" i="87" s="1"/>
  <c r="M1142" i="87"/>
  <c r="D1142" i="87"/>
  <c r="B1142" i="87" s="1"/>
  <c r="M1141" i="87"/>
  <c r="D1141" i="87"/>
  <c r="B1141" i="87" s="1"/>
  <c r="M1140" i="87"/>
  <c r="D1140" i="87"/>
  <c r="B1140" i="87" s="1"/>
  <c r="M1139" i="87"/>
  <c r="D1139" i="87"/>
  <c r="B1139" i="87" s="1"/>
  <c r="M1138" i="87"/>
  <c r="D1138" i="87"/>
  <c r="B1138" i="87" s="1"/>
  <c r="M1137" i="87"/>
  <c r="D1137" i="87"/>
  <c r="B1137" i="87" s="1"/>
  <c r="M1136" i="87"/>
  <c r="D1136" i="87"/>
  <c r="B1136" i="87" s="1"/>
  <c r="M1135" i="87"/>
  <c r="D1135" i="87"/>
  <c r="B1135" i="87" s="1"/>
  <c r="M1134" i="87"/>
  <c r="D1134" i="87"/>
  <c r="B1134" i="87" s="1"/>
  <c r="M1133" i="87"/>
  <c r="D1133" i="87"/>
  <c r="B1133" i="87" s="1"/>
  <c r="M1132" i="87"/>
  <c r="D1132" i="87"/>
  <c r="B1132" i="87" s="1"/>
  <c r="M1131" i="87"/>
  <c r="D1131" i="87"/>
  <c r="B1131" i="87" s="1"/>
  <c r="M1130" i="87"/>
  <c r="D1130" i="87"/>
  <c r="B1130" i="87" s="1"/>
  <c r="M1129" i="87"/>
  <c r="D1129" i="87"/>
  <c r="B1129" i="87" s="1"/>
  <c r="M1128" i="87"/>
  <c r="D1128" i="87"/>
  <c r="B1128" i="87" s="1"/>
  <c r="M1127" i="87"/>
  <c r="D1127" i="87"/>
  <c r="B1127" i="87" s="1"/>
  <c r="M1126" i="87"/>
  <c r="D1126" i="87"/>
  <c r="B1126" i="87" s="1"/>
  <c r="M1125" i="87"/>
  <c r="D1125" i="87"/>
  <c r="B1125" i="87" s="1"/>
  <c r="M1124" i="87"/>
  <c r="D1124" i="87"/>
  <c r="B1124" i="87" s="1"/>
  <c r="M1123" i="87"/>
  <c r="D1123" i="87"/>
  <c r="B1123" i="87" s="1"/>
  <c r="M1122" i="87"/>
  <c r="D1122" i="87"/>
  <c r="B1122" i="87" s="1"/>
  <c r="M1121" i="87"/>
  <c r="D1121" i="87"/>
  <c r="B1121" i="87" s="1"/>
  <c r="M1120" i="87"/>
  <c r="D1120" i="87"/>
  <c r="B1120" i="87" s="1"/>
  <c r="M1119" i="87"/>
  <c r="D1119" i="87"/>
  <c r="B1119" i="87" s="1"/>
  <c r="M1118" i="87"/>
  <c r="D1118" i="87"/>
  <c r="B1118" i="87" s="1"/>
  <c r="M1117" i="87"/>
  <c r="D1117" i="87"/>
  <c r="B1117" i="87" s="1"/>
  <c r="M1116" i="87"/>
  <c r="D1116" i="87"/>
  <c r="B1116" i="87" s="1"/>
  <c r="M1115" i="87"/>
  <c r="D1115" i="87"/>
  <c r="B1115" i="87" s="1"/>
  <c r="M1114" i="87"/>
  <c r="D1114" i="87"/>
  <c r="B1114" i="87" s="1"/>
  <c r="M1113" i="87"/>
  <c r="D1113" i="87"/>
  <c r="B1113" i="87" s="1"/>
  <c r="M1112" i="87"/>
  <c r="D1112" i="87"/>
  <c r="B1112" i="87" s="1"/>
  <c r="M1111" i="87"/>
  <c r="D1111" i="87"/>
  <c r="B1111" i="87" s="1"/>
  <c r="M1110" i="87"/>
  <c r="D1110" i="87"/>
  <c r="B1110" i="87" s="1"/>
  <c r="M1109" i="87"/>
  <c r="D1109" i="87"/>
  <c r="B1109" i="87" s="1"/>
  <c r="M1108" i="87"/>
  <c r="D1108" i="87"/>
  <c r="B1108" i="87" s="1"/>
  <c r="M1107" i="87"/>
  <c r="D1107" i="87"/>
  <c r="B1107" i="87" s="1"/>
  <c r="M1106" i="87"/>
  <c r="D1106" i="87"/>
  <c r="B1106" i="87" s="1"/>
  <c r="M1105" i="87"/>
  <c r="D1105" i="87"/>
  <c r="B1105" i="87" s="1"/>
  <c r="M1104" i="87"/>
  <c r="D1104" i="87"/>
  <c r="B1104" i="87" s="1"/>
  <c r="M1099" i="87"/>
  <c r="D1099" i="87"/>
  <c r="B1099" i="87" s="1"/>
  <c r="M1098" i="87"/>
  <c r="D1098" i="87"/>
  <c r="B1098" i="87" s="1"/>
  <c r="M1097" i="87"/>
  <c r="D1097" i="87"/>
  <c r="B1097" i="87" s="1"/>
  <c r="M1096" i="87"/>
  <c r="D1096" i="87"/>
  <c r="B1096" i="87" s="1"/>
  <c r="M1095" i="87"/>
  <c r="D1095" i="87"/>
  <c r="B1095" i="87" s="1"/>
  <c r="M1094" i="87"/>
  <c r="D1094" i="87"/>
  <c r="B1094" i="87" s="1"/>
  <c r="M1093" i="87"/>
  <c r="D1093" i="87"/>
  <c r="B1093" i="87" s="1"/>
  <c r="M1092" i="87"/>
  <c r="D1092" i="87"/>
  <c r="B1092" i="87" s="1"/>
  <c r="D1087" i="87"/>
  <c r="B1087" i="87" s="1"/>
  <c r="M1086" i="87"/>
  <c r="D1086" i="87"/>
  <c r="B1086" i="87" s="1"/>
  <c r="M1085" i="87"/>
  <c r="D1085" i="87"/>
  <c r="B1085" i="87" s="1"/>
  <c r="D1084" i="87"/>
  <c r="B1084" i="87" s="1"/>
  <c r="D1083" i="87"/>
  <c r="B1083" i="87" s="1"/>
  <c r="D1082" i="87"/>
  <c r="B1082" i="87" s="1"/>
  <c r="M1081" i="87"/>
  <c r="D1081" i="87"/>
  <c r="B1081" i="87" s="1"/>
  <c r="M1078" i="87"/>
  <c r="D1078" i="87"/>
  <c r="B1078" i="87" s="1"/>
  <c r="M1077" i="87"/>
  <c r="D1077" i="87"/>
  <c r="B1077" i="87" s="1"/>
  <c r="M1074" i="87"/>
  <c r="D1074" i="87"/>
  <c r="B1074" i="87" s="1"/>
  <c r="M1073" i="87"/>
  <c r="D1073" i="87"/>
  <c r="B1073" i="87" s="1"/>
  <c r="M1070" i="87"/>
  <c r="D1070" i="87"/>
  <c r="B1070" i="87" s="1"/>
  <c r="M1065" i="87"/>
  <c r="D1065" i="87"/>
  <c r="B1065" i="87" s="1"/>
  <c r="M1064" i="87"/>
  <c r="D1064" i="87"/>
  <c r="B1064" i="87" s="1"/>
  <c r="M1063" i="87"/>
  <c r="D1063" i="87"/>
  <c r="B1063" i="87" s="1"/>
  <c r="M1062" i="87"/>
  <c r="D1062" i="87"/>
  <c r="B1062" i="87" s="1"/>
  <c r="M1061" i="87"/>
  <c r="B1061" i="87"/>
  <c r="M1060" i="87"/>
  <c r="B1060" i="87"/>
  <c r="M1059" i="87"/>
  <c r="B1059" i="87"/>
  <c r="M1058" i="87"/>
  <c r="B1058" i="87"/>
  <c r="M1057" i="87"/>
  <c r="B1057" i="87"/>
  <c r="M1056" i="87"/>
  <c r="B1056" i="87"/>
  <c r="M1055" i="87"/>
  <c r="B1055" i="87"/>
  <c r="M1054" i="87"/>
  <c r="B1054" i="87"/>
  <c r="M1053" i="87"/>
  <c r="B1053" i="87"/>
  <c r="M1052" i="87"/>
  <c r="B1052" i="87"/>
  <c r="M1051" i="87"/>
  <c r="B1051" i="87"/>
  <c r="M1050" i="87"/>
  <c r="B1050" i="87"/>
  <c r="M1049" i="87"/>
  <c r="B1049" i="87"/>
  <c r="M1048" i="87"/>
  <c r="B1048" i="87"/>
  <c r="M1047" i="87"/>
  <c r="B1047" i="87"/>
  <c r="M1046" i="87"/>
  <c r="B1046" i="87"/>
  <c r="M1045" i="87"/>
  <c r="B1045" i="87"/>
  <c r="M1044" i="87"/>
  <c r="B1044" i="87"/>
  <c r="M1043" i="87"/>
  <c r="B1043" i="87"/>
  <c r="M1042" i="87"/>
  <c r="B1042" i="87"/>
  <c r="M1041" i="87"/>
  <c r="B1041" i="87"/>
  <c r="M1040" i="87"/>
  <c r="B1040" i="87"/>
  <c r="M1039" i="87"/>
  <c r="B1039" i="87"/>
  <c r="M1038" i="87"/>
  <c r="B1038" i="87"/>
  <c r="M1037" i="87"/>
  <c r="B1037" i="87"/>
  <c r="M1036" i="87"/>
  <c r="B1036" i="87"/>
  <c r="M1035" i="87"/>
  <c r="B1035" i="87"/>
  <c r="M1034" i="87"/>
  <c r="B1034" i="87"/>
  <c r="M1033" i="87"/>
  <c r="B1033" i="87"/>
  <c r="M1032" i="87"/>
  <c r="B1032" i="87"/>
  <c r="M1031" i="87"/>
  <c r="B1031" i="87"/>
  <c r="M1030" i="87"/>
  <c r="B1030" i="87"/>
  <c r="M1029" i="87"/>
  <c r="B1029" i="87"/>
  <c r="M1028" i="87"/>
  <c r="B1028" i="87"/>
  <c r="M1027" i="87"/>
  <c r="B1027" i="87"/>
  <c r="M1026" i="87"/>
  <c r="B1026" i="87"/>
  <c r="M1025" i="87"/>
  <c r="B1025" i="87"/>
  <c r="M1024" i="87"/>
  <c r="B1024" i="87"/>
  <c r="M1023" i="87"/>
  <c r="B1023" i="87"/>
  <c r="M1022" i="87"/>
  <c r="B1022" i="87"/>
  <c r="M1021" i="87"/>
  <c r="B1021" i="87"/>
  <c r="M1020" i="87"/>
  <c r="B1020" i="87"/>
  <c r="M1019" i="87"/>
  <c r="B1019" i="87"/>
  <c r="M1018" i="87"/>
  <c r="B1018" i="87"/>
  <c r="M1017" i="87"/>
  <c r="B1017" i="87"/>
  <c r="M1016" i="87"/>
  <c r="B1016" i="87"/>
  <c r="M1015" i="87"/>
  <c r="B1015" i="87"/>
  <c r="M1014" i="87"/>
  <c r="B1014" i="87"/>
  <c r="M1013" i="87"/>
  <c r="B1013" i="87"/>
  <c r="M1012" i="87"/>
  <c r="B1012" i="87"/>
  <c r="M1011" i="87"/>
  <c r="B1011" i="87"/>
  <c r="M1010" i="87"/>
  <c r="B1010" i="87"/>
  <c r="M1009" i="87"/>
  <c r="B1009" i="87"/>
  <c r="M1008" i="87"/>
  <c r="B1008" i="87"/>
  <c r="M1007" i="87"/>
  <c r="B1007" i="87"/>
  <c r="M1006" i="87"/>
  <c r="B1006" i="87"/>
  <c r="M1005" i="87"/>
  <c r="B1005" i="87"/>
  <c r="M1004" i="87"/>
  <c r="B1004" i="87"/>
  <c r="M1003" i="87"/>
  <c r="B1003" i="87"/>
  <c r="M1002" i="87"/>
  <c r="B1002" i="87"/>
  <c r="M1001" i="87"/>
  <c r="B1001" i="87"/>
  <c r="M1000" i="87"/>
  <c r="B1000" i="87"/>
  <c r="M999" i="87"/>
  <c r="B999" i="87"/>
  <c r="M998" i="87"/>
  <c r="B998" i="87"/>
  <c r="M997" i="87"/>
  <c r="B997" i="87"/>
  <c r="M996" i="87"/>
  <c r="B996" i="87"/>
  <c r="M995" i="87"/>
  <c r="B995" i="87"/>
  <c r="M994" i="87"/>
  <c r="B994" i="87"/>
  <c r="M993" i="87"/>
  <c r="B993" i="87"/>
  <c r="M992" i="87"/>
  <c r="B992" i="87"/>
  <c r="M991" i="87"/>
  <c r="B991" i="87"/>
  <c r="M990" i="87"/>
  <c r="B990" i="87"/>
  <c r="M989" i="87"/>
  <c r="B989" i="87"/>
  <c r="M988" i="87"/>
  <c r="B988" i="87"/>
  <c r="M987" i="87"/>
  <c r="B987" i="87"/>
  <c r="M986" i="87"/>
  <c r="B986" i="87"/>
  <c r="M985" i="87"/>
  <c r="B985" i="87"/>
  <c r="M984" i="87"/>
  <c r="B984" i="87"/>
  <c r="M983" i="87"/>
  <c r="B983" i="87"/>
  <c r="M982" i="87"/>
  <c r="B982" i="87"/>
  <c r="M981" i="87"/>
  <c r="B981" i="87"/>
  <c r="M980" i="87"/>
  <c r="B980" i="87"/>
  <c r="M979" i="87"/>
  <c r="B979" i="87"/>
  <c r="M978" i="87"/>
  <c r="B978" i="87"/>
  <c r="M977" i="87"/>
  <c r="B977" i="87"/>
  <c r="M976" i="87"/>
  <c r="B976" i="87"/>
  <c r="M975" i="87"/>
  <c r="B975" i="87"/>
  <c r="M974" i="87"/>
  <c r="B974" i="87"/>
  <c r="M973" i="87"/>
  <c r="B973" i="87"/>
  <c r="M972" i="87"/>
  <c r="B972" i="87"/>
  <c r="M971" i="87"/>
  <c r="B971" i="87"/>
  <c r="M970" i="87"/>
  <c r="B970" i="87"/>
  <c r="M969" i="87"/>
  <c r="B969" i="87"/>
  <c r="M968" i="87"/>
  <c r="B968" i="87"/>
  <c r="M967" i="87"/>
  <c r="B967" i="87"/>
  <c r="M966" i="87"/>
  <c r="B966" i="87"/>
  <c r="M965" i="87"/>
  <c r="B965" i="87"/>
  <c r="M964" i="87"/>
  <c r="B964" i="87"/>
  <c r="M963" i="87"/>
  <c r="B963" i="87"/>
  <c r="M962" i="87"/>
  <c r="B962" i="87"/>
  <c r="M961" i="87"/>
  <c r="B961" i="87"/>
  <c r="M960" i="87"/>
  <c r="B960" i="87"/>
  <c r="M959" i="87"/>
  <c r="B959" i="87"/>
  <c r="M958" i="87"/>
  <c r="B958" i="87"/>
  <c r="M957" i="87"/>
  <c r="B957" i="87"/>
  <c r="M956" i="87"/>
  <c r="B956" i="87"/>
  <c r="M955" i="87"/>
  <c r="D955" i="87"/>
  <c r="B955" i="87" s="1"/>
  <c r="M952" i="87"/>
  <c r="D952" i="87"/>
  <c r="B952" i="87" s="1"/>
  <c r="M951" i="87"/>
  <c r="D951" i="87"/>
  <c r="B951" i="87" s="1"/>
  <c r="M950" i="87"/>
  <c r="D950" i="87"/>
  <c r="B950" i="87" s="1"/>
  <c r="M949" i="87"/>
  <c r="D949" i="87"/>
  <c r="B949" i="87" s="1"/>
  <c r="M948" i="87"/>
  <c r="D948" i="87"/>
  <c r="B948" i="87" s="1"/>
  <c r="M947" i="87"/>
  <c r="D947" i="87"/>
  <c r="B947" i="87" s="1"/>
  <c r="M946" i="87"/>
  <c r="D946" i="87"/>
  <c r="B946" i="87" s="1"/>
  <c r="M945" i="87"/>
  <c r="D945" i="87"/>
  <c r="B945" i="87" s="1"/>
  <c r="M944" i="87"/>
  <c r="D944" i="87"/>
  <c r="B944" i="87" s="1"/>
  <c r="M943" i="87"/>
  <c r="D943" i="87"/>
  <c r="B943" i="87" s="1"/>
  <c r="M942" i="87"/>
  <c r="D942" i="87"/>
  <c r="B942" i="87" s="1"/>
  <c r="M941" i="87"/>
  <c r="D941" i="87"/>
  <c r="B941" i="87" s="1"/>
  <c r="M940" i="87"/>
  <c r="D940" i="87"/>
  <c r="B940" i="87" s="1"/>
  <c r="M939" i="87"/>
  <c r="D939" i="87"/>
  <c r="B939" i="87" s="1"/>
  <c r="M938" i="87"/>
  <c r="D938" i="87"/>
  <c r="B938" i="87" s="1"/>
  <c r="M937" i="87"/>
  <c r="D937" i="87"/>
  <c r="B937" i="87" s="1"/>
  <c r="M936" i="87"/>
  <c r="D936" i="87"/>
  <c r="B936" i="87" s="1"/>
  <c r="M935" i="87"/>
  <c r="D935" i="87"/>
  <c r="B935" i="87" s="1"/>
  <c r="M934" i="87"/>
  <c r="D934" i="87"/>
  <c r="B934" i="87" s="1"/>
  <c r="M933" i="87"/>
  <c r="D933" i="87"/>
  <c r="B933" i="87" s="1"/>
  <c r="M932" i="87"/>
  <c r="D932" i="87"/>
  <c r="B932" i="87" s="1"/>
  <c r="M931" i="87"/>
  <c r="D931" i="87"/>
  <c r="B931" i="87" s="1"/>
  <c r="M930" i="87"/>
  <c r="D930" i="87"/>
  <c r="B930" i="87" s="1"/>
  <c r="M929" i="87"/>
  <c r="D929" i="87"/>
  <c r="B929" i="87" s="1"/>
  <c r="M928" i="87"/>
  <c r="D928" i="87"/>
  <c r="B928" i="87" s="1"/>
  <c r="M927" i="87"/>
  <c r="D927" i="87"/>
  <c r="B927" i="87" s="1"/>
  <c r="M926" i="87"/>
  <c r="D926" i="87"/>
  <c r="B926" i="87" s="1"/>
  <c r="M925" i="87"/>
  <c r="D925" i="87"/>
  <c r="B925" i="87" s="1"/>
  <c r="M924" i="87"/>
  <c r="D924" i="87"/>
  <c r="B924" i="87" s="1"/>
  <c r="M923" i="87"/>
  <c r="D923" i="87"/>
  <c r="B923" i="87" s="1"/>
  <c r="M922" i="87"/>
  <c r="D922" i="87"/>
  <c r="B922" i="87" s="1"/>
  <c r="M921" i="87"/>
  <c r="D921" i="87"/>
  <c r="B921" i="87" s="1"/>
  <c r="M920" i="87"/>
  <c r="D920" i="87"/>
  <c r="B920" i="87" s="1"/>
  <c r="M919" i="87"/>
  <c r="D919" i="87"/>
  <c r="B919" i="87" s="1"/>
  <c r="M918" i="87"/>
  <c r="D918" i="87"/>
  <c r="B918" i="87" s="1"/>
  <c r="M917" i="87"/>
  <c r="D917" i="87"/>
  <c r="B917" i="87" s="1"/>
  <c r="M916" i="87"/>
  <c r="D916" i="87"/>
  <c r="B916" i="87" s="1"/>
  <c r="M915" i="87"/>
  <c r="D915" i="87"/>
  <c r="B915" i="87" s="1"/>
  <c r="M914" i="87"/>
  <c r="D914" i="87"/>
  <c r="B914" i="87" s="1"/>
  <c r="M913" i="87"/>
  <c r="D913" i="87"/>
  <c r="B913" i="87" s="1"/>
  <c r="M912" i="87"/>
  <c r="D912" i="87"/>
  <c r="B912" i="87" s="1"/>
  <c r="M911" i="87"/>
  <c r="D911" i="87"/>
  <c r="B911" i="87" s="1"/>
  <c r="M910" i="87"/>
  <c r="D910" i="87"/>
  <c r="B910" i="87" s="1"/>
  <c r="M909" i="87"/>
  <c r="D909" i="87"/>
  <c r="B909" i="87" s="1"/>
  <c r="M908" i="87"/>
  <c r="D908" i="87"/>
  <c r="B908" i="87" s="1"/>
  <c r="M907" i="87"/>
  <c r="D907" i="87"/>
  <c r="B907" i="87" s="1"/>
  <c r="M906" i="87"/>
  <c r="D906" i="87"/>
  <c r="B906" i="87" s="1"/>
  <c r="M905" i="87"/>
  <c r="D905" i="87"/>
  <c r="B905" i="87" s="1"/>
  <c r="M904" i="87"/>
  <c r="D904" i="87"/>
  <c r="B904" i="87" s="1"/>
  <c r="M903" i="87"/>
  <c r="D903" i="87"/>
  <c r="B903" i="87" s="1"/>
  <c r="M902" i="87"/>
  <c r="D902" i="87"/>
  <c r="B902" i="87" s="1"/>
  <c r="M901" i="87"/>
  <c r="D901" i="87"/>
  <c r="B901" i="87" s="1"/>
  <c r="M900" i="87"/>
  <c r="D900" i="87"/>
  <c r="B900" i="87" s="1"/>
  <c r="M899" i="87"/>
  <c r="D899" i="87"/>
  <c r="B899" i="87" s="1"/>
  <c r="M898" i="87"/>
  <c r="D898" i="87"/>
  <c r="B898" i="87" s="1"/>
  <c r="M897" i="87"/>
  <c r="D897" i="87"/>
  <c r="B897" i="87" s="1"/>
  <c r="M896" i="87"/>
  <c r="D896" i="87"/>
  <c r="B896" i="87" s="1"/>
  <c r="M895" i="87"/>
  <c r="D895" i="87"/>
  <c r="B895" i="87" s="1"/>
  <c r="M894" i="87"/>
  <c r="D894" i="87"/>
  <c r="B894" i="87" s="1"/>
  <c r="M893" i="87"/>
  <c r="D893" i="87"/>
  <c r="B893" i="87" s="1"/>
  <c r="M892" i="87"/>
  <c r="D892" i="87"/>
  <c r="B892" i="87" s="1"/>
  <c r="M891" i="87"/>
  <c r="D891" i="87"/>
  <c r="B891" i="87" s="1"/>
  <c r="M890" i="87"/>
  <c r="D890" i="87"/>
  <c r="B890" i="87" s="1"/>
  <c r="M889" i="87"/>
  <c r="D889" i="87"/>
  <c r="B889" i="87" s="1"/>
  <c r="M888" i="87"/>
  <c r="D888" i="87"/>
  <c r="B888" i="87" s="1"/>
  <c r="M887" i="87"/>
  <c r="D887" i="87"/>
  <c r="B887" i="87" s="1"/>
  <c r="M886" i="87"/>
  <c r="D886" i="87"/>
  <c r="B886" i="87" s="1"/>
  <c r="M885" i="87"/>
  <c r="D885" i="87"/>
  <c r="B885" i="87" s="1"/>
  <c r="M884" i="87"/>
  <c r="D884" i="87"/>
  <c r="B884" i="87" s="1"/>
  <c r="M883" i="87"/>
  <c r="D883" i="87"/>
  <c r="B883" i="87" s="1"/>
  <c r="M882" i="87"/>
  <c r="D882" i="87"/>
  <c r="B882" i="87" s="1"/>
  <c r="M881" i="87"/>
  <c r="D881" i="87"/>
  <c r="B881" i="87" s="1"/>
  <c r="M880" i="87"/>
  <c r="D880" i="87"/>
  <c r="B880" i="87" s="1"/>
  <c r="M879" i="87"/>
  <c r="D879" i="87"/>
  <c r="B879" i="87" s="1"/>
  <c r="M878" i="87"/>
  <c r="D878" i="87"/>
  <c r="B878" i="87" s="1"/>
  <c r="M877" i="87"/>
  <c r="D877" i="87"/>
  <c r="B877" i="87" s="1"/>
  <c r="M876" i="87"/>
  <c r="D876" i="87"/>
  <c r="B876" i="87" s="1"/>
  <c r="M875" i="87"/>
  <c r="D875" i="87"/>
  <c r="B875" i="87" s="1"/>
  <c r="M874" i="87"/>
  <c r="D874" i="87"/>
  <c r="B874" i="87" s="1"/>
  <c r="M873" i="87"/>
  <c r="D873" i="87"/>
  <c r="B873" i="87" s="1"/>
  <c r="M872" i="87"/>
  <c r="D872" i="87"/>
  <c r="B872" i="87" s="1"/>
  <c r="M871" i="87"/>
  <c r="D871" i="87"/>
  <c r="B871" i="87" s="1"/>
  <c r="M870" i="87"/>
  <c r="D870" i="87"/>
  <c r="B870" i="87" s="1"/>
  <c r="M869" i="87"/>
  <c r="D869" i="87"/>
  <c r="B869" i="87" s="1"/>
  <c r="M868" i="87"/>
  <c r="D868" i="87"/>
  <c r="B868" i="87" s="1"/>
  <c r="M867" i="87"/>
  <c r="D867" i="87"/>
  <c r="B867" i="87" s="1"/>
  <c r="M866" i="87"/>
  <c r="D866" i="87"/>
  <c r="B866" i="87" s="1"/>
  <c r="M865" i="87"/>
  <c r="D865" i="87"/>
  <c r="B865" i="87" s="1"/>
  <c r="M864" i="87"/>
  <c r="D864" i="87"/>
  <c r="B864" i="87" s="1"/>
  <c r="M863" i="87"/>
  <c r="D863" i="87"/>
  <c r="B863" i="87" s="1"/>
  <c r="M862" i="87"/>
  <c r="D862" i="87"/>
  <c r="B862" i="87" s="1"/>
  <c r="M861" i="87"/>
  <c r="D861" i="87"/>
  <c r="B861" i="87" s="1"/>
  <c r="M860" i="87"/>
  <c r="D860" i="87"/>
  <c r="B860" i="87" s="1"/>
  <c r="M859" i="87"/>
  <c r="D859" i="87"/>
  <c r="B859" i="87" s="1"/>
  <c r="M858" i="87"/>
  <c r="D858" i="87"/>
  <c r="B858" i="87" s="1"/>
  <c r="M857" i="87"/>
  <c r="D857" i="87"/>
  <c r="B857" i="87" s="1"/>
  <c r="M856" i="87"/>
  <c r="D856" i="87"/>
  <c r="B856" i="87" s="1"/>
  <c r="M855" i="87"/>
  <c r="D855" i="87"/>
  <c r="B855" i="87" s="1"/>
  <c r="M854" i="87"/>
  <c r="D854" i="87"/>
  <c r="B854" i="87" s="1"/>
  <c r="M853" i="87"/>
  <c r="D853" i="87"/>
  <c r="B853" i="87" s="1"/>
  <c r="M852" i="87"/>
  <c r="D852" i="87"/>
  <c r="B852" i="87" s="1"/>
  <c r="M851" i="87"/>
  <c r="D851" i="87"/>
  <c r="B851" i="87" s="1"/>
  <c r="M850" i="87"/>
  <c r="D850" i="87"/>
  <c r="B850" i="87" s="1"/>
  <c r="M849" i="87"/>
  <c r="D849" i="87"/>
  <c r="B849" i="87" s="1"/>
  <c r="M848" i="87"/>
  <c r="D848" i="87"/>
  <c r="B848" i="87" s="1"/>
  <c r="M847" i="87"/>
  <c r="D847" i="87"/>
  <c r="B847" i="87" s="1"/>
  <c r="M846" i="87"/>
  <c r="D846" i="87"/>
  <c r="B846" i="87" s="1"/>
  <c r="M845" i="87"/>
  <c r="D845" i="87"/>
  <c r="B845" i="87" s="1"/>
  <c r="M844" i="87"/>
  <c r="D844" i="87"/>
  <c r="B844" i="87" s="1"/>
  <c r="M843" i="87"/>
  <c r="D843" i="87"/>
  <c r="B843" i="87" s="1"/>
  <c r="M842" i="87"/>
  <c r="D842" i="87"/>
  <c r="B842" i="87" s="1"/>
  <c r="M841" i="87"/>
  <c r="D841" i="87"/>
  <c r="B841" i="87" s="1"/>
  <c r="M840" i="87"/>
  <c r="D840" i="87"/>
  <c r="B840" i="87" s="1"/>
  <c r="M839" i="87"/>
  <c r="D839" i="87"/>
  <c r="B839" i="87" s="1"/>
  <c r="M838" i="87"/>
  <c r="D838" i="87"/>
  <c r="B838" i="87" s="1"/>
  <c r="M837" i="87"/>
  <c r="D837" i="87"/>
  <c r="B837" i="87" s="1"/>
  <c r="M836" i="87"/>
  <c r="D836" i="87"/>
  <c r="B836" i="87" s="1"/>
  <c r="M835" i="87"/>
  <c r="D835" i="87"/>
  <c r="B835" i="87" s="1"/>
  <c r="M834" i="87"/>
  <c r="D834" i="87"/>
  <c r="B834" i="87" s="1"/>
  <c r="M833" i="87"/>
  <c r="D833" i="87"/>
  <c r="B833" i="87" s="1"/>
  <c r="M832" i="87"/>
  <c r="D832" i="87"/>
  <c r="B832" i="87" s="1"/>
  <c r="M831" i="87"/>
  <c r="D831" i="87"/>
  <c r="B831" i="87" s="1"/>
  <c r="M830" i="87"/>
  <c r="D830" i="87"/>
  <c r="B830" i="87" s="1"/>
  <c r="M829" i="87"/>
  <c r="D829" i="87"/>
  <c r="B829" i="87" s="1"/>
  <c r="M828" i="87"/>
  <c r="D828" i="87"/>
  <c r="B828" i="87" s="1"/>
  <c r="M827" i="87"/>
  <c r="D827" i="87"/>
  <c r="B827" i="87" s="1"/>
  <c r="M826" i="87"/>
  <c r="D826" i="87"/>
  <c r="B826" i="87" s="1"/>
  <c r="M825" i="87"/>
  <c r="D825" i="87"/>
  <c r="B825" i="87" s="1"/>
  <c r="M824" i="87"/>
  <c r="D824" i="87"/>
  <c r="B824" i="87" s="1"/>
  <c r="M823" i="87"/>
  <c r="D823" i="87"/>
  <c r="B823" i="87" s="1"/>
  <c r="M822" i="87"/>
  <c r="D822" i="87"/>
  <c r="B822" i="87" s="1"/>
  <c r="M821" i="87"/>
  <c r="D821" i="87"/>
  <c r="B821" i="87" s="1"/>
  <c r="M820" i="87"/>
  <c r="D820" i="87"/>
  <c r="B820" i="87" s="1"/>
  <c r="M819" i="87"/>
  <c r="D819" i="87"/>
  <c r="B819" i="87" s="1"/>
  <c r="M818" i="87"/>
  <c r="D818" i="87"/>
  <c r="B818" i="87" s="1"/>
  <c r="M817" i="87"/>
  <c r="D817" i="87"/>
  <c r="B817" i="87" s="1"/>
  <c r="M816" i="87"/>
  <c r="D816" i="87"/>
  <c r="B816" i="87" s="1"/>
  <c r="M815" i="87"/>
  <c r="D815" i="87"/>
  <c r="B815" i="87" s="1"/>
  <c r="M814" i="87"/>
  <c r="D814" i="87"/>
  <c r="B814" i="87" s="1"/>
  <c r="M813" i="87"/>
  <c r="D813" i="87"/>
  <c r="B813" i="87" s="1"/>
  <c r="M812" i="87"/>
  <c r="D812" i="87"/>
  <c r="B812" i="87" s="1"/>
  <c r="M811" i="87"/>
  <c r="D811" i="87"/>
  <c r="B811" i="87" s="1"/>
  <c r="M810" i="87"/>
  <c r="D810" i="87"/>
  <c r="B810" i="87" s="1"/>
  <c r="M809" i="87"/>
  <c r="D809" i="87"/>
  <c r="B809" i="87" s="1"/>
  <c r="M808" i="87"/>
  <c r="D808" i="87"/>
  <c r="B808" i="87" s="1"/>
  <c r="M807" i="87"/>
  <c r="D807" i="87"/>
  <c r="B807" i="87" s="1"/>
  <c r="M806" i="87"/>
  <c r="D806" i="87"/>
  <c r="B806" i="87" s="1"/>
  <c r="M805" i="87"/>
  <c r="D805" i="87"/>
  <c r="B805" i="87" s="1"/>
  <c r="M804" i="87"/>
  <c r="D804" i="87"/>
  <c r="B804" i="87" s="1"/>
  <c r="M803" i="87"/>
  <c r="D803" i="87"/>
  <c r="B803" i="87" s="1"/>
  <c r="M802" i="87"/>
  <c r="D802" i="87"/>
  <c r="B802" i="87" s="1"/>
  <c r="M801" i="87"/>
  <c r="D801" i="87"/>
  <c r="B801" i="87" s="1"/>
  <c r="M800" i="87"/>
  <c r="D800" i="87"/>
  <c r="B800" i="87" s="1"/>
  <c r="M799" i="87"/>
  <c r="D799" i="87"/>
  <c r="B799" i="87" s="1"/>
  <c r="M798" i="87"/>
  <c r="D798" i="87"/>
  <c r="B798" i="87" s="1"/>
  <c r="M797" i="87"/>
  <c r="D797" i="87"/>
  <c r="B797" i="87" s="1"/>
  <c r="M796" i="87"/>
  <c r="D796" i="87"/>
  <c r="B796" i="87" s="1"/>
  <c r="M795" i="87"/>
  <c r="D795" i="87"/>
  <c r="B795" i="87" s="1"/>
  <c r="M794" i="87"/>
  <c r="D794" i="87"/>
  <c r="B794" i="87" s="1"/>
  <c r="M793" i="87"/>
  <c r="D793" i="87"/>
  <c r="B793" i="87" s="1"/>
  <c r="M792" i="87"/>
  <c r="D792" i="87"/>
  <c r="B792" i="87" s="1"/>
  <c r="M791" i="87"/>
  <c r="D791" i="87"/>
  <c r="B791" i="87" s="1"/>
  <c r="M790" i="87"/>
  <c r="D790" i="87"/>
  <c r="B790" i="87" s="1"/>
  <c r="M789" i="87"/>
  <c r="D789" i="87"/>
  <c r="B789" i="87" s="1"/>
  <c r="M788" i="87"/>
  <c r="D788" i="87"/>
  <c r="B788" i="87" s="1"/>
  <c r="M787" i="87"/>
  <c r="D787" i="87"/>
  <c r="B787" i="87" s="1"/>
  <c r="M786" i="87"/>
  <c r="D786" i="87"/>
  <c r="B786" i="87" s="1"/>
  <c r="M785" i="87"/>
  <c r="D785" i="87"/>
  <c r="B785" i="87" s="1"/>
  <c r="M784" i="87"/>
  <c r="D784" i="87"/>
  <c r="B784" i="87" s="1"/>
  <c r="M783" i="87"/>
  <c r="D783" i="87"/>
  <c r="B783" i="87" s="1"/>
  <c r="M782" i="87"/>
  <c r="D782" i="87"/>
  <c r="B782" i="87" s="1"/>
  <c r="M781" i="87"/>
  <c r="D781" i="87"/>
  <c r="B781" i="87" s="1"/>
  <c r="M780" i="87"/>
  <c r="D780" i="87"/>
  <c r="B780" i="87" s="1"/>
  <c r="M779" i="87"/>
  <c r="D779" i="87"/>
  <c r="B779" i="87" s="1"/>
  <c r="M778" i="87"/>
  <c r="D778" i="87"/>
  <c r="B778" i="87" s="1"/>
  <c r="M777" i="87"/>
  <c r="D777" i="87"/>
  <c r="B777" i="87" s="1"/>
  <c r="M776" i="87"/>
  <c r="D776" i="87"/>
  <c r="B776" i="87" s="1"/>
  <c r="M775" i="87"/>
  <c r="D775" i="87"/>
  <c r="B775" i="87" s="1"/>
  <c r="M774" i="87"/>
  <c r="D774" i="87"/>
  <c r="B774" i="87" s="1"/>
  <c r="M773" i="87"/>
  <c r="D773" i="87"/>
  <c r="B773" i="87" s="1"/>
  <c r="M772" i="87"/>
  <c r="D772" i="87"/>
  <c r="B772" i="87" s="1"/>
  <c r="M771" i="87"/>
  <c r="D771" i="87"/>
  <c r="B771" i="87" s="1"/>
  <c r="M770" i="87"/>
  <c r="D770" i="87"/>
  <c r="B770" i="87" s="1"/>
  <c r="M769" i="87"/>
  <c r="D769" i="87"/>
  <c r="B769" i="87" s="1"/>
  <c r="M768" i="87"/>
  <c r="D768" i="87"/>
  <c r="B768" i="87" s="1"/>
  <c r="M767" i="87"/>
  <c r="D767" i="87"/>
  <c r="B767" i="87" s="1"/>
  <c r="M766" i="87"/>
  <c r="D766" i="87"/>
  <c r="B766" i="87" s="1"/>
  <c r="M765" i="87"/>
  <c r="D765" i="87"/>
  <c r="B765" i="87" s="1"/>
  <c r="M764" i="87"/>
  <c r="D764" i="87"/>
  <c r="B764" i="87" s="1"/>
  <c r="M763" i="87"/>
  <c r="D763" i="87"/>
  <c r="B763" i="87" s="1"/>
  <c r="M762" i="87"/>
  <c r="D762" i="87"/>
  <c r="B762" i="87" s="1"/>
  <c r="M761" i="87"/>
  <c r="D761" i="87"/>
  <c r="B761" i="87" s="1"/>
  <c r="M760" i="87"/>
  <c r="D760" i="87"/>
  <c r="B760" i="87" s="1"/>
  <c r="M759" i="87"/>
  <c r="D759" i="87"/>
  <c r="B759" i="87" s="1"/>
  <c r="M758" i="87"/>
  <c r="D758" i="87"/>
  <c r="B758" i="87" s="1"/>
  <c r="M757" i="87"/>
  <c r="D757" i="87"/>
  <c r="B757" i="87" s="1"/>
  <c r="M756" i="87"/>
  <c r="D756" i="87"/>
  <c r="B756" i="87" s="1"/>
  <c r="M755" i="87"/>
  <c r="D755" i="87"/>
  <c r="B755" i="87" s="1"/>
  <c r="M754" i="87"/>
  <c r="D754" i="87"/>
  <c r="B754" i="87" s="1"/>
  <c r="M753" i="87"/>
  <c r="D753" i="87"/>
  <c r="B753" i="87" s="1"/>
  <c r="M752" i="87"/>
  <c r="D752" i="87"/>
  <c r="B752" i="87" s="1"/>
  <c r="M751" i="87"/>
  <c r="D751" i="87"/>
  <c r="B751" i="87" s="1"/>
  <c r="M750" i="87"/>
  <c r="D750" i="87"/>
  <c r="B750" i="87" s="1"/>
  <c r="M749" i="87"/>
  <c r="D749" i="87"/>
  <c r="B749" i="87" s="1"/>
  <c r="M748" i="87"/>
  <c r="D748" i="87"/>
  <c r="B748" i="87" s="1"/>
  <c r="M747" i="87"/>
  <c r="M738" i="87"/>
  <c r="D738" i="87"/>
  <c r="B738" i="87" s="1"/>
  <c r="M737" i="87"/>
  <c r="D737" i="87"/>
  <c r="B737" i="87" s="1"/>
  <c r="M736" i="87"/>
  <c r="D736" i="87"/>
  <c r="B736" i="87" s="1"/>
  <c r="M735" i="87"/>
  <c r="M732" i="87"/>
  <c r="D732" i="87"/>
  <c r="B732" i="87" s="1"/>
  <c r="M731" i="87"/>
  <c r="D731" i="87"/>
  <c r="B731" i="87" s="1"/>
  <c r="M730" i="87"/>
  <c r="D730" i="87"/>
  <c r="B730" i="87" s="1"/>
  <c r="M729" i="87"/>
  <c r="D729" i="87"/>
  <c r="B729" i="87" s="1"/>
  <c r="M728" i="87"/>
  <c r="D728" i="87"/>
  <c r="B728" i="87" s="1"/>
  <c r="M722" i="87"/>
  <c r="D722" i="87"/>
  <c r="B722" i="87" s="1"/>
  <c r="M718" i="87"/>
  <c r="D718" i="87"/>
  <c r="B718" i="87" s="1"/>
  <c r="M717" i="87"/>
  <c r="D717" i="87"/>
  <c r="B717" i="87" s="1"/>
  <c r="M716" i="87"/>
  <c r="D716" i="87"/>
  <c r="B716" i="87" s="1"/>
  <c r="M715" i="87"/>
  <c r="D715" i="87"/>
  <c r="B715" i="87" s="1"/>
  <c r="M714" i="87"/>
  <c r="D714" i="87"/>
  <c r="B714" i="87" s="1"/>
  <c r="D713" i="87"/>
  <c r="B713" i="87" s="1"/>
  <c r="D712" i="87"/>
  <c r="B712" i="87" s="1"/>
  <c r="M708" i="87"/>
  <c r="D708" i="87"/>
  <c r="B708" i="87" s="1"/>
  <c r="M706" i="87"/>
  <c r="B706" i="87"/>
  <c r="M705" i="87"/>
  <c r="B705" i="87"/>
  <c r="M704" i="87"/>
  <c r="B704" i="87"/>
  <c r="M703" i="87"/>
  <c r="B703" i="87"/>
  <c r="M702" i="87"/>
  <c r="D702" i="87"/>
  <c r="B702" i="87" s="1"/>
  <c r="M701" i="87"/>
  <c r="D701" i="87"/>
  <c r="B701" i="87" s="1"/>
  <c r="D700" i="87"/>
  <c r="B700" i="87" s="1"/>
  <c r="D699" i="87"/>
  <c r="B699" i="87" s="1"/>
  <c r="M697" i="87"/>
  <c r="D697" i="87"/>
  <c r="B697" i="87" s="1"/>
  <c r="M695" i="87"/>
  <c r="D695" i="87"/>
  <c r="B695" i="87" s="1"/>
  <c r="M694" i="87"/>
  <c r="D694" i="87"/>
  <c r="B694" i="87" s="1"/>
  <c r="M693" i="87"/>
  <c r="D693" i="87"/>
  <c r="B693" i="87" s="1"/>
  <c r="M692" i="87"/>
  <c r="D692" i="87"/>
  <c r="B692" i="87" s="1"/>
  <c r="M691" i="87"/>
  <c r="D691" i="87"/>
  <c r="B691" i="87" s="1"/>
  <c r="M690" i="87"/>
  <c r="D690" i="87"/>
  <c r="B690" i="87" s="1"/>
  <c r="M689" i="87"/>
  <c r="D689" i="87"/>
  <c r="B689" i="87" s="1"/>
  <c r="M688" i="87"/>
  <c r="D688" i="87"/>
  <c r="B688" i="87" s="1"/>
  <c r="M687" i="87"/>
  <c r="D687" i="87"/>
  <c r="B687" i="87" s="1"/>
  <c r="M686" i="87"/>
  <c r="D686" i="87"/>
  <c r="B686" i="87" s="1"/>
  <c r="M685" i="87"/>
  <c r="D685" i="87"/>
  <c r="B685" i="87" s="1"/>
  <c r="M684" i="87"/>
  <c r="D684" i="87"/>
  <c r="B684" i="87" s="1"/>
  <c r="M683" i="87"/>
  <c r="D683" i="87"/>
  <c r="B683" i="87" s="1"/>
  <c r="M682" i="87"/>
  <c r="D682" i="87"/>
  <c r="B682" i="87" s="1"/>
  <c r="M681" i="87"/>
  <c r="D681" i="87"/>
  <c r="B681" i="87" s="1"/>
  <c r="M680" i="87"/>
  <c r="D680" i="87"/>
  <c r="B680" i="87" s="1"/>
  <c r="M679" i="87"/>
  <c r="D679" i="87"/>
  <c r="B679" i="87" s="1"/>
  <c r="M678" i="87"/>
  <c r="D678" i="87"/>
  <c r="B678" i="87" s="1"/>
  <c r="M677" i="87"/>
  <c r="D677" i="87"/>
  <c r="B677" i="87" s="1"/>
  <c r="M676" i="87"/>
  <c r="D676" i="87"/>
  <c r="B676" i="87" s="1"/>
  <c r="M675" i="87"/>
  <c r="D675" i="87"/>
  <c r="B675" i="87" s="1"/>
  <c r="M674" i="87"/>
  <c r="D674" i="87"/>
  <c r="B674" i="87" s="1"/>
  <c r="M673" i="87"/>
  <c r="D673" i="87"/>
  <c r="B673" i="87" s="1"/>
  <c r="M672" i="87"/>
  <c r="D672" i="87"/>
  <c r="B672" i="87" s="1"/>
  <c r="M671" i="87"/>
  <c r="D671" i="87"/>
  <c r="B671" i="87" s="1"/>
  <c r="M670" i="87"/>
  <c r="D670" i="87"/>
  <c r="B670" i="87" s="1"/>
  <c r="M669" i="87"/>
  <c r="D669" i="87"/>
  <c r="B669" i="87" s="1"/>
  <c r="M668" i="87"/>
  <c r="D668" i="87"/>
  <c r="B668" i="87" s="1"/>
  <c r="M667" i="87"/>
  <c r="D667" i="87"/>
  <c r="B667" i="87" s="1"/>
  <c r="M666" i="87"/>
  <c r="D666" i="87"/>
  <c r="B666" i="87" s="1"/>
  <c r="M665" i="87"/>
  <c r="D665" i="87"/>
  <c r="B665" i="87" s="1"/>
  <c r="M664" i="87"/>
  <c r="D664" i="87"/>
  <c r="B664" i="87" s="1"/>
  <c r="M663" i="87"/>
  <c r="D663" i="87"/>
  <c r="B663" i="87" s="1"/>
  <c r="M662" i="87"/>
  <c r="D662" i="87"/>
  <c r="B662" i="87" s="1"/>
  <c r="M661" i="87"/>
  <c r="D661" i="87"/>
  <c r="B661" i="87" s="1"/>
  <c r="M660" i="87"/>
  <c r="D660" i="87"/>
  <c r="B660" i="87" s="1"/>
  <c r="M659" i="87"/>
  <c r="D659" i="87"/>
  <c r="B659" i="87" s="1"/>
  <c r="M658" i="87"/>
  <c r="D658" i="87"/>
  <c r="B658" i="87" s="1"/>
  <c r="M657" i="87"/>
  <c r="D657" i="87"/>
  <c r="B657" i="87" s="1"/>
  <c r="M656" i="87"/>
  <c r="D656" i="87"/>
  <c r="B656" i="87" s="1"/>
  <c r="M655" i="87"/>
  <c r="D655" i="87"/>
  <c r="B655" i="87" s="1"/>
  <c r="M654" i="87"/>
  <c r="D654" i="87"/>
  <c r="B654" i="87" s="1"/>
  <c r="M653" i="87"/>
  <c r="D653" i="87"/>
  <c r="B653" i="87" s="1"/>
  <c r="M652" i="87"/>
  <c r="B652" i="87"/>
  <c r="M651" i="87"/>
  <c r="B651" i="87"/>
  <c r="M650" i="87"/>
  <c r="B650" i="87"/>
  <c r="M649" i="87"/>
  <c r="B649" i="87"/>
  <c r="M648" i="87"/>
  <c r="B648" i="87"/>
  <c r="M647" i="87"/>
  <c r="B647" i="87"/>
  <c r="M646" i="87"/>
  <c r="B646" i="87"/>
  <c r="M645" i="87"/>
  <c r="B645" i="87"/>
  <c r="M644" i="87"/>
  <c r="B644" i="87"/>
  <c r="M643" i="87"/>
  <c r="B643" i="87"/>
  <c r="M642" i="87"/>
  <c r="B642" i="87"/>
  <c r="M641" i="87"/>
  <c r="B641" i="87"/>
  <c r="M640" i="87"/>
  <c r="B640" i="87"/>
  <c r="M639" i="87"/>
  <c r="B639" i="87"/>
  <c r="M638" i="87"/>
  <c r="B638" i="87"/>
  <c r="M637" i="87"/>
  <c r="B637" i="87"/>
  <c r="M636" i="87"/>
  <c r="B636" i="87"/>
  <c r="M635" i="87"/>
  <c r="B635" i="87"/>
  <c r="M634" i="87"/>
  <c r="B634" i="87"/>
  <c r="M633" i="87"/>
  <c r="B633" i="87"/>
  <c r="M632" i="87"/>
  <c r="B632" i="87"/>
  <c r="M631" i="87"/>
  <c r="B631" i="87"/>
  <c r="M630" i="87"/>
  <c r="B630" i="87"/>
  <c r="M629" i="87"/>
  <c r="B629" i="87"/>
  <c r="M628" i="87"/>
  <c r="B628" i="87"/>
  <c r="M627" i="87"/>
  <c r="B627" i="87"/>
  <c r="M626" i="87"/>
  <c r="B626" i="87"/>
  <c r="M625" i="87"/>
  <c r="B625" i="87"/>
  <c r="M624" i="87"/>
  <c r="B624" i="87"/>
  <c r="M623" i="87"/>
  <c r="B623" i="87"/>
  <c r="M622" i="87"/>
  <c r="B622" i="87"/>
  <c r="M621" i="87"/>
  <c r="B621" i="87"/>
  <c r="M620" i="87"/>
  <c r="B620" i="87"/>
  <c r="M619" i="87"/>
  <c r="B619" i="87"/>
  <c r="M618" i="87"/>
  <c r="B618" i="87"/>
  <c r="M617" i="87"/>
  <c r="B617" i="87"/>
  <c r="M616" i="87"/>
  <c r="B616" i="87"/>
  <c r="M615" i="87"/>
  <c r="B615" i="87"/>
  <c r="M614" i="87"/>
  <c r="B614" i="87"/>
  <c r="M613" i="87"/>
  <c r="B613" i="87"/>
  <c r="M612" i="87"/>
  <c r="B612" i="87"/>
  <c r="M611" i="87"/>
  <c r="B611" i="87"/>
  <c r="M610" i="87"/>
  <c r="B610" i="87"/>
  <c r="M609" i="87"/>
  <c r="B609" i="87"/>
  <c r="M608" i="87"/>
  <c r="B608" i="87"/>
  <c r="M607" i="87"/>
  <c r="B607" i="87"/>
  <c r="M606" i="87"/>
  <c r="B606" i="87"/>
  <c r="M605" i="87"/>
  <c r="B605" i="87"/>
  <c r="M604" i="87"/>
  <c r="B604" i="87"/>
  <c r="M603" i="87"/>
  <c r="B603" i="87"/>
  <c r="M602" i="87"/>
  <c r="B602" i="87"/>
  <c r="M601" i="87"/>
  <c r="B601" i="87"/>
  <c r="M600" i="87"/>
  <c r="B600" i="87"/>
  <c r="M599" i="87"/>
  <c r="D599" i="87"/>
  <c r="B599" i="87" s="1"/>
  <c r="M598" i="87"/>
  <c r="D598" i="87"/>
  <c r="B598" i="87" s="1"/>
  <c r="M597" i="87"/>
  <c r="D597" i="87"/>
  <c r="B597" i="87" s="1"/>
  <c r="M596" i="87"/>
  <c r="D596" i="87"/>
  <c r="B596" i="87" s="1"/>
  <c r="M595" i="87"/>
  <c r="D595" i="87"/>
  <c r="B595" i="87" s="1"/>
  <c r="M594" i="87"/>
  <c r="D594" i="87"/>
  <c r="B594" i="87" s="1"/>
  <c r="M593" i="87"/>
  <c r="D593" i="87"/>
  <c r="B593" i="87" s="1"/>
  <c r="M592" i="87"/>
  <c r="D592" i="87"/>
  <c r="B592" i="87" s="1"/>
  <c r="M591" i="87"/>
  <c r="D591" i="87"/>
  <c r="B591" i="87" s="1"/>
  <c r="M590" i="87"/>
  <c r="D590" i="87"/>
  <c r="B590" i="87" s="1"/>
  <c r="M589" i="87"/>
  <c r="D589" i="87"/>
  <c r="B589" i="87" s="1"/>
  <c r="M588" i="87"/>
  <c r="D588" i="87"/>
  <c r="B588" i="87" s="1"/>
  <c r="M587" i="87"/>
  <c r="D587" i="87"/>
  <c r="B587" i="87" s="1"/>
  <c r="M586" i="87"/>
  <c r="D586" i="87"/>
  <c r="B586" i="87" s="1"/>
  <c r="M585" i="87"/>
  <c r="D585" i="87"/>
  <c r="B585" i="87" s="1"/>
  <c r="M584" i="87"/>
  <c r="D584" i="87"/>
  <c r="B584" i="87" s="1"/>
  <c r="M583" i="87"/>
  <c r="D583" i="87"/>
  <c r="B583" i="87" s="1"/>
  <c r="M582" i="87"/>
  <c r="D582" i="87"/>
  <c r="B582" i="87" s="1"/>
  <c r="M581" i="87"/>
  <c r="D581" i="87"/>
  <c r="B581" i="87" s="1"/>
  <c r="M580" i="87"/>
  <c r="D580" i="87"/>
  <c r="B580" i="87" s="1"/>
  <c r="M579" i="87"/>
  <c r="D579" i="87"/>
  <c r="B579" i="87" s="1"/>
  <c r="M578" i="87"/>
  <c r="D578" i="87"/>
  <c r="B578" i="87" s="1"/>
  <c r="M577" i="87"/>
  <c r="D577" i="87"/>
  <c r="B577" i="87" s="1"/>
  <c r="M576" i="87"/>
  <c r="D576" i="87"/>
  <c r="B576" i="87" s="1"/>
  <c r="M575" i="87"/>
  <c r="D575" i="87"/>
  <c r="B575" i="87" s="1"/>
  <c r="M574" i="87"/>
  <c r="D574" i="87"/>
  <c r="B574" i="87" s="1"/>
  <c r="M573" i="87"/>
  <c r="D573" i="87"/>
  <c r="B573" i="87" s="1"/>
  <c r="M572" i="87"/>
  <c r="D572" i="87"/>
  <c r="B572" i="87" s="1"/>
  <c r="M571" i="87"/>
  <c r="D571" i="87"/>
  <c r="B571" i="87" s="1"/>
  <c r="M570" i="87"/>
  <c r="D570" i="87"/>
  <c r="B570" i="87" s="1"/>
  <c r="M569" i="87"/>
  <c r="D569" i="87"/>
  <c r="B569" i="87" s="1"/>
  <c r="M568" i="87"/>
  <c r="D568" i="87"/>
  <c r="B568" i="87" s="1"/>
  <c r="M567" i="87"/>
  <c r="D567" i="87"/>
  <c r="B567" i="87" s="1"/>
  <c r="M566" i="87"/>
  <c r="D566" i="87"/>
  <c r="B566" i="87" s="1"/>
  <c r="M565" i="87"/>
  <c r="D565" i="87"/>
  <c r="B565" i="87" s="1"/>
  <c r="M564" i="87"/>
  <c r="D564" i="87"/>
  <c r="B564" i="87" s="1"/>
  <c r="M563" i="87"/>
  <c r="D563" i="87"/>
  <c r="B563" i="87" s="1"/>
  <c r="M562" i="87"/>
  <c r="D562" i="87"/>
  <c r="B562" i="87" s="1"/>
  <c r="M561" i="87"/>
  <c r="D561" i="87"/>
  <c r="B561" i="87" s="1"/>
  <c r="M560" i="87"/>
  <c r="D560" i="87"/>
  <c r="B560" i="87" s="1"/>
  <c r="M559" i="87"/>
  <c r="D559" i="87"/>
  <c r="B559" i="87" s="1"/>
  <c r="M558" i="87"/>
  <c r="D558" i="87"/>
  <c r="B558" i="87" s="1"/>
  <c r="M557" i="87"/>
  <c r="D557" i="87"/>
  <c r="B557" i="87" s="1"/>
  <c r="M556" i="87"/>
  <c r="D556" i="87"/>
  <c r="B556" i="87" s="1"/>
  <c r="M555" i="87"/>
  <c r="D555" i="87"/>
  <c r="B555" i="87" s="1"/>
  <c r="M554" i="87"/>
  <c r="D554" i="87"/>
  <c r="B554" i="87" s="1"/>
  <c r="M553" i="87"/>
  <c r="D553" i="87"/>
  <c r="B553" i="87" s="1"/>
  <c r="M552" i="87"/>
  <c r="D552" i="87"/>
  <c r="B552" i="87" s="1"/>
  <c r="M551" i="87"/>
  <c r="D551" i="87"/>
  <c r="B551" i="87" s="1"/>
  <c r="M550" i="87"/>
  <c r="D550" i="87"/>
  <c r="B550" i="87" s="1"/>
  <c r="M549" i="87"/>
  <c r="D549" i="87"/>
  <c r="B549" i="87" s="1"/>
  <c r="M548" i="87"/>
  <c r="D548" i="87"/>
  <c r="B548" i="87" s="1"/>
  <c r="M547" i="87"/>
  <c r="D547" i="87"/>
  <c r="B547" i="87" s="1"/>
  <c r="M546" i="87"/>
  <c r="D546" i="87"/>
  <c r="B546" i="87" s="1"/>
  <c r="M545" i="87"/>
  <c r="D545" i="87"/>
  <c r="B545" i="87" s="1"/>
  <c r="M544" i="87"/>
  <c r="D544" i="87"/>
  <c r="B544" i="87" s="1"/>
  <c r="M543" i="87"/>
  <c r="D543" i="87"/>
  <c r="B543" i="87" s="1"/>
  <c r="M542" i="87"/>
  <c r="D542" i="87"/>
  <c r="B542" i="87" s="1"/>
  <c r="M541" i="87"/>
  <c r="D541" i="87"/>
  <c r="B541" i="87" s="1"/>
  <c r="M540" i="87"/>
  <c r="D540" i="87"/>
  <c r="B540" i="87" s="1"/>
  <c r="M539" i="87"/>
  <c r="D539" i="87"/>
  <c r="B539" i="87" s="1"/>
  <c r="M538" i="87"/>
  <c r="D538" i="87"/>
  <c r="B538" i="87" s="1"/>
  <c r="M537" i="87"/>
  <c r="D537" i="87"/>
  <c r="B537" i="87" s="1"/>
  <c r="M536" i="87"/>
  <c r="D536" i="87"/>
  <c r="B536" i="87" s="1"/>
  <c r="M535" i="87"/>
  <c r="D535" i="87"/>
  <c r="B535" i="87" s="1"/>
  <c r="M534" i="87"/>
  <c r="D534" i="87"/>
  <c r="B534" i="87" s="1"/>
  <c r="M533" i="87"/>
  <c r="D533" i="87"/>
  <c r="B533" i="87" s="1"/>
  <c r="M532" i="87"/>
  <c r="D532" i="87"/>
  <c r="B532" i="87" s="1"/>
  <c r="M531" i="87"/>
  <c r="D531" i="87"/>
  <c r="B531" i="87" s="1"/>
  <c r="M530" i="87"/>
  <c r="D530" i="87"/>
  <c r="B530" i="87" s="1"/>
  <c r="M529" i="87"/>
  <c r="D529" i="87"/>
  <c r="B529" i="87" s="1"/>
  <c r="M528" i="87"/>
  <c r="D528" i="87"/>
  <c r="B528" i="87" s="1"/>
  <c r="M527" i="87"/>
  <c r="D527" i="87"/>
  <c r="B527" i="87" s="1"/>
  <c r="M526" i="87"/>
  <c r="D526" i="87"/>
  <c r="B526" i="87" s="1"/>
  <c r="M525" i="87"/>
  <c r="D525" i="87"/>
  <c r="B525" i="87" s="1"/>
  <c r="M524" i="87"/>
  <c r="D524" i="87"/>
  <c r="B524" i="87" s="1"/>
  <c r="M523" i="87"/>
  <c r="D523" i="87"/>
  <c r="B523" i="87" s="1"/>
  <c r="M522" i="87"/>
  <c r="D522" i="87"/>
  <c r="B522" i="87" s="1"/>
  <c r="M521" i="87"/>
  <c r="D521" i="87"/>
  <c r="B521" i="87" s="1"/>
  <c r="M520" i="87"/>
  <c r="D520" i="87"/>
  <c r="B520" i="87" s="1"/>
  <c r="M519" i="87"/>
  <c r="D519" i="87"/>
  <c r="B519" i="87" s="1"/>
  <c r="D518" i="87"/>
  <c r="B518" i="87" s="1"/>
  <c r="D516" i="87"/>
  <c r="B516" i="87" s="1"/>
  <c r="M514" i="87"/>
  <c r="D514" i="87"/>
  <c r="B514" i="87" s="1"/>
  <c r="M513" i="87"/>
  <c r="D513" i="87"/>
  <c r="B513" i="87" s="1"/>
  <c r="M512" i="87"/>
  <c r="D512" i="87"/>
  <c r="B512" i="87" s="1"/>
  <c r="M511" i="87"/>
  <c r="D511" i="87"/>
  <c r="B511" i="87" s="1"/>
  <c r="M510" i="87"/>
  <c r="D510" i="87"/>
  <c r="B510" i="87" s="1"/>
  <c r="M509" i="87"/>
  <c r="D509" i="87"/>
  <c r="B509" i="87" s="1"/>
  <c r="M508" i="87"/>
  <c r="D508" i="87"/>
  <c r="B508" i="87" s="1"/>
  <c r="M507" i="87"/>
  <c r="D507" i="87"/>
  <c r="B507" i="87" s="1"/>
  <c r="M506" i="87"/>
  <c r="D506" i="87"/>
  <c r="B506" i="87" s="1"/>
  <c r="M505" i="87"/>
  <c r="D505" i="87"/>
  <c r="B505" i="87" s="1"/>
  <c r="M504" i="87"/>
  <c r="D504" i="87"/>
  <c r="B504" i="87" s="1"/>
  <c r="M503" i="87"/>
  <c r="D503" i="87"/>
  <c r="B503" i="87" s="1"/>
  <c r="M502" i="87"/>
  <c r="D502" i="87"/>
  <c r="B502" i="87" s="1"/>
  <c r="M501" i="87"/>
  <c r="D501" i="87"/>
  <c r="B501" i="87" s="1"/>
  <c r="M500" i="87"/>
  <c r="D500" i="87"/>
  <c r="B500" i="87" s="1"/>
  <c r="M499" i="87"/>
  <c r="D499" i="87"/>
  <c r="B499" i="87" s="1"/>
  <c r="M498" i="87"/>
  <c r="D498" i="87"/>
  <c r="B498" i="87" s="1"/>
  <c r="M497" i="87"/>
  <c r="D497" i="87"/>
  <c r="B497" i="87" s="1"/>
  <c r="M496" i="87"/>
  <c r="D496" i="87"/>
  <c r="B496" i="87" s="1"/>
  <c r="M495" i="87"/>
  <c r="D495" i="87"/>
  <c r="B495" i="87" s="1"/>
  <c r="M494" i="87"/>
  <c r="D494" i="87"/>
  <c r="B494" i="87" s="1"/>
  <c r="M493" i="87"/>
  <c r="D493" i="87"/>
  <c r="B493" i="87" s="1"/>
  <c r="M492" i="87"/>
  <c r="D492" i="87"/>
  <c r="B492" i="87" s="1"/>
  <c r="M491" i="87"/>
  <c r="D491" i="87"/>
  <c r="B491" i="87" s="1"/>
  <c r="M490" i="87"/>
  <c r="D490" i="87"/>
  <c r="B490" i="87" s="1"/>
  <c r="M489" i="87"/>
  <c r="D489" i="87"/>
  <c r="B489" i="87" s="1"/>
  <c r="M488" i="87"/>
  <c r="D488" i="87"/>
  <c r="B488" i="87" s="1"/>
  <c r="M487" i="87"/>
  <c r="D487" i="87"/>
  <c r="B487" i="87" s="1"/>
  <c r="M486" i="87"/>
  <c r="D486" i="87"/>
  <c r="B486" i="87" s="1"/>
  <c r="M485" i="87"/>
  <c r="D485" i="87"/>
  <c r="B485" i="87" s="1"/>
  <c r="M484" i="87"/>
  <c r="D484" i="87"/>
  <c r="B484" i="87" s="1"/>
  <c r="M483" i="87"/>
  <c r="D483" i="87"/>
  <c r="B483" i="87" s="1"/>
  <c r="M482" i="87"/>
  <c r="D482" i="87"/>
  <c r="B482" i="87" s="1"/>
  <c r="M481" i="87"/>
  <c r="D481" i="87"/>
  <c r="B481" i="87" s="1"/>
  <c r="M480" i="87"/>
  <c r="D480" i="87"/>
  <c r="B480" i="87" s="1"/>
  <c r="M479" i="87"/>
  <c r="D479" i="87"/>
  <c r="B479" i="87" s="1"/>
  <c r="M478" i="87"/>
  <c r="D478" i="87"/>
  <c r="B478" i="87" s="1"/>
  <c r="M477" i="87"/>
  <c r="D477" i="87"/>
  <c r="B477" i="87" s="1"/>
  <c r="M476" i="87"/>
  <c r="D476" i="87"/>
  <c r="B476" i="87" s="1"/>
  <c r="M475" i="87"/>
  <c r="D475" i="87"/>
  <c r="B475" i="87" s="1"/>
  <c r="M474" i="87"/>
  <c r="D474" i="87"/>
  <c r="B474" i="87" s="1"/>
  <c r="M473" i="87"/>
  <c r="D473" i="87"/>
  <c r="B473" i="87" s="1"/>
  <c r="M472" i="87"/>
  <c r="D472" i="87"/>
  <c r="B472" i="87" s="1"/>
  <c r="M471" i="87"/>
  <c r="D471" i="87"/>
  <c r="B471" i="87" s="1"/>
  <c r="M470" i="87"/>
  <c r="D470" i="87"/>
  <c r="B470" i="87" s="1"/>
  <c r="M469" i="87"/>
  <c r="D469" i="87"/>
  <c r="B469" i="87" s="1"/>
  <c r="M468" i="87"/>
  <c r="D468" i="87"/>
  <c r="B468" i="87" s="1"/>
  <c r="M467" i="87"/>
  <c r="D467" i="87"/>
  <c r="B467" i="87" s="1"/>
  <c r="M466" i="87"/>
  <c r="D466" i="87"/>
  <c r="B466" i="87" s="1"/>
  <c r="M465" i="87"/>
  <c r="D465" i="87"/>
  <c r="B465" i="87" s="1"/>
  <c r="M464" i="87"/>
  <c r="D464" i="87"/>
  <c r="B464" i="87" s="1"/>
  <c r="M463" i="87"/>
  <c r="D463" i="87"/>
  <c r="B463" i="87" s="1"/>
  <c r="M462" i="87"/>
  <c r="D462" i="87"/>
  <c r="B462" i="87" s="1"/>
  <c r="M461" i="87"/>
  <c r="D461" i="87"/>
  <c r="B461" i="87" s="1"/>
  <c r="M460" i="87"/>
  <c r="D460" i="87"/>
  <c r="B460" i="87" s="1"/>
  <c r="M459" i="87"/>
  <c r="D459" i="87"/>
  <c r="B459" i="87" s="1"/>
  <c r="M458" i="87"/>
  <c r="D458" i="87"/>
  <c r="B458" i="87" s="1"/>
  <c r="M457" i="87"/>
  <c r="D457" i="87"/>
  <c r="B457" i="87" s="1"/>
  <c r="M456" i="87"/>
  <c r="D456" i="87"/>
  <c r="B456" i="87" s="1"/>
  <c r="M455" i="87"/>
  <c r="D455" i="87"/>
  <c r="B455" i="87" s="1"/>
  <c r="M454" i="87"/>
  <c r="D454" i="87"/>
  <c r="B454" i="87" s="1"/>
  <c r="M453" i="87"/>
  <c r="D453" i="87"/>
  <c r="B453" i="87" s="1"/>
  <c r="M452" i="87"/>
  <c r="D452" i="87"/>
  <c r="B452" i="87" s="1"/>
  <c r="M451" i="87"/>
  <c r="D451" i="87"/>
  <c r="B451" i="87" s="1"/>
  <c r="M450" i="87"/>
  <c r="D450" i="87"/>
  <c r="B450" i="87" s="1"/>
  <c r="M449" i="87"/>
  <c r="D449" i="87"/>
  <c r="B449" i="87" s="1"/>
  <c r="M448" i="87"/>
  <c r="D448" i="87"/>
  <c r="B448" i="87" s="1"/>
  <c r="M447" i="87"/>
  <c r="D447" i="87"/>
  <c r="B447" i="87" s="1"/>
  <c r="M446" i="87"/>
  <c r="D446" i="87"/>
  <c r="B446" i="87" s="1"/>
  <c r="M445" i="87"/>
  <c r="D445" i="87"/>
  <c r="B445" i="87" s="1"/>
  <c r="M444" i="87"/>
  <c r="D444" i="87"/>
  <c r="B444" i="87" s="1"/>
  <c r="M443" i="87"/>
  <c r="D443" i="87"/>
  <c r="B443" i="87" s="1"/>
  <c r="M442" i="87"/>
  <c r="D442" i="87"/>
  <c r="B442" i="87" s="1"/>
  <c r="M441" i="87"/>
  <c r="D441" i="87"/>
  <c r="B441" i="87" s="1"/>
  <c r="M440" i="87"/>
  <c r="D440" i="87"/>
  <c r="B440" i="87" s="1"/>
  <c r="M439" i="87"/>
  <c r="D439" i="87"/>
  <c r="B439" i="87" s="1"/>
  <c r="B438" i="87"/>
  <c r="M436" i="87"/>
  <c r="B436" i="87"/>
  <c r="B435" i="87"/>
  <c r="B433" i="87"/>
  <c r="M431" i="87"/>
  <c r="D431" i="87"/>
  <c r="B431" i="87" s="1"/>
  <c r="M430" i="87"/>
  <c r="D430" i="87"/>
  <c r="B430" i="87" s="1"/>
  <c r="M429" i="87"/>
  <c r="D429" i="87"/>
  <c r="B429" i="87" s="1"/>
  <c r="M428" i="87"/>
  <c r="D428" i="87"/>
  <c r="B428" i="87" s="1"/>
  <c r="M427" i="87"/>
  <c r="D427" i="87"/>
  <c r="B427" i="87" s="1"/>
  <c r="M426" i="87"/>
  <c r="D426" i="87"/>
  <c r="B426" i="87" s="1"/>
  <c r="M425" i="87"/>
  <c r="D425" i="87"/>
  <c r="B425" i="87" s="1"/>
  <c r="M424" i="87"/>
  <c r="D424" i="87"/>
  <c r="B424" i="87" s="1"/>
  <c r="M423" i="87"/>
  <c r="D423" i="87"/>
  <c r="B423" i="87" s="1"/>
  <c r="M422" i="87"/>
  <c r="D422" i="87"/>
  <c r="B422" i="87" s="1"/>
  <c r="M421" i="87"/>
  <c r="D421" i="87"/>
  <c r="B421" i="87" s="1"/>
  <c r="M420" i="87"/>
  <c r="D420" i="87"/>
  <c r="B420" i="87" s="1"/>
  <c r="M419" i="87"/>
  <c r="D419" i="87"/>
  <c r="B419" i="87" s="1"/>
  <c r="M418" i="87"/>
  <c r="D418" i="87"/>
  <c r="B418" i="87" s="1"/>
  <c r="M417" i="87"/>
  <c r="D417" i="87"/>
  <c r="B417" i="87" s="1"/>
  <c r="M416" i="87"/>
  <c r="D416" i="87"/>
  <c r="B416" i="87" s="1"/>
  <c r="M415" i="87"/>
  <c r="D415" i="87"/>
  <c r="B415" i="87" s="1"/>
  <c r="M414" i="87"/>
  <c r="D414" i="87"/>
  <c r="B414" i="87" s="1"/>
  <c r="M413" i="87"/>
  <c r="D413" i="87"/>
  <c r="B413" i="87" s="1"/>
  <c r="M412" i="87"/>
  <c r="D412" i="87"/>
  <c r="B412" i="87" s="1"/>
  <c r="M411" i="87"/>
  <c r="D411" i="87"/>
  <c r="B411" i="87" s="1"/>
  <c r="M410" i="87"/>
  <c r="D410" i="87"/>
  <c r="B410" i="87" s="1"/>
  <c r="M409" i="87"/>
  <c r="D409" i="87"/>
  <c r="B409" i="87" s="1"/>
  <c r="M408" i="87"/>
  <c r="D408" i="87"/>
  <c r="B408" i="87" s="1"/>
  <c r="M407" i="87"/>
  <c r="D407" i="87"/>
  <c r="M406" i="87"/>
  <c r="D406" i="87"/>
  <c r="B406" i="87" s="1"/>
  <c r="M405" i="87"/>
  <c r="D405" i="87"/>
  <c r="M404" i="87"/>
  <c r="D404" i="87"/>
  <c r="B404" i="87" s="1"/>
  <c r="M403" i="87"/>
  <c r="D403" i="87"/>
  <c r="B403" i="87" s="1"/>
  <c r="M402" i="87"/>
  <c r="D402" i="87"/>
  <c r="M401" i="87"/>
  <c r="D401" i="87"/>
  <c r="B401" i="87" s="1"/>
  <c r="M400" i="87"/>
  <c r="D400" i="87"/>
  <c r="B400" i="87" s="1"/>
  <c r="M399" i="87"/>
  <c r="D399" i="87"/>
  <c r="M398" i="87"/>
  <c r="D398" i="87"/>
  <c r="B398" i="87" s="1"/>
  <c r="M397" i="87"/>
  <c r="D397" i="87"/>
  <c r="M396" i="87"/>
  <c r="D396" i="87"/>
  <c r="M395" i="87"/>
  <c r="D395" i="87"/>
  <c r="B395" i="87" s="1"/>
  <c r="M394" i="87"/>
  <c r="D394" i="87"/>
  <c r="B394" i="87" s="1"/>
  <c r="M393" i="87"/>
  <c r="D393" i="87"/>
  <c r="B393" i="87" s="1"/>
  <c r="M392" i="87"/>
  <c r="D392" i="87"/>
  <c r="B392" i="87" s="1"/>
  <c r="M391" i="87"/>
  <c r="D391" i="87"/>
  <c r="B391" i="87" s="1"/>
  <c r="M390" i="87"/>
  <c r="D390" i="87"/>
  <c r="B390" i="87" s="1"/>
  <c r="M389" i="87"/>
  <c r="D389" i="87"/>
  <c r="B389" i="87" s="1"/>
  <c r="M388" i="87"/>
  <c r="D388" i="87"/>
  <c r="M387" i="87"/>
  <c r="D387" i="87"/>
  <c r="B387" i="87" s="1"/>
  <c r="M386" i="87"/>
  <c r="D386" i="87"/>
  <c r="B386" i="87" s="1"/>
  <c r="M385" i="87"/>
  <c r="D385" i="87"/>
  <c r="B385" i="87" s="1"/>
  <c r="M384" i="87"/>
  <c r="D384" i="87"/>
  <c r="B384" i="87" s="1"/>
  <c r="M383" i="87"/>
  <c r="D383" i="87"/>
  <c r="B383" i="87" s="1"/>
  <c r="D382" i="87"/>
  <c r="B382" i="87" s="1"/>
  <c r="M380" i="87"/>
  <c r="D380" i="87"/>
  <c r="B380" i="87" s="1"/>
  <c r="M379" i="87"/>
  <c r="B379" i="87"/>
  <c r="M378" i="87"/>
  <c r="B378" i="87"/>
  <c r="M377" i="87"/>
  <c r="B377" i="87"/>
  <c r="M376" i="87"/>
  <c r="B376" i="87"/>
  <c r="M375" i="87"/>
  <c r="B375" i="87"/>
  <c r="M374" i="87"/>
  <c r="B374" i="87"/>
  <c r="M373" i="87"/>
  <c r="B373" i="87"/>
  <c r="M372" i="87"/>
  <c r="B372" i="87"/>
  <c r="D371" i="87"/>
  <c r="B371" i="87" s="1"/>
  <c r="D369" i="87"/>
  <c r="B369" i="87" s="1"/>
  <c r="M368" i="87"/>
  <c r="D368" i="87"/>
  <c r="B368" i="87" s="1"/>
  <c r="M366" i="87"/>
  <c r="D366" i="87"/>
  <c r="B366" i="87" s="1"/>
  <c r="M364" i="87"/>
  <c r="D364" i="87"/>
  <c r="B364" i="87" s="1"/>
  <c r="M363" i="87"/>
  <c r="D363" i="87"/>
  <c r="B363" i="87" s="1"/>
  <c r="M362" i="87"/>
  <c r="D362" i="87"/>
  <c r="B362" i="87" s="1"/>
  <c r="M361" i="87"/>
  <c r="D361" i="87"/>
  <c r="B361" i="87" s="1"/>
  <c r="M360" i="87"/>
  <c r="D360" i="87"/>
  <c r="B360" i="87" s="1"/>
  <c r="M359" i="87"/>
  <c r="D359" i="87"/>
  <c r="B359" i="87" s="1"/>
  <c r="M358" i="87"/>
  <c r="D358" i="87"/>
  <c r="B358" i="87" s="1"/>
  <c r="M357" i="87"/>
  <c r="D357" i="87"/>
  <c r="B357" i="87" s="1"/>
  <c r="M356" i="87"/>
  <c r="D356" i="87"/>
  <c r="B356" i="87" s="1"/>
  <c r="M355" i="87"/>
  <c r="D355" i="87"/>
  <c r="B355" i="87" s="1"/>
  <c r="M354" i="87"/>
  <c r="D354" i="87"/>
  <c r="B354" i="87" s="1"/>
  <c r="M353" i="87"/>
  <c r="D353" i="87"/>
  <c r="B353" i="87" s="1"/>
  <c r="M352" i="87"/>
  <c r="D352" i="87"/>
  <c r="B352" i="87" s="1"/>
  <c r="M351" i="87"/>
  <c r="D351" i="87"/>
  <c r="B351" i="87" s="1"/>
  <c r="M350" i="87"/>
  <c r="D350" i="87"/>
  <c r="B350" i="87" s="1"/>
  <c r="M349" i="87"/>
  <c r="D349" i="87"/>
  <c r="B349" i="87" s="1"/>
  <c r="M348" i="87"/>
  <c r="D348" i="87"/>
  <c r="B348" i="87" s="1"/>
  <c r="M347" i="87"/>
  <c r="D347" i="87"/>
  <c r="B347" i="87" s="1"/>
  <c r="M346" i="87"/>
  <c r="D346" i="87"/>
  <c r="B346" i="87" s="1"/>
  <c r="M345" i="87"/>
  <c r="D345" i="87"/>
  <c r="B345" i="87" s="1"/>
  <c r="M344" i="87"/>
  <c r="D344" i="87"/>
  <c r="B344" i="87" s="1"/>
  <c r="M343" i="87"/>
  <c r="D343" i="87"/>
  <c r="B343" i="87" s="1"/>
  <c r="M342" i="87"/>
  <c r="D342" i="87"/>
  <c r="B342" i="87" s="1"/>
  <c r="M341" i="87"/>
  <c r="D341" i="87"/>
  <c r="B341" i="87" s="1"/>
  <c r="M340" i="87"/>
  <c r="D340" i="87"/>
  <c r="B340" i="87" s="1"/>
  <c r="M339" i="87"/>
  <c r="D339" i="87"/>
  <c r="B339" i="87" s="1"/>
  <c r="M337" i="87"/>
  <c r="D337" i="87"/>
  <c r="B337" i="87" s="1"/>
  <c r="M336" i="87"/>
  <c r="D336" i="87"/>
  <c r="B336" i="87" s="1"/>
  <c r="M335" i="87"/>
  <c r="D335" i="87"/>
  <c r="B335" i="87" s="1"/>
  <c r="M334" i="87"/>
  <c r="D334" i="87"/>
  <c r="B334" i="87" s="1"/>
  <c r="M333" i="87"/>
  <c r="D333" i="87"/>
  <c r="B333" i="87" s="1"/>
  <c r="M332" i="87"/>
  <c r="D332" i="87"/>
  <c r="B332" i="87" s="1"/>
  <c r="M331" i="87"/>
  <c r="D331" i="87"/>
  <c r="B331" i="87" s="1"/>
  <c r="M330" i="87"/>
  <c r="D330" i="87"/>
  <c r="B330" i="87" s="1"/>
  <c r="M329" i="87"/>
  <c r="D329" i="87"/>
  <c r="B329" i="87" s="1"/>
  <c r="M328" i="87"/>
  <c r="D328" i="87"/>
  <c r="B328" i="87" s="1"/>
  <c r="M327" i="87"/>
  <c r="D327" i="87"/>
  <c r="B327" i="87" s="1"/>
  <c r="M326" i="87"/>
  <c r="D326" i="87"/>
  <c r="B326" i="87" s="1"/>
  <c r="M325" i="87"/>
  <c r="D325" i="87"/>
  <c r="B325" i="87" s="1"/>
  <c r="M324" i="87"/>
  <c r="D324" i="87"/>
  <c r="B324" i="87" s="1"/>
  <c r="M323" i="87"/>
  <c r="D323" i="87"/>
  <c r="B323" i="87" s="1"/>
  <c r="M322" i="87"/>
  <c r="D322" i="87"/>
  <c r="B322" i="87" s="1"/>
  <c r="M321" i="87"/>
  <c r="D321" i="87"/>
  <c r="B321" i="87" s="1"/>
  <c r="M320" i="87"/>
  <c r="D320" i="87"/>
  <c r="B320" i="87" s="1"/>
  <c r="M319" i="87"/>
  <c r="D319" i="87"/>
  <c r="B319" i="87" s="1"/>
  <c r="M318" i="87"/>
  <c r="D318" i="87"/>
  <c r="B318" i="87" s="1"/>
  <c r="M317" i="87"/>
  <c r="D317" i="87"/>
  <c r="B317" i="87" s="1"/>
  <c r="M316" i="87"/>
  <c r="D316" i="87"/>
  <c r="B316" i="87" s="1"/>
  <c r="M315" i="87"/>
  <c r="D315" i="87"/>
  <c r="B315" i="87" s="1"/>
  <c r="M314" i="87"/>
  <c r="D314" i="87"/>
  <c r="B314" i="87" s="1"/>
  <c r="M313" i="87"/>
  <c r="D313" i="87"/>
  <c r="B313" i="87" s="1"/>
  <c r="M312" i="87"/>
  <c r="D312" i="87"/>
  <c r="B312" i="87" s="1"/>
  <c r="M311" i="87"/>
  <c r="D311" i="87"/>
  <c r="B311" i="87" s="1"/>
  <c r="M310" i="87"/>
  <c r="D310" i="87"/>
  <c r="B310" i="87" s="1"/>
  <c r="M309" i="87"/>
  <c r="D309" i="87"/>
  <c r="B309" i="87" s="1"/>
  <c r="M308" i="87"/>
  <c r="D308" i="87"/>
  <c r="B308" i="87" s="1"/>
  <c r="M307" i="87"/>
  <c r="D307" i="87"/>
  <c r="B307" i="87" s="1"/>
  <c r="M306" i="87"/>
  <c r="D306" i="87"/>
  <c r="B306" i="87" s="1"/>
  <c r="M305" i="87"/>
  <c r="D305" i="87"/>
  <c r="B305" i="87" s="1"/>
  <c r="M304" i="87"/>
  <c r="D304" i="87"/>
  <c r="B304" i="87" s="1"/>
  <c r="M303" i="87"/>
  <c r="D303" i="87"/>
  <c r="B303" i="87" s="1"/>
  <c r="M302" i="87"/>
  <c r="D302" i="87"/>
  <c r="B302" i="87" s="1"/>
  <c r="M301" i="87"/>
  <c r="D301" i="87"/>
  <c r="B301" i="87" s="1"/>
  <c r="M300" i="87"/>
  <c r="D300" i="87"/>
  <c r="B300" i="87" s="1"/>
  <c r="M299" i="87"/>
  <c r="D299" i="87"/>
  <c r="B299" i="87" s="1"/>
  <c r="M298" i="87"/>
  <c r="D298" i="87"/>
  <c r="B298" i="87" s="1"/>
  <c r="M297" i="87"/>
  <c r="D297" i="87"/>
  <c r="B297" i="87" s="1"/>
  <c r="M296" i="87"/>
  <c r="D296" i="87"/>
  <c r="B296" i="87" s="1"/>
  <c r="M295" i="87"/>
  <c r="D295" i="87"/>
  <c r="B295" i="87" s="1"/>
  <c r="D294" i="87"/>
  <c r="B294" i="87" s="1"/>
  <c r="D293" i="87"/>
  <c r="B293" i="87" s="1"/>
  <c r="M292" i="87"/>
  <c r="D292" i="87"/>
  <c r="B292" i="87" s="1"/>
  <c r="D291" i="87"/>
  <c r="B291" i="87" s="1"/>
  <c r="D290" i="87"/>
  <c r="B290" i="87" s="1"/>
  <c r="D289" i="87"/>
  <c r="B289" i="87" s="1"/>
  <c r="D288" i="87"/>
  <c r="B288" i="87" s="1"/>
  <c r="M287" i="87"/>
  <c r="D287" i="87"/>
  <c r="B287" i="87" s="1"/>
  <c r="M286" i="87"/>
  <c r="D286" i="87"/>
  <c r="B286" i="87" s="1"/>
  <c r="M285" i="87"/>
  <c r="D285" i="87"/>
  <c r="B285" i="87" s="1"/>
  <c r="D284" i="87"/>
  <c r="B284" i="87" s="1"/>
  <c r="M283" i="87"/>
  <c r="D283" i="87"/>
  <c r="B283" i="87" s="1"/>
  <c r="M282" i="87"/>
  <c r="D282" i="87"/>
  <c r="B282" i="87" s="1"/>
  <c r="M281" i="87"/>
  <c r="D281" i="87"/>
  <c r="B281" i="87" s="1"/>
  <c r="M280" i="87"/>
  <c r="D280" i="87"/>
  <c r="B280" i="87" s="1"/>
  <c r="D279" i="87"/>
  <c r="B279" i="87" s="1"/>
  <c r="M278" i="87"/>
  <c r="D278" i="87"/>
  <c r="B278" i="87" s="1"/>
  <c r="D277" i="87"/>
  <c r="B277" i="87" s="1"/>
  <c r="D276" i="87"/>
  <c r="B276" i="87" s="1"/>
  <c r="D275" i="87"/>
  <c r="B275" i="87" s="1"/>
  <c r="M274" i="87"/>
  <c r="D274" i="87"/>
  <c r="B274" i="87" s="1"/>
  <c r="M273" i="87"/>
  <c r="D273" i="87"/>
  <c r="B273" i="87" s="1"/>
  <c r="M272" i="87"/>
  <c r="D272" i="87"/>
  <c r="B272" i="87" s="1"/>
  <c r="D271" i="87"/>
  <c r="B271" i="87" s="1"/>
  <c r="D270" i="87"/>
  <c r="B270" i="87" s="1"/>
  <c r="D269" i="87"/>
  <c r="B269" i="87" s="1"/>
  <c r="M268" i="87"/>
  <c r="D268" i="87"/>
  <c r="B268" i="87" s="1"/>
  <c r="M267" i="87"/>
  <c r="D267" i="87"/>
  <c r="B267" i="87" s="1"/>
  <c r="M266" i="87"/>
  <c r="D266" i="87"/>
  <c r="B266" i="87" s="1"/>
  <c r="M265" i="87"/>
  <c r="D265" i="87"/>
  <c r="B265" i="87" s="1"/>
  <c r="M264" i="87"/>
  <c r="D264" i="87"/>
  <c r="B264" i="87" s="1"/>
  <c r="M263" i="87"/>
  <c r="D263" i="87"/>
  <c r="B263" i="87" s="1"/>
  <c r="M262" i="87"/>
  <c r="D262" i="87"/>
  <c r="B262" i="87" s="1"/>
  <c r="M261" i="87"/>
  <c r="D261" i="87"/>
  <c r="B261" i="87" s="1"/>
  <c r="D260" i="87"/>
  <c r="B260" i="87" s="1"/>
  <c r="M259" i="87"/>
  <c r="D259" i="87"/>
  <c r="B259" i="87" s="1"/>
  <c r="D258" i="87"/>
  <c r="B258" i="87" s="1"/>
  <c r="D257" i="87"/>
  <c r="B257" i="87" s="1"/>
  <c r="M256" i="87"/>
  <c r="D256" i="87"/>
  <c r="B256" i="87" s="1"/>
  <c r="M255" i="87"/>
  <c r="D255" i="87"/>
  <c r="B255" i="87" s="1"/>
  <c r="D254" i="87"/>
  <c r="B254" i="87" s="1"/>
  <c r="D253" i="87"/>
  <c r="B253" i="87" s="1"/>
  <c r="D252" i="87"/>
  <c r="B252" i="87" s="1"/>
  <c r="D251" i="87"/>
  <c r="B251" i="87" s="1"/>
  <c r="M250" i="87"/>
  <c r="D250" i="87"/>
  <c r="B250" i="87" s="1"/>
  <c r="M249" i="87"/>
  <c r="D249" i="87"/>
  <c r="B249" i="87" s="1"/>
  <c r="D248" i="87"/>
  <c r="B248" i="87" s="1"/>
  <c r="D247" i="87"/>
  <c r="B247" i="87" s="1"/>
  <c r="D246" i="87"/>
  <c r="B246" i="87" s="1"/>
  <c r="D245" i="87"/>
  <c r="B245" i="87" s="1"/>
  <c r="M244" i="87"/>
  <c r="D244" i="87"/>
  <c r="B244" i="87" s="1"/>
  <c r="M243" i="87"/>
  <c r="D243" i="87"/>
  <c r="B243" i="87" s="1"/>
  <c r="M242" i="87"/>
  <c r="D242" i="87"/>
  <c r="B242" i="87" s="1"/>
  <c r="M241" i="87"/>
  <c r="D241" i="87"/>
  <c r="B241" i="87" s="1"/>
  <c r="D240" i="87"/>
  <c r="B240" i="87" s="1"/>
  <c r="D239" i="87"/>
  <c r="B239" i="87" s="1"/>
  <c r="M238" i="87"/>
  <c r="D238" i="87"/>
  <c r="B238" i="87" s="1"/>
  <c r="M237" i="87"/>
  <c r="D237" i="87"/>
  <c r="B237" i="87" s="1"/>
  <c r="M236" i="87"/>
  <c r="D236" i="87"/>
  <c r="B236" i="87" s="1"/>
  <c r="D235" i="87"/>
  <c r="B235" i="87" s="1"/>
  <c r="D234" i="87"/>
  <c r="B234" i="87" s="1"/>
  <c r="D233" i="87"/>
  <c r="B233" i="87" s="1"/>
  <c r="M232" i="87"/>
  <c r="D232" i="87"/>
  <c r="B232" i="87" s="1"/>
  <c r="M231" i="87"/>
  <c r="D231" i="87"/>
  <c r="B231" i="87" s="1"/>
  <c r="M230" i="87"/>
  <c r="D230" i="87"/>
  <c r="B230" i="87" s="1"/>
  <c r="M229" i="87"/>
  <c r="D229" i="87"/>
  <c r="B229" i="87" s="1"/>
  <c r="M228" i="87"/>
  <c r="D228" i="87"/>
  <c r="B228" i="87" s="1"/>
  <c r="D227" i="87"/>
  <c r="B227" i="87" s="1"/>
  <c r="M226" i="87"/>
  <c r="D226" i="87"/>
  <c r="B226" i="87" s="1"/>
  <c r="M225" i="87"/>
  <c r="D225" i="87"/>
  <c r="B225" i="87" s="1"/>
  <c r="M224" i="87"/>
  <c r="D224" i="87"/>
  <c r="B224" i="87" s="1"/>
  <c r="D223" i="87"/>
  <c r="B223" i="87" s="1"/>
  <c r="D222" i="87"/>
  <c r="B222" i="87" s="1"/>
  <c r="D221" i="87"/>
  <c r="B221" i="87" s="1"/>
  <c r="M220" i="87"/>
  <c r="D220" i="87"/>
  <c r="B220" i="87" s="1"/>
  <c r="D219" i="87"/>
  <c r="B219" i="87" s="1"/>
  <c r="M218" i="87"/>
  <c r="D218" i="87"/>
  <c r="B218" i="87" s="1"/>
  <c r="D217" i="87"/>
  <c r="B217" i="87" s="1"/>
  <c r="M216" i="87"/>
  <c r="D216" i="87"/>
  <c r="B216" i="87" s="1"/>
  <c r="D215" i="87"/>
  <c r="B215" i="87" s="1"/>
  <c r="D214" i="87"/>
  <c r="B214" i="87" s="1"/>
  <c r="D213" i="87"/>
  <c r="B213" i="87" s="1"/>
  <c r="M212" i="87"/>
  <c r="D212" i="87"/>
  <c r="B212" i="87" s="1"/>
  <c r="M211" i="87"/>
  <c r="D211" i="87"/>
  <c r="B211" i="87" s="1"/>
  <c r="M210" i="87"/>
  <c r="D210" i="87"/>
  <c r="B210" i="87" s="1"/>
  <c r="M209" i="87"/>
  <c r="D209" i="87"/>
  <c r="B209" i="87" s="1"/>
  <c r="M208" i="87"/>
  <c r="D208" i="87"/>
  <c r="B208" i="87" s="1"/>
  <c r="D207" i="87"/>
  <c r="B207" i="87" s="1"/>
  <c r="D206" i="87"/>
  <c r="B206" i="87" s="1"/>
  <c r="M205" i="87"/>
  <c r="D205" i="87"/>
  <c r="B205" i="87" s="1"/>
  <c r="M204" i="87"/>
  <c r="D204" i="87"/>
  <c r="B204" i="87" s="1"/>
  <c r="M203" i="87"/>
  <c r="D203" i="87"/>
  <c r="B203" i="87" s="1"/>
  <c r="M202" i="87"/>
  <c r="D202" i="87"/>
  <c r="B202" i="87" s="1"/>
  <c r="D201" i="87"/>
  <c r="B201" i="87" s="1"/>
  <c r="D200" i="87"/>
  <c r="B200" i="87" s="1"/>
  <c r="M199" i="87"/>
  <c r="D199" i="87"/>
  <c r="B199" i="87" s="1"/>
  <c r="M198" i="87"/>
  <c r="D198" i="87"/>
  <c r="B198" i="87" s="1"/>
  <c r="D197" i="87"/>
  <c r="B197" i="87" s="1"/>
  <c r="D196" i="87"/>
  <c r="B196" i="87" s="1"/>
  <c r="M195" i="87"/>
  <c r="D195" i="87"/>
  <c r="B195" i="87" s="1"/>
  <c r="M194" i="87"/>
  <c r="D194" i="87"/>
  <c r="B194" i="87" s="1"/>
  <c r="M193" i="87"/>
  <c r="D193" i="87"/>
  <c r="B193" i="87" s="1"/>
  <c r="M192" i="87"/>
  <c r="D192" i="87"/>
  <c r="B192" i="87" s="1"/>
  <c r="M191" i="87"/>
  <c r="D191" i="87"/>
  <c r="B191" i="87" s="1"/>
  <c r="M190" i="87"/>
  <c r="D190" i="87"/>
  <c r="B190" i="87" s="1"/>
  <c r="M189" i="87"/>
  <c r="D189" i="87"/>
  <c r="B189" i="87" s="1"/>
  <c r="M188" i="87"/>
  <c r="D188" i="87"/>
  <c r="B188" i="87" s="1"/>
  <c r="M187" i="87"/>
  <c r="B187" i="87"/>
  <c r="M186" i="87"/>
  <c r="B186" i="87"/>
  <c r="M185" i="87"/>
  <c r="B185" i="87"/>
  <c r="M184" i="87"/>
  <c r="B184" i="87"/>
  <c r="M183" i="87"/>
  <c r="B183" i="87"/>
  <c r="M182" i="87"/>
  <c r="B182" i="87"/>
  <c r="M181" i="87"/>
  <c r="B181" i="87"/>
  <c r="M180" i="87"/>
  <c r="B180" i="87"/>
  <c r="M179" i="87"/>
  <c r="D179" i="87"/>
  <c r="B179" i="87" s="1"/>
  <c r="M178" i="87"/>
  <c r="D178" i="87"/>
  <c r="B178" i="87" s="1"/>
  <c r="M177" i="87"/>
  <c r="D177" i="87"/>
  <c r="B177" i="87" s="1"/>
  <c r="M176" i="87"/>
  <c r="D176" i="87"/>
  <c r="B176" i="87" s="1"/>
  <c r="M175" i="87"/>
  <c r="D175" i="87"/>
  <c r="B175" i="87" s="1"/>
  <c r="M174" i="87"/>
  <c r="D174" i="87"/>
  <c r="B174" i="87" s="1"/>
  <c r="M173" i="87"/>
  <c r="D173" i="87"/>
  <c r="B173" i="87" s="1"/>
  <c r="M172" i="87"/>
  <c r="D172" i="87"/>
  <c r="B172" i="87" s="1"/>
  <c r="M171" i="87"/>
  <c r="D171" i="87"/>
  <c r="B171" i="87" s="1"/>
  <c r="M170" i="87"/>
  <c r="D170" i="87"/>
  <c r="B170" i="87" s="1"/>
  <c r="M169" i="87"/>
  <c r="D169" i="87"/>
  <c r="B169" i="87" s="1"/>
  <c r="M168" i="87"/>
  <c r="D168" i="87"/>
  <c r="B168" i="87" s="1"/>
  <c r="D167" i="87"/>
  <c r="M166" i="87"/>
  <c r="D166" i="87"/>
  <c r="B166" i="87" s="1"/>
  <c r="D165" i="87"/>
  <c r="B165" i="87" s="1"/>
  <c r="M164" i="87"/>
  <c r="D164" i="87"/>
  <c r="B164" i="87" s="1"/>
  <c r="M163" i="87"/>
  <c r="D163" i="87"/>
  <c r="B163" i="87" s="1"/>
  <c r="D162" i="87"/>
  <c r="B162" i="87" s="1"/>
  <c r="D161" i="87"/>
  <c r="B161" i="87" s="1"/>
  <c r="D160" i="87"/>
  <c r="B160" i="87" s="1"/>
  <c r="M159" i="87"/>
  <c r="D159" i="87"/>
  <c r="B159" i="87" s="1"/>
  <c r="M158" i="87"/>
  <c r="D158" i="87"/>
  <c r="B158" i="87" s="1"/>
  <c r="D157" i="87"/>
  <c r="B157" i="87" s="1"/>
  <c r="D156" i="87"/>
  <c r="B156" i="87" s="1"/>
  <c r="D155" i="87"/>
  <c r="B155" i="87" s="1"/>
  <c r="D154" i="87"/>
  <c r="B154" i="87" s="1"/>
  <c r="M153" i="87"/>
  <c r="D153" i="87"/>
  <c r="B153" i="87" s="1"/>
  <c r="M152" i="87"/>
  <c r="D152" i="87"/>
  <c r="B152" i="87" s="1"/>
  <c r="D151" i="87"/>
  <c r="B151" i="87" s="1"/>
  <c r="D150" i="87"/>
  <c r="B150" i="87" s="1"/>
  <c r="D149" i="87"/>
  <c r="B149" i="87" s="1"/>
  <c r="M148" i="87"/>
  <c r="D148" i="87"/>
  <c r="B148" i="87" s="1"/>
  <c r="M147" i="87"/>
  <c r="D147" i="87"/>
  <c r="B147" i="87" s="1"/>
  <c r="D146" i="87"/>
  <c r="B146" i="87" s="1"/>
  <c r="M145" i="87"/>
  <c r="D145" i="87"/>
  <c r="B145" i="87" s="1"/>
  <c r="M144" i="87"/>
  <c r="D144" i="87"/>
  <c r="B144" i="87" s="1"/>
  <c r="D143" i="87"/>
  <c r="B143" i="87" s="1"/>
  <c r="D142" i="87"/>
  <c r="B142" i="87" s="1"/>
  <c r="M141" i="87"/>
  <c r="D141" i="87"/>
  <c r="B141" i="87" s="1"/>
  <c r="M140" i="87"/>
  <c r="D140" i="87"/>
  <c r="B140" i="87" s="1"/>
  <c r="D139" i="87"/>
  <c r="B139" i="87" s="1"/>
  <c r="D138" i="87"/>
  <c r="B138" i="87" s="1"/>
  <c r="D137" i="87"/>
  <c r="B137" i="87" s="1"/>
  <c r="D136" i="87"/>
  <c r="B136" i="87" s="1"/>
  <c r="M135" i="87"/>
  <c r="D135" i="87"/>
  <c r="B135" i="87" s="1"/>
  <c r="M134" i="87"/>
  <c r="D134" i="87"/>
  <c r="B134" i="87" s="1"/>
  <c r="M133" i="87"/>
  <c r="D133" i="87"/>
  <c r="B133" i="87" s="1"/>
  <c r="M132" i="87"/>
  <c r="D132" i="87"/>
  <c r="M131" i="87"/>
  <c r="D131" i="87"/>
  <c r="B131" i="87" s="1"/>
  <c r="M130" i="87"/>
  <c r="B130" i="87"/>
  <c r="M129" i="87"/>
  <c r="B129" i="87"/>
  <c r="M128" i="87"/>
  <c r="B128" i="87"/>
  <c r="M127" i="87"/>
  <c r="B127" i="87"/>
  <c r="M126" i="87"/>
  <c r="B126" i="87"/>
  <c r="M125" i="87"/>
  <c r="B125" i="87"/>
  <c r="M124" i="87"/>
  <c r="B124" i="87"/>
  <c r="M123" i="87"/>
  <c r="B123" i="87"/>
  <c r="M122" i="87"/>
  <c r="B122" i="87"/>
  <c r="M121" i="87"/>
  <c r="B121" i="87"/>
  <c r="M120" i="87"/>
  <c r="B120" i="87"/>
  <c r="M119" i="87"/>
  <c r="B119" i="87"/>
  <c r="M118" i="87"/>
  <c r="B118" i="87"/>
  <c r="M117" i="87"/>
  <c r="B117" i="87"/>
  <c r="M116" i="87"/>
  <c r="B116" i="87"/>
  <c r="M115" i="87"/>
  <c r="B115" i="87"/>
  <c r="M114" i="87"/>
  <c r="B114" i="87"/>
  <c r="M113" i="87"/>
  <c r="B113" i="87"/>
  <c r="M112" i="87"/>
  <c r="B112" i="87"/>
  <c r="M111" i="87"/>
  <c r="B111" i="87"/>
  <c r="M110" i="87"/>
  <c r="B110" i="87"/>
  <c r="M109" i="87"/>
  <c r="B109" i="87"/>
  <c r="M108" i="87"/>
  <c r="B108" i="87"/>
  <c r="M107" i="87"/>
  <c r="B107" i="87"/>
  <c r="M106" i="87"/>
  <c r="B106" i="87"/>
  <c r="M105" i="87"/>
  <c r="B105" i="87"/>
  <c r="M104" i="87"/>
  <c r="B104" i="87"/>
  <c r="M103" i="87"/>
  <c r="B103" i="87"/>
  <c r="M102" i="87"/>
  <c r="B102" i="87"/>
  <c r="M101" i="87"/>
  <c r="B101" i="87"/>
  <c r="M100" i="87"/>
  <c r="B100" i="87"/>
  <c r="M99" i="87"/>
  <c r="B99" i="87"/>
  <c r="M98" i="87"/>
  <c r="B98" i="87"/>
  <c r="M97" i="87"/>
  <c r="B97" i="87"/>
  <c r="M96" i="87"/>
  <c r="B96" i="87"/>
  <c r="M95" i="87"/>
  <c r="B95" i="87"/>
  <c r="M94" i="87"/>
  <c r="B94" i="87"/>
  <c r="M93" i="87"/>
  <c r="B93" i="87"/>
  <c r="M92" i="87"/>
  <c r="B92" i="87"/>
  <c r="M91" i="87"/>
  <c r="B91" i="87"/>
  <c r="M90" i="87"/>
  <c r="B90" i="87"/>
  <c r="M89" i="87"/>
  <c r="B89" i="87"/>
  <c r="M88" i="87"/>
  <c r="B88" i="87"/>
  <c r="M87" i="87"/>
  <c r="B87" i="87"/>
  <c r="M86" i="87"/>
  <c r="B86" i="87"/>
  <c r="M85" i="87"/>
  <c r="B85" i="87"/>
  <c r="M84" i="87"/>
  <c r="B84" i="87"/>
  <c r="M83" i="87"/>
  <c r="B83" i="87"/>
  <c r="M82" i="87"/>
  <c r="B82" i="87"/>
  <c r="M81" i="87"/>
  <c r="B81" i="87"/>
  <c r="M80" i="87"/>
  <c r="B80" i="87"/>
  <c r="M79" i="87"/>
  <c r="B79" i="87"/>
  <c r="M78" i="87"/>
  <c r="B78" i="87"/>
  <c r="M77" i="87"/>
  <c r="B77" i="87"/>
  <c r="M76" i="87"/>
  <c r="B76" i="87"/>
  <c r="M75" i="87"/>
  <c r="B75" i="87"/>
  <c r="M74" i="87"/>
  <c r="B74" i="87"/>
  <c r="M73" i="87"/>
  <c r="B73" i="87"/>
  <c r="M72" i="87"/>
  <c r="B72" i="87"/>
  <c r="M71" i="87"/>
  <c r="B71" i="87"/>
  <c r="M70" i="87"/>
  <c r="B70" i="87"/>
  <c r="M69" i="87"/>
  <c r="B69" i="87"/>
  <c r="M68" i="87"/>
  <c r="B68" i="87"/>
  <c r="M67" i="87"/>
  <c r="B67" i="87"/>
  <c r="M66" i="87"/>
  <c r="B66" i="87"/>
  <c r="M65" i="87"/>
  <c r="B65" i="87"/>
  <c r="M64" i="87"/>
  <c r="B64" i="87"/>
  <c r="M63" i="87"/>
  <c r="B63" i="87"/>
  <c r="M62" i="87"/>
  <c r="B62" i="87"/>
  <c r="M61" i="87"/>
  <c r="B61" i="87"/>
  <c r="M60" i="87"/>
  <c r="B60" i="87"/>
  <c r="M59" i="87"/>
  <c r="B59" i="87"/>
  <c r="M58" i="87"/>
  <c r="B58" i="87"/>
  <c r="M57" i="87"/>
  <c r="B57" i="87"/>
  <c r="M56" i="87"/>
  <c r="B56" i="87"/>
  <c r="M55" i="87"/>
  <c r="B55" i="87"/>
  <c r="M54" i="87"/>
  <c r="B54" i="87"/>
  <c r="M53" i="87"/>
  <c r="B53" i="87"/>
  <c r="M52" i="87"/>
  <c r="B52" i="87"/>
  <c r="M51" i="87"/>
  <c r="B51" i="87"/>
  <c r="M50" i="87"/>
  <c r="B50" i="87"/>
  <c r="M49" i="87"/>
  <c r="B49" i="87"/>
  <c r="M48" i="87"/>
  <c r="B48" i="87"/>
  <c r="M47" i="87"/>
  <c r="B47" i="87"/>
  <c r="M46" i="87"/>
  <c r="B46" i="87"/>
  <c r="M45" i="87"/>
  <c r="B45" i="87"/>
  <c r="M44" i="87"/>
  <c r="B44" i="87"/>
  <c r="M43" i="87"/>
  <c r="B43" i="87"/>
  <c r="M42" i="87"/>
  <c r="B42" i="87"/>
  <c r="M41" i="87"/>
  <c r="B41" i="87"/>
  <c r="M40" i="87"/>
  <c r="B40" i="87"/>
  <c r="M39" i="87"/>
  <c r="B39" i="87"/>
  <c r="M38" i="87"/>
  <c r="B38" i="87"/>
  <c r="M37" i="87"/>
  <c r="B37" i="87"/>
  <c r="M36" i="87"/>
  <c r="B36" i="87"/>
  <c r="M35" i="87"/>
  <c r="B35" i="87"/>
  <c r="M34" i="87"/>
  <c r="B34" i="87"/>
  <c r="M33" i="87"/>
  <c r="D33" i="87"/>
  <c r="B33" i="87" s="1"/>
  <c r="M31" i="87"/>
  <c r="D31" i="87"/>
  <c r="B31" i="87" s="1"/>
  <c r="M30" i="87"/>
  <c r="D30" i="87"/>
  <c r="B30" i="87" s="1"/>
  <c r="M29" i="87"/>
  <c r="D29" i="87"/>
  <c r="B29" i="87" s="1"/>
  <c r="M28" i="87"/>
  <c r="D28" i="87"/>
  <c r="B28" i="87" s="1"/>
  <c r="M27" i="87"/>
  <c r="D27" i="87"/>
  <c r="B27" i="87" s="1"/>
  <c r="M26" i="87"/>
  <c r="D26" i="87"/>
  <c r="B26" i="87" s="1"/>
  <c r="M25" i="87"/>
  <c r="D25" i="87"/>
  <c r="B25" i="87" s="1"/>
  <c r="M24" i="87"/>
  <c r="D24" i="87"/>
  <c r="B24" i="87" s="1"/>
  <c r="M23" i="87"/>
  <c r="D23" i="87"/>
  <c r="M22" i="87"/>
  <c r="D22" i="87"/>
  <c r="M21" i="87"/>
  <c r="B21" i="87"/>
  <c r="B20" i="87"/>
  <c r="M17" i="87"/>
  <c r="B17" i="87"/>
  <c r="M15" i="87"/>
  <c r="B15" i="87"/>
  <c r="M14" i="87"/>
  <c r="B14" i="87"/>
  <c r="M13" i="87"/>
  <c r="B13" i="87"/>
  <c r="M12" i="87"/>
  <c r="B12" i="87"/>
  <c r="M11" i="87"/>
  <c r="B11" i="87"/>
  <c r="M10" i="87"/>
  <c r="B10" i="87"/>
  <c r="B8" i="87"/>
  <c r="Q5" i="87"/>
  <c r="Q4" i="87"/>
  <c r="Q3" i="87"/>
  <c r="Q2" i="87"/>
  <c r="Q1" i="87"/>
  <c r="D1358" i="84"/>
  <c r="B396" i="87" l="1"/>
  <c r="B407" i="87"/>
  <c r="B405" i="87"/>
  <c r="B402" i="87"/>
  <c r="B397" i="87"/>
  <c r="B399" i="87"/>
  <c r="B1248" i="87"/>
  <c r="B388" i="87"/>
  <c r="B1285" i="87"/>
  <c r="B167" i="87"/>
  <c r="B22" i="87"/>
  <c r="B23" i="87"/>
  <c r="B132" i="87"/>
  <c r="M1337" i="80"/>
  <c r="M1332" i="80"/>
  <c r="D362" i="84" l="1"/>
  <c r="D361" i="84"/>
  <c r="D360" i="84"/>
  <c r="D359" i="84"/>
  <c r="D358" i="84"/>
  <c r="D357" i="84"/>
  <c r="D356" i="84"/>
  <c r="D355" i="84"/>
  <c r="D354" i="84"/>
  <c r="D353" i="84"/>
  <c r="D352" i="84"/>
  <c r="D351" i="84"/>
  <c r="D350" i="84"/>
  <c r="D349" i="84"/>
  <c r="D348" i="84"/>
  <c r="D347" i="84"/>
  <c r="D346" i="84"/>
  <c r="D345" i="84"/>
  <c r="D344" i="84"/>
  <c r="D343" i="84"/>
  <c r="D342" i="84"/>
  <c r="D341" i="84"/>
  <c r="D340" i="84"/>
  <c r="D339" i="84"/>
  <c r="D338" i="84"/>
  <c r="D337" i="84"/>
  <c r="D336" i="84"/>
  <c r="D335" i="84"/>
  <c r="D334" i="84"/>
  <c r="D333" i="84"/>
  <c r="D332" i="84"/>
  <c r="D331" i="84"/>
  <c r="D330" i="84"/>
  <c r="D329" i="84"/>
  <c r="D328" i="84"/>
  <c r="D327" i="84"/>
  <c r="D326" i="84"/>
  <c r="D325" i="84"/>
  <c r="D324" i="84"/>
  <c r="D323" i="84"/>
  <c r="D322" i="84"/>
  <c r="D321" i="84"/>
  <c r="D320" i="84"/>
  <c r="D319" i="84"/>
  <c r="D318" i="84"/>
  <c r="D317" i="84"/>
  <c r="D316" i="84"/>
  <c r="D315" i="84"/>
  <c r="D314" i="84"/>
  <c r="D313" i="84"/>
  <c r="D312" i="84"/>
  <c r="D311" i="84"/>
  <c r="D310" i="84"/>
  <c r="D309" i="84"/>
  <c r="D308" i="84"/>
  <c r="D307" i="84"/>
  <c r="D306" i="84"/>
  <c r="D305" i="84"/>
  <c r="D304" i="84"/>
  <c r="D303" i="84"/>
  <c r="D302" i="84"/>
  <c r="D301" i="84"/>
  <c r="D300" i="84"/>
  <c r="D299" i="84"/>
  <c r="D298" i="84"/>
  <c r="D297" i="84"/>
  <c r="D296" i="84"/>
  <c r="D295" i="84"/>
  <c r="D294" i="84"/>
  <c r="D293" i="84"/>
  <c r="D292" i="84"/>
  <c r="D291" i="84"/>
  <c r="D290" i="84"/>
  <c r="D289" i="84"/>
  <c r="D288" i="84"/>
  <c r="D287" i="84"/>
  <c r="D286" i="84"/>
  <c r="D285" i="84"/>
  <c r="D284" i="84"/>
  <c r="D283" i="84"/>
  <c r="D282" i="84"/>
  <c r="D281" i="84"/>
  <c r="D280" i="84"/>
  <c r="D279" i="84"/>
  <c r="D278" i="84"/>
  <c r="D277" i="84"/>
  <c r="D276" i="84"/>
  <c r="D275" i="84"/>
  <c r="D274" i="84"/>
  <c r="D273" i="84"/>
  <c r="D272" i="84"/>
  <c r="D265" i="84"/>
  <c r="D271" i="84"/>
  <c r="D270" i="84"/>
  <c r="D269" i="84"/>
  <c r="D268" i="84"/>
  <c r="D267" i="84"/>
  <c r="D266" i="84"/>
  <c r="D264" i="84"/>
  <c r="D263" i="84"/>
  <c r="D262" i="84"/>
  <c r="D261" i="84"/>
  <c r="D260" i="84"/>
  <c r="D259" i="84"/>
  <c r="D258" i="84"/>
  <c r="D257" i="84"/>
  <c r="D256" i="84"/>
  <c r="D255" i="84"/>
  <c r="D254" i="84"/>
  <c r="D253" i="84"/>
  <c r="D252" i="84"/>
  <c r="D251" i="84"/>
  <c r="D250" i="84"/>
  <c r="D249" i="84"/>
  <c r="D248" i="84"/>
  <c r="D247" i="84"/>
  <c r="D246" i="84"/>
  <c r="D245" i="84"/>
  <c r="D244" i="84"/>
  <c r="D243" i="84"/>
  <c r="D242" i="84"/>
  <c r="D241" i="84"/>
  <c r="D240" i="84"/>
  <c r="D239" i="84"/>
  <c r="D238" i="84"/>
  <c r="D237" i="84"/>
  <c r="D236" i="84"/>
  <c r="D235" i="84"/>
  <c r="D234" i="84"/>
  <c r="D233" i="84"/>
  <c r="D232" i="84"/>
  <c r="D231" i="84"/>
  <c r="D230" i="84"/>
  <c r="D229" i="84"/>
  <c r="D228" i="84"/>
  <c r="D227" i="84"/>
  <c r="D226" i="84"/>
  <c r="D225" i="84"/>
  <c r="D224" i="84"/>
  <c r="D223" i="84"/>
  <c r="D222" i="84"/>
  <c r="D221" i="84"/>
  <c r="D220" i="84"/>
  <c r="D219" i="84"/>
  <c r="D218" i="84"/>
  <c r="D217" i="84"/>
  <c r="D216" i="84"/>
  <c r="D215" i="84"/>
  <c r="D214" i="84"/>
  <c r="D213" i="84"/>
  <c r="D212" i="84"/>
  <c r="D211" i="84"/>
  <c r="D210" i="84"/>
  <c r="D209" i="84"/>
  <c r="D208" i="84"/>
  <c r="D207" i="84"/>
  <c r="D206" i="84"/>
  <c r="D205" i="84"/>
  <c r="D204" i="84"/>
  <c r="D203" i="84"/>
  <c r="D202" i="84"/>
  <c r="D201" i="84"/>
  <c r="D200" i="84"/>
  <c r="D199" i="84"/>
  <c r="D198" i="84"/>
  <c r="D197" i="84"/>
  <c r="D196" i="84"/>
  <c r="D195" i="84"/>
  <c r="D194" i="84"/>
  <c r="D193" i="84"/>
  <c r="D192" i="84"/>
  <c r="D191" i="84"/>
  <c r="D190" i="84"/>
  <c r="D189" i="84"/>
  <c r="D188" i="84"/>
  <c r="D187" i="84"/>
  <c r="D186" i="84"/>
  <c r="D185" i="84"/>
  <c r="D184" i="84"/>
  <c r="D183" i="84"/>
  <c r="D174" i="84"/>
  <c r="D173" i="84"/>
  <c r="D172" i="84"/>
  <c r="D171" i="84"/>
  <c r="D170" i="84"/>
  <c r="D169" i="84"/>
  <c r="D168" i="84"/>
  <c r="D167" i="84"/>
  <c r="D166" i="84"/>
  <c r="D165" i="84"/>
  <c r="D164" i="84"/>
  <c r="D163" i="84"/>
  <c r="D162" i="84"/>
  <c r="D161" i="84"/>
  <c r="D160" i="84"/>
  <c r="D159" i="84"/>
  <c r="D158" i="84"/>
  <c r="D157" i="84"/>
  <c r="D156" i="84"/>
  <c r="D155" i="84"/>
  <c r="D154" i="84"/>
  <c r="D153" i="84"/>
  <c r="D152" i="84"/>
  <c r="D151" i="84"/>
  <c r="D150" i="84"/>
  <c r="D149" i="84"/>
  <c r="D148" i="84"/>
  <c r="D147" i="84"/>
  <c r="D146" i="84"/>
  <c r="D145" i="84"/>
  <c r="D144" i="84"/>
  <c r="D143" i="84"/>
  <c r="D142" i="84"/>
  <c r="D141" i="84"/>
  <c r="D140" i="84"/>
  <c r="D139" i="84"/>
  <c r="D138" i="84"/>
  <c r="D137" i="84"/>
  <c r="D136" i="84"/>
  <c r="D135" i="84"/>
  <c r="D134" i="84"/>
  <c r="D133" i="84"/>
  <c r="D132" i="84"/>
  <c r="D131" i="84"/>
  <c r="D130" i="84"/>
  <c r="D129" i="84"/>
  <c r="D128" i="84"/>
  <c r="D127" i="84"/>
  <c r="D126" i="84"/>
  <c r="D28" i="84"/>
  <c r="D27" i="84"/>
  <c r="D26" i="84"/>
  <c r="D25" i="84"/>
  <c r="D24" i="84"/>
  <c r="D23" i="84"/>
  <c r="D22" i="84"/>
  <c r="D21" i="84"/>
  <c r="D20" i="84"/>
  <c r="D19" i="84"/>
  <c r="D18" i="84"/>
  <c r="D371" i="84" l="1"/>
  <c r="D372" i="84"/>
  <c r="D373" i="84"/>
  <c r="D374" i="84"/>
  <c r="D375" i="84"/>
  <c r="D376" i="84"/>
  <c r="D377" i="84"/>
  <c r="D378" i="84"/>
  <c r="D379" i="84"/>
  <c r="D380" i="84"/>
  <c r="D381" i="84"/>
  <c r="D382" i="84"/>
  <c r="D383" i="84"/>
  <c r="D384" i="84"/>
  <c r="D385" i="84"/>
  <c r="D386" i="84"/>
  <c r="D387" i="84"/>
  <c r="D388" i="84"/>
  <c r="D389" i="84"/>
  <c r="D390" i="84"/>
  <c r="D391" i="84"/>
  <c r="D392" i="84"/>
  <c r="D393" i="84"/>
  <c r="D394" i="84"/>
  <c r="D395" i="84"/>
  <c r="D396" i="84"/>
  <c r="D397" i="84"/>
  <c r="D398" i="84"/>
  <c r="D399" i="84"/>
  <c r="D400" i="84"/>
  <c r="D401" i="84"/>
  <c r="D402" i="84"/>
  <c r="D403" i="84"/>
  <c r="D404" i="84"/>
  <c r="D405" i="84"/>
  <c r="D406" i="84"/>
  <c r="D407" i="84"/>
  <c r="D408" i="84"/>
  <c r="D409" i="84"/>
  <c r="D410" i="84"/>
  <c r="D411" i="84"/>
  <c r="D412" i="84"/>
  <c r="D413" i="84"/>
  <c r="D414" i="84"/>
  <c r="D415" i="84"/>
  <c r="D416" i="84"/>
  <c r="D417" i="84"/>
  <c r="D418" i="84"/>
  <c r="D419" i="84"/>
  <c r="D420" i="84"/>
  <c r="D421" i="84"/>
  <c r="D426" i="84"/>
  <c r="D427" i="84"/>
  <c r="D428" i="84"/>
  <c r="D429" i="84"/>
  <c r="D430" i="84"/>
  <c r="D431" i="84"/>
  <c r="D432" i="84"/>
  <c r="D433" i="84"/>
  <c r="D434" i="84"/>
  <c r="D435" i="84"/>
  <c r="D436" i="84"/>
  <c r="D437" i="84"/>
  <c r="D438" i="84"/>
  <c r="D439" i="84"/>
  <c r="D440" i="84"/>
  <c r="D441" i="84"/>
  <c r="D442" i="84"/>
  <c r="D443" i="84"/>
  <c r="D444" i="84"/>
  <c r="D445" i="84"/>
  <c r="D446" i="84"/>
  <c r="D447" i="84"/>
  <c r="D448" i="84"/>
  <c r="D449" i="84"/>
  <c r="D450" i="84"/>
  <c r="D451" i="84"/>
  <c r="D452" i="84"/>
  <c r="D453" i="84"/>
  <c r="D454" i="84"/>
  <c r="D455" i="84"/>
  <c r="D456" i="84"/>
  <c r="D457" i="84"/>
  <c r="D458" i="84"/>
  <c r="D459" i="84"/>
  <c r="D460" i="84"/>
  <c r="D461" i="84"/>
  <c r="D462" i="84"/>
  <c r="D463" i="84"/>
  <c r="D464" i="84"/>
  <c r="D465" i="84"/>
  <c r="D466" i="84"/>
  <c r="D467" i="84"/>
  <c r="D468" i="84"/>
  <c r="D469" i="84"/>
  <c r="D470" i="84"/>
  <c r="D471" i="84"/>
  <c r="D472" i="84"/>
  <c r="D473" i="84"/>
  <c r="D474" i="84"/>
  <c r="D475" i="84"/>
  <c r="D476" i="84"/>
  <c r="D477" i="84"/>
  <c r="D478" i="84"/>
  <c r="D479" i="84"/>
  <c r="D480" i="84"/>
  <c r="D481" i="84"/>
  <c r="D482" i="84"/>
  <c r="D483" i="84"/>
  <c r="D484" i="84"/>
  <c r="D485" i="84"/>
  <c r="D486" i="84"/>
  <c r="D487" i="84"/>
  <c r="M500" i="84" l="1"/>
  <c r="D500" i="84"/>
  <c r="B500" i="84" s="1"/>
  <c r="M499" i="84"/>
  <c r="D499" i="84"/>
  <c r="B499" i="84" s="1"/>
  <c r="M498" i="84"/>
  <c r="D498" i="84"/>
  <c r="B498" i="84" s="1"/>
  <c r="M497" i="84"/>
  <c r="D497" i="84"/>
  <c r="B497" i="84" s="1"/>
  <c r="M496" i="84"/>
  <c r="D496" i="84"/>
  <c r="B496" i="84" s="1"/>
  <c r="M495" i="84"/>
  <c r="D495" i="84"/>
  <c r="B495" i="84" s="1"/>
  <c r="M610" i="84"/>
  <c r="B610" i="84"/>
  <c r="M611" i="84"/>
  <c r="B611" i="84"/>
  <c r="M1370" i="84"/>
  <c r="D1370" i="84"/>
  <c r="B1370" i="84" s="1"/>
  <c r="M1369" i="84"/>
  <c r="D1369" i="84"/>
  <c r="B1369" i="84" s="1"/>
  <c r="M1368" i="84"/>
  <c r="D1368" i="84"/>
  <c r="B1368" i="84" s="1"/>
  <c r="M1367" i="84"/>
  <c r="D1367" i="84"/>
  <c r="B1367" i="84" s="1"/>
  <c r="M1366" i="84"/>
  <c r="D1366" i="84"/>
  <c r="B1366" i="84" s="1"/>
  <c r="M1365" i="84"/>
  <c r="D1365" i="84"/>
  <c r="B1365" i="84" s="1"/>
  <c r="M1364" i="84"/>
  <c r="D1364" i="84"/>
  <c r="B1364" i="84" s="1"/>
  <c r="M1363" i="84"/>
  <c r="D1363" i="84"/>
  <c r="B1363" i="84" s="1"/>
  <c r="M1362" i="84"/>
  <c r="D1362" i="84"/>
  <c r="B1362" i="84" s="1"/>
  <c r="M1361" i="84"/>
  <c r="D1361" i="84"/>
  <c r="B1361" i="84" s="1"/>
  <c r="M1360" i="84"/>
  <c r="D1360" i="84"/>
  <c r="B1360" i="84" s="1"/>
  <c r="M1359" i="84"/>
  <c r="D1359" i="84"/>
  <c r="B1359" i="84" s="1"/>
  <c r="M1358" i="84"/>
  <c r="B1358" i="84"/>
  <c r="M1357" i="84"/>
  <c r="D1357" i="84"/>
  <c r="B1357" i="84" s="1"/>
  <c r="M1356" i="84"/>
  <c r="D1356" i="84"/>
  <c r="B1356" i="84" s="1"/>
  <c r="M1355" i="84"/>
  <c r="D1355" i="84"/>
  <c r="B1355" i="84" s="1"/>
  <c r="M1354" i="84"/>
  <c r="D1354" i="84"/>
  <c r="B1354" i="84" s="1"/>
  <c r="M1353" i="84"/>
  <c r="D1353" i="84"/>
  <c r="B1353" i="84" s="1"/>
  <c r="M1352" i="84"/>
  <c r="D1352" i="84"/>
  <c r="B1352" i="84" s="1"/>
  <c r="M1351" i="84"/>
  <c r="D1351" i="84"/>
  <c r="B1351" i="84" s="1"/>
  <c r="M1350" i="84"/>
  <c r="D1350" i="84"/>
  <c r="B1350" i="84" s="1"/>
  <c r="M1349" i="84"/>
  <c r="D1349" i="84"/>
  <c r="B1349" i="84" s="1"/>
  <c r="M1348" i="84"/>
  <c r="D1348" i="84"/>
  <c r="B1348" i="84" s="1"/>
  <c r="M1347" i="84"/>
  <c r="D1347" i="84"/>
  <c r="B1347" i="84" s="1"/>
  <c r="M1346" i="84"/>
  <c r="D1346" i="84"/>
  <c r="B1346" i="84" s="1"/>
  <c r="M1345" i="84"/>
  <c r="D1345" i="84"/>
  <c r="B1345" i="84" s="1"/>
  <c r="M1344" i="84"/>
  <c r="D1344" i="84"/>
  <c r="B1344" i="84" s="1"/>
  <c r="M1343" i="84"/>
  <c r="D1343" i="84"/>
  <c r="B1343" i="84" s="1"/>
  <c r="M1342" i="84"/>
  <c r="D1342" i="84"/>
  <c r="B1342" i="84" s="1"/>
  <c r="M1341" i="84"/>
  <c r="D1341" i="84"/>
  <c r="B1341" i="84" s="1"/>
  <c r="M1340" i="84"/>
  <c r="D1340" i="84"/>
  <c r="B1340" i="84" s="1"/>
  <c r="M1339" i="84"/>
  <c r="D1339" i="84"/>
  <c r="B1339" i="84" s="1"/>
  <c r="M1338" i="84"/>
  <c r="D1338" i="84"/>
  <c r="B1338" i="84" s="1"/>
  <c r="D1337" i="84"/>
  <c r="B1337" i="84" s="1"/>
  <c r="D1336" i="84"/>
  <c r="B1336" i="84" s="1"/>
  <c r="M1335" i="84"/>
  <c r="D1335" i="84"/>
  <c r="B1335" i="84" s="1"/>
  <c r="D1334" i="84"/>
  <c r="B1334" i="84" s="1"/>
  <c r="M1333" i="84"/>
  <c r="D1333" i="84"/>
  <c r="B1333" i="84" s="1"/>
  <c r="D1332" i="84"/>
  <c r="B1332" i="84" s="1"/>
  <c r="D1331" i="84"/>
  <c r="B1331" i="84" s="1"/>
  <c r="D1330" i="84"/>
  <c r="B1330" i="84" s="1"/>
  <c r="M1329" i="84"/>
  <c r="D1329" i="84"/>
  <c r="B1329" i="84" s="1"/>
  <c r="M1328" i="84"/>
  <c r="D1328" i="84"/>
  <c r="B1328" i="84" s="1"/>
  <c r="D1327" i="84"/>
  <c r="B1327" i="84" s="1"/>
  <c r="M1326" i="84"/>
  <c r="D1326" i="84"/>
  <c r="B1326" i="84" s="1"/>
  <c r="M1325" i="84"/>
  <c r="D1325" i="84"/>
  <c r="B1325" i="84" s="1"/>
  <c r="M1324" i="84"/>
  <c r="D1324" i="84"/>
  <c r="B1324" i="84" s="1"/>
  <c r="M1323" i="84"/>
  <c r="D1323" i="84"/>
  <c r="B1323" i="84" s="1"/>
  <c r="D1322" i="84"/>
  <c r="B1322" i="84" s="1"/>
  <c r="D1321" i="84"/>
  <c r="B1321" i="84" s="1"/>
  <c r="D1320" i="84"/>
  <c r="B1320" i="84" s="1"/>
  <c r="M1319" i="84"/>
  <c r="D1319" i="84"/>
  <c r="B1319" i="84" s="1"/>
  <c r="M1318" i="84"/>
  <c r="D1318" i="84"/>
  <c r="B1318" i="84" s="1"/>
  <c r="D1317" i="84"/>
  <c r="B1317" i="84" s="1"/>
  <c r="D1316" i="84"/>
  <c r="B1316" i="84" s="1"/>
  <c r="M1315" i="84"/>
  <c r="D1315" i="84"/>
  <c r="B1315" i="84" s="1"/>
  <c r="M1314" i="84"/>
  <c r="D1314" i="84"/>
  <c r="B1314" i="84" s="1"/>
  <c r="M1313" i="84"/>
  <c r="D1313" i="84"/>
  <c r="B1313" i="84" s="1"/>
  <c r="M1312" i="84"/>
  <c r="D1312" i="84"/>
  <c r="B1312" i="84" s="1"/>
  <c r="D1311" i="84"/>
  <c r="B1311" i="84" s="1"/>
  <c r="D1310" i="84"/>
  <c r="B1310" i="84" s="1"/>
  <c r="M1309" i="84"/>
  <c r="D1309" i="84"/>
  <c r="B1309" i="84" s="1"/>
  <c r="M1308" i="84"/>
  <c r="D1308" i="84"/>
  <c r="B1308" i="84" s="1"/>
  <c r="M1307" i="84"/>
  <c r="D1307" i="84"/>
  <c r="B1307" i="84" s="1"/>
  <c r="M1306" i="84"/>
  <c r="D1306" i="84"/>
  <c r="B1306" i="84" s="1"/>
  <c r="M1305" i="84"/>
  <c r="D1305" i="84"/>
  <c r="B1305" i="84" s="1"/>
  <c r="M1304" i="84"/>
  <c r="D1304" i="84"/>
  <c r="B1304" i="84" s="1"/>
  <c r="M1303" i="84"/>
  <c r="D1303" i="84"/>
  <c r="B1303" i="84" s="1"/>
  <c r="M1302" i="84"/>
  <c r="D1302" i="84"/>
  <c r="B1302" i="84" s="1"/>
  <c r="M1301" i="84"/>
  <c r="D1301" i="84"/>
  <c r="B1301" i="84" s="1"/>
  <c r="M1300" i="84"/>
  <c r="D1300" i="84"/>
  <c r="B1300" i="84" s="1"/>
  <c r="M1299" i="84"/>
  <c r="D1299" i="84"/>
  <c r="B1299" i="84" s="1"/>
  <c r="M1298" i="84"/>
  <c r="D1298" i="84"/>
  <c r="B1298" i="84" s="1"/>
  <c r="M1297" i="84"/>
  <c r="D1297" i="84"/>
  <c r="B1297" i="84" s="1"/>
  <c r="M1296" i="84"/>
  <c r="D1296" i="84"/>
  <c r="B1296" i="84" s="1"/>
  <c r="M1295" i="84"/>
  <c r="D1295" i="84"/>
  <c r="B1295" i="84" s="1"/>
  <c r="M1294" i="84"/>
  <c r="D1294" i="84"/>
  <c r="B1294" i="84" s="1"/>
  <c r="M1293" i="84"/>
  <c r="D1293" i="84"/>
  <c r="B1293" i="84" s="1"/>
  <c r="M1292" i="84"/>
  <c r="D1292" i="84"/>
  <c r="B1292" i="84" s="1"/>
  <c r="M1291" i="84"/>
  <c r="D1291" i="84"/>
  <c r="B1291" i="84" s="1"/>
  <c r="M1290" i="84"/>
  <c r="D1290" i="84"/>
  <c r="B1290" i="84" s="1"/>
  <c r="M1289" i="84"/>
  <c r="D1289" i="84"/>
  <c r="B1289" i="84" s="1"/>
  <c r="M1288" i="84"/>
  <c r="D1288" i="84"/>
  <c r="B1288" i="84" s="1"/>
  <c r="M1287" i="84"/>
  <c r="D1287" i="84"/>
  <c r="B1287" i="84" s="1"/>
  <c r="M1286" i="84"/>
  <c r="D1286" i="84"/>
  <c r="B1286" i="84" s="1"/>
  <c r="M1285" i="84"/>
  <c r="D1285" i="84"/>
  <c r="B1285" i="84" s="1"/>
  <c r="M1284" i="84"/>
  <c r="D1284" i="84"/>
  <c r="B1284" i="84" s="1"/>
  <c r="M1283" i="84"/>
  <c r="D1283" i="84"/>
  <c r="B1283" i="84" s="1"/>
  <c r="M1282" i="84"/>
  <c r="D1282" i="84"/>
  <c r="B1282" i="84" s="1"/>
  <c r="M1281" i="84"/>
  <c r="D1281" i="84"/>
  <c r="B1281" i="84" s="1"/>
  <c r="M1280" i="84"/>
  <c r="D1280" i="84"/>
  <c r="B1280" i="84" s="1"/>
  <c r="M1279" i="84"/>
  <c r="D1279" i="84"/>
  <c r="B1279" i="84" s="1"/>
  <c r="M1278" i="84"/>
  <c r="D1278" i="84"/>
  <c r="B1278" i="84" s="1"/>
  <c r="M1277" i="84"/>
  <c r="D1277" i="84"/>
  <c r="B1277" i="84" s="1"/>
  <c r="M1276" i="84"/>
  <c r="D1276" i="84"/>
  <c r="B1276" i="84" s="1"/>
  <c r="M1275" i="84"/>
  <c r="D1275" i="84"/>
  <c r="B1275" i="84" s="1"/>
  <c r="M1274" i="84"/>
  <c r="D1274" i="84"/>
  <c r="B1274" i="84" s="1"/>
  <c r="M1273" i="84"/>
  <c r="D1273" i="84"/>
  <c r="B1273" i="84" s="1"/>
  <c r="M1272" i="84"/>
  <c r="D1272" i="84"/>
  <c r="B1272" i="84" s="1"/>
  <c r="M1271" i="84"/>
  <c r="D1271" i="84"/>
  <c r="B1271" i="84" s="1"/>
  <c r="M1270" i="84"/>
  <c r="D1270" i="84"/>
  <c r="B1270" i="84" s="1"/>
  <c r="M1269" i="84"/>
  <c r="D1269" i="84"/>
  <c r="B1269" i="84" s="1"/>
  <c r="M1268" i="84"/>
  <c r="D1268" i="84"/>
  <c r="B1268" i="84" s="1"/>
  <c r="M1267" i="84"/>
  <c r="D1267" i="84"/>
  <c r="B1267" i="84" s="1"/>
  <c r="M1266" i="84"/>
  <c r="D1266" i="84"/>
  <c r="B1266" i="84" s="1"/>
  <c r="M1265" i="84"/>
  <c r="D1265" i="84"/>
  <c r="B1265" i="84" s="1"/>
  <c r="M1264" i="84"/>
  <c r="D1264" i="84"/>
  <c r="B1264" i="84" s="1"/>
  <c r="M1263" i="84"/>
  <c r="D1263" i="84"/>
  <c r="B1263" i="84" s="1"/>
  <c r="M1262" i="84"/>
  <c r="D1262" i="84"/>
  <c r="B1262" i="84" s="1"/>
  <c r="M1261" i="84"/>
  <c r="D1261" i="84"/>
  <c r="B1261" i="84" s="1"/>
  <c r="M1260" i="84"/>
  <c r="D1260" i="84"/>
  <c r="B1260" i="84" s="1"/>
  <c r="M1259" i="84"/>
  <c r="D1259" i="84"/>
  <c r="B1259" i="84" s="1"/>
  <c r="M1258" i="84"/>
  <c r="D1258" i="84"/>
  <c r="B1258" i="84" s="1"/>
  <c r="M1257" i="84"/>
  <c r="D1257" i="84"/>
  <c r="B1257" i="84" s="1"/>
  <c r="M1256" i="84"/>
  <c r="D1256" i="84"/>
  <c r="B1256" i="84" s="1"/>
  <c r="M1255" i="84"/>
  <c r="D1255" i="84"/>
  <c r="B1255" i="84" s="1"/>
  <c r="M1254" i="84"/>
  <c r="D1254" i="84"/>
  <c r="B1254" i="84" s="1"/>
  <c r="M1253" i="84"/>
  <c r="D1253" i="84"/>
  <c r="B1253" i="84" s="1"/>
  <c r="M1252" i="84"/>
  <c r="D1252" i="84"/>
  <c r="B1252" i="84" s="1"/>
  <c r="M1251" i="84"/>
  <c r="D1251" i="84"/>
  <c r="B1251" i="84" s="1"/>
  <c r="M1250" i="84"/>
  <c r="D1250" i="84"/>
  <c r="B1250" i="84" s="1"/>
  <c r="M1249" i="84"/>
  <c r="D1249" i="84"/>
  <c r="B1249" i="84" s="1"/>
  <c r="M1248" i="84"/>
  <c r="D1248" i="84"/>
  <c r="B1248" i="84" s="1"/>
  <c r="M1247" i="84"/>
  <c r="D1247" i="84"/>
  <c r="B1247" i="84" s="1"/>
  <c r="M1246" i="84"/>
  <c r="D1246" i="84"/>
  <c r="B1246" i="84" s="1"/>
  <c r="M1245" i="84"/>
  <c r="D1245" i="84"/>
  <c r="B1245" i="84" s="1"/>
  <c r="M1244" i="84"/>
  <c r="D1244" i="84"/>
  <c r="B1244" i="84" s="1"/>
  <c r="M1243" i="84"/>
  <c r="D1243" i="84"/>
  <c r="B1243" i="84" s="1"/>
  <c r="M1242" i="84"/>
  <c r="D1242" i="84"/>
  <c r="B1242" i="84" s="1"/>
  <c r="M1241" i="84"/>
  <c r="D1241" i="84"/>
  <c r="B1241" i="84" s="1"/>
  <c r="M1240" i="84"/>
  <c r="D1240" i="84"/>
  <c r="B1240" i="84" s="1"/>
  <c r="M1239" i="84"/>
  <c r="D1239" i="84"/>
  <c r="B1239" i="84" s="1"/>
  <c r="M1238" i="84"/>
  <c r="D1238" i="84"/>
  <c r="B1238" i="84" s="1"/>
  <c r="M1237" i="84"/>
  <c r="D1237" i="84"/>
  <c r="B1237" i="84" s="1"/>
  <c r="M1236" i="84"/>
  <c r="D1236" i="84"/>
  <c r="B1236" i="84" s="1"/>
  <c r="M1235" i="84"/>
  <c r="D1235" i="84"/>
  <c r="B1235" i="84" s="1"/>
  <c r="M1234" i="84"/>
  <c r="D1234" i="84"/>
  <c r="B1234" i="84" s="1"/>
  <c r="M1233" i="84"/>
  <c r="D1233" i="84"/>
  <c r="B1233" i="84" s="1"/>
  <c r="M1232" i="84"/>
  <c r="D1232" i="84"/>
  <c r="B1232" i="84" s="1"/>
  <c r="M1231" i="84"/>
  <c r="D1231" i="84"/>
  <c r="B1231" i="84" s="1"/>
  <c r="M1230" i="84"/>
  <c r="D1230" i="84"/>
  <c r="B1230" i="84" s="1"/>
  <c r="M1229" i="84"/>
  <c r="D1229" i="84"/>
  <c r="B1229" i="84" s="1"/>
  <c r="M1228" i="84"/>
  <c r="D1228" i="84"/>
  <c r="B1228" i="84" s="1"/>
  <c r="M1227" i="84"/>
  <c r="D1227" i="84"/>
  <c r="B1227" i="84" s="1"/>
  <c r="M1226" i="84"/>
  <c r="D1226" i="84"/>
  <c r="B1226" i="84" s="1"/>
  <c r="M1225" i="84"/>
  <c r="D1225" i="84"/>
  <c r="B1225" i="84" s="1"/>
  <c r="M1224" i="84"/>
  <c r="D1224" i="84"/>
  <c r="B1224" i="84" s="1"/>
  <c r="M1223" i="84"/>
  <c r="D1223" i="84"/>
  <c r="B1223" i="84" s="1"/>
  <c r="M1222" i="84"/>
  <c r="D1222" i="84"/>
  <c r="B1222" i="84" s="1"/>
  <c r="M1221" i="84"/>
  <c r="D1221" i="84"/>
  <c r="B1221" i="84" s="1"/>
  <c r="M1220" i="84"/>
  <c r="D1220" i="84"/>
  <c r="B1220" i="84" s="1"/>
  <c r="M1219" i="84"/>
  <c r="D1219" i="84"/>
  <c r="B1219" i="84" s="1"/>
  <c r="M1218" i="84"/>
  <c r="D1218" i="84"/>
  <c r="B1218" i="84" s="1"/>
  <c r="M1217" i="84"/>
  <c r="D1217" i="84"/>
  <c r="B1217" i="84" s="1"/>
  <c r="D1216" i="84"/>
  <c r="B1216" i="84" s="1"/>
  <c r="D1215" i="84"/>
  <c r="B1215" i="84" s="1"/>
  <c r="M1214" i="84"/>
  <c r="D1214" i="84"/>
  <c r="B1214" i="84" s="1"/>
  <c r="M1213" i="84"/>
  <c r="D1213" i="84"/>
  <c r="B1213" i="84" s="1"/>
  <c r="M1212" i="84"/>
  <c r="D1212" i="84"/>
  <c r="B1212" i="84" s="1"/>
  <c r="M1211" i="84"/>
  <c r="D1211" i="84"/>
  <c r="B1211" i="84" s="1"/>
  <c r="M1210" i="84"/>
  <c r="D1210" i="84"/>
  <c r="B1210" i="84" s="1"/>
  <c r="M1209" i="84"/>
  <c r="D1209" i="84"/>
  <c r="B1209" i="84" s="1"/>
  <c r="M1208" i="84"/>
  <c r="D1208" i="84"/>
  <c r="B1208" i="84" s="1"/>
  <c r="M1207" i="84"/>
  <c r="D1207" i="84"/>
  <c r="B1207" i="84" s="1"/>
  <c r="M1206" i="84"/>
  <c r="D1206" i="84"/>
  <c r="B1206" i="84" s="1"/>
  <c r="M1205" i="84"/>
  <c r="D1205" i="84"/>
  <c r="B1205" i="84" s="1"/>
  <c r="M1204" i="84"/>
  <c r="D1204" i="84"/>
  <c r="B1204" i="84" s="1"/>
  <c r="M1203" i="84"/>
  <c r="D1203" i="84"/>
  <c r="B1203" i="84" s="1"/>
  <c r="M1202" i="84"/>
  <c r="D1202" i="84"/>
  <c r="B1202" i="84" s="1"/>
  <c r="M1201" i="84"/>
  <c r="D1201" i="84"/>
  <c r="B1201" i="84" s="1"/>
  <c r="M1200" i="84"/>
  <c r="D1200" i="84"/>
  <c r="B1200" i="84" s="1"/>
  <c r="M1199" i="84"/>
  <c r="D1199" i="84"/>
  <c r="B1199" i="84" s="1"/>
  <c r="M1198" i="84"/>
  <c r="D1198" i="84"/>
  <c r="B1198" i="84" s="1"/>
  <c r="M1197" i="84"/>
  <c r="D1197" i="84"/>
  <c r="B1197" i="84" s="1"/>
  <c r="M1196" i="84"/>
  <c r="D1196" i="84"/>
  <c r="B1196" i="84" s="1"/>
  <c r="M1195" i="84"/>
  <c r="D1195" i="84"/>
  <c r="B1195" i="84" s="1"/>
  <c r="M1194" i="84"/>
  <c r="D1194" i="84"/>
  <c r="B1194" i="84" s="1"/>
  <c r="M1193" i="84"/>
  <c r="D1193" i="84"/>
  <c r="B1193" i="84" s="1"/>
  <c r="M1192" i="84"/>
  <c r="D1192" i="84"/>
  <c r="B1192" i="84" s="1"/>
  <c r="M1191" i="84"/>
  <c r="D1191" i="84"/>
  <c r="B1191" i="84" s="1"/>
  <c r="M1190" i="84"/>
  <c r="D1190" i="84"/>
  <c r="B1190" i="84" s="1"/>
  <c r="M1189" i="84"/>
  <c r="D1189" i="84"/>
  <c r="B1189" i="84" s="1"/>
  <c r="M1188" i="84"/>
  <c r="D1188" i="84"/>
  <c r="B1188" i="84" s="1"/>
  <c r="M1187" i="84"/>
  <c r="D1187" i="84"/>
  <c r="B1187" i="84" s="1"/>
  <c r="M1186" i="84"/>
  <c r="D1186" i="84"/>
  <c r="B1186" i="84" s="1"/>
  <c r="M1185" i="84"/>
  <c r="D1185" i="84"/>
  <c r="B1185" i="84" s="1"/>
  <c r="M1184" i="84"/>
  <c r="D1184" i="84"/>
  <c r="B1184" i="84" s="1"/>
  <c r="M1183" i="84"/>
  <c r="D1183" i="84"/>
  <c r="B1183" i="84" s="1"/>
  <c r="M1182" i="84"/>
  <c r="D1182" i="84"/>
  <c r="B1182" i="84" s="1"/>
  <c r="M1181" i="84"/>
  <c r="D1181" i="84"/>
  <c r="B1181" i="84" s="1"/>
  <c r="M1180" i="84"/>
  <c r="D1180" i="84"/>
  <c r="B1180" i="84" s="1"/>
  <c r="M1179" i="84"/>
  <c r="D1179" i="84"/>
  <c r="B1179" i="84" s="1"/>
  <c r="M1178" i="84"/>
  <c r="D1178" i="84"/>
  <c r="B1178" i="84" s="1"/>
  <c r="M1177" i="84"/>
  <c r="D1177" i="84"/>
  <c r="B1177" i="84" s="1"/>
  <c r="M1176" i="84"/>
  <c r="D1176" i="84"/>
  <c r="B1176" i="84" s="1"/>
  <c r="M1175" i="84"/>
  <c r="D1175" i="84"/>
  <c r="B1175" i="84" s="1"/>
  <c r="M1174" i="84"/>
  <c r="D1174" i="84"/>
  <c r="B1174" i="84" s="1"/>
  <c r="M1173" i="84"/>
  <c r="D1173" i="84"/>
  <c r="B1173" i="84" s="1"/>
  <c r="M1172" i="84"/>
  <c r="D1172" i="84"/>
  <c r="B1172" i="84" s="1"/>
  <c r="M1171" i="84"/>
  <c r="D1171" i="84"/>
  <c r="B1171" i="84" s="1"/>
  <c r="M1170" i="84"/>
  <c r="D1170" i="84"/>
  <c r="B1170" i="84" s="1"/>
  <c r="M1169" i="84"/>
  <c r="D1169" i="84"/>
  <c r="B1169" i="84" s="1"/>
  <c r="M1168" i="84"/>
  <c r="D1168" i="84"/>
  <c r="B1168" i="84" s="1"/>
  <c r="M1167" i="84"/>
  <c r="D1167" i="84"/>
  <c r="B1167" i="84" s="1"/>
  <c r="M1166" i="84"/>
  <c r="D1166" i="84"/>
  <c r="B1166" i="84" s="1"/>
  <c r="M1165" i="84"/>
  <c r="D1165" i="84"/>
  <c r="B1165" i="84" s="1"/>
  <c r="M1164" i="84"/>
  <c r="D1164" i="84"/>
  <c r="B1164" i="84" s="1"/>
  <c r="M1163" i="84"/>
  <c r="D1163" i="84"/>
  <c r="B1163" i="84" s="1"/>
  <c r="M1162" i="84"/>
  <c r="D1162" i="84"/>
  <c r="B1162" i="84" s="1"/>
  <c r="M1161" i="84"/>
  <c r="D1161" i="84"/>
  <c r="B1161" i="84" s="1"/>
  <c r="M1160" i="84"/>
  <c r="D1160" i="84"/>
  <c r="B1160" i="84" s="1"/>
  <c r="M1159" i="84"/>
  <c r="D1159" i="84"/>
  <c r="B1159" i="84" s="1"/>
  <c r="M1158" i="84"/>
  <c r="D1158" i="84"/>
  <c r="B1158" i="84" s="1"/>
  <c r="M1157" i="84"/>
  <c r="D1157" i="84"/>
  <c r="B1157" i="84" s="1"/>
  <c r="M1156" i="84"/>
  <c r="D1156" i="84"/>
  <c r="B1156" i="84" s="1"/>
  <c r="M1155" i="84"/>
  <c r="D1155" i="84"/>
  <c r="B1155" i="84" s="1"/>
  <c r="M1154" i="84"/>
  <c r="D1154" i="84"/>
  <c r="B1154" i="84" s="1"/>
  <c r="M1153" i="84"/>
  <c r="D1153" i="84"/>
  <c r="B1153" i="84" s="1"/>
  <c r="M1152" i="84"/>
  <c r="D1152" i="84"/>
  <c r="B1152" i="84" s="1"/>
  <c r="M1151" i="84"/>
  <c r="D1151" i="84"/>
  <c r="B1151" i="84" s="1"/>
  <c r="M1150" i="84"/>
  <c r="D1150" i="84"/>
  <c r="B1150" i="84" s="1"/>
  <c r="M1149" i="84"/>
  <c r="D1149" i="84"/>
  <c r="B1149" i="84" s="1"/>
  <c r="M1148" i="84"/>
  <c r="D1148" i="84"/>
  <c r="B1148" i="84" s="1"/>
  <c r="M1147" i="84"/>
  <c r="D1147" i="84"/>
  <c r="B1147" i="84" s="1"/>
  <c r="M1146" i="84"/>
  <c r="D1146" i="84"/>
  <c r="B1146" i="84" s="1"/>
  <c r="M1145" i="84"/>
  <c r="D1145" i="84"/>
  <c r="B1145" i="84" s="1"/>
  <c r="M1144" i="84"/>
  <c r="D1144" i="84"/>
  <c r="B1144" i="84" s="1"/>
  <c r="M1143" i="84"/>
  <c r="D1143" i="84"/>
  <c r="B1143" i="84" s="1"/>
  <c r="M1142" i="84"/>
  <c r="D1142" i="84"/>
  <c r="B1142" i="84" s="1"/>
  <c r="M1141" i="84"/>
  <c r="D1141" i="84"/>
  <c r="B1141" i="84" s="1"/>
  <c r="M1140" i="84"/>
  <c r="D1140" i="84"/>
  <c r="B1140" i="84" s="1"/>
  <c r="M1139" i="84"/>
  <c r="D1139" i="84"/>
  <c r="B1139" i="84" s="1"/>
  <c r="M1138" i="84"/>
  <c r="D1138" i="84"/>
  <c r="B1138" i="84" s="1"/>
  <c r="M1137" i="84"/>
  <c r="D1137" i="84"/>
  <c r="B1137" i="84" s="1"/>
  <c r="M1136" i="84"/>
  <c r="D1136" i="84"/>
  <c r="B1136" i="84" s="1"/>
  <c r="M1135" i="84"/>
  <c r="D1135" i="84"/>
  <c r="B1135" i="84" s="1"/>
  <c r="M1134" i="84"/>
  <c r="D1134" i="84"/>
  <c r="B1134" i="84" s="1"/>
  <c r="M1133" i="84"/>
  <c r="D1133" i="84"/>
  <c r="B1133" i="84" s="1"/>
  <c r="M1132" i="84"/>
  <c r="D1132" i="84"/>
  <c r="B1132" i="84" s="1"/>
  <c r="M1131" i="84"/>
  <c r="D1131" i="84"/>
  <c r="B1131" i="84" s="1"/>
  <c r="M1130" i="84"/>
  <c r="D1130" i="84"/>
  <c r="B1130" i="84" s="1"/>
  <c r="M1129" i="84"/>
  <c r="D1129" i="84"/>
  <c r="B1129" i="84" s="1"/>
  <c r="M1128" i="84"/>
  <c r="D1128" i="84"/>
  <c r="B1128" i="84" s="1"/>
  <c r="M1127" i="84"/>
  <c r="D1127" i="84"/>
  <c r="B1127" i="84" s="1"/>
  <c r="M1126" i="84"/>
  <c r="D1126" i="84"/>
  <c r="B1126" i="84" s="1"/>
  <c r="M1125" i="84"/>
  <c r="D1125" i="84"/>
  <c r="B1125" i="84" s="1"/>
  <c r="M1124" i="84"/>
  <c r="D1124" i="84"/>
  <c r="B1124" i="84" s="1"/>
  <c r="M1123" i="84"/>
  <c r="D1123" i="84"/>
  <c r="B1123" i="84" s="1"/>
  <c r="M1122" i="84"/>
  <c r="D1122" i="84"/>
  <c r="B1122" i="84" s="1"/>
  <c r="M1121" i="84"/>
  <c r="D1121" i="84"/>
  <c r="B1121" i="84" s="1"/>
  <c r="M1120" i="84"/>
  <c r="D1120" i="84"/>
  <c r="B1120" i="84" s="1"/>
  <c r="M1119" i="84"/>
  <c r="D1119" i="84"/>
  <c r="B1119" i="84" s="1"/>
  <c r="M1118" i="84"/>
  <c r="D1118" i="84"/>
  <c r="B1118" i="84" s="1"/>
  <c r="M1117" i="84"/>
  <c r="D1117" i="84"/>
  <c r="B1117" i="84" s="1"/>
  <c r="M1116" i="84"/>
  <c r="D1116" i="84"/>
  <c r="B1116" i="84" s="1"/>
  <c r="M1115" i="84"/>
  <c r="D1115" i="84"/>
  <c r="B1115" i="84" s="1"/>
  <c r="M1114" i="84"/>
  <c r="D1114" i="84"/>
  <c r="B1114" i="84" s="1"/>
  <c r="M1113" i="84"/>
  <c r="D1113" i="84"/>
  <c r="B1113" i="84" s="1"/>
  <c r="M1112" i="84"/>
  <c r="D1112" i="84"/>
  <c r="B1112" i="84" s="1"/>
  <c r="M1111" i="84"/>
  <c r="D1111" i="84"/>
  <c r="B1111" i="84" s="1"/>
  <c r="M1110" i="84"/>
  <c r="D1110" i="84"/>
  <c r="B1110" i="84" s="1"/>
  <c r="M1109" i="84"/>
  <c r="D1109" i="84"/>
  <c r="B1109" i="84" s="1"/>
  <c r="M1108" i="84"/>
  <c r="D1108" i="84"/>
  <c r="B1108" i="84" s="1"/>
  <c r="M1107" i="84"/>
  <c r="D1107" i="84"/>
  <c r="B1107" i="84" s="1"/>
  <c r="M1106" i="84"/>
  <c r="D1106" i="84"/>
  <c r="B1106" i="84" s="1"/>
  <c r="M1105" i="84"/>
  <c r="D1105" i="84"/>
  <c r="B1105" i="84" s="1"/>
  <c r="M1104" i="84"/>
  <c r="D1104" i="84"/>
  <c r="B1104" i="84" s="1"/>
  <c r="M1103" i="84"/>
  <c r="D1103" i="84"/>
  <c r="B1103" i="84" s="1"/>
  <c r="M1102" i="84"/>
  <c r="D1102" i="84"/>
  <c r="B1102" i="84" s="1"/>
  <c r="M1101" i="84"/>
  <c r="D1101" i="84"/>
  <c r="B1101" i="84" s="1"/>
  <c r="M1100" i="84"/>
  <c r="D1100" i="84"/>
  <c r="B1100" i="84" s="1"/>
  <c r="M1099" i="84"/>
  <c r="D1099" i="84"/>
  <c r="B1099" i="84" s="1"/>
  <c r="M1098" i="84"/>
  <c r="D1098" i="84"/>
  <c r="B1098" i="84" s="1"/>
  <c r="M1097" i="84"/>
  <c r="D1097" i="84"/>
  <c r="B1097" i="84" s="1"/>
  <c r="M1096" i="84"/>
  <c r="D1096" i="84"/>
  <c r="B1096" i="84" s="1"/>
  <c r="M1095" i="84"/>
  <c r="D1095" i="84"/>
  <c r="B1095" i="84" s="1"/>
  <c r="M1094" i="84"/>
  <c r="D1094" i="84"/>
  <c r="B1094" i="84" s="1"/>
  <c r="M1093" i="84"/>
  <c r="D1093" i="84"/>
  <c r="B1093" i="84" s="1"/>
  <c r="M1092" i="84"/>
  <c r="D1092" i="84"/>
  <c r="B1092" i="84" s="1"/>
  <c r="M1091" i="84"/>
  <c r="D1091" i="84"/>
  <c r="B1091" i="84" s="1"/>
  <c r="M1090" i="84"/>
  <c r="D1090" i="84"/>
  <c r="B1090" i="84" s="1"/>
  <c r="M1089" i="84"/>
  <c r="D1089" i="84"/>
  <c r="B1089" i="84" s="1"/>
  <c r="M1088" i="84"/>
  <c r="D1088" i="84"/>
  <c r="B1088" i="84" s="1"/>
  <c r="M1087" i="84"/>
  <c r="D1087" i="84"/>
  <c r="B1087" i="84" s="1"/>
  <c r="M1086" i="84"/>
  <c r="D1086" i="84"/>
  <c r="B1086" i="84" s="1"/>
  <c r="M1085" i="84"/>
  <c r="D1085" i="84"/>
  <c r="B1085" i="84" s="1"/>
  <c r="M1084" i="84"/>
  <c r="D1084" i="84"/>
  <c r="B1084" i="84" s="1"/>
  <c r="M1083" i="84"/>
  <c r="D1083" i="84"/>
  <c r="B1083" i="84" s="1"/>
  <c r="M1082" i="84"/>
  <c r="D1082" i="84"/>
  <c r="B1082" i="84" s="1"/>
  <c r="M1081" i="84"/>
  <c r="D1081" i="84"/>
  <c r="B1081" i="84" s="1"/>
  <c r="M1080" i="84"/>
  <c r="D1080" i="84"/>
  <c r="B1080" i="84" s="1"/>
  <c r="M1079" i="84"/>
  <c r="D1079" i="84"/>
  <c r="B1079" i="84" s="1"/>
  <c r="M1078" i="84"/>
  <c r="D1078" i="84"/>
  <c r="B1078" i="84" s="1"/>
  <c r="M1077" i="84"/>
  <c r="D1077" i="84"/>
  <c r="B1077" i="84" s="1"/>
  <c r="M1076" i="84"/>
  <c r="D1076" i="84"/>
  <c r="B1076" i="84" s="1"/>
  <c r="M1075" i="84"/>
  <c r="D1075" i="84"/>
  <c r="B1075" i="84" s="1"/>
  <c r="M1074" i="84"/>
  <c r="D1074" i="84"/>
  <c r="B1074" i="84" s="1"/>
  <c r="M1073" i="84"/>
  <c r="D1073" i="84"/>
  <c r="B1073" i="84" s="1"/>
  <c r="M1072" i="84"/>
  <c r="D1072" i="84"/>
  <c r="B1072" i="84" s="1"/>
  <c r="M1071" i="84"/>
  <c r="D1071" i="84"/>
  <c r="B1071" i="84" s="1"/>
  <c r="M1070" i="84"/>
  <c r="D1070" i="84"/>
  <c r="B1070" i="84" s="1"/>
  <c r="M1069" i="84"/>
  <c r="D1069" i="84"/>
  <c r="B1069" i="84" s="1"/>
  <c r="M1068" i="84"/>
  <c r="D1068" i="84"/>
  <c r="B1068" i="84" s="1"/>
  <c r="M1067" i="84"/>
  <c r="D1067" i="84"/>
  <c r="B1067" i="84" s="1"/>
  <c r="M1066" i="84"/>
  <c r="D1066" i="84"/>
  <c r="B1066" i="84" s="1"/>
  <c r="M1065" i="84"/>
  <c r="D1065" i="84"/>
  <c r="B1065" i="84" s="1"/>
  <c r="M1064" i="84"/>
  <c r="D1064" i="84"/>
  <c r="B1064" i="84" s="1"/>
  <c r="M1063" i="84"/>
  <c r="D1063" i="84"/>
  <c r="B1063" i="84" s="1"/>
  <c r="M1062" i="84"/>
  <c r="D1062" i="84"/>
  <c r="B1062" i="84" s="1"/>
  <c r="M1061" i="84"/>
  <c r="D1061" i="84"/>
  <c r="B1061" i="84" s="1"/>
  <c r="M1060" i="84"/>
  <c r="D1060" i="84"/>
  <c r="B1060" i="84" s="1"/>
  <c r="M1059" i="84"/>
  <c r="D1059" i="84"/>
  <c r="B1059" i="84" s="1"/>
  <c r="M1058" i="84"/>
  <c r="D1058" i="84"/>
  <c r="B1058" i="84" s="1"/>
  <c r="M1057" i="84"/>
  <c r="D1057" i="84"/>
  <c r="B1057" i="84" s="1"/>
  <c r="M1056" i="84"/>
  <c r="D1056" i="84"/>
  <c r="B1056" i="84" s="1"/>
  <c r="M1055" i="84"/>
  <c r="D1055" i="84"/>
  <c r="B1055" i="84" s="1"/>
  <c r="M1054" i="84"/>
  <c r="D1054" i="84"/>
  <c r="B1054" i="84" s="1"/>
  <c r="M1053" i="84"/>
  <c r="D1053" i="84"/>
  <c r="B1053" i="84" s="1"/>
  <c r="M1052" i="84"/>
  <c r="D1052" i="84"/>
  <c r="B1052" i="84" s="1"/>
  <c r="M1051" i="84"/>
  <c r="D1051" i="84"/>
  <c r="B1051" i="84" s="1"/>
  <c r="M1050" i="84"/>
  <c r="D1050" i="84"/>
  <c r="B1050" i="84" s="1"/>
  <c r="M1049" i="84"/>
  <c r="D1049" i="84"/>
  <c r="B1049" i="84" s="1"/>
  <c r="M1048" i="84"/>
  <c r="D1048" i="84"/>
  <c r="B1048" i="84" s="1"/>
  <c r="M1047" i="84"/>
  <c r="D1047" i="84"/>
  <c r="B1047" i="84" s="1"/>
  <c r="M1046" i="84"/>
  <c r="D1046" i="84"/>
  <c r="B1046" i="84" s="1"/>
  <c r="M1045" i="84"/>
  <c r="D1045" i="84"/>
  <c r="B1045" i="84" s="1"/>
  <c r="M1044" i="84"/>
  <c r="D1044" i="84"/>
  <c r="B1044" i="84" s="1"/>
  <c r="M1043" i="84"/>
  <c r="D1043" i="84"/>
  <c r="B1043" i="84" s="1"/>
  <c r="M1042" i="84"/>
  <c r="D1042" i="84"/>
  <c r="B1042" i="84" s="1"/>
  <c r="M1041" i="84"/>
  <c r="D1041" i="84"/>
  <c r="B1041" i="84" s="1"/>
  <c r="M1040" i="84"/>
  <c r="D1040" i="84"/>
  <c r="B1040" i="84" s="1"/>
  <c r="M1039" i="84"/>
  <c r="D1039" i="84"/>
  <c r="B1039" i="84" s="1"/>
  <c r="M1038" i="84"/>
  <c r="D1038" i="84"/>
  <c r="B1038" i="84" s="1"/>
  <c r="M1037" i="84"/>
  <c r="D1037" i="84"/>
  <c r="B1037" i="84" s="1"/>
  <c r="M1036" i="84"/>
  <c r="D1036" i="84"/>
  <c r="B1036" i="84" s="1"/>
  <c r="M1035" i="84"/>
  <c r="D1035" i="84"/>
  <c r="B1035" i="84" s="1"/>
  <c r="M1034" i="84"/>
  <c r="D1034" i="84"/>
  <c r="B1034" i="84" s="1"/>
  <c r="M1033" i="84"/>
  <c r="D1033" i="84"/>
  <c r="B1033" i="84" s="1"/>
  <c r="M1032" i="84"/>
  <c r="D1032" i="84"/>
  <c r="B1032" i="84" s="1"/>
  <c r="M1031" i="84"/>
  <c r="D1031" i="84"/>
  <c r="B1031" i="84" s="1"/>
  <c r="M1030" i="84"/>
  <c r="D1030" i="84"/>
  <c r="B1030" i="84" s="1"/>
  <c r="M1029" i="84"/>
  <c r="D1029" i="84"/>
  <c r="B1029" i="84" s="1"/>
  <c r="M1028" i="84"/>
  <c r="D1028" i="84"/>
  <c r="B1028" i="84" s="1"/>
  <c r="M1027" i="84"/>
  <c r="D1027" i="84"/>
  <c r="B1027" i="84" s="1"/>
  <c r="M1026" i="84"/>
  <c r="D1026" i="84"/>
  <c r="B1026" i="84" s="1"/>
  <c r="M1025" i="84"/>
  <c r="D1025" i="84"/>
  <c r="B1025" i="84" s="1"/>
  <c r="M1024" i="84"/>
  <c r="D1024" i="84"/>
  <c r="B1024" i="84" s="1"/>
  <c r="M1023" i="84"/>
  <c r="B1023" i="84"/>
  <c r="M1022" i="84"/>
  <c r="B1022" i="84"/>
  <c r="M1021" i="84"/>
  <c r="B1021" i="84"/>
  <c r="M1020" i="84"/>
  <c r="B1020" i="84"/>
  <c r="M1019" i="84"/>
  <c r="B1019" i="84"/>
  <c r="M1018" i="84"/>
  <c r="B1018" i="84"/>
  <c r="M1017" i="84"/>
  <c r="B1017" i="84"/>
  <c r="M1016" i="84"/>
  <c r="B1016" i="84"/>
  <c r="M1015" i="84"/>
  <c r="B1015" i="84"/>
  <c r="M1014" i="84"/>
  <c r="B1014" i="84"/>
  <c r="M1013" i="84"/>
  <c r="B1013" i="84"/>
  <c r="M1012" i="84"/>
  <c r="B1012" i="84"/>
  <c r="M1011" i="84"/>
  <c r="B1011" i="84"/>
  <c r="M1010" i="84"/>
  <c r="B1010" i="84"/>
  <c r="M1009" i="84"/>
  <c r="B1009" i="84"/>
  <c r="M1008" i="84"/>
  <c r="B1008" i="84"/>
  <c r="M1007" i="84"/>
  <c r="B1007" i="84"/>
  <c r="M1006" i="84"/>
  <c r="B1006" i="84"/>
  <c r="M1005" i="84"/>
  <c r="B1005" i="84"/>
  <c r="M1004" i="84"/>
  <c r="B1004" i="84"/>
  <c r="M1003" i="84"/>
  <c r="B1003" i="84"/>
  <c r="M1002" i="84"/>
  <c r="B1002" i="84"/>
  <c r="M1001" i="84"/>
  <c r="B1001" i="84"/>
  <c r="M1000" i="84"/>
  <c r="B1000" i="84"/>
  <c r="M999" i="84"/>
  <c r="B999" i="84"/>
  <c r="M998" i="84"/>
  <c r="B998" i="84"/>
  <c r="M997" i="84"/>
  <c r="B997" i="84"/>
  <c r="M996" i="84"/>
  <c r="B996" i="84"/>
  <c r="M995" i="84"/>
  <c r="B995" i="84"/>
  <c r="M994" i="84"/>
  <c r="B994" i="84"/>
  <c r="M993" i="84"/>
  <c r="B993" i="84"/>
  <c r="M992" i="84"/>
  <c r="B992" i="84"/>
  <c r="M991" i="84"/>
  <c r="B991" i="84"/>
  <c r="M990" i="84"/>
  <c r="B990" i="84"/>
  <c r="M989" i="84"/>
  <c r="B989" i="84"/>
  <c r="M988" i="84"/>
  <c r="B988" i="84"/>
  <c r="M987" i="84"/>
  <c r="B987" i="84"/>
  <c r="M986" i="84"/>
  <c r="B986" i="84"/>
  <c r="M985" i="84"/>
  <c r="B985" i="84"/>
  <c r="M984" i="84"/>
  <c r="B984" i="84"/>
  <c r="M983" i="84"/>
  <c r="B983" i="84"/>
  <c r="M982" i="84"/>
  <c r="B982" i="84"/>
  <c r="M981" i="84"/>
  <c r="B981" i="84"/>
  <c r="M980" i="84"/>
  <c r="B980" i="84"/>
  <c r="M979" i="84"/>
  <c r="B979" i="84"/>
  <c r="M978" i="84"/>
  <c r="B978" i="84"/>
  <c r="M977" i="84"/>
  <c r="B977" i="84"/>
  <c r="M976" i="84"/>
  <c r="B976" i="84"/>
  <c r="M975" i="84"/>
  <c r="B975" i="84"/>
  <c r="M974" i="84"/>
  <c r="B974" i="84"/>
  <c r="M973" i="84"/>
  <c r="B973" i="84"/>
  <c r="M972" i="84"/>
  <c r="B972" i="84"/>
  <c r="M971" i="84"/>
  <c r="B971" i="84"/>
  <c r="M970" i="84"/>
  <c r="B970" i="84"/>
  <c r="M969" i="84"/>
  <c r="B969" i="84"/>
  <c r="M968" i="84"/>
  <c r="B968" i="84"/>
  <c r="M967" i="84"/>
  <c r="B967" i="84"/>
  <c r="M966" i="84"/>
  <c r="B966" i="84"/>
  <c r="M965" i="84"/>
  <c r="B965" i="84"/>
  <c r="M964" i="84"/>
  <c r="B964" i="84"/>
  <c r="M963" i="84"/>
  <c r="B963" i="84"/>
  <c r="M962" i="84"/>
  <c r="B962" i="84"/>
  <c r="M961" i="84"/>
  <c r="B961" i="84"/>
  <c r="M960" i="84"/>
  <c r="B960" i="84"/>
  <c r="M959" i="84"/>
  <c r="B959" i="84"/>
  <c r="M958" i="84"/>
  <c r="B958" i="84"/>
  <c r="M957" i="84"/>
  <c r="B957" i="84"/>
  <c r="M956" i="84"/>
  <c r="B956" i="84"/>
  <c r="M955" i="84"/>
  <c r="B955" i="84"/>
  <c r="M954" i="84"/>
  <c r="B954" i="84"/>
  <c r="M953" i="84"/>
  <c r="B953" i="84"/>
  <c r="M952" i="84"/>
  <c r="B952" i="84"/>
  <c r="M951" i="84"/>
  <c r="B951" i="84"/>
  <c r="M950" i="84"/>
  <c r="B950" i="84"/>
  <c r="M949" i="84"/>
  <c r="B949" i="84"/>
  <c r="M948" i="84"/>
  <c r="B948" i="84"/>
  <c r="M947" i="84"/>
  <c r="B947" i="84"/>
  <c r="M946" i="84"/>
  <c r="B946" i="84"/>
  <c r="M945" i="84"/>
  <c r="B945" i="84"/>
  <c r="M944" i="84"/>
  <c r="B944" i="84"/>
  <c r="M943" i="84"/>
  <c r="B943" i="84"/>
  <c r="M942" i="84"/>
  <c r="B942" i="84"/>
  <c r="M941" i="84"/>
  <c r="B941" i="84"/>
  <c r="M940" i="84"/>
  <c r="B940" i="84"/>
  <c r="M939" i="84"/>
  <c r="B939" i="84"/>
  <c r="M938" i="84"/>
  <c r="B938" i="84"/>
  <c r="M937" i="84"/>
  <c r="B937" i="84"/>
  <c r="M936" i="84"/>
  <c r="B936" i="84"/>
  <c r="M935" i="84"/>
  <c r="B935" i="84"/>
  <c r="M934" i="84"/>
  <c r="B934" i="84"/>
  <c r="M933" i="84"/>
  <c r="B933" i="84"/>
  <c r="M932" i="84"/>
  <c r="B932" i="84"/>
  <c r="M931" i="84"/>
  <c r="B931" i="84"/>
  <c r="M930" i="84"/>
  <c r="B930" i="84"/>
  <c r="M929" i="84"/>
  <c r="B929" i="84"/>
  <c r="M928" i="84"/>
  <c r="B928" i="84"/>
  <c r="M927" i="84"/>
  <c r="B927" i="84"/>
  <c r="M926" i="84"/>
  <c r="B926" i="84"/>
  <c r="M925" i="84"/>
  <c r="B925" i="84"/>
  <c r="M924" i="84"/>
  <c r="B924" i="84"/>
  <c r="M923" i="84"/>
  <c r="B923" i="84"/>
  <c r="M922" i="84"/>
  <c r="B922" i="84"/>
  <c r="M921" i="84"/>
  <c r="B921" i="84"/>
  <c r="M920" i="84"/>
  <c r="B920" i="84"/>
  <c r="M919" i="84"/>
  <c r="B919" i="84"/>
  <c r="M918" i="84"/>
  <c r="B918" i="84"/>
  <c r="M917" i="84"/>
  <c r="D917" i="84"/>
  <c r="B917" i="84" s="1"/>
  <c r="M916" i="84"/>
  <c r="D916" i="84"/>
  <c r="B916" i="84" s="1"/>
  <c r="M915" i="84"/>
  <c r="D915" i="84"/>
  <c r="B915" i="84" s="1"/>
  <c r="M914" i="84"/>
  <c r="D914" i="84"/>
  <c r="B914" i="84" s="1"/>
  <c r="M913" i="84"/>
  <c r="D913" i="84"/>
  <c r="B913" i="84" s="1"/>
  <c r="M912" i="84"/>
  <c r="D912" i="84"/>
  <c r="B912" i="84" s="1"/>
  <c r="M911" i="84"/>
  <c r="D911" i="84"/>
  <c r="B911" i="84" s="1"/>
  <c r="M910" i="84"/>
  <c r="D910" i="84"/>
  <c r="B910" i="84" s="1"/>
  <c r="M909" i="84"/>
  <c r="D909" i="84"/>
  <c r="B909" i="84" s="1"/>
  <c r="M908" i="84"/>
  <c r="D908" i="84"/>
  <c r="B908" i="84" s="1"/>
  <c r="M907" i="84"/>
  <c r="D907" i="84"/>
  <c r="B907" i="84" s="1"/>
  <c r="M906" i="84"/>
  <c r="D906" i="84"/>
  <c r="B906" i="84" s="1"/>
  <c r="M905" i="84"/>
  <c r="D905" i="84"/>
  <c r="B905" i="84" s="1"/>
  <c r="M904" i="84"/>
  <c r="D904" i="84"/>
  <c r="B904" i="84" s="1"/>
  <c r="M903" i="84"/>
  <c r="D903" i="84"/>
  <c r="B903" i="84" s="1"/>
  <c r="M902" i="84"/>
  <c r="D902" i="84"/>
  <c r="B902" i="84" s="1"/>
  <c r="M901" i="84"/>
  <c r="D901" i="84"/>
  <c r="B901" i="84" s="1"/>
  <c r="M900" i="84"/>
  <c r="D900" i="84"/>
  <c r="B900" i="84" s="1"/>
  <c r="M899" i="84"/>
  <c r="D899" i="84"/>
  <c r="B899" i="84" s="1"/>
  <c r="M898" i="84"/>
  <c r="D898" i="84"/>
  <c r="B898" i="84" s="1"/>
  <c r="M897" i="84"/>
  <c r="D897" i="84"/>
  <c r="B897" i="84" s="1"/>
  <c r="M896" i="84"/>
  <c r="D896" i="84"/>
  <c r="B896" i="84" s="1"/>
  <c r="M895" i="84"/>
  <c r="D895" i="84"/>
  <c r="B895" i="84" s="1"/>
  <c r="M894" i="84"/>
  <c r="D894" i="84"/>
  <c r="B894" i="84" s="1"/>
  <c r="M893" i="84"/>
  <c r="D893" i="84"/>
  <c r="B893" i="84" s="1"/>
  <c r="M892" i="84"/>
  <c r="D892" i="84"/>
  <c r="B892" i="84" s="1"/>
  <c r="M891" i="84"/>
  <c r="D891" i="84"/>
  <c r="B891" i="84" s="1"/>
  <c r="M890" i="84"/>
  <c r="D890" i="84"/>
  <c r="B890" i="84" s="1"/>
  <c r="M889" i="84"/>
  <c r="D889" i="84"/>
  <c r="B889" i="84" s="1"/>
  <c r="M888" i="84"/>
  <c r="D888" i="84"/>
  <c r="B888" i="84" s="1"/>
  <c r="M887" i="84"/>
  <c r="D887" i="84"/>
  <c r="B887" i="84" s="1"/>
  <c r="M886" i="84"/>
  <c r="D886" i="84"/>
  <c r="B886" i="84" s="1"/>
  <c r="M885" i="84"/>
  <c r="D885" i="84"/>
  <c r="B885" i="84" s="1"/>
  <c r="M884" i="84"/>
  <c r="D884" i="84"/>
  <c r="B884" i="84" s="1"/>
  <c r="M883" i="84"/>
  <c r="D883" i="84"/>
  <c r="B883" i="84" s="1"/>
  <c r="M882" i="84"/>
  <c r="D882" i="84"/>
  <c r="B882" i="84" s="1"/>
  <c r="M881" i="84"/>
  <c r="D881" i="84"/>
  <c r="B881" i="84" s="1"/>
  <c r="M880" i="84"/>
  <c r="D880" i="84"/>
  <c r="B880" i="84" s="1"/>
  <c r="M879" i="84"/>
  <c r="D879" i="84"/>
  <c r="B879" i="84" s="1"/>
  <c r="M878" i="84"/>
  <c r="D878" i="84"/>
  <c r="B878" i="84" s="1"/>
  <c r="M877" i="84"/>
  <c r="D877" i="84"/>
  <c r="B877" i="84" s="1"/>
  <c r="M876" i="84"/>
  <c r="D876" i="84"/>
  <c r="B876" i="84" s="1"/>
  <c r="M875" i="84"/>
  <c r="D875" i="84"/>
  <c r="B875" i="84" s="1"/>
  <c r="M874" i="84"/>
  <c r="D874" i="84"/>
  <c r="B874" i="84" s="1"/>
  <c r="M873" i="84"/>
  <c r="D873" i="84"/>
  <c r="B873" i="84" s="1"/>
  <c r="M872" i="84"/>
  <c r="D872" i="84"/>
  <c r="B872" i="84" s="1"/>
  <c r="M871" i="84"/>
  <c r="D871" i="84"/>
  <c r="B871" i="84" s="1"/>
  <c r="M870" i="84"/>
  <c r="D870" i="84"/>
  <c r="B870" i="84" s="1"/>
  <c r="M869" i="84"/>
  <c r="D869" i="84"/>
  <c r="B869" i="84" s="1"/>
  <c r="M868" i="84"/>
  <c r="D868" i="84"/>
  <c r="B868" i="84" s="1"/>
  <c r="M867" i="84"/>
  <c r="D867" i="84"/>
  <c r="B867" i="84" s="1"/>
  <c r="M866" i="84"/>
  <c r="D866" i="84"/>
  <c r="B866" i="84" s="1"/>
  <c r="M865" i="84"/>
  <c r="D865" i="84"/>
  <c r="B865" i="84" s="1"/>
  <c r="M864" i="84"/>
  <c r="D864" i="84"/>
  <c r="B864" i="84" s="1"/>
  <c r="M863" i="84"/>
  <c r="D863" i="84"/>
  <c r="B863" i="84" s="1"/>
  <c r="M862" i="84"/>
  <c r="D862" i="84"/>
  <c r="B862" i="84" s="1"/>
  <c r="M861" i="84"/>
  <c r="D861" i="84"/>
  <c r="B861" i="84" s="1"/>
  <c r="M860" i="84"/>
  <c r="D860" i="84"/>
  <c r="B860" i="84" s="1"/>
  <c r="M859" i="84"/>
  <c r="D859" i="84"/>
  <c r="B859" i="84" s="1"/>
  <c r="M858" i="84"/>
  <c r="D858" i="84"/>
  <c r="B858" i="84" s="1"/>
  <c r="M857" i="84"/>
  <c r="D857" i="84"/>
  <c r="B857" i="84" s="1"/>
  <c r="M856" i="84"/>
  <c r="D856" i="84"/>
  <c r="B856" i="84" s="1"/>
  <c r="M855" i="84"/>
  <c r="D855" i="84"/>
  <c r="B855" i="84" s="1"/>
  <c r="M854" i="84"/>
  <c r="D854" i="84"/>
  <c r="B854" i="84" s="1"/>
  <c r="M853" i="84"/>
  <c r="D853" i="84"/>
  <c r="B853" i="84" s="1"/>
  <c r="M852" i="84"/>
  <c r="D852" i="84"/>
  <c r="B852" i="84" s="1"/>
  <c r="M851" i="84"/>
  <c r="D851" i="84"/>
  <c r="B851" i="84" s="1"/>
  <c r="M850" i="84"/>
  <c r="D850" i="84"/>
  <c r="B850" i="84" s="1"/>
  <c r="M849" i="84"/>
  <c r="D849" i="84"/>
  <c r="B849" i="84" s="1"/>
  <c r="M848" i="84"/>
  <c r="D848" i="84"/>
  <c r="B848" i="84" s="1"/>
  <c r="M847" i="84"/>
  <c r="D847" i="84"/>
  <c r="B847" i="84" s="1"/>
  <c r="M846" i="84"/>
  <c r="D846" i="84"/>
  <c r="B846" i="84" s="1"/>
  <c r="M845" i="84"/>
  <c r="D845" i="84"/>
  <c r="B845" i="84" s="1"/>
  <c r="M844" i="84"/>
  <c r="D844" i="84"/>
  <c r="B844" i="84" s="1"/>
  <c r="M843" i="84"/>
  <c r="D843" i="84"/>
  <c r="B843" i="84" s="1"/>
  <c r="M842" i="84"/>
  <c r="D842" i="84"/>
  <c r="B842" i="84" s="1"/>
  <c r="M841" i="84"/>
  <c r="D841" i="84"/>
  <c r="B841" i="84" s="1"/>
  <c r="M840" i="84"/>
  <c r="D840" i="84"/>
  <c r="B840" i="84" s="1"/>
  <c r="M839" i="84"/>
  <c r="D839" i="84"/>
  <c r="B839" i="84" s="1"/>
  <c r="M838" i="84"/>
  <c r="D838" i="84"/>
  <c r="B838" i="84" s="1"/>
  <c r="M837" i="84"/>
  <c r="D837" i="84"/>
  <c r="B837" i="84" s="1"/>
  <c r="M836" i="84"/>
  <c r="D836" i="84"/>
  <c r="B836" i="84" s="1"/>
  <c r="M835" i="84"/>
  <c r="D835" i="84"/>
  <c r="B835" i="84" s="1"/>
  <c r="M834" i="84"/>
  <c r="D834" i="84"/>
  <c r="B834" i="84" s="1"/>
  <c r="M833" i="84"/>
  <c r="D833" i="84"/>
  <c r="B833" i="84" s="1"/>
  <c r="M832" i="84"/>
  <c r="D832" i="84"/>
  <c r="B832" i="84" s="1"/>
  <c r="M831" i="84"/>
  <c r="D831" i="84"/>
  <c r="B831" i="84" s="1"/>
  <c r="M830" i="84"/>
  <c r="D830" i="84"/>
  <c r="B830" i="84" s="1"/>
  <c r="M829" i="84"/>
  <c r="D829" i="84"/>
  <c r="B829" i="84" s="1"/>
  <c r="M828" i="84"/>
  <c r="D828" i="84"/>
  <c r="B828" i="84" s="1"/>
  <c r="M827" i="84"/>
  <c r="D827" i="84"/>
  <c r="B827" i="84" s="1"/>
  <c r="M826" i="84"/>
  <c r="D826" i="84"/>
  <c r="B826" i="84" s="1"/>
  <c r="M825" i="84"/>
  <c r="D825" i="84"/>
  <c r="B825" i="84" s="1"/>
  <c r="M824" i="84"/>
  <c r="D824" i="84"/>
  <c r="B824" i="84" s="1"/>
  <c r="M823" i="84"/>
  <c r="D823" i="84"/>
  <c r="B823" i="84" s="1"/>
  <c r="M822" i="84"/>
  <c r="D822" i="84"/>
  <c r="B822" i="84" s="1"/>
  <c r="M821" i="84"/>
  <c r="D821" i="84"/>
  <c r="B821" i="84" s="1"/>
  <c r="M820" i="84"/>
  <c r="D820" i="84"/>
  <c r="B820" i="84" s="1"/>
  <c r="M819" i="84"/>
  <c r="D819" i="84"/>
  <c r="B819" i="84" s="1"/>
  <c r="M818" i="84"/>
  <c r="D818" i="84"/>
  <c r="B818" i="84" s="1"/>
  <c r="M817" i="84"/>
  <c r="D817" i="84"/>
  <c r="B817" i="84" s="1"/>
  <c r="M816" i="84"/>
  <c r="D816" i="84"/>
  <c r="B816" i="84" s="1"/>
  <c r="M815" i="84"/>
  <c r="D815" i="84"/>
  <c r="B815" i="84" s="1"/>
  <c r="M814" i="84"/>
  <c r="D814" i="84"/>
  <c r="B814" i="84" s="1"/>
  <c r="M813" i="84"/>
  <c r="D813" i="84"/>
  <c r="B813" i="84" s="1"/>
  <c r="M812" i="84"/>
  <c r="D812" i="84"/>
  <c r="B812" i="84" s="1"/>
  <c r="M811" i="84"/>
  <c r="D811" i="84"/>
  <c r="B811" i="84" s="1"/>
  <c r="M810" i="84"/>
  <c r="D810" i="84"/>
  <c r="B810" i="84" s="1"/>
  <c r="M809" i="84"/>
  <c r="D809" i="84"/>
  <c r="B809" i="84" s="1"/>
  <c r="M808" i="84"/>
  <c r="D808" i="84"/>
  <c r="B808" i="84" s="1"/>
  <c r="M807" i="84"/>
  <c r="D807" i="84"/>
  <c r="B807" i="84" s="1"/>
  <c r="M806" i="84"/>
  <c r="D806" i="84"/>
  <c r="B806" i="84" s="1"/>
  <c r="M805" i="84"/>
  <c r="D805" i="84"/>
  <c r="B805" i="84" s="1"/>
  <c r="M804" i="84"/>
  <c r="D804" i="84"/>
  <c r="B804" i="84" s="1"/>
  <c r="M803" i="84"/>
  <c r="D803" i="84"/>
  <c r="B803" i="84" s="1"/>
  <c r="M802" i="84"/>
  <c r="D802" i="84"/>
  <c r="B802" i="84" s="1"/>
  <c r="M801" i="84"/>
  <c r="D801" i="84"/>
  <c r="B801" i="84" s="1"/>
  <c r="M800" i="84"/>
  <c r="D800" i="84"/>
  <c r="B800" i="84" s="1"/>
  <c r="M799" i="84"/>
  <c r="D799" i="84"/>
  <c r="B799" i="84" s="1"/>
  <c r="M798" i="84"/>
  <c r="D798" i="84"/>
  <c r="B798" i="84" s="1"/>
  <c r="M797" i="84"/>
  <c r="D797" i="84"/>
  <c r="B797" i="84" s="1"/>
  <c r="M796" i="84"/>
  <c r="D796" i="84"/>
  <c r="B796" i="84" s="1"/>
  <c r="M795" i="84"/>
  <c r="D795" i="84"/>
  <c r="B795" i="84" s="1"/>
  <c r="M794" i="84"/>
  <c r="D794" i="84"/>
  <c r="B794" i="84" s="1"/>
  <c r="M793" i="84"/>
  <c r="D793" i="84"/>
  <c r="B793" i="84" s="1"/>
  <c r="M792" i="84"/>
  <c r="D792" i="84"/>
  <c r="B792" i="84" s="1"/>
  <c r="M791" i="84"/>
  <c r="D791" i="84"/>
  <c r="B791" i="84" s="1"/>
  <c r="M790" i="84"/>
  <c r="D790" i="84"/>
  <c r="B790" i="84" s="1"/>
  <c r="M789" i="84"/>
  <c r="D789" i="84"/>
  <c r="B789" i="84" s="1"/>
  <c r="M788" i="84"/>
  <c r="D788" i="84"/>
  <c r="B788" i="84" s="1"/>
  <c r="M787" i="84"/>
  <c r="D787" i="84"/>
  <c r="B787" i="84" s="1"/>
  <c r="M786" i="84"/>
  <c r="D786" i="84"/>
  <c r="B786" i="84" s="1"/>
  <c r="M785" i="84"/>
  <c r="D785" i="84"/>
  <c r="B785" i="84" s="1"/>
  <c r="M784" i="84"/>
  <c r="D784" i="84"/>
  <c r="B784" i="84" s="1"/>
  <c r="M783" i="84"/>
  <c r="D783" i="84"/>
  <c r="B783" i="84" s="1"/>
  <c r="M782" i="84"/>
  <c r="D782" i="84"/>
  <c r="B782" i="84" s="1"/>
  <c r="M781" i="84"/>
  <c r="D781" i="84"/>
  <c r="B781" i="84" s="1"/>
  <c r="M780" i="84"/>
  <c r="D780" i="84"/>
  <c r="B780" i="84" s="1"/>
  <c r="M779" i="84"/>
  <c r="D779" i="84"/>
  <c r="B779" i="84" s="1"/>
  <c r="M778" i="84"/>
  <c r="D778" i="84"/>
  <c r="B778" i="84" s="1"/>
  <c r="M777" i="84"/>
  <c r="D777" i="84"/>
  <c r="B777" i="84" s="1"/>
  <c r="M776" i="84"/>
  <c r="D776" i="84"/>
  <c r="B776" i="84" s="1"/>
  <c r="M775" i="84"/>
  <c r="D775" i="84"/>
  <c r="B775" i="84" s="1"/>
  <c r="M774" i="84"/>
  <c r="D774" i="84"/>
  <c r="B774" i="84" s="1"/>
  <c r="M773" i="84"/>
  <c r="D773" i="84"/>
  <c r="B773" i="84" s="1"/>
  <c r="M772" i="84"/>
  <c r="D772" i="84"/>
  <c r="B772" i="84" s="1"/>
  <c r="M771" i="84"/>
  <c r="D771" i="84"/>
  <c r="B771" i="84" s="1"/>
  <c r="M770" i="84"/>
  <c r="D770" i="84"/>
  <c r="B770" i="84" s="1"/>
  <c r="M769" i="84"/>
  <c r="D769" i="84"/>
  <c r="B769" i="84" s="1"/>
  <c r="M768" i="84"/>
  <c r="D768" i="84"/>
  <c r="B768" i="84" s="1"/>
  <c r="M767" i="84"/>
  <c r="D767" i="84"/>
  <c r="B767" i="84" s="1"/>
  <c r="M766" i="84"/>
  <c r="D766" i="84"/>
  <c r="B766" i="84" s="1"/>
  <c r="M765" i="84"/>
  <c r="D765" i="84"/>
  <c r="B765" i="84" s="1"/>
  <c r="M764" i="84"/>
  <c r="D764" i="84"/>
  <c r="B764" i="84" s="1"/>
  <c r="M763" i="84"/>
  <c r="D763" i="84"/>
  <c r="B763" i="84" s="1"/>
  <c r="M762" i="84"/>
  <c r="D762" i="84"/>
  <c r="B762" i="84" s="1"/>
  <c r="M761" i="84"/>
  <c r="D761" i="84"/>
  <c r="B761" i="84" s="1"/>
  <c r="M760" i="84"/>
  <c r="D760" i="84"/>
  <c r="B760" i="84" s="1"/>
  <c r="M759" i="84"/>
  <c r="D759" i="84"/>
  <c r="B759" i="84" s="1"/>
  <c r="M758" i="84"/>
  <c r="D758" i="84"/>
  <c r="B758" i="84" s="1"/>
  <c r="M757" i="84"/>
  <c r="D757" i="84"/>
  <c r="B757" i="84" s="1"/>
  <c r="M756" i="84"/>
  <c r="D756" i="84"/>
  <c r="B756" i="84" s="1"/>
  <c r="M755" i="84"/>
  <c r="D755" i="84"/>
  <c r="B755" i="84" s="1"/>
  <c r="M754" i="84"/>
  <c r="D754" i="84"/>
  <c r="B754" i="84" s="1"/>
  <c r="M753" i="84"/>
  <c r="D753" i="84"/>
  <c r="B753" i="84" s="1"/>
  <c r="M752" i="84"/>
  <c r="D752" i="84"/>
  <c r="B752" i="84" s="1"/>
  <c r="M751" i="84"/>
  <c r="D751" i="84"/>
  <c r="B751" i="84" s="1"/>
  <c r="M750" i="84"/>
  <c r="D750" i="84"/>
  <c r="B750" i="84" s="1"/>
  <c r="M749" i="84"/>
  <c r="D749" i="84"/>
  <c r="B749" i="84" s="1"/>
  <c r="M748" i="84"/>
  <c r="D748" i="84"/>
  <c r="B748" i="84" s="1"/>
  <c r="M747" i="84"/>
  <c r="D747" i="84"/>
  <c r="B747" i="84" s="1"/>
  <c r="M746" i="84"/>
  <c r="D746" i="84"/>
  <c r="B746" i="84" s="1"/>
  <c r="M745" i="84"/>
  <c r="D745" i="84"/>
  <c r="B745" i="84" s="1"/>
  <c r="M744" i="84"/>
  <c r="D744" i="84"/>
  <c r="B744" i="84" s="1"/>
  <c r="M743" i="84"/>
  <c r="D743" i="84"/>
  <c r="B743" i="84" s="1"/>
  <c r="M742" i="84"/>
  <c r="D742" i="84"/>
  <c r="B742" i="84" s="1"/>
  <c r="M741" i="84"/>
  <c r="D741" i="84"/>
  <c r="B741" i="84" s="1"/>
  <c r="M740" i="84"/>
  <c r="D740" i="84"/>
  <c r="B740" i="84" s="1"/>
  <c r="M739" i="84"/>
  <c r="D739" i="84"/>
  <c r="B739" i="84" s="1"/>
  <c r="M738" i="84"/>
  <c r="D738" i="84"/>
  <c r="B738" i="84" s="1"/>
  <c r="M737" i="84"/>
  <c r="D737" i="84"/>
  <c r="B737" i="84" s="1"/>
  <c r="M736" i="84"/>
  <c r="D736" i="84"/>
  <c r="B736" i="84" s="1"/>
  <c r="M735" i="84"/>
  <c r="D735" i="84"/>
  <c r="B735" i="84" s="1"/>
  <c r="M734" i="84"/>
  <c r="D734" i="84"/>
  <c r="B734" i="84" s="1"/>
  <c r="M733" i="84"/>
  <c r="D733" i="84"/>
  <c r="B733" i="84" s="1"/>
  <c r="M732" i="84"/>
  <c r="D732" i="84"/>
  <c r="B732" i="84" s="1"/>
  <c r="M731" i="84"/>
  <c r="D731" i="84"/>
  <c r="B731" i="84" s="1"/>
  <c r="M730" i="84"/>
  <c r="D730" i="84"/>
  <c r="B730" i="84" s="1"/>
  <c r="M729" i="84"/>
  <c r="D729" i="84"/>
  <c r="B729" i="84" s="1"/>
  <c r="M728" i="84"/>
  <c r="D728" i="84"/>
  <c r="B728" i="84" s="1"/>
  <c r="M727" i="84"/>
  <c r="D727" i="84"/>
  <c r="B727" i="84" s="1"/>
  <c r="M726" i="84"/>
  <c r="D726" i="84"/>
  <c r="B726" i="84" s="1"/>
  <c r="M725" i="84"/>
  <c r="D725" i="84"/>
  <c r="B725" i="84" s="1"/>
  <c r="M724" i="84"/>
  <c r="D724" i="84"/>
  <c r="B724" i="84" s="1"/>
  <c r="M723" i="84"/>
  <c r="D723" i="84"/>
  <c r="B723" i="84" s="1"/>
  <c r="M722" i="84"/>
  <c r="D722" i="84"/>
  <c r="B722" i="84" s="1"/>
  <c r="M721" i="84"/>
  <c r="D721" i="84"/>
  <c r="B721" i="84" s="1"/>
  <c r="M720" i="84"/>
  <c r="D720" i="84"/>
  <c r="B720" i="84" s="1"/>
  <c r="M719" i="84"/>
  <c r="D719" i="84"/>
  <c r="B719" i="84" s="1"/>
  <c r="M718" i="84"/>
  <c r="D718" i="84"/>
  <c r="B718" i="84" s="1"/>
  <c r="M717" i="84"/>
  <c r="D717" i="84"/>
  <c r="B717" i="84" s="1"/>
  <c r="M716" i="84"/>
  <c r="D716" i="84"/>
  <c r="B716" i="84" s="1"/>
  <c r="M715" i="84"/>
  <c r="D715" i="84"/>
  <c r="B715" i="84" s="1"/>
  <c r="M714" i="84"/>
  <c r="D714" i="84"/>
  <c r="B714" i="84" s="1"/>
  <c r="M713" i="84"/>
  <c r="D713" i="84"/>
  <c r="B713" i="84" s="1"/>
  <c r="M712" i="84"/>
  <c r="D712" i="84"/>
  <c r="B712" i="84" s="1"/>
  <c r="M711" i="84"/>
  <c r="D711" i="84"/>
  <c r="B711" i="84" s="1"/>
  <c r="M710" i="84"/>
  <c r="D710" i="84"/>
  <c r="B710" i="84" s="1"/>
  <c r="M709" i="84"/>
  <c r="D709" i="84"/>
  <c r="B709" i="84" s="1"/>
  <c r="M708" i="84"/>
  <c r="D708" i="84"/>
  <c r="B708" i="84" s="1"/>
  <c r="M707" i="84"/>
  <c r="D707" i="84"/>
  <c r="B707" i="84" s="1"/>
  <c r="M706" i="84"/>
  <c r="D706" i="84"/>
  <c r="B706" i="84" s="1"/>
  <c r="M705" i="84"/>
  <c r="D705" i="84"/>
  <c r="B705" i="84" s="1"/>
  <c r="M704" i="84"/>
  <c r="D704" i="84"/>
  <c r="B704" i="84" s="1"/>
  <c r="M703" i="84"/>
  <c r="D703" i="84"/>
  <c r="B703" i="84" s="1"/>
  <c r="M702" i="84"/>
  <c r="D702" i="84"/>
  <c r="B702" i="84" s="1"/>
  <c r="M701" i="84"/>
  <c r="D701" i="84"/>
  <c r="B701" i="84" s="1"/>
  <c r="M700" i="84"/>
  <c r="D700" i="84"/>
  <c r="B700" i="84" s="1"/>
  <c r="M699" i="84"/>
  <c r="D699" i="84"/>
  <c r="B699" i="84" s="1"/>
  <c r="M698" i="84"/>
  <c r="D698" i="84"/>
  <c r="B698" i="84" s="1"/>
  <c r="M697" i="84"/>
  <c r="D697" i="84"/>
  <c r="B697" i="84" s="1"/>
  <c r="M696" i="84"/>
  <c r="D696" i="84"/>
  <c r="B696" i="84" s="1"/>
  <c r="M695" i="84"/>
  <c r="D695" i="84"/>
  <c r="B695" i="84" s="1"/>
  <c r="M694" i="84"/>
  <c r="D694" i="84"/>
  <c r="B694" i="84" s="1"/>
  <c r="M693" i="84"/>
  <c r="D693" i="84"/>
  <c r="B693" i="84" s="1"/>
  <c r="M692" i="84"/>
  <c r="D692" i="84"/>
  <c r="B692" i="84" s="1"/>
  <c r="M691" i="84"/>
  <c r="D691" i="84"/>
  <c r="B691" i="84" s="1"/>
  <c r="M690" i="84"/>
  <c r="D690" i="84"/>
  <c r="B690" i="84" s="1"/>
  <c r="M689" i="84"/>
  <c r="B689" i="84"/>
  <c r="M688" i="84"/>
  <c r="B688" i="84"/>
  <c r="M687" i="84"/>
  <c r="B687" i="84"/>
  <c r="M686" i="84"/>
  <c r="B686" i="84"/>
  <c r="M685" i="84"/>
  <c r="D685" i="84"/>
  <c r="B685" i="84" s="1"/>
  <c r="M684" i="84"/>
  <c r="D684" i="84"/>
  <c r="B684" i="84" s="1"/>
  <c r="M683" i="84"/>
  <c r="D683" i="84"/>
  <c r="B683" i="84" s="1"/>
  <c r="M682" i="84"/>
  <c r="D682" i="84"/>
  <c r="B682" i="84" s="1"/>
  <c r="M681" i="84"/>
  <c r="D681" i="84"/>
  <c r="B681" i="84" s="1"/>
  <c r="M680" i="84"/>
  <c r="D680" i="84"/>
  <c r="B680" i="84" s="1"/>
  <c r="M679" i="84"/>
  <c r="D679" i="84"/>
  <c r="B679" i="84" s="1"/>
  <c r="M678" i="84"/>
  <c r="D678" i="84"/>
  <c r="B678" i="84" s="1"/>
  <c r="M677" i="84"/>
  <c r="D677" i="84"/>
  <c r="B677" i="84" s="1"/>
  <c r="M676" i="84"/>
  <c r="D676" i="84"/>
  <c r="B676" i="84" s="1"/>
  <c r="M675" i="84"/>
  <c r="D675" i="84"/>
  <c r="B675" i="84" s="1"/>
  <c r="M674" i="84"/>
  <c r="D674" i="84"/>
  <c r="B674" i="84" s="1"/>
  <c r="M673" i="84"/>
  <c r="D673" i="84"/>
  <c r="B673" i="84" s="1"/>
  <c r="M672" i="84"/>
  <c r="D672" i="84"/>
  <c r="B672" i="84" s="1"/>
  <c r="M671" i="84"/>
  <c r="D671" i="84"/>
  <c r="B671" i="84" s="1"/>
  <c r="M670" i="84"/>
  <c r="D670" i="84"/>
  <c r="B670" i="84" s="1"/>
  <c r="M669" i="84"/>
  <c r="D669" i="84"/>
  <c r="B669" i="84" s="1"/>
  <c r="M668" i="84"/>
  <c r="D668" i="84"/>
  <c r="B668" i="84" s="1"/>
  <c r="M667" i="84"/>
  <c r="D667" i="84"/>
  <c r="B667" i="84" s="1"/>
  <c r="M666" i="84"/>
  <c r="D666" i="84"/>
  <c r="B666" i="84" s="1"/>
  <c r="M665" i="84"/>
  <c r="D665" i="84"/>
  <c r="B665" i="84" s="1"/>
  <c r="M664" i="84"/>
  <c r="D664" i="84"/>
  <c r="B664" i="84" s="1"/>
  <c r="M663" i="84"/>
  <c r="D663" i="84"/>
  <c r="B663" i="84" s="1"/>
  <c r="M662" i="84"/>
  <c r="D662" i="84"/>
  <c r="B662" i="84" s="1"/>
  <c r="M661" i="84"/>
  <c r="D661" i="84"/>
  <c r="B661" i="84" s="1"/>
  <c r="M660" i="84"/>
  <c r="D660" i="84"/>
  <c r="B660" i="84" s="1"/>
  <c r="M659" i="84"/>
  <c r="D659" i="84"/>
  <c r="B659" i="84" s="1"/>
  <c r="M658" i="84"/>
  <c r="D658" i="84"/>
  <c r="B658" i="84" s="1"/>
  <c r="M657" i="84"/>
  <c r="D657" i="84"/>
  <c r="B657" i="84" s="1"/>
  <c r="M656" i="84"/>
  <c r="D656" i="84"/>
  <c r="B656" i="84" s="1"/>
  <c r="M655" i="84"/>
  <c r="D655" i="84"/>
  <c r="B655" i="84" s="1"/>
  <c r="M654" i="84"/>
  <c r="D654" i="84"/>
  <c r="B654" i="84" s="1"/>
  <c r="M653" i="84"/>
  <c r="D653" i="84"/>
  <c r="B653" i="84" s="1"/>
  <c r="M652" i="84"/>
  <c r="D652" i="84"/>
  <c r="B652" i="84" s="1"/>
  <c r="M651" i="84"/>
  <c r="D651" i="84"/>
  <c r="B651" i="84" s="1"/>
  <c r="M650" i="84"/>
  <c r="D650" i="84"/>
  <c r="B650" i="84" s="1"/>
  <c r="M649" i="84"/>
  <c r="D649" i="84"/>
  <c r="B649" i="84" s="1"/>
  <c r="M648" i="84"/>
  <c r="D648" i="84"/>
  <c r="B648" i="84" s="1"/>
  <c r="M647" i="84"/>
  <c r="D647" i="84"/>
  <c r="B647" i="84" s="1"/>
  <c r="M646" i="84"/>
  <c r="D646" i="84"/>
  <c r="B646" i="84" s="1"/>
  <c r="M645" i="84"/>
  <c r="D645" i="84"/>
  <c r="B645" i="84" s="1"/>
  <c r="M644" i="84"/>
  <c r="D644" i="84"/>
  <c r="B644" i="84" s="1"/>
  <c r="M643" i="84"/>
  <c r="D643" i="84"/>
  <c r="B643" i="84" s="1"/>
  <c r="M642" i="84"/>
  <c r="D642" i="84"/>
  <c r="B642" i="84" s="1"/>
  <c r="M641" i="84"/>
  <c r="D641" i="84"/>
  <c r="B641" i="84" s="1"/>
  <c r="M640" i="84"/>
  <c r="D640" i="84"/>
  <c r="B640" i="84" s="1"/>
  <c r="M639" i="84"/>
  <c r="D639" i="84"/>
  <c r="B639" i="84" s="1"/>
  <c r="M638" i="84"/>
  <c r="D638" i="84"/>
  <c r="B638" i="84" s="1"/>
  <c r="M637" i="84"/>
  <c r="B637" i="84"/>
  <c r="M636" i="84"/>
  <c r="B636" i="84"/>
  <c r="M635" i="84"/>
  <c r="B635" i="84"/>
  <c r="M634" i="84"/>
  <c r="B634" i="84"/>
  <c r="M633" i="84"/>
  <c r="B633" i="84"/>
  <c r="M632" i="84"/>
  <c r="B632" i="84"/>
  <c r="M631" i="84"/>
  <c r="B631" i="84"/>
  <c r="M630" i="84"/>
  <c r="B630" i="84"/>
  <c r="M629" i="84"/>
  <c r="B629" i="84"/>
  <c r="M628" i="84"/>
  <c r="B628" i="84"/>
  <c r="M627" i="84"/>
  <c r="B627" i="84"/>
  <c r="M626" i="84"/>
  <c r="B626" i="84"/>
  <c r="M625" i="84"/>
  <c r="B625" i="84"/>
  <c r="M624" i="84"/>
  <c r="B624" i="84"/>
  <c r="M623" i="84"/>
  <c r="B623" i="84"/>
  <c r="M622" i="84"/>
  <c r="B622" i="84"/>
  <c r="M621" i="84"/>
  <c r="B621" i="84"/>
  <c r="M620" i="84"/>
  <c r="B620" i="84"/>
  <c r="M619" i="84"/>
  <c r="B619" i="84"/>
  <c r="M618" i="84"/>
  <c r="B618" i="84"/>
  <c r="M617" i="84"/>
  <c r="B617" i="84"/>
  <c r="M616" i="84"/>
  <c r="B616" i="84"/>
  <c r="M615" i="84"/>
  <c r="B615" i="84"/>
  <c r="M614" i="84"/>
  <c r="B614" i="84"/>
  <c r="M613" i="84"/>
  <c r="B613" i="84"/>
  <c r="M612" i="84"/>
  <c r="B612" i="84"/>
  <c r="M609" i="84"/>
  <c r="B609" i="84"/>
  <c r="M608" i="84"/>
  <c r="B608" i="84"/>
  <c r="M607" i="84"/>
  <c r="B607" i="84"/>
  <c r="M606" i="84"/>
  <c r="B606" i="84"/>
  <c r="M605" i="84"/>
  <c r="B605" i="84"/>
  <c r="M604" i="84"/>
  <c r="B604" i="84"/>
  <c r="M603" i="84"/>
  <c r="B603" i="84"/>
  <c r="M602" i="84"/>
  <c r="B602" i="84"/>
  <c r="M601" i="84"/>
  <c r="B601" i="84"/>
  <c r="M600" i="84"/>
  <c r="B600" i="84"/>
  <c r="M599" i="84"/>
  <c r="B599" i="84"/>
  <c r="M598" i="84"/>
  <c r="B598" i="84"/>
  <c r="M597" i="84"/>
  <c r="B597" i="84"/>
  <c r="M596" i="84"/>
  <c r="B596" i="84"/>
  <c r="M595" i="84"/>
  <c r="B595" i="84"/>
  <c r="M594" i="84"/>
  <c r="B594" i="84"/>
  <c r="M593" i="84"/>
  <c r="B593" i="84"/>
  <c r="M592" i="84"/>
  <c r="B592" i="84"/>
  <c r="M591" i="84"/>
  <c r="B591" i="84"/>
  <c r="M590" i="84"/>
  <c r="B590" i="84"/>
  <c r="M589" i="84"/>
  <c r="B589" i="84"/>
  <c r="M588" i="84"/>
  <c r="B588" i="84"/>
  <c r="M587" i="84"/>
  <c r="B587" i="84"/>
  <c r="M586" i="84"/>
  <c r="B586" i="84"/>
  <c r="M585" i="84"/>
  <c r="B585" i="84"/>
  <c r="M584" i="84"/>
  <c r="D584" i="84"/>
  <c r="B584" i="84" s="1"/>
  <c r="M583" i="84"/>
  <c r="D583" i="84"/>
  <c r="B583" i="84" s="1"/>
  <c r="M582" i="84"/>
  <c r="D582" i="84"/>
  <c r="B582" i="84" s="1"/>
  <c r="M581" i="84"/>
  <c r="D581" i="84"/>
  <c r="B581" i="84" s="1"/>
  <c r="M580" i="84"/>
  <c r="D580" i="84"/>
  <c r="B580" i="84" s="1"/>
  <c r="M579" i="84"/>
  <c r="D579" i="84"/>
  <c r="B579" i="84" s="1"/>
  <c r="M578" i="84"/>
  <c r="D578" i="84"/>
  <c r="B578" i="84" s="1"/>
  <c r="M577" i="84"/>
  <c r="D577" i="84"/>
  <c r="B577" i="84" s="1"/>
  <c r="M576" i="84"/>
  <c r="D576" i="84"/>
  <c r="B576" i="84" s="1"/>
  <c r="M575" i="84"/>
  <c r="D575" i="84"/>
  <c r="B575" i="84" s="1"/>
  <c r="M574" i="84"/>
  <c r="D574" i="84"/>
  <c r="B574" i="84" s="1"/>
  <c r="M573" i="84"/>
  <c r="D573" i="84"/>
  <c r="B573" i="84" s="1"/>
  <c r="M572" i="84"/>
  <c r="D572" i="84"/>
  <c r="B572" i="84" s="1"/>
  <c r="M571" i="84"/>
  <c r="D571" i="84"/>
  <c r="B571" i="84" s="1"/>
  <c r="M570" i="84"/>
  <c r="D570" i="84"/>
  <c r="B570" i="84" s="1"/>
  <c r="M569" i="84"/>
  <c r="D569" i="84"/>
  <c r="B569" i="84" s="1"/>
  <c r="M568" i="84"/>
  <c r="D568" i="84"/>
  <c r="B568" i="84" s="1"/>
  <c r="M567" i="84"/>
  <c r="D567" i="84"/>
  <c r="B567" i="84" s="1"/>
  <c r="M566" i="84"/>
  <c r="D566" i="84"/>
  <c r="B566" i="84" s="1"/>
  <c r="M565" i="84"/>
  <c r="D565" i="84"/>
  <c r="B565" i="84" s="1"/>
  <c r="M564" i="84"/>
  <c r="D564" i="84"/>
  <c r="B564" i="84" s="1"/>
  <c r="M563" i="84"/>
  <c r="D563" i="84"/>
  <c r="B563" i="84" s="1"/>
  <c r="M562" i="84"/>
  <c r="D562" i="84"/>
  <c r="B562" i="84" s="1"/>
  <c r="M561" i="84"/>
  <c r="D561" i="84"/>
  <c r="B561" i="84" s="1"/>
  <c r="M560" i="84"/>
  <c r="D560" i="84"/>
  <c r="B560" i="84" s="1"/>
  <c r="M559" i="84"/>
  <c r="D559" i="84"/>
  <c r="B559" i="84" s="1"/>
  <c r="M558" i="84"/>
  <c r="D558" i="84"/>
  <c r="B558" i="84" s="1"/>
  <c r="M557" i="84"/>
  <c r="D557" i="84"/>
  <c r="B557" i="84" s="1"/>
  <c r="M556" i="84"/>
  <c r="D556" i="84"/>
  <c r="B556" i="84" s="1"/>
  <c r="M555" i="84"/>
  <c r="D555" i="84"/>
  <c r="B555" i="84" s="1"/>
  <c r="M554" i="84"/>
  <c r="D554" i="84"/>
  <c r="B554" i="84" s="1"/>
  <c r="M553" i="84"/>
  <c r="D553" i="84"/>
  <c r="B553" i="84" s="1"/>
  <c r="M552" i="84"/>
  <c r="D552" i="84"/>
  <c r="B552" i="84" s="1"/>
  <c r="M551" i="84"/>
  <c r="D551" i="84"/>
  <c r="B551" i="84" s="1"/>
  <c r="M550" i="84"/>
  <c r="D550" i="84"/>
  <c r="B550" i="84" s="1"/>
  <c r="M549" i="84"/>
  <c r="D549" i="84"/>
  <c r="B549" i="84" s="1"/>
  <c r="M548" i="84"/>
  <c r="D548" i="84"/>
  <c r="B548" i="84" s="1"/>
  <c r="M547" i="84"/>
  <c r="D547" i="84"/>
  <c r="B547" i="84" s="1"/>
  <c r="M546" i="84"/>
  <c r="D546" i="84"/>
  <c r="B546" i="84" s="1"/>
  <c r="M545" i="84"/>
  <c r="D545" i="84"/>
  <c r="B545" i="84" s="1"/>
  <c r="M544" i="84"/>
  <c r="D544" i="84"/>
  <c r="B544" i="84" s="1"/>
  <c r="M543" i="84"/>
  <c r="D543" i="84"/>
  <c r="B543" i="84" s="1"/>
  <c r="M542" i="84"/>
  <c r="D542" i="84"/>
  <c r="B542" i="84" s="1"/>
  <c r="M541" i="84"/>
  <c r="D541" i="84"/>
  <c r="B541" i="84" s="1"/>
  <c r="M540" i="84"/>
  <c r="D540" i="84"/>
  <c r="B540" i="84" s="1"/>
  <c r="M539" i="84"/>
  <c r="D539" i="84"/>
  <c r="B539" i="84" s="1"/>
  <c r="M538" i="84"/>
  <c r="D538" i="84"/>
  <c r="B538" i="84" s="1"/>
  <c r="M537" i="84"/>
  <c r="D537" i="84"/>
  <c r="B537" i="84" s="1"/>
  <c r="M536" i="84"/>
  <c r="D536" i="84"/>
  <c r="B536" i="84" s="1"/>
  <c r="M535" i="84"/>
  <c r="D535" i="84"/>
  <c r="B535" i="84" s="1"/>
  <c r="M534" i="84"/>
  <c r="D534" i="84"/>
  <c r="B534" i="84" s="1"/>
  <c r="M533" i="84"/>
  <c r="D533" i="84"/>
  <c r="B533" i="84" s="1"/>
  <c r="M532" i="84"/>
  <c r="D532" i="84"/>
  <c r="B532" i="84" s="1"/>
  <c r="M531" i="84"/>
  <c r="D531" i="84"/>
  <c r="B531" i="84" s="1"/>
  <c r="M530" i="84"/>
  <c r="D530" i="84"/>
  <c r="B530" i="84" s="1"/>
  <c r="M529" i="84"/>
  <c r="D529" i="84"/>
  <c r="B529" i="84" s="1"/>
  <c r="M528" i="84"/>
  <c r="D528" i="84"/>
  <c r="B528" i="84" s="1"/>
  <c r="M527" i="84"/>
  <c r="D527" i="84"/>
  <c r="B527" i="84" s="1"/>
  <c r="M526" i="84"/>
  <c r="D526" i="84"/>
  <c r="B526" i="84" s="1"/>
  <c r="M525" i="84"/>
  <c r="D525" i="84"/>
  <c r="B525" i="84" s="1"/>
  <c r="M524" i="84"/>
  <c r="D524" i="84"/>
  <c r="B524" i="84" s="1"/>
  <c r="M523" i="84"/>
  <c r="D523" i="84"/>
  <c r="B523" i="84" s="1"/>
  <c r="M522" i="84"/>
  <c r="D522" i="84"/>
  <c r="B522" i="84" s="1"/>
  <c r="M521" i="84"/>
  <c r="D521" i="84"/>
  <c r="B521" i="84" s="1"/>
  <c r="M520" i="84"/>
  <c r="D520" i="84"/>
  <c r="B520" i="84" s="1"/>
  <c r="M519" i="84"/>
  <c r="D519" i="84"/>
  <c r="B519" i="84" s="1"/>
  <c r="M518" i="84"/>
  <c r="D518" i="84"/>
  <c r="B518" i="84" s="1"/>
  <c r="M517" i="84"/>
  <c r="D517" i="84"/>
  <c r="B517" i="84" s="1"/>
  <c r="M516" i="84"/>
  <c r="D516" i="84"/>
  <c r="B516" i="84" s="1"/>
  <c r="M515" i="84"/>
  <c r="D515" i="84"/>
  <c r="B515" i="84" s="1"/>
  <c r="M514" i="84"/>
  <c r="D514" i="84"/>
  <c r="B514" i="84" s="1"/>
  <c r="M513" i="84"/>
  <c r="D513" i="84"/>
  <c r="B513" i="84" s="1"/>
  <c r="M512" i="84"/>
  <c r="D512" i="84"/>
  <c r="B512" i="84" s="1"/>
  <c r="M511" i="84"/>
  <c r="D511" i="84"/>
  <c r="B511" i="84" s="1"/>
  <c r="M510" i="84"/>
  <c r="D510" i="84"/>
  <c r="B510" i="84" s="1"/>
  <c r="M509" i="84"/>
  <c r="D509" i="84"/>
  <c r="B509" i="84" s="1"/>
  <c r="M508" i="84"/>
  <c r="D508" i="84"/>
  <c r="B508" i="84" s="1"/>
  <c r="M507" i="84"/>
  <c r="D507" i="84"/>
  <c r="B507" i="84" s="1"/>
  <c r="M506" i="84"/>
  <c r="D506" i="84"/>
  <c r="B506" i="84" s="1"/>
  <c r="M505" i="84"/>
  <c r="D505" i="84"/>
  <c r="B505" i="84" s="1"/>
  <c r="M504" i="84"/>
  <c r="D504" i="84"/>
  <c r="B504" i="84" s="1"/>
  <c r="M503" i="84"/>
  <c r="D503" i="84"/>
  <c r="B503" i="84" s="1"/>
  <c r="M502" i="84"/>
  <c r="D502" i="84"/>
  <c r="B502" i="84" s="1"/>
  <c r="M501" i="84"/>
  <c r="D501" i="84"/>
  <c r="B501" i="84" s="1"/>
  <c r="M494" i="84"/>
  <c r="D494" i="84"/>
  <c r="B494" i="84" s="1"/>
  <c r="M493" i="84"/>
  <c r="D493" i="84"/>
  <c r="B493" i="84" s="1"/>
  <c r="M492" i="84"/>
  <c r="D492" i="84"/>
  <c r="B492" i="84" s="1"/>
  <c r="M491" i="84"/>
  <c r="D491" i="84"/>
  <c r="B491" i="84" s="1"/>
  <c r="M490" i="84"/>
  <c r="D490" i="84"/>
  <c r="B490" i="84" s="1"/>
  <c r="M489" i="84"/>
  <c r="D489" i="84"/>
  <c r="B489" i="84" s="1"/>
  <c r="M488" i="84"/>
  <c r="D488" i="84"/>
  <c r="B488" i="84" s="1"/>
  <c r="M487" i="84"/>
  <c r="B487" i="84"/>
  <c r="M486" i="84"/>
  <c r="B486" i="84"/>
  <c r="M485" i="84"/>
  <c r="B485" i="84"/>
  <c r="M484" i="84"/>
  <c r="B484" i="84"/>
  <c r="M483" i="84"/>
  <c r="B483" i="84"/>
  <c r="M482" i="84"/>
  <c r="B482" i="84"/>
  <c r="M481" i="84"/>
  <c r="B481" i="84"/>
  <c r="M480" i="84"/>
  <c r="B480" i="84"/>
  <c r="M479" i="84"/>
  <c r="B479" i="84"/>
  <c r="M478" i="84"/>
  <c r="B478" i="84"/>
  <c r="M477" i="84"/>
  <c r="B477" i="84"/>
  <c r="M476" i="84"/>
  <c r="B476" i="84"/>
  <c r="M475" i="84"/>
  <c r="B475" i="84"/>
  <c r="M474" i="84"/>
  <c r="B474" i="84"/>
  <c r="M473" i="84"/>
  <c r="B473" i="84"/>
  <c r="M472" i="84"/>
  <c r="B472" i="84"/>
  <c r="M471" i="84"/>
  <c r="B471" i="84"/>
  <c r="M470" i="84"/>
  <c r="B470" i="84"/>
  <c r="M469" i="84"/>
  <c r="B469" i="84"/>
  <c r="M468" i="84"/>
  <c r="B468" i="84"/>
  <c r="M467" i="84"/>
  <c r="B467" i="84"/>
  <c r="M466" i="84"/>
  <c r="B466" i="84"/>
  <c r="M465" i="84"/>
  <c r="B465" i="84"/>
  <c r="M464" i="84"/>
  <c r="B464" i="84"/>
  <c r="M463" i="84"/>
  <c r="B463" i="84"/>
  <c r="M462" i="84"/>
  <c r="B462" i="84"/>
  <c r="M461" i="84"/>
  <c r="B461" i="84"/>
  <c r="M460" i="84"/>
  <c r="B460" i="84"/>
  <c r="M459" i="84"/>
  <c r="B459" i="84"/>
  <c r="M458" i="84"/>
  <c r="B458" i="84"/>
  <c r="M457" i="84"/>
  <c r="B457" i="84"/>
  <c r="M456" i="84"/>
  <c r="B456" i="84"/>
  <c r="M455" i="84"/>
  <c r="B455" i="84"/>
  <c r="M454" i="84"/>
  <c r="B454" i="84"/>
  <c r="M453" i="84"/>
  <c r="B453" i="84"/>
  <c r="M452" i="84"/>
  <c r="B452" i="84"/>
  <c r="M451" i="84"/>
  <c r="B451" i="84"/>
  <c r="M450" i="84"/>
  <c r="B450" i="84"/>
  <c r="M449" i="84"/>
  <c r="B449" i="84"/>
  <c r="M448" i="84"/>
  <c r="B448" i="84"/>
  <c r="M447" i="84"/>
  <c r="B447" i="84"/>
  <c r="M446" i="84"/>
  <c r="B446" i="84"/>
  <c r="M445" i="84"/>
  <c r="B445" i="84"/>
  <c r="M444" i="84"/>
  <c r="B444" i="84"/>
  <c r="M443" i="84"/>
  <c r="B443" i="84"/>
  <c r="M442" i="84"/>
  <c r="B442" i="84"/>
  <c r="M441" i="84"/>
  <c r="B441" i="84"/>
  <c r="M440" i="84"/>
  <c r="B440" i="84"/>
  <c r="M439" i="84"/>
  <c r="B439" i="84"/>
  <c r="M438" i="84"/>
  <c r="B438" i="84"/>
  <c r="M437" i="84"/>
  <c r="B437" i="84"/>
  <c r="M436" i="84"/>
  <c r="B436" i="84"/>
  <c r="M435" i="84"/>
  <c r="B435" i="84"/>
  <c r="M434" i="84"/>
  <c r="B434" i="84"/>
  <c r="M433" i="84"/>
  <c r="B433" i="84"/>
  <c r="M432" i="84"/>
  <c r="B432" i="84"/>
  <c r="M431" i="84"/>
  <c r="B431" i="84"/>
  <c r="M430" i="84"/>
  <c r="B430" i="84"/>
  <c r="M429" i="84"/>
  <c r="B429" i="84"/>
  <c r="M428" i="84"/>
  <c r="B428" i="84"/>
  <c r="M427" i="84"/>
  <c r="B427" i="84"/>
  <c r="M426" i="84"/>
  <c r="B426" i="84"/>
  <c r="M425" i="84"/>
  <c r="B425" i="84"/>
  <c r="M424" i="84"/>
  <c r="B424" i="84"/>
  <c r="M423" i="84"/>
  <c r="B423" i="84"/>
  <c r="M422" i="84"/>
  <c r="B422" i="84"/>
  <c r="M421" i="84"/>
  <c r="B421" i="84"/>
  <c r="M420" i="84"/>
  <c r="B420" i="84"/>
  <c r="M419" i="84"/>
  <c r="B419" i="84"/>
  <c r="M418" i="84"/>
  <c r="B418" i="84"/>
  <c r="M417" i="84"/>
  <c r="B417" i="84"/>
  <c r="M416" i="84"/>
  <c r="B416" i="84"/>
  <c r="M415" i="84"/>
  <c r="B415" i="84"/>
  <c r="M414" i="84"/>
  <c r="B414" i="84"/>
  <c r="M413" i="84"/>
  <c r="B413" i="84"/>
  <c r="M412" i="84"/>
  <c r="B412" i="84"/>
  <c r="M411" i="84"/>
  <c r="B411" i="84"/>
  <c r="M410" i="84"/>
  <c r="B410" i="84"/>
  <c r="M409" i="84"/>
  <c r="B409" i="84"/>
  <c r="M408" i="84"/>
  <c r="B408" i="84"/>
  <c r="M407" i="84"/>
  <c r="B407" i="84"/>
  <c r="M406" i="84"/>
  <c r="B406" i="84"/>
  <c r="M405" i="84"/>
  <c r="B405" i="84"/>
  <c r="M404" i="84"/>
  <c r="B404" i="84"/>
  <c r="M403" i="84"/>
  <c r="B403" i="84"/>
  <c r="M402" i="84"/>
  <c r="B402" i="84"/>
  <c r="M401" i="84"/>
  <c r="B401" i="84"/>
  <c r="M400" i="84"/>
  <c r="B400" i="84"/>
  <c r="M399" i="84"/>
  <c r="B399" i="84"/>
  <c r="M398" i="84"/>
  <c r="B398" i="84"/>
  <c r="M397" i="84"/>
  <c r="B397" i="84"/>
  <c r="M396" i="84"/>
  <c r="B396" i="84"/>
  <c r="M395" i="84"/>
  <c r="B395" i="84"/>
  <c r="M394" i="84"/>
  <c r="B394" i="84"/>
  <c r="M393" i="84"/>
  <c r="B393" i="84"/>
  <c r="M392" i="84"/>
  <c r="B392" i="84"/>
  <c r="M391" i="84"/>
  <c r="B391" i="84"/>
  <c r="M390" i="84"/>
  <c r="B390" i="84"/>
  <c r="M389" i="84"/>
  <c r="B389" i="84"/>
  <c r="M388" i="84"/>
  <c r="B388" i="84"/>
  <c r="M387" i="84"/>
  <c r="B387" i="84"/>
  <c r="M386" i="84"/>
  <c r="B386" i="84"/>
  <c r="M385" i="84"/>
  <c r="B385" i="84"/>
  <c r="M384" i="84"/>
  <c r="B384" i="84"/>
  <c r="M383" i="84"/>
  <c r="B383" i="84"/>
  <c r="M382" i="84"/>
  <c r="B382" i="84"/>
  <c r="M381" i="84"/>
  <c r="B381" i="84"/>
  <c r="M380" i="84"/>
  <c r="B380" i="84"/>
  <c r="M379" i="84"/>
  <c r="B379" i="84"/>
  <c r="M378" i="84"/>
  <c r="B378" i="84"/>
  <c r="M377" i="84"/>
  <c r="B377" i="84"/>
  <c r="M376" i="84"/>
  <c r="B376" i="84"/>
  <c r="M375" i="84"/>
  <c r="B375" i="84"/>
  <c r="M374" i="84"/>
  <c r="B374" i="84"/>
  <c r="M373" i="84"/>
  <c r="B373" i="84"/>
  <c r="M372" i="84"/>
  <c r="B372" i="84"/>
  <c r="M371" i="84"/>
  <c r="B371" i="84"/>
  <c r="M370" i="84"/>
  <c r="B370" i="84"/>
  <c r="M369" i="84"/>
  <c r="B369" i="84"/>
  <c r="M368" i="84"/>
  <c r="B368" i="84"/>
  <c r="M367" i="84"/>
  <c r="B367" i="84"/>
  <c r="M366" i="84"/>
  <c r="B366" i="84"/>
  <c r="M365" i="84"/>
  <c r="B365" i="84"/>
  <c r="M364" i="84"/>
  <c r="B364" i="84"/>
  <c r="M363" i="84"/>
  <c r="B363" i="84"/>
  <c r="M362" i="84"/>
  <c r="B362" i="84"/>
  <c r="M361" i="84"/>
  <c r="B361" i="84"/>
  <c r="M360" i="84"/>
  <c r="B360" i="84"/>
  <c r="M359" i="84"/>
  <c r="B359" i="84"/>
  <c r="M358" i="84"/>
  <c r="B358" i="84"/>
  <c r="M357" i="84"/>
  <c r="B357" i="84"/>
  <c r="M356" i="84"/>
  <c r="B356" i="84"/>
  <c r="M355" i="84"/>
  <c r="B355" i="84"/>
  <c r="M354" i="84"/>
  <c r="B354" i="84"/>
  <c r="M353" i="84"/>
  <c r="B353" i="84"/>
  <c r="M352" i="84"/>
  <c r="B352" i="84"/>
  <c r="M351" i="84"/>
  <c r="B351" i="84"/>
  <c r="M350" i="84"/>
  <c r="B350" i="84"/>
  <c r="M349" i="84"/>
  <c r="B349" i="84"/>
  <c r="M348" i="84"/>
  <c r="B348" i="84"/>
  <c r="M347" i="84"/>
  <c r="B347" i="84"/>
  <c r="M346" i="84"/>
  <c r="B346" i="84"/>
  <c r="M345" i="84"/>
  <c r="B345" i="84"/>
  <c r="M344" i="84"/>
  <c r="B344" i="84"/>
  <c r="M343" i="84"/>
  <c r="B343" i="84"/>
  <c r="M342" i="84"/>
  <c r="B342" i="84"/>
  <c r="M341" i="84"/>
  <c r="B341" i="84"/>
  <c r="M340" i="84"/>
  <c r="B340" i="84"/>
  <c r="M339" i="84"/>
  <c r="B339" i="84"/>
  <c r="M338" i="84"/>
  <c r="B338" i="84"/>
  <c r="M337" i="84"/>
  <c r="B337" i="84"/>
  <c r="M336" i="84"/>
  <c r="B336" i="84"/>
  <c r="M335" i="84"/>
  <c r="B335" i="84"/>
  <c r="M334" i="84"/>
  <c r="B334" i="84"/>
  <c r="M333" i="84"/>
  <c r="B333" i="84"/>
  <c r="M332" i="84"/>
  <c r="B332" i="84"/>
  <c r="M331" i="84"/>
  <c r="B331" i="84"/>
  <c r="M330" i="84"/>
  <c r="B330" i="84"/>
  <c r="M329" i="84"/>
  <c r="B329" i="84"/>
  <c r="M328" i="84"/>
  <c r="B328" i="84"/>
  <c r="M327" i="84"/>
  <c r="B327" i="84"/>
  <c r="M326" i="84"/>
  <c r="B326" i="84"/>
  <c r="M325" i="84"/>
  <c r="B325" i="84"/>
  <c r="M324" i="84"/>
  <c r="B324" i="84"/>
  <c r="M323" i="84"/>
  <c r="B323" i="84"/>
  <c r="M322" i="84"/>
  <c r="B322" i="84"/>
  <c r="M321" i="84"/>
  <c r="B321" i="84"/>
  <c r="M320" i="84"/>
  <c r="B320" i="84"/>
  <c r="M319" i="84"/>
  <c r="B319" i="84"/>
  <c r="M318" i="84"/>
  <c r="B318" i="84"/>
  <c r="M317" i="84"/>
  <c r="B317" i="84"/>
  <c r="M316" i="84"/>
  <c r="B316" i="84"/>
  <c r="M315" i="84"/>
  <c r="B315" i="84"/>
  <c r="M314" i="84"/>
  <c r="B314" i="84"/>
  <c r="M313" i="84"/>
  <c r="B313" i="84"/>
  <c r="M312" i="84"/>
  <c r="B312" i="84"/>
  <c r="M311" i="84"/>
  <c r="B311" i="84"/>
  <c r="M310" i="84"/>
  <c r="B310" i="84"/>
  <c r="M309" i="84"/>
  <c r="B309" i="84"/>
  <c r="M308" i="84"/>
  <c r="B308" i="84"/>
  <c r="M307" i="84"/>
  <c r="B307" i="84"/>
  <c r="M306" i="84"/>
  <c r="B306" i="84"/>
  <c r="M305" i="84"/>
  <c r="B305" i="84"/>
  <c r="M304" i="84"/>
  <c r="B304" i="84"/>
  <c r="M303" i="84"/>
  <c r="B303" i="84"/>
  <c r="M302" i="84"/>
  <c r="B302" i="84"/>
  <c r="M301" i="84"/>
  <c r="B301" i="84"/>
  <c r="M300" i="84"/>
  <c r="B300" i="84"/>
  <c r="M299" i="84"/>
  <c r="B299" i="84"/>
  <c r="M298" i="84"/>
  <c r="B298" i="84"/>
  <c r="M297" i="84"/>
  <c r="B297" i="84"/>
  <c r="M296" i="84"/>
  <c r="B296" i="84"/>
  <c r="M295" i="84"/>
  <c r="B295" i="84"/>
  <c r="M294" i="84"/>
  <c r="B294" i="84"/>
  <c r="M293" i="84"/>
  <c r="B293" i="84"/>
  <c r="M292" i="84"/>
  <c r="B292" i="84"/>
  <c r="M291" i="84"/>
  <c r="B291" i="84"/>
  <c r="M290" i="84"/>
  <c r="B290" i="84"/>
  <c r="B289" i="84"/>
  <c r="B288" i="84"/>
  <c r="M287" i="84"/>
  <c r="B287" i="84"/>
  <c r="B286" i="84"/>
  <c r="B285" i="84"/>
  <c r="B284" i="84"/>
  <c r="B283" i="84"/>
  <c r="M282" i="84"/>
  <c r="B282" i="84"/>
  <c r="M281" i="84"/>
  <c r="B281" i="84"/>
  <c r="M280" i="84"/>
  <c r="B280" i="84"/>
  <c r="B279" i="84"/>
  <c r="M278" i="84"/>
  <c r="B278" i="84"/>
  <c r="M277" i="84"/>
  <c r="B277" i="84"/>
  <c r="M276" i="84"/>
  <c r="B276" i="84"/>
  <c r="M275" i="84"/>
  <c r="B275" i="84"/>
  <c r="B274" i="84"/>
  <c r="M273" i="84"/>
  <c r="B273" i="84"/>
  <c r="B272" i="84"/>
  <c r="B265" i="84"/>
  <c r="B271" i="84"/>
  <c r="B270" i="84"/>
  <c r="M269" i="84"/>
  <c r="B269" i="84"/>
  <c r="M268" i="84"/>
  <c r="B268" i="84"/>
  <c r="M267" i="84"/>
  <c r="B267" i="84"/>
  <c r="B266" i="84"/>
  <c r="B264" i="84"/>
  <c r="M263" i="84"/>
  <c r="B263" i="84"/>
  <c r="M262" i="84"/>
  <c r="B262" i="84"/>
  <c r="M261" i="84"/>
  <c r="B261" i="84"/>
  <c r="M260" i="84"/>
  <c r="B260" i="84"/>
  <c r="M259" i="84"/>
  <c r="B259" i="84"/>
  <c r="M258" i="84"/>
  <c r="B258" i="84"/>
  <c r="M257" i="84"/>
  <c r="B257" i="84"/>
  <c r="M256" i="84"/>
  <c r="B256" i="84"/>
  <c r="B255" i="84"/>
  <c r="M254" i="84"/>
  <c r="B254" i="84"/>
  <c r="B253" i="84"/>
  <c r="B252" i="84"/>
  <c r="M251" i="84"/>
  <c r="B251" i="84"/>
  <c r="M250" i="84"/>
  <c r="B250" i="84"/>
  <c r="B249" i="84"/>
  <c r="B248" i="84"/>
  <c r="B247" i="84"/>
  <c r="B246" i="84"/>
  <c r="M245" i="84"/>
  <c r="B245" i="84"/>
  <c r="M244" i="84"/>
  <c r="B244" i="84"/>
  <c r="B243" i="84"/>
  <c r="B242" i="84"/>
  <c r="B241" i="84"/>
  <c r="B240" i="84"/>
  <c r="M239" i="84"/>
  <c r="B239" i="84"/>
  <c r="M238" i="84"/>
  <c r="B238" i="84"/>
  <c r="M237" i="84"/>
  <c r="B237" i="84"/>
  <c r="M236" i="84"/>
  <c r="B236" i="84"/>
  <c r="B235" i="84"/>
  <c r="B234" i="84"/>
  <c r="M233" i="84"/>
  <c r="B233" i="84"/>
  <c r="M232" i="84"/>
  <c r="B232" i="84"/>
  <c r="M231" i="84"/>
  <c r="B231" i="84"/>
  <c r="B230" i="84"/>
  <c r="B229" i="84"/>
  <c r="B228" i="84"/>
  <c r="M227" i="84"/>
  <c r="B227" i="84"/>
  <c r="M226" i="84"/>
  <c r="B226" i="84"/>
  <c r="M225" i="84"/>
  <c r="B225" i="84"/>
  <c r="M224" i="84"/>
  <c r="B224" i="84"/>
  <c r="M223" i="84"/>
  <c r="B223" i="84"/>
  <c r="B222" i="84"/>
  <c r="M221" i="84"/>
  <c r="B221" i="84"/>
  <c r="M220" i="84"/>
  <c r="B220" i="84"/>
  <c r="M219" i="84"/>
  <c r="B219" i="84"/>
  <c r="B218" i="84"/>
  <c r="B217" i="84"/>
  <c r="B216" i="84"/>
  <c r="M215" i="84"/>
  <c r="B215" i="84"/>
  <c r="B214" i="84"/>
  <c r="M213" i="84"/>
  <c r="B213" i="84"/>
  <c r="B212" i="84"/>
  <c r="M211" i="84"/>
  <c r="B211" i="84"/>
  <c r="B210" i="84"/>
  <c r="B209" i="84"/>
  <c r="B208" i="84"/>
  <c r="M207" i="84"/>
  <c r="B207" i="84"/>
  <c r="M206" i="84"/>
  <c r="B206" i="84"/>
  <c r="M205" i="84"/>
  <c r="B205" i="84"/>
  <c r="M204" i="84"/>
  <c r="B204" i="84"/>
  <c r="M203" i="84"/>
  <c r="B203" i="84"/>
  <c r="B202" i="84"/>
  <c r="B201" i="84"/>
  <c r="M200" i="84"/>
  <c r="B200" i="84"/>
  <c r="M199" i="84"/>
  <c r="B199" i="84"/>
  <c r="M198" i="84"/>
  <c r="B198" i="84"/>
  <c r="M197" i="84"/>
  <c r="B197" i="84"/>
  <c r="B196" i="84"/>
  <c r="B195" i="84"/>
  <c r="M194" i="84"/>
  <c r="B194" i="84"/>
  <c r="M193" i="84"/>
  <c r="B193" i="84"/>
  <c r="B192" i="84"/>
  <c r="B191" i="84"/>
  <c r="M190" i="84"/>
  <c r="B190" i="84"/>
  <c r="M189" i="84"/>
  <c r="B189" i="84"/>
  <c r="M188" i="84"/>
  <c r="B188" i="84"/>
  <c r="M187" i="84"/>
  <c r="B187" i="84"/>
  <c r="M186" i="84"/>
  <c r="B186" i="84"/>
  <c r="M185" i="84"/>
  <c r="B185" i="84"/>
  <c r="M184" i="84"/>
  <c r="B184" i="84"/>
  <c r="M183" i="84"/>
  <c r="B183" i="84"/>
  <c r="M182" i="84"/>
  <c r="B182" i="84"/>
  <c r="M181" i="84"/>
  <c r="B181" i="84"/>
  <c r="M180" i="84"/>
  <c r="B180" i="84"/>
  <c r="M179" i="84"/>
  <c r="B179" i="84"/>
  <c r="M178" i="84"/>
  <c r="B178" i="84"/>
  <c r="M177" i="84"/>
  <c r="B177" i="84"/>
  <c r="M176" i="84"/>
  <c r="B176" i="84"/>
  <c r="M175" i="84"/>
  <c r="B175" i="84"/>
  <c r="M174" i="84"/>
  <c r="B174" i="84"/>
  <c r="M173" i="84"/>
  <c r="B173" i="84"/>
  <c r="M172" i="84"/>
  <c r="B172" i="84"/>
  <c r="M171" i="84"/>
  <c r="B171" i="84"/>
  <c r="M170" i="84"/>
  <c r="B170" i="84"/>
  <c r="M169" i="84"/>
  <c r="B169" i="84"/>
  <c r="M168" i="84"/>
  <c r="B168" i="84"/>
  <c r="M167" i="84"/>
  <c r="B167" i="84"/>
  <c r="M166" i="84"/>
  <c r="B166" i="84"/>
  <c r="M165" i="84"/>
  <c r="B165" i="84"/>
  <c r="M164" i="84"/>
  <c r="B164" i="84"/>
  <c r="M163" i="84"/>
  <c r="B163" i="84"/>
  <c r="B162" i="84"/>
  <c r="M161" i="84"/>
  <c r="B161" i="84"/>
  <c r="B160" i="84"/>
  <c r="M159" i="84"/>
  <c r="B159" i="84"/>
  <c r="M158" i="84"/>
  <c r="B158" i="84"/>
  <c r="B157" i="84"/>
  <c r="B156" i="84"/>
  <c r="B155" i="84"/>
  <c r="M154" i="84"/>
  <c r="B154" i="84"/>
  <c r="M153" i="84"/>
  <c r="B153" i="84"/>
  <c r="B152" i="84"/>
  <c r="B151" i="84"/>
  <c r="B150" i="84"/>
  <c r="B149" i="84"/>
  <c r="M148" i="84"/>
  <c r="B148" i="84"/>
  <c r="M147" i="84"/>
  <c r="B147" i="84"/>
  <c r="B146" i="84"/>
  <c r="B145" i="84"/>
  <c r="B144" i="84"/>
  <c r="M143" i="84"/>
  <c r="B143" i="84"/>
  <c r="M142" i="84"/>
  <c r="B142" i="84"/>
  <c r="B141" i="84"/>
  <c r="M140" i="84"/>
  <c r="B140" i="84"/>
  <c r="M139" i="84"/>
  <c r="B139" i="84"/>
  <c r="B138" i="84"/>
  <c r="B137" i="84"/>
  <c r="M136" i="84"/>
  <c r="B136" i="84"/>
  <c r="M135" i="84"/>
  <c r="B135" i="84"/>
  <c r="B134" i="84"/>
  <c r="B133" i="84"/>
  <c r="B132" i="84"/>
  <c r="B131" i="84"/>
  <c r="M130" i="84"/>
  <c r="B130" i="84"/>
  <c r="M129" i="84"/>
  <c r="B129" i="84"/>
  <c r="M128" i="84"/>
  <c r="B128" i="84"/>
  <c r="M127" i="84"/>
  <c r="B127" i="84"/>
  <c r="M126" i="84"/>
  <c r="B126" i="84"/>
  <c r="M125" i="84"/>
  <c r="B125" i="84"/>
  <c r="M124" i="84"/>
  <c r="B124" i="84"/>
  <c r="M123" i="84"/>
  <c r="B123" i="84"/>
  <c r="M122" i="84"/>
  <c r="B122" i="84"/>
  <c r="M121" i="84"/>
  <c r="B121" i="84"/>
  <c r="M120" i="84"/>
  <c r="B120" i="84"/>
  <c r="M119" i="84"/>
  <c r="B119" i="84"/>
  <c r="M118" i="84"/>
  <c r="B118" i="84"/>
  <c r="M117" i="84"/>
  <c r="B117" i="84"/>
  <c r="M116" i="84"/>
  <c r="B116" i="84"/>
  <c r="M115" i="84"/>
  <c r="B115" i="84"/>
  <c r="M114" i="84"/>
  <c r="B114" i="84"/>
  <c r="M113" i="84"/>
  <c r="B113" i="84"/>
  <c r="M112" i="84"/>
  <c r="B112" i="84"/>
  <c r="M111" i="84"/>
  <c r="B111" i="84"/>
  <c r="M110" i="84"/>
  <c r="B110" i="84"/>
  <c r="M109" i="84"/>
  <c r="B109" i="84"/>
  <c r="M108" i="84"/>
  <c r="B108" i="84"/>
  <c r="M107" i="84"/>
  <c r="B107" i="84"/>
  <c r="M106" i="84"/>
  <c r="B106" i="84"/>
  <c r="M105" i="84"/>
  <c r="B105" i="84"/>
  <c r="M104" i="84"/>
  <c r="B104" i="84"/>
  <c r="M103" i="84"/>
  <c r="B103" i="84"/>
  <c r="M102" i="84"/>
  <c r="B102" i="84"/>
  <c r="M101" i="84"/>
  <c r="B101" i="84"/>
  <c r="M100" i="84"/>
  <c r="B100" i="84"/>
  <c r="M99" i="84"/>
  <c r="B99" i="84"/>
  <c r="M98" i="84"/>
  <c r="B98" i="84"/>
  <c r="M97" i="84"/>
  <c r="B97" i="84"/>
  <c r="M96" i="84"/>
  <c r="B96" i="84"/>
  <c r="M95" i="84"/>
  <c r="B95" i="84"/>
  <c r="M94" i="84"/>
  <c r="B94" i="84"/>
  <c r="M93" i="84"/>
  <c r="B93" i="84"/>
  <c r="M92" i="84"/>
  <c r="B92" i="84"/>
  <c r="M91" i="84"/>
  <c r="B91" i="84"/>
  <c r="M90" i="84"/>
  <c r="B90" i="84"/>
  <c r="M89" i="84"/>
  <c r="B89" i="84"/>
  <c r="M88" i="84"/>
  <c r="B88" i="84"/>
  <c r="M87" i="84"/>
  <c r="B87" i="84"/>
  <c r="M86" i="84"/>
  <c r="B86" i="84"/>
  <c r="M85" i="84"/>
  <c r="B85" i="84"/>
  <c r="M84" i="84"/>
  <c r="B84" i="84"/>
  <c r="M83" i="84"/>
  <c r="B83" i="84"/>
  <c r="M82" i="84"/>
  <c r="B82" i="84"/>
  <c r="M81" i="84"/>
  <c r="B81" i="84"/>
  <c r="M80" i="84"/>
  <c r="B80" i="84"/>
  <c r="M79" i="84"/>
  <c r="B79" i="84"/>
  <c r="M78" i="84"/>
  <c r="B78" i="84"/>
  <c r="M77" i="84"/>
  <c r="B77" i="84"/>
  <c r="M76" i="84"/>
  <c r="B76" i="84"/>
  <c r="M75" i="84"/>
  <c r="B75" i="84"/>
  <c r="M74" i="84"/>
  <c r="B74" i="84"/>
  <c r="M73" i="84"/>
  <c r="B73" i="84"/>
  <c r="M72" i="84"/>
  <c r="B72" i="84"/>
  <c r="M71" i="84"/>
  <c r="B71" i="84"/>
  <c r="M70" i="84"/>
  <c r="B70" i="84"/>
  <c r="M69" i="84"/>
  <c r="B69" i="84"/>
  <c r="M68" i="84"/>
  <c r="B68" i="84"/>
  <c r="M67" i="84"/>
  <c r="B67" i="84"/>
  <c r="M66" i="84"/>
  <c r="B66" i="84"/>
  <c r="M65" i="84"/>
  <c r="B65" i="84"/>
  <c r="M64" i="84"/>
  <c r="B64" i="84"/>
  <c r="M63" i="84"/>
  <c r="B63" i="84"/>
  <c r="M62" i="84"/>
  <c r="B62" i="84"/>
  <c r="M61" i="84"/>
  <c r="B61" i="84"/>
  <c r="M60" i="84"/>
  <c r="B60" i="84"/>
  <c r="M59" i="84"/>
  <c r="B59" i="84"/>
  <c r="M58" i="84"/>
  <c r="B58" i="84"/>
  <c r="M57" i="84"/>
  <c r="B57" i="84"/>
  <c r="M56" i="84"/>
  <c r="B56" i="84"/>
  <c r="M55" i="84"/>
  <c r="B55" i="84"/>
  <c r="M54" i="84"/>
  <c r="B54" i="84"/>
  <c r="M53" i="84"/>
  <c r="B53" i="84"/>
  <c r="M52" i="84"/>
  <c r="B52" i="84"/>
  <c r="M51" i="84"/>
  <c r="B51" i="84"/>
  <c r="M50" i="84"/>
  <c r="B50" i="84"/>
  <c r="M49" i="84"/>
  <c r="B49" i="84"/>
  <c r="M48" i="84"/>
  <c r="B48" i="84"/>
  <c r="M47" i="84"/>
  <c r="B47" i="84"/>
  <c r="M46" i="84"/>
  <c r="B46" i="84"/>
  <c r="M45" i="84"/>
  <c r="B45" i="84"/>
  <c r="M44" i="84"/>
  <c r="B44" i="84"/>
  <c r="M43" i="84"/>
  <c r="B43" i="84"/>
  <c r="M42" i="84"/>
  <c r="B42" i="84"/>
  <c r="M41" i="84"/>
  <c r="B41" i="84"/>
  <c r="M40" i="84"/>
  <c r="B40" i="84"/>
  <c r="M39" i="84"/>
  <c r="B39" i="84"/>
  <c r="M38" i="84"/>
  <c r="B38" i="84"/>
  <c r="M37" i="84"/>
  <c r="B37" i="84"/>
  <c r="M36" i="84"/>
  <c r="B36" i="84"/>
  <c r="M35" i="84"/>
  <c r="B35" i="84"/>
  <c r="M34" i="84"/>
  <c r="B34" i="84"/>
  <c r="M33" i="84"/>
  <c r="B33" i="84"/>
  <c r="M32" i="84"/>
  <c r="B32" i="84"/>
  <c r="M31" i="84"/>
  <c r="B31" i="84"/>
  <c r="M30" i="84"/>
  <c r="B30" i="84"/>
  <c r="M29" i="84"/>
  <c r="B29" i="84"/>
  <c r="M28" i="84"/>
  <c r="B28" i="84"/>
  <c r="M27" i="84"/>
  <c r="B27" i="84"/>
  <c r="M26" i="84"/>
  <c r="B26" i="84"/>
  <c r="M25" i="84"/>
  <c r="B25" i="84"/>
  <c r="M24" i="84"/>
  <c r="B24" i="84"/>
  <c r="M23" i="84"/>
  <c r="B23" i="84"/>
  <c r="M22" i="84"/>
  <c r="B22" i="84"/>
  <c r="M21" i="84"/>
  <c r="B21" i="84"/>
  <c r="M20" i="84"/>
  <c r="B20" i="84"/>
  <c r="M19" i="84"/>
  <c r="B19" i="84"/>
  <c r="M18" i="84"/>
  <c r="B18" i="84"/>
  <c r="M17" i="84"/>
  <c r="B17" i="84"/>
  <c r="M16" i="84"/>
  <c r="B16" i="84"/>
  <c r="M15" i="84"/>
  <c r="B15" i="84"/>
  <c r="M14" i="84"/>
  <c r="B14" i="84"/>
  <c r="M13" i="84"/>
  <c r="B13" i="84"/>
  <c r="M12" i="84"/>
  <c r="B12" i="84"/>
  <c r="M11" i="84"/>
  <c r="B11" i="84"/>
  <c r="M10" i="84"/>
  <c r="B10" i="84"/>
  <c r="M9" i="84"/>
  <c r="B9" i="84"/>
  <c r="M8" i="84"/>
  <c r="B8" i="84"/>
  <c r="M7" i="84"/>
  <c r="B7" i="84"/>
  <c r="M6" i="84"/>
  <c r="B6" i="84"/>
  <c r="D532" i="80" l="1"/>
  <c r="M211" i="80" l="1"/>
  <c r="B425" i="80"/>
  <c r="B424" i="80"/>
  <c r="B423" i="80"/>
  <c r="B422" i="80"/>
  <c r="B182" i="80"/>
  <c r="B178" i="80"/>
  <c r="B181" i="80"/>
  <c r="B180" i="80"/>
  <c r="B179" i="80"/>
  <c r="B177" i="80"/>
  <c r="B176" i="80"/>
  <c r="B175" i="80"/>
  <c r="B72" i="80"/>
  <c r="B71" i="80"/>
  <c r="B70" i="80"/>
  <c r="B69" i="80"/>
  <c r="B68" i="80"/>
  <c r="B67" i="80"/>
  <c r="B66" i="80"/>
  <c r="B65" i="80"/>
  <c r="B125" i="80"/>
  <c r="B124" i="80"/>
  <c r="B123" i="80"/>
  <c r="B122" i="80"/>
  <c r="B121" i="80"/>
  <c r="B120" i="80"/>
  <c r="B119" i="80"/>
  <c r="B118" i="80"/>
  <c r="B117" i="80"/>
  <c r="B84" i="80"/>
  <c r="B83" i="80"/>
  <c r="B82" i="80"/>
  <c r="B81" i="80"/>
  <c r="B80" i="80"/>
  <c r="B79" i="80"/>
  <c r="B78" i="80"/>
  <c r="B77" i="80"/>
  <c r="B76" i="80"/>
  <c r="B75" i="80"/>
  <c r="B74" i="80"/>
  <c r="B73" i="80"/>
  <c r="B93" i="80"/>
  <c r="B116" i="80"/>
  <c r="B115" i="80"/>
  <c r="B114" i="80"/>
  <c r="B113" i="80"/>
  <c r="B112" i="80"/>
  <c r="B111" i="80"/>
  <c r="B110" i="80"/>
  <c r="B109" i="80"/>
  <c r="B108" i="80"/>
  <c r="B107" i="80"/>
  <c r="B106" i="80"/>
  <c r="B91" i="80"/>
  <c r="B105" i="80"/>
  <c r="B104" i="80"/>
  <c r="B103" i="80"/>
  <c r="B102" i="80"/>
  <c r="B101" i="80"/>
  <c r="B100" i="80"/>
  <c r="B99" i="80"/>
  <c r="B98" i="80"/>
  <c r="B97" i="80"/>
  <c r="B96" i="80"/>
  <c r="B92" i="80"/>
  <c r="B95" i="80"/>
  <c r="B94" i="80"/>
  <c r="B90" i="80"/>
  <c r="B89" i="80"/>
  <c r="B88" i="80"/>
  <c r="B87" i="80"/>
  <c r="B86" i="80"/>
  <c r="B85" i="80"/>
  <c r="B689" i="80"/>
  <c r="B688" i="80"/>
  <c r="B687" i="80"/>
  <c r="B686" i="80"/>
  <c r="B41" i="80"/>
  <c r="B40" i="80"/>
  <c r="B39" i="80"/>
  <c r="B38" i="80"/>
  <c r="B37" i="80"/>
  <c r="B36" i="80"/>
  <c r="B35" i="80"/>
  <c r="B34" i="80"/>
  <c r="B33" i="80"/>
  <c r="B32" i="80"/>
  <c r="B31" i="80"/>
  <c r="B30" i="80"/>
  <c r="B29" i="80"/>
  <c r="B370" i="80"/>
  <c r="B369" i="80"/>
  <c r="B368" i="80"/>
  <c r="B367" i="80"/>
  <c r="B366" i="80"/>
  <c r="B365" i="80"/>
  <c r="B364" i="80"/>
  <c r="B363" i="80"/>
  <c r="B64" i="80"/>
  <c r="B63" i="80"/>
  <c r="B62" i="80"/>
  <c r="B61" i="80"/>
  <c r="B60" i="80"/>
  <c r="B59" i="80"/>
  <c r="B58" i="80"/>
  <c r="B57" i="80"/>
  <c r="B56" i="80"/>
  <c r="B55" i="80"/>
  <c r="B54" i="80"/>
  <c r="B53" i="80"/>
  <c r="B52" i="80"/>
  <c r="B51" i="80"/>
  <c r="B50" i="80"/>
  <c r="B49" i="80"/>
  <c r="B48" i="80"/>
  <c r="B47" i="80"/>
  <c r="B46" i="80"/>
  <c r="B45" i="80"/>
  <c r="B44" i="80"/>
  <c r="B43" i="80"/>
  <c r="B42" i="80"/>
  <c r="B17" i="80"/>
  <c r="B16" i="80"/>
  <c r="B15" i="80"/>
  <c r="B14" i="80"/>
  <c r="B9" i="80"/>
  <c r="B8" i="80"/>
  <c r="B13" i="80"/>
  <c r="B12" i="80"/>
  <c r="B11" i="80"/>
  <c r="B10" i="80"/>
  <c r="B7" i="80"/>
  <c r="B6" i="80"/>
  <c r="B637" i="80"/>
  <c r="B636" i="80"/>
  <c r="B635" i="80"/>
  <c r="B634" i="80"/>
  <c r="B633" i="80"/>
  <c r="B632" i="80"/>
  <c r="B631" i="80"/>
  <c r="B630" i="80"/>
  <c r="B629" i="80"/>
  <c r="B624" i="80"/>
  <c r="B628" i="80"/>
  <c r="B627" i="80"/>
  <c r="B626" i="80"/>
  <c r="B625" i="80"/>
  <c r="B623" i="80"/>
  <c r="B622" i="80"/>
  <c r="B621" i="80"/>
  <c r="B620" i="80"/>
  <c r="B619" i="80"/>
  <c r="B618" i="80"/>
  <c r="B617" i="80"/>
  <c r="B616" i="80"/>
  <c r="B615" i="80"/>
  <c r="B614" i="80"/>
  <c r="B613" i="80"/>
  <c r="B612" i="80"/>
  <c r="B610" i="80"/>
  <c r="B611" i="80"/>
  <c r="B609" i="80"/>
  <c r="B1023" i="80"/>
  <c r="B1022" i="80"/>
  <c r="B1021" i="80"/>
  <c r="B1020" i="80"/>
  <c r="B1019" i="80"/>
  <c r="B1018" i="80"/>
  <c r="B1017" i="80"/>
  <c r="B1016" i="80"/>
  <c r="B1015" i="80"/>
  <c r="B1014" i="80"/>
  <c r="B1013" i="80"/>
  <c r="B1012" i="80"/>
  <c r="B1011" i="80"/>
  <c r="B1010" i="80"/>
  <c r="B1009" i="80"/>
  <c r="B1008" i="80"/>
  <c r="B1007" i="80"/>
  <c r="B1006" i="80"/>
  <c r="B1005" i="80"/>
  <c r="B1004" i="80"/>
  <c r="B1003" i="80"/>
  <c r="B1002" i="80"/>
  <c r="B1001" i="80"/>
  <c r="B1000" i="80"/>
  <c r="B999" i="80"/>
  <c r="B998" i="80"/>
  <c r="B997" i="80"/>
  <c r="B996" i="80"/>
  <c r="B995" i="80"/>
  <c r="B994" i="80"/>
  <c r="B993" i="80"/>
  <c r="B992" i="80"/>
  <c r="B991" i="80"/>
  <c r="B990" i="80"/>
  <c r="B989" i="80"/>
  <c r="B988" i="80"/>
  <c r="B987" i="80"/>
  <c r="B986" i="80"/>
  <c r="B985" i="80"/>
  <c r="B984" i="80"/>
  <c r="B983" i="80"/>
  <c r="B982" i="80"/>
  <c r="B981" i="80"/>
  <c r="B980" i="80"/>
  <c r="B979" i="80"/>
  <c r="B978" i="80"/>
  <c r="B977" i="80"/>
  <c r="B976" i="80"/>
  <c r="B975" i="80"/>
  <c r="B974" i="80"/>
  <c r="B973" i="80"/>
  <c r="B972" i="80"/>
  <c r="B971" i="80"/>
  <c r="B970" i="80"/>
  <c r="B969" i="80"/>
  <c r="B968" i="80"/>
  <c r="B967" i="80"/>
  <c r="B966" i="80"/>
  <c r="B965" i="80"/>
  <c r="B964" i="80"/>
  <c r="B963" i="80"/>
  <c r="B962" i="80"/>
  <c r="B961" i="80"/>
  <c r="B960" i="80"/>
  <c r="B959" i="80"/>
  <c r="B958" i="80"/>
  <c r="B957" i="80"/>
  <c r="B956" i="80"/>
  <c r="B955" i="80"/>
  <c r="B954" i="80"/>
  <c r="B953" i="80"/>
  <c r="B952" i="80"/>
  <c r="B951" i="80"/>
  <c r="B950" i="80"/>
  <c r="B949" i="80"/>
  <c r="B948" i="80"/>
  <c r="B947" i="80"/>
  <c r="B946" i="80"/>
  <c r="B945" i="80"/>
  <c r="B944" i="80"/>
  <c r="B943" i="80"/>
  <c r="B942" i="80"/>
  <c r="B941" i="80"/>
  <c r="B940" i="80"/>
  <c r="B939" i="80"/>
  <c r="B938" i="80"/>
  <c r="B937" i="80"/>
  <c r="B936" i="80"/>
  <c r="B935" i="80"/>
  <c r="B934" i="80"/>
  <c r="B933" i="80"/>
  <c r="B932" i="80"/>
  <c r="B931" i="80"/>
  <c r="B930" i="80"/>
  <c r="B929" i="80"/>
  <c r="B928" i="80"/>
  <c r="B927" i="80"/>
  <c r="B926" i="80"/>
  <c r="B925" i="80"/>
  <c r="B924" i="80"/>
  <c r="B923" i="80"/>
  <c r="B922" i="80"/>
  <c r="B921" i="80"/>
  <c r="B920" i="80"/>
  <c r="B919" i="80"/>
  <c r="B918" i="80"/>
  <c r="B608" i="80"/>
  <c r="B607" i="80"/>
  <c r="B600" i="80"/>
  <c r="B606" i="80"/>
  <c r="B605" i="80"/>
  <c r="B604" i="80"/>
  <c r="B603" i="80"/>
  <c r="B602" i="80"/>
  <c r="B601" i="80"/>
  <c r="B599" i="80"/>
  <c r="B598" i="80"/>
  <c r="B597" i="80"/>
  <c r="B596" i="80"/>
  <c r="B595" i="80"/>
  <c r="B594" i="80"/>
  <c r="B593" i="80"/>
  <c r="B592" i="80"/>
  <c r="B591" i="80"/>
  <c r="B590" i="80"/>
  <c r="B589" i="80"/>
  <c r="B588" i="80"/>
  <c r="B587" i="80"/>
  <c r="B586" i="80"/>
  <c r="B585" i="80"/>
  <c r="M290" i="80" l="1"/>
  <c r="M362" i="80"/>
  <c r="M361" i="80"/>
  <c r="M360" i="80"/>
  <c r="M1203" i="80"/>
  <c r="M1202" i="80"/>
  <c r="M359" i="80"/>
  <c r="M1205" i="80"/>
  <c r="M1204" i="80"/>
  <c r="M693" i="80"/>
  <c r="M692" i="80"/>
  <c r="M691" i="80"/>
  <c r="M690" i="80"/>
  <c r="M425" i="80"/>
  <c r="M424" i="80"/>
  <c r="M423" i="80"/>
  <c r="M422" i="80"/>
  <c r="M28" i="80"/>
  <c r="M372" i="80"/>
  <c r="M371" i="80"/>
  <c r="M683" i="80"/>
  <c r="M682" i="80"/>
  <c r="M681" i="80"/>
  <c r="M503" i="80"/>
  <c r="M502" i="80"/>
  <c r="M127" i="80"/>
  <c r="M182" i="80"/>
  <c r="M178" i="80"/>
  <c r="M181" i="80"/>
  <c r="M180" i="80"/>
  <c r="M179" i="80"/>
  <c r="M177" i="80"/>
  <c r="M176" i="80"/>
  <c r="M175" i="80"/>
  <c r="M72" i="80"/>
  <c r="M71" i="80"/>
  <c r="M70" i="80"/>
  <c r="M69" i="80"/>
  <c r="M68" i="80"/>
  <c r="M67" i="80"/>
  <c r="M66" i="80"/>
  <c r="M65" i="80"/>
  <c r="M125" i="80"/>
  <c r="M124" i="80"/>
  <c r="M123" i="80"/>
  <c r="M122" i="80"/>
  <c r="M121" i="80"/>
  <c r="M120" i="80"/>
  <c r="M119" i="80"/>
  <c r="M118" i="80"/>
  <c r="M117" i="80"/>
  <c r="M84" i="80"/>
  <c r="M83" i="80"/>
  <c r="M82" i="80"/>
  <c r="M81" i="80"/>
  <c r="M80" i="80"/>
  <c r="M79" i="80"/>
  <c r="M78" i="80"/>
  <c r="M77" i="80"/>
  <c r="M76" i="80"/>
  <c r="M75" i="80"/>
  <c r="M74" i="80"/>
  <c r="M73" i="80"/>
  <c r="M93" i="80"/>
  <c r="M116" i="80"/>
  <c r="M115" i="80"/>
  <c r="M114" i="80"/>
  <c r="M113" i="80"/>
  <c r="M112" i="80"/>
  <c r="M111" i="80"/>
  <c r="M110" i="80"/>
  <c r="M109" i="80"/>
  <c r="M108" i="80"/>
  <c r="M107" i="80"/>
  <c r="M106" i="80"/>
  <c r="M91" i="80"/>
  <c r="M105" i="80"/>
  <c r="M104" i="80"/>
  <c r="M103" i="80"/>
  <c r="M102" i="80"/>
  <c r="M101" i="80"/>
  <c r="M100" i="80"/>
  <c r="M99" i="80"/>
  <c r="M98" i="80"/>
  <c r="M97" i="80"/>
  <c r="M96" i="80"/>
  <c r="M92" i="80"/>
  <c r="M95" i="80"/>
  <c r="M94" i="80"/>
  <c r="M90" i="80"/>
  <c r="M89" i="80"/>
  <c r="M88" i="80"/>
  <c r="M87" i="80"/>
  <c r="M86" i="80"/>
  <c r="M85" i="80"/>
  <c r="M689" i="80"/>
  <c r="M688" i="80"/>
  <c r="M687" i="80"/>
  <c r="M686" i="80"/>
  <c r="M41" i="80"/>
  <c r="M40" i="80"/>
  <c r="M39" i="80"/>
  <c r="M38" i="80"/>
  <c r="M37" i="80"/>
  <c r="M36" i="80"/>
  <c r="M35" i="80"/>
  <c r="M34" i="80"/>
  <c r="M33" i="80"/>
  <c r="M32" i="80"/>
  <c r="M31" i="80"/>
  <c r="M30" i="80"/>
  <c r="M29" i="80"/>
  <c r="M370" i="80"/>
  <c r="M369" i="80"/>
  <c r="M368" i="80"/>
  <c r="M367" i="80"/>
  <c r="M366" i="80"/>
  <c r="M365" i="80"/>
  <c r="M364" i="80"/>
  <c r="M363" i="80"/>
  <c r="M64" i="80"/>
  <c r="M63" i="80"/>
  <c r="M62" i="80"/>
  <c r="M61" i="80"/>
  <c r="M60" i="80"/>
  <c r="M59" i="80"/>
  <c r="M58" i="80"/>
  <c r="M57" i="80"/>
  <c r="M56" i="80"/>
  <c r="M55" i="80"/>
  <c r="M54" i="80"/>
  <c r="M53" i="80"/>
  <c r="M52" i="80"/>
  <c r="M51" i="80"/>
  <c r="M50" i="80"/>
  <c r="M49" i="80"/>
  <c r="M48" i="80"/>
  <c r="M47" i="80"/>
  <c r="M46" i="80"/>
  <c r="M45" i="80"/>
  <c r="M44" i="80"/>
  <c r="M43" i="80"/>
  <c r="M42" i="80"/>
  <c r="M17" i="80"/>
  <c r="M16" i="80"/>
  <c r="M15" i="80"/>
  <c r="M14" i="80"/>
  <c r="M9" i="80"/>
  <c r="M8" i="80"/>
  <c r="M13" i="80"/>
  <c r="M12" i="80"/>
  <c r="M11" i="80"/>
  <c r="M10" i="80"/>
  <c r="M7" i="80"/>
  <c r="M6" i="80"/>
  <c r="M637" i="80"/>
  <c r="M636" i="80"/>
  <c r="M635" i="80"/>
  <c r="M634" i="80"/>
  <c r="M633" i="80"/>
  <c r="M632" i="80"/>
  <c r="M631" i="80"/>
  <c r="M630" i="80"/>
  <c r="M629" i="80"/>
  <c r="M1344" i="80"/>
  <c r="M1367" i="80"/>
  <c r="M1359" i="80"/>
  <c r="M1366" i="80"/>
  <c r="M1365" i="80"/>
  <c r="M1343" i="80"/>
  <c r="M1364" i="80"/>
  <c r="M1363" i="80"/>
  <c r="M1362" i="80"/>
  <c r="M1361" i="80"/>
  <c r="M1360" i="80"/>
  <c r="M1358" i="80"/>
  <c r="M1357" i="80"/>
  <c r="M1356" i="80"/>
  <c r="M1355" i="80"/>
  <c r="M1354" i="80"/>
  <c r="M1353" i="80"/>
  <c r="M1352" i="80"/>
  <c r="M1351" i="80"/>
  <c r="M1350" i="80"/>
  <c r="M1349" i="80"/>
  <c r="M1348" i="80"/>
  <c r="M1347" i="80"/>
  <c r="M1346" i="80"/>
  <c r="M1345" i="80"/>
  <c r="M1342" i="80"/>
  <c r="M1341" i="80"/>
  <c r="M1340" i="80"/>
  <c r="M1339" i="80"/>
  <c r="M624" i="80"/>
  <c r="M628" i="80"/>
  <c r="M627" i="80"/>
  <c r="M626" i="80"/>
  <c r="M625" i="80"/>
  <c r="M623" i="80"/>
  <c r="M1302" i="80"/>
  <c r="M1301" i="80"/>
  <c r="M1291" i="80"/>
  <c r="M1275" i="80"/>
  <c r="M1290" i="80"/>
  <c r="M1289" i="80"/>
  <c r="M1300" i="80"/>
  <c r="M1299" i="80"/>
  <c r="M1297" i="80"/>
  <c r="M1296" i="80"/>
  <c r="M1295" i="80"/>
  <c r="M1294" i="80"/>
  <c r="M1293" i="80"/>
  <c r="M1292" i="80"/>
  <c r="M1288" i="80"/>
  <c r="M1250" i="80"/>
  <c r="M1298" i="80"/>
  <c r="M1287" i="80"/>
  <c r="M1286" i="80"/>
  <c r="M1249" i="80"/>
  <c r="M1269" i="80"/>
  <c r="M1267" i="80"/>
  <c r="M1233" i="80"/>
  <c r="M1285" i="80"/>
  <c r="M1284" i="80"/>
  <c r="M1283" i="80"/>
  <c r="M1282" i="80"/>
  <c r="M1281" i="80"/>
  <c r="M1280" i="80"/>
  <c r="M1279" i="80"/>
  <c r="M1278" i="80"/>
  <c r="M1246" i="80"/>
  <c r="M1277" i="80"/>
  <c r="M1276" i="80"/>
  <c r="M1274" i="80"/>
  <c r="M1273" i="80"/>
  <c r="M1272" i="80"/>
  <c r="M1271" i="80"/>
  <c r="M1270" i="80"/>
  <c r="M1228" i="80"/>
  <c r="M1268" i="80"/>
  <c r="M1266" i="80"/>
  <c r="M1263" i="80"/>
  <c r="M1265" i="80"/>
  <c r="M1264" i="80"/>
  <c r="M1255" i="80"/>
  <c r="M1262" i="80"/>
  <c r="M1261" i="80"/>
  <c r="M1260" i="80"/>
  <c r="M1259" i="80"/>
  <c r="M1258" i="80"/>
  <c r="M1257" i="80"/>
  <c r="M1254" i="80"/>
  <c r="M1256" i="80"/>
  <c r="M1253" i="80"/>
  <c r="M1252" i="80"/>
  <c r="M1251" i="80"/>
  <c r="M1248" i="80"/>
  <c r="M1247" i="80"/>
  <c r="M1245" i="80"/>
  <c r="M1221" i="80"/>
  <c r="M1244" i="80"/>
  <c r="M1243" i="80"/>
  <c r="M1242" i="80"/>
  <c r="M1241" i="80"/>
  <c r="M1240" i="80"/>
  <c r="M1239" i="80"/>
  <c r="M1208" i="80"/>
  <c r="M1207" i="80"/>
  <c r="M1238" i="80"/>
  <c r="M1214" i="80"/>
  <c r="M1237" i="80"/>
  <c r="M1236" i="80"/>
  <c r="M1235" i="80"/>
  <c r="M1234" i="80"/>
  <c r="M1232" i="80"/>
  <c r="M1231" i="80"/>
  <c r="M1230" i="80"/>
  <c r="M1229" i="80"/>
  <c r="M1227" i="80"/>
  <c r="M1225" i="80"/>
  <c r="M1226" i="80"/>
  <c r="M1224" i="80"/>
  <c r="M1223" i="80"/>
  <c r="M1222" i="80"/>
  <c r="M1220" i="80"/>
  <c r="M1219" i="80"/>
  <c r="M1218" i="80"/>
  <c r="M1217" i="80"/>
  <c r="M1213" i="80"/>
  <c r="M1212" i="80"/>
  <c r="M1211" i="80"/>
  <c r="M1210" i="80"/>
  <c r="M1209" i="80"/>
  <c r="M1206" i="80"/>
  <c r="M622" i="80"/>
  <c r="M621" i="80"/>
  <c r="M620" i="80"/>
  <c r="M619" i="80"/>
  <c r="M618" i="80"/>
  <c r="M617" i="80"/>
  <c r="M616" i="80"/>
  <c r="M615" i="80"/>
  <c r="M614" i="80"/>
  <c r="M613" i="80"/>
  <c r="M612" i="80"/>
  <c r="M610" i="80"/>
  <c r="M611" i="80"/>
  <c r="M609" i="80"/>
  <c r="M126" i="80"/>
  <c r="M334" i="80"/>
  <c r="M584" i="80"/>
  <c r="M639" i="80"/>
  <c r="M1370" i="80"/>
  <c r="M1369" i="80"/>
  <c r="M1368" i="80"/>
  <c r="M1304" i="80"/>
  <c r="M581" i="80"/>
  <c r="M580" i="80"/>
  <c r="M579" i="80"/>
  <c r="M486" i="80"/>
  <c r="M333" i="80"/>
  <c r="M332" i="80"/>
  <c r="M1303" i="80"/>
  <c r="M487" i="80"/>
  <c r="M509" i="80"/>
  <c r="M508" i="80"/>
  <c r="M1047" i="80"/>
  <c r="M1046" i="80"/>
  <c r="M1045" i="80"/>
  <c r="M1044" i="80"/>
  <c r="M1043" i="80"/>
  <c r="M1042" i="80"/>
  <c r="M1041" i="80"/>
  <c r="M1040" i="80"/>
  <c r="M1039" i="80"/>
  <c r="M1038" i="80"/>
  <c r="M1037" i="80"/>
  <c r="M1036" i="80"/>
  <c r="M1035" i="80"/>
  <c r="M1034" i="80"/>
  <c r="M1033" i="80"/>
  <c r="M1032" i="80"/>
  <c r="M1031" i="80"/>
  <c r="M1030" i="80"/>
  <c r="M1029" i="80"/>
  <c r="M1028" i="80"/>
  <c r="M1027" i="80"/>
  <c r="M1026" i="80"/>
  <c r="M1025" i="80"/>
  <c r="M1024" i="80"/>
  <c r="M421" i="80"/>
  <c r="M420" i="80"/>
  <c r="M419" i="80"/>
  <c r="M418" i="80"/>
  <c r="M417" i="80"/>
  <c r="M416" i="80"/>
  <c r="M415" i="80"/>
  <c r="M414" i="80"/>
  <c r="M413" i="80"/>
  <c r="M412" i="80"/>
  <c r="M411" i="80"/>
  <c r="M410" i="80"/>
  <c r="M409" i="80"/>
  <c r="M408" i="80"/>
  <c r="M407" i="80"/>
  <c r="M406" i="80"/>
  <c r="M405" i="80"/>
  <c r="M404" i="80"/>
  <c r="M403" i="80"/>
  <c r="M402" i="80"/>
  <c r="M401" i="80"/>
  <c r="M1193" i="80"/>
  <c r="M1192" i="80"/>
  <c r="M1189" i="80"/>
  <c r="M1191" i="80"/>
  <c r="M1187" i="80"/>
  <c r="M1188" i="80"/>
  <c r="M1190" i="80"/>
  <c r="M1186" i="80"/>
  <c r="M1201" i="80"/>
  <c r="M1200" i="80"/>
  <c r="M1195" i="80"/>
  <c r="M1197" i="80"/>
  <c r="M1199" i="80"/>
  <c r="M1194" i="80"/>
  <c r="M1196" i="80"/>
  <c r="M1198" i="80"/>
  <c r="M717" i="80"/>
  <c r="M719" i="80"/>
  <c r="M716" i="80"/>
  <c r="M718" i="80"/>
  <c r="M715" i="80"/>
  <c r="M713" i="80"/>
  <c r="M714" i="80"/>
  <c r="M712" i="80"/>
  <c r="M709" i="80"/>
  <c r="M711" i="80"/>
  <c r="M708" i="80"/>
  <c r="M710" i="80"/>
  <c r="M703" i="80"/>
  <c r="M705" i="80"/>
  <c r="M707" i="80"/>
  <c r="M702" i="80"/>
  <c r="M704" i="80"/>
  <c r="M706" i="80"/>
  <c r="M701" i="80"/>
  <c r="M700" i="80"/>
  <c r="M699" i="80"/>
  <c r="M697" i="80"/>
  <c r="M695" i="80"/>
  <c r="M698" i="80"/>
  <c r="M696" i="80"/>
  <c r="M694" i="80"/>
  <c r="M523" i="80"/>
  <c r="M522" i="80"/>
  <c r="M521" i="80"/>
  <c r="M479" i="80"/>
  <c r="M478" i="80"/>
  <c r="M477" i="80"/>
  <c r="M394" i="80"/>
  <c r="M393" i="80"/>
  <c r="M392" i="80"/>
  <c r="M459" i="80"/>
  <c r="M458" i="80"/>
  <c r="M457" i="80"/>
  <c r="M439" i="80"/>
  <c r="M438" i="80"/>
  <c r="M437" i="80"/>
  <c r="M520" i="80"/>
  <c r="M519" i="80"/>
  <c r="M518" i="80"/>
  <c r="M476" i="80"/>
  <c r="M475" i="80"/>
  <c r="M474" i="80"/>
  <c r="M391" i="80"/>
  <c r="M390" i="80"/>
  <c r="M389" i="80"/>
  <c r="M456" i="80"/>
  <c r="M455" i="80"/>
  <c r="M454" i="80"/>
  <c r="M436" i="80"/>
  <c r="M435" i="80"/>
  <c r="M434" i="80"/>
  <c r="M1185" i="80"/>
  <c r="M1184" i="80"/>
  <c r="M1183" i="80"/>
  <c r="M1182" i="80"/>
  <c r="M1181" i="80"/>
  <c r="M1180" i="80"/>
  <c r="M1179" i="80"/>
  <c r="M1178" i="80"/>
  <c r="M1177" i="80"/>
  <c r="M1176" i="80"/>
  <c r="M1175" i="80"/>
  <c r="M1174" i="80"/>
  <c r="M1173" i="80"/>
  <c r="M1172" i="80"/>
  <c r="M1171" i="80"/>
  <c r="M1170" i="80"/>
  <c r="M1169" i="80"/>
  <c r="M1168" i="80"/>
  <c r="M1167" i="80"/>
  <c r="M1166" i="80"/>
  <c r="M1165" i="80"/>
  <c r="M1164" i="80"/>
  <c r="M1163" i="80"/>
  <c r="M1162" i="80"/>
  <c r="M1161" i="80"/>
  <c r="M1160" i="80"/>
  <c r="M1159" i="80"/>
  <c r="M1158" i="80"/>
  <c r="M1157" i="80"/>
  <c r="M1156" i="80"/>
  <c r="M1155" i="80"/>
  <c r="M1154" i="80"/>
  <c r="M1153" i="80"/>
  <c r="M1152" i="80"/>
  <c r="M1151" i="80"/>
  <c r="M1150" i="80"/>
  <c r="M1149" i="80"/>
  <c r="M1148" i="80"/>
  <c r="M1147" i="80"/>
  <c r="M1146" i="80"/>
  <c r="M1145" i="80"/>
  <c r="M1144" i="80"/>
  <c r="M1143" i="80"/>
  <c r="M1142" i="80"/>
  <c r="M1141" i="80"/>
  <c r="M1140" i="80"/>
  <c r="M1139" i="80"/>
  <c r="M1138" i="80"/>
  <c r="M1137" i="80"/>
  <c r="M1136" i="80"/>
  <c r="M1135" i="80"/>
  <c r="M1134" i="80"/>
  <c r="M1133" i="80"/>
  <c r="M1132" i="80"/>
  <c r="M1131" i="80"/>
  <c r="M1130" i="80"/>
  <c r="M1129" i="80"/>
  <c r="M1128" i="80"/>
  <c r="M1127" i="80"/>
  <c r="M1126" i="80"/>
  <c r="M1125" i="80"/>
  <c r="M1124" i="80"/>
  <c r="M1123" i="80"/>
  <c r="M1122" i="80"/>
  <c r="M1121" i="80"/>
  <c r="M1120" i="80"/>
  <c r="M1119" i="80"/>
  <c r="M1118" i="80"/>
  <c r="M1117" i="80"/>
  <c r="M1116" i="80"/>
  <c r="M1115" i="80"/>
  <c r="M1114" i="80"/>
  <c r="M1113" i="80"/>
  <c r="M1112" i="80"/>
  <c r="M1111" i="80"/>
  <c r="M1110" i="80"/>
  <c r="M1109" i="80"/>
  <c r="M1108" i="80"/>
  <c r="M1107" i="80"/>
  <c r="M1106" i="80"/>
  <c r="M1105" i="80"/>
  <c r="M1104" i="80"/>
  <c r="M1103" i="80"/>
  <c r="M1102" i="80"/>
  <c r="M1101" i="80"/>
  <c r="M1100" i="80"/>
  <c r="M1099" i="80"/>
  <c r="M1098" i="80"/>
  <c r="M1097" i="80"/>
  <c r="M1096" i="80"/>
  <c r="M1095" i="80"/>
  <c r="M1094" i="80"/>
  <c r="M1093" i="80"/>
  <c r="M1092" i="80"/>
  <c r="M1091" i="80"/>
  <c r="M1090" i="80"/>
  <c r="M1089" i="80"/>
  <c r="M1088" i="80"/>
  <c r="M1087" i="80"/>
  <c r="M1086" i="80"/>
  <c r="M1085" i="80"/>
  <c r="M1084" i="80"/>
  <c r="M1083" i="80"/>
  <c r="M1082" i="80"/>
  <c r="M1081" i="80"/>
  <c r="M1080" i="80"/>
  <c r="M1079" i="80"/>
  <c r="M1078" i="80"/>
  <c r="M1077" i="80"/>
  <c r="M1076" i="80"/>
  <c r="M1075" i="80"/>
  <c r="M1074" i="80"/>
  <c r="M1073" i="80"/>
  <c r="M1072" i="80"/>
  <c r="M1071" i="80"/>
  <c r="M1070" i="80"/>
  <c r="M1069" i="80"/>
  <c r="M1068" i="80"/>
  <c r="M847" i="80"/>
  <c r="M846" i="80"/>
  <c r="M845" i="80"/>
  <c r="M844" i="80"/>
  <c r="M843" i="80"/>
  <c r="M842" i="80"/>
  <c r="M841" i="80"/>
  <c r="M840" i="80"/>
  <c r="M839" i="80"/>
  <c r="M838" i="80"/>
  <c r="M837" i="80"/>
  <c r="M836" i="80"/>
  <c r="M835" i="80"/>
  <c r="M834" i="80"/>
  <c r="M833" i="80"/>
  <c r="M832" i="80"/>
  <c r="M831" i="80"/>
  <c r="M830" i="80"/>
  <c r="M829" i="80"/>
  <c r="M828" i="80"/>
  <c r="M827" i="80"/>
  <c r="M826" i="80"/>
  <c r="M825" i="80"/>
  <c r="M824" i="80"/>
  <c r="M823" i="80"/>
  <c r="M822" i="80"/>
  <c r="M821" i="80"/>
  <c r="M820" i="80"/>
  <c r="M819" i="80"/>
  <c r="M818" i="80"/>
  <c r="M817" i="80"/>
  <c r="M816" i="80"/>
  <c r="M815" i="80"/>
  <c r="M814" i="80"/>
  <c r="M813" i="80"/>
  <c r="M812" i="80"/>
  <c r="M811" i="80"/>
  <c r="M810" i="80"/>
  <c r="M1067" i="80"/>
  <c r="M1066" i="80"/>
  <c r="M1065" i="80"/>
  <c r="M1064" i="80"/>
  <c r="M1063" i="80"/>
  <c r="M1062" i="80"/>
  <c r="M1061" i="80"/>
  <c r="M1060" i="80"/>
  <c r="M1059" i="80"/>
  <c r="M1058" i="80"/>
  <c r="M1057" i="80"/>
  <c r="M1056" i="80"/>
  <c r="M1055" i="80"/>
  <c r="M1054" i="80"/>
  <c r="M1053" i="80"/>
  <c r="M1052" i="80"/>
  <c r="M1051" i="80"/>
  <c r="M1050" i="80"/>
  <c r="M1049" i="80"/>
  <c r="M1048" i="80"/>
  <c r="M809" i="80"/>
  <c r="M808" i="80"/>
  <c r="M807" i="80"/>
  <c r="M806" i="80"/>
  <c r="M805" i="80"/>
  <c r="M804" i="80"/>
  <c r="M803" i="80"/>
  <c r="M802" i="80"/>
  <c r="M801" i="80"/>
  <c r="M800" i="80"/>
  <c r="M799" i="80"/>
  <c r="M798" i="80"/>
  <c r="M797" i="80"/>
  <c r="M796" i="80"/>
  <c r="M795" i="80"/>
  <c r="M794" i="80"/>
  <c r="M793" i="80"/>
  <c r="M792" i="80"/>
  <c r="M791" i="80"/>
  <c r="M790" i="80"/>
  <c r="M789" i="80"/>
  <c r="M788" i="80"/>
  <c r="M787" i="80"/>
  <c r="M786" i="80"/>
  <c r="M785" i="80"/>
  <c r="M784" i="80"/>
  <c r="M783" i="80"/>
  <c r="M782" i="80"/>
  <c r="M1023" i="80"/>
  <c r="M1022" i="80"/>
  <c r="M1021" i="80"/>
  <c r="M1020" i="80"/>
  <c r="M1019" i="80"/>
  <c r="M1018" i="80"/>
  <c r="M1017" i="80"/>
  <c r="M1016" i="80"/>
  <c r="M1015" i="80"/>
  <c r="M1014" i="80"/>
  <c r="M1013" i="80"/>
  <c r="M1012" i="80"/>
  <c r="M1011" i="80"/>
  <c r="M1010" i="80"/>
  <c r="M1009" i="80"/>
  <c r="M1008" i="80"/>
  <c r="M1007" i="80"/>
  <c r="M1006" i="80"/>
  <c r="M1005" i="80"/>
  <c r="M1004" i="80"/>
  <c r="M1003" i="80"/>
  <c r="M1002" i="80"/>
  <c r="M1001" i="80"/>
  <c r="M1000" i="80"/>
  <c r="M999" i="80"/>
  <c r="M998" i="80"/>
  <c r="M997" i="80"/>
  <c r="M996" i="80"/>
  <c r="M995" i="80"/>
  <c r="M994" i="80"/>
  <c r="M993" i="80"/>
  <c r="M992" i="80"/>
  <c r="M991" i="80"/>
  <c r="M990" i="80"/>
  <c r="M989" i="80"/>
  <c r="M988" i="80"/>
  <c r="M987" i="80"/>
  <c r="M986" i="80"/>
  <c r="M985" i="80"/>
  <c r="M984" i="80"/>
  <c r="M983" i="80"/>
  <c r="M982" i="80"/>
  <c r="M981" i="80"/>
  <c r="M980" i="80"/>
  <c r="M979" i="80"/>
  <c r="M978" i="80"/>
  <c r="M977" i="80"/>
  <c r="M976" i="80"/>
  <c r="M975" i="80"/>
  <c r="M974" i="80"/>
  <c r="M973" i="80"/>
  <c r="M972" i="80"/>
  <c r="M971" i="80"/>
  <c r="M970" i="80"/>
  <c r="M969" i="80"/>
  <c r="M968" i="80"/>
  <c r="M967" i="80"/>
  <c r="M966" i="80"/>
  <c r="M965" i="80"/>
  <c r="M964" i="80"/>
  <c r="M963" i="80"/>
  <c r="M962" i="80"/>
  <c r="M961" i="80"/>
  <c r="M960" i="80"/>
  <c r="M959" i="80"/>
  <c r="M958" i="80"/>
  <c r="M957" i="80"/>
  <c r="M956" i="80"/>
  <c r="M955" i="80"/>
  <c r="M954" i="80"/>
  <c r="M953" i="80"/>
  <c r="M952" i="80"/>
  <c r="M951" i="80"/>
  <c r="M950" i="80"/>
  <c r="M949" i="80"/>
  <c r="M948" i="80"/>
  <c r="M947" i="80"/>
  <c r="M946" i="80"/>
  <c r="M945" i="80"/>
  <c r="M944" i="80"/>
  <c r="M943" i="80"/>
  <c r="M942" i="80"/>
  <c r="M941" i="80"/>
  <c r="M940" i="80"/>
  <c r="M939" i="80"/>
  <c r="M938" i="80"/>
  <c r="M937" i="80"/>
  <c r="M936" i="80"/>
  <c r="M935" i="80"/>
  <c r="M934" i="80"/>
  <c r="M933" i="80"/>
  <c r="M932" i="80"/>
  <c r="M931" i="80"/>
  <c r="M930" i="80"/>
  <c r="M929" i="80"/>
  <c r="M928" i="80"/>
  <c r="M927" i="80"/>
  <c r="M926" i="80"/>
  <c r="M925" i="80"/>
  <c r="M924" i="80"/>
  <c r="M923" i="80"/>
  <c r="M922" i="80"/>
  <c r="M921" i="80"/>
  <c r="M920" i="80"/>
  <c r="M919" i="80"/>
  <c r="M918" i="80"/>
  <c r="M781" i="80"/>
  <c r="M780" i="80"/>
  <c r="M779" i="80"/>
  <c r="M778" i="80"/>
  <c r="M777" i="80"/>
  <c r="M776" i="80"/>
  <c r="M775" i="80"/>
  <c r="M774" i="80"/>
  <c r="M773" i="80"/>
  <c r="M772" i="80"/>
  <c r="M771" i="80"/>
  <c r="M770" i="80"/>
  <c r="M769" i="80"/>
  <c r="M768" i="80"/>
  <c r="M767" i="80"/>
  <c r="M766" i="80"/>
  <c r="M765" i="80"/>
  <c r="M764" i="80"/>
  <c r="M763" i="80"/>
  <c r="M762" i="80"/>
  <c r="M761" i="80"/>
  <c r="M760" i="80"/>
  <c r="M759" i="80"/>
  <c r="M758" i="80"/>
  <c r="M757" i="80"/>
  <c r="M756" i="80"/>
  <c r="M755" i="80"/>
  <c r="M754" i="80"/>
  <c r="M753" i="80"/>
  <c r="M752" i="80"/>
  <c r="M751" i="80"/>
  <c r="M750" i="80"/>
  <c r="M749" i="80"/>
  <c r="M748" i="80"/>
  <c r="M747" i="80"/>
  <c r="M746" i="80"/>
  <c r="M745" i="80"/>
  <c r="M744" i="80"/>
  <c r="M743" i="80"/>
  <c r="M742" i="80"/>
  <c r="M741" i="80"/>
  <c r="M740" i="80"/>
  <c r="M739" i="80"/>
  <c r="M738" i="80"/>
  <c r="M737" i="80"/>
  <c r="M736" i="80"/>
  <c r="M735" i="80"/>
  <c r="M734" i="80"/>
  <c r="M733" i="80"/>
  <c r="M732" i="80"/>
  <c r="M731" i="80"/>
  <c r="M730" i="80"/>
  <c r="M729" i="80"/>
  <c r="M728" i="80"/>
  <c r="M727" i="80"/>
  <c r="M726" i="80"/>
  <c r="M725" i="80"/>
  <c r="M724" i="80"/>
  <c r="M723" i="80"/>
  <c r="M722" i="80"/>
  <c r="M721" i="80"/>
  <c r="M720" i="80"/>
  <c r="M917" i="80"/>
  <c r="M916" i="80"/>
  <c r="M915" i="80"/>
  <c r="M914" i="80"/>
  <c r="M913" i="80"/>
  <c r="M912" i="80"/>
  <c r="M911" i="80"/>
  <c r="M910" i="80"/>
  <c r="M909" i="80"/>
  <c r="M908" i="80"/>
  <c r="M907" i="80"/>
  <c r="M906" i="80"/>
  <c r="M905" i="80"/>
  <c r="M904" i="80"/>
  <c r="M903" i="80"/>
  <c r="M902" i="80"/>
  <c r="M901" i="80"/>
  <c r="M900" i="80"/>
  <c r="M899" i="80"/>
  <c r="M898" i="80"/>
  <c r="M897" i="80"/>
  <c r="M896" i="80"/>
  <c r="M895" i="80"/>
  <c r="M894" i="80"/>
  <c r="M893" i="80"/>
  <c r="M892" i="80"/>
  <c r="M891" i="80"/>
  <c r="M890" i="80"/>
  <c r="M889" i="80"/>
  <c r="M888" i="80"/>
  <c r="M887" i="80"/>
  <c r="M886" i="80"/>
  <c r="M885" i="80"/>
  <c r="M884" i="80"/>
  <c r="M883" i="80"/>
  <c r="M882" i="80"/>
  <c r="M881" i="80"/>
  <c r="M880" i="80"/>
  <c r="M879" i="80"/>
  <c r="M878" i="80"/>
  <c r="M877" i="80"/>
  <c r="M876" i="80"/>
  <c r="M875" i="80"/>
  <c r="M874" i="80"/>
  <c r="M873" i="80"/>
  <c r="M872" i="80"/>
  <c r="M871" i="80"/>
  <c r="M870" i="80"/>
  <c r="M869" i="80"/>
  <c r="M868" i="80"/>
  <c r="M867" i="80"/>
  <c r="M866" i="80"/>
  <c r="M865" i="80"/>
  <c r="M864" i="80"/>
  <c r="M863" i="80"/>
  <c r="M862" i="80"/>
  <c r="M861" i="80"/>
  <c r="M860" i="80"/>
  <c r="M859" i="80"/>
  <c r="M858" i="80"/>
  <c r="M857" i="80"/>
  <c r="M856" i="80"/>
  <c r="M855" i="80"/>
  <c r="M854" i="80"/>
  <c r="M853" i="80"/>
  <c r="M852" i="80"/>
  <c r="M851" i="80"/>
  <c r="M850" i="80"/>
  <c r="M849" i="80"/>
  <c r="M848" i="80"/>
  <c r="M517" i="80"/>
  <c r="M516" i="80"/>
  <c r="M515" i="80"/>
  <c r="M514" i="80"/>
  <c r="M513" i="80"/>
  <c r="M512" i="80"/>
  <c r="M511" i="80"/>
  <c r="M510" i="80"/>
  <c r="M507" i="80"/>
  <c r="M506" i="80"/>
  <c r="M505" i="80"/>
  <c r="M504" i="80"/>
  <c r="M485" i="80"/>
  <c r="M484" i="80"/>
  <c r="M483" i="80"/>
  <c r="M482" i="80"/>
  <c r="M481" i="80"/>
  <c r="M480" i="80"/>
  <c r="M473" i="80"/>
  <c r="M472" i="80"/>
  <c r="M471" i="80"/>
  <c r="M470" i="80"/>
  <c r="M469" i="80"/>
  <c r="M468" i="80"/>
  <c r="M467" i="80"/>
  <c r="M466" i="80"/>
  <c r="M445" i="80"/>
  <c r="M444" i="80"/>
  <c r="M443" i="80"/>
  <c r="M442" i="80"/>
  <c r="M441" i="80"/>
  <c r="M440" i="80"/>
  <c r="M433" i="80"/>
  <c r="M432" i="80"/>
  <c r="M431" i="80"/>
  <c r="M430" i="80"/>
  <c r="M429" i="80"/>
  <c r="M428" i="80"/>
  <c r="M427" i="80"/>
  <c r="M426" i="80"/>
  <c r="M465" i="80"/>
  <c r="M464" i="80"/>
  <c r="M463" i="80"/>
  <c r="M462" i="80"/>
  <c r="M461" i="80"/>
  <c r="M460" i="80"/>
  <c r="M453" i="80"/>
  <c r="M452" i="80"/>
  <c r="M451" i="80"/>
  <c r="M450" i="80"/>
  <c r="M449" i="80"/>
  <c r="M448" i="80"/>
  <c r="M447" i="80"/>
  <c r="M446" i="80"/>
  <c r="M400" i="80"/>
  <c r="M399" i="80"/>
  <c r="M398" i="80"/>
  <c r="M397" i="80"/>
  <c r="M396" i="80"/>
  <c r="M395" i="80"/>
  <c r="M388" i="80"/>
  <c r="M387" i="80"/>
  <c r="M386" i="80"/>
  <c r="M385" i="80"/>
  <c r="M384" i="80"/>
  <c r="M383" i="80"/>
  <c r="M382" i="80"/>
  <c r="M381" i="80"/>
  <c r="M169" i="80"/>
  <c r="M608" i="80"/>
  <c r="M607" i="80"/>
  <c r="M600" i="80"/>
  <c r="M606" i="80"/>
  <c r="M605" i="80"/>
  <c r="M604" i="80"/>
  <c r="M603" i="80"/>
  <c r="M602" i="80"/>
  <c r="M601" i="80"/>
  <c r="M599" i="80"/>
  <c r="M598" i="80"/>
  <c r="M597" i="80"/>
  <c r="M596" i="80"/>
  <c r="M551" i="80"/>
  <c r="M550" i="80"/>
  <c r="M549" i="80"/>
  <c r="M548" i="80"/>
  <c r="M547" i="80"/>
  <c r="M546" i="80"/>
  <c r="M545" i="80"/>
  <c r="M583" i="80"/>
  <c r="M582" i="80"/>
  <c r="M553" i="80"/>
  <c r="M638" i="80"/>
  <c r="M595" i="80"/>
  <c r="M594" i="80"/>
  <c r="M593" i="80"/>
  <c r="M592" i="80"/>
  <c r="M591" i="80"/>
  <c r="M590" i="80"/>
  <c r="M589" i="80"/>
  <c r="M588" i="80"/>
  <c r="M587" i="80"/>
  <c r="M586" i="80"/>
  <c r="M585" i="80"/>
  <c r="M357" i="80"/>
  <c r="M350" i="80"/>
  <c r="M356" i="80"/>
  <c r="M355" i="80"/>
  <c r="M354" i="80"/>
  <c r="M353" i="80"/>
  <c r="M352" i="80"/>
  <c r="M351" i="80"/>
  <c r="M349" i="80"/>
  <c r="M348" i="80"/>
  <c r="M347" i="80"/>
  <c r="M346" i="80"/>
  <c r="M345" i="80"/>
  <c r="M344" i="80"/>
  <c r="M343" i="80"/>
  <c r="M342" i="80"/>
  <c r="M341" i="80"/>
  <c r="M340" i="80"/>
  <c r="M339" i="80"/>
  <c r="M338" i="80"/>
  <c r="M337" i="80"/>
  <c r="M336" i="80"/>
  <c r="M335" i="80"/>
  <c r="M685" i="80"/>
  <c r="M684" i="80"/>
  <c r="M496" i="80"/>
  <c r="M495" i="80"/>
  <c r="M494" i="80"/>
  <c r="M492" i="80"/>
  <c r="M490" i="80"/>
  <c r="M489" i="80"/>
  <c r="M501" i="80"/>
  <c r="M26" i="80"/>
  <c r="M27" i="80"/>
  <c r="M25" i="80"/>
  <c r="M500" i="80"/>
  <c r="M499" i="80"/>
  <c r="M498" i="80"/>
  <c r="M21" i="80"/>
  <c r="M497" i="80"/>
  <c r="M24" i="80"/>
  <c r="M23" i="80"/>
  <c r="M22" i="80"/>
  <c r="M20" i="80"/>
  <c r="M493" i="80"/>
  <c r="M491" i="80"/>
  <c r="M19" i="80"/>
  <c r="M18" i="80"/>
  <c r="M644" i="80"/>
  <c r="M643" i="80"/>
  <c r="M642" i="80"/>
  <c r="M641" i="80"/>
  <c r="M640" i="80"/>
  <c r="M568" i="80"/>
  <c r="M567" i="80"/>
  <c r="M566" i="80"/>
  <c r="M565" i="80"/>
  <c r="M564" i="80"/>
  <c r="M560" i="80"/>
  <c r="M563" i="80"/>
  <c r="M562" i="80"/>
  <c r="M561" i="80"/>
  <c r="M559" i="80"/>
  <c r="M558" i="80"/>
  <c r="M557" i="80"/>
  <c r="M328" i="80"/>
  <c r="M327" i="80"/>
  <c r="M326" i="80"/>
  <c r="M325" i="80"/>
  <c r="M324" i="80"/>
  <c r="M323" i="80"/>
  <c r="M322" i="80"/>
  <c r="M321" i="80"/>
  <c r="M320" i="80"/>
  <c r="M319" i="80"/>
  <c r="M318" i="80"/>
  <c r="M317" i="80"/>
  <c r="M316" i="80"/>
  <c r="M315" i="80"/>
  <c r="M314" i="80"/>
  <c r="M313" i="80"/>
  <c r="M312" i="80"/>
  <c r="M295" i="80"/>
  <c r="M311" i="80"/>
  <c r="M310" i="80"/>
  <c r="M309" i="80"/>
  <c r="M308" i="80"/>
  <c r="M307" i="80"/>
  <c r="M305" i="80"/>
  <c r="M306" i="80"/>
  <c r="M304" i="80"/>
  <c r="M303" i="80"/>
  <c r="M302" i="80"/>
  <c r="M301" i="80"/>
  <c r="M300" i="80"/>
  <c r="M299" i="80"/>
  <c r="M298" i="80"/>
  <c r="M297" i="80"/>
  <c r="M296" i="80"/>
  <c r="M294" i="80"/>
  <c r="M293" i="80"/>
  <c r="M292" i="80"/>
  <c r="M291" i="80"/>
  <c r="M287" i="80"/>
  <c r="M282" i="80"/>
  <c r="M281" i="80"/>
  <c r="M280" i="80"/>
  <c r="M278" i="80"/>
  <c r="M277" i="80"/>
  <c r="M276" i="80"/>
  <c r="M275" i="80"/>
  <c r="M273" i="80"/>
  <c r="M269" i="80"/>
  <c r="M268" i="80"/>
  <c r="M267" i="80"/>
  <c r="M263" i="80"/>
  <c r="M262" i="80"/>
  <c r="M261" i="80"/>
  <c r="M260" i="80"/>
  <c r="M259" i="80"/>
  <c r="M258" i="80"/>
  <c r="M168" i="80"/>
  <c r="M167" i="80"/>
  <c r="M166" i="80"/>
  <c r="M165" i="80"/>
  <c r="M1338" i="80"/>
  <c r="M1335" i="80"/>
  <c r="M1333" i="80"/>
  <c r="M1329" i="80"/>
  <c r="M1328" i="80"/>
  <c r="M1326" i="80"/>
  <c r="M1325" i="80"/>
  <c r="M1324" i="80"/>
  <c r="M1323" i="80"/>
  <c r="M1319" i="80"/>
  <c r="M1318" i="80"/>
  <c r="M1315" i="80"/>
  <c r="M1314" i="80"/>
  <c r="M1313" i="80"/>
  <c r="M1312" i="80"/>
  <c r="M1309" i="80"/>
  <c r="M1308" i="80"/>
  <c r="M1307" i="80"/>
  <c r="M1306" i="80"/>
  <c r="M1305" i="80"/>
  <c r="M257" i="80"/>
  <c r="M256" i="80"/>
  <c r="M254" i="80"/>
  <c r="M251" i="80"/>
  <c r="M250" i="80"/>
  <c r="M245" i="80"/>
  <c r="M244" i="80"/>
  <c r="M210" i="80"/>
  <c r="M239" i="80"/>
  <c r="M237" i="80"/>
  <c r="M238" i="80"/>
  <c r="M187" i="80"/>
  <c r="M236" i="80"/>
  <c r="M233" i="80"/>
  <c r="M232" i="80"/>
  <c r="M231" i="80"/>
  <c r="M227" i="80"/>
  <c r="M226" i="80"/>
  <c r="M225" i="80"/>
  <c r="M224" i="80"/>
  <c r="M223" i="80"/>
  <c r="M221" i="80"/>
  <c r="M220" i="80"/>
  <c r="M219" i="80"/>
  <c r="M215" i="80"/>
  <c r="M213" i="80"/>
  <c r="M207" i="80"/>
  <c r="M206" i="80"/>
  <c r="M205" i="80"/>
  <c r="M204" i="80"/>
  <c r="M203" i="80"/>
  <c r="M200" i="80"/>
  <c r="M199" i="80"/>
  <c r="M198" i="80"/>
  <c r="M197" i="80"/>
  <c r="M194" i="80"/>
  <c r="M193" i="80"/>
  <c r="M190" i="80"/>
  <c r="M189" i="80"/>
  <c r="M188" i="80"/>
  <c r="M186" i="80"/>
  <c r="M185" i="80"/>
  <c r="M184" i="80"/>
  <c r="M183" i="80"/>
  <c r="M164" i="80"/>
  <c r="M163" i="80"/>
  <c r="M162" i="80"/>
  <c r="M161" i="80"/>
  <c r="M159" i="80"/>
  <c r="M158" i="80"/>
  <c r="M133" i="80"/>
  <c r="M154" i="80"/>
  <c r="M153" i="80"/>
  <c r="M152" i="80"/>
  <c r="M148" i="80"/>
  <c r="M147" i="80"/>
  <c r="M143" i="80"/>
  <c r="M142" i="80"/>
  <c r="M140" i="80"/>
  <c r="M139" i="80"/>
  <c r="M136" i="80"/>
  <c r="M135" i="80"/>
  <c r="M130" i="80"/>
  <c r="M129" i="80"/>
  <c r="M128" i="80"/>
  <c r="M331" i="80"/>
  <c r="M330" i="80"/>
  <c r="M329" i="80"/>
  <c r="M544" i="80"/>
  <c r="M556" i="80"/>
  <c r="M555" i="80"/>
  <c r="M574" i="80"/>
  <c r="M572" i="80"/>
  <c r="M571" i="80"/>
  <c r="M570" i="80"/>
  <c r="M569" i="80"/>
  <c r="M573" i="80"/>
  <c r="M578" i="80"/>
  <c r="M577" i="80"/>
  <c r="M576" i="80"/>
  <c r="M575" i="80"/>
  <c r="M554" i="80"/>
  <c r="M680" i="80"/>
  <c r="M679" i="80"/>
  <c r="M678" i="80"/>
  <c r="M677" i="80"/>
  <c r="M676" i="80"/>
  <c r="M675" i="80"/>
  <c r="M674" i="80"/>
  <c r="M673" i="80"/>
  <c r="M672" i="80"/>
  <c r="M671" i="80"/>
  <c r="M670" i="80"/>
  <c r="M669" i="80"/>
  <c r="M668" i="80"/>
  <c r="M652" i="80"/>
  <c r="M667" i="80"/>
  <c r="M666" i="80"/>
  <c r="M665" i="80"/>
  <c r="M664" i="80"/>
  <c r="M663" i="80"/>
  <c r="M662" i="80"/>
  <c r="M661" i="80"/>
  <c r="M660" i="80"/>
  <c r="M659" i="80"/>
  <c r="M658" i="80"/>
  <c r="M657" i="80"/>
  <c r="M656" i="80"/>
  <c r="M655" i="80"/>
  <c r="M654" i="80"/>
  <c r="M653" i="80"/>
  <c r="M651" i="80"/>
  <c r="M650" i="80"/>
  <c r="M649" i="80"/>
  <c r="M648" i="80"/>
  <c r="M647" i="80"/>
  <c r="M646" i="80"/>
  <c r="M645" i="80"/>
  <c r="M488" i="80"/>
  <c r="M379" i="80"/>
  <c r="M380" i="80"/>
  <c r="M378" i="80"/>
  <c r="M377" i="80"/>
  <c r="M376" i="80"/>
  <c r="M375" i="80"/>
  <c r="M374" i="80"/>
  <c r="M373" i="80"/>
  <c r="M552" i="80"/>
  <c r="M524" i="80"/>
  <c r="M358" i="80"/>
  <c r="M531" i="80"/>
  <c r="M530" i="80"/>
  <c r="M529" i="80"/>
  <c r="M528" i="80"/>
  <c r="M527" i="80"/>
  <c r="M526" i="80"/>
  <c r="M525" i="80"/>
  <c r="M174" i="80"/>
  <c r="M173" i="80"/>
  <c r="M172" i="80"/>
  <c r="M171" i="80"/>
  <c r="M170" i="80"/>
  <c r="M543" i="80"/>
  <c r="M542" i="80"/>
  <c r="M537" i="80"/>
  <c r="M541" i="80"/>
  <c r="M540" i="80"/>
  <c r="M539" i="80"/>
  <c r="M538" i="80"/>
  <c r="M536" i="80"/>
  <c r="M535" i="80"/>
  <c r="M534" i="80"/>
  <c r="M533" i="80"/>
  <c r="M532" i="80"/>
  <c r="D1298" i="80" l="1"/>
  <c r="B1298" i="80" s="1"/>
  <c r="D537" i="80"/>
  <c r="B537" i="80" s="1"/>
  <c r="D21" i="80"/>
  <c r="B21" i="80" s="1"/>
  <c r="D1291" i="80"/>
  <c r="B1291" i="80" s="1"/>
  <c r="D853" i="80"/>
  <c r="B853" i="80" s="1"/>
  <c r="D350" i="80"/>
  <c r="B350" i="80" s="1"/>
  <c r="D1359" i="80"/>
  <c r="B1359" i="80" s="1"/>
  <c r="D1204" i="80"/>
  <c r="B1204" i="80" s="1"/>
  <c r="D1205" i="80"/>
  <c r="B1205" i="80" s="1"/>
  <c r="D1290" i="80"/>
  <c r="B1290" i="80" s="1"/>
  <c r="D1289" i="80"/>
  <c r="B1289" i="80" s="1"/>
  <c r="D1300" i="80"/>
  <c r="B1300" i="80" s="1"/>
  <c r="D1299" i="80"/>
  <c r="B1299" i="80" s="1"/>
  <c r="D1163" i="80"/>
  <c r="B1163" i="80" s="1"/>
  <c r="D1161" i="80"/>
  <c r="B1161" i="80" s="1"/>
  <c r="D1159" i="80"/>
  <c r="B1159" i="80" s="1"/>
  <c r="D1157" i="80"/>
  <c r="B1157" i="80" s="1"/>
  <c r="D1155" i="80"/>
  <c r="B1155" i="80" s="1"/>
  <c r="D1153" i="80"/>
  <c r="B1153" i="80" s="1"/>
  <c r="D1151" i="80"/>
  <c r="B1151" i="80" s="1"/>
  <c r="D1149" i="80"/>
  <c r="B1149" i="80" s="1"/>
  <c r="D325" i="80"/>
  <c r="B325" i="80" s="1"/>
  <c r="D324" i="80"/>
  <c r="B324" i="80" s="1"/>
  <c r="D674" i="80"/>
  <c r="B674" i="80" s="1"/>
  <c r="D322" i="80"/>
  <c r="B322" i="80" s="1"/>
  <c r="D321" i="80"/>
  <c r="B321" i="80" s="1"/>
  <c r="D673" i="80"/>
  <c r="B673" i="80" s="1"/>
  <c r="D275" i="80"/>
  <c r="B275" i="80" s="1"/>
  <c r="D315" i="80"/>
  <c r="B315" i="80" s="1"/>
  <c r="D1268" i="80"/>
  <c r="B1268" i="80" s="1"/>
  <c r="D1269" i="80"/>
  <c r="B1269" i="80" s="1"/>
  <c r="D1267" i="80"/>
  <c r="B1267" i="80" s="1"/>
  <c r="D1266" i="80"/>
  <c r="B1266" i="80" s="1"/>
  <c r="D1109" i="80"/>
  <c r="B1109" i="80" s="1"/>
  <c r="D1107" i="80"/>
  <c r="B1107" i="80" s="1"/>
  <c r="D1103" i="80"/>
  <c r="B1103" i="80" s="1"/>
  <c r="D1101" i="80"/>
  <c r="B1101" i="80" s="1"/>
  <c r="D270" i="80"/>
  <c r="B270" i="80" s="1"/>
  <c r="D269" i="80"/>
  <c r="B269" i="80" s="1"/>
  <c r="D22" i="80"/>
  <c r="B22" i="80" s="1"/>
  <c r="D538" i="80"/>
  <c r="B538" i="80" s="1"/>
  <c r="D20" i="80"/>
  <c r="B20" i="80" s="1"/>
  <c r="D536" i="80"/>
  <c r="B536" i="80" s="1"/>
  <c r="D533" i="80"/>
  <c r="B533" i="80" s="1"/>
  <c r="D19" i="80"/>
  <c r="B19" i="80" s="1"/>
  <c r="B532" i="80"/>
  <c r="D18" i="80"/>
  <c r="B18" i="80" s="1"/>
  <c r="D557" i="80"/>
  <c r="B557" i="80" s="1"/>
  <c r="D1206" i="80"/>
  <c r="B1206" i="80" s="1"/>
  <c r="D1273" i="80"/>
  <c r="B1273" i="80" s="1"/>
  <c r="D1272" i="80"/>
  <c r="B1272" i="80" s="1"/>
  <c r="D1271" i="80"/>
  <c r="B1271" i="80" s="1"/>
  <c r="D669" i="80"/>
  <c r="B669" i="80" s="1"/>
  <c r="D1270" i="80"/>
  <c r="B1270" i="80" s="1"/>
  <c r="D897" i="80"/>
  <c r="B897" i="80" s="1"/>
  <c r="D895" i="80"/>
  <c r="B895" i="80" s="1"/>
  <c r="D893" i="80"/>
  <c r="B893" i="80" s="1"/>
  <c r="D891" i="80"/>
  <c r="B891" i="80" s="1"/>
  <c r="D565" i="80"/>
  <c r="B565" i="80" s="1"/>
  <c r="D314" i="80"/>
  <c r="B314" i="80" s="1"/>
  <c r="D313" i="80"/>
  <c r="B313" i="80" s="1"/>
  <c r="D564" i="80"/>
  <c r="B564" i="80" s="1"/>
  <c r="D306" i="80"/>
  <c r="B306" i="80" s="1"/>
  <c r="D174" i="80"/>
  <c r="B174" i="80" s="1"/>
  <c r="D873" i="80"/>
  <c r="B873" i="80" s="1"/>
  <c r="D871" i="80"/>
  <c r="B871" i="80" s="1"/>
  <c r="D869" i="80"/>
  <c r="B869" i="80" s="1"/>
  <c r="D867" i="80"/>
  <c r="B867" i="80" s="1"/>
  <c r="D865" i="80"/>
  <c r="B865" i="80" s="1"/>
  <c r="D863" i="80"/>
  <c r="B863" i="80" s="1"/>
  <c r="D861" i="80"/>
  <c r="B861" i="80" s="1"/>
  <c r="D859" i="80"/>
  <c r="B859" i="80" s="1"/>
  <c r="D917" i="80"/>
  <c r="B917" i="80" s="1"/>
  <c r="D915" i="80"/>
  <c r="B915" i="80" s="1"/>
  <c r="D151" i="80"/>
  <c r="B151" i="80" s="1"/>
  <c r="D668" i="80"/>
  <c r="B668" i="80" s="1"/>
  <c r="D155" i="80"/>
  <c r="B155" i="80" s="1"/>
  <c r="D214" i="80"/>
  <c r="B214" i="80" s="1"/>
  <c r="D213" i="80"/>
  <c r="B213" i="80" s="1"/>
  <c r="D212" i="80"/>
  <c r="B212" i="80" s="1"/>
  <c r="D211" i="80"/>
  <c r="B211" i="80" s="1"/>
  <c r="D1218" i="80"/>
  <c r="B1218" i="80" s="1"/>
  <c r="D1217" i="80"/>
  <c r="B1217" i="80" s="1"/>
  <c r="D173" i="80"/>
  <c r="B173" i="80" s="1"/>
  <c r="D172" i="80"/>
  <c r="B172" i="80" s="1"/>
  <c r="D216" i="80"/>
  <c r="B216" i="80" s="1"/>
  <c r="D215" i="80"/>
  <c r="B215" i="80" s="1"/>
  <c r="D550" i="80"/>
  <c r="B550" i="80" s="1"/>
  <c r="D549" i="80"/>
  <c r="B549" i="80" s="1"/>
  <c r="D1315" i="80"/>
  <c r="B1315" i="80" s="1"/>
  <c r="D1314" i="80"/>
  <c r="B1314" i="80" s="1"/>
  <c r="D238" i="80"/>
  <c r="B238" i="80" s="1"/>
  <c r="D1207" i="80"/>
  <c r="B1207" i="80" s="1"/>
  <c r="D192" i="80"/>
  <c r="B192" i="80" s="1"/>
  <c r="D235" i="80"/>
  <c r="B235" i="80" s="1"/>
  <c r="D1363" i="80"/>
  <c r="B1363" i="80" s="1"/>
  <c r="D354" i="80"/>
  <c r="B354" i="80" s="1"/>
  <c r="D1362" i="80"/>
  <c r="B1362" i="80" s="1"/>
  <c r="D353" i="80"/>
  <c r="B353" i="80" s="1"/>
  <c r="D232" i="80"/>
  <c r="B232" i="80" s="1"/>
  <c r="D231" i="80"/>
  <c r="B231" i="80" s="1"/>
  <c r="D349" i="80"/>
  <c r="B349" i="80" s="1"/>
  <c r="D1358" i="80"/>
  <c r="B1358" i="80" s="1"/>
  <c r="D348" i="80"/>
  <c r="B348" i="80" s="1"/>
  <c r="D1357" i="80"/>
  <c r="B1357" i="80" s="1"/>
  <c r="D781" i="80"/>
  <c r="B781" i="80" s="1"/>
  <c r="D779" i="80"/>
  <c r="B779" i="80" s="1"/>
  <c r="D164" i="80"/>
  <c r="B164" i="80" s="1"/>
  <c r="D161" i="80"/>
  <c r="B161" i="80" s="1"/>
  <c r="D739" i="80"/>
  <c r="B739" i="80" s="1"/>
  <c r="D737" i="80"/>
  <c r="B737" i="80" s="1"/>
  <c r="D735" i="80"/>
  <c r="B735" i="80" s="1"/>
  <c r="D733" i="80"/>
  <c r="B733" i="80" s="1"/>
  <c r="D731" i="80"/>
  <c r="B731" i="80" s="1"/>
  <c r="D729" i="80"/>
  <c r="B729" i="80" s="1"/>
  <c r="D342" i="80"/>
  <c r="B342" i="80" s="1"/>
  <c r="D341" i="80"/>
  <c r="B341" i="80" s="1"/>
  <c r="D1311" i="80"/>
  <c r="B1311" i="80" s="1"/>
  <c r="D1310" i="80"/>
  <c r="B1310" i="80" s="1"/>
  <c r="D747" i="80"/>
  <c r="B747" i="80" s="1"/>
  <c r="D745" i="80"/>
  <c r="B745" i="80" s="1"/>
  <c r="D743" i="80"/>
  <c r="B743" i="80" s="1"/>
  <c r="D741" i="80"/>
  <c r="B741" i="80" s="1"/>
  <c r="D166" i="80"/>
  <c r="B166" i="80" s="1"/>
  <c r="D165" i="80"/>
  <c r="B165" i="80" s="1"/>
  <c r="D356" i="80"/>
  <c r="B356" i="80" s="1"/>
  <c r="D347" i="80"/>
  <c r="B347" i="80" s="1"/>
  <c r="D789" i="80"/>
  <c r="B789" i="80" s="1"/>
  <c r="D787" i="80"/>
  <c r="B787" i="80" s="1"/>
  <c r="D785" i="80"/>
  <c r="B785" i="80" s="1"/>
  <c r="D783" i="80"/>
  <c r="B783" i="80" s="1"/>
  <c r="D221" i="80"/>
  <c r="B221" i="80" s="1"/>
  <c r="D220" i="80"/>
  <c r="B220" i="80" s="1"/>
  <c r="D219" i="80"/>
  <c r="B219" i="80" s="1"/>
  <c r="D421" i="80"/>
  <c r="B421" i="80" s="1"/>
  <c r="D420" i="80"/>
  <c r="B420" i="80" s="1"/>
  <c r="D1302" i="80"/>
  <c r="B1302" i="80" s="1"/>
  <c r="D419" i="80"/>
  <c r="B419" i="80" s="1"/>
  <c r="D418" i="80"/>
  <c r="B418" i="80" s="1"/>
  <c r="D417" i="80"/>
  <c r="B417" i="80" s="1"/>
  <c r="D709" i="80"/>
  <c r="B709" i="80" s="1"/>
  <c r="D711" i="80"/>
  <c r="B711" i="80" s="1"/>
  <c r="D416" i="80"/>
  <c r="B416" i="80" s="1"/>
  <c r="D415" i="80"/>
  <c r="B415" i="80" s="1"/>
  <c r="D703" i="80"/>
  <c r="B703" i="80" s="1"/>
  <c r="D1283" i="80"/>
  <c r="B1283" i="80" s="1"/>
  <c r="D476" i="80"/>
  <c r="B476" i="80" s="1"/>
  <c r="D699" i="80"/>
  <c r="B699" i="80" s="1"/>
  <c r="D697" i="80"/>
  <c r="B697" i="80" s="1"/>
  <c r="D475" i="80"/>
  <c r="B475" i="80" s="1"/>
  <c r="D474" i="80"/>
  <c r="B474" i="80" s="1"/>
  <c r="D695" i="80"/>
  <c r="B695" i="80" s="1"/>
  <c r="D453" i="80"/>
  <c r="B453" i="80" s="1"/>
  <c r="D473" i="80"/>
  <c r="B473" i="80" s="1"/>
  <c r="D1279" i="80"/>
  <c r="B1279" i="80" s="1"/>
  <c r="D468" i="80"/>
  <c r="B468" i="80" s="1"/>
  <c r="D467" i="80"/>
  <c r="B467" i="80" s="1"/>
  <c r="D466" i="80"/>
  <c r="B466" i="80" s="1"/>
  <c r="D378" i="80"/>
  <c r="B378" i="80" s="1"/>
  <c r="D265" i="80"/>
  <c r="B265" i="80" s="1"/>
  <c r="D26" i="80"/>
  <c r="B26" i="80" s="1"/>
  <c r="D359" i="80"/>
  <c r="B359" i="80" s="1"/>
  <c r="D1031" i="80"/>
  <c r="B1031" i="80" s="1"/>
  <c r="D683" i="80"/>
  <c r="B683" i="80" s="1"/>
  <c r="D682" i="80"/>
  <c r="B682" i="80" s="1"/>
  <c r="D681" i="80"/>
  <c r="B681" i="80" s="1"/>
  <c r="D1238" i="80"/>
  <c r="B1238" i="80" s="1"/>
  <c r="D652" i="80"/>
  <c r="B652" i="80" s="1"/>
  <c r="D295" i="80"/>
  <c r="B295" i="80" s="1"/>
  <c r="D230" i="80"/>
  <c r="B230" i="80" s="1"/>
  <c r="D769" i="80"/>
  <c r="B769" i="80" s="1"/>
  <c r="D1043" i="80"/>
  <c r="B1043" i="80" s="1"/>
  <c r="D1041" i="80"/>
  <c r="B1041" i="80" s="1"/>
  <c r="D1047" i="80"/>
  <c r="B1047" i="80" s="1"/>
  <c r="D1045" i="80"/>
  <c r="B1045" i="80" s="1"/>
  <c r="D27" i="80"/>
  <c r="B27" i="80" s="1"/>
  <c r="D379" i="80"/>
  <c r="B379" i="80" s="1"/>
  <c r="D25" i="80"/>
  <c r="B25" i="80" s="1"/>
  <c r="D380" i="80"/>
  <c r="B380" i="80" s="1"/>
  <c r="D1175" i="80"/>
  <c r="B1175" i="80" s="1"/>
  <c r="D1173" i="80"/>
  <c r="B1173" i="80" s="1"/>
  <c r="D1171" i="80"/>
  <c r="B1171" i="80" s="1"/>
  <c r="D1169" i="80"/>
  <c r="B1169" i="80" s="1"/>
  <c r="D1167" i="80"/>
  <c r="B1167" i="80" s="1"/>
  <c r="D1165" i="80"/>
  <c r="B1165" i="80" s="1"/>
  <c r="D328" i="80"/>
  <c r="B328" i="80" s="1"/>
  <c r="D680" i="80"/>
  <c r="B680" i="80" s="1"/>
  <c r="D327" i="80"/>
  <c r="B327" i="80" s="1"/>
  <c r="D326" i="80"/>
  <c r="B326" i="80" s="1"/>
  <c r="D1293" i="80"/>
  <c r="B1293" i="80" s="1"/>
  <c r="D1292" i="80"/>
  <c r="B1292" i="80" s="1"/>
  <c r="D556" i="80"/>
  <c r="B556" i="80" s="1"/>
  <c r="D1277" i="80"/>
  <c r="B1277" i="80" s="1"/>
  <c r="D555" i="80"/>
  <c r="B555" i="80" s="1"/>
  <c r="D1276" i="80"/>
  <c r="B1276" i="80" s="1"/>
  <c r="D1121" i="80"/>
  <c r="B1121" i="80" s="1"/>
  <c r="D1119" i="80"/>
  <c r="B1119" i="80" s="1"/>
  <c r="D1117" i="80"/>
  <c r="B1117" i="80" s="1"/>
  <c r="D1115" i="80"/>
  <c r="B1115" i="80" s="1"/>
  <c r="D1137" i="80"/>
  <c r="B1137" i="80" s="1"/>
  <c r="D1135" i="80"/>
  <c r="B1135" i="80" s="1"/>
  <c r="D1133" i="80"/>
  <c r="B1133" i="80" s="1"/>
  <c r="D1131" i="80"/>
  <c r="B1131" i="80" s="1"/>
  <c r="D1113" i="80"/>
  <c r="B1113" i="80" s="1"/>
  <c r="D1111" i="80"/>
  <c r="B1111" i="80" s="1"/>
  <c r="D373" i="80"/>
  <c r="B373" i="80" s="1"/>
  <c r="D24" i="80"/>
  <c r="B24" i="80" s="1"/>
  <c r="D1261" i="80"/>
  <c r="B1261" i="80" s="1"/>
  <c r="D23" i="80"/>
  <c r="B23" i="80" s="1"/>
  <c r="D1260" i="80"/>
  <c r="B1260" i="80" s="1"/>
  <c r="D1091" i="80"/>
  <c r="B1091" i="80" s="1"/>
  <c r="D1089" i="80"/>
  <c r="B1089" i="80" s="1"/>
  <c r="D1087" i="80"/>
  <c r="B1087" i="80" s="1"/>
  <c r="D1085" i="80"/>
  <c r="B1085" i="80" s="1"/>
  <c r="D266" i="80"/>
  <c r="B266" i="80" s="1"/>
  <c r="D264" i="80"/>
  <c r="B264" i="80" s="1"/>
  <c r="D263" i="80"/>
  <c r="B263" i="80" s="1"/>
  <c r="D262" i="80"/>
  <c r="B262" i="80" s="1"/>
  <c r="D913" i="80"/>
  <c r="B913" i="80" s="1"/>
  <c r="D911" i="80"/>
  <c r="B911" i="80" s="1"/>
  <c r="D909" i="80"/>
  <c r="B909" i="80" s="1"/>
  <c r="D907" i="80"/>
  <c r="B907" i="80" s="1"/>
  <c r="D670" i="80"/>
  <c r="B670" i="80" s="1"/>
  <c r="D905" i="80"/>
  <c r="B905" i="80" s="1"/>
  <c r="D903" i="80"/>
  <c r="B903" i="80" s="1"/>
  <c r="D901" i="80"/>
  <c r="B901" i="80" s="1"/>
  <c r="D899" i="80"/>
  <c r="B899" i="80" s="1"/>
  <c r="D247" i="80"/>
  <c r="B247" i="80" s="1"/>
  <c r="D246" i="80"/>
  <c r="B246" i="80" s="1"/>
  <c r="D889" i="80"/>
  <c r="B889" i="80" s="1"/>
  <c r="D887" i="80"/>
  <c r="B887" i="80" s="1"/>
  <c r="D885" i="80"/>
  <c r="B885" i="80" s="1"/>
  <c r="D883" i="80"/>
  <c r="B883" i="80" s="1"/>
  <c r="D1208" i="80"/>
  <c r="B1208" i="80" s="1"/>
  <c r="D1244" i="80"/>
  <c r="B1244" i="80" s="1"/>
  <c r="D1243" i="80"/>
  <c r="B1243" i="80" s="1"/>
  <c r="D1242" i="80"/>
  <c r="B1242" i="80" s="1"/>
  <c r="D1241" i="80"/>
  <c r="B1241" i="80" s="1"/>
  <c r="D1240" i="80"/>
  <c r="B1240" i="80" s="1"/>
  <c r="D1239" i="80"/>
  <c r="B1239" i="80" s="1"/>
  <c r="D162" i="80"/>
  <c r="B162" i="80" s="1"/>
  <c r="D152" i="80"/>
  <c r="B152" i="80" s="1"/>
  <c r="D223" i="80"/>
  <c r="B223" i="80" s="1"/>
  <c r="D244" i="80"/>
  <c r="B244" i="80" s="1"/>
  <c r="D148" i="80"/>
  <c r="B148" i="80" s="1"/>
  <c r="D147" i="80"/>
  <c r="B147" i="80" s="1"/>
  <c r="D297" i="80"/>
  <c r="B297" i="80" s="1"/>
  <c r="D654" i="80"/>
  <c r="B654" i="80" s="1"/>
  <c r="D296" i="80"/>
  <c r="B296" i="80" s="1"/>
  <c r="D653" i="80"/>
  <c r="B653" i="80" s="1"/>
  <c r="D651" i="80"/>
  <c r="B651" i="80" s="1"/>
  <c r="D294" i="80"/>
  <c r="B294" i="80" s="1"/>
  <c r="D650" i="80"/>
  <c r="B650" i="80" s="1"/>
  <c r="D293" i="80"/>
  <c r="B293" i="80" s="1"/>
  <c r="D1331" i="80"/>
  <c r="B1331" i="80" s="1"/>
  <c r="D1330" i="80"/>
  <c r="B1330" i="80" s="1"/>
  <c r="D1319" i="80"/>
  <c r="B1319" i="80" s="1"/>
  <c r="D1318" i="80"/>
  <c r="B1318" i="80" s="1"/>
  <c r="D138" i="80"/>
  <c r="B138" i="80" s="1"/>
  <c r="D137" i="80"/>
  <c r="B137" i="80" s="1"/>
  <c r="D136" i="80"/>
  <c r="B136" i="80" s="1"/>
  <c r="D135" i="80"/>
  <c r="B135" i="80" s="1"/>
  <c r="D845" i="80"/>
  <c r="B845" i="80" s="1"/>
  <c r="D843" i="80"/>
  <c r="B843" i="80" s="1"/>
  <c r="D813" i="80"/>
  <c r="B813" i="80" s="1"/>
  <c r="D811" i="80"/>
  <c r="B811" i="80" s="1"/>
  <c r="D837" i="80"/>
  <c r="B837" i="80" s="1"/>
  <c r="D835" i="80"/>
  <c r="B835" i="80" s="1"/>
  <c r="D833" i="80"/>
  <c r="B833" i="80" s="1"/>
  <c r="D831" i="80"/>
  <c r="B831" i="80" s="1"/>
  <c r="D829" i="80"/>
  <c r="B829" i="80" s="1"/>
  <c r="D827" i="80"/>
  <c r="B827" i="80" s="1"/>
  <c r="D825" i="80"/>
  <c r="B825" i="80" s="1"/>
  <c r="D823" i="80"/>
  <c r="B823" i="80" s="1"/>
  <c r="D229" i="80"/>
  <c r="B229" i="80" s="1"/>
  <c r="D228" i="80"/>
  <c r="B228" i="80" s="1"/>
  <c r="D257" i="80"/>
  <c r="B257" i="80" s="1"/>
  <c r="D256" i="80"/>
  <c r="B256" i="80" s="1"/>
  <c r="D249" i="80"/>
  <c r="B249" i="80" s="1"/>
  <c r="D649" i="80"/>
  <c r="B649" i="80" s="1"/>
  <c r="D191" i="80"/>
  <c r="B191" i="80" s="1"/>
  <c r="D648" i="80"/>
  <c r="B648" i="80" s="1"/>
  <c r="D190" i="80"/>
  <c r="B190" i="80" s="1"/>
  <c r="D189" i="80"/>
  <c r="B189" i="80" s="1"/>
  <c r="D727" i="80"/>
  <c r="B727" i="80" s="1"/>
  <c r="D725" i="80"/>
  <c r="B725" i="80" s="1"/>
  <c r="D723" i="80"/>
  <c r="B723" i="80" s="1"/>
  <c r="D721" i="80"/>
  <c r="B721" i="80" s="1"/>
  <c r="D767" i="80"/>
  <c r="B767" i="80" s="1"/>
  <c r="D765" i="80"/>
  <c r="B765" i="80" s="1"/>
  <c r="D763" i="80"/>
  <c r="B763" i="80" s="1"/>
  <c r="D761" i="80"/>
  <c r="B761" i="80" s="1"/>
  <c r="D759" i="80"/>
  <c r="B759" i="80" s="1"/>
  <c r="D757" i="80"/>
  <c r="B757" i="80" s="1"/>
  <c r="D1353" i="80"/>
  <c r="B1353" i="80" s="1"/>
  <c r="D340" i="80"/>
  <c r="B340" i="80" s="1"/>
  <c r="D339" i="80"/>
  <c r="B339" i="80" s="1"/>
  <c r="D1352" i="80"/>
  <c r="B1352" i="80" s="1"/>
  <c r="D1351" i="80"/>
  <c r="B1351" i="80" s="1"/>
  <c r="D1350" i="80"/>
  <c r="B1350" i="80" s="1"/>
  <c r="D333" i="80"/>
  <c r="B333" i="80" s="1"/>
  <c r="D1067" i="80"/>
  <c r="B1067" i="80" s="1"/>
  <c r="D1065" i="80"/>
  <c r="B1065" i="80" s="1"/>
  <c r="D1063" i="80"/>
  <c r="B1063" i="80" s="1"/>
  <c r="D1061" i="80"/>
  <c r="B1061" i="80" s="1"/>
  <c r="D1211" i="80"/>
  <c r="B1211" i="80" s="1"/>
  <c r="D494" i="80"/>
  <c r="B494" i="80" s="1"/>
  <c r="D1059" i="80"/>
  <c r="B1059" i="80" s="1"/>
  <c r="D1057" i="80"/>
  <c r="B1057" i="80" s="1"/>
  <c r="D492" i="80"/>
  <c r="B492" i="80" s="1"/>
  <c r="D1210" i="80"/>
  <c r="B1210" i="80" s="1"/>
  <c r="D1209" i="80"/>
  <c r="B1209" i="80" s="1"/>
  <c r="D490" i="80"/>
  <c r="B490" i="80" s="1"/>
  <c r="D809" i="80"/>
  <c r="B809" i="80" s="1"/>
  <c r="D807" i="80"/>
  <c r="B807" i="80" s="1"/>
  <c r="D805" i="80"/>
  <c r="B805" i="80" s="1"/>
  <c r="D803" i="80"/>
  <c r="B803" i="80" s="1"/>
  <c r="D801" i="80"/>
  <c r="B801" i="80" s="1"/>
  <c r="D799" i="80"/>
  <c r="B799" i="80" s="1"/>
  <c r="D344" i="80"/>
  <c r="B344" i="80" s="1"/>
  <c r="D343" i="80"/>
  <c r="B343" i="80" s="1"/>
  <c r="D412" i="80"/>
  <c r="B412" i="80" s="1"/>
  <c r="D1303" i="80"/>
  <c r="B1303" i="80" s="1"/>
  <c r="D465" i="80"/>
  <c r="B465" i="80" s="1"/>
  <c r="D464" i="80"/>
  <c r="B464" i="80" s="1"/>
  <c r="D715" i="80"/>
  <c r="B715" i="80" s="1"/>
  <c r="D463" i="80"/>
  <c r="B463" i="80" s="1"/>
  <c r="D462" i="80"/>
  <c r="B462" i="80" s="1"/>
  <c r="D461" i="80"/>
  <c r="B461" i="80" s="1"/>
  <c r="D1284" i="80"/>
  <c r="B1284" i="80" s="1"/>
  <c r="D460" i="80"/>
  <c r="B460" i="80" s="1"/>
  <c r="D479" i="80"/>
  <c r="B479" i="80" s="1"/>
  <c r="D705" i="80"/>
  <c r="B705" i="80" s="1"/>
  <c r="D478" i="80"/>
  <c r="B478" i="80" s="1"/>
  <c r="D477" i="80"/>
  <c r="B477" i="80" s="1"/>
  <c r="D411" i="80"/>
  <c r="B411" i="80" s="1"/>
  <c r="D1281" i="80"/>
  <c r="B1281" i="80" s="1"/>
  <c r="D1201" i="80"/>
  <c r="B1201" i="80" s="1"/>
  <c r="D1280" i="80"/>
  <c r="B1280" i="80" s="1"/>
  <c r="D517" i="80"/>
  <c r="B517" i="80" s="1"/>
  <c r="D515" i="80"/>
  <c r="B515" i="80" s="1"/>
  <c r="D451" i="80"/>
  <c r="B451" i="80" s="1"/>
  <c r="D450" i="80"/>
  <c r="B450" i="80" s="1"/>
  <c r="D1195" i="80"/>
  <c r="B1195" i="80" s="1"/>
  <c r="D1197" i="80"/>
  <c r="B1197" i="80" s="1"/>
  <c r="D449" i="80"/>
  <c r="B449" i="80" s="1"/>
  <c r="D1189" i="80"/>
  <c r="B1189" i="80" s="1"/>
  <c r="D512" i="80"/>
  <c r="B512" i="80" s="1"/>
  <c r="D1278" i="80"/>
  <c r="B1278" i="80" s="1"/>
  <c r="D1139" i="80"/>
  <c r="B1139" i="80" s="1"/>
  <c r="D1105" i="80"/>
  <c r="B1105" i="80" s="1"/>
  <c r="D1185" i="80"/>
  <c r="B1185" i="80" s="1"/>
  <c r="D28" i="80"/>
  <c r="B28" i="80" s="1"/>
  <c r="D1035" i="80"/>
  <c r="B1035" i="80" s="1"/>
  <c r="D362" i="80"/>
  <c r="B362" i="80" s="1"/>
  <c r="D1033" i="80"/>
  <c r="B1033" i="80" s="1"/>
  <c r="D1029" i="80"/>
  <c r="B1029" i="80" s="1"/>
  <c r="D236" i="80"/>
  <c r="B236" i="80" s="1"/>
  <c r="D146" i="80"/>
  <c r="B146" i="80" s="1"/>
  <c r="D847" i="80"/>
  <c r="B847" i="80" s="1"/>
  <c r="D187" i="80"/>
  <c r="B187" i="80" s="1"/>
  <c r="D1203" i="80"/>
  <c r="B1203" i="80" s="1"/>
  <c r="D1039" i="80"/>
  <c r="B1039" i="80" s="1"/>
  <c r="D1037" i="80"/>
  <c r="B1037" i="80" s="1"/>
  <c r="D1202" i="80"/>
  <c r="B1202" i="80" s="1"/>
  <c r="D1027" i="80"/>
  <c r="B1027" i="80" s="1"/>
  <c r="D1025" i="80"/>
  <c r="B1025" i="80" s="1"/>
  <c r="D1183" i="80"/>
  <c r="B1183" i="80" s="1"/>
  <c r="D1181" i="80"/>
  <c r="B1181" i="80" s="1"/>
  <c r="D1179" i="80"/>
  <c r="B1179" i="80" s="1"/>
  <c r="D1177" i="80"/>
  <c r="B1177" i="80" s="1"/>
  <c r="D286" i="80"/>
  <c r="B286" i="80" s="1"/>
  <c r="D285" i="80"/>
  <c r="B285" i="80" s="1"/>
  <c r="D1295" i="80"/>
  <c r="B1295" i="80" s="1"/>
  <c r="D1294" i="80"/>
  <c r="B1294" i="80" s="1"/>
  <c r="D1147" i="80"/>
  <c r="B1147" i="80" s="1"/>
  <c r="D1145" i="80"/>
  <c r="B1145" i="80" s="1"/>
  <c r="D1143" i="80"/>
  <c r="B1143" i="80" s="1"/>
  <c r="D1141" i="80"/>
  <c r="B1141" i="80" s="1"/>
  <c r="D1129" i="80"/>
  <c r="B1129" i="80" s="1"/>
  <c r="D1127" i="80"/>
  <c r="B1127" i="80" s="1"/>
  <c r="D1125" i="80"/>
  <c r="B1125" i="80" s="1"/>
  <c r="D1123" i="80"/>
  <c r="B1123" i="80" s="1"/>
  <c r="D544" i="80"/>
  <c r="B544" i="80" s="1"/>
  <c r="D278" i="80"/>
  <c r="B278" i="80" s="1"/>
  <c r="D273" i="80"/>
  <c r="B273" i="80" s="1"/>
  <c r="D272" i="80"/>
  <c r="B272" i="80" s="1"/>
  <c r="D271" i="80"/>
  <c r="B271" i="80" s="1"/>
  <c r="D1099" i="80"/>
  <c r="B1099" i="80" s="1"/>
  <c r="D1097" i="80"/>
  <c r="B1097" i="80" s="1"/>
  <c r="D1095" i="80"/>
  <c r="B1095" i="80" s="1"/>
  <c r="D1093" i="80"/>
  <c r="B1093" i="80" s="1"/>
  <c r="D268" i="80"/>
  <c r="B268" i="80" s="1"/>
  <c r="D267" i="80"/>
  <c r="B267" i="80" s="1"/>
  <c r="D1083" i="80"/>
  <c r="B1083" i="80" s="1"/>
  <c r="D1081" i="80"/>
  <c r="B1081" i="80" s="1"/>
  <c r="D1079" i="80"/>
  <c r="B1079" i="80" s="1"/>
  <c r="D1077" i="80"/>
  <c r="B1077" i="80" s="1"/>
  <c r="D1075" i="80"/>
  <c r="B1075" i="80" s="1"/>
  <c r="D1073" i="80"/>
  <c r="B1073" i="80" s="1"/>
  <c r="D1071" i="80"/>
  <c r="B1071" i="80" s="1"/>
  <c r="D1069" i="80"/>
  <c r="B1069" i="80" s="1"/>
  <c r="D851" i="80"/>
  <c r="B851" i="80" s="1"/>
  <c r="D849" i="80"/>
  <c r="B849" i="80" s="1"/>
  <c r="D1265" i="80"/>
  <c r="B1265" i="80" s="1"/>
  <c r="D1264" i="80"/>
  <c r="B1264" i="80" s="1"/>
  <c r="D1252" i="80"/>
  <c r="B1252" i="80" s="1"/>
  <c r="D1251" i="80"/>
  <c r="B1251" i="80" s="1"/>
  <c r="D855" i="80"/>
  <c r="B855" i="80" s="1"/>
  <c r="D857" i="80"/>
  <c r="B857" i="80" s="1"/>
  <c r="D881" i="80"/>
  <c r="B881" i="80" s="1"/>
  <c r="D879" i="80"/>
  <c r="B879" i="80" s="1"/>
  <c r="D877" i="80"/>
  <c r="B877" i="80" s="1"/>
  <c r="D875" i="80"/>
  <c r="B875" i="80" s="1"/>
  <c r="D241" i="80"/>
  <c r="B241" i="80" s="1"/>
  <c r="D240" i="80"/>
  <c r="B240" i="80" s="1"/>
  <c r="D239" i="80"/>
  <c r="B239" i="80" s="1"/>
  <c r="D237" i="80"/>
  <c r="B237" i="80" s="1"/>
  <c r="D145" i="80"/>
  <c r="B145" i="80" s="1"/>
  <c r="D144" i="80"/>
  <c r="B144" i="80" s="1"/>
  <c r="D143" i="80"/>
  <c r="B143" i="80" s="1"/>
  <c r="D142" i="80"/>
  <c r="B142" i="80" s="1"/>
  <c r="D1336" i="80"/>
  <c r="B1336" i="80" s="1"/>
  <c r="D583" i="80"/>
  <c r="B583" i="80" s="1"/>
  <c r="D582" i="80"/>
  <c r="B582" i="80" s="1"/>
  <c r="D160" i="80"/>
  <c r="B160" i="80" s="1"/>
  <c r="D218" i="80"/>
  <c r="B218" i="80" s="1"/>
  <c r="D217" i="80"/>
  <c r="B217" i="80" s="1"/>
  <c r="D141" i="80"/>
  <c r="B141" i="80" s="1"/>
  <c r="D140" i="80"/>
  <c r="B140" i="80" s="1"/>
  <c r="D139" i="80"/>
  <c r="B139" i="80" s="1"/>
  <c r="D548" i="80"/>
  <c r="B548" i="80" s="1"/>
  <c r="D547" i="80"/>
  <c r="B547" i="80" s="1"/>
  <c r="D1365" i="80"/>
  <c r="B1365" i="80" s="1"/>
  <c r="D524" i="80"/>
  <c r="B524" i="80" s="1"/>
  <c r="D841" i="80"/>
  <c r="B841" i="80" s="1"/>
  <c r="D839" i="80"/>
  <c r="B839" i="80" s="1"/>
  <c r="D530" i="80"/>
  <c r="B530" i="80" s="1"/>
  <c r="D529" i="80"/>
  <c r="B529" i="80" s="1"/>
  <c r="D1235" i="80"/>
  <c r="B1235" i="80" s="1"/>
  <c r="D1234" i="80"/>
  <c r="B1234" i="80" s="1"/>
  <c r="D821" i="80"/>
  <c r="B821" i="80" s="1"/>
  <c r="D819" i="80"/>
  <c r="B819" i="80" s="1"/>
  <c r="D817" i="80"/>
  <c r="B817" i="80" s="1"/>
  <c r="D815" i="80"/>
  <c r="B815" i="80" s="1"/>
  <c r="D357" i="80"/>
  <c r="B357" i="80" s="1"/>
  <c r="D777" i="80"/>
  <c r="B777" i="80" s="1"/>
  <c r="D775" i="80"/>
  <c r="B775" i="80" s="1"/>
  <c r="D773" i="80"/>
  <c r="B773" i="80" s="1"/>
  <c r="D771" i="80"/>
  <c r="B771" i="80" s="1"/>
  <c r="D644" i="80"/>
  <c r="B644" i="80" s="1"/>
  <c r="D643" i="80"/>
  <c r="B643" i="80" s="1"/>
  <c r="D647" i="80"/>
  <c r="B647" i="80" s="1"/>
  <c r="D642" i="80"/>
  <c r="B642" i="80" s="1"/>
  <c r="D646" i="80"/>
  <c r="B646" i="80" s="1"/>
  <c r="D188" i="80"/>
  <c r="B188" i="80" s="1"/>
  <c r="D645" i="80"/>
  <c r="B645" i="80" s="1"/>
  <c r="D186" i="80"/>
  <c r="B186" i="80" s="1"/>
  <c r="D346" i="80"/>
  <c r="B346" i="80" s="1"/>
  <c r="D1356" i="80"/>
  <c r="B1356" i="80" s="1"/>
  <c r="D1355" i="80"/>
  <c r="B1355" i="80" s="1"/>
  <c r="D1354" i="80"/>
  <c r="B1354" i="80" s="1"/>
  <c r="D755" i="80"/>
  <c r="B755" i="80" s="1"/>
  <c r="D753" i="80"/>
  <c r="B753" i="80" s="1"/>
  <c r="D751" i="80"/>
  <c r="B751" i="80" s="1"/>
  <c r="D749" i="80"/>
  <c r="B749" i="80" s="1"/>
  <c r="D1309" i="80"/>
  <c r="B1309" i="80" s="1"/>
  <c r="D1308" i="80"/>
  <c r="B1308" i="80" s="1"/>
  <c r="D486" i="80"/>
  <c r="B486" i="80" s="1"/>
  <c r="D1304" i="80"/>
  <c r="B1304" i="80" s="1"/>
  <c r="D168" i="80"/>
  <c r="B168" i="80" s="1"/>
  <c r="D167" i="80"/>
  <c r="B167" i="80" s="1"/>
  <c r="D1369" i="80"/>
  <c r="B1369" i="80" s="1"/>
  <c r="D1055" i="80"/>
  <c r="B1055" i="80" s="1"/>
  <c r="D1053" i="80"/>
  <c r="B1053" i="80" s="1"/>
  <c r="D1368" i="80"/>
  <c r="B1368" i="80" s="1"/>
  <c r="D1051" i="80"/>
  <c r="B1051" i="80" s="1"/>
  <c r="D1049" i="80"/>
  <c r="B1049" i="80" s="1"/>
  <c r="D1333" i="80"/>
  <c r="B1333" i="80" s="1"/>
  <c r="D1329" i="80"/>
  <c r="B1329" i="80" s="1"/>
  <c r="D336" i="80"/>
  <c r="B336" i="80" s="1"/>
  <c r="D335" i="80"/>
  <c r="B335" i="80" s="1"/>
  <c r="D345" i="80"/>
  <c r="B345" i="80" s="1"/>
  <c r="D797" i="80"/>
  <c r="B797" i="80" s="1"/>
  <c r="D795" i="80"/>
  <c r="B795" i="80" s="1"/>
  <c r="D793" i="80"/>
  <c r="B793" i="80" s="1"/>
  <c r="D791" i="80"/>
  <c r="B791" i="80" s="1"/>
  <c r="D701" i="80"/>
  <c r="B701" i="80" s="1"/>
  <c r="D445" i="80"/>
  <c r="B445" i="80" s="1"/>
  <c r="D717" i="80"/>
  <c r="B717" i="80" s="1"/>
  <c r="D719" i="80"/>
  <c r="B719" i="80" s="1"/>
  <c r="D444" i="80"/>
  <c r="B444" i="80" s="1"/>
  <c r="D443" i="80"/>
  <c r="B443" i="80" s="1"/>
  <c r="D442" i="80"/>
  <c r="B442" i="80" s="1"/>
  <c r="D713" i="80"/>
  <c r="B713" i="80" s="1"/>
  <c r="D441" i="80"/>
  <c r="B441" i="80" s="1"/>
  <c r="D440" i="80"/>
  <c r="B440" i="80" s="1"/>
  <c r="D707" i="80"/>
  <c r="B707" i="80" s="1"/>
  <c r="D394" i="80"/>
  <c r="B394" i="80" s="1"/>
  <c r="D393" i="80"/>
  <c r="B393" i="80" s="1"/>
  <c r="D392" i="80"/>
  <c r="B392" i="80" s="1"/>
  <c r="D391" i="80"/>
  <c r="B391" i="80" s="1"/>
  <c r="D456" i="80"/>
  <c r="B456" i="80" s="1"/>
  <c r="D390" i="80"/>
  <c r="B390" i="80" s="1"/>
  <c r="D455" i="80"/>
  <c r="B455" i="80" s="1"/>
  <c r="D433" i="80"/>
  <c r="B433" i="80" s="1"/>
  <c r="D516" i="80"/>
  <c r="B516" i="80" s="1"/>
  <c r="D1193" i="80"/>
  <c r="B1193" i="80" s="1"/>
  <c r="D432" i="80"/>
  <c r="B432" i="80" s="1"/>
  <c r="D431" i="80"/>
  <c r="B431" i="80" s="1"/>
  <c r="D1199" i="80"/>
  <c r="B1199" i="80" s="1"/>
  <c r="D430" i="80"/>
  <c r="B430" i="80" s="1"/>
  <c r="D429" i="80"/>
  <c r="B429" i="80" s="1"/>
  <c r="D514" i="80"/>
  <c r="B514" i="80" s="1"/>
  <c r="D428" i="80"/>
  <c r="B428" i="80" s="1"/>
  <c r="D1191" i="80"/>
  <c r="B1191" i="80" s="1"/>
  <c r="D427" i="80"/>
  <c r="B427" i="80" s="1"/>
  <c r="D1187" i="80"/>
  <c r="B1187" i="80" s="1"/>
  <c r="D426" i="80"/>
  <c r="B426" i="80" s="1"/>
  <c r="D292" i="80"/>
  <c r="B292" i="80" s="1"/>
  <c r="D691" i="80"/>
  <c r="B691" i="80" s="1"/>
  <c r="D1249" i="80"/>
  <c r="B1249" i="80" s="1"/>
  <c r="D1286" i="80"/>
  <c r="B1286" i="80" s="1"/>
  <c r="D693" i="80"/>
  <c r="B693" i="80" s="1"/>
  <c r="D361" i="80"/>
  <c r="B361" i="80" s="1"/>
  <c r="D692" i="80"/>
  <c r="B692" i="80" s="1"/>
  <c r="D1248" i="80"/>
  <c r="B1248" i="80" s="1"/>
  <c r="D690" i="80"/>
  <c r="B690" i="80" s="1"/>
  <c r="D360" i="80"/>
  <c r="B360" i="80" s="1"/>
  <c r="D852" i="80"/>
  <c r="B852" i="80" s="1"/>
  <c r="D1233" i="80"/>
  <c r="B1233" i="80" s="1"/>
  <c r="D133" i="80"/>
  <c r="B133" i="80" s="1"/>
  <c r="D371" i="80"/>
  <c r="B371" i="80" s="1"/>
  <c r="D1250" i="80"/>
  <c r="B1250" i="80" s="1"/>
  <c r="D1287" i="80"/>
  <c r="B1287" i="80" s="1"/>
  <c r="D1288" i="80"/>
  <c r="B1288" i="80" s="1"/>
  <c r="D372" i="80"/>
  <c r="B372" i="80" s="1"/>
  <c r="D1247" i="80"/>
  <c r="B1247" i="80" s="1"/>
  <c r="D1275" i="80"/>
  <c r="B1275" i="80" s="1"/>
  <c r="D291" i="80"/>
  <c r="B291" i="80" s="1"/>
  <c r="D290" i="80"/>
  <c r="B290" i="80" s="1"/>
  <c r="D289" i="80"/>
  <c r="B289" i="80" s="1"/>
  <c r="D288" i="80"/>
  <c r="B288" i="80" s="1"/>
  <c r="D287" i="80"/>
  <c r="B287" i="80" s="1"/>
  <c r="D1162" i="80"/>
  <c r="B1162" i="80" s="1"/>
  <c r="D1160" i="80"/>
  <c r="B1160" i="80" s="1"/>
  <c r="D1158" i="80"/>
  <c r="B1158" i="80" s="1"/>
  <c r="D1156" i="80"/>
  <c r="B1156" i="80" s="1"/>
  <c r="D1154" i="80"/>
  <c r="B1154" i="80" s="1"/>
  <c r="D1152" i="80"/>
  <c r="B1152" i="80" s="1"/>
  <c r="D1150" i="80"/>
  <c r="B1150" i="80" s="1"/>
  <c r="D1148" i="80"/>
  <c r="B1148" i="80" s="1"/>
  <c r="D677" i="80"/>
  <c r="B677" i="80" s="1"/>
  <c r="D676" i="80"/>
  <c r="B676" i="80" s="1"/>
  <c r="D277" i="80"/>
  <c r="B277" i="80" s="1"/>
  <c r="D276" i="80"/>
  <c r="B276" i="80" s="1"/>
  <c r="D1274" i="80"/>
  <c r="B1274" i="80" s="1"/>
  <c r="D274" i="80"/>
  <c r="B274" i="80" s="1"/>
  <c r="D279" i="80"/>
  <c r="B279" i="80" s="1"/>
  <c r="D1108" i="80"/>
  <c r="B1108" i="80" s="1"/>
  <c r="D1106" i="80"/>
  <c r="B1106" i="80" s="1"/>
  <c r="D542" i="80"/>
  <c r="B542" i="80" s="1"/>
  <c r="D497" i="80"/>
  <c r="B497" i="80" s="1"/>
  <c r="D1102" i="80"/>
  <c r="B1102" i="80" s="1"/>
  <c r="D1100" i="80"/>
  <c r="B1100" i="80" s="1"/>
  <c r="D535" i="80"/>
  <c r="B535" i="80" s="1"/>
  <c r="D493" i="80"/>
  <c r="B493" i="80" s="1"/>
  <c r="D491" i="80"/>
  <c r="B491" i="80" s="1"/>
  <c r="D534" i="80"/>
  <c r="B534" i="80" s="1"/>
  <c r="D183" i="80"/>
  <c r="B183" i="80" s="1"/>
  <c r="D253" i="80"/>
  <c r="B253" i="80" s="1"/>
  <c r="D252" i="80"/>
  <c r="B252" i="80" s="1"/>
  <c r="D251" i="80"/>
  <c r="B251" i="80" s="1"/>
  <c r="D250" i="80"/>
  <c r="B250" i="80" s="1"/>
  <c r="D896" i="80"/>
  <c r="B896" i="80" s="1"/>
  <c r="D894" i="80"/>
  <c r="B894" i="80" s="1"/>
  <c r="D892" i="80"/>
  <c r="B892" i="80" s="1"/>
  <c r="D890" i="80"/>
  <c r="B890" i="80" s="1"/>
  <c r="D243" i="80"/>
  <c r="B243" i="80" s="1"/>
  <c r="D242" i="80"/>
  <c r="B242" i="80" s="1"/>
  <c r="D872" i="80"/>
  <c r="B872" i="80" s="1"/>
  <c r="D870" i="80"/>
  <c r="B870" i="80" s="1"/>
  <c r="D868" i="80"/>
  <c r="B868" i="80" s="1"/>
  <c r="D866" i="80"/>
  <c r="B866" i="80" s="1"/>
  <c r="D864" i="80"/>
  <c r="B864" i="80" s="1"/>
  <c r="D862" i="80"/>
  <c r="B862" i="80" s="1"/>
  <c r="D860" i="80"/>
  <c r="B860" i="80" s="1"/>
  <c r="D858" i="80"/>
  <c r="B858" i="80" s="1"/>
  <c r="D916" i="80"/>
  <c r="B916" i="80" s="1"/>
  <c r="D914" i="80"/>
  <c r="B914" i="80" s="1"/>
  <c r="D1246" i="80"/>
  <c r="B1246" i="80" s="1"/>
  <c r="D303" i="80"/>
  <c r="B303" i="80" s="1"/>
  <c r="D660" i="80"/>
  <c r="B660" i="80" s="1"/>
  <c r="D302" i="80"/>
  <c r="B302" i="80" s="1"/>
  <c r="D659" i="80"/>
  <c r="B659" i="80" s="1"/>
  <c r="D1245" i="80"/>
  <c r="B1245" i="80" s="1"/>
  <c r="D301" i="80"/>
  <c r="B301" i="80" s="1"/>
  <c r="D658" i="80"/>
  <c r="B658" i="80" s="1"/>
  <c r="D300" i="80"/>
  <c r="B300" i="80" s="1"/>
  <c r="D657" i="80"/>
  <c r="B657" i="80" s="1"/>
  <c r="D656" i="80"/>
  <c r="B656" i="80" s="1"/>
  <c r="D299" i="80"/>
  <c r="B299" i="80" s="1"/>
  <c r="D655" i="80"/>
  <c r="B655" i="80" s="1"/>
  <c r="D298" i="80"/>
  <c r="B298" i="80" s="1"/>
  <c r="D553" i="80"/>
  <c r="B553" i="80" s="1"/>
  <c r="D1322" i="80"/>
  <c r="B1322" i="80" s="1"/>
  <c r="D1321" i="80"/>
  <c r="B1321" i="80" s="1"/>
  <c r="D204" i="80"/>
  <c r="B204" i="80" s="1"/>
  <c r="D203" i="80"/>
  <c r="B203" i="80" s="1"/>
  <c r="D546" i="80"/>
  <c r="B546" i="80" s="1"/>
  <c r="D545" i="80"/>
  <c r="B545" i="80" s="1"/>
  <c r="D1213" i="80"/>
  <c r="B1213" i="80" s="1"/>
  <c r="D1214" i="80"/>
  <c r="B1214" i="80" s="1"/>
  <c r="D1237" i="80"/>
  <c r="B1237" i="80" s="1"/>
  <c r="D1236" i="80"/>
  <c r="B1236" i="80" s="1"/>
  <c r="D528" i="80"/>
  <c r="B528" i="80" s="1"/>
  <c r="D527" i="80"/>
  <c r="B527" i="80" s="1"/>
  <c r="D1232" i="80"/>
  <c r="B1232" i="80" s="1"/>
  <c r="D1231" i="80"/>
  <c r="B1231" i="80" s="1"/>
  <c r="D334" i="80"/>
  <c r="B334" i="80" s="1"/>
  <c r="D780" i="80"/>
  <c r="B780" i="80" s="1"/>
  <c r="D778" i="80"/>
  <c r="B778" i="80" s="1"/>
  <c r="D1337" i="80"/>
  <c r="B1337" i="80" s="1"/>
  <c r="D316" i="80"/>
  <c r="B316" i="80" s="1"/>
  <c r="D738" i="80"/>
  <c r="B738" i="80" s="1"/>
  <c r="D736" i="80"/>
  <c r="B736" i="80" s="1"/>
  <c r="D132" i="80"/>
  <c r="B132" i="80" s="1"/>
  <c r="D734" i="80"/>
  <c r="B734" i="80" s="1"/>
  <c r="D732" i="80"/>
  <c r="B732" i="80" s="1"/>
  <c r="D131" i="80"/>
  <c r="B131" i="80" s="1"/>
  <c r="D730" i="80"/>
  <c r="B730" i="80" s="1"/>
  <c r="D728" i="80"/>
  <c r="B728" i="80" s="1"/>
  <c r="D130" i="80"/>
  <c r="B130" i="80" s="1"/>
  <c r="D129" i="80"/>
  <c r="B129" i="80" s="1"/>
  <c r="D1328" i="80"/>
  <c r="B1328" i="80" s="1"/>
  <c r="D1313" i="80"/>
  <c r="B1313" i="80" s="1"/>
  <c r="D1312" i="80"/>
  <c r="B1312" i="80" s="1"/>
  <c r="D746" i="80"/>
  <c r="B746" i="80" s="1"/>
  <c r="D744" i="80"/>
  <c r="B744" i="80" s="1"/>
  <c r="D742" i="80"/>
  <c r="B742" i="80" s="1"/>
  <c r="D740" i="80"/>
  <c r="B740" i="80" s="1"/>
  <c r="D126" i="80"/>
  <c r="B126" i="80" s="1"/>
  <c r="D261" i="80"/>
  <c r="B261" i="80" s="1"/>
  <c r="D260" i="80"/>
  <c r="B260" i="80" s="1"/>
  <c r="D259" i="80"/>
  <c r="B259" i="80" s="1"/>
  <c r="D258" i="80"/>
  <c r="B258" i="80" s="1"/>
  <c r="D788" i="80"/>
  <c r="B788" i="80" s="1"/>
  <c r="D786" i="80"/>
  <c r="B786" i="80" s="1"/>
  <c r="D784" i="80"/>
  <c r="B784" i="80" s="1"/>
  <c r="D782" i="80"/>
  <c r="B782" i="80" s="1"/>
  <c r="D1327" i="80"/>
  <c r="B1327" i="80" s="1"/>
  <c r="D1326" i="80"/>
  <c r="B1326" i="80" s="1"/>
  <c r="D1325" i="80"/>
  <c r="B1325" i="80" s="1"/>
  <c r="D127" i="80"/>
  <c r="B127" i="80" s="1"/>
  <c r="D1282" i="80"/>
  <c r="B1282" i="80" s="1"/>
  <c r="D485" i="80"/>
  <c r="B485" i="80" s="1"/>
  <c r="D484" i="80"/>
  <c r="B484" i="80" s="1"/>
  <c r="D483" i="80"/>
  <c r="B483" i="80" s="1"/>
  <c r="D1285" i="80"/>
  <c r="B1285" i="80" s="1"/>
  <c r="D482" i="80"/>
  <c r="B482" i="80" s="1"/>
  <c r="D481" i="80"/>
  <c r="B481" i="80" s="1"/>
  <c r="D708" i="80"/>
  <c r="B708" i="80" s="1"/>
  <c r="D710" i="80"/>
  <c r="B710" i="80" s="1"/>
  <c r="D480" i="80"/>
  <c r="B480" i="80" s="1"/>
  <c r="D459" i="80"/>
  <c r="B459" i="80" s="1"/>
  <c r="D414" i="80"/>
  <c r="B414" i="80" s="1"/>
  <c r="D458" i="80"/>
  <c r="B458" i="80" s="1"/>
  <c r="D457" i="80"/>
  <c r="B457" i="80" s="1"/>
  <c r="D702" i="80"/>
  <c r="B702" i="80" s="1"/>
  <c r="D410" i="80"/>
  <c r="B410" i="80" s="1"/>
  <c r="D698" i="80"/>
  <c r="B698" i="80" s="1"/>
  <c r="D696" i="80"/>
  <c r="B696" i="80" s="1"/>
  <c r="D389" i="80"/>
  <c r="B389" i="80" s="1"/>
  <c r="D694" i="80"/>
  <c r="B694" i="80" s="1"/>
  <c r="D472" i="80"/>
  <c r="B472" i="80" s="1"/>
  <c r="D452" i="80"/>
  <c r="B452" i="80" s="1"/>
  <c r="D471" i="80"/>
  <c r="B471" i="80" s="1"/>
  <c r="D470" i="80"/>
  <c r="B470" i="80" s="1"/>
  <c r="D513" i="80"/>
  <c r="B513" i="80" s="1"/>
  <c r="D469" i="80"/>
  <c r="B469" i="80" s="1"/>
  <c r="D448" i="80"/>
  <c r="B448" i="80" s="1"/>
  <c r="D511" i="80"/>
  <c r="B511" i="80" s="1"/>
  <c r="D447" i="80"/>
  <c r="B447" i="80" s="1"/>
  <c r="D510" i="80"/>
  <c r="B510" i="80" s="1"/>
  <c r="D446" i="80"/>
  <c r="B446" i="80" s="1"/>
  <c r="D280" i="80"/>
  <c r="B280" i="80" s="1"/>
  <c r="D1255" i="80"/>
  <c r="B1255" i="80" s="1"/>
  <c r="D331" i="80"/>
  <c r="B331" i="80" s="1"/>
  <c r="D1030" i="80"/>
  <c r="B1030" i="80" s="1"/>
  <c r="D304" i="80"/>
  <c r="B304" i="80" s="1"/>
  <c r="D661" i="80"/>
  <c r="B661" i="80" s="1"/>
  <c r="D1221" i="80"/>
  <c r="B1221" i="80" s="1"/>
  <c r="D358" i="80"/>
  <c r="B358" i="80" s="1"/>
  <c r="D768" i="80"/>
  <c r="B768" i="80" s="1"/>
  <c r="D1042" i="80"/>
  <c r="B1042" i="80" s="1"/>
  <c r="D1040" i="80"/>
  <c r="B1040" i="80" s="1"/>
  <c r="D503" i="80"/>
  <c r="B503" i="80" s="1"/>
  <c r="D1046" i="80"/>
  <c r="B1046" i="80" s="1"/>
  <c r="D1044" i="80"/>
  <c r="B1044" i="80" s="1"/>
  <c r="D502" i="80"/>
  <c r="B502" i="80" s="1"/>
  <c r="D330" i="80"/>
  <c r="B330" i="80" s="1"/>
  <c r="D329" i="80"/>
  <c r="B329" i="80" s="1"/>
  <c r="D1174" i="80"/>
  <c r="B1174" i="80" s="1"/>
  <c r="D1172" i="80"/>
  <c r="B1172" i="80" s="1"/>
  <c r="D1170" i="80"/>
  <c r="B1170" i="80" s="1"/>
  <c r="D1168" i="80"/>
  <c r="B1168" i="80" s="1"/>
  <c r="D1166" i="80"/>
  <c r="B1166" i="80" s="1"/>
  <c r="D1164" i="80"/>
  <c r="B1164" i="80" s="1"/>
  <c r="D1297" i="80"/>
  <c r="B1297" i="80" s="1"/>
  <c r="D1296" i="80"/>
  <c r="B1296" i="80" s="1"/>
  <c r="D284" i="80"/>
  <c r="B284" i="80" s="1"/>
  <c r="D571" i="80"/>
  <c r="B571" i="80" s="1"/>
  <c r="D283" i="80"/>
  <c r="B283" i="80" s="1"/>
  <c r="D570" i="80"/>
  <c r="B570" i="80" s="1"/>
  <c r="D282" i="80"/>
  <c r="B282" i="80" s="1"/>
  <c r="D569" i="80"/>
  <c r="B569" i="80" s="1"/>
  <c r="D281" i="80"/>
  <c r="B281" i="80" s="1"/>
  <c r="D500" i="80"/>
  <c r="B500" i="80" s="1"/>
  <c r="D499" i="80"/>
  <c r="B499" i="80" s="1"/>
  <c r="D1120" i="80"/>
  <c r="B1120" i="80" s="1"/>
  <c r="D1118" i="80"/>
  <c r="B1118" i="80" s="1"/>
  <c r="D498" i="80"/>
  <c r="B498" i="80" s="1"/>
  <c r="D568" i="80"/>
  <c r="B568" i="80" s="1"/>
  <c r="D1116" i="80"/>
  <c r="B1116" i="80" s="1"/>
  <c r="D1114" i="80"/>
  <c r="B1114" i="80" s="1"/>
  <c r="D1136" i="80"/>
  <c r="B1136" i="80" s="1"/>
  <c r="D1134" i="80"/>
  <c r="B1134" i="80" s="1"/>
  <c r="D1132" i="80"/>
  <c r="B1132" i="80" s="1"/>
  <c r="D1130" i="80"/>
  <c r="B1130" i="80" s="1"/>
  <c r="D543" i="80"/>
  <c r="B543" i="80" s="1"/>
  <c r="D1112" i="80"/>
  <c r="B1112" i="80" s="1"/>
  <c r="D1110" i="80"/>
  <c r="B1110" i="80" s="1"/>
  <c r="D1263" i="80"/>
  <c r="B1263" i="80" s="1"/>
  <c r="D1262" i="80"/>
  <c r="B1262" i="80" s="1"/>
  <c r="D541" i="80"/>
  <c r="B541" i="80" s="1"/>
  <c r="D540" i="80"/>
  <c r="B540" i="80" s="1"/>
  <c r="D539" i="80"/>
  <c r="B539" i="80" s="1"/>
  <c r="D1090" i="80"/>
  <c r="B1090" i="80" s="1"/>
  <c r="D1088" i="80"/>
  <c r="B1088" i="80" s="1"/>
  <c r="D1086" i="80"/>
  <c r="B1086" i="80" s="1"/>
  <c r="D1084" i="80"/>
  <c r="B1084" i="80" s="1"/>
  <c r="D1257" i="80"/>
  <c r="B1257" i="80" s="1"/>
  <c r="D1254" i="80"/>
  <c r="B1254" i="80" s="1"/>
  <c r="D1256" i="80"/>
  <c r="B1256" i="80" s="1"/>
  <c r="D1253" i="80"/>
  <c r="B1253" i="80" s="1"/>
  <c r="D489" i="80"/>
  <c r="B489" i="80" s="1"/>
  <c r="D128" i="80"/>
  <c r="B128" i="80" s="1"/>
  <c r="D912" i="80"/>
  <c r="B912" i="80" s="1"/>
  <c r="D910" i="80"/>
  <c r="B910" i="80" s="1"/>
  <c r="D908" i="80"/>
  <c r="B908" i="80" s="1"/>
  <c r="D906" i="80"/>
  <c r="B906" i="80" s="1"/>
  <c r="D904" i="80"/>
  <c r="B904" i="80" s="1"/>
  <c r="D902" i="80"/>
  <c r="B902" i="80" s="1"/>
  <c r="D900" i="80"/>
  <c r="B900" i="80" s="1"/>
  <c r="D898" i="80"/>
  <c r="B898" i="80" s="1"/>
  <c r="D496" i="80"/>
  <c r="B496" i="80" s="1"/>
  <c r="D495" i="80"/>
  <c r="B495" i="80" s="1"/>
  <c r="D888" i="80"/>
  <c r="B888" i="80" s="1"/>
  <c r="D886" i="80"/>
  <c r="B886" i="80" s="1"/>
  <c r="D884" i="80"/>
  <c r="B884" i="80" s="1"/>
  <c r="D882" i="80"/>
  <c r="B882" i="80" s="1"/>
  <c r="D667" i="80"/>
  <c r="B667" i="80" s="1"/>
  <c r="D311" i="80"/>
  <c r="B311" i="80" s="1"/>
  <c r="D666" i="80"/>
  <c r="B666" i="80" s="1"/>
  <c r="D310" i="80"/>
  <c r="B310" i="80" s="1"/>
  <c r="D309" i="80"/>
  <c r="B309" i="80" s="1"/>
  <c r="D665" i="80"/>
  <c r="B665" i="80" s="1"/>
  <c r="D308" i="80"/>
  <c r="B308" i="80" s="1"/>
  <c r="D664" i="80"/>
  <c r="B664" i="80" s="1"/>
  <c r="D307" i="80"/>
  <c r="B307" i="80" s="1"/>
  <c r="D663" i="80"/>
  <c r="B663" i="80" s="1"/>
  <c r="D305" i="80"/>
  <c r="B305" i="80" s="1"/>
  <c r="D662" i="80"/>
  <c r="B662" i="80" s="1"/>
  <c r="D675" i="80"/>
  <c r="B675" i="80" s="1"/>
  <c r="D323" i="80"/>
  <c r="B323" i="80" s="1"/>
  <c r="D1230" i="80"/>
  <c r="B1230" i="80" s="1"/>
  <c r="D1229" i="80"/>
  <c r="B1229" i="80" s="1"/>
  <c r="D312" i="80"/>
  <c r="B312" i="80" s="1"/>
  <c r="D150" i="80"/>
  <c r="B150" i="80" s="1"/>
  <c r="D149" i="80"/>
  <c r="B149" i="80" s="1"/>
  <c r="D1220" i="80"/>
  <c r="B1220" i="80" s="1"/>
  <c r="D1219" i="80"/>
  <c r="B1219" i="80" s="1"/>
  <c r="D1216" i="80"/>
  <c r="B1216" i="80" s="1"/>
  <c r="D1215" i="80"/>
  <c r="B1215" i="80" s="1"/>
  <c r="D163" i="80"/>
  <c r="B163" i="80" s="1"/>
  <c r="D638" i="80"/>
  <c r="B638" i="80" s="1"/>
  <c r="D227" i="80"/>
  <c r="B227" i="80" s="1"/>
  <c r="D226" i="80"/>
  <c r="B226" i="80" s="1"/>
  <c r="D1334" i="80"/>
  <c r="B1334" i="80" s="1"/>
  <c r="D501" i="80"/>
  <c r="B501" i="80" s="1"/>
  <c r="D1324" i="80"/>
  <c r="B1324" i="80" s="1"/>
  <c r="D1323" i="80"/>
  <c r="B1323" i="80" s="1"/>
  <c r="D171" i="80"/>
  <c r="B171" i="80" s="1"/>
  <c r="D170" i="80"/>
  <c r="B170" i="80" s="1"/>
  <c r="D1320" i="80"/>
  <c r="B1320" i="80" s="1"/>
  <c r="D551" i="80"/>
  <c r="B551" i="80" s="1"/>
  <c r="D202" i="80"/>
  <c r="B202" i="80" s="1"/>
  <c r="D201" i="80"/>
  <c r="B201" i="80" s="1"/>
  <c r="D200" i="80"/>
  <c r="B200" i="80" s="1"/>
  <c r="D199" i="80"/>
  <c r="B199" i="80" s="1"/>
  <c r="D844" i="80"/>
  <c r="B844" i="80" s="1"/>
  <c r="D842" i="80"/>
  <c r="B842" i="80" s="1"/>
  <c r="D1349" i="80"/>
  <c r="B1349" i="80" s="1"/>
  <c r="D812" i="80"/>
  <c r="B812" i="80" s="1"/>
  <c r="D810" i="80"/>
  <c r="B810" i="80" s="1"/>
  <c r="D531" i="80"/>
  <c r="B531" i="80" s="1"/>
  <c r="D1364" i="80"/>
  <c r="B1364" i="80" s="1"/>
  <c r="D355" i="80"/>
  <c r="B355" i="80" s="1"/>
  <c r="D836" i="80"/>
  <c r="B836" i="80" s="1"/>
  <c r="D834" i="80"/>
  <c r="B834" i="80" s="1"/>
  <c r="D832" i="80"/>
  <c r="B832" i="80" s="1"/>
  <c r="D830" i="80"/>
  <c r="B830" i="80" s="1"/>
  <c r="D828" i="80"/>
  <c r="B828" i="80" s="1"/>
  <c r="D826" i="80"/>
  <c r="B826" i="80" s="1"/>
  <c r="D824" i="80"/>
  <c r="B824" i="80" s="1"/>
  <c r="D822" i="80"/>
  <c r="B822" i="80" s="1"/>
  <c r="D526" i="80"/>
  <c r="B526" i="80" s="1"/>
  <c r="D525" i="80"/>
  <c r="B525" i="80" s="1"/>
  <c r="D1344" i="80"/>
  <c r="B1344" i="80" s="1"/>
  <c r="D1367" i="80"/>
  <c r="B1367" i="80" s="1"/>
  <c r="D1366" i="80"/>
  <c r="B1366" i="80" s="1"/>
  <c r="D1348" i="80"/>
  <c r="B1348" i="80" s="1"/>
  <c r="D563" i="80"/>
  <c r="B563" i="80" s="1"/>
  <c r="D562" i="80"/>
  <c r="B562" i="80" s="1"/>
  <c r="D1347" i="80"/>
  <c r="B1347" i="80" s="1"/>
  <c r="D561" i="80"/>
  <c r="B561" i="80" s="1"/>
  <c r="D1346" i="80"/>
  <c r="B1346" i="80" s="1"/>
  <c r="D641" i="80"/>
  <c r="B641" i="80" s="1"/>
  <c r="D726" i="80"/>
  <c r="B726" i="80" s="1"/>
  <c r="D724" i="80"/>
  <c r="B724" i="80" s="1"/>
  <c r="D640" i="80"/>
  <c r="B640" i="80" s="1"/>
  <c r="D722" i="80"/>
  <c r="B722" i="80" s="1"/>
  <c r="D720" i="80"/>
  <c r="B720" i="80" s="1"/>
  <c r="D766" i="80"/>
  <c r="B766" i="80" s="1"/>
  <c r="D764" i="80"/>
  <c r="B764" i="80" s="1"/>
  <c r="D762" i="80"/>
  <c r="B762" i="80" s="1"/>
  <c r="D760" i="80"/>
  <c r="B760" i="80" s="1"/>
  <c r="D758" i="80"/>
  <c r="B758" i="80" s="1"/>
  <c r="D756" i="80"/>
  <c r="B756" i="80" s="1"/>
  <c r="D196" i="80"/>
  <c r="B196" i="80" s="1"/>
  <c r="D195" i="80"/>
  <c r="B195" i="80" s="1"/>
  <c r="D194" i="80"/>
  <c r="B194" i="80" s="1"/>
  <c r="D193" i="80"/>
  <c r="B193" i="80" s="1"/>
  <c r="D332" i="80"/>
  <c r="B332" i="80" s="1"/>
  <c r="D1066" i="80"/>
  <c r="B1066" i="80" s="1"/>
  <c r="D1064" i="80"/>
  <c r="B1064" i="80" s="1"/>
  <c r="D1062" i="80"/>
  <c r="B1062" i="80" s="1"/>
  <c r="D1060" i="80"/>
  <c r="B1060" i="80" s="1"/>
  <c r="D1341" i="80"/>
  <c r="B1341" i="80" s="1"/>
  <c r="D1058" i="80"/>
  <c r="B1058" i="80" s="1"/>
  <c r="D1056" i="80"/>
  <c r="B1056" i="80" s="1"/>
  <c r="D1340" i="80"/>
  <c r="B1340" i="80" s="1"/>
  <c r="D580" i="80"/>
  <c r="B580" i="80" s="1"/>
  <c r="D1339" i="80"/>
  <c r="B1339" i="80" s="1"/>
  <c r="D579" i="80"/>
  <c r="B579" i="80" s="1"/>
  <c r="D808" i="80"/>
  <c r="B808" i="80" s="1"/>
  <c r="D806" i="80"/>
  <c r="B806" i="80" s="1"/>
  <c r="D804" i="80"/>
  <c r="B804" i="80" s="1"/>
  <c r="D802" i="80"/>
  <c r="B802" i="80" s="1"/>
  <c r="D185" i="80"/>
  <c r="B185" i="80" s="1"/>
  <c r="D184" i="80"/>
  <c r="B184" i="80" s="1"/>
  <c r="D800" i="80"/>
  <c r="B800" i="80" s="1"/>
  <c r="D798" i="80"/>
  <c r="B798" i="80" s="1"/>
  <c r="D169" i="80"/>
  <c r="B169" i="80" s="1"/>
  <c r="D400" i="80"/>
  <c r="B400" i="80" s="1"/>
  <c r="D399" i="80"/>
  <c r="B399" i="80" s="1"/>
  <c r="D714" i="80"/>
  <c r="B714" i="80" s="1"/>
  <c r="D398" i="80"/>
  <c r="B398" i="80" s="1"/>
  <c r="D397" i="80"/>
  <c r="B397" i="80" s="1"/>
  <c r="D396" i="80"/>
  <c r="B396" i="80" s="1"/>
  <c r="D395" i="80"/>
  <c r="B395" i="80" s="1"/>
  <c r="D439" i="80"/>
  <c r="B439" i="80" s="1"/>
  <c r="D438" i="80"/>
  <c r="B438" i="80" s="1"/>
  <c r="D704" i="80"/>
  <c r="B704" i="80" s="1"/>
  <c r="D437" i="80"/>
  <c r="B437" i="80" s="1"/>
  <c r="D436" i="80"/>
  <c r="B436" i="80" s="1"/>
  <c r="D435" i="80"/>
  <c r="B435" i="80" s="1"/>
  <c r="D434" i="80"/>
  <c r="B434" i="80" s="1"/>
  <c r="D388" i="80"/>
  <c r="B388" i="80" s="1"/>
  <c r="D1200" i="80"/>
  <c r="B1200" i="80" s="1"/>
  <c r="D387" i="80"/>
  <c r="B387" i="80" s="1"/>
  <c r="D386" i="80"/>
  <c r="B386" i="80" s="1"/>
  <c r="D385" i="80"/>
  <c r="B385" i="80" s="1"/>
  <c r="D1194" i="80"/>
  <c r="B1194" i="80" s="1"/>
  <c r="D1196" i="80"/>
  <c r="B1196" i="80" s="1"/>
  <c r="D384" i="80"/>
  <c r="B384" i="80" s="1"/>
  <c r="D383" i="80"/>
  <c r="B383" i="80" s="1"/>
  <c r="D1188" i="80"/>
  <c r="B1188" i="80" s="1"/>
  <c r="D382" i="80"/>
  <c r="B382" i="80" s="1"/>
  <c r="D381" i="80"/>
  <c r="B381" i="80" s="1"/>
  <c r="D403" i="80"/>
  <c r="B403" i="80" s="1"/>
  <c r="D573" i="80"/>
  <c r="B573" i="80" s="1"/>
  <c r="D1138" i="80"/>
  <c r="B1138" i="80" s="1"/>
  <c r="D1104" i="80"/>
  <c r="B1104" i="80" s="1"/>
  <c r="D488" i="80"/>
  <c r="B488" i="80" s="1"/>
  <c r="D1184" i="80"/>
  <c r="B1184" i="80" s="1"/>
  <c r="D1034" i="80"/>
  <c r="B1034" i="80" s="1"/>
  <c r="D1032" i="80"/>
  <c r="B1032" i="80" s="1"/>
  <c r="D1028" i="80"/>
  <c r="B1028" i="80" s="1"/>
  <c r="D210" i="80"/>
  <c r="B210" i="80" s="1"/>
  <c r="D846" i="80"/>
  <c r="B846" i="80" s="1"/>
  <c r="D1343" i="80"/>
  <c r="B1343" i="80" s="1"/>
  <c r="D560" i="80"/>
  <c r="B560" i="80" s="1"/>
  <c r="D1038" i="80"/>
  <c r="B1038" i="80" s="1"/>
  <c r="D1036" i="80"/>
  <c r="B1036" i="80" s="1"/>
  <c r="D1026" i="80"/>
  <c r="B1026" i="80" s="1"/>
  <c r="D1024" i="80"/>
  <c r="B1024" i="80" s="1"/>
  <c r="D1182" i="80"/>
  <c r="B1182" i="80" s="1"/>
  <c r="D1180" i="80"/>
  <c r="B1180" i="80" s="1"/>
  <c r="D1178" i="80"/>
  <c r="B1178" i="80" s="1"/>
  <c r="D1176" i="80"/>
  <c r="B1176" i="80" s="1"/>
  <c r="D578" i="80"/>
  <c r="B578" i="80" s="1"/>
  <c r="D685" i="80"/>
  <c r="B685" i="80" s="1"/>
  <c r="D577" i="80"/>
  <c r="B577" i="80" s="1"/>
  <c r="D684" i="80"/>
  <c r="B684" i="80" s="1"/>
  <c r="D576" i="80"/>
  <c r="B576" i="80" s="1"/>
  <c r="D575" i="80"/>
  <c r="B575" i="80" s="1"/>
  <c r="D574" i="80"/>
  <c r="B574" i="80" s="1"/>
  <c r="D679" i="80"/>
  <c r="B679" i="80" s="1"/>
  <c r="D572" i="80"/>
  <c r="B572" i="80" s="1"/>
  <c r="D678" i="80"/>
  <c r="B678" i="80" s="1"/>
  <c r="D1146" i="80"/>
  <c r="B1146" i="80" s="1"/>
  <c r="D1144" i="80"/>
  <c r="B1144" i="80" s="1"/>
  <c r="D1142" i="80"/>
  <c r="B1142" i="80" s="1"/>
  <c r="D1140" i="80"/>
  <c r="B1140" i="80" s="1"/>
  <c r="D1128" i="80"/>
  <c r="B1128" i="80" s="1"/>
  <c r="D1126" i="80"/>
  <c r="B1126" i="80" s="1"/>
  <c r="D1124" i="80"/>
  <c r="B1124" i="80" s="1"/>
  <c r="D1122" i="80"/>
  <c r="B1122" i="80" s="1"/>
  <c r="D554" i="80"/>
  <c r="B554" i="80" s="1"/>
  <c r="D375" i="80"/>
  <c r="B375" i="80" s="1"/>
  <c r="D377" i="80"/>
  <c r="B377" i="80" s="1"/>
  <c r="D376" i="80"/>
  <c r="B376" i="80" s="1"/>
  <c r="D374" i="80"/>
  <c r="B374" i="80" s="1"/>
  <c r="D1098" i="80"/>
  <c r="B1098" i="80" s="1"/>
  <c r="D1096" i="80"/>
  <c r="B1096" i="80" s="1"/>
  <c r="D1094" i="80"/>
  <c r="B1094" i="80" s="1"/>
  <c r="D1092" i="80"/>
  <c r="B1092" i="80" s="1"/>
  <c r="D1259" i="80"/>
  <c r="B1259" i="80" s="1"/>
  <c r="D1258" i="80"/>
  <c r="B1258" i="80" s="1"/>
  <c r="D1082" i="80"/>
  <c r="B1082" i="80" s="1"/>
  <c r="D1080" i="80"/>
  <c r="B1080" i="80" s="1"/>
  <c r="D1078" i="80"/>
  <c r="B1078" i="80" s="1"/>
  <c r="D1076" i="80"/>
  <c r="B1076" i="80" s="1"/>
  <c r="D1074" i="80"/>
  <c r="B1074" i="80" s="1"/>
  <c r="D1072" i="80"/>
  <c r="B1072" i="80" s="1"/>
  <c r="D1070" i="80"/>
  <c r="B1070" i="80" s="1"/>
  <c r="D1068" i="80"/>
  <c r="B1068" i="80" s="1"/>
  <c r="D850" i="80"/>
  <c r="B850" i="80" s="1"/>
  <c r="D848" i="80"/>
  <c r="B848" i="80" s="1"/>
  <c r="D320" i="80"/>
  <c r="B320" i="80" s="1"/>
  <c r="D672" i="80"/>
  <c r="B672" i="80" s="1"/>
  <c r="D319" i="80"/>
  <c r="B319" i="80" s="1"/>
  <c r="D671" i="80"/>
  <c r="B671" i="80" s="1"/>
  <c r="D318" i="80"/>
  <c r="B318" i="80" s="1"/>
  <c r="D317" i="80"/>
  <c r="B317" i="80" s="1"/>
  <c r="D567" i="80"/>
  <c r="B567" i="80" s="1"/>
  <c r="D159" i="80"/>
  <c r="B159" i="80" s="1"/>
  <c r="D566" i="80"/>
  <c r="B566" i="80" s="1"/>
  <c r="D158" i="80"/>
  <c r="B158" i="80" s="1"/>
  <c r="D157" i="80"/>
  <c r="B157" i="80" s="1"/>
  <c r="D156" i="80"/>
  <c r="B156" i="80" s="1"/>
  <c r="D854" i="80"/>
  <c r="B854" i="80" s="1"/>
  <c r="D856" i="80"/>
  <c r="B856" i="80" s="1"/>
  <c r="D880" i="80"/>
  <c r="B880" i="80" s="1"/>
  <c r="D878" i="80"/>
  <c r="B878" i="80" s="1"/>
  <c r="D876" i="80"/>
  <c r="B876" i="80" s="1"/>
  <c r="D874" i="80"/>
  <c r="B874" i="80" s="1"/>
  <c r="D254" i="80"/>
  <c r="B254" i="80" s="1"/>
  <c r="D224" i="80"/>
  <c r="B224" i="80" s="1"/>
  <c r="D1223" i="80"/>
  <c r="B1223" i="80" s="1"/>
  <c r="D1222" i="80"/>
  <c r="B1222" i="80" s="1"/>
  <c r="D209" i="80"/>
  <c r="B209" i="80" s="1"/>
  <c r="D208" i="80"/>
  <c r="B208" i="80" s="1"/>
  <c r="D207" i="80"/>
  <c r="B207" i="80" s="1"/>
  <c r="D206" i="80"/>
  <c r="B206" i="80" s="1"/>
  <c r="D255" i="80"/>
  <c r="B255" i="80" s="1"/>
  <c r="D154" i="80"/>
  <c r="B154" i="80" s="1"/>
  <c r="D153" i="80"/>
  <c r="B153" i="80" s="1"/>
  <c r="D1228" i="80"/>
  <c r="B1228" i="80" s="1"/>
  <c r="D248" i="80"/>
  <c r="B248" i="80" s="1"/>
  <c r="D1227" i="80"/>
  <c r="B1227" i="80" s="1"/>
  <c r="D1225" i="80"/>
  <c r="B1225" i="80" s="1"/>
  <c r="D1226" i="80"/>
  <c r="B1226" i="80" s="1"/>
  <c r="D1224" i="80"/>
  <c r="B1224" i="80" s="1"/>
  <c r="D205" i="80"/>
  <c r="B205" i="80" s="1"/>
  <c r="D1317" i="80"/>
  <c r="B1317" i="80" s="1"/>
  <c r="D1316" i="80"/>
  <c r="B1316" i="80" s="1"/>
  <c r="D1332" i="80"/>
  <c r="B1332" i="80" s="1"/>
  <c r="D552" i="80"/>
  <c r="B552" i="80" s="1"/>
  <c r="D1307" i="80"/>
  <c r="B1307" i="80" s="1"/>
  <c r="D840" i="80"/>
  <c r="B840" i="80" s="1"/>
  <c r="D838" i="80"/>
  <c r="B838" i="80" s="1"/>
  <c r="D234" i="80"/>
  <c r="B234" i="80" s="1"/>
  <c r="D233" i="80"/>
  <c r="B233" i="80" s="1"/>
  <c r="D1361" i="80"/>
  <c r="B1361" i="80" s="1"/>
  <c r="D352" i="80"/>
  <c r="B352" i="80" s="1"/>
  <c r="D351" i="80"/>
  <c r="B351" i="80" s="1"/>
  <c r="D1360" i="80"/>
  <c r="B1360" i="80" s="1"/>
  <c r="D820" i="80"/>
  <c r="B820" i="80" s="1"/>
  <c r="D818" i="80"/>
  <c r="B818" i="80" s="1"/>
  <c r="D816" i="80"/>
  <c r="B816" i="80" s="1"/>
  <c r="D814" i="80"/>
  <c r="B814" i="80" s="1"/>
  <c r="D1338" i="80"/>
  <c r="B1338" i="80" s="1"/>
  <c r="D776" i="80"/>
  <c r="B776" i="80" s="1"/>
  <c r="D774" i="80"/>
  <c r="B774" i="80" s="1"/>
  <c r="D1335" i="80"/>
  <c r="B1335" i="80" s="1"/>
  <c r="D772" i="80"/>
  <c r="B772" i="80" s="1"/>
  <c r="D770" i="80"/>
  <c r="B770" i="80" s="1"/>
  <c r="D134" i="80"/>
  <c r="B134" i="80" s="1"/>
  <c r="D559" i="80"/>
  <c r="B559" i="80" s="1"/>
  <c r="D1345" i="80"/>
  <c r="B1345" i="80" s="1"/>
  <c r="D1342" i="80"/>
  <c r="B1342" i="80" s="1"/>
  <c r="D558" i="80"/>
  <c r="B558" i="80" s="1"/>
  <c r="D222" i="80"/>
  <c r="B222" i="80" s="1"/>
  <c r="D198" i="80"/>
  <c r="B198" i="80" s="1"/>
  <c r="D197" i="80"/>
  <c r="B197" i="80" s="1"/>
  <c r="D754" i="80"/>
  <c r="B754" i="80" s="1"/>
  <c r="D752" i="80"/>
  <c r="B752" i="80" s="1"/>
  <c r="D750" i="80"/>
  <c r="B750" i="80" s="1"/>
  <c r="D748" i="80"/>
  <c r="B748" i="80" s="1"/>
  <c r="D338" i="80"/>
  <c r="B338" i="80" s="1"/>
  <c r="D337" i="80"/>
  <c r="B337" i="80" s="1"/>
  <c r="D639" i="80"/>
  <c r="B639" i="80" s="1"/>
  <c r="D1301" i="80"/>
  <c r="B1301" i="80" s="1"/>
  <c r="D1212" i="80"/>
  <c r="B1212" i="80" s="1"/>
  <c r="D584" i="80"/>
  <c r="B584" i="80" s="1"/>
  <c r="D1370" i="80"/>
  <c r="B1370" i="80" s="1"/>
  <c r="D581" i="80"/>
  <c r="B581" i="80" s="1"/>
  <c r="D1054" i="80"/>
  <c r="B1054" i="80" s="1"/>
  <c r="D1052" i="80"/>
  <c r="B1052" i="80" s="1"/>
  <c r="D1050" i="80"/>
  <c r="B1050" i="80" s="1"/>
  <c r="D1048" i="80"/>
  <c r="B1048" i="80" s="1"/>
  <c r="D245" i="80"/>
  <c r="B245" i="80" s="1"/>
  <c r="D225" i="80"/>
  <c r="B225" i="80" s="1"/>
  <c r="D1306" i="80"/>
  <c r="B1306" i="80" s="1"/>
  <c r="D1305" i="80"/>
  <c r="B1305" i="80" s="1"/>
  <c r="D796" i="80"/>
  <c r="B796" i="80" s="1"/>
  <c r="D794" i="80"/>
  <c r="B794" i="80" s="1"/>
  <c r="D792" i="80"/>
  <c r="B792" i="80" s="1"/>
  <c r="D790" i="80"/>
  <c r="B790" i="80" s="1"/>
  <c r="D487" i="80"/>
  <c r="B487" i="80" s="1"/>
  <c r="D700" i="80"/>
  <c r="B700" i="80" s="1"/>
  <c r="D509" i="80"/>
  <c r="B509" i="80" s="1"/>
  <c r="D716" i="80"/>
  <c r="B716" i="80" s="1"/>
  <c r="D718" i="80"/>
  <c r="B718" i="80" s="1"/>
  <c r="D508" i="80"/>
  <c r="B508" i="80" s="1"/>
  <c r="D507" i="80"/>
  <c r="B507" i="80" s="1"/>
  <c r="D506" i="80"/>
  <c r="B506" i="80" s="1"/>
  <c r="D712" i="80"/>
  <c r="B712" i="80" s="1"/>
  <c r="D505" i="80"/>
  <c r="B505" i="80" s="1"/>
  <c r="D504" i="80"/>
  <c r="B504" i="80" s="1"/>
  <c r="D523" i="80"/>
  <c r="B523" i="80" s="1"/>
  <c r="D706" i="80"/>
  <c r="B706" i="80" s="1"/>
  <c r="D522" i="80"/>
  <c r="B522" i="80" s="1"/>
  <c r="D413" i="80"/>
  <c r="B413" i="80" s="1"/>
  <c r="D521" i="80"/>
  <c r="B521" i="80" s="1"/>
  <c r="D454" i="80"/>
  <c r="B454" i="80" s="1"/>
  <c r="D520" i="80"/>
  <c r="B520" i="80" s="1"/>
  <c r="D519" i="80"/>
  <c r="B519" i="80" s="1"/>
  <c r="D409" i="80"/>
  <c r="B409" i="80" s="1"/>
  <c r="D518" i="80"/>
  <c r="B518" i="80" s="1"/>
  <c r="D408" i="80"/>
  <c r="B408" i="80" s="1"/>
  <c r="D1192" i="80"/>
  <c r="B1192" i="80" s="1"/>
  <c r="D407" i="80"/>
  <c r="B407" i="80" s="1"/>
  <c r="D406" i="80"/>
  <c r="B406" i="80" s="1"/>
  <c r="D1198" i="80"/>
  <c r="B1198" i="80" s="1"/>
  <c r="D405" i="80"/>
  <c r="B405" i="80" s="1"/>
  <c r="D404" i="80"/>
  <c r="B404" i="80" s="1"/>
  <c r="D402" i="80"/>
  <c r="B402" i="80" s="1"/>
  <c r="D1190" i="80"/>
  <c r="B1190" i="80" s="1"/>
  <c r="D401" i="80"/>
  <c r="B401" i="80" s="1"/>
  <c r="D1186" i="80"/>
  <c r="B1186" i="80" s="1"/>
</calcChain>
</file>

<file path=xl/sharedStrings.xml><?xml version="1.0" encoding="utf-8"?>
<sst xmlns="http://schemas.openxmlformats.org/spreadsheetml/2006/main" count="77394" uniqueCount="8909">
  <si>
    <t>Thứ 2</t>
  </si>
  <si>
    <t>Thứ 3</t>
  </si>
  <si>
    <t>Thứ 4</t>
  </si>
  <si>
    <t>Thứ 5</t>
  </si>
  <si>
    <t>Thứ 6</t>
  </si>
  <si>
    <t>Thứ 7</t>
  </si>
  <si>
    <t>S</t>
  </si>
  <si>
    <t>C</t>
  </si>
  <si>
    <t>Khu A</t>
  </si>
  <si>
    <t>Khu B</t>
  </si>
  <si>
    <t>Tâm lý học đại cương</t>
  </si>
  <si>
    <t>7,8,9</t>
  </si>
  <si>
    <t>1,2,3</t>
  </si>
  <si>
    <t>7,8,9,10</t>
  </si>
  <si>
    <t>Ngôn ngữ Anh 1</t>
  </si>
  <si>
    <t>Ngôn ngữ Anh 2</t>
  </si>
  <si>
    <t>Hóa học đại cương</t>
  </si>
  <si>
    <t>Vẽ kỹ thuật</t>
  </si>
  <si>
    <t>10,11</t>
  </si>
  <si>
    <t>4,5</t>
  </si>
  <si>
    <t>Hình hoạ 1</t>
  </si>
  <si>
    <t>C1-102</t>
  </si>
  <si>
    <t>C1-201</t>
  </si>
  <si>
    <t>C1-202</t>
  </si>
  <si>
    <t>C1-203</t>
  </si>
  <si>
    <t>C1-301</t>
  </si>
  <si>
    <t>C1-302</t>
  </si>
  <si>
    <t>C1-401</t>
  </si>
  <si>
    <t>C1-403</t>
  </si>
  <si>
    <t>C1-402</t>
  </si>
  <si>
    <t>C2-401</t>
  </si>
  <si>
    <t>C2-402</t>
  </si>
  <si>
    <t>C2-403</t>
  </si>
  <si>
    <t>C2-303</t>
  </si>
  <si>
    <t>C2-101</t>
  </si>
  <si>
    <t>C2-102</t>
  </si>
  <si>
    <t>C2-103</t>
  </si>
  <si>
    <t>C2-201</t>
  </si>
  <si>
    <t>C2-202</t>
  </si>
  <si>
    <t>C2-203</t>
  </si>
  <si>
    <t>C2-301</t>
  </si>
  <si>
    <t>C3-501</t>
  </si>
  <si>
    <t>C3-502</t>
  </si>
  <si>
    <t>C1-101</t>
  </si>
  <si>
    <t>Ngôn ngữ Anh 3</t>
  </si>
  <si>
    <t>9,10</t>
  </si>
  <si>
    <t>1,2</t>
  </si>
  <si>
    <t>3,4</t>
  </si>
  <si>
    <t>7,8</t>
  </si>
  <si>
    <t>C3-503</t>
  </si>
  <si>
    <t>C2-501</t>
  </si>
  <si>
    <t>C2-502</t>
  </si>
  <si>
    <t>THỜI KHÓA BIỀU (LỚP ỔN ĐỊNH)</t>
  </si>
  <si>
    <t>Ca học</t>
  </si>
  <si>
    <t>C3-201</t>
  </si>
  <si>
    <t>C3-204</t>
  </si>
  <si>
    <t>C3-203</t>
  </si>
  <si>
    <t>C3-401</t>
  </si>
  <si>
    <t>C3-404</t>
  </si>
  <si>
    <t>C3-403</t>
  </si>
  <si>
    <t>Marketing 1</t>
  </si>
  <si>
    <t>Vật lý 1</t>
  </si>
  <si>
    <t>Ngữ pháp Tiếng Anh thực hành</t>
  </si>
  <si>
    <t>C2-302</t>
  </si>
  <si>
    <t>Giải tích</t>
  </si>
  <si>
    <t>1,2,3,4</t>
  </si>
  <si>
    <t>C2-503</t>
  </si>
  <si>
    <t>Ngôn ngữ Trung Quốc 1</t>
  </si>
  <si>
    <t>Thiết kế thời trang 1</t>
  </si>
  <si>
    <t>Khoa học máy tính 1</t>
  </si>
  <si>
    <t>Khoa học máy tính 2</t>
  </si>
  <si>
    <t>Hệ thống thông tin 1</t>
  </si>
  <si>
    <t>Kỹ thuật phần mềm 1</t>
  </si>
  <si>
    <t>Kỹ thuật phần mềm 2</t>
  </si>
  <si>
    <t>Kỹ thuật phần mềm 3</t>
  </si>
  <si>
    <t>Công nghệ thông tin 1</t>
  </si>
  <si>
    <t>Công nghệ thông tin 2</t>
  </si>
  <si>
    <t>Công nghệ thông tin 3</t>
  </si>
  <si>
    <t>Công nghệ thông tin 4</t>
  </si>
  <si>
    <t>Kế toán 1</t>
  </si>
  <si>
    <t>Kế toán 2</t>
  </si>
  <si>
    <t>Kế toán 3</t>
  </si>
  <si>
    <t>Kế toán 4</t>
  </si>
  <si>
    <t>Kế toán 5</t>
  </si>
  <si>
    <t>Kế toán 6</t>
  </si>
  <si>
    <t>Kế toán 7</t>
  </si>
  <si>
    <t>Kế toán 8</t>
  </si>
  <si>
    <t>Kế toán 9</t>
  </si>
  <si>
    <t>Kiểm toán 1</t>
  </si>
  <si>
    <t>Kiểm toán 2</t>
  </si>
  <si>
    <t>Tài chính - Ngân hàng 1</t>
  </si>
  <si>
    <t>Tài chính - Ngân hàng 2</t>
  </si>
  <si>
    <t>Quản trị kinh doanh 1</t>
  </si>
  <si>
    <t>Quản trị kinh doanh 2</t>
  </si>
  <si>
    <t>Quản trị kinh doanh 3</t>
  </si>
  <si>
    <t>Quản trị kinh doanh 4</t>
  </si>
  <si>
    <t>Quản trị kinh doanh 5</t>
  </si>
  <si>
    <t>Quản trị nhân lực 1</t>
  </si>
  <si>
    <t>Quản trị nhân lực 2</t>
  </si>
  <si>
    <t>Kinh tế đầu tư 1</t>
  </si>
  <si>
    <t>Quản trị văn phòng 1</t>
  </si>
  <si>
    <t>Quản trị văn phòng 2</t>
  </si>
  <si>
    <t>CNKT Nhiệt 1</t>
  </si>
  <si>
    <t>CNKT Nhiệt 2</t>
  </si>
  <si>
    <t>Kỹ năng đọc Tiếng Anh 1</t>
  </si>
  <si>
    <t>Kỹ năng nói Tiếng Anh 1</t>
  </si>
  <si>
    <t>Kỹ năng nghe Tiếng Anh 1</t>
  </si>
  <si>
    <t>Kỹ năng viết Tiếng Anh 1</t>
  </si>
  <si>
    <t>C1-501</t>
  </si>
  <si>
    <t>Hệ thống thông tin 2</t>
  </si>
  <si>
    <t>C1-502</t>
  </si>
  <si>
    <t>C1-503</t>
  </si>
  <si>
    <t>MMT và Truyền thông 1</t>
  </si>
  <si>
    <t>Du lịch 1</t>
  </si>
  <si>
    <t>Quản trị khách sạn 1</t>
  </si>
  <si>
    <t>Quản trị khách sạn 2</t>
  </si>
  <si>
    <t>QTDV Du lịch lữ hành 1</t>
  </si>
  <si>
    <t>QTDV Du lịch lữ hành 2</t>
  </si>
  <si>
    <t>CN Thực phẩm 1</t>
  </si>
  <si>
    <t>Giải tích.</t>
  </si>
  <si>
    <t>Đại số tuyến tính.</t>
  </si>
  <si>
    <t>Nhập môn về Công nghệ dệt, may</t>
  </si>
  <si>
    <t>Vẽ mỹ thuật</t>
  </si>
  <si>
    <t>1,2,3,4,5,6</t>
  </si>
  <si>
    <t>Xưởng TH May</t>
  </si>
  <si>
    <t>7,8,9,10,11,12</t>
  </si>
  <si>
    <t>Nhập môn về thiết kế thời trang</t>
  </si>
  <si>
    <t>Vật liệu may</t>
  </si>
  <si>
    <t>Đại số tuyến tính</t>
  </si>
  <si>
    <t>Nhập môn về kỹ thuật</t>
  </si>
  <si>
    <t>Nhập môn công nghệ Ô tô</t>
  </si>
  <si>
    <t>Nhập môn Kế toán, Kiểm toán</t>
  </si>
  <si>
    <t>Giới thiệu nghề nghiệp</t>
  </si>
  <si>
    <t>Nghi thức xã hội</t>
  </si>
  <si>
    <t>Kỹ năng đọc tiếng Trung Quốc 1</t>
  </si>
  <si>
    <t>Kỹ năng nói tiếng Trung Quốc 1</t>
  </si>
  <si>
    <t>Kỹ năng nghe tiếng Trung Quốc 1</t>
  </si>
  <si>
    <t>Kỹ năng viết tiếng Trung Quốc 1</t>
  </si>
  <si>
    <t>Ngữ âm Tiếng Trung Quốc</t>
  </si>
  <si>
    <t>Công nghệ thông tin 5</t>
  </si>
  <si>
    <t>Ngôn ngữ Trung Quốc 2</t>
  </si>
  <si>
    <t>Công nghệ thông tin 6</t>
  </si>
  <si>
    <t>Ngôn ngữ Hàn quốc 1</t>
  </si>
  <si>
    <t>Ngữ pháp tiếng Hàn Quốc 1</t>
  </si>
  <si>
    <t>KTHT Công nghiệp 1</t>
  </si>
  <si>
    <t>Kỹ năng nghe tiếng Hàn Quốc 1</t>
  </si>
  <si>
    <t>Kỹ năng nói tiếng Hàn Quốc 1</t>
  </si>
  <si>
    <t>Kỹ năng viết tiếng Hàn Quốc 1</t>
  </si>
  <si>
    <t>Nhập môn về Công nghệ vật liệu dệt, may</t>
  </si>
  <si>
    <t>Marketing 2</t>
  </si>
  <si>
    <t>CN Thực phẩm 2</t>
  </si>
  <si>
    <t>Kỹ thuật phần mềm 4</t>
  </si>
  <si>
    <t>Ngôn ngữ Nhật 1</t>
  </si>
  <si>
    <t>CNKT Khuôn mẫu 1</t>
  </si>
  <si>
    <t>Triết học Mác-Lênin</t>
  </si>
  <si>
    <t>Kỹ năng nghe Tiếng Nhật 1</t>
  </si>
  <si>
    <t>Kỹ năng nói Tiếng Nhật 1</t>
  </si>
  <si>
    <t>Kỹ năng đọc Tiếng Nhật 1</t>
  </si>
  <si>
    <t>Kỹ năng viết Tiếng Nhật 1</t>
  </si>
  <si>
    <t>Ngữ pháp tiếng Nhật 1</t>
  </si>
  <si>
    <t>Tiếng Anh Công nghệ kỹ thuật hóa học cơ bản 1</t>
  </si>
  <si>
    <t>Tiếng Anh Cơ khí cơ bản 1</t>
  </si>
  <si>
    <t>Tiếng Anh Điện - Điện tử cơ bản 1</t>
  </si>
  <si>
    <t>Tiếng Anh Công nghệ thông tin cơ bản 1</t>
  </si>
  <si>
    <t>Tiếng Anh Thương mại cơ bản 1</t>
  </si>
  <si>
    <t>Logistics 1</t>
  </si>
  <si>
    <t>Nhập môn về kỹ thuật Điện</t>
  </si>
  <si>
    <t>Giao tiếp liên văn hóa</t>
  </si>
  <si>
    <t>Quản lý dự án</t>
  </si>
  <si>
    <t>Kinh tế học vi mô</t>
  </si>
  <si>
    <t>Nhập môn Logistics &amp; Quản lý chuỗi cung ứng</t>
  </si>
  <si>
    <t>C3-406</t>
  </si>
  <si>
    <t>C1-303</t>
  </si>
  <si>
    <t>A9-208</t>
  </si>
  <si>
    <t>Mỹ thuật đại cương</t>
  </si>
  <si>
    <t>Phân tích dữ liệu kinh doanh 1</t>
  </si>
  <si>
    <t>B2-501</t>
  </si>
  <si>
    <t>LP6010</t>
  </si>
  <si>
    <t>FL6076</t>
  </si>
  <si>
    <t>FL6363</t>
  </si>
  <si>
    <t>FL6034</t>
  </si>
  <si>
    <t>FL6023</t>
  </si>
  <si>
    <t>FL6010</t>
  </si>
  <si>
    <t>FL6048</t>
  </si>
  <si>
    <t>FL6174</t>
  </si>
  <si>
    <t>FL6175</t>
  </si>
  <si>
    <t>FL6176</t>
  </si>
  <si>
    <t>FL6177</t>
  </si>
  <si>
    <t>FL6178</t>
  </si>
  <si>
    <t>FL6226</t>
  </si>
  <si>
    <t>FL6227</t>
  </si>
  <si>
    <t>FL6228</t>
  </si>
  <si>
    <t>FL6229</t>
  </si>
  <si>
    <t>FL6230</t>
  </si>
  <si>
    <t>FL6073</t>
  </si>
  <si>
    <t>FL6015</t>
  </si>
  <si>
    <t>FL6028</t>
  </si>
  <si>
    <t>FL6039</t>
  </si>
  <si>
    <t>FL6053</t>
  </si>
  <si>
    <t>CT6108</t>
  </si>
  <si>
    <t>FL6136</t>
  </si>
  <si>
    <t>BS6002</t>
  </si>
  <si>
    <t>CT6001</t>
  </si>
  <si>
    <t>BS6006</t>
  </si>
  <si>
    <t>FL6148</t>
  </si>
  <si>
    <t>BS6009</t>
  </si>
  <si>
    <t>BS6010</t>
  </si>
  <si>
    <t>ME6042</t>
  </si>
  <si>
    <t>GF6026</t>
  </si>
  <si>
    <t>GF6063</t>
  </si>
  <si>
    <t>GF6067</t>
  </si>
  <si>
    <t>GF6065</t>
  </si>
  <si>
    <t>GF6014</t>
  </si>
  <si>
    <t>GF6062</t>
  </si>
  <si>
    <t>9,10,11</t>
  </si>
  <si>
    <t>FL6091</t>
  </si>
  <si>
    <t>ME6090</t>
  </si>
  <si>
    <t>3,4,5</t>
  </si>
  <si>
    <t>BS6001</t>
  </si>
  <si>
    <t>ME6028</t>
  </si>
  <si>
    <t>FL6154</t>
  </si>
  <si>
    <t>AT6026</t>
  </si>
  <si>
    <t>FL6130</t>
  </si>
  <si>
    <t>EE6099</t>
  </si>
  <si>
    <t>EE6045</t>
  </si>
  <si>
    <t>BS6018</t>
  </si>
  <si>
    <t>BM6091</t>
  </si>
  <si>
    <t>FE6029</t>
  </si>
  <si>
    <t>FL6085</t>
  </si>
  <si>
    <t>BS6019</t>
  </si>
  <si>
    <t>Nhập môn nghiên cứu khoa học</t>
  </si>
  <si>
    <t>IT6011</t>
  </si>
  <si>
    <t>BS6024</t>
  </si>
  <si>
    <t>FL6160</t>
  </si>
  <si>
    <t>AA6031</t>
  </si>
  <si>
    <t>BM6021</t>
  </si>
  <si>
    <t>BM6093</t>
  </si>
  <si>
    <t>BM6115</t>
  </si>
  <si>
    <t>Nhập môn Quản trị nhân lực</t>
  </si>
  <si>
    <t>BS6030</t>
  </si>
  <si>
    <t>BM6143</t>
  </si>
  <si>
    <t>Nhập môn quản trị văn phòng</t>
  </si>
  <si>
    <t>TO6038</t>
  </si>
  <si>
    <t>1</t>
  </si>
  <si>
    <t>2</t>
  </si>
  <si>
    <t>3</t>
  </si>
  <si>
    <t>4</t>
  </si>
  <si>
    <t>20</t>
  </si>
  <si>
    <t>27</t>
  </si>
  <si>
    <t>28</t>
  </si>
  <si>
    <t>30</t>
  </si>
  <si>
    <t>31</t>
  </si>
  <si>
    <t>32</t>
  </si>
  <si>
    <t>34</t>
  </si>
  <si>
    <t>38</t>
  </si>
  <si>
    <t>40</t>
  </si>
  <si>
    <t>44</t>
  </si>
  <si>
    <t>60</t>
  </si>
  <si>
    <t>66</t>
  </si>
  <si>
    <t>93</t>
  </si>
  <si>
    <t>108</t>
  </si>
  <si>
    <t>Mã học phần</t>
  </si>
  <si>
    <t>FL6282</t>
  </si>
  <si>
    <t>Tiếng Trung cơ bản 1</t>
  </si>
  <si>
    <t>FL6287</t>
  </si>
  <si>
    <t>Tiếng Hàn cơ bản 1</t>
  </si>
  <si>
    <t>FL6292</t>
  </si>
  <si>
    <t>Tiếng Nhật cơ bản 1</t>
  </si>
  <si>
    <t>BS6020</t>
  </si>
  <si>
    <t>Quan hệ lao động và việc làm</t>
  </si>
  <si>
    <t>FL6277</t>
  </si>
  <si>
    <t>Tiếng Anh cơ bản 1</t>
  </si>
  <si>
    <t>FL6452</t>
  </si>
  <si>
    <t>Ngữ âm tiếng Trung Quốc thực hành</t>
  </si>
  <si>
    <t>TO6088</t>
  </si>
  <si>
    <t>TO6087</t>
  </si>
  <si>
    <t>Kinh tế học căn bản</t>
  </si>
  <si>
    <t>TO6094</t>
  </si>
  <si>
    <t>BS6022</t>
  </si>
  <si>
    <t>Âm nhạc đại cương</t>
  </si>
  <si>
    <t>BS6023</t>
  </si>
  <si>
    <t>Nghệ thuật học đại cương</t>
  </si>
  <si>
    <t>Tc2</t>
  </si>
  <si>
    <t>BM6197</t>
  </si>
  <si>
    <t>Nhập môn Kinh tế đầu tư</t>
  </si>
  <si>
    <t>BM6176</t>
  </si>
  <si>
    <t>Nhập môn marketing</t>
  </si>
  <si>
    <t>GF6099</t>
  </si>
  <si>
    <t>Hình họa tạo dáng</t>
  </si>
  <si>
    <t>Tiếng Anh Công nghệ Ô tô cơ bản 1</t>
  </si>
  <si>
    <t>AT6061</t>
  </si>
  <si>
    <t>Nhập môn cơ điện tử ô tô</t>
  </si>
  <si>
    <t>BM6162</t>
  </si>
  <si>
    <t>Nhập môn quản trị kinh doanh</t>
  </si>
  <si>
    <t>BM6224</t>
  </si>
  <si>
    <t>TO6163</t>
  </si>
  <si>
    <t>Tổng quan du lịch</t>
  </si>
  <si>
    <t>TcKS8</t>
  </si>
  <si>
    <t>GF6100</t>
  </si>
  <si>
    <t>Cơ sở thiết kế quần áo</t>
  </si>
  <si>
    <t>TcCNTT1</t>
  </si>
  <si>
    <t>A1-1106</t>
  </si>
  <si>
    <t>Trung Quốc học 1</t>
  </si>
  <si>
    <t>CNKT Hóa học 1</t>
  </si>
  <si>
    <t>CNKT Hóa học 2</t>
  </si>
  <si>
    <t>CNKT Hóa học 3</t>
  </si>
  <si>
    <t>B2-502</t>
  </si>
  <si>
    <t>CNKT Môi trường 1</t>
  </si>
  <si>
    <t>CN Vật liệu dệt may 1</t>
  </si>
  <si>
    <t>CNKT Cơ khí 1</t>
  </si>
  <si>
    <t>CNKT Cơ khí 2</t>
  </si>
  <si>
    <t>CNKT Cơ khí 3</t>
  </si>
  <si>
    <t>CNKT Cơ khí 4</t>
  </si>
  <si>
    <t>CNKT Cơ khí 5</t>
  </si>
  <si>
    <t>CNKT Cơ khí 6</t>
  </si>
  <si>
    <t>CNKT Cơ điện tử 1</t>
  </si>
  <si>
    <t>CNKT Cơ điện tử 2</t>
  </si>
  <si>
    <t>CNKT Cơ điện tử 3</t>
  </si>
  <si>
    <t>CNKT Cơ điện tử 4</t>
  </si>
  <si>
    <t>Robot và TTNT 1</t>
  </si>
  <si>
    <t>Thiết kế cơ khí 1</t>
  </si>
  <si>
    <t>CNKT Ô tô 1</t>
  </si>
  <si>
    <t>CNKT Ô tô 2</t>
  </si>
  <si>
    <t>CNKT Ô tô 3</t>
  </si>
  <si>
    <t>CNKT Ô tô 4</t>
  </si>
  <si>
    <t>CNKT Ô tô 5</t>
  </si>
  <si>
    <t>CNKT Ô tô 6</t>
  </si>
  <si>
    <t>CNKT Ô tô 7</t>
  </si>
  <si>
    <t>CNKT Cơ điện tử Ô tô 1</t>
  </si>
  <si>
    <t>CNKT Điện 1</t>
  </si>
  <si>
    <t>CNKT Điện 2</t>
  </si>
  <si>
    <t>CNKT Điện 3</t>
  </si>
  <si>
    <t>CNKT Điện 4</t>
  </si>
  <si>
    <t>CNKT Điện 5</t>
  </si>
  <si>
    <t>CNKT Điện 6</t>
  </si>
  <si>
    <t>CNKT Điện 7</t>
  </si>
  <si>
    <t>CNKT ĐK và Tự động hóa 1</t>
  </si>
  <si>
    <t>CNKT ĐK và Tự động hóa 2</t>
  </si>
  <si>
    <t>CNKT ĐK và Tự động hóa 3</t>
  </si>
  <si>
    <t>CNKT ĐK và Tự động hóa 4</t>
  </si>
  <si>
    <t>CNKT Điện tử 1</t>
  </si>
  <si>
    <t>CNKT Điện tử 2</t>
  </si>
  <si>
    <t>CNKT Điện tử 3</t>
  </si>
  <si>
    <t>CNKT Điện tử 4</t>
  </si>
  <si>
    <t>CNKT Điện tử 5</t>
  </si>
  <si>
    <t>CNKT Điện tử 6</t>
  </si>
  <si>
    <t>CNKT Điện tử 7</t>
  </si>
  <si>
    <t>CNKT Điện tử 8</t>
  </si>
  <si>
    <t>CNKT Máy tính 1</t>
  </si>
  <si>
    <t>CNKT Máy tính 2</t>
  </si>
  <si>
    <t>Công nghệ đa phương tiện 1</t>
  </si>
  <si>
    <t>C3-301</t>
  </si>
  <si>
    <t>FL6440</t>
  </si>
  <si>
    <t>HỌC KỲ: 1</t>
  </si>
  <si>
    <t>HỆ: ĐẠI HỌC CHÍNH QUY</t>
  </si>
  <si>
    <t>NGÀY HỌC</t>
  </si>
  <si>
    <t>14</t>
  </si>
  <si>
    <t>18</t>
  </si>
  <si>
    <t>Kỹ năng học đại học</t>
  </si>
  <si>
    <t>A1-1104</t>
  </si>
  <si>
    <t>B2-201</t>
  </si>
  <si>
    <t>A9-308</t>
  </si>
  <si>
    <t>A7-625</t>
  </si>
  <si>
    <t>A7-611A</t>
  </si>
  <si>
    <t>A7-633</t>
  </si>
  <si>
    <t>A1-1103</t>
  </si>
  <si>
    <t>A1-1102</t>
  </si>
  <si>
    <t>A7-607</t>
  </si>
  <si>
    <t>A7-617</t>
  </si>
  <si>
    <t>A7-627</t>
  </si>
  <si>
    <t>A7-315</t>
  </si>
  <si>
    <t>A7-606</t>
  </si>
  <si>
    <t>A7-319</t>
  </si>
  <si>
    <t>B4-503</t>
  </si>
  <si>
    <t>HÓA DƯỢC 1</t>
  </si>
  <si>
    <t>B4-502</t>
  </si>
  <si>
    <t>Ngôn ngữ Học 1</t>
  </si>
  <si>
    <t>A9-207</t>
  </si>
  <si>
    <t>A7-618</t>
  </si>
  <si>
    <t>A9-305</t>
  </si>
  <si>
    <t>A9-304</t>
  </si>
  <si>
    <t>T</t>
  </si>
  <si>
    <t>A7-311</t>
  </si>
  <si>
    <t>A7-621</t>
  </si>
  <si>
    <t>A7-622</t>
  </si>
  <si>
    <t>B3-401</t>
  </si>
  <si>
    <t>B3-201</t>
  </si>
  <si>
    <t>A7-614</t>
  </si>
  <si>
    <t>B3-404</t>
  </si>
  <si>
    <t>B3-301</t>
  </si>
  <si>
    <t>B3-205</t>
  </si>
  <si>
    <t>A9-209</t>
  </si>
  <si>
    <t>A9-307</t>
  </si>
  <si>
    <t>A7-309</t>
  </si>
  <si>
    <t>A7-608</t>
  </si>
  <si>
    <t>A10-811</t>
  </si>
  <si>
    <t>A10-812</t>
  </si>
  <si>
    <t>A9-206</t>
  </si>
  <si>
    <t>A9-204</t>
  </si>
  <si>
    <t>B3-202</t>
  </si>
  <si>
    <t>B3-304</t>
  </si>
  <si>
    <t>B4-601</t>
  </si>
  <si>
    <t>TC-NH TA 1</t>
  </si>
  <si>
    <t>A7-305</t>
  </si>
  <si>
    <t>QT KHÁCH SẠN TA 1</t>
  </si>
  <si>
    <t>QTDV DLLH TA 1</t>
  </si>
  <si>
    <t>DU LỊCH TA 1</t>
  </si>
  <si>
    <t>CNTT TA 1</t>
  </si>
  <si>
    <t>ĐIỆN TỬ TA 1</t>
  </si>
  <si>
    <t>Ô TÔ TA 1</t>
  </si>
  <si>
    <t>Ghi chú</t>
  </si>
  <si>
    <t>QTNH - DV ĂN UỐNG 1</t>
  </si>
  <si>
    <t>CNKT Cơ điện tử 5</t>
  </si>
  <si>
    <t>CƠ KHÍ ĐỘNG LỰC 1</t>
  </si>
  <si>
    <t>KT SX THÔNG MINH 1</t>
  </si>
  <si>
    <t>NL TÁI TẠO 1</t>
  </si>
  <si>
    <t>ĐT Y SINH 1</t>
  </si>
  <si>
    <t>Phân tích dữ liệu kinh doanh 2</t>
  </si>
  <si>
    <t>Tiếng Anh Điện-Điện tử cơ bản 1</t>
  </si>
  <si>
    <t>Nhập môn kỹ thuật sản xuất thông minh</t>
  </si>
  <si>
    <t>EE6126</t>
  </si>
  <si>
    <t>Nhập môn Kỹ thuật Động cơ</t>
  </si>
  <si>
    <t>AT6086</t>
  </si>
  <si>
    <t>78</t>
  </si>
  <si>
    <t>Ứng dụng công nghệ thông tin trong nghiên cứu ngôn ngữ</t>
  </si>
  <si>
    <t>FL6516</t>
  </si>
  <si>
    <t>Lý thuyết và thực hành văn bản tiếng Việt</t>
  </si>
  <si>
    <t>FL6511</t>
  </si>
  <si>
    <t>Dẫn luận ngôn ngữ học</t>
  </si>
  <si>
    <t>FL6005</t>
  </si>
  <si>
    <t>Cơ sở văn hóa Việt Nam</t>
  </si>
  <si>
    <t>TO6001</t>
  </si>
  <si>
    <t>Kinh tế chính trị Mác-Lênin</t>
  </si>
  <si>
    <t>Microeconomics</t>
  </si>
  <si>
    <t>Tertiary Study Skills</t>
  </si>
  <si>
    <t>Introduction to Hospitality Management</t>
  </si>
  <si>
    <t>Tiếng Anh Du lịch-Khách sạn cơ bản 1</t>
  </si>
  <si>
    <t>Introduction to Tourism</t>
  </si>
  <si>
    <t>Social Etiquette</t>
  </si>
  <si>
    <t>Introduction to Automotive Engineering</t>
  </si>
  <si>
    <t>Tiếng Anh May-Thiết kế thời trang cơ bản 1</t>
  </si>
  <si>
    <t>Đổi mới sáng tạo và tư duy khởi nghiệp</t>
  </si>
  <si>
    <t>AA6040</t>
  </si>
  <si>
    <t>33</t>
  </si>
  <si>
    <t>90</t>
  </si>
  <si>
    <t>Tổng quan ngành quản trị nhà hàng-khách sạn</t>
  </si>
  <si>
    <t>Kỹ năng đọc tiếng Hàn Quốc 1</t>
  </si>
  <si>
    <t>45</t>
  </si>
  <si>
    <t>QTKD-LK 1</t>
  </si>
  <si>
    <t>Học cùng TĐH3</t>
  </si>
  <si>
    <t>Học cùng TĐH4</t>
  </si>
  <si>
    <t>EE6194</t>
  </si>
  <si>
    <t>Nhập môn kỹ thuật Điện</t>
  </si>
  <si>
    <t>6</t>
  </si>
  <si>
    <t>B4-505</t>
  </si>
  <si>
    <t>C3-402</t>
  </si>
  <si>
    <t>C3-405</t>
  </si>
  <si>
    <t>C3-305</t>
  </si>
  <si>
    <t>Bóng bàn 1</t>
  </si>
  <si>
    <t>8,9</t>
  </si>
  <si>
    <t>Học cùng PTDLKD1</t>
  </si>
  <si>
    <t>Kỹ năng học đại học (DL)</t>
  </si>
  <si>
    <t>Aerobic 1</t>
  </si>
  <si>
    <t>Học cùng  lớp ĐT2</t>
  </si>
  <si>
    <t>Học ghép  cùng lớp CNTT1</t>
  </si>
  <si>
    <t>Học cùng QTKS1</t>
  </si>
  <si>
    <t>Bóng chuyền 1</t>
  </si>
  <si>
    <t>Bóng đá 1</t>
  </si>
  <si>
    <t>Bóng ném 1</t>
  </si>
  <si>
    <t>Bóng rổ 1</t>
  </si>
  <si>
    <t>Cầu lông 1</t>
  </si>
  <si>
    <t>Futsal 1</t>
  </si>
  <si>
    <t>Karate 1</t>
  </si>
  <si>
    <t>Tennis 1</t>
  </si>
  <si>
    <t>Học cùng QTKD1</t>
  </si>
  <si>
    <t>C3-303</t>
  </si>
  <si>
    <t>Học cùng  ĐT8</t>
  </si>
  <si>
    <t>Học cùng ĐT3</t>
  </si>
  <si>
    <t>C19-102</t>
  </si>
  <si>
    <t>Học cùng Ô4</t>
  </si>
  <si>
    <t>Khu C</t>
  </si>
  <si>
    <t>Học cùng  Cơ ĐT Ô tô 1</t>
  </si>
  <si>
    <t>C3-302</t>
  </si>
  <si>
    <t>Học cùng MMTTT1</t>
  </si>
  <si>
    <t>Học cùng CNTT6</t>
  </si>
  <si>
    <t>C3-206</t>
  </si>
  <si>
    <t>Học cùng KTPM2</t>
  </si>
  <si>
    <t>Học cùng KT3</t>
  </si>
  <si>
    <t>C19-103</t>
  </si>
  <si>
    <t>Học cùng KT6</t>
  </si>
  <si>
    <t>C3-205</t>
  </si>
  <si>
    <t>Học cùng DL1</t>
  </si>
  <si>
    <t>2,3</t>
  </si>
  <si>
    <t>13,14</t>
  </si>
  <si>
    <t>MÃ LỚP THAM KHẢO</t>
  </si>
  <si>
    <t>MÃ LỚP EUNI</t>
  </si>
  <si>
    <t>MÃ HỌC PHẦN</t>
  </si>
  <si>
    <t>TÊN HỌC PHẦN</t>
  </si>
  <si>
    <t>TIẾT HỌC</t>
  </si>
  <si>
    <t>ĐỊA ĐIỂM</t>
  </si>
  <si>
    <t>LỚP ƯU TIÊN</t>
  </si>
  <si>
    <t>MÃ LỚP ỔN ĐỊNH</t>
  </si>
  <si>
    <t>GHI CHÚ</t>
  </si>
  <si>
    <t>STT LỚP</t>
  </si>
  <si>
    <t>NGÀY BẮT ĐẦU HỌC</t>
  </si>
  <si>
    <t>TT</t>
  </si>
  <si>
    <t>PE6021</t>
  </si>
  <si>
    <t>PE6003</t>
  </si>
  <si>
    <t>PE6011</t>
  </si>
  <si>
    <t>PE6001</t>
  </si>
  <si>
    <t>PE6017</t>
  </si>
  <si>
    <t>PE6027</t>
  </si>
  <si>
    <t>PE6023</t>
  </si>
  <si>
    <t>PE6025</t>
  </si>
  <si>
    <t>PE6035</t>
  </si>
  <si>
    <t>PE6019</t>
  </si>
  <si>
    <t>Sân TT Khu C</t>
  </si>
  <si>
    <t>Sân TT Khu A</t>
  </si>
  <si>
    <t>Sân TT Khu B</t>
  </si>
  <si>
    <t>C3-202</t>
  </si>
  <si>
    <t>7,8,910</t>
  </si>
  <si>
    <t>Học ghép với CĐT2</t>
  </si>
  <si>
    <t>Basic Economics</t>
  </si>
  <si>
    <t>GF6019</t>
  </si>
  <si>
    <t>Lịch sử mỹ thuật thế giới</t>
  </si>
  <si>
    <t>STT</t>
  </si>
  <si>
    <t>EE6192</t>
  </si>
  <si>
    <t>Nhập môn về Công nghệ kỹ thuật nhiệt</t>
  </si>
  <si>
    <t>5</t>
  </si>
  <si>
    <t>14/10/2024</t>
  </si>
  <si>
    <t>16/09/2024</t>
  </si>
  <si>
    <t>CN May 1</t>
  </si>
  <si>
    <t>CN May 2</t>
  </si>
  <si>
    <t>CN May 3</t>
  </si>
  <si>
    <t>Kế toán_TA1</t>
  </si>
  <si>
    <t>Tên học phần</t>
  </si>
  <si>
    <t>Nhập môn kỹ thuật điện</t>
  </si>
  <si>
    <t>KHÓA: 19</t>
  </si>
  <si>
    <t>Trần Minh Trang</t>
  </si>
  <si>
    <t>Lùi 1 tuần (23/09/2024)</t>
  </si>
  <si>
    <t>An toàn thông tin 1</t>
  </si>
  <si>
    <t>Học cùng lớp ĐT 4</t>
  </si>
  <si>
    <t>Học cùng Điện tử y sinh 1</t>
  </si>
  <si>
    <t>Học cung MT2</t>
  </si>
  <si>
    <t>Học cùng CNTT2</t>
  </si>
  <si>
    <t>Học cùng CNTT4</t>
  </si>
  <si>
    <t>Học cùng HTTT2</t>
  </si>
  <si>
    <t>Học cùng KHMT 2</t>
  </si>
  <si>
    <t>Học cùng KTPM4</t>
  </si>
  <si>
    <t>Học cùng KT4</t>
  </si>
  <si>
    <t>Học cùng KT8</t>
  </si>
  <si>
    <t>Họ cùng  KTĐT 1</t>
  </si>
  <si>
    <t>Học cùng MKT 2</t>
  </si>
  <si>
    <t>Học cùng QTKD 4</t>
  </si>
  <si>
    <t>Học cùng QTNL 1</t>
  </si>
  <si>
    <t>Học cùng Ô 2</t>
  </si>
  <si>
    <t>Học cùng TC-NH 2</t>
  </si>
  <si>
    <t>Học cùng Logistic 1</t>
  </si>
  <si>
    <t>Học cùng QTDV DLLH 1</t>
  </si>
  <si>
    <t>Học từ 23/9/2024</t>
  </si>
  <si>
    <t>Học ghép với CĐT1</t>
  </si>
  <si>
    <t>Học cùng Kiểm Toán 1</t>
  </si>
  <si>
    <t>Nhập môn về kỹ thuật (CT6108)</t>
  </si>
  <si>
    <t>Nhập môn về kỹ thuật (ME6090)</t>
  </si>
  <si>
    <t>Nhập môn về kỹ thuật (ME6028)</t>
  </si>
  <si>
    <t>Nhập môn về kỹ thuật (EE6045)</t>
  </si>
  <si>
    <t>Nhập môn về kỹ thuật (FE6029)</t>
  </si>
  <si>
    <t>Học ghép cùng TCNH1</t>
  </si>
  <si>
    <t>bóng rổ 1</t>
  </si>
  <si>
    <t>bóng chuyền 1</t>
  </si>
  <si>
    <t>Học cùng QTKD 2+ĐPT</t>
  </si>
  <si>
    <t>Học cùng QTKD 1+ĐPT</t>
  </si>
  <si>
    <t>CƠ ĐIỆN TỬ TA 1</t>
  </si>
  <si>
    <t>Học ghép với CĐT4</t>
  </si>
  <si>
    <t>Học ghép cùng Oto 2</t>
  </si>
  <si>
    <t>Học cùng  lớp ĐT5+ĐT6</t>
  </si>
  <si>
    <t>Học cùng  lớp ĐT4</t>
  </si>
  <si>
    <t>Nhập môn về kỹ thuật (IT6011)</t>
  </si>
  <si>
    <t>Ghép DL+LH+KS (TA)</t>
  </si>
  <si>
    <t>Học ghép cùng CĐT1+CĐT3</t>
  </si>
  <si>
    <t>1,2 +3,4</t>
  </si>
  <si>
    <t>Chia ra 2 lớp</t>
  </si>
  <si>
    <t>Ghép Ô tô+ĐT+CNTT (TA)</t>
  </si>
  <si>
    <t>Học ghép cùng TCNH2</t>
  </si>
  <si>
    <t>Ghép TCNH (TA)+KT (TA)</t>
  </si>
  <si>
    <t>CNKT Điện tử 1+ĐT3</t>
  </si>
  <si>
    <t>CNKT Điện tử 3+ĐT1</t>
  </si>
  <si>
    <t>Học cùng  Ô6</t>
  </si>
  <si>
    <t>Học ghép  cùng lớp CNTT1,2</t>
  </si>
  <si>
    <t>Học cùng QTVP 1+QTKD LK</t>
  </si>
  <si>
    <t>Học cùng TCNH 1+TCNH TA</t>
  </si>
  <si>
    <t>Học cùng  ĐT6 +ĐT TA 1</t>
  </si>
  <si>
    <t>Học cùng Oto1+Oto2</t>
  </si>
  <si>
    <t>Học cùng Du lịch 1+DL TA</t>
  </si>
  <si>
    <t>Học ghép cùng QTVP1+QTKD LK</t>
  </si>
  <si>
    <t>Học cùng  Cơ khí động lực 1+ĐPT</t>
  </si>
  <si>
    <t>Học cùng  An toàn TT 1+ĐPT</t>
  </si>
  <si>
    <t>Học cùng  An toàn TT 1+CK ĐL</t>
  </si>
  <si>
    <t>Học ghép với TK Cơ khí</t>
  </si>
  <si>
    <t>Học ghép với CĐT TA</t>
  </si>
  <si>
    <t>23/09/2024</t>
  </si>
  <si>
    <t>Học ghép cùng Kế toán 5</t>
  </si>
  <si>
    <t>20241PE6001005</t>
  </si>
  <si>
    <t>20241PE6001006</t>
  </si>
  <si>
    <t>20241PE6001007</t>
  </si>
  <si>
    <t>20241PE6001008</t>
  </si>
  <si>
    <t>20241PE6001009</t>
  </si>
  <si>
    <t>20241PE6001010</t>
  </si>
  <si>
    <t>20241PE6001011</t>
  </si>
  <si>
    <t>20241PE6001012</t>
  </si>
  <si>
    <t>20241PE6001013</t>
  </si>
  <si>
    <t>20241PE6001014</t>
  </si>
  <si>
    <t>20241BS6022008</t>
  </si>
  <si>
    <t>20241BS6022009</t>
  </si>
  <si>
    <t>20241BS6022010</t>
  </si>
  <si>
    <t>20241BS6022011</t>
  </si>
  <si>
    <t>20241BS6022012</t>
  </si>
  <si>
    <t>20241BS6022013</t>
  </si>
  <si>
    <t>20241BS6022014</t>
  </si>
  <si>
    <t>20241BS6022015</t>
  </si>
  <si>
    <t>20241BS6022016</t>
  </si>
  <si>
    <t>20241BS6022017</t>
  </si>
  <si>
    <t>20241BS6022018</t>
  </si>
  <si>
    <t>20241BS6022019</t>
  </si>
  <si>
    <t>20241BS6022020</t>
  </si>
  <si>
    <t>20241BS6022021</t>
  </si>
  <si>
    <t>BẢNG TỔNG HỢP DANH SÁCH LỚP HỌC PHẦN</t>
  </si>
  <si>
    <t>Ngày 8/7/2024 4:56:15 PM</t>
  </si>
  <si>
    <t>Mã lớp học phần</t>
  </si>
  <si>
    <t>Tên lớp học phần</t>
  </si>
  <si>
    <t>Địa điểm học</t>
  </si>
  <si>
    <t>Kỳ mở lớp</t>
  </si>
  <si>
    <t>Thời điểm bắt đầu học</t>
  </si>
  <si>
    <t>Người tạo</t>
  </si>
  <si>
    <t>Ngày tạo</t>
  </si>
  <si>
    <t>Hệ số HCT</t>
  </si>
  <si>
    <t>Hệ số HLHP</t>
  </si>
  <si>
    <t>755</t>
  </si>
  <si>
    <t>PE6001.1</t>
  </si>
  <si>
    <t>Cơ sở 3 - Khu C</t>
  </si>
  <si>
    <t>Học kỳ 1 năm học 2024-2025</t>
  </si>
  <si>
    <t>Lý Thị Vân</t>
  </si>
  <si>
    <t>07/08/2024</t>
  </si>
  <si>
    <t>1.0</t>
  </si>
  <si>
    <t>756</t>
  </si>
  <si>
    <t>PE6001.2</t>
  </si>
  <si>
    <t>757</t>
  </si>
  <si>
    <t>PE6001.3</t>
  </si>
  <si>
    <t>758</t>
  </si>
  <si>
    <t>PE6001.4</t>
  </si>
  <si>
    <t>759</t>
  </si>
  <si>
    <t>PE6001.5</t>
  </si>
  <si>
    <t>760</t>
  </si>
  <si>
    <t>PE6001.6</t>
  </si>
  <si>
    <t>761</t>
  </si>
  <si>
    <t>PE6001.7</t>
  </si>
  <si>
    <t>762</t>
  </si>
  <si>
    <t>PE6001.8</t>
  </si>
  <si>
    <t>763</t>
  </si>
  <si>
    <t>PE6001.9</t>
  </si>
  <si>
    <t>764</t>
  </si>
  <si>
    <t>PE6001.10</t>
  </si>
  <si>
    <t>159</t>
  </si>
  <si>
    <t>BS6022.1</t>
  </si>
  <si>
    <t>160</t>
  </si>
  <si>
    <t>BS6022.2</t>
  </si>
  <si>
    <t>161</t>
  </si>
  <si>
    <t>BS6022.3</t>
  </si>
  <si>
    <t>162</t>
  </si>
  <si>
    <t>BS6022.4</t>
  </si>
  <si>
    <t>163</t>
  </si>
  <si>
    <t>BS6022.5</t>
  </si>
  <si>
    <t>164</t>
  </si>
  <si>
    <t>BS6022.6</t>
  </si>
  <si>
    <t>165</t>
  </si>
  <si>
    <t>BS6022.7</t>
  </si>
  <si>
    <t>166</t>
  </si>
  <si>
    <t>BS6022.8</t>
  </si>
  <si>
    <t>167</t>
  </si>
  <si>
    <t>BS6022.9</t>
  </si>
  <si>
    <t>168</t>
  </si>
  <si>
    <t>BS6022.10</t>
  </si>
  <si>
    <t>169</t>
  </si>
  <si>
    <t>BS6022.11</t>
  </si>
  <si>
    <t>170</t>
  </si>
  <si>
    <t>BS6022.12</t>
  </si>
  <si>
    <t>171</t>
  </si>
  <si>
    <t>BS6022.13</t>
  </si>
  <si>
    <t>172</t>
  </si>
  <si>
    <t>BS6022.14</t>
  </si>
  <si>
    <t>765</t>
  </si>
  <si>
    <t>20241PE6017014</t>
  </si>
  <si>
    <t>PE6017.1</t>
  </si>
  <si>
    <t>766</t>
  </si>
  <si>
    <t>20241PE6017015</t>
  </si>
  <si>
    <t>PE6017.2</t>
  </si>
  <si>
    <t>767</t>
  </si>
  <si>
    <t>20241PE6017016</t>
  </si>
  <si>
    <t>PE6017.3</t>
  </si>
  <si>
    <t>768</t>
  </si>
  <si>
    <t>20241PE6017017</t>
  </si>
  <si>
    <t>PE6017.4</t>
  </si>
  <si>
    <t>769</t>
  </si>
  <si>
    <t>20241PE6017018</t>
  </si>
  <si>
    <t>PE6017.5</t>
  </si>
  <si>
    <t>770</t>
  </si>
  <si>
    <t>20241PE6017019</t>
  </si>
  <si>
    <t>PE6017.6</t>
  </si>
  <si>
    <t>771</t>
  </si>
  <si>
    <t>20241PE6017020</t>
  </si>
  <si>
    <t>PE6017.7</t>
  </si>
  <si>
    <t>772</t>
  </si>
  <si>
    <t>20241PE6017021</t>
  </si>
  <si>
    <t>PE6017.8</t>
  </si>
  <si>
    <t>773</t>
  </si>
  <si>
    <t>20241PE6017022</t>
  </si>
  <si>
    <t>PE6017.9</t>
  </si>
  <si>
    <t>774</t>
  </si>
  <si>
    <t>20241PE6017023</t>
  </si>
  <si>
    <t>PE6017.10</t>
  </si>
  <si>
    <t>775</t>
  </si>
  <si>
    <t>20241PE6017024</t>
  </si>
  <si>
    <t>PE6017.11</t>
  </si>
  <si>
    <t>776</t>
  </si>
  <si>
    <t>20241PE6017025</t>
  </si>
  <si>
    <t>PE6017.12</t>
  </si>
  <si>
    <t>777</t>
  </si>
  <si>
    <t>20241PE6017026</t>
  </si>
  <si>
    <t>PE6017.13</t>
  </si>
  <si>
    <t>778</t>
  </si>
  <si>
    <t>20241PE6003015</t>
  </si>
  <si>
    <t>PE6003.1</t>
  </si>
  <si>
    <t>779</t>
  </si>
  <si>
    <t>20241PE6003016</t>
  </si>
  <si>
    <t>PE6003.2</t>
  </si>
  <si>
    <t>780</t>
  </si>
  <si>
    <t>20241PE6003017</t>
  </si>
  <si>
    <t>PE6003.3</t>
  </si>
  <si>
    <t>781</t>
  </si>
  <si>
    <t>20241PE6003018</t>
  </si>
  <si>
    <t>PE6003.4</t>
  </si>
  <si>
    <t>782</t>
  </si>
  <si>
    <t>20241PE6003019</t>
  </si>
  <si>
    <t>PE6003.5</t>
  </si>
  <si>
    <t>783</t>
  </si>
  <si>
    <t>20241PE6003020</t>
  </si>
  <si>
    <t>PE6003.6</t>
  </si>
  <si>
    <t>784</t>
  </si>
  <si>
    <t>20241PE6003021</t>
  </si>
  <si>
    <t>PE6003.7</t>
  </si>
  <si>
    <t>785</t>
  </si>
  <si>
    <t>20241PE6003022</t>
  </si>
  <si>
    <t>PE6003.8</t>
  </si>
  <si>
    <t>786</t>
  </si>
  <si>
    <t>20241PE6003023</t>
  </si>
  <si>
    <t>PE6003.9</t>
  </si>
  <si>
    <t>787</t>
  </si>
  <si>
    <t>20241PE6003024</t>
  </si>
  <si>
    <t>PE6003.10</t>
  </si>
  <si>
    <t>788</t>
  </si>
  <si>
    <t>20241PE6003025</t>
  </si>
  <si>
    <t>PE6003.11</t>
  </si>
  <si>
    <t>789</t>
  </si>
  <si>
    <t>20241PE6003026</t>
  </si>
  <si>
    <t>PE6003.12</t>
  </si>
  <si>
    <t>790</t>
  </si>
  <si>
    <t>20241PE6003027</t>
  </si>
  <si>
    <t>PE6003.13</t>
  </si>
  <si>
    <t>791</t>
  </si>
  <si>
    <t>20241PE6003028</t>
  </si>
  <si>
    <t>PE6003.14</t>
  </si>
  <si>
    <t>792</t>
  </si>
  <si>
    <t>20241PE6003029</t>
  </si>
  <si>
    <t>PE6003.15</t>
  </si>
  <si>
    <t>793</t>
  </si>
  <si>
    <t>20241PE6003030</t>
  </si>
  <si>
    <t>PE6003.16</t>
  </si>
  <si>
    <t>794</t>
  </si>
  <si>
    <t>20241PE6003031</t>
  </si>
  <si>
    <t>PE6003.17</t>
  </si>
  <si>
    <t>795</t>
  </si>
  <si>
    <t>20241PE6003032</t>
  </si>
  <si>
    <t>PE6003.18</t>
  </si>
  <si>
    <t>796</t>
  </si>
  <si>
    <t>20241PE6003033</t>
  </si>
  <si>
    <t>PE6003.19</t>
  </si>
  <si>
    <t>797</t>
  </si>
  <si>
    <t>20241PE6003034</t>
  </si>
  <si>
    <t>PE6003.20</t>
  </si>
  <si>
    <t>798</t>
  </si>
  <si>
    <t>20241PE6003035</t>
  </si>
  <si>
    <t>PE6003.21</t>
  </si>
  <si>
    <t>799</t>
  </si>
  <si>
    <t>20241PE6003036</t>
  </si>
  <si>
    <t>PE6003.22</t>
  </si>
  <si>
    <t>800</t>
  </si>
  <si>
    <t>20241PE6003037</t>
  </si>
  <si>
    <t>PE6003.23</t>
  </si>
  <si>
    <t>801</t>
  </si>
  <si>
    <t>20241PE6027001</t>
  </si>
  <si>
    <t>PE6027.1</t>
  </si>
  <si>
    <t>802</t>
  </si>
  <si>
    <t>20241PE6027002</t>
  </si>
  <si>
    <t>PE6027.2</t>
  </si>
  <si>
    <t>803</t>
  </si>
  <si>
    <t>20241PE6027003</t>
  </si>
  <si>
    <t>PE6027.3</t>
  </si>
  <si>
    <t>804</t>
  </si>
  <si>
    <t>20241PE6027004</t>
  </si>
  <si>
    <t>PE6027.4</t>
  </si>
  <si>
    <t>805</t>
  </si>
  <si>
    <t>20241PE6027005</t>
  </si>
  <si>
    <t>PE6027.5</t>
  </si>
  <si>
    <t>806</t>
  </si>
  <si>
    <t>20241PE6027006</t>
  </si>
  <si>
    <t>PE6027.6</t>
  </si>
  <si>
    <t>807</t>
  </si>
  <si>
    <t>20241PE6027007</t>
  </si>
  <si>
    <t>PE6027.7</t>
  </si>
  <si>
    <t>808</t>
  </si>
  <si>
    <t>20241PE6027008</t>
  </si>
  <si>
    <t>PE6027.8</t>
  </si>
  <si>
    <t>809</t>
  </si>
  <si>
    <t>20241PE6023001</t>
  </si>
  <si>
    <t>PE6023.1</t>
  </si>
  <si>
    <t>810</t>
  </si>
  <si>
    <t>20241PE6023002</t>
  </si>
  <si>
    <t>PE6023.2</t>
  </si>
  <si>
    <t>811</t>
  </si>
  <si>
    <t>20241PE6023003</t>
  </si>
  <si>
    <t>PE6023.3</t>
  </si>
  <si>
    <t>812</t>
  </si>
  <si>
    <t>20241PE6023004</t>
  </si>
  <si>
    <t>PE6023.4</t>
  </si>
  <si>
    <t>813</t>
  </si>
  <si>
    <t>20241PE6023005</t>
  </si>
  <si>
    <t>PE6023.5</t>
  </si>
  <si>
    <t>814</t>
  </si>
  <si>
    <t>20241PE6023006</t>
  </si>
  <si>
    <t>PE6023.6</t>
  </si>
  <si>
    <t>815</t>
  </si>
  <si>
    <t>20241PE6023007</t>
  </si>
  <si>
    <t>PE6023.7</t>
  </si>
  <si>
    <t>816</t>
  </si>
  <si>
    <t>20241PE6023008</t>
  </si>
  <si>
    <t>PE6023.8</t>
  </si>
  <si>
    <t>817</t>
  </si>
  <si>
    <t>20241PE6023009</t>
  </si>
  <si>
    <t>PE6023.9</t>
  </si>
  <si>
    <t>818</t>
  </si>
  <si>
    <t>20241PE6023010</t>
  </si>
  <si>
    <t>PE6023.10</t>
  </si>
  <si>
    <t>819</t>
  </si>
  <si>
    <t>20241PE6023011</t>
  </si>
  <si>
    <t>PE6023.11</t>
  </si>
  <si>
    <t>820</t>
  </si>
  <si>
    <t>20241PE6023012</t>
  </si>
  <si>
    <t>PE6023.12</t>
  </si>
  <si>
    <t>821</t>
  </si>
  <si>
    <t>20241PE6021011</t>
  </si>
  <si>
    <t>PE6021.1</t>
  </si>
  <si>
    <t>822</t>
  </si>
  <si>
    <t>20241PE6021012</t>
  </si>
  <si>
    <t>PE6021.2</t>
  </si>
  <si>
    <t>823</t>
  </si>
  <si>
    <t>20241PE6021013</t>
  </si>
  <si>
    <t>PE6021.3</t>
  </si>
  <si>
    <t>824</t>
  </si>
  <si>
    <t>20241PE6021014</t>
  </si>
  <si>
    <t>PE6021.4</t>
  </si>
  <si>
    <t>825</t>
  </si>
  <si>
    <t>20241PE6021015</t>
  </si>
  <si>
    <t>PE6021.5</t>
  </si>
  <si>
    <t>826</t>
  </si>
  <si>
    <t>20241PE6021016</t>
  </si>
  <si>
    <t>PE6021.6</t>
  </si>
  <si>
    <t>827</t>
  </si>
  <si>
    <t>20241PE6021017</t>
  </si>
  <si>
    <t>PE6021.7</t>
  </si>
  <si>
    <t>828</t>
  </si>
  <si>
    <t>20241PE6021018</t>
  </si>
  <si>
    <t>PE6021.8</t>
  </si>
  <si>
    <t>829</t>
  </si>
  <si>
    <t>20241PE6021019</t>
  </si>
  <si>
    <t>PE6021.9</t>
  </si>
  <si>
    <t>830</t>
  </si>
  <si>
    <t>20241PE6021020</t>
  </si>
  <si>
    <t>PE6021.10</t>
  </si>
  <si>
    <t>831</t>
  </si>
  <si>
    <t>20241PE6021021</t>
  </si>
  <si>
    <t>PE6021.11</t>
  </si>
  <si>
    <t>832</t>
  </si>
  <si>
    <t>20241PE6021022</t>
  </si>
  <si>
    <t>PE6021.12</t>
  </si>
  <si>
    <t>833</t>
  </si>
  <si>
    <t>20241PE6021023</t>
  </si>
  <si>
    <t>PE6021.13</t>
  </si>
  <si>
    <t>834</t>
  </si>
  <si>
    <t>20241PE6021024</t>
  </si>
  <si>
    <t>PE6021.14</t>
  </si>
  <si>
    <t>835</t>
  </si>
  <si>
    <t>20241PE6021025</t>
  </si>
  <si>
    <t>PE6021.15</t>
  </si>
  <si>
    <t>836</t>
  </si>
  <si>
    <t>20241PE6021026</t>
  </si>
  <si>
    <t>PE6021.16</t>
  </si>
  <si>
    <t>837</t>
  </si>
  <si>
    <t>20241PE6021027</t>
  </si>
  <si>
    <t>PE6021.17</t>
  </si>
  <si>
    <t>838</t>
  </si>
  <si>
    <t>20241PE6021028</t>
  </si>
  <si>
    <t>PE6021.18</t>
  </si>
  <si>
    <t>839</t>
  </si>
  <si>
    <t>20241PE6021029</t>
  </si>
  <si>
    <t>PE6021.19</t>
  </si>
  <si>
    <t>840</t>
  </si>
  <si>
    <t>20241PE6021030</t>
  </si>
  <si>
    <t>PE6021.20</t>
  </si>
  <si>
    <t>841</t>
  </si>
  <si>
    <t>20241PE6021031</t>
  </si>
  <si>
    <t>PE6021.21</t>
  </si>
  <si>
    <t>842</t>
  </si>
  <si>
    <t>20241PE6021032</t>
  </si>
  <si>
    <t>PE6021.22</t>
  </si>
  <si>
    <t>843</t>
  </si>
  <si>
    <t>20241PE6021033</t>
  </si>
  <si>
    <t>PE6021.23</t>
  </si>
  <si>
    <t>844</t>
  </si>
  <si>
    <t>20241PE6021034</t>
  </si>
  <si>
    <t>PE6021.24</t>
  </si>
  <si>
    <t>845</t>
  </si>
  <si>
    <t>20241PE6021035</t>
  </si>
  <si>
    <t>PE6021.25</t>
  </si>
  <si>
    <t>846</t>
  </si>
  <si>
    <t>20241PE6021036</t>
  </si>
  <si>
    <t>PE6021.26</t>
  </si>
  <si>
    <t>847</t>
  </si>
  <si>
    <t>20241PE6021037</t>
  </si>
  <si>
    <t>PE6021.27</t>
  </si>
  <si>
    <t>848</t>
  </si>
  <si>
    <t>20241PE6021038</t>
  </si>
  <si>
    <t>PE6021.28</t>
  </si>
  <si>
    <t>849</t>
  </si>
  <si>
    <t>20241PE6021039</t>
  </si>
  <si>
    <t>PE6021.29</t>
  </si>
  <si>
    <t>850</t>
  </si>
  <si>
    <t>20241PE6025052</t>
  </si>
  <si>
    <t>PE6025.1</t>
  </si>
  <si>
    <t>851</t>
  </si>
  <si>
    <t>20241PE6025053</t>
  </si>
  <si>
    <t>PE6025.2</t>
  </si>
  <si>
    <t>852</t>
  </si>
  <si>
    <t>20241PE6025054</t>
  </si>
  <si>
    <t>PE6025.3</t>
  </si>
  <si>
    <t>853</t>
  </si>
  <si>
    <t>20241PE6025055</t>
  </si>
  <si>
    <t>PE6025.4</t>
  </si>
  <si>
    <t>854</t>
  </si>
  <si>
    <t>20241PE6025056</t>
  </si>
  <si>
    <t>PE6025.5</t>
  </si>
  <si>
    <t>855</t>
  </si>
  <si>
    <t>20241PE6025057</t>
  </si>
  <si>
    <t>PE6025.6</t>
  </si>
  <si>
    <t>856</t>
  </si>
  <si>
    <t>20241PE6025058</t>
  </si>
  <si>
    <t>PE6025.7</t>
  </si>
  <si>
    <t>857</t>
  </si>
  <si>
    <t>20241PE6025059</t>
  </si>
  <si>
    <t>PE6025.8</t>
  </si>
  <si>
    <t>858</t>
  </si>
  <si>
    <t>20241PE6025060</t>
  </si>
  <si>
    <t>PE6025.9</t>
  </si>
  <si>
    <t>923</t>
  </si>
  <si>
    <t>20241GF6100001</t>
  </si>
  <si>
    <t>GF6100.1</t>
  </si>
  <si>
    <t>Cơ sở 2 - Khu B</t>
  </si>
  <si>
    <t>984</t>
  </si>
  <si>
    <t>20241TO6001005</t>
  </si>
  <si>
    <t>TO6001.1</t>
  </si>
  <si>
    <t>Cơ sở 1 - Khu A</t>
  </si>
  <si>
    <t>173</t>
  </si>
  <si>
    <t>20241BS6001001</t>
  </si>
  <si>
    <t>BS6001.1</t>
  </si>
  <si>
    <t>174</t>
  </si>
  <si>
    <t>20241BS6001002</t>
  </si>
  <si>
    <t>BS6001.2</t>
  </si>
  <si>
    <t>175</t>
  </si>
  <si>
    <t>20241BS6001003</t>
  </si>
  <si>
    <t>BS6001.3</t>
  </si>
  <si>
    <t>176</t>
  </si>
  <si>
    <t>20241BS6001004</t>
  </si>
  <si>
    <t>BS6001.4</t>
  </si>
  <si>
    <t>177</t>
  </si>
  <si>
    <t>20241BS6001005</t>
  </si>
  <si>
    <t>BS6001.5</t>
  </si>
  <si>
    <t>178</t>
  </si>
  <si>
    <t>20241BS6001006</t>
  </si>
  <si>
    <t>BS6001.6</t>
  </si>
  <si>
    <t>179</t>
  </si>
  <si>
    <t>20241BS6001007</t>
  </si>
  <si>
    <t>BS6001.7</t>
  </si>
  <si>
    <t>180</t>
  </si>
  <si>
    <t>20241BS6001008</t>
  </si>
  <si>
    <t>BS6001.8</t>
  </si>
  <si>
    <t>181</t>
  </si>
  <si>
    <t>20241BS6001009</t>
  </si>
  <si>
    <t>BS6001.9</t>
  </si>
  <si>
    <t>182</t>
  </si>
  <si>
    <t>20241BS6001010</t>
  </si>
  <si>
    <t>BS6001.10</t>
  </si>
  <si>
    <t>183</t>
  </si>
  <si>
    <t>20241BS6001011</t>
  </si>
  <si>
    <t>BS6001.11</t>
  </si>
  <si>
    <t>184</t>
  </si>
  <si>
    <t>20241BS6001012</t>
  </si>
  <si>
    <t>BS6001.12</t>
  </si>
  <si>
    <t>185</t>
  </si>
  <si>
    <t>20241BS6001013</t>
  </si>
  <si>
    <t>BS6001.13</t>
  </si>
  <si>
    <t>186</t>
  </si>
  <si>
    <t>20241BS6001014</t>
  </si>
  <si>
    <t>BS6001.14</t>
  </si>
  <si>
    <t>187</t>
  </si>
  <si>
    <t>20241BS6001015</t>
  </si>
  <si>
    <t>BS6001.15</t>
  </si>
  <si>
    <t>188</t>
  </si>
  <si>
    <t>20241BS6001016</t>
  </si>
  <si>
    <t>BS6001.16</t>
  </si>
  <si>
    <t>189</t>
  </si>
  <si>
    <t>20241BS6001017</t>
  </si>
  <si>
    <t>BS6001.17</t>
  </si>
  <si>
    <t>190</t>
  </si>
  <si>
    <t>20241BS6001018</t>
  </si>
  <si>
    <t>BS6001.18</t>
  </si>
  <si>
    <t>191</t>
  </si>
  <si>
    <t>20241BS6001019</t>
  </si>
  <si>
    <t>BS6001.19</t>
  </si>
  <si>
    <t>192</t>
  </si>
  <si>
    <t>20241BS6001020</t>
  </si>
  <si>
    <t>BS6001.20</t>
  </si>
  <si>
    <t>193</t>
  </si>
  <si>
    <t>20241BS6001021</t>
  </si>
  <si>
    <t>BS6001.21</t>
  </si>
  <si>
    <t>194</t>
  </si>
  <si>
    <t>20241BS6001022</t>
  </si>
  <si>
    <t>BS6001.22</t>
  </si>
  <si>
    <t>195</t>
  </si>
  <si>
    <t>20241BS6001023</t>
  </si>
  <si>
    <t>BS6001.23</t>
  </si>
  <si>
    <t>196</t>
  </si>
  <si>
    <t>20241BS6001024</t>
  </si>
  <si>
    <t>BS6001.24</t>
  </si>
  <si>
    <t>197</t>
  </si>
  <si>
    <t>20241BS6001025</t>
  </si>
  <si>
    <t>BS6001.25</t>
  </si>
  <si>
    <t>198</t>
  </si>
  <si>
    <t>20241BS6001026</t>
  </si>
  <si>
    <t>BS6001.26</t>
  </si>
  <si>
    <t>199</t>
  </si>
  <si>
    <t>20241BS6001027</t>
  </si>
  <si>
    <t>BS6001.27</t>
  </si>
  <si>
    <t>200</t>
  </si>
  <si>
    <t>20241BS6001028</t>
  </si>
  <si>
    <t>BS6001.28</t>
  </si>
  <si>
    <t>201</t>
  </si>
  <si>
    <t>20241BS6001029</t>
  </si>
  <si>
    <t>BS6001.29</t>
  </si>
  <si>
    <t>202</t>
  </si>
  <si>
    <t>20241BS6001030</t>
  </si>
  <si>
    <t>BS6001.30</t>
  </si>
  <si>
    <t>203</t>
  </si>
  <si>
    <t>20241BS6001031</t>
  </si>
  <si>
    <t>BS6001.31</t>
  </si>
  <si>
    <t>204</t>
  </si>
  <si>
    <t>20241BS6001032</t>
  </si>
  <si>
    <t>BS6001.32</t>
  </si>
  <si>
    <t>205</t>
  </si>
  <si>
    <t>20241BS6001033</t>
  </si>
  <si>
    <t>BS6001.33</t>
  </si>
  <si>
    <t>206</t>
  </si>
  <si>
    <t>20241BS6001034</t>
  </si>
  <si>
    <t>BS6001.34</t>
  </si>
  <si>
    <t>207</t>
  </si>
  <si>
    <t>20241BS6001035</t>
  </si>
  <si>
    <t>BS6001.35</t>
  </si>
  <si>
    <t>20241BS6009001</t>
  </si>
  <si>
    <t>BS6009.1</t>
  </si>
  <si>
    <t>20241BS6009002</t>
  </si>
  <si>
    <t>BS6009.2</t>
  </si>
  <si>
    <t>20241BS6009003</t>
  </si>
  <si>
    <t>BS6009.3</t>
  </si>
  <si>
    <t>20241BS6009004</t>
  </si>
  <si>
    <t>BS6009.4</t>
  </si>
  <si>
    <t>681</t>
  </si>
  <si>
    <t>20241FL6005001</t>
  </si>
  <si>
    <t>FL6005.1</t>
  </si>
  <si>
    <t>208</t>
  </si>
  <si>
    <t>20241AA6040003</t>
  </si>
  <si>
    <t>AA6040.1</t>
  </si>
  <si>
    <t>209</t>
  </si>
  <si>
    <t>20241AA6040004</t>
  </si>
  <si>
    <t>AA6040.2</t>
  </si>
  <si>
    <t>210</t>
  </si>
  <si>
    <t>20241AA6040005</t>
  </si>
  <si>
    <t>AA6040.3</t>
  </si>
  <si>
    <t>211</t>
  </si>
  <si>
    <t>20241AA6040006</t>
  </si>
  <si>
    <t>AA6040.4</t>
  </si>
  <si>
    <t>212</t>
  </si>
  <si>
    <t>20241AA6040007</t>
  </si>
  <si>
    <t>AA6040.5</t>
  </si>
  <si>
    <t>859</t>
  </si>
  <si>
    <t>20241PE6035001</t>
  </si>
  <si>
    <t>PE6035.1</t>
  </si>
  <si>
    <t>860</t>
  </si>
  <si>
    <t>20241PE6035002</t>
  </si>
  <si>
    <t>PE6035.2</t>
  </si>
  <si>
    <t>861</t>
  </si>
  <si>
    <t>20241PE6035003</t>
  </si>
  <si>
    <t>PE6035.3</t>
  </si>
  <si>
    <t>862</t>
  </si>
  <si>
    <t>20241PE6035004</t>
  </si>
  <si>
    <t>PE6035.4</t>
  </si>
  <si>
    <t>863</t>
  </si>
  <si>
    <t>20241PE6035005</t>
  </si>
  <si>
    <t>PE6035.5</t>
  </si>
  <si>
    <t>864</t>
  </si>
  <si>
    <t>20241PE6035006</t>
  </si>
  <si>
    <t>PE6035.6</t>
  </si>
  <si>
    <t>865</t>
  </si>
  <si>
    <t>20241PE6035007</t>
  </si>
  <si>
    <t>PE6035.7</t>
  </si>
  <si>
    <t>213</t>
  </si>
  <si>
    <t>20241BS6002004</t>
  </si>
  <si>
    <t>BS6002.1</t>
  </si>
  <si>
    <t>214</t>
  </si>
  <si>
    <t>20241BS6002005</t>
  </si>
  <si>
    <t>BS6002.2</t>
  </si>
  <si>
    <t>215</t>
  </si>
  <si>
    <t>20241BS6002006</t>
  </si>
  <si>
    <t>BS6002.3</t>
  </si>
  <si>
    <t>216</t>
  </si>
  <si>
    <t>20241BS6002007</t>
  </si>
  <si>
    <t>BS6002.4</t>
  </si>
  <si>
    <t>217</t>
  </si>
  <si>
    <t>20241BS6002008</t>
  </si>
  <si>
    <t>BS6002.5</t>
  </si>
  <si>
    <t>218</t>
  </si>
  <si>
    <t>20241BS6002009</t>
  </si>
  <si>
    <t>BS6002.6</t>
  </si>
  <si>
    <t>219</t>
  </si>
  <si>
    <t>20241BS6002010</t>
  </si>
  <si>
    <t>BS6002.7</t>
  </si>
  <si>
    <t>220</t>
  </si>
  <si>
    <t>20241BS6002011</t>
  </si>
  <si>
    <t>BS6002.8</t>
  </si>
  <si>
    <t>221</t>
  </si>
  <si>
    <t>20241BS6002012</t>
  </si>
  <si>
    <t>BS6002.9</t>
  </si>
  <si>
    <t>222</t>
  </si>
  <si>
    <t>20241BS6002013</t>
  </si>
  <si>
    <t>BS6002.10</t>
  </si>
  <si>
    <t>223</t>
  </si>
  <si>
    <t>20241BS6002014</t>
  </si>
  <si>
    <t>BS6002.11</t>
  </si>
  <si>
    <t>224</t>
  </si>
  <si>
    <t>20241BS6002015</t>
  </si>
  <si>
    <t>BS6002.12</t>
  </si>
  <si>
    <t>225</t>
  </si>
  <si>
    <t>20241BS6002016</t>
  </si>
  <si>
    <t>BS6002.13</t>
  </si>
  <si>
    <t>226</t>
  </si>
  <si>
    <t>20241BS6002017</t>
  </si>
  <si>
    <t>BS6002.14</t>
  </si>
  <si>
    <t>227</t>
  </si>
  <si>
    <t>20241BS6002018</t>
  </si>
  <si>
    <t>BS6002.15</t>
  </si>
  <si>
    <t>228</t>
  </si>
  <si>
    <t>20241BS6002019</t>
  </si>
  <si>
    <t>BS6002.16</t>
  </si>
  <si>
    <t>229</t>
  </si>
  <si>
    <t>20241BS6002020</t>
  </si>
  <si>
    <t>BS6002.17</t>
  </si>
  <si>
    <t>230</t>
  </si>
  <si>
    <t>20241BS6002021</t>
  </si>
  <si>
    <t>BS6002.18</t>
  </si>
  <si>
    <t>231</t>
  </si>
  <si>
    <t>20241BS6002022</t>
  </si>
  <si>
    <t>BS6002.19</t>
  </si>
  <si>
    <t>232</t>
  </si>
  <si>
    <t>20241BS6002023</t>
  </si>
  <si>
    <t>BS6002.20</t>
  </si>
  <si>
    <t>233</t>
  </si>
  <si>
    <t>20241BS6002024</t>
  </si>
  <si>
    <t>BS6002.21</t>
  </si>
  <si>
    <t>234</t>
  </si>
  <si>
    <t>20241BS6002025</t>
  </si>
  <si>
    <t>BS6002.22</t>
  </si>
  <si>
    <t>235</t>
  </si>
  <si>
    <t>20241BS6002026</t>
  </si>
  <si>
    <t>BS6002.23</t>
  </si>
  <si>
    <t>236</t>
  </si>
  <si>
    <t>20241BS6002027</t>
  </si>
  <si>
    <t>BS6002.24</t>
  </si>
  <si>
    <t>237</t>
  </si>
  <si>
    <t>20241BS6002028</t>
  </si>
  <si>
    <t>BS6002.25</t>
  </si>
  <si>
    <t>238</t>
  </si>
  <si>
    <t>20241BS6002029</t>
  </si>
  <si>
    <t>BS6002.26</t>
  </si>
  <si>
    <t>239</t>
  </si>
  <si>
    <t>20241BS6002030</t>
  </si>
  <si>
    <t>BS6002.27</t>
  </si>
  <si>
    <t>240</t>
  </si>
  <si>
    <t>20241BS6002031</t>
  </si>
  <si>
    <t>BS6002.28</t>
  </si>
  <si>
    <t>241</t>
  </si>
  <si>
    <t>20241BS6002032</t>
  </si>
  <si>
    <t>BS6002.29</t>
  </si>
  <si>
    <t>242</t>
  </si>
  <si>
    <t>20241BS6002033</t>
  </si>
  <si>
    <t>BS6002.30</t>
  </si>
  <si>
    <t>243</t>
  </si>
  <si>
    <t>20241BS6002034</t>
  </si>
  <si>
    <t>BS6002.31</t>
  </si>
  <si>
    <t>244</t>
  </si>
  <si>
    <t>20241BS6002035</t>
  </si>
  <si>
    <t>BS6002.32</t>
  </si>
  <si>
    <t>245</t>
  </si>
  <si>
    <t>20241BS6002036</t>
  </si>
  <si>
    <t>BS6002.33</t>
  </si>
  <si>
    <t>246</t>
  </si>
  <si>
    <t>20241BS6002037</t>
  </si>
  <si>
    <t>BS6002.34</t>
  </si>
  <si>
    <t>247</t>
  </si>
  <si>
    <t>20241BS6002038</t>
  </si>
  <si>
    <t>BS6002.35</t>
  </si>
  <si>
    <t>248</t>
  </si>
  <si>
    <t>20241BS6002039</t>
  </si>
  <si>
    <t>BS6002.36</t>
  </si>
  <si>
    <t>249</t>
  </si>
  <si>
    <t>20241BS6002040</t>
  </si>
  <si>
    <t>BS6002.37</t>
  </si>
  <si>
    <t>250</t>
  </si>
  <si>
    <t>20241BS6002041</t>
  </si>
  <si>
    <t>BS6002.38</t>
  </si>
  <si>
    <t>251</t>
  </si>
  <si>
    <t>20241BS6002042</t>
  </si>
  <si>
    <t>BS6002.39</t>
  </si>
  <si>
    <t>252</t>
  </si>
  <si>
    <t>20241BS6002043</t>
  </si>
  <si>
    <t>BS6002.40</t>
  </si>
  <si>
    <t>253</t>
  </si>
  <si>
    <t>20241BS6002044</t>
  </si>
  <si>
    <t>BS6002.41</t>
  </si>
  <si>
    <t>254</t>
  </si>
  <si>
    <t>20241BS6002045</t>
  </si>
  <si>
    <t>BS6002.42</t>
  </si>
  <si>
    <t>255</t>
  </si>
  <si>
    <t>20241BS6002046</t>
  </si>
  <si>
    <t>BS6002.43</t>
  </si>
  <si>
    <t>256</t>
  </si>
  <si>
    <t>20241BS6002047</t>
  </si>
  <si>
    <t>BS6002.44</t>
  </si>
  <si>
    <t>257</t>
  </si>
  <si>
    <t>20241BS6002048</t>
  </si>
  <si>
    <t>BS6002.45</t>
  </si>
  <si>
    <t>258</t>
  </si>
  <si>
    <t>20241BS6002049</t>
  </si>
  <si>
    <t>BS6002.46</t>
  </si>
  <si>
    <t>259</t>
  </si>
  <si>
    <t>20241BS6002050</t>
  </si>
  <si>
    <t>BS6002.47</t>
  </si>
  <si>
    <t>260</t>
  </si>
  <si>
    <t>20241BS6002051</t>
  </si>
  <si>
    <t>BS6002.48</t>
  </si>
  <si>
    <t>261</t>
  </si>
  <si>
    <t>20241BS6002052</t>
  </si>
  <si>
    <t>BS6002.49</t>
  </si>
  <si>
    <t>262</t>
  </si>
  <si>
    <t>20241BS6002053</t>
  </si>
  <si>
    <t>BS6002.50</t>
  </si>
  <si>
    <t>263</t>
  </si>
  <si>
    <t>20241BS6002054</t>
  </si>
  <si>
    <t>BS6002.51</t>
  </si>
  <si>
    <t>264</t>
  </si>
  <si>
    <t>20241BS6002055</t>
  </si>
  <si>
    <t>BS6002.52</t>
  </si>
  <si>
    <t>265</t>
  </si>
  <si>
    <t>20241BS6002056</t>
  </si>
  <si>
    <t>BS6002.53</t>
  </si>
  <si>
    <t>266</t>
  </si>
  <si>
    <t>20241BS6002057</t>
  </si>
  <si>
    <t>BS6002.54</t>
  </si>
  <si>
    <t>267</t>
  </si>
  <si>
    <t>20241BS6002058</t>
  </si>
  <si>
    <t>BS6002.55</t>
  </si>
  <si>
    <t>268</t>
  </si>
  <si>
    <t>20241BS6002059</t>
  </si>
  <si>
    <t>BS6002.56</t>
  </si>
  <si>
    <t>269</t>
  </si>
  <si>
    <t>20241BS6002060</t>
  </si>
  <si>
    <t>BS6002.57</t>
  </si>
  <si>
    <t>270</t>
  </si>
  <si>
    <t>20241BS6002061</t>
  </si>
  <si>
    <t>BS6002.58</t>
  </si>
  <si>
    <t>271</t>
  </si>
  <si>
    <t>20241BS6002062</t>
  </si>
  <si>
    <t>BS6002.59</t>
  </si>
  <si>
    <t>272</t>
  </si>
  <si>
    <t>20241BS6002063</t>
  </si>
  <si>
    <t>BS6002.60</t>
  </si>
  <si>
    <t>273</t>
  </si>
  <si>
    <t>20241BS6002064</t>
  </si>
  <si>
    <t>BS6002.61</t>
  </si>
  <si>
    <t>274</t>
  </si>
  <si>
    <t>20241BS6002065</t>
  </si>
  <si>
    <t>BS6002.62</t>
  </si>
  <si>
    <t>275</t>
  </si>
  <si>
    <t>20241BS6002066</t>
  </si>
  <si>
    <t>BS6002.63</t>
  </si>
  <si>
    <t>276</t>
  </si>
  <si>
    <t>20241BS6002067</t>
  </si>
  <si>
    <t>BS6002.64</t>
  </si>
  <si>
    <t>277</t>
  </si>
  <si>
    <t>20241BS6002068</t>
  </si>
  <si>
    <t>BS6002.65</t>
  </si>
  <si>
    <t>278</t>
  </si>
  <si>
    <t>20241BS6002069</t>
  </si>
  <si>
    <t>BS6002.66</t>
  </si>
  <si>
    <t>279</t>
  </si>
  <si>
    <t>20241BS6002070</t>
  </si>
  <si>
    <t>BS6002.67</t>
  </si>
  <si>
    <t>280</t>
  </si>
  <si>
    <t>20241BS6002071</t>
  </si>
  <si>
    <t>BS6002.68</t>
  </si>
  <si>
    <t>281</t>
  </si>
  <si>
    <t>20241BS6002072</t>
  </si>
  <si>
    <t>BS6002.69</t>
  </si>
  <si>
    <t>282</t>
  </si>
  <si>
    <t>20241BS6002073</t>
  </si>
  <si>
    <t>BS6002.70</t>
  </si>
  <si>
    <t>283</t>
  </si>
  <si>
    <t>20241BS6002074</t>
  </si>
  <si>
    <t>BS6002.71</t>
  </si>
  <si>
    <t>20241BS6010002</t>
  </si>
  <si>
    <t>BS6010.1</t>
  </si>
  <si>
    <t>20241BS6010003</t>
  </si>
  <si>
    <t>BS6010.2</t>
  </si>
  <si>
    <t>7</t>
  </si>
  <si>
    <t>20241BS6010004</t>
  </si>
  <si>
    <t>BS6010.3</t>
  </si>
  <si>
    <t>8</t>
  </si>
  <si>
    <t>20241BS6010005</t>
  </si>
  <si>
    <t>BS6010.4</t>
  </si>
  <si>
    <t>9</t>
  </si>
  <si>
    <t>20241BS6010006</t>
  </si>
  <si>
    <t>BS6010.5</t>
  </si>
  <si>
    <t>10</t>
  </si>
  <si>
    <t>20241BS6010007</t>
  </si>
  <si>
    <t>BS6010.6</t>
  </si>
  <si>
    <t>11</t>
  </si>
  <si>
    <t>20241BS6010008</t>
  </si>
  <si>
    <t>BS6010.7</t>
  </si>
  <si>
    <t>12</t>
  </si>
  <si>
    <t>20241BS6010009</t>
  </si>
  <si>
    <t>BS6010.8</t>
  </si>
  <si>
    <t>13</t>
  </si>
  <si>
    <t>20241BS6010010</t>
  </si>
  <si>
    <t>BS6010.9</t>
  </si>
  <si>
    <t>20241BS6010011</t>
  </si>
  <si>
    <t>BS6010.10</t>
  </si>
  <si>
    <t>15</t>
  </si>
  <si>
    <t>20241BS6010012</t>
  </si>
  <si>
    <t>BS6010.11</t>
  </si>
  <si>
    <t>16</t>
  </si>
  <si>
    <t>20241BS6010013</t>
  </si>
  <si>
    <t>BS6010.12</t>
  </si>
  <si>
    <t>17</t>
  </si>
  <si>
    <t>20241BS6010014</t>
  </si>
  <si>
    <t>BS6010.13</t>
  </si>
  <si>
    <t>20241BS6010015</t>
  </si>
  <si>
    <t>BS6010.14</t>
  </si>
  <si>
    <t>19</t>
  </si>
  <si>
    <t>20241BS6010016</t>
  </si>
  <si>
    <t>BS6010.15</t>
  </si>
  <si>
    <t>20241BS6010017</t>
  </si>
  <si>
    <t>BS6010.16</t>
  </si>
  <si>
    <t>21</t>
  </si>
  <si>
    <t>20241BS6010018</t>
  </si>
  <si>
    <t>BS6010.17</t>
  </si>
  <si>
    <t>22</t>
  </si>
  <si>
    <t>20241BS6010019</t>
  </si>
  <si>
    <t>BS6010.18</t>
  </si>
  <si>
    <t>23</t>
  </si>
  <si>
    <t>20241BS6010020</t>
  </si>
  <si>
    <t>BS6010.19</t>
  </si>
  <si>
    <t>24</t>
  </si>
  <si>
    <t>20241BS6010021</t>
  </si>
  <si>
    <t>BS6010.20</t>
  </si>
  <si>
    <t>25</t>
  </si>
  <si>
    <t>20241BS6010022</t>
  </si>
  <si>
    <t>BS6010.21</t>
  </si>
  <si>
    <t>26</t>
  </si>
  <si>
    <t>20241BS6010023</t>
  </si>
  <si>
    <t>BS6010.22</t>
  </si>
  <si>
    <t>20241BS6010024</t>
  </si>
  <si>
    <t>BS6010.23</t>
  </si>
  <si>
    <t>20241BS6010025</t>
  </si>
  <si>
    <t>BS6010.24</t>
  </si>
  <si>
    <t>29</t>
  </si>
  <si>
    <t>20241BS6010026</t>
  </si>
  <si>
    <t>BS6010.25</t>
  </si>
  <si>
    <t>20241BS6010027</t>
  </si>
  <si>
    <t>BS6010.26</t>
  </si>
  <si>
    <t>20241BS6010028</t>
  </si>
  <si>
    <t>BS6010.27</t>
  </si>
  <si>
    <t>20241BS6010029</t>
  </si>
  <si>
    <t>BS6010.28</t>
  </si>
  <si>
    <t>20241BS6010030</t>
  </si>
  <si>
    <t>BS6010.29</t>
  </si>
  <si>
    <t>20241BS6010031</t>
  </si>
  <si>
    <t>BS6010.30</t>
  </si>
  <si>
    <t>35</t>
  </si>
  <si>
    <t>20241BS6010032</t>
  </si>
  <si>
    <t>BS6010.31</t>
  </si>
  <si>
    <t>36</t>
  </si>
  <si>
    <t>20241BS6010033</t>
  </si>
  <si>
    <t>BS6010.32</t>
  </si>
  <si>
    <t>37</t>
  </si>
  <si>
    <t>20241BS6010034</t>
  </si>
  <si>
    <t>BS6010.33</t>
  </si>
  <si>
    <t>20241BS6018013</t>
  </si>
  <si>
    <t>BS6018.1</t>
  </si>
  <si>
    <t>39</t>
  </si>
  <si>
    <t>20241BS6018014</t>
  </si>
  <si>
    <t>BS6018.2</t>
  </si>
  <si>
    <t>20241BS6018015</t>
  </si>
  <si>
    <t>BS6018.3</t>
  </si>
  <si>
    <t>41</t>
  </si>
  <si>
    <t>20241BS6018016</t>
  </si>
  <si>
    <t>BS6018.4</t>
  </si>
  <si>
    <t>42</t>
  </si>
  <si>
    <t>20241BS6018017</t>
  </si>
  <si>
    <t>BS6018.5</t>
  </si>
  <si>
    <t>43</t>
  </si>
  <si>
    <t>20241BS6018018</t>
  </si>
  <si>
    <t>BS6018.6</t>
  </si>
  <si>
    <t>20241BS6018019</t>
  </si>
  <si>
    <t>BS6018.7</t>
  </si>
  <si>
    <t>20241BS6018020</t>
  </si>
  <si>
    <t>BS6018.8</t>
  </si>
  <si>
    <t>46</t>
  </si>
  <si>
    <t>20241BS6018021</t>
  </si>
  <si>
    <t>BS6018.9</t>
  </si>
  <si>
    <t>47</t>
  </si>
  <si>
    <t>20241BS6018022</t>
  </si>
  <si>
    <t>BS6018.10</t>
  </si>
  <si>
    <t>48</t>
  </si>
  <si>
    <t>20241BS6018023</t>
  </si>
  <si>
    <t>BS6018.11</t>
  </si>
  <si>
    <t>49</t>
  </si>
  <si>
    <t>20241BS6018024</t>
  </si>
  <si>
    <t>BS6018.12</t>
  </si>
  <si>
    <t>50</t>
  </si>
  <si>
    <t>20241BS6018025</t>
  </si>
  <si>
    <t>BS6018.13</t>
  </si>
  <si>
    <t>51</t>
  </si>
  <si>
    <t>20241BS6018026</t>
  </si>
  <si>
    <t>BS6018.14</t>
  </si>
  <si>
    <t>52</t>
  </si>
  <si>
    <t>20241BS6018027</t>
  </si>
  <si>
    <t>BS6018.15</t>
  </si>
  <si>
    <t>53</t>
  </si>
  <si>
    <t>20241BS6018028</t>
  </si>
  <si>
    <t>BS6018.16</t>
  </si>
  <si>
    <t>54</t>
  </si>
  <si>
    <t>20241BS6018029</t>
  </si>
  <si>
    <t>BS6018.17</t>
  </si>
  <si>
    <t>55</t>
  </si>
  <si>
    <t>20241BS6018030</t>
  </si>
  <si>
    <t>BS6018.18</t>
  </si>
  <si>
    <t>56</t>
  </si>
  <si>
    <t>20241BS6018031</t>
  </si>
  <si>
    <t>BS6018.19</t>
  </si>
  <si>
    <t>57</t>
  </si>
  <si>
    <t>20241BS6018032</t>
  </si>
  <si>
    <t>BS6018.20</t>
  </si>
  <si>
    <t>58</t>
  </si>
  <si>
    <t>20241BS6018033</t>
  </si>
  <si>
    <t>BS6018.21</t>
  </si>
  <si>
    <t>59</t>
  </si>
  <si>
    <t>20241BS6018034</t>
  </si>
  <si>
    <t>BS6018.22</t>
  </si>
  <si>
    <t>20241BS6018035</t>
  </si>
  <si>
    <t>BS6018.23</t>
  </si>
  <si>
    <t>61</t>
  </si>
  <si>
    <t>20241BS6018036</t>
  </si>
  <si>
    <t>BS6018.24</t>
  </si>
  <si>
    <t>62</t>
  </si>
  <si>
    <t>20241BS6018037</t>
  </si>
  <si>
    <t>BS6018.25</t>
  </si>
  <si>
    <t>63</t>
  </si>
  <si>
    <t>20241BS6018038</t>
  </si>
  <si>
    <t>BS6018.26</t>
  </si>
  <si>
    <t>64</t>
  </si>
  <si>
    <t>20241BS6018039</t>
  </si>
  <si>
    <t>BS6018.27</t>
  </si>
  <si>
    <t>65</t>
  </si>
  <si>
    <t>20241BS6018040</t>
  </si>
  <si>
    <t>BS6018.28</t>
  </si>
  <si>
    <t>20241BS6018041</t>
  </si>
  <si>
    <t>BS6018.29</t>
  </si>
  <si>
    <t>67</t>
  </si>
  <si>
    <t>20241BS6018042</t>
  </si>
  <si>
    <t>BS6018.30</t>
  </si>
  <si>
    <t>68</t>
  </si>
  <si>
    <t>20241BS6018043</t>
  </si>
  <si>
    <t>BS6018.31</t>
  </si>
  <si>
    <t>69</t>
  </si>
  <si>
    <t>20241BS6018044</t>
  </si>
  <si>
    <t>BS6018.32</t>
  </si>
  <si>
    <t>70</t>
  </si>
  <si>
    <t>20241BS6018045</t>
  </si>
  <si>
    <t>BS6018.33</t>
  </si>
  <si>
    <t>71</t>
  </si>
  <si>
    <t>20241BS6018046</t>
  </si>
  <si>
    <t>BS6018.34</t>
  </si>
  <si>
    <t>72</t>
  </si>
  <si>
    <t>20241BM6224001</t>
  </si>
  <si>
    <t>BM6224.1</t>
  </si>
  <si>
    <t>73</t>
  </si>
  <si>
    <t>20241BM6224002</t>
  </si>
  <si>
    <t>BM6224.2</t>
  </si>
  <si>
    <t>866</t>
  </si>
  <si>
    <t>20241GF6014001</t>
  </si>
  <si>
    <t>GF6014.1</t>
  </si>
  <si>
    <t>867</t>
  </si>
  <si>
    <t>20241GF6014002</t>
  </si>
  <si>
    <t>GF6014.2</t>
  </si>
  <si>
    <t>868</t>
  </si>
  <si>
    <t>20241GF6099001</t>
  </si>
  <si>
    <t>GF6099.1</t>
  </si>
  <si>
    <t>333</t>
  </si>
  <si>
    <t>20241CT6001004</t>
  </si>
  <si>
    <t>CT6001.1</t>
  </si>
  <si>
    <t>334</t>
  </si>
  <si>
    <t>20241CT6001005</t>
  </si>
  <si>
    <t>CT6001.2</t>
  </si>
  <si>
    <t>335</t>
  </si>
  <si>
    <t>20241CT6001006</t>
  </si>
  <si>
    <t>CT6001.3</t>
  </si>
  <si>
    <t>336</t>
  </si>
  <si>
    <t>20241CT6001007</t>
  </si>
  <si>
    <t>CT6001.4</t>
  </si>
  <si>
    <t>337</t>
  </si>
  <si>
    <t>20241CT6001008</t>
  </si>
  <si>
    <t>CT6001.5</t>
  </si>
  <si>
    <t>338</t>
  </si>
  <si>
    <t>20241CT6001009</t>
  </si>
  <si>
    <t>CT6001.6</t>
  </si>
  <si>
    <t>339</t>
  </si>
  <si>
    <t>20241CT6001010</t>
  </si>
  <si>
    <t>CT6001.7</t>
  </si>
  <si>
    <t>340</t>
  </si>
  <si>
    <t>20241CT6001011</t>
  </si>
  <si>
    <t>CT6001.8</t>
  </si>
  <si>
    <t>341</t>
  </si>
  <si>
    <t>20241CT6001012</t>
  </si>
  <si>
    <t>CT6001.9</t>
  </si>
  <si>
    <t>342</t>
  </si>
  <si>
    <t>20241CT6001013</t>
  </si>
  <si>
    <t>CT6001.10</t>
  </si>
  <si>
    <t>343</t>
  </si>
  <si>
    <t>20241CT6001014</t>
  </si>
  <si>
    <t>CT6001.11</t>
  </si>
  <si>
    <t>344</t>
  </si>
  <si>
    <t>20241CT6001015</t>
  </si>
  <si>
    <t>CT6001.12</t>
  </si>
  <si>
    <t>345</t>
  </si>
  <si>
    <t>20241CT6001016</t>
  </si>
  <si>
    <t>CT6001.13</t>
  </si>
  <si>
    <t>346</t>
  </si>
  <si>
    <t>20241CT6001017</t>
  </si>
  <si>
    <t>CT6001.14</t>
  </si>
  <si>
    <t>347</t>
  </si>
  <si>
    <t>20241CT6001018</t>
  </si>
  <si>
    <t>CT6001.15</t>
  </si>
  <si>
    <t>348</t>
  </si>
  <si>
    <t>20241CT6001019</t>
  </si>
  <si>
    <t>CT6001.16</t>
  </si>
  <si>
    <t>349</t>
  </si>
  <si>
    <t>20241CT6001020</t>
  </si>
  <si>
    <t>CT6001.17</t>
  </si>
  <si>
    <t>350</t>
  </si>
  <si>
    <t>20241CT6001021</t>
  </si>
  <si>
    <t>CT6001.18</t>
  </si>
  <si>
    <t>351</t>
  </si>
  <si>
    <t>20241CT6001022</t>
  </si>
  <si>
    <t>CT6001.19</t>
  </si>
  <si>
    <t>352</t>
  </si>
  <si>
    <t>20241CT6001023</t>
  </si>
  <si>
    <t>CT6001.20</t>
  </si>
  <si>
    <t>353</t>
  </si>
  <si>
    <t>20241CT6001024</t>
  </si>
  <si>
    <t>CT6001.21</t>
  </si>
  <si>
    <t>354</t>
  </si>
  <si>
    <t>20241CT6001025</t>
  </si>
  <si>
    <t>CT6001.22</t>
  </si>
  <si>
    <t>869</t>
  </si>
  <si>
    <t>20241PE6011001</t>
  </si>
  <si>
    <t>PE6011.1</t>
  </si>
  <si>
    <t>870</t>
  </si>
  <si>
    <t>20241PE6011002</t>
  </si>
  <si>
    <t>PE6011.2</t>
  </si>
  <si>
    <t>871</t>
  </si>
  <si>
    <t>20241PE6011003</t>
  </si>
  <si>
    <t>PE6011.3</t>
  </si>
  <si>
    <t>872</t>
  </si>
  <si>
    <t>20241PE6011004</t>
  </si>
  <si>
    <t>PE6011.4</t>
  </si>
  <si>
    <t>873</t>
  </si>
  <si>
    <t>20241PE6011005</t>
  </si>
  <si>
    <t>PE6011.5</t>
  </si>
  <si>
    <t>874</t>
  </si>
  <si>
    <t>20241PE6011006</t>
  </si>
  <si>
    <t>PE6011.6</t>
  </si>
  <si>
    <t>875</t>
  </si>
  <si>
    <t>20241PE6011007</t>
  </si>
  <si>
    <t>PE6011.7</t>
  </si>
  <si>
    <t>876</t>
  </si>
  <si>
    <t>20241PE6011008</t>
  </si>
  <si>
    <t>PE6011.8</t>
  </si>
  <si>
    <t>985</t>
  </si>
  <si>
    <t>20241TO6087001</t>
  </si>
  <si>
    <t>TO6087.1</t>
  </si>
  <si>
    <t>986</t>
  </si>
  <si>
    <t>20241TO6087002</t>
  </si>
  <si>
    <t>TO6087.2</t>
  </si>
  <si>
    <t>284</t>
  </si>
  <si>
    <t>20241BM6021003</t>
  </si>
  <si>
    <t>BM6021.1</t>
  </si>
  <si>
    <t>285</t>
  </si>
  <si>
    <t>20241BM6021004</t>
  </si>
  <si>
    <t>BM6021.2</t>
  </si>
  <si>
    <t>286</t>
  </si>
  <si>
    <t>20241BM6021005</t>
  </si>
  <si>
    <t>BM6021.3</t>
  </si>
  <si>
    <t>287</t>
  </si>
  <si>
    <t>20241BM6021006</t>
  </si>
  <si>
    <t>BM6021.4</t>
  </si>
  <si>
    <t>288</t>
  </si>
  <si>
    <t>20241BM6021007</t>
  </si>
  <si>
    <t>BM6021.5</t>
  </si>
  <si>
    <t>289</t>
  </si>
  <si>
    <t>20241BM6021008</t>
  </si>
  <si>
    <t>BM6021.6</t>
  </si>
  <si>
    <t>290</t>
  </si>
  <si>
    <t>20241BM6021009</t>
  </si>
  <si>
    <t>BM6021.7</t>
  </si>
  <si>
    <t>355</t>
  </si>
  <si>
    <t>20241FL6010001</t>
  </si>
  <si>
    <t>FL6010.1</t>
  </si>
  <si>
    <t>356</t>
  </si>
  <si>
    <t>20241FL6010002</t>
  </si>
  <si>
    <t>FL6010.2</t>
  </si>
  <si>
    <t>357</t>
  </si>
  <si>
    <t>20241FL6010003</t>
  </si>
  <si>
    <t>FL6010.3</t>
  </si>
  <si>
    <t>358</t>
  </si>
  <si>
    <t>20241FL6010004</t>
  </si>
  <si>
    <t>FL6010.4</t>
  </si>
  <si>
    <t>359</t>
  </si>
  <si>
    <t>20241FL6010005</t>
  </si>
  <si>
    <t>FL6010.5</t>
  </si>
  <si>
    <t>360</t>
  </si>
  <si>
    <t>20241FL6010006</t>
  </si>
  <si>
    <t>FL6010.6</t>
  </si>
  <si>
    <t>361</t>
  </si>
  <si>
    <t>20241FL6010007</t>
  </si>
  <si>
    <t>FL6010.7</t>
  </si>
  <si>
    <t>362</t>
  </si>
  <si>
    <t>20241FL6010008</t>
  </si>
  <si>
    <t>FL6010.8</t>
  </si>
  <si>
    <t>682</t>
  </si>
  <si>
    <t>20241FL6176001</t>
  </si>
  <si>
    <t>FL6176.1</t>
  </si>
  <si>
    <t>683</t>
  </si>
  <si>
    <t>20241FL6176002</t>
  </si>
  <si>
    <t>FL6176.2</t>
  </si>
  <si>
    <t>684</t>
  </si>
  <si>
    <t>20241FL6176003</t>
  </si>
  <si>
    <t>FL6176.3</t>
  </si>
  <si>
    <t>685</t>
  </si>
  <si>
    <t>20241FL6228001</t>
  </si>
  <si>
    <t>FL6228.1</t>
  </si>
  <si>
    <t>686</t>
  </si>
  <si>
    <t>20241FL6228002</t>
  </si>
  <si>
    <t>FL6228.2</t>
  </si>
  <si>
    <t>687</t>
  </si>
  <si>
    <t>20241FL6228003</t>
  </si>
  <si>
    <t>FL6228.3</t>
  </si>
  <si>
    <t>363</t>
  </si>
  <si>
    <t>20241FL6015001</t>
  </si>
  <si>
    <t>FL6015.1</t>
  </si>
  <si>
    <t>364</t>
  </si>
  <si>
    <t>20241FL6015002</t>
  </si>
  <si>
    <t>FL6015.2</t>
  </si>
  <si>
    <t>365</t>
  </si>
  <si>
    <t>20241FL6015003</t>
  </si>
  <si>
    <t>FL6015.3</t>
  </si>
  <si>
    <t>366</t>
  </si>
  <si>
    <t>20241FL6015004</t>
  </si>
  <si>
    <t>FL6015.4</t>
  </si>
  <si>
    <t>367</t>
  </si>
  <si>
    <t>20241FL6015005</t>
  </si>
  <si>
    <t>FL6015.5</t>
  </si>
  <si>
    <t>368</t>
  </si>
  <si>
    <t>20241FL6015006</t>
  </si>
  <si>
    <t>FL6015.6</t>
  </si>
  <si>
    <t>688</t>
  </si>
  <si>
    <t>20241FL6363001</t>
  </si>
  <si>
    <t>FL6363.1</t>
  </si>
  <si>
    <t>689</t>
  </si>
  <si>
    <t>20241FL6363002</t>
  </si>
  <si>
    <t>FL6363.2</t>
  </si>
  <si>
    <t>690</t>
  </si>
  <si>
    <t>20241FL6363003</t>
  </si>
  <si>
    <t>FL6363.3</t>
  </si>
  <si>
    <t>691</t>
  </si>
  <si>
    <t>20241FL6363004</t>
  </si>
  <si>
    <t>FL6363.4</t>
  </si>
  <si>
    <t>692</t>
  </si>
  <si>
    <t>20241FL6363005</t>
  </si>
  <si>
    <t>FL6363.5</t>
  </si>
  <si>
    <t>693</t>
  </si>
  <si>
    <t>20241FL6363006</t>
  </si>
  <si>
    <t>FL6363.6</t>
  </si>
  <si>
    <t>694</t>
  </si>
  <si>
    <t>20241FL6363007</t>
  </si>
  <si>
    <t>FL6363.7</t>
  </si>
  <si>
    <t>695</t>
  </si>
  <si>
    <t>20241FL6363008</t>
  </si>
  <si>
    <t>FL6363.8</t>
  </si>
  <si>
    <t>696</t>
  </si>
  <si>
    <t>20241FL6363009</t>
  </si>
  <si>
    <t>FL6363.9</t>
  </si>
  <si>
    <t>697</t>
  </si>
  <si>
    <t>20241FL6363010</t>
  </si>
  <si>
    <t>FL6363.10</t>
  </si>
  <si>
    <t>698</t>
  </si>
  <si>
    <t>20241FL6363011</t>
  </si>
  <si>
    <t>FL6363.11</t>
  </si>
  <si>
    <t>699</t>
  </si>
  <si>
    <t>20241FL6363012</t>
  </si>
  <si>
    <t>FL6363.12</t>
  </si>
  <si>
    <t>700</t>
  </si>
  <si>
    <t>20241FL6363013</t>
  </si>
  <si>
    <t>FL6363.13</t>
  </si>
  <si>
    <t>701</t>
  </si>
  <si>
    <t>20241FL6363014</t>
  </si>
  <si>
    <t>FL6363.14</t>
  </si>
  <si>
    <t>702</t>
  </si>
  <si>
    <t>20241FL6363015</t>
  </si>
  <si>
    <t>FL6363.15</t>
  </si>
  <si>
    <t>703</t>
  </si>
  <si>
    <t>20241FL6363016</t>
  </si>
  <si>
    <t>FL6363.16</t>
  </si>
  <si>
    <t>704</t>
  </si>
  <si>
    <t>20241FL6363017</t>
  </si>
  <si>
    <t>FL6363.17</t>
  </si>
  <si>
    <t>705</t>
  </si>
  <si>
    <t>20241FL6363018</t>
  </si>
  <si>
    <t>FL6363.18</t>
  </si>
  <si>
    <t>706</t>
  </si>
  <si>
    <t>20241FL6363019</t>
  </si>
  <si>
    <t>FL6363.19</t>
  </si>
  <si>
    <t>707</t>
  </si>
  <si>
    <t>20241FL6363020</t>
  </si>
  <si>
    <t>FL6363.20</t>
  </si>
  <si>
    <t>708</t>
  </si>
  <si>
    <t>20241FL6363021</t>
  </si>
  <si>
    <t>FL6363.21</t>
  </si>
  <si>
    <t>987</t>
  </si>
  <si>
    <t>20241TO6088001</t>
  </si>
  <si>
    <t>TO6088.1</t>
  </si>
  <si>
    <t>988</t>
  </si>
  <si>
    <t>20241TO6088002</t>
  </si>
  <si>
    <t>TO6088.2</t>
  </si>
  <si>
    <t>989</t>
  </si>
  <si>
    <t>20241TO6088003</t>
  </si>
  <si>
    <t>TO6088.3</t>
  </si>
  <si>
    <t>990</t>
  </si>
  <si>
    <t>20241TO6088004</t>
  </si>
  <si>
    <t>TO6088.4</t>
  </si>
  <si>
    <t>369</t>
  </si>
  <si>
    <t>20241FL6034001</t>
  </si>
  <si>
    <t>FL6034.1</t>
  </si>
  <si>
    <t>370</t>
  </si>
  <si>
    <t>20241FL6034002</t>
  </si>
  <si>
    <t>FL6034.2</t>
  </si>
  <si>
    <t>371</t>
  </si>
  <si>
    <t>20241FL6034003</t>
  </si>
  <si>
    <t>FL6034.3</t>
  </si>
  <si>
    <t>372</t>
  </si>
  <si>
    <t>20241FL6034004</t>
  </si>
  <si>
    <t>FL6034.4</t>
  </si>
  <si>
    <t>373</t>
  </si>
  <si>
    <t>20241FL6034005</t>
  </si>
  <si>
    <t>FL6034.5</t>
  </si>
  <si>
    <t>374</t>
  </si>
  <si>
    <t>20241FL6034006</t>
  </si>
  <si>
    <t>FL6034.6</t>
  </si>
  <si>
    <t>375</t>
  </si>
  <si>
    <t>20241FL6034007</t>
  </si>
  <si>
    <t>FL6034.7</t>
  </si>
  <si>
    <t>376</t>
  </si>
  <si>
    <t>20241FL6034008</t>
  </si>
  <si>
    <t>FL6034.8</t>
  </si>
  <si>
    <t>377</t>
  </si>
  <si>
    <t>20241FL6174001</t>
  </si>
  <si>
    <t>FL6174.1</t>
  </si>
  <si>
    <t>378</t>
  </si>
  <si>
    <t>20241FL6174002</t>
  </si>
  <si>
    <t>FL6174.2</t>
  </si>
  <si>
    <t>379</t>
  </si>
  <si>
    <t>20241FL6174003</t>
  </si>
  <si>
    <t>FL6174.3</t>
  </si>
  <si>
    <t>709</t>
  </si>
  <si>
    <t>20241FL6226001</t>
  </si>
  <si>
    <t>FL6226.1</t>
  </si>
  <si>
    <t>710</t>
  </si>
  <si>
    <t>20241FL6226002</t>
  </si>
  <si>
    <t>FL6226.2</t>
  </si>
  <si>
    <t>711</t>
  </si>
  <si>
    <t>20241FL6226003</t>
  </si>
  <si>
    <t>FL6226.3</t>
  </si>
  <si>
    <t>380</t>
  </si>
  <si>
    <t>20241FL6039001</t>
  </si>
  <si>
    <t>FL6039.1</t>
  </si>
  <si>
    <t>381</t>
  </si>
  <si>
    <t>20241FL6039002</t>
  </si>
  <si>
    <t>FL6039.2</t>
  </si>
  <si>
    <t>382</t>
  </si>
  <si>
    <t>20241FL6039003</t>
  </si>
  <si>
    <t>FL6039.3</t>
  </si>
  <si>
    <t>383</t>
  </si>
  <si>
    <t>20241FL6039004</t>
  </si>
  <si>
    <t>FL6039.4</t>
  </si>
  <si>
    <t>384</t>
  </si>
  <si>
    <t>20241FL6039005</t>
  </si>
  <si>
    <t>FL6039.5</t>
  </si>
  <si>
    <t>385</t>
  </si>
  <si>
    <t>20241FL6039006</t>
  </si>
  <si>
    <t>FL6039.6</t>
  </si>
  <si>
    <t>386</t>
  </si>
  <si>
    <t>20241FL6023001</t>
  </si>
  <si>
    <t>FL6023.1</t>
  </si>
  <si>
    <t>387</t>
  </si>
  <si>
    <t>20241FL6023002</t>
  </si>
  <si>
    <t>FL6023.2</t>
  </si>
  <si>
    <t>388</t>
  </si>
  <si>
    <t>20241FL6023003</t>
  </si>
  <si>
    <t>FL6023.3</t>
  </si>
  <si>
    <t>389</t>
  </si>
  <si>
    <t>20241FL6023004</t>
  </si>
  <si>
    <t>FL6023.4</t>
  </si>
  <si>
    <t>390</t>
  </si>
  <si>
    <t>20241FL6023005</t>
  </si>
  <si>
    <t>FL6023.5</t>
  </si>
  <si>
    <t>391</t>
  </si>
  <si>
    <t>20241FL6023006</t>
  </si>
  <si>
    <t>FL6023.6</t>
  </si>
  <si>
    <t>392</t>
  </si>
  <si>
    <t>20241FL6023007</t>
  </si>
  <si>
    <t>FL6023.7</t>
  </si>
  <si>
    <t>393</t>
  </si>
  <si>
    <t>20241FL6023008</t>
  </si>
  <si>
    <t>FL6023.8</t>
  </si>
  <si>
    <t>712</t>
  </si>
  <si>
    <t>20241FL6175001</t>
  </si>
  <si>
    <t>FL6175.1</t>
  </si>
  <si>
    <t>713</t>
  </si>
  <si>
    <t>20241FL6175002</t>
  </si>
  <si>
    <t>FL6175.2</t>
  </si>
  <si>
    <t>714</t>
  </si>
  <si>
    <t>20241FL6175003</t>
  </si>
  <si>
    <t>FL6175.3</t>
  </si>
  <si>
    <t>715</t>
  </si>
  <si>
    <t>20241FL6227001</t>
  </si>
  <si>
    <t>FL6227.1</t>
  </si>
  <si>
    <t>716</t>
  </si>
  <si>
    <t>20241FL6227002</t>
  </si>
  <si>
    <t>FL6227.2</t>
  </si>
  <si>
    <t>717</t>
  </si>
  <si>
    <t>20241FL6227003</t>
  </si>
  <si>
    <t>FL6227.3</t>
  </si>
  <si>
    <t>394</t>
  </si>
  <si>
    <t>20241FL6028001</t>
  </si>
  <si>
    <t>FL6028.1</t>
  </si>
  <si>
    <t>395</t>
  </si>
  <si>
    <t>20241FL6028002</t>
  </si>
  <si>
    <t>FL6028.2</t>
  </si>
  <si>
    <t>396</t>
  </si>
  <si>
    <t>20241FL6028003</t>
  </si>
  <si>
    <t>FL6028.3</t>
  </si>
  <si>
    <t>397</t>
  </si>
  <si>
    <t>20241FL6028004</t>
  </si>
  <si>
    <t>FL6028.4</t>
  </si>
  <si>
    <t>398</t>
  </si>
  <si>
    <t>20241FL6028005</t>
  </si>
  <si>
    <t>FL6028.5</t>
  </si>
  <si>
    <t>399</t>
  </si>
  <si>
    <t>20241FL6028006</t>
  </si>
  <si>
    <t>FL6028.6</t>
  </si>
  <si>
    <t>400</t>
  </si>
  <si>
    <t>20241FL6048001</t>
  </si>
  <si>
    <t>FL6048.1</t>
  </si>
  <si>
    <t>401</t>
  </si>
  <si>
    <t>20241FL6048002</t>
  </si>
  <si>
    <t>FL6048.2</t>
  </si>
  <si>
    <t>402</t>
  </si>
  <si>
    <t>20241FL6048003</t>
  </si>
  <si>
    <t>FL6048.3</t>
  </si>
  <si>
    <t>403</t>
  </si>
  <si>
    <t>20241FL6048004</t>
  </si>
  <si>
    <t>FL6048.4</t>
  </si>
  <si>
    <t>404</t>
  </si>
  <si>
    <t>20241FL6048005</t>
  </si>
  <si>
    <t>FL6048.5</t>
  </si>
  <si>
    <t>405</t>
  </si>
  <si>
    <t>20241FL6048006</t>
  </si>
  <si>
    <t>FL6048.6</t>
  </si>
  <si>
    <t>406</t>
  </si>
  <si>
    <t>20241FL6048007</t>
  </si>
  <si>
    <t>FL6048.7</t>
  </si>
  <si>
    <t>407</t>
  </si>
  <si>
    <t>20241FL6048008</t>
  </si>
  <si>
    <t>FL6048.8</t>
  </si>
  <si>
    <t>718</t>
  </si>
  <si>
    <t>20241FL6177001</t>
  </si>
  <si>
    <t>FL6177.1</t>
  </si>
  <si>
    <t>719</t>
  </si>
  <si>
    <t>20241FL6177002</t>
  </si>
  <si>
    <t>FL6177.2</t>
  </si>
  <si>
    <t>720</t>
  </si>
  <si>
    <t>20241FL6177003</t>
  </si>
  <si>
    <t>FL6177.3</t>
  </si>
  <si>
    <t>721</t>
  </si>
  <si>
    <t>20241FL6229001</t>
  </si>
  <si>
    <t>FL6229.1</t>
  </si>
  <si>
    <t>722</t>
  </si>
  <si>
    <t>20241FL6229002</t>
  </si>
  <si>
    <t>FL6229.2</t>
  </si>
  <si>
    <t>723</t>
  </si>
  <si>
    <t>20241FL6229003</t>
  </si>
  <si>
    <t>FL6229.3</t>
  </si>
  <si>
    <t>408</t>
  </si>
  <si>
    <t>20241FL6053001</t>
  </si>
  <si>
    <t>FL6053.1</t>
  </si>
  <si>
    <t>409</t>
  </si>
  <si>
    <t>20241FL6053002</t>
  </si>
  <si>
    <t>FL6053.2</t>
  </si>
  <si>
    <t>410</t>
  </si>
  <si>
    <t>20241FL6053003</t>
  </si>
  <si>
    <t>FL6053.3</t>
  </si>
  <si>
    <t>411</t>
  </si>
  <si>
    <t>20241FL6053004</t>
  </si>
  <si>
    <t>FL6053.4</t>
  </si>
  <si>
    <t>412</t>
  </si>
  <si>
    <t>20241FL6053005</t>
  </si>
  <si>
    <t>FL6053.5</t>
  </si>
  <si>
    <t>413</t>
  </si>
  <si>
    <t>20241FL6053006</t>
  </si>
  <si>
    <t>FL6053.6</t>
  </si>
  <si>
    <t>877</t>
  </si>
  <si>
    <t>20241GF6019001</t>
  </si>
  <si>
    <t>GF6019.1</t>
  </si>
  <si>
    <t>724</t>
  </si>
  <si>
    <t>20241FL6511001</t>
  </si>
  <si>
    <t>FL6511.1</t>
  </si>
  <si>
    <t>327</t>
  </si>
  <si>
    <t>20241BS6024001</t>
  </si>
  <si>
    <t>BS6024.1</t>
  </si>
  <si>
    <t>328</t>
  </si>
  <si>
    <t>20241BS6024002</t>
  </si>
  <si>
    <t>BS6024.2</t>
  </si>
  <si>
    <t>329</t>
  </si>
  <si>
    <t>20241BS6024003</t>
  </si>
  <si>
    <t>BS6024.3</t>
  </si>
  <si>
    <t>330</t>
  </si>
  <si>
    <t>20241BS6024004</t>
  </si>
  <si>
    <t>BS6024.4</t>
  </si>
  <si>
    <t>331</t>
  </si>
  <si>
    <t>20241BS6024005</t>
  </si>
  <si>
    <t>BS6024.5</t>
  </si>
  <si>
    <t>332</t>
  </si>
  <si>
    <t>20241BS6024006</t>
  </si>
  <si>
    <t>BS6024.6</t>
  </si>
  <si>
    <t>291</t>
  </si>
  <si>
    <t>20241BS6023002</t>
  </si>
  <si>
    <t>BS6023.1</t>
  </si>
  <si>
    <t>991</t>
  </si>
  <si>
    <t>20241TO6038001</t>
  </si>
  <si>
    <t>TO6038.1</t>
  </si>
  <si>
    <t>992</t>
  </si>
  <si>
    <t>20241TO6038002</t>
  </si>
  <si>
    <t>TO6038.2</t>
  </si>
  <si>
    <t>414</t>
  </si>
  <si>
    <t>20241FL6073001</t>
  </si>
  <si>
    <t>FL6073.1</t>
  </si>
  <si>
    <t>415</t>
  </si>
  <si>
    <t>20241FL6073002</t>
  </si>
  <si>
    <t>FL6073.2</t>
  </si>
  <si>
    <t>416</t>
  </si>
  <si>
    <t>20241FL6073003</t>
  </si>
  <si>
    <t>FL6073.3</t>
  </si>
  <si>
    <t>417</t>
  </si>
  <si>
    <t>20241FL6073004</t>
  </si>
  <si>
    <t>FL6073.4</t>
  </si>
  <si>
    <t>725</t>
  </si>
  <si>
    <t>20241FL6452001</t>
  </si>
  <si>
    <t>FL6452.1</t>
  </si>
  <si>
    <t>726</t>
  </si>
  <si>
    <t>20241FL6452002</t>
  </si>
  <si>
    <t>FL6452.2</t>
  </si>
  <si>
    <t>418</t>
  </si>
  <si>
    <t>20241FL6076001</t>
  </si>
  <si>
    <t>FL6076.1</t>
  </si>
  <si>
    <t>419</t>
  </si>
  <si>
    <t>20241FL6076002</t>
  </si>
  <si>
    <t>FL6076.2</t>
  </si>
  <si>
    <t>420</t>
  </si>
  <si>
    <t>20241FL6076003</t>
  </si>
  <si>
    <t>FL6076.3</t>
  </si>
  <si>
    <t>421</t>
  </si>
  <si>
    <t>20241FL6076004</t>
  </si>
  <si>
    <t>FL6076.4</t>
  </si>
  <si>
    <t>422</t>
  </si>
  <si>
    <t>20241FL6076005</t>
  </si>
  <si>
    <t>FL6076.5</t>
  </si>
  <si>
    <t>423</t>
  </si>
  <si>
    <t>20241FL6076006</t>
  </si>
  <si>
    <t>FL6076.6</t>
  </si>
  <si>
    <t>424</t>
  </si>
  <si>
    <t>20241FL6076007</t>
  </si>
  <si>
    <t>FL6076.7</t>
  </si>
  <si>
    <t>425</t>
  </si>
  <si>
    <t>20241FL6076008</t>
  </si>
  <si>
    <t>FL6076.8</t>
  </si>
  <si>
    <t>727</t>
  </si>
  <si>
    <t>20241FL6178001</t>
  </si>
  <si>
    <t>FL6178.1</t>
  </si>
  <si>
    <t>728</t>
  </si>
  <si>
    <t>20241FL6178002</t>
  </si>
  <si>
    <t>FL6178.2</t>
  </si>
  <si>
    <t>729</t>
  </si>
  <si>
    <t>20241FL6178003</t>
  </si>
  <si>
    <t>FL6178.3</t>
  </si>
  <si>
    <t>730</t>
  </si>
  <si>
    <t>20241FL6230001</t>
  </si>
  <si>
    <t>FL6230.1</t>
  </si>
  <si>
    <t>731</t>
  </si>
  <si>
    <t>20241FL6230002</t>
  </si>
  <si>
    <t>FL6230.2</t>
  </si>
  <si>
    <t>732</t>
  </si>
  <si>
    <t>20241FL6230003</t>
  </si>
  <si>
    <t>FL6230.3</t>
  </si>
  <si>
    <t>74</t>
  </si>
  <si>
    <t>20241AT6061001</t>
  </si>
  <si>
    <t>AT6061.1</t>
  </si>
  <si>
    <t>75</t>
  </si>
  <si>
    <t>20241AT6026001</t>
  </si>
  <si>
    <t>AT6026.1</t>
  </si>
  <si>
    <t>76</t>
  </si>
  <si>
    <t>20241AT6026002</t>
  </si>
  <si>
    <t>AT6026.2</t>
  </si>
  <si>
    <t>77</t>
  </si>
  <si>
    <t>20241AT6026003</t>
  </si>
  <si>
    <t>AT6026.3</t>
  </si>
  <si>
    <t>20241AT6026004</t>
  </si>
  <si>
    <t>AT6026.4</t>
  </si>
  <si>
    <t>79</t>
  </si>
  <si>
    <t>20241AT6026005</t>
  </si>
  <si>
    <t>AT6026.5</t>
  </si>
  <si>
    <t>80</t>
  </si>
  <si>
    <t>20241AT6026006</t>
  </si>
  <si>
    <t>AT6026.6</t>
  </si>
  <si>
    <t>81</t>
  </si>
  <si>
    <t>20241AT6026007</t>
  </si>
  <si>
    <t>AT6026.7</t>
  </si>
  <si>
    <t>82</t>
  </si>
  <si>
    <t>20241AA6031001</t>
  </si>
  <si>
    <t>AA6031.1</t>
  </si>
  <si>
    <t>83</t>
  </si>
  <si>
    <t>20241AA6031002</t>
  </si>
  <si>
    <t>AA6031.2</t>
  </si>
  <si>
    <t>84</t>
  </si>
  <si>
    <t>20241AA6031003</t>
  </si>
  <si>
    <t>AA6031.3</t>
  </si>
  <si>
    <t>85</t>
  </si>
  <si>
    <t>20241AA6031004</t>
  </si>
  <si>
    <t>AA6031.4</t>
  </si>
  <si>
    <t>86</t>
  </si>
  <si>
    <t>20241AA6031005</t>
  </si>
  <si>
    <t>AA6031.5</t>
  </si>
  <si>
    <t>87</t>
  </si>
  <si>
    <t>20241AA6031006</t>
  </si>
  <si>
    <t>AA6031.6</t>
  </si>
  <si>
    <t>88</t>
  </si>
  <si>
    <t>20241AA6031007</t>
  </si>
  <si>
    <t>AA6031.7</t>
  </si>
  <si>
    <t>89</t>
  </si>
  <si>
    <t>20241AA6031008</t>
  </si>
  <si>
    <t>AA6031.8</t>
  </si>
  <si>
    <t>20241AA6031009</t>
  </si>
  <si>
    <t>AA6031.9</t>
  </si>
  <si>
    <t>91</t>
  </si>
  <si>
    <t>20241AA6031010</t>
  </si>
  <si>
    <t>AA6031.10</t>
  </si>
  <si>
    <t>92</t>
  </si>
  <si>
    <t>20241AA6031011</t>
  </si>
  <si>
    <t>AA6031.11</t>
  </si>
  <si>
    <t>20241BM6197001</t>
  </si>
  <si>
    <t>BM6197.1</t>
  </si>
  <si>
    <t>426</t>
  </si>
  <si>
    <t>20241EE6194001</t>
  </si>
  <si>
    <t>EE6194.1</t>
  </si>
  <si>
    <t>427</t>
  </si>
  <si>
    <t>20241EE6194002</t>
  </si>
  <si>
    <t>EE6194.2</t>
  </si>
  <si>
    <t>428</t>
  </si>
  <si>
    <t>20241EE6194003</t>
  </si>
  <si>
    <t>EE6194.3</t>
  </si>
  <si>
    <t>429</t>
  </si>
  <si>
    <t>20241EE6194004</t>
  </si>
  <si>
    <t>EE6194.4</t>
  </si>
  <si>
    <t>430</t>
  </si>
  <si>
    <t>20241EE6194005</t>
  </si>
  <si>
    <t>EE6194.5</t>
  </si>
  <si>
    <t>431</t>
  </si>
  <si>
    <t>20241EE6194006</t>
  </si>
  <si>
    <t>EE6194.6</t>
  </si>
  <si>
    <t>432</t>
  </si>
  <si>
    <t>20241EE6194007</t>
  </si>
  <si>
    <t>EE6194.7</t>
  </si>
  <si>
    <t>94</t>
  </si>
  <si>
    <t>20241AT6086001</t>
  </si>
  <si>
    <t>AT6086.1</t>
  </si>
  <si>
    <t>433</t>
  </si>
  <si>
    <t>20241EE6126001</t>
  </si>
  <si>
    <t>EE6126.1</t>
  </si>
  <si>
    <t>95</t>
  </si>
  <si>
    <t>20241BM6093001</t>
  </si>
  <si>
    <t>BM6093.1</t>
  </si>
  <si>
    <t>96</t>
  </si>
  <si>
    <t>20241BM6176001</t>
  </si>
  <si>
    <t>BM6176.1</t>
  </si>
  <si>
    <t>97</t>
  </si>
  <si>
    <t>20241BM6176002</t>
  </si>
  <si>
    <t>BM6176.2</t>
  </si>
  <si>
    <t>98</t>
  </si>
  <si>
    <t>20241BS6019004</t>
  </si>
  <si>
    <t>BS6019.1</t>
  </si>
  <si>
    <t>99</t>
  </si>
  <si>
    <t>20241BS6019005</t>
  </si>
  <si>
    <t>BS6019.2</t>
  </si>
  <si>
    <t>100</t>
  </si>
  <si>
    <t>20241BS6019006</t>
  </si>
  <si>
    <t>BS6019.3</t>
  </si>
  <si>
    <t>101</t>
  </si>
  <si>
    <t>20241BS6019007</t>
  </si>
  <si>
    <t>BS6019.4</t>
  </si>
  <si>
    <t>102</t>
  </si>
  <si>
    <t>20241BS6019008</t>
  </si>
  <si>
    <t>BS6019.5</t>
  </si>
  <si>
    <t>103</t>
  </si>
  <si>
    <t>20241BS6019009</t>
  </si>
  <si>
    <t>BS6019.6</t>
  </si>
  <si>
    <t>104</t>
  </si>
  <si>
    <t>20241BS6019010</t>
  </si>
  <si>
    <t>BS6019.7</t>
  </si>
  <si>
    <t>105</t>
  </si>
  <si>
    <t>20241BS6019011</t>
  </si>
  <si>
    <t>BS6019.8</t>
  </si>
  <si>
    <t>106</t>
  </si>
  <si>
    <t>20241BS6019012</t>
  </si>
  <si>
    <t>BS6019.9</t>
  </si>
  <si>
    <t>107</t>
  </si>
  <si>
    <t>20241BS6019013</t>
  </si>
  <si>
    <t>BS6019.10</t>
  </si>
  <si>
    <t>20241BS6019014</t>
  </si>
  <si>
    <t>BS6019.11</t>
  </si>
  <si>
    <t>109</t>
  </si>
  <si>
    <t>20241BM6162001</t>
  </si>
  <si>
    <t>BM6162.1</t>
  </si>
  <si>
    <t>110</t>
  </si>
  <si>
    <t>20241BM6162002</t>
  </si>
  <si>
    <t>BM6162.2</t>
  </si>
  <si>
    <t>111</t>
  </si>
  <si>
    <t>20241BM6162003</t>
  </si>
  <si>
    <t>BM6162.3</t>
  </si>
  <si>
    <t>112</t>
  </si>
  <si>
    <t>20241BM6162004</t>
  </si>
  <si>
    <t>BM6162.4</t>
  </si>
  <si>
    <t>113</t>
  </si>
  <si>
    <t>20241BM6162005</t>
  </si>
  <si>
    <t>BM6162.5</t>
  </si>
  <si>
    <t>114</t>
  </si>
  <si>
    <t>20241BM6115001</t>
  </si>
  <si>
    <t>BM6115.1</t>
  </si>
  <si>
    <t>115</t>
  </si>
  <si>
    <t>20241BM6115002</t>
  </si>
  <si>
    <t>BM6115.2</t>
  </si>
  <si>
    <t>116</t>
  </si>
  <si>
    <t>20241BM6143001</t>
  </si>
  <si>
    <t>BM6143.1</t>
  </si>
  <si>
    <t>117</t>
  </si>
  <si>
    <t>20241BM6143002</t>
  </si>
  <si>
    <t>BM6143.2</t>
  </si>
  <si>
    <t>878</t>
  </si>
  <si>
    <t>20241GF6026001</t>
  </si>
  <si>
    <t>GF6026.1</t>
  </si>
  <si>
    <t>879</t>
  </si>
  <si>
    <t>20241GF6026002</t>
  </si>
  <si>
    <t>GF6026.2</t>
  </si>
  <si>
    <t>880</t>
  </si>
  <si>
    <t>20241GF6026003</t>
  </si>
  <si>
    <t>GF6026.3</t>
  </si>
  <si>
    <t>434</t>
  </si>
  <si>
    <t>20241EE6192001</t>
  </si>
  <si>
    <t>EE6192.1</t>
  </si>
  <si>
    <t>435</t>
  </si>
  <si>
    <t>20241EE6192002</t>
  </si>
  <si>
    <t>EE6192.2</t>
  </si>
  <si>
    <t>881</t>
  </si>
  <si>
    <t>20241GF6067001</t>
  </si>
  <si>
    <t>GF6067.1</t>
  </si>
  <si>
    <t>436</t>
  </si>
  <si>
    <t>20241CT6108001</t>
  </si>
  <si>
    <t>CT6108.1</t>
  </si>
  <si>
    <t>437</t>
  </si>
  <si>
    <t>20241CT6108002</t>
  </si>
  <si>
    <t>CT6108.2</t>
  </si>
  <si>
    <t>438</t>
  </si>
  <si>
    <t>20241CT6108003</t>
  </si>
  <si>
    <t>CT6108.3</t>
  </si>
  <si>
    <t>439</t>
  </si>
  <si>
    <t>20241CT6108004</t>
  </si>
  <si>
    <t>CT6108.4</t>
  </si>
  <si>
    <t>440</t>
  </si>
  <si>
    <t>20241CT6108005</t>
  </si>
  <si>
    <t>CT6108.5</t>
  </si>
  <si>
    <t>441</t>
  </si>
  <si>
    <t>20241CT6108006</t>
  </si>
  <si>
    <t>CT6108.6</t>
  </si>
  <si>
    <t>442</t>
  </si>
  <si>
    <t>20241CT6108007</t>
  </si>
  <si>
    <t>CT6108.7</t>
  </si>
  <si>
    <t>443</t>
  </si>
  <si>
    <t>20241EE6045001</t>
  </si>
  <si>
    <t>EE6045.1</t>
  </si>
  <si>
    <t>444</t>
  </si>
  <si>
    <t>20241EE6045002</t>
  </si>
  <si>
    <t>EE6045.2</t>
  </si>
  <si>
    <t>445</t>
  </si>
  <si>
    <t>20241EE6045003</t>
  </si>
  <si>
    <t>EE6045.3</t>
  </si>
  <si>
    <t>446</t>
  </si>
  <si>
    <t>20241EE6045004</t>
  </si>
  <si>
    <t>EE6045.4</t>
  </si>
  <si>
    <t>447</t>
  </si>
  <si>
    <t>20241FE6029001</t>
  </si>
  <si>
    <t>FE6029.1</t>
  </si>
  <si>
    <t>448</t>
  </si>
  <si>
    <t>20241FE6029002</t>
  </si>
  <si>
    <t>FE6029.2</t>
  </si>
  <si>
    <t>449</t>
  </si>
  <si>
    <t>20241FE6029003</t>
  </si>
  <si>
    <t>FE6029.3</t>
  </si>
  <si>
    <t>450</t>
  </si>
  <si>
    <t>20241FE6029004</t>
  </si>
  <si>
    <t>FE6029.4</t>
  </si>
  <si>
    <t>451</t>
  </si>
  <si>
    <t>20241FE6029005</t>
  </si>
  <si>
    <t>FE6029.5</t>
  </si>
  <si>
    <t>452</t>
  </si>
  <si>
    <t>20241FE6029006</t>
  </si>
  <si>
    <t>FE6029.6</t>
  </si>
  <si>
    <t>453</t>
  </si>
  <si>
    <t>20241FE6029007</t>
  </si>
  <si>
    <t>FE6029.7</t>
  </si>
  <si>
    <t>454</t>
  </si>
  <si>
    <t>20241FE6029008</t>
  </si>
  <si>
    <t>FE6029.8</t>
  </si>
  <si>
    <t>455</t>
  </si>
  <si>
    <t>20241FE6029009</t>
  </si>
  <si>
    <t>FE6029.9</t>
  </si>
  <si>
    <t>456</t>
  </si>
  <si>
    <t>20241FE6029010</t>
  </si>
  <si>
    <t>FE6029.10</t>
  </si>
  <si>
    <t>457</t>
  </si>
  <si>
    <t>20241FE6029011</t>
  </si>
  <si>
    <t>FE6029.11</t>
  </si>
  <si>
    <t>458</t>
  </si>
  <si>
    <t>20241FE6029012</t>
  </si>
  <si>
    <t>FE6029.12</t>
  </si>
  <si>
    <t>882</t>
  </si>
  <si>
    <t>20241ME6028001</t>
  </si>
  <si>
    <t>ME6028.1</t>
  </si>
  <si>
    <t>883</t>
  </si>
  <si>
    <t>20241ME6028002</t>
  </si>
  <si>
    <t>ME6028.2</t>
  </si>
  <si>
    <t>884</t>
  </si>
  <si>
    <t>20241ME6028003</t>
  </si>
  <si>
    <t>ME6028.3</t>
  </si>
  <si>
    <t>885</t>
  </si>
  <si>
    <t>20241ME6028004</t>
  </si>
  <si>
    <t>ME6028.4</t>
  </si>
  <si>
    <t>886</t>
  </si>
  <si>
    <t>20241ME6028005</t>
  </si>
  <si>
    <t>ME6028.5</t>
  </si>
  <si>
    <t>924</t>
  </si>
  <si>
    <t>20241ME6090001</t>
  </si>
  <si>
    <t>ME6090.1</t>
  </si>
  <si>
    <t>925</t>
  </si>
  <si>
    <t>20241ME6090002</t>
  </si>
  <si>
    <t>ME6090.2</t>
  </si>
  <si>
    <t>926</t>
  </si>
  <si>
    <t>20241ME6090003</t>
  </si>
  <si>
    <t>ME6090.3</t>
  </si>
  <si>
    <t>927</t>
  </si>
  <si>
    <t>20241ME6090004</t>
  </si>
  <si>
    <t>ME6090.4</t>
  </si>
  <si>
    <t>928</t>
  </si>
  <si>
    <t>20241ME6090005</t>
  </si>
  <si>
    <t>ME6090.5</t>
  </si>
  <si>
    <t>929</t>
  </si>
  <si>
    <t>20241ME6090006</t>
  </si>
  <si>
    <t>ME6090.6</t>
  </si>
  <si>
    <t>930</t>
  </si>
  <si>
    <t>20241ME6090007</t>
  </si>
  <si>
    <t>ME6090.7</t>
  </si>
  <si>
    <t>931</t>
  </si>
  <si>
    <t>20241ME6090008</t>
  </si>
  <si>
    <t>ME6090.8</t>
  </si>
  <si>
    <t>932</t>
  </si>
  <si>
    <t>20241ME6090009</t>
  </si>
  <si>
    <t>ME6090.9</t>
  </si>
  <si>
    <t>459</t>
  </si>
  <si>
    <t>20241EE6099001</t>
  </si>
  <si>
    <t>EE6099.1</t>
  </si>
  <si>
    <t>887</t>
  </si>
  <si>
    <t>20241GF6065001</t>
  </si>
  <si>
    <t>GF6065.1</t>
  </si>
  <si>
    <t>118</t>
  </si>
  <si>
    <t>20241BS6020001</t>
  </si>
  <si>
    <t>BS6020.1</t>
  </si>
  <si>
    <t>119</t>
  </si>
  <si>
    <t>20241BS6020002</t>
  </si>
  <si>
    <t>BS6020.2</t>
  </si>
  <si>
    <t>120</t>
  </si>
  <si>
    <t>20241BS6020003</t>
  </si>
  <si>
    <t>BS6020.3</t>
  </si>
  <si>
    <t>121</t>
  </si>
  <si>
    <t>20241BS6020004</t>
  </si>
  <si>
    <t>BS6020.4</t>
  </si>
  <si>
    <t>122</t>
  </si>
  <si>
    <t>20241BS6020005</t>
  </si>
  <si>
    <t>BS6020.5</t>
  </si>
  <si>
    <t>123</t>
  </si>
  <si>
    <t>20241BM6091011</t>
  </si>
  <si>
    <t>BM6091.1</t>
  </si>
  <si>
    <t>124</t>
  </si>
  <si>
    <t>20241BM6091012</t>
  </si>
  <si>
    <t>BM6091.2</t>
  </si>
  <si>
    <t>125</t>
  </si>
  <si>
    <t>20241BM6091013</t>
  </si>
  <si>
    <t>BM6091.3</t>
  </si>
  <si>
    <t>126</t>
  </si>
  <si>
    <t>20241BM6091014</t>
  </si>
  <si>
    <t>BM6091.4</t>
  </si>
  <si>
    <t>127</t>
  </si>
  <si>
    <t>20241BM6091015</t>
  </si>
  <si>
    <t>BM6091.5</t>
  </si>
  <si>
    <t>128</t>
  </si>
  <si>
    <t>20241BM6091016</t>
  </si>
  <si>
    <t>BM6091.6</t>
  </si>
  <si>
    <t>129</t>
  </si>
  <si>
    <t>20241BM6091017</t>
  </si>
  <si>
    <t>BM6091.7</t>
  </si>
  <si>
    <t>130</t>
  </si>
  <si>
    <t>20241BM6091018</t>
  </si>
  <si>
    <t>BM6091.8</t>
  </si>
  <si>
    <t>131</t>
  </si>
  <si>
    <t>20241BM6091019</t>
  </si>
  <si>
    <t>BM6091.9</t>
  </si>
  <si>
    <t>132</t>
  </si>
  <si>
    <t>20241BM6091020</t>
  </si>
  <si>
    <t>BM6091.10</t>
  </si>
  <si>
    <t>133</t>
  </si>
  <si>
    <t>20241BM6091021</t>
  </si>
  <si>
    <t>BM6091.11</t>
  </si>
  <si>
    <t>134</t>
  </si>
  <si>
    <t>20241BM6091022</t>
  </si>
  <si>
    <t>BM6091.12</t>
  </si>
  <si>
    <t>135</t>
  </si>
  <si>
    <t>20241BM6091023</t>
  </si>
  <si>
    <t>BM6091.13</t>
  </si>
  <si>
    <t>136</t>
  </si>
  <si>
    <t>20241BM6091024</t>
  </si>
  <si>
    <t>BM6091.14</t>
  </si>
  <si>
    <t>137</t>
  </si>
  <si>
    <t>20241BM6091025</t>
  </si>
  <si>
    <t>BM6091.15</t>
  </si>
  <si>
    <t>138</t>
  </si>
  <si>
    <t>20241BM6091026</t>
  </si>
  <si>
    <t>BM6091.16</t>
  </si>
  <si>
    <t>139</t>
  </si>
  <si>
    <t>20241BM6091027</t>
  </si>
  <si>
    <t>BM6091.17</t>
  </si>
  <si>
    <t>140</t>
  </si>
  <si>
    <t>20241BM6091028</t>
  </si>
  <si>
    <t>BM6091.18</t>
  </si>
  <si>
    <t>141</t>
  </si>
  <si>
    <t>20241BM6091029</t>
  </si>
  <si>
    <t>BM6091.19</t>
  </si>
  <si>
    <t>142</t>
  </si>
  <si>
    <t>20241BM6091030</t>
  </si>
  <si>
    <t>BM6091.20</t>
  </si>
  <si>
    <t>143</t>
  </si>
  <si>
    <t>20241BM6091031</t>
  </si>
  <si>
    <t>BM6091.21</t>
  </si>
  <si>
    <t>144</t>
  </si>
  <si>
    <t>20241BM6091032</t>
  </si>
  <si>
    <t>BM6091.22</t>
  </si>
  <si>
    <t>145</t>
  </si>
  <si>
    <t>20241BM6091033</t>
  </si>
  <si>
    <t>BM6091.23</t>
  </si>
  <si>
    <t>146</t>
  </si>
  <si>
    <t>20241BM6091034</t>
  </si>
  <si>
    <t>BM6091.24</t>
  </si>
  <si>
    <t>147</t>
  </si>
  <si>
    <t>20241BM6091035</t>
  </si>
  <si>
    <t>BM6091.25</t>
  </si>
  <si>
    <t>148</t>
  </si>
  <si>
    <t>20241BM6091036</t>
  </si>
  <si>
    <t>BM6091.26</t>
  </si>
  <si>
    <t>149</t>
  </si>
  <si>
    <t>20241BM6091037</t>
  </si>
  <si>
    <t>BM6091.27</t>
  </si>
  <si>
    <t>150</t>
  </si>
  <si>
    <t>20241BM6091038</t>
  </si>
  <si>
    <t>BM6091.28</t>
  </si>
  <si>
    <t>151</t>
  </si>
  <si>
    <t>20241BM6091039</t>
  </si>
  <si>
    <t>BM6091.29</t>
  </si>
  <si>
    <t>152</t>
  </si>
  <si>
    <t>20241BM6091040</t>
  </si>
  <si>
    <t>BM6091.30</t>
  </si>
  <si>
    <t>153</t>
  </si>
  <si>
    <t>20241BM6091041</t>
  </si>
  <si>
    <t>BM6091.31</t>
  </si>
  <si>
    <t>154</t>
  </si>
  <si>
    <t>20241BM6091042</t>
  </si>
  <si>
    <t>BM6091.32</t>
  </si>
  <si>
    <t>155</t>
  </si>
  <si>
    <t>20241BM6091043</t>
  </si>
  <si>
    <t>BM6091.33</t>
  </si>
  <si>
    <t>156</t>
  </si>
  <si>
    <t>20241BM6091044</t>
  </si>
  <si>
    <t>BM6091.34</t>
  </si>
  <si>
    <t>157</t>
  </si>
  <si>
    <t>20241BS6030001</t>
  </si>
  <si>
    <t>BS6030.1</t>
  </si>
  <si>
    <t>158</t>
  </si>
  <si>
    <t>20241BS6030002</t>
  </si>
  <si>
    <t>BS6030.2</t>
  </si>
  <si>
    <t>888</t>
  </si>
  <si>
    <t>20241PE6019006</t>
  </si>
  <si>
    <t>PE6019.1</t>
  </si>
  <si>
    <t>889</t>
  </si>
  <si>
    <t>20241PE6019007</t>
  </si>
  <si>
    <t>PE6019.2</t>
  </si>
  <si>
    <t>890</t>
  </si>
  <si>
    <t>20241PE6019008</t>
  </si>
  <si>
    <t>PE6019.3</t>
  </si>
  <si>
    <t>891</t>
  </si>
  <si>
    <t>20241PE6019009</t>
  </si>
  <si>
    <t>PE6019.4</t>
  </si>
  <si>
    <t>733</t>
  </si>
  <si>
    <t>20241FL6277001</t>
  </si>
  <si>
    <t>FL6277.1</t>
  </si>
  <si>
    <t>734</t>
  </si>
  <si>
    <t>20241FL6277002</t>
  </si>
  <si>
    <t>FL6277.2</t>
  </si>
  <si>
    <t>735</t>
  </si>
  <si>
    <t>20241FL6277003</t>
  </si>
  <si>
    <t>FL6277.3</t>
  </si>
  <si>
    <t>736</t>
  </si>
  <si>
    <t>20241FL6277004</t>
  </si>
  <si>
    <t>FL6277.4</t>
  </si>
  <si>
    <t>737</t>
  </si>
  <si>
    <t>20241FL6277005</t>
  </si>
  <si>
    <t>FL6277.5</t>
  </si>
  <si>
    <t>738</t>
  </si>
  <si>
    <t>20241FL6277006</t>
  </si>
  <si>
    <t>FL6277.6</t>
  </si>
  <si>
    <t>739</t>
  </si>
  <si>
    <t>20241FL6277007</t>
  </si>
  <si>
    <t>FL6277.7</t>
  </si>
  <si>
    <t>740</t>
  </si>
  <si>
    <t>20241FL6277008</t>
  </si>
  <si>
    <t>FL6277.8</t>
  </si>
  <si>
    <t>741</t>
  </si>
  <si>
    <t>20241FL6277009</t>
  </si>
  <si>
    <t>FL6277.9</t>
  </si>
  <si>
    <t>742</t>
  </si>
  <si>
    <t>20241FL6277010</t>
  </si>
  <si>
    <t>FL6277.10</t>
  </si>
  <si>
    <t>743</t>
  </si>
  <si>
    <t>20241FL6277011</t>
  </si>
  <si>
    <t>FL6277.11</t>
  </si>
  <si>
    <t>744</t>
  </si>
  <si>
    <t>20241FL6277012</t>
  </si>
  <si>
    <t>FL6277.12</t>
  </si>
  <si>
    <t>745</t>
  </si>
  <si>
    <t>20241FL6277013</t>
  </si>
  <si>
    <t>FL6277.13</t>
  </si>
  <si>
    <t>460</t>
  </si>
  <si>
    <t>20241FL6091001</t>
  </si>
  <si>
    <t>FL6091.1</t>
  </si>
  <si>
    <t>461</t>
  </si>
  <si>
    <t>20241FL6091002</t>
  </si>
  <si>
    <t>FL6091.2</t>
  </si>
  <si>
    <t>462</t>
  </si>
  <si>
    <t>20241FL6091003</t>
  </si>
  <si>
    <t>FL6091.3</t>
  </si>
  <si>
    <t>463</t>
  </si>
  <si>
    <t>20241FL6091004</t>
  </si>
  <si>
    <t>FL6091.4</t>
  </si>
  <si>
    <t>464</t>
  </si>
  <si>
    <t>20241FL6091005</t>
  </si>
  <si>
    <t>FL6091.5</t>
  </si>
  <si>
    <t>465</t>
  </si>
  <si>
    <t>20241FL6091006</t>
  </si>
  <si>
    <t>FL6091.6</t>
  </si>
  <si>
    <t>466</t>
  </si>
  <si>
    <t>20241FL6091007</t>
  </si>
  <si>
    <t>FL6091.7</t>
  </si>
  <si>
    <t>467</t>
  </si>
  <si>
    <t>20241FL6091008</t>
  </si>
  <si>
    <t>FL6091.8</t>
  </si>
  <si>
    <t>468</t>
  </si>
  <si>
    <t>20241FL6091009</t>
  </si>
  <si>
    <t>FL6091.9</t>
  </si>
  <si>
    <t>469</t>
  </si>
  <si>
    <t>20241FL6091010</t>
  </si>
  <si>
    <t>FL6091.10</t>
  </si>
  <si>
    <t>470</t>
  </si>
  <si>
    <t>20241FL6091011</t>
  </si>
  <si>
    <t>FL6091.11</t>
  </si>
  <si>
    <t>471</t>
  </si>
  <si>
    <t>20241FL6091012</t>
  </si>
  <si>
    <t>FL6091.12</t>
  </si>
  <si>
    <t>472</t>
  </si>
  <si>
    <t>20241FL6091013</t>
  </si>
  <si>
    <t>FL6091.13</t>
  </si>
  <si>
    <t>473</t>
  </si>
  <si>
    <t>20241FL6091014</t>
  </si>
  <si>
    <t>FL6091.14</t>
  </si>
  <si>
    <t>474</t>
  </si>
  <si>
    <t>20241FL6091015</t>
  </si>
  <si>
    <t>FL6091.15</t>
  </si>
  <si>
    <t>475</t>
  </si>
  <si>
    <t>20241FL6091016</t>
  </si>
  <si>
    <t>FL6091.16</t>
  </si>
  <si>
    <t>476</t>
  </si>
  <si>
    <t>20241FL6091017</t>
  </si>
  <si>
    <t>FL6091.17</t>
  </si>
  <si>
    <t>477</t>
  </si>
  <si>
    <t>20241FL6091018</t>
  </si>
  <si>
    <t>FL6091.18</t>
  </si>
  <si>
    <t>478</t>
  </si>
  <si>
    <t>20241FL6091019</t>
  </si>
  <si>
    <t>FL6091.19</t>
  </si>
  <si>
    <t>479</t>
  </si>
  <si>
    <t>20241FL6091020</t>
  </si>
  <si>
    <t>FL6091.20</t>
  </si>
  <si>
    <t>480</t>
  </si>
  <si>
    <t>20241FL6091021</t>
  </si>
  <si>
    <t>FL6091.21</t>
  </si>
  <si>
    <t>481</t>
  </si>
  <si>
    <t>20241FL6091022</t>
  </si>
  <si>
    <t>FL6091.22</t>
  </si>
  <si>
    <t>482</t>
  </si>
  <si>
    <t>20241FL6091023</t>
  </si>
  <si>
    <t>FL6091.23</t>
  </si>
  <si>
    <t>483</t>
  </si>
  <si>
    <t>20241FL6091024</t>
  </si>
  <si>
    <t>FL6091.24</t>
  </si>
  <si>
    <t>484</t>
  </si>
  <si>
    <t>20241FL6091025</t>
  </si>
  <si>
    <t>FL6091.25</t>
  </si>
  <si>
    <t>485</t>
  </si>
  <si>
    <t>20241FL6091026</t>
  </si>
  <si>
    <t>FL6091.26</t>
  </si>
  <si>
    <t>486</t>
  </si>
  <si>
    <t>20241FL6091027</t>
  </si>
  <si>
    <t>FL6091.27</t>
  </si>
  <si>
    <t>487</t>
  </si>
  <si>
    <t>20241FL6091028</t>
  </si>
  <si>
    <t>FL6091.28</t>
  </si>
  <si>
    <t>488</t>
  </si>
  <si>
    <t>20241FL6091029</t>
  </si>
  <si>
    <t>FL6091.29</t>
  </si>
  <si>
    <t>489</t>
  </si>
  <si>
    <t>20241FL6091030</t>
  </si>
  <si>
    <t>FL6091.30</t>
  </si>
  <si>
    <t>490</t>
  </si>
  <si>
    <t>20241FL6091031</t>
  </si>
  <si>
    <t>FL6091.31</t>
  </si>
  <si>
    <t>491</t>
  </si>
  <si>
    <t>20241FL6136001</t>
  </si>
  <si>
    <t>FL6136.1</t>
  </si>
  <si>
    <t>492</t>
  </si>
  <si>
    <t>20241FL6136002</t>
  </si>
  <si>
    <t>FL6136.2</t>
  </si>
  <si>
    <t>493</t>
  </si>
  <si>
    <t>20241FL6136003</t>
  </si>
  <si>
    <t>FL6136.3</t>
  </si>
  <si>
    <t>494</t>
  </si>
  <si>
    <t>20241FL6136004</t>
  </si>
  <si>
    <t>FL6136.4</t>
  </si>
  <si>
    <t>495</t>
  </si>
  <si>
    <t>20241FL6136005</t>
  </si>
  <si>
    <t>FL6136.5</t>
  </si>
  <si>
    <t>496</t>
  </si>
  <si>
    <t>20241FL6136006</t>
  </si>
  <si>
    <t>FL6136.6</t>
  </si>
  <si>
    <t>497</t>
  </si>
  <si>
    <t>20241FL6136007</t>
  </si>
  <si>
    <t>FL6136.7</t>
  </si>
  <si>
    <t>498</t>
  </si>
  <si>
    <t>20241FL6136008</t>
  </si>
  <si>
    <t>FL6136.8</t>
  </si>
  <si>
    <t>499</t>
  </si>
  <si>
    <t>20241FL6136009</t>
  </si>
  <si>
    <t>FL6136.9</t>
  </si>
  <si>
    <t>500</t>
  </si>
  <si>
    <t>20241FL6136010</t>
  </si>
  <si>
    <t>FL6136.10</t>
  </si>
  <si>
    <t>501</t>
  </si>
  <si>
    <t>20241FL6136011</t>
  </si>
  <si>
    <t>FL6136.11</t>
  </si>
  <si>
    <t>502</t>
  </si>
  <si>
    <t>20241FL6136012</t>
  </si>
  <si>
    <t>FL6136.12</t>
  </si>
  <si>
    <t>503</t>
  </si>
  <si>
    <t>20241FL6136013</t>
  </si>
  <si>
    <t>FL6136.13</t>
  </si>
  <si>
    <t>504</t>
  </si>
  <si>
    <t>20241FL6136014</t>
  </si>
  <si>
    <t>FL6136.14</t>
  </si>
  <si>
    <t>505</t>
  </si>
  <si>
    <t>20241FL6154001</t>
  </si>
  <si>
    <t>FL6154.1</t>
  </si>
  <si>
    <t>506</t>
  </si>
  <si>
    <t>20241FL6154002</t>
  </si>
  <si>
    <t>FL6154.2</t>
  </si>
  <si>
    <t>507</t>
  </si>
  <si>
    <t>20241FL6154003</t>
  </si>
  <si>
    <t>FL6154.3</t>
  </si>
  <si>
    <t>508</t>
  </si>
  <si>
    <t>20241FL6154004</t>
  </si>
  <si>
    <t>FL6154.4</t>
  </si>
  <si>
    <t>509</t>
  </si>
  <si>
    <t>20241FL6154005</t>
  </si>
  <si>
    <t>FL6154.5</t>
  </si>
  <si>
    <t>510</t>
  </si>
  <si>
    <t>20241FL6154006</t>
  </si>
  <si>
    <t>FL6154.6</t>
  </si>
  <si>
    <t>511</t>
  </si>
  <si>
    <t>20241FL6154007</t>
  </si>
  <si>
    <t>FL6154.7</t>
  </si>
  <si>
    <t>512</t>
  </si>
  <si>
    <t>20241FL6154008</t>
  </si>
  <si>
    <t>FL6154.8</t>
  </si>
  <si>
    <t>513</t>
  </si>
  <si>
    <t>20241FL6154009</t>
  </si>
  <si>
    <t>FL6154.9</t>
  </si>
  <si>
    <t>514</t>
  </si>
  <si>
    <t>20241FL6154010</t>
  </si>
  <si>
    <t>FL6154.10</t>
  </si>
  <si>
    <t>515</t>
  </si>
  <si>
    <t>20241FL6154011</t>
  </si>
  <si>
    <t>FL6154.11</t>
  </si>
  <si>
    <t>516</t>
  </si>
  <si>
    <t>20241FL6154012</t>
  </si>
  <si>
    <t>FL6154.12</t>
  </si>
  <si>
    <t>517</t>
  </si>
  <si>
    <t>20241FL6154013</t>
  </si>
  <si>
    <t>FL6154.13</t>
  </si>
  <si>
    <t>518</t>
  </si>
  <si>
    <t>20241FL6154014</t>
  </si>
  <si>
    <t>FL6154.14</t>
  </si>
  <si>
    <t>519</t>
  </si>
  <si>
    <t>20241FL6154015</t>
  </si>
  <si>
    <t>FL6154.15</t>
  </si>
  <si>
    <t>520</t>
  </si>
  <si>
    <t>20241FL6154016</t>
  </si>
  <si>
    <t>FL6154.16</t>
  </si>
  <si>
    <t>521</t>
  </si>
  <si>
    <t>20241FL6154017</t>
  </si>
  <si>
    <t>FL6154.17</t>
  </si>
  <si>
    <t>522</t>
  </si>
  <si>
    <t>20241FL6154018</t>
  </si>
  <si>
    <t>FL6154.18</t>
  </si>
  <si>
    <t>523</t>
  </si>
  <si>
    <t>20241FL6154019</t>
  </si>
  <si>
    <t>FL6154.19</t>
  </si>
  <si>
    <t>524</t>
  </si>
  <si>
    <t>20241FL6085001</t>
  </si>
  <si>
    <t>FL6085.1</t>
  </si>
  <si>
    <t>525</t>
  </si>
  <si>
    <t>20241FL6085002</t>
  </si>
  <si>
    <t>FL6085.2</t>
  </si>
  <si>
    <t>526</t>
  </si>
  <si>
    <t>20241FL6085003</t>
  </si>
  <si>
    <t>FL6085.3</t>
  </si>
  <si>
    <t>527</t>
  </si>
  <si>
    <t>20241FL6085004</t>
  </si>
  <si>
    <t>FL6085.4</t>
  </si>
  <si>
    <t>528</t>
  </si>
  <si>
    <t>20241FL6085005</t>
  </si>
  <si>
    <t>FL6085.5</t>
  </si>
  <si>
    <t>529</t>
  </si>
  <si>
    <t>20241FL6085006</t>
  </si>
  <si>
    <t>FL6085.6</t>
  </si>
  <si>
    <t>530</t>
  </si>
  <si>
    <t>20241FL6085007</t>
  </si>
  <si>
    <t>FL6085.7</t>
  </si>
  <si>
    <t>531</t>
  </si>
  <si>
    <t>20241FL6085008</t>
  </si>
  <si>
    <t>FL6085.8</t>
  </si>
  <si>
    <t>532</t>
  </si>
  <si>
    <t>20241FL6085009</t>
  </si>
  <si>
    <t>FL6085.9</t>
  </si>
  <si>
    <t>533</t>
  </si>
  <si>
    <t>20241FL6085010</t>
  </si>
  <si>
    <t>FL6085.10</t>
  </si>
  <si>
    <t>534</t>
  </si>
  <si>
    <t>20241FL6085011</t>
  </si>
  <si>
    <t>FL6085.11</t>
  </si>
  <si>
    <t>535</t>
  </si>
  <si>
    <t>20241FL6085012</t>
  </si>
  <si>
    <t>FL6085.12</t>
  </si>
  <si>
    <t>536</t>
  </si>
  <si>
    <t>20241FL6085013</t>
  </si>
  <si>
    <t>FL6085.13</t>
  </si>
  <si>
    <t>537</t>
  </si>
  <si>
    <t>20241FL6085014</t>
  </si>
  <si>
    <t>FL6085.14</t>
  </si>
  <si>
    <t>538</t>
  </si>
  <si>
    <t>20241FL6085015</t>
  </si>
  <si>
    <t>FL6085.15</t>
  </si>
  <si>
    <t>539</t>
  </si>
  <si>
    <t>20241FL6085016</t>
  </si>
  <si>
    <t>FL6085.16</t>
  </si>
  <si>
    <t>540</t>
  </si>
  <si>
    <t>20241FL6085017</t>
  </si>
  <si>
    <t>FL6085.17</t>
  </si>
  <si>
    <t>541</t>
  </si>
  <si>
    <t>20241FL6085018</t>
  </si>
  <si>
    <t>FL6085.18</t>
  </si>
  <si>
    <t>542</t>
  </si>
  <si>
    <t>20241FL6085019</t>
  </si>
  <si>
    <t>FL6085.19</t>
  </si>
  <si>
    <t>543</t>
  </si>
  <si>
    <t>20241FL6085020</t>
  </si>
  <si>
    <t>FL6085.20</t>
  </si>
  <si>
    <t>544</t>
  </si>
  <si>
    <t>20241FL6085021</t>
  </si>
  <si>
    <t>FL6085.21</t>
  </si>
  <si>
    <t>545</t>
  </si>
  <si>
    <t>20241FL6085022</t>
  </si>
  <si>
    <t>FL6085.22</t>
  </si>
  <si>
    <t>546</t>
  </si>
  <si>
    <t>20241FL6085023</t>
  </si>
  <si>
    <t>FL6085.23</t>
  </si>
  <si>
    <t>547</t>
  </si>
  <si>
    <t>20241FL6085024</t>
  </si>
  <si>
    <t>FL6085.24</t>
  </si>
  <si>
    <t>548</t>
  </si>
  <si>
    <t>20241FL6085025</t>
  </si>
  <si>
    <t>FL6085.25</t>
  </si>
  <si>
    <t>549</t>
  </si>
  <si>
    <t>20241FL6085026</t>
  </si>
  <si>
    <t>FL6085.26</t>
  </si>
  <si>
    <t>550</t>
  </si>
  <si>
    <t>20241FL6085027</t>
  </si>
  <si>
    <t>FL6085.27</t>
  </si>
  <si>
    <t>551</t>
  </si>
  <si>
    <t>20241FL6085028</t>
  </si>
  <si>
    <t>FL6085.28</t>
  </si>
  <si>
    <t>552</t>
  </si>
  <si>
    <t>20241FL6085029</t>
  </si>
  <si>
    <t>FL6085.29</t>
  </si>
  <si>
    <t>553</t>
  </si>
  <si>
    <t>20241FL6085030</t>
  </si>
  <si>
    <t>FL6085.30</t>
  </si>
  <si>
    <t>554</t>
  </si>
  <si>
    <t>20241FL6085031</t>
  </si>
  <si>
    <t>FL6085.31</t>
  </si>
  <si>
    <t>555</t>
  </si>
  <si>
    <t>20241FL6085032</t>
  </si>
  <si>
    <t>FL6085.32</t>
  </si>
  <si>
    <t>556</t>
  </si>
  <si>
    <t>20241FL6085033</t>
  </si>
  <si>
    <t>FL6085.33</t>
  </si>
  <si>
    <t>557</t>
  </si>
  <si>
    <t>20241FL6085034</t>
  </si>
  <si>
    <t>FL6085.34</t>
  </si>
  <si>
    <t>558</t>
  </si>
  <si>
    <t>20241FL6085035</t>
  </si>
  <si>
    <t>FL6085.35</t>
  </si>
  <si>
    <t>559</t>
  </si>
  <si>
    <t>20241FL6130001</t>
  </si>
  <si>
    <t>FL6130.1</t>
  </si>
  <si>
    <t>560</t>
  </si>
  <si>
    <t>20241FL6130002</t>
  </si>
  <si>
    <t>FL6130.2</t>
  </si>
  <si>
    <t>561</t>
  </si>
  <si>
    <t>20241FL6130003</t>
  </si>
  <si>
    <t>FL6130.3</t>
  </si>
  <si>
    <t>562</t>
  </si>
  <si>
    <t>20241FL6130004</t>
  </si>
  <si>
    <t>FL6130.4</t>
  </si>
  <si>
    <t>563</t>
  </si>
  <si>
    <t>20241FL6130005</t>
  </si>
  <si>
    <t>FL6130.5</t>
  </si>
  <si>
    <t>564</t>
  </si>
  <si>
    <t>20241FL6130006</t>
  </si>
  <si>
    <t>FL6130.6</t>
  </si>
  <si>
    <t>565</t>
  </si>
  <si>
    <t>20241FL6130007</t>
  </si>
  <si>
    <t>FL6130.7</t>
  </si>
  <si>
    <t>566</t>
  </si>
  <si>
    <t>20241FL6130008</t>
  </si>
  <si>
    <t>FL6130.8</t>
  </si>
  <si>
    <t>567</t>
  </si>
  <si>
    <t>20241FL6130009</t>
  </si>
  <si>
    <t>FL6130.9</t>
  </si>
  <si>
    <t>568</t>
  </si>
  <si>
    <t>20241FL6130010</t>
  </si>
  <si>
    <t>FL6130.10</t>
  </si>
  <si>
    <t>569</t>
  </si>
  <si>
    <t>20241FL6130011</t>
  </si>
  <si>
    <t>FL6130.11</t>
  </si>
  <si>
    <t>570</t>
  </si>
  <si>
    <t>20241FL6130012</t>
  </si>
  <si>
    <t>FL6130.12</t>
  </si>
  <si>
    <t>571</t>
  </si>
  <si>
    <t>20241FL6130013</t>
  </si>
  <si>
    <t>FL6130.13</t>
  </si>
  <si>
    <t>572</t>
  </si>
  <si>
    <t>20241FL6130014</t>
  </si>
  <si>
    <t>FL6130.14</t>
  </si>
  <si>
    <t>573</t>
  </si>
  <si>
    <t>20241FL6130015</t>
  </si>
  <si>
    <t>FL6130.15</t>
  </si>
  <si>
    <t>574</t>
  </si>
  <si>
    <t>20241FL6130016</t>
  </si>
  <si>
    <t>FL6130.16</t>
  </si>
  <si>
    <t>575</t>
  </si>
  <si>
    <t>20241FL6130017</t>
  </si>
  <si>
    <t>FL6130.17</t>
  </si>
  <si>
    <t>576</t>
  </si>
  <si>
    <t>20241FL6130018</t>
  </si>
  <si>
    <t>FL6130.18</t>
  </si>
  <si>
    <t>577</t>
  </si>
  <si>
    <t>20241FL6130019</t>
  </si>
  <si>
    <t>FL6130.19</t>
  </si>
  <si>
    <t>578</t>
  </si>
  <si>
    <t>20241FL6130020</t>
  </si>
  <si>
    <t>FL6130.20</t>
  </si>
  <si>
    <t>579</t>
  </si>
  <si>
    <t>20241FL6130021</t>
  </si>
  <si>
    <t>FL6130.21</t>
  </si>
  <si>
    <t>580</t>
  </si>
  <si>
    <t>20241FL6130022</t>
  </si>
  <si>
    <t>FL6130.22</t>
  </si>
  <si>
    <t>581</t>
  </si>
  <si>
    <t>20241FL6130023</t>
  </si>
  <si>
    <t>FL6130.23</t>
  </si>
  <si>
    <t>582</t>
  </si>
  <si>
    <t>20241FL6130024</t>
  </si>
  <si>
    <t>FL6130.24</t>
  </si>
  <si>
    <t>583</t>
  </si>
  <si>
    <t>20241FL6130025</t>
  </si>
  <si>
    <t>FL6130.25</t>
  </si>
  <si>
    <t>584</t>
  </si>
  <si>
    <t>20241FL6130026</t>
  </si>
  <si>
    <t>FL6130.26</t>
  </si>
  <si>
    <t>585</t>
  </si>
  <si>
    <t>20241FL6130027</t>
  </si>
  <si>
    <t>FL6130.27</t>
  </si>
  <si>
    <t>586</t>
  </si>
  <si>
    <t>20241FL6130028</t>
  </si>
  <si>
    <t>FL6130.28</t>
  </si>
  <si>
    <t>587</t>
  </si>
  <si>
    <t>20241FL6130029</t>
  </si>
  <si>
    <t>FL6130.29</t>
  </si>
  <si>
    <t>588</t>
  </si>
  <si>
    <t>20241FL6130030</t>
  </si>
  <si>
    <t>FL6130.30</t>
  </si>
  <si>
    <t>589</t>
  </si>
  <si>
    <t>20241FL6130031</t>
  </si>
  <si>
    <t>FL6130.31</t>
  </si>
  <si>
    <t>590</t>
  </si>
  <si>
    <t>20241FL6130032</t>
  </si>
  <si>
    <t>FL6130.32</t>
  </si>
  <si>
    <t>591</t>
  </si>
  <si>
    <t>20241FL6130033</t>
  </si>
  <si>
    <t>FL6130.33</t>
  </si>
  <si>
    <t>592</t>
  </si>
  <si>
    <t>20241FL6130034</t>
  </si>
  <si>
    <t>FL6130.34</t>
  </si>
  <si>
    <t>593</t>
  </si>
  <si>
    <t>20241FL6130035</t>
  </si>
  <si>
    <t>FL6130.35</t>
  </si>
  <si>
    <t>594</t>
  </si>
  <si>
    <t>20241FL6130036</t>
  </si>
  <si>
    <t>FL6130.36</t>
  </si>
  <si>
    <t>595</t>
  </si>
  <si>
    <t>20241FL6130037</t>
  </si>
  <si>
    <t>FL6130.37</t>
  </si>
  <si>
    <t>596</t>
  </si>
  <si>
    <t>20241FL6130038</t>
  </si>
  <si>
    <t>FL6130.38</t>
  </si>
  <si>
    <t>597</t>
  </si>
  <si>
    <t>20241FL6130039</t>
  </si>
  <si>
    <t>FL6130.39</t>
  </si>
  <si>
    <t>598</t>
  </si>
  <si>
    <t>20241FL6130040</t>
  </si>
  <si>
    <t>FL6130.40</t>
  </si>
  <si>
    <t>599</t>
  </si>
  <si>
    <t>20241FL6130041</t>
  </si>
  <si>
    <t>FL6130.41</t>
  </si>
  <si>
    <t>600</t>
  </si>
  <si>
    <t>20241FL6130042</t>
  </si>
  <si>
    <t>FL6130.42</t>
  </si>
  <si>
    <t>601</t>
  </si>
  <si>
    <t>20241FL6130043</t>
  </si>
  <si>
    <t>FL6130.43</t>
  </si>
  <si>
    <t>602</t>
  </si>
  <si>
    <t>20241FL6130044</t>
  </si>
  <si>
    <t>FL6130.44</t>
  </si>
  <si>
    <t>603</t>
  </si>
  <si>
    <t>20241FL6130045</t>
  </si>
  <si>
    <t>FL6130.45</t>
  </si>
  <si>
    <t>604</t>
  </si>
  <si>
    <t>20241FL6130046</t>
  </si>
  <si>
    <t>FL6130.46</t>
  </si>
  <si>
    <t>605</t>
  </si>
  <si>
    <t>20241FL6130047</t>
  </si>
  <si>
    <t>FL6130.47</t>
  </si>
  <si>
    <t>606</t>
  </si>
  <si>
    <t>20241FL6130048</t>
  </si>
  <si>
    <t>FL6130.48</t>
  </si>
  <si>
    <t>607</t>
  </si>
  <si>
    <t>20241FL6130049</t>
  </si>
  <si>
    <t>FL6130.49</t>
  </si>
  <si>
    <t>608</t>
  </si>
  <si>
    <t>20241FL6130050</t>
  </si>
  <si>
    <t>FL6130.50</t>
  </si>
  <si>
    <t>609</t>
  </si>
  <si>
    <t>20241FL6130051</t>
  </si>
  <si>
    <t>FL6130.51</t>
  </si>
  <si>
    <t>610</t>
  </si>
  <si>
    <t>20241FL6130052</t>
  </si>
  <si>
    <t>FL6130.52</t>
  </si>
  <si>
    <t>611</t>
  </si>
  <si>
    <t>20241FL6130053</t>
  </si>
  <si>
    <t>FL6130.53</t>
  </si>
  <si>
    <t>746</t>
  </si>
  <si>
    <t>20241FL6440001</t>
  </si>
  <si>
    <t>FL6440.1</t>
  </si>
  <si>
    <t>612</t>
  </si>
  <si>
    <t>20241FL6148001</t>
  </si>
  <si>
    <t>FL6148.1</t>
  </si>
  <si>
    <t>613</t>
  </si>
  <si>
    <t>20241FL6148002</t>
  </si>
  <si>
    <t>FL6148.2</t>
  </si>
  <si>
    <t>614</t>
  </si>
  <si>
    <t>20241FL6148003</t>
  </si>
  <si>
    <t>FL6148.3</t>
  </si>
  <si>
    <t>615</t>
  </si>
  <si>
    <t>20241FL6148004</t>
  </si>
  <si>
    <t>FL6148.4</t>
  </si>
  <si>
    <t>616</t>
  </si>
  <si>
    <t>20241FL6148005</t>
  </si>
  <si>
    <t>FL6148.5</t>
  </si>
  <si>
    <t>617</t>
  </si>
  <si>
    <t>20241FL6148006</t>
  </si>
  <si>
    <t>FL6148.6</t>
  </si>
  <si>
    <t>618</t>
  </si>
  <si>
    <t>20241FL6148007</t>
  </si>
  <si>
    <t>FL6148.7</t>
  </si>
  <si>
    <t>619</t>
  </si>
  <si>
    <t>20241FL6148008</t>
  </si>
  <si>
    <t>FL6148.8</t>
  </si>
  <si>
    <t>620</t>
  </si>
  <si>
    <t>20241FL6148009</t>
  </si>
  <si>
    <t>FL6148.9</t>
  </si>
  <si>
    <t>621</t>
  </si>
  <si>
    <t>20241FL6148010</t>
  </si>
  <si>
    <t>FL6148.10</t>
  </si>
  <si>
    <t>622</t>
  </si>
  <si>
    <t>20241FL6160001</t>
  </si>
  <si>
    <t>FL6160.1</t>
  </si>
  <si>
    <t>623</t>
  </si>
  <si>
    <t>20241FL6160002</t>
  </si>
  <si>
    <t>FL6160.2</t>
  </si>
  <si>
    <t>624</t>
  </si>
  <si>
    <t>20241FL6160003</t>
  </si>
  <si>
    <t>FL6160.3</t>
  </si>
  <si>
    <t>625</t>
  </si>
  <si>
    <t>20241FL6160004</t>
  </si>
  <si>
    <t>FL6160.4</t>
  </si>
  <si>
    <t>626</t>
  </si>
  <si>
    <t>20241FL6160005</t>
  </si>
  <si>
    <t>FL6160.5</t>
  </si>
  <si>
    <t>627</t>
  </si>
  <si>
    <t>20241FL6160006</t>
  </si>
  <si>
    <t>FL6160.6</t>
  </si>
  <si>
    <t>628</t>
  </si>
  <si>
    <t>20241FL6160007</t>
  </si>
  <si>
    <t>FL6160.7</t>
  </si>
  <si>
    <t>629</t>
  </si>
  <si>
    <t>20241FL6160008</t>
  </si>
  <si>
    <t>FL6160.8</t>
  </si>
  <si>
    <t>630</t>
  </si>
  <si>
    <t>20241FL6160009</t>
  </si>
  <si>
    <t>FL6160.9</t>
  </si>
  <si>
    <t>631</t>
  </si>
  <si>
    <t>20241FL6160010</t>
  </si>
  <si>
    <t>FL6160.10</t>
  </si>
  <si>
    <t>632</t>
  </si>
  <si>
    <t>20241FL6160011</t>
  </si>
  <si>
    <t>FL6160.11</t>
  </si>
  <si>
    <t>633</t>
  </si>
  <si>
    <t>20241FL6160012</t>
  </si>
  <si>
    <t>FL6160.12</t>
  </si>
  <si>
    <t>634</t>
  </si>
  <si>
    <t>20241FL6160013</t>
  </si>
  <si>
    <t>FL6160.13</t>
  </si>
  <si>
    <t>635</t>
  </si>
  <si>
    <t>20241FL6160014</t>
  </si>
  <si>
    <t>FL6160.14</t>
  </si>
  <si>
    <t>636</t>
  </si>
  <si>
    <t>20241FL6160015</t>
  </si>
  <si>
    <t>FL6160.15</t>
  </si>
  <si>
    <t>637</t>
  </si>
  <si>
    <t>20241FL6160016</t>
  </si>
  <si>
    <t>FL6160.16</t>
  </si>
  <si>
    <t>638</t>
  </si>
  <si>
    <t>20241FL6160017</t>
  </si>
  <si>
    <t>FL6160.17</t>
  </si>
  <si>
    <t>639</t>
  </si>
  <si>
    <t>20241FL6160018</t>
  </si>
  <si>
    <t>FL6160.18</t>
  </si>
  <si>
    <t>640</t>
  </si>
  <si>
    <t>20241FL6160019</t>
  </si>
  <si>
    <t>FL6160.19</t>
  </si>
  <si>
    <t>641</t>
  </si>
  <si>
    <t>20241FL6160020</t>
  </si>
  <si>
    <t>FL6160.20</t>
  </si>
  <si>
    <t>642</t>
  </si>
  <si>
    <t>20241FL6160021</t>
  </si>
  <si>
    <t>FL6160.21</t>
  </si>
  <si>
    <t>643</t>
  </si>
  <si>
    <t>20241FL6160022</t>
  </si>
  <si>
    <t>FL6160.22</t>
  </si>
  <si>
    <t>644</t>
  </si>
  <si>
    <t>20241FL6160023</t>
  </si>
  <si>
    <t>FL6160.23</t>
  </si>
  <si>
    <t>645</t>
  </si>
  <si>
    <t>20241FL6160024</t>
  </si>
  <si>
    <t>FL6160.24</t>
  </si>
  <si>
    <t>646</t>
  </si>
  <si>
    <t>20241FL6160025</t>
  </si>
  <si>
    <t>FL6160.25</t>
  </si>
  <si>
    <t>647</t>
  </si>
  <si>
    <t>20241FL6160026</t>
  </si>
  <si>
    <t>FL6160.26</t>
  </si>
  <si>
    <t>648</t>
  </si>
  <si>
    <t>20241FL6160027</t>
  </si>
  <si>
    <t>FL6160.27</t>
  </si>
  <si>
    <t>649</t>
  </si>
  <si>
    <t>20241FL6160028</t>
  </si>
  <si>
    <t>FL6160.28</t>
  </si>
  <si>
    <t>650</t>
  </si>
  <si>
    <t>20241FL6160029</t>
  </si>
  <si>
    <t>FL6160.29</t>
  </si>
  <si>
    <t>651</t>
  </si>
  <si>
    <t>20241FL6160030</t>
  </si>
  <si>
    <t>FL6160.30</t>
  </si>
  <si>
    <t>652</t>
  </si>
  <si>
    <t>20241FL6160031</t>
  </si>
  <si>
    <t>FL6160.31</t>
  </si>
  <si>
    <t>653</t>
  </si>
  <si>
    <t>20241FL6160032</t>
  </si>
  <si>
    <t>FL6160.32</t>
  </si>
  <si>
    <t>654</t>
  </si>
  <si>
    <t>20241FL6160033</t>
  </si>
  <si>
    <t>FL6160.33</t>
  </si>
  <si>
    <t>655</t>
  </si>
  <si>
    <t>20241FL6160034</t>
  </si>
  <si>
    <t>FL6160.34</t>
  </si>
  <si>
    <t>656</t>
  </si>
  <si>
    <t>20241FL6160035</t>
  </si>
  <si>
    <t>FL6160.35</t>
  </si>
  <si>
    <t>657</t>
  </si>
  <si>
    <t>20241FL6160036</t>
  </si>
  <si>
    <t>FL6160.36</t>
  </si>
  <si>
    <t>658</t>
  </si>
  <si>
    <t>20241FL6160037</t>
  </si>
  <si>
    <t>FL6160.37</t>
  </si>
  <si>
    <t>659</t>
  </si>
  <si>
    <t>20241FL6160038</t>
  </si>
  <si>
    <t>FL6160.38</t>
  </si>
  <si>
    <t>660</t>
  </si>
  <si>
    <t>20241FL6160039</t>
  </si>
  <si>
    <t>FL6160.39</t>
  </si>
  <si>
    <t>661</t>
  </si>
  <si>
    <t>20241FL6160040</t>
  </si>
  <si>
    <t>FL6160.40</t>
  </si>
  <si>
    <t>662</t>
  </si>
  <si>
    <t>20241FL6160041</t>
  </si>
  <si>
    <t>FL6160.41</t>
  </si>
  <si>
    <t>663</t>
  </si>
  <si>
    <t>20241FL6160042</t>
  </si>
  <si>
    <t>FL6160.42</t>
  </si>
  <si>
    <t>664</t>
  </si>
  <si>
    <t>20241FL6160043</t>
  </si>
  <si>
    <t>FL6160.43</t>
  </si>
  <si>
    <t>665</t>
  </si>
  <si>
    <t>20241FL6160044</t>
  </si>
  <si>
    <t>FL6160.44</t>
  </si>
  <si>
    <t>666</t>
  </si>
  <si>
    <t>20241FL6160045</t>
  </si>
  <si>
    <t>FL6160.45</t>
  </si>
  <si>
    <t>667</t>
  </si>
  <si>
    <t>20241FL6160046</t>
  </si>
  <si>
    <t>FL6160.46</t>
  </si>
  <si>
    <t>668</t>
  </si>
  <si>
    <t>20241FL6160047</t>
  </si>
  <si>
    <t>FL6160.47</t>
  </si>
  <si>
    <t>669</t>
  </si>
  <si>
    <t>20241FL6160048</t>
  </si>
  <si>
    <t>FL6160.48</t>
  </si>
  <si>
    <t>670</t>
  </si>
  <si>
    <t>20241FL6160049</t>
  </si>
  <si>
    <t>FL6160.49</t>
  </si>
  <si>
    <t>671</t>
  </si>
  <si>
    <t>20241FL6160050</t>
  </si>
  <si>
    <t>FL6160.50</t>
  </si>
  <si>
    <t>672</t>
  </si>
  <si>
    <t>20241FL6160051</t>
  </si>
  <si>
    <t>FL6160.51</t>
  </si>
  <si>
    <t>673</t>
  </si>
  <si>
    <t>20241FL6160052</t>
  </si>
  <si>
    <t>FL6160.52</t>
  </si>
  <si>
    <t>674</t>
  </si>
  <si>
    <t>20241FL6160053</t>
  </si>
  <si>
    <t>FL6160.53</t>
  </si>
  <si>
    <t>675</t>
  </si>
  <si>
    <t>20241FL6160054</t>
  </si>
  <si>
    <t>FL6160.54</t>
  </si>
  <si>
    <t>676</t>
  </si>
  <si>
    <t>20241FL6160055</t>
  </si>
  <si>
    <t>FL6160.55</t>
  </si>
  <si>
    <t>677</t>
  </si>
  <si>
    <t>20241FL6160056</t>
  </si>
  <si>
    <t>FL6160.56</t>
  </si>
  <si>
    <t>678</t>
  </si>
  <si>
    <t>20241FL6160057</t>
  </si>
  <si>
    <t>FL6160.57</t>
  </si>
  <si>
    <t>679</t>
  </si>
  <si>
    <t>20241FL6160058</t>
  </si>
  <si>
    <t>FL6160.58</t>
  </si>
  <si>
    <t>680</t>
  </si>
  <si>
    <t>20241FL6160059</t>
  </si>
  <si>
    <t>FL6160.59</t>
  </si>
  <si>
    <t>747</t>
  </si>
  <si>
    <t>20241FL6287001</t>
  </si>
  <si>
    <t>FL6287.1</t>
  </si>
  <si>
    <t>748</t>
  </si>
  <si>
    <t>20241FL6287002</t>
  </si>
  <si>
    <t>FL6287.2</t>
  </si>
  <si>
    <t>749</t>
  </si>
  <si>
    <t>20241FL6287003</t>
  </si>
  <si>
    <t>FL6287.3</t>
  </si>
  <si>
    <t>750</t>
  </si>
  <si>
    <t>20241FL6292001</t>
  </si>
  <si>
    <t>FL6292.1</t>
  </si>
  <si>
    <t>751</t>
  </si>
  <si>
    <t>20241FL6282001</t>
  </si>
  <si>
    <t>FL6282.1</t>
  </si>
  <si>
    <t>752</t>
  </si>
  <si>
    <t>20241FL6282002</t>
  </si>
  <si>
    <t>FL6282.2</t>
  </si>
  <si>
    <t>753</t>
  </si>
  <si>
    <t>20241FL6282003</t>
  </si>
  <si>
    <t>FL6282.3</t>
  </si>
  <si>
    <t>754</t>
  </si>
  <si>
    <t>20241FL6282004</t>
  </si>
  <si>
    <t>FL6282.4</t>
  </si>
  <si>
    <t>993</t>
  </si>
  <si>
    <t>20241TO6163001</t>
  </si>
  <si>
    <t>TO6163.1</t>
  </si>
  <si>
    <t>994</t>
  </si>
  <si>
    <t>20241TO6163002</t>
  </si>
  <si>
    <t>TO6163.2</t>
  </si>
  <si>
    <t>995</t>
  </si>
  <si>
    <t>20241TO6094001</t>
  </si>
  <si>
    <t>TO6094.1</t>
  </si>
  <si>
    <t>996</t>
  </si>
  <si>
    <t>20241TO6094002</t>
  </si>
  <si>
    <t>TO6094.2</t>
  </si>
  <si>
    <t>933</t>
  </si>
  <si>
    <t>20241LP6010007</t>
  </si>
  <si>
    <t>LP6010.1</t>
  </si>
  <si>
    <t>934</t>
  </si>
  <si>
    <t>20241LP6010008</t>
  </si>
  <si>
    <t>LP6010.2</t>
  </si>
  <si>
    <t>935</t>
  </si>
  <si>
    <t>20241LP6010009</t>
  </si>
  <si>
    <t>LP6010.3</t>
  </si>
  <si>
    <t>936</t>
  </si>
  <si>
    <t>20241LP6010010</t>
  </si>
  <si>
    <t>LP6010.4</t>
  </si>
  <si>
    <t>937</t>
  </si>
  <si>
    <t>20241LP6010011</t>
  </si>
  <si>
    <t>LP6010.5</t>
  </si>
  <si>
    <t>938</t>
  </si>
  <si>
    <t>20241LP6010012</t>
  </si>
  <si>
    <t>LP6010.6</t>
  </si>
  <si>
    <t>939</t>
  </si>
  <si>
    <t>20241LP6010013</t>
  </si>
  <si>
    <t>LP6010.7</t>
  </si>
  <si>
    <t>940</t>
  </si>
  <si>
    <t>20241LP6010014</t>
  </si>
  <si>
    <t>LP6010.8</t>
  </si>
  <si>
    <t>941</t>
  </si>
  <si>
    <t>20241LP6010015</t>
  </si>
  <si>
    <t>LP6010.9</t>
  </si>
  <si>
    <t>942</t>
  </si>
  <si>
    <t>20241LP6010016</t>
  </si>
  <si>
    <t>LP6010.10</t>
  </si>
  <si>
    <t>943</t>
  </si>
  <si>
    <t>20241LP6010017</t>
  </si>
  <si>
    <t>LP6010.11</t>
  </si>
  <si>
    <t>944</t>
  </si>
  <si>
    <t>20241LP6010018</t>
  </si>
  <si>
    <t>LP6010.12</t>
  </si>
  <si>
    <t>945</t>
  </si>
  <si>
    <t>20241LP6010019</t>
  </si>
  <si>
    <t>LP6010.13</t>
  </si>
  <si>
    <t>946</t>
  </si>
  <si>
    <t>20241LP6010020</t>
  </si>
  <si>
    <t>LP6010.14</t>
  </si>
  <si>
    <t>947</t>
  </si>
  <si>
    <t>20241LP6010021</t>
  </si>
  <si>
    <t>LP6010.15</t>
  </si>
  <si>
    <t>948</t>
  </si>
  <si>
    <t>20241LP6010022</t>
  </si>
  <si>
    <t>LP6010.16</t>
  </si>
  <si>
    <t>949</t>
  </si>
  <si>
    <t>20241LP6010023</t>
  </si>
  <si>
    <t>LP6010.17</t>
  </si>
  <si>
    <t>950</t>
  </si>
  <si>
    <t>20241LP6010024</t>
  </si>
  <si>
    <t>LP6010.18</t>
  </si>
  <si>
    <t>951</t>
  </si>
  <si>
    <t>20241LP6010025</t>
  </si>
  <si>
    <t>LP6010.19</t>
  </si>
  <si>
    <t>952</t>
  </si>
  <si>
    <t>20241LP6010026</t>
  </si>
  <si>
    <t>LP6010.20</t>
  </si>
  <si>
    <t>953</t>
  </si>
  <si>
    <t>20241LP6010027</t>
  </si>
  <si>
    <t>LP6010.21</t>
  </si>
  <si>
    <t>954</t>
  </si>
  <si>
    <t>20241LP6010028</t>
  </si>
  <si>
    <t>LP6010.22</t>
  </si>
  <si>
    <t>955</t>
  </si>
  <si>
    <t>20241LP6010029</t>
  </si>
  <si>
    <t>LP6010.23</t>
  </si>
  <si>
    <t>956</t>
  </si>
  <si>
    <t>20241LP6010030</t>
  </si>
  <si>
    <t>LP6010.24</t>
  </si>
  <si>
    <t>957</t>
  </si>
  <si>
    <t>20241LP6010031</t>
  </si>
  <si>
    <t>LP6010.25</t>
  </si>
  <si>
    <t>958</t>
  </si>
  <si>
    <t>20241LP6010032</t>
  </si>
  <si>
    <t>LP6010.26</t>
  </si>
  <si>
    <t>959</t>
  </si>
  <si>
    <t>20241LP6010033</t>
  </si>
  <si>
    <t>LP6010.27</t>
  </si>
  <si>
    <t>960</t>
  </si>
  <si>
    <t>20241LP6010034</t>
  </si>
  <si>
    <t>LP6010.28</t>
  </si>
  <si>
    <t>961</t>
  </si>
  <si>
    <t>20241LP6010035</t>
  </si>
  <si>
    <t>LP6010.29</t>
  </si>
  <si>
    <t>962</t>
  </si>
  <si>
    <t>20241LP6010036</t>
  </si>
  <si>
    <t>LP6010.30</t>
  </si>
  <si>
    <t>963</t>
  </si>
  <si>
    <t>20241LP6010037</t>
  </si>
  <si>
    <t>LP6010.31</t>
  </si>
  <si>
    <t>964</t>
  </si>
  <si>
    <t>20241LP6010038</t>
  </si>
  <si>
    <t>LP6010.32</t>
  </si>
  <si>
    <t>965</t>
  </si>
  <si>
    <t>20241LP6010039</t>
  </si>
  <si>
    <t>LP6010.33</t>
  </si>
  <si>
    <t>966</t>
  </si>
  <si>
    <t>20241LP6010040</t>
  </si>
  <si>
    <t>LP6010.34</t>
  </si>
  <si>
    <t>967</t>
  </si>
  <si>
    <t>20241LP6010041</t>
  </si>
  <si>
    <t>LP6010.35</t>
  </si>
  <si>
    <t>968</t>
  </si>
  <si>
    <t>20241LP6010042</t>
  </si>
  <si>
    <t>LP6010.36</t>
  </si>
  <si>
    <t>969</t>
  </si>
  <si>
    <t>20241LP6010043</t>
  </si>
  <si>
    <t>LP6010.37</t>
  </si>
  <si>
    <t>970</t>
  </si>
  <si>
    <t>20241LP6010044</t>
  </si>
  <si>
    <t>LP6010.38</t>
  </si>
  <si>
    <t>971</t>
  </si>
  <si>
    <t>20241LP6010045</t>
  </si>
  <si>
    <t>LP6010.39</t>
  </si>
  <si>
    <t>972</t>
  </si>
  <si>
    <t>20241LP6010046</t>
  </si>
  <si>
    <t>LP6010.40</t>
  </si>
  <si>
    <t>973</t>
  </si>
  <si>
    <t>20241LP6010047</t>
  </si>
  <si>
    <t>LP6010.41</t>
  </si>
  <si>
    <t>974</t>
  </si>
  <si>
    <t>20241LP6010048</t>
  </si>
  <si>
    <t>LP6010.42</t>
  </si>
  <si>
    <t>975</t>
  </si>
  <si>
    <t>20241LP6010049</t>
  </si>
  <si>
    <t>LP6010.43</t>
  </si>
  <si>
    <t>976</t>
  </si>
  <si>
    <t>20241LP6010050</t>
  </si>
  <si>
    <t>LP6010.44</t>
  </si>
  <si>
    <t>977</t>
  </si>
  <si>
    <t>20241LP6010051</t>
  </si>
  <si>
    <t>LP6010.45</t>
  </si>
  <si>
    <t>978</t>
  </si>
  <si>
    <t>20241LP6010052</t>
  </si>
  <si>
    <t>LP6010.46</t>
  </si>
  <si>
    <t>979</t>
  </si>
  <si>
    <t>20241LP6010053</t>
  </si>
  <si>
    <t>LP6010.47</t>
  </si>
  <si>
    <t>980</t>
  </si>
  <si>
    <t>20241LP6010054</t>
  </si>
  <si>
    <t>LP6010.48</t>
  </si>
  <si>
    <t>981</t>
  </si>
  <si>
    <t>20241LP6010055</t>
  </si>
  <si>
    <t>LP6010.49</t>
  </si>
  <si>
    <t>982</t>
  </si>
  <si>
    <t>20241LP6010056</t>
  </si>
  <si>
    <t>LP6010.50</t>
  </si>
  <si>
    <t>983</t>
  </si>
  <si>
    <t>20241LP6010057</t>
  </si>
  <si>
    <t>LP6010.51</t>
  </si>
  <si>
    <t>997</t>
  </si>
  <si>
    <t>20241FL6516001</t>
  </si>
  <si>
    <t>FL6516.1</t>
  </si>
  <si>
    <t>892</t>
  </si>
  <si>
    <t>20241GF6062001</t>
  </si>
  <si>
    <t>GF6062.1</t>
  </si>
  <si>
    <t>292</t>
  </si>
  <si>
    <t>20241BS6006001</t>
  </si>
  <si>
    <t>BS6006.1</t>
  </si>
  <si>
    <t>293</t>
  </si>
  <si>
    <t>20241BS6006002</t>
  </si>
  <si>
    <t>BS6006.2</t>
  </si>
  <si>
    <t>294</t>
  </si>
  <si>
    <t>20241BS6006003</t>
  </si>
  <si>
    <t>BS6006.3</t>
  </si>
  <si>
    <t>295</t>
  </si>
  <si>
    <t>20241BS6006004</t>
  </si>
  <si>
    <t>BS6006.4</t>
  </si>
  <si>
    <t>296</t>
  </si>
  <si>
    <t>20241BS6006005</t>
  </si>
  <si>
    <t>BS6006.5</t>
  </si>
  <si>
    <t>297</t>
  </si>
  <si>
    <t>20241BS6006006</t>
  </si>
  <si>
    <t>BS6006.6</t>
  </si>
  <si>
    <t>298</t>
  </si>
  <si>
    <t>20241BS6006007</t>
  </si>
  <si>
    <t>BS6006.7</t>
  </si>
  <si>
    <t>299</t>
  </si>
  <si>
    <t>20241BS6006008</t>
  </si>
  <si>
    <t>BS6006.8</t>
  </si>
  <si>
    <t>300</t>
  </si>
  <si>
    <t>20241BS6006009</t>
  </si>
  <si>
    <t>BS6006.9</t>
  </si>
  <si>
    <t>301</t>
  </si>
  <si>
    <t>20241BS6006010</t>
  </si>
  <si>
    <t>BS6006.10</t>
  </si>
  <si>
    <t>302</t>
  </si>
  <si>
    <t>20241BS6006011</t>
  </si>
  <si>
    <t>BS6006.11</t>
  </si>
  <si>
    <t>303</t>
  </si>
  <si>
    <t>20241BS6006012</t>
  </si>
  <si>
    <t>BS6006.12</t>
  </si>
  <si>
    <t>304</t>
  </si>
  <si>
    <t>20241BS6006013</t>
  </si>
  <si>
    <t>BS6006.13</t>
  </si>
  <si>
    <t>305</t>
  </si>
  <si>
    <t>20241BS6006014</t>
  </si>
  <si>
    <t>BS6006.14</t>
  </si>
  <si>
    <t>306</t>
  </si>
  <si>
    <t>20241BS6006015</t>
  </si>
  <si>
    <t>BS6006.15</t>
  </si>
  <si>
    <t>307</t>
  </si>
  <si>
    <t>20241BS6006016</t>
  </si>
  <si>
    <t>BS6006.16</t>
  </si>
  <si>
    <t>308</t>
  </si>
  <si>
    <t>20241BS6006017</t>
  </si>
  <si>
    <t>BS6006.17</t>
  </si>
  <si>
    <t>309</t>
  </si>
  <si>
    <t>20241BS6006018</t>
  </si>
  <si>
    <t>BS6006.18</t>
  </si>
  <si>
    <t>310</t>
  </si>
  <si>
    <t>20241BS6006019</t>
  </si>
  <si>
    <t>BS6006.19</t>
  </si>
  <si>
    <t>311</t>
  </si>
  <si>
    <t>20241BS6006020</t>
  </si>
  <si>
    <t>BS6006.20</t>
  </si>
  <si>
    <t>312</t>
  </si>
  <si>
    <t>20241BS6006021</t>
  </si>
  <si>
    <t>BS6006.21</t>
  </si>
  <si>
    <t>313</t>
  </si>
  <si>
    <t>20241BS6006022</t>
  </si>
  <si>
    <t>BS6006.22</t>
  </si>
  <si>
    <t>314</t>
  </si>
  <si>
    <t>20241BS6006023</t>
  </si>
  <si>
    <t>BS6006.23</t>
  </si>
  <si>
    <t>315</t>
  </si>
  <si>
    <t>20241BS6006024</t>
  </si>
  <si>
    <t>BS6006.24</t>
  </si>
  <si>
    <t>316</t>
  </si>
  <si>
    <t>20241BS6006025</t>
  </si>
  <si>
    <t>BS6006.25</t>
  </si>
  <si>
    <t>317</t>
  </si>
  <si>
    <t>20241BS6006026</t>
  </si>
  <si>
    <t>BS6006.26</t>
  </si>
  <si>
    <t>318</t>
  </si>
  <si>
    <t>20241BS6006027</t>
  </si>
  <si>
    <t>BS6006.27</t>
  </si>
  <si>
    <t>319</t>
  </si>
  <si>
    <t>20241BS6006028</t>
  </si>
  <si>
    <t>BS6006.28</t>
  </si>
  <si>
    <t>320</t>
  </si>
  <si>
    <t>20241BS6006029</t>
  </si>
  <si>
    <t>BS6006.29</t>
  </si>
  <si>
    <t>321</t>
  </si>
  <si>
    <t>20241BS6006030</t>
  </si>
  <si>
    <t>BS6006.30</t>
  </si>
  <si>
    <t>322</t>
  </si>
  <si>
    <t>20241BS6006031</t>
  </si>
  <si>
    <t>BS6006.31</t>
  </si>
  <si>
    <t>323</t>
  </si>
  <si>
    <t>20241BS6006032</t>
  </si>
  <si>
    <t>BS6006.32</t>
  </si>
  <si>
    <t>324</t>
  </si>
  <si>
    <t>20241BS6006033</t>
  </si>
  <si>
    <t>BS6006.33</t>
  </si>
  <si>
    <t>325</t>
  </si>
  <si>
    <t>20241BS6006034</t>
  </si>
  <si>
    <t>BS6006.34</t>
  </si>
  <si>
    <t>326</t>
  </si>
  <si>
    <t>20241BS6006035</t>
  </si>
  <si>
    <t>BS6006.35</t>
  </si>
  <si>
    <t>893</t>
  </si>
  <si>
    <t>20241ME6042005</t>
  </si>
  <si>
    <t>ME6042.1</t>
  </si>
  <si>
    <t>894</t>
  </si>
  <si>
    <t>20241ME6042006</t>
  </si>
  <si>
    <t>ME6042.2</t>
  </si>
  <si>
    <t>895</t>
  </si>
  <si>
    <t>20241ME6042007</t>
  </si>
  <si>
    <t>ME6042.3</t>
  </si>
  <si>
    <t>896</t>
  </si>
  <si>
    <t>20241ME6042008</t>
  </si>
  <si>
    <t>ME6042.4</t>
  </si>
  <si>
    <t>897</t>
  </si>
  <si>
    <t>20241ME6042009</t>
  </si>
  <si>
    <t>ME6042.5</t>
  </si>
  <si>
    <t>898</t>
  </si>
  <si>
    <t>20241ME6042010</t>
  </si>
  <si>
    <t>ME6042.6</t>
  </si>
  <si>
    <t>899</t>
  </si>
  <si>
    <t>20241ME6042011</t>
  </si>
  <si>
    <t>ME6042.7</t>
  </si>
  <si>
    <t>900</t>
  </si>
  <si>
    <t>20241ME6042012</t>
  </si>
  <si>
    <t>ME6042.8</t>
  </si>
  <si>
    <t>901</t>
  </si>
  <si>
    <t>20241ME6042013</t>
  </si>
  <si>
    <t>ME6042.9</t>
  </si>
  <si>
    <t>902</t>
  </si>
  <si>
    <t>20241ME6042014</t>
  </si>
  <si>
    <t>ME6042.10</t>
  </si>
  <si>
    <t>903</t>
  </si>
  <si>
    <t>20241ME6042015</t>
  </si>
  <si>
    <t>ME6042.11</t>
  </si>
  <si>
    <t>904</t>
  </si>
  <si>
    <t>20241ME6042016</t>
  </si>
  <si>
    <t>ME6042.12</t>
  </si>
  <si>
    <t>905</t>
  </si>
  <si>
    <t>20241ME6042017</t>
  </si>
  <si>
    <t>ME6042.13</t>
  </si>
  <si>
    <t>906</t>
  </si>
  <si>
    <t>20241ME6042018</t>
  </si>
  <si>
    <t>ME6042.14</t>
  </si>
  <si>
    <t>907</t>
  </si>
  <si>
    <t>20241ME6042019</t>
  </si>
  <si>
    <t>ME6042.15</t>
  </si>
  <si>
    <t>908</t>
  </si>
  <si>
    <t>20241ME6042020</t>
  </si>
  <si>
    <t>ME6042.16</t>
  </si>
  <si>
    <t>909</t>
  </si>
  <si>
    <t>20241ME6042021</t>
  </si>
  <si>
    <t>ME6042.17</t>
  </si>
  <si>
    <t>910</t>
  </si>
  <si>
    <t>20241ME6042022</t>
  </si>
  <si>
    <t>ME6042.18</t>
  </si>
  <si>
    <t>911</t>
  </si>
  <si>
    <t>20241ME6042023</t>
  </si>
  <si>
    <t>ME6042.19</t>
  </si>
  <si>
    <t>912</t>
  </si>
  <si>
    <t>20241ME6042024</t>
  </si>
  <si>
    <t>ME6042.20</t>
  </si>
  <si>
    <t>913</t>
  </si>
  <si>
    <t>20241ME6042025</t>
  </si>
  <si>
    <t>ME6042.21</t>
  </si>
  <si>
    <t>914</t>
  </si>
  <si>
    <t>20241ME6042026</t>
  </si>
  <si>
    <t>ME6042.22</t>
  </si>
  <si>
    <t>915</t>
  </si>
  <si>
    <t>20241ME6042027</t>
  </si>
  <si>
    <t>ME6042.23</t>
  </si>
  <si>
    <t>916</t>
  </si>
  <si>
    <t>20241ME6042028</t>
  </si>
  <si>
    <t>ME6042.24</t>
  </si>
  <si>
    <t>917</t>
  </si>
  <si>
    <t>20241ME6042029</t>
  </si>
  <si>
    <t>ME6042.25</t>
  </si>
  <si>
    <t>918</t>
  </si>
  <si>
    <t>20241ME6042030</t>
  </si>
  <si>
    <t>ME6042.26</t>
  </si>
  <si>
    <t>919</t>
  </si>
  <si>
    <t>20241ME6042031</t>
  </si>
  <si>
    <t>ME6042.27</t>
  </si>
  <si>
    <t>920</t>
  </si>
  <si>
    <t>20241GF6063001</t>
  </si>
  <si>
    <t>GF6063.1</t>
  </si>
  <si>
    <t>921</t>
  </si>
  <si>
    <t>20241GF6063002</t>
  </si>
  <si>
    <t>GF6063.2</t>
  </si>
  <si>
    <t>922</t>
  </si>
  <si>
    <t>20241GF6063003</t>
  </si>
  <si>
    <t>GF6063.3</t>
  </si>
  <si>
    <t>20241IT6011001</t>
  </si>
  <si>
    <t>20241IT6011003</t>
  </si>
  <si>
    <t>20241IT6011004</t>
  </si>
  <si>
    <t>20241IT6011005</t>
  </si>
  <si>
    <t>20241IT6011006</t>
  </si>
  <si>
    <t>20241IT6011007</t>
  </si>
  <si>
    <t>20241IT6011008</t>
  </si>
  <si>
    <t>20241IT6011009</t>
  </si>
  <si>
    <t>20241IT6011010</t>
  </si>
  <si>
    <t>20241IT6011011</t>
  </si>
  <si>
    <t>20241IT6011012</t>
  </si>
  <si>
    <t>20241IT6011002</t>
  </si>
  <si>
    <t>20241IT6011013</t>
  </si>
  <si>
    <t>20241FL6440002</t>
  </si>
  <si>
    <t>20241FL6440003</t>
  </si>
  <si>
    <t>20241FL6440004</t>
  </si>
  <si>
    <t>20241FL6440005</t>
  </si>
  <si>
    <t>20241FL6440006</t>
  </si>
  <si>
    <t>20241FL6440007</t>
  </si>
  <si>
    <t>20241FL6440008</t>
  </si>
  <si>
    <t>20241FL6440009</t>
  </si>
  <si>
    <t>20241FL6440010</t>
  </si>
  <si>
    <t>20241FL6440011</t>
  </si>
  <si>
    <t>20241FL6440012</t>
  </si>
  <si>
    <t>Học ghép: 1 nửa ghép cùng CĐT1
1 nửa ghép cùng CĐT3</t>
  </si>
  <si>
    <t>Đổi từ Âm nhạc đại cương sang môn Mỹ thuật đại cương</t>
  </si>
  <si>
    <t>20241BS6024007</t>
  </si>
  <si>
    <t>20241BS6024008</t>
  </si>
  <si>
    <t>20241BS6024009</t>
  </si>
  <si>
    <t>20241BS6024010</t>
  </si>
  <si>
    <t>20241BS6024011</t>
  </si>
  <si>
    <t>20241BS6024012</t>
  </si>
  <si>
    <t>Lớp học bằng Tiếng Anh</t>
  </si>
  <si>
    <t>Ghép cùng KT3</t>
  </si>
  <si>
    <t>Phòng học</t>
  </si>
  <si>
    <t>Sáng</t>
  </si>
  <si>
    <t>Chiều</t>
  </si>
  <si>
    <t>1,2,3,4,5</t>
  </si>
  <si>
    <t>7,8,9,10,11</t>
  </si>
  <si>
    <t>c</t>
  </si>
  <si>
    <t>201-206</t>
  </si>
  <si>
    <t>301-306</t>
  </si>
  <si>
    <t>401-406</t>
  </si>
  <si>
    <t>501-506</t>
  </si>
  <si>
    <t>C3-304</t>
  </si>
  <si>
    <t>C3-306</t>
  </si>
  <si>
    <t>20241LP6010058</t>
  </si>
  <si>
    <t>Học cùng QTNH-DV ăn uống 1+DLTA +KS TA</t>
  </si>
  <si>
    <t>20241LP6010059</t>
  </si>
  <si>
    <t xml:space="preserve">Học cùng  An toàn TT </t>
  </si>
  <si>
    <t>Học cùng  ĐPT</t>
  </si>
  <si>
    <t>20241BM6224003</t>
  </si>
  <si>
    <t>Tiến độ riêng</t>
  </si>
  <si>
    <t>20241LP6010060</t>
  </si>
  <si>
    <t xml:space="preserve">Thứ </t>
  </si>
  <si>
    <t>20241BM6162006</t>
  </si>
  <si>
    <t>20241BM6021010</t>
  </si>
  <si>
    <t>Chưa tạo lớp (Nhập sau)</t>
  </si>
  <si>
    <t>Khu C
(Phòng bé)</t>
  </si>
  <si>
    <t>Ân</t>
  </si>
  <si>
    <t>Vân</t>
  </si>
  <si>
    <t>Dung</t>
  </si>
  <si>
    <t>Đức</t>
  </si>
  <si>
    <t>CB Nhập</t>
  </si>
  <si>
    <t>Quảng</t>
  </si>
  <si>
    <t>C3-504</t>
  </si>
  <si>
    <t>C-401</t>
  </si>
  <si>
    <t>3,4 (Thứ 6)
1,2 (Thứ 7)</t>
  </si>
  <si>
    <t>3,4
1,2</t>
  </si>
  <si>
    <t>2024DHCNMA01</t>
  </si>
  <si>
    <t>2024DHCNMA02</t>
  </si>
  <si>
    <t>2024DHCNMA03</t>
  </si>
  <si>
    <t>2024DHVLDM01</t>
  </si>
  <si>
    <t>2024DHTKTT01</t>
  </si>
  <si>
    <t>2024DHATTT01</t>
  </si>
  <si>
    <t>2024DHCNTT01</t>
  </si>
  <si>
    <t>2024DHCNTT02</t>
  </si>
  <si>
    <t>2024DHCNTT03</t>
  </si>
  <si>
    <t>2024DHCNTT04</t>
  </si>
  <si>
    <t>2024DHCNTT05</t>
  </si>
  <si>
    <t>2024DHCNTT06</t>
  </si>
  <si>
    <t>2024DHHTTT01</t>
  </si>
  <si>
    <t>2024DHHTTT02</t>
  </si>
  <si>
    <t>2024DHKTPM01</t>
  </si>
  <si>
    <t>2024DHKTPM02</t>
  </si>
  <si>
    <t>2024DHKTPM03</t>
  </si>
  <si>
    <t>2024DHKTPM04</t>
  </si>
  <si>
    <t>2024DHKHMT01</t>
  </si>
  <si>
    <t>2024DHKHMT02</t>
  </si>
  <si>
    <t>2024DHCODT01</t>
  </si>
  <si>
    <t>2024DHCODT02</t>
  </si>
  <si>
    <t>2024DHCODT03</t>
  </si>
  <si>
    <t>2024DHCODT04</t>
  </si>
  <si>
    <t>2024DHCODT05</t>
  </si>
  <si>
    <t>2024DHCDOT01</t>
  </si>
  <si>
    <t>2024DHCOKH02</t>
  </si>
  <si>
    <t>2024DHCOKH01</t>
  </si>
  <si>
    <t>2024DHCOKH03</t>
  </si>
  <si>
    <t>2024DHCOKH04</t>
  </si>
  <si>
    <t>2024DHCOKH05</t>
  </si>
  <si>
    <t>2024DHCOKH06</t>
  </si>
  <si>
    <t>2024DHKTKM01</t>
  </si>
  <si>
    <t>2024DHKTOT03</t>
  </si>
  <si>
    <t>2024DHKTOT01</t>
  </si>
  <si>
    <t>2024DHKTOT02</t>
  </si>
  <si>
    <t>2024DHKTOT04</t>
  </si>
  <si>
    <t>2024DHKTOT05</t>
  </si>
  <si>
    <t>2024DHKTOT06</t>
  </si>
  <si>
    <t>2024DHKTOT07</t>
  </si>
  <si>
    <t>2024DHCKDL01</t>
  </si>
  <si>
    <t>2024DHKETO07</t>
  </si>
  <si>
    <t>2024DHKETO01</t>
  </si>
  <si>
    <t>2024DHKETO02</t>
  </si>
  <si>
    <t>2024DHKETO03</t>
  </si>
  <si>
    <t>2024DHKETO04</t>
  </si>
  <si>
    <t>2024DHKETO05</t>
  </si>
  <si>
    <t>2024DHKETO06</t>
  </si>
  <si>
    <t>2024DHKETO08</t>
  </si>
  <si>
    <t>2024DHKETO09</t>
  </si>
  <si>
    <t>2024DHKIEM01</t>
  </si>
  <si>
    <t>2024DHKIEM02</t>
  </si>
  <si>
    <t>2024DHKTDT01</t>
  </si>
  <si>
    <t>2024DHLOGI01</t>
  </si>
  <si>
    <t>2024DHMARK02</t>
  </si>
  <si>
    <t>2024DHMARK01</t>
  </si>
  <si>
    <t>2024DHDLKD01</t>
  </si>
  <si>
    <t>2024DHDLKD02</t>
  </si>
  <si>
    <t>2024DHQTKD02</t>
  </si>
  <si>
    <t>2024DHQTKD01</t>
  </si>
  <si>
    <t>2024DHQTKD03</t>
  </si>
  <si>
    <t>2024DHQTKD04</t>
  </si>
  <si>
    <t>2024DHQTKD05</t>
  </si>
  <si>
    <t>2024DHQTNL02</t>
  </si>
  <si>
    <t>2024DHQTNL01</t>
  </si>
  <si>
    <t>2024DHQTVP02</t>
  </si>
  <si>
    <t>2024DHQTVP01</t>
  </si>
  <si>
    <t>2024DHTCNH01</t>
  </si>
  <si>
    <t>2024DHTCNH02</t>
  </si>
  <si>
    <t>2024DHKDCN01</t>
  </si>
  <si>
    <t>2024DHRBNT01</t>
  </si>
  <si>
    <t>2024DHHTCN01</t>
  </si>
  <si>
    <t>2024DHDIEN04</t>
  </si>
  <si>
    <t>2024DHDIEN01</t>
  </si>
  <si>
    <t>2024DHDIEN02</t>
  </si>
  <si>
    <t>2024DHDIEN03</t>
  </si>
  <si>
    <t>2024DHDIEN05</t>
  </si>
  <si>
    <t>2024DHDIEN06</t>
  </si>
  <si>
    <t>2024DHDIEN07</t>
  </si>
  <si>
    <t>2024DHDKTD02</t>
  </si>
  <si>
    <t>2024DHDKTD01</t>
  </si>
  <si>
    <t>2024DHDKTD03</t>
  </si>
  <si>
    <t>2024DHDKTD04</t>
  </si>
  <si>
    <t>2024DHNHIE01</t>
  </si>
  <si>
    <t>2024DHNHIE02</t>
  </si>
  <si>
    <t>2024DHSXTM01</t>
  </si>
  <si>
    <t>2024DHNLTT01</t>
  </si>
  <si>
    <t>2024DHDTTT04</t>
  </si>
  <si>
    <t>2024DHDTTT01</t>
  </si>
  <si>
    <t>2024DHDTTT02</t>
  </si>
  <si>
    <t>2024DHDTTT03</t>
  </si>
  <si>
    <t>2024DHDTTT05</t>
  </si>
  <si>
    <t>2024DHDTTT06</t>
  </si>
  <si>
    <t>2024DHDTTT07</t>
  </si>
  <si>
    <t>2024DHDTTT08</t>
  </si>
  <si>
    <t>2024DHKTMT01</t>
  </si>
  <si>
    <t>2024DHKTMT02</t>
  </si>
  <si>
    <t>2024DHTTMT01</t>
  </si>
  <si>
    <t>2024DHHTP01</t>
  </si>
  <si>
    <t>2024DHHTP02</t>
  </si>
  <si>
    <t>2024DHKTHH01</t>
  </si>
  <si>
    <t>2024DHKTHH02</t>
  </si>
  <si>
    <t>2024DHKTHH03</t>
  </si>
  <si>
    <t>2024DHHMOIT01</t>
  </si>
  <si>
    <t>2024DHHODU01</t>
  </si>
  <si>
    <t>2024DHDTYS01</t>
  </si>
  <si>
    <t>2024DHDAPT01</t>
  </si>
  <si>
    <t>2024DHNNAN01</t>
  </si>
  <si>
    <t>2024DHNNAN012</t>
  </si>
  <si>
    <t>2024DHNNAN03</t>
  </si>
  <si>
    <t>2024DHNNHQ01</t>
  </si>
  <si>
    <t>2024DHNGNH01</t>
  </si>
  <si>
    <t>2024DHNNNB01</t>
  </si>
  <si>
    <t>2024DHNNTQ01</t>
  </si>
  <si>
    <t>2024DHNNTQ02</t>
  </si>
  <si>
    <t>2024DHQTLH01</t>
  </si>
  <si>
    <t>2024DHNHAU01</t>
  </si>
  <si>
    <t>2024DHQTKS01</t>
  </si>
  <si>
    <t>2024DHTRQH01</t>
  </si>
  <si>
    <t>2024DHDULI01</t>
  </si>
  <si>
    <t>2024DHATTT01
2024DHDAPT01</t>
  </si>
  <si>
    <t>2024DHCDOT01
2024DHKTOT07</t>
  </si>
  <si>
    <t>2024DHDTTT01
2024DHDTTT03</t>
  </si>
  <si>
    <t>2024DHDTTT02
2024DHDTTT04</t>
  </si>
  <si>
    <t>2024DHDTTT05
2024DHDTTT06</t>
  </si>
  <si>
    <t>2024DHDTTT07
2024DHDTTT08</t>
  </si>
  <si>
    <t>2024DHDKTD01
2024DHDKTD03</t>
  </si>
  <si>
    <t>2024DHDKTD02
2024DHDKTD04</t>
  </si>
  <si>
    <t>2024DHKTMT01
2024DHKTMT02</t>
  </si>
  <si>
    <t>2024DHKTOT01
2024DHKTOT02</t>
  </si>
  <si>
    <t>2024DHKTOT03
2024DHKTOT04</t>
  </si>
  <si>
    <t>2024DHKTOT05
2024DHKTOT06</t>
  </si>
  <si>
    <t>2024DHCNTT01
2024DHCNTT02</t>
  </si>
  <si>
    <t>2024DHCNTT03
2024DHCNTT04</t>
  </si>
  <si>
    <t>2024DHCNTT05
2024DHCNTT06</t>
  </si>
  <si>
    <t>2024DHDTYS01
2024DHTTMT01</t>
  </si>
  <si>
    <t>2024DHHTTT01
2024DHHTTT02</t>
  </si>
  <si>
    <t>2024DHKETO01
2024DHKETO03</t>
  </si>
  <si>
    <t>2024DHKETO02
2024DHKETO04</t>
  </si>
  <si>
    <t>2024DHKETO05
2024DHKETO06</t>
  </si>
  <si>
    <t>2024DHKETO07
2024DHKETO08</t>
  </si>
  <si>
    <t>2024DHKETO09
2024DHKIEM01</t>
  </si>
  <si>
    <t>2024DHKHMT01
2024DHKHMT02</t>
  </si>
  <si>
    <t>2024DHKIEM02
2024DHDLKD01</t>
  </si>
  <si>
    <t>2024DHKTDT01
2024DHDLKD02</t>
  </si>
  <si>
    <t>B3-501</t>
  </si>
  <si>
    <t>2024DHKTPM01
2024DHKTPM02</t>
  </si>
  <si>
    <t>2024DHLOGI01
2024DHTCNH02</t>
  </si>
  <si>
    <t>2024DHMARK01
2024DHMARK02</t>
  </si>
  <si>
    <t>2024DHQTVP02
2024DHTCNH01</t>
  </si>
  <si>
    <t>2024DHQTKD01
2024DHQTKD02</t>
  </si>
  <si>
    <t>2024DHQTKD03
2024DHQTKD04</t>
  </si>
  <si>
    <t>2024DHQTKD05
2024DHQTNL01</t>
  </si>
  <si>
    <t>2024DHQTNL02
2024DHQTVP01</t>
  </si>
  <si>
    <t>20241GF6014003</t>
  </si>
  <si>
    <t>20241GF6063004</t>
  </si>
  <si>
    <t>20241GF6063005</t>
  </si>
  <si>
    <t>20241GF6063006</t>
  </si>
  <si>
    <t>20241GF6063007</t>
  </si>
  <si>
    <t>20241GF6063008</t>
  </si>
  <si>
    <t>20241GF6063009</t>
  </si>
  <si>
    <t>DỰ KIẾN SĨ SỐ LỚP ĐẠI HỌC CHÍNH QUY K19</t>
  </si>
  <si>
    <t>Ngành đào tạo</t>
  </si>
  <si>
    <t>Tên lớp</t>
  </si>
  <si>
    <t>Đã xác nhận nhập học</t>
  </si>
  <si>
    <t>Số Sinh Viên đã nhập học</t>
  </si>
  <si>
    <t>Điều chỉnh sĩ số tối đa</t>
  </si>
  <si>
    <t>Đã nhập</t>
  </si>
  <si>
    <t>Còn lại</t>
  </si>
  <si>
    <t>An toàn thông tin</t>
  </si>
  <si>
    <t>Công nghệ may</t>
  </si>
  <si>
    <t>Công nghệ đa phương tiện</t>
  </si>
  <si>
    <t>Công nghệ kỹ thuật cơ điện tử</t>
  </si>
  <si>
    <t>Có lớp = TA</t>
  </si>
  <si>
    <t>Công nghệ kỹ thuật cơ điện tử ô tô</t>
  </si>
  <si>
    <t>Công nghệ kỹ thuật cơ khí</t>
  </si>
  <si>
    <t>Công nghệ kỹ thuật điện tử - viễn thông</t>
  </si>
  <si>
    <t>Công nghệ kỹ thuật điện tử y sinh</t>
  </si>
  <si>
    <t>Công nghệ kỹ thuật điện, điện tử</t>
  </si>
  <si>
    <t>Có lớp = TA (Xác nhận lại không có)</t>
  </si>
  <si>
    <t>Năng lượng tái tạo</t>
  </si>
  <si>
    <t>Công nghệ kỹ thuật điều khiển và tự động hóa</t>
  </si>
  <si>
    <t>Xác nhận lại (Có lớp = TA)</t>
  </si>
  <si>
    <t>bổ sung 11SV từ lớp 5</t>
  </si>
  <si>
    <t>2024DHDKTD05</t>
  </si>
  <si>
    <t>Xóa lớp 5; chia đều về lớp 1-4</t>
  </si>
  <si>
    <t>Kỹ thuật sản xuất thông minh</t>
  </si>
  <si>
    <t>Công nghệ kỹ thuật hóa học</t>
  </si>
  <si>
    <t>Tăng sĩ số</t>
  </si>
  <si>
    <t>Công nghệ kỹ thuật khuôn mẫu</t>
  </si>
  <si>
    <t>Công nghệ kỹ thuật máy tính</t>
  </si>
  <si>
    <t>Công nghệ kỹ thuật môi trường</t>
  </si>
  <si>
    <t>Công nghệ kỹ thuật nhiệt</t>
  </si>
  <si>
    <t>Công nghệ kỹ thuật ô tô</t>
  </si>
  <si>
    <t>Công nghệ thông tin</t>
  </si>
  <si>
    <t>Công nghệ thực phẩm</t>
  </si>
  <si>
    <t>Công nghệ vật liệu dệt, may</t>
  </si>
  <si>
    <t>Du lịch</t>
  </si>
  <si>
    <t>2024DHDULI02</t>
  </si>
  <si>
    <t>Hệ thống thông tin</t>
  </si>
  <si>
    <t>Hóa dược</t>
  </si>
  <si>
    <t>Kế toán</t>
  </si>
  <si>
    <t>Kiểm toán</t>
  </si>
  <si>
    <t>Kinh tế đầu tư</t>
  </si>
  <si>
    <t>Kỹ thuật Cơ khí động lực</t>
  </si>
  <si>
    <t>Kỹ thuật hệ thống công nghiệp</t>
  </si>
  <si>
    <t>Kỹ thuật phần mềm</t>
  </si>
  <si>
    <t>Khoa học máy tính</t>
  </si>
  <si>
    <t>Logistics và quản lý chuỗi cung ứng</t>
  </si>
  <si>
    <t>Mạng máy tính và truyền thông dữ liệu</t>
  </si>
  <si>
    <t>Marketing</t>
  </si>
  <si>
    <t>Ngôn ngữ Anh</t>
  </si>
  <si>
    <t>2024DHNNAN02</t>
  </si>
  <si>
    <t>Ngôn ngữ Hàn Quốc</t>
  </si>
  <si>
    <t>Ngôn ngữ học</t>
  </si>
  <si>
    <t>Ngôn ngữ Nhật</t>
  </si>
  <si>
    <t>Ngôn ngữ Trung Quốc</t>
  </si>
  <si>
    <t>Ngôn ngữ Trung Quốc (Liên kết 2+2)</t>
  </si>
  <si>
    <t>2024DHNNTQLK01</t>
  </si>
  <si>
    <t>Phân tích dữ liệu kinh doanh</t>
  </si>
  <si>
    <t>Quản trị dịch vụ du lịch và lữ hành</t>
  </si>
  <si>
    <t>2024DHQTLH02</t>
  </si>
  <si>
    <t>Quản trị kinh doanh</t>
  </si>
  <si>
    <t>Quản trị khách sạn</t>
  </si>
  <si>
    <t>2024DHQTKS02</t>
  </si>
  <si>
    <t>Quản trị nhà hàng và dịch vụ ăn uống</t>
  </si>
  <si>
    <t>Quản trị nhân lực</t>
  </si>
  <si>
    <t>Quản trị văn phòng</t>
  </si>
  <si>
    <t>Robot và trí tuệ nhân tạo</t>
  </si>
  <si>
    <t>Tài chính - Ngân hàng</t>
  </si>
  <si>
    <t>Thiết kế cơ khí và kiểu dáng công nghiệp</t>
  </si>
  <si>
    <t>Thiết kế thời trang</t>
  </si>
  <si>
    <t>Trung Quốc học</t>
  </si>
  <si>
    <t>Thiếu lớp 02</t>
  </si>
  <si>
    <t>Thiếu lớp 01</t>
  </si>
  <si>
    <t>Du lịch 2</t>
  </si>
  <si>
    <t>LỊCH PHÒNG HỌC KHU C TỪ NGÀY 09  ĐẾN 15 THÁNG 09</t>
  </si>
  <si>
    <t>Tòa nhà</t>
  </si>
  <si>
    <t>Khu</t>
  </si>
  <si>
    <t>Ca</t>
  </si>
  <si>
    <t xml:space="preserve"> Ghế (chỗ ngồi)</t>
  </si>
  <si>
    <t>Lập Xác nhận cho a đúng số lượng như này ko</t>
  </si>
  <si>
    <t>C1</t>
  </si>
  <si>
    <t>Đúng</t>
  </si>
  <si>
    <t>Tối</t>
  </si>
  <si>
    <t>C2</t>
  </si>
  <si>
    <t>C3</t>
  </si>
  <si>
    <t>HT2</t>
  </si>
  <si>
    <t>C7</t>
  </si>
  <si>
    <t>Phòng TH
khoa Ô tô</t>
  </si>
  <si>
    <t>C8</t>
  </si>
  <si>
    <t>C19</t>
  </si>
  <si>
    <t xml:space="preserve">Học tiếng Trung </t>
  </si>
  <si>
    <t>20241FL6160061</t>
  </si>
  <si>
    <t>20241FL6085036</t>
  </si>
  <si>
    <t>Học cùng KS 2</t>
  </si>
  <si>
    <t>20241PE6001015</t>
  </si>
  <si>
    <t>Thầy Linh</t>
  </si>
  <si>
    <t>Thầy Tài</t>
  </si>
  <si>
    <t>20241TO6088005</t>
  </si>
  <si>
    <t>20241TO6088006</t>
  </si>
  <si>
    <t>20241TO6088007</t>
  </si>
  <si>
    <t>20241TO6038004</t>
  </si>
  <si>
    <t>20241TO6038005</t>
  </si>
  <si>
    <t>20241FL6440013</t>
  </si>
  <si>
    <t>20241FL6440014</t>
  </si>
  <si>
    <t>20241FL6440015</t>
  </si>
  <si>
    <t>20241FL6440016</t>
  </si>
  <si>
    <t>20241FL6440017</t>
  </si>
  <si>
    <t>20241FL6440018</t>
  </si>
  <si>
    <t>20241TO6163004</t>
  </si>
  <si>
    <t>20241TO6163003</t>
  </si>
  <si>
    <t>Học ghép cùng DL2</t>
  </si>
  <si>
    <t>20241PE6001016</t>
  </si>
  <si>
    <t>20241PE6001017</t>
  </si>
  <si>
    <t>20241TO6087003</t>
  </si>
  <si>
    <t>2024DHNHAU01
2024DHQTKS02</t>
  </si>
  <si>
    <t>20241LP6010062</t>
  </si>
  <si>
    <t>Học cùng QTKS2</t>
  </si>
  <si>
    <t>Học cùng QTDV DLLH 2</t>
  </si>
  <si>
    <t>Trần Cương (SE)</t>
  </si>
  <si>
    <t>Đặng Thị Hiền (SE)</t>
  </si>
  <si>
    <t>Hủy lớp này</t>
  </si>
  <si>
    <t>20241FL6282017</t>
  </si>
  <si>
    <t>ĐC 19092024</t>
  </si>
  <si>
    <t>20241FL6282018</t>
  </si>
  <si>
    <t>A7-306-QT</t>
  </si>
  <si>
    <t>20241FL6282019</t>
  </si>
  <si>
    <t>20241FL6282020</t>
  </si>
  <si>
    <t>20241FL6282021</t>
  </si>
  <si>
    <t>A12-102</t>
  </si>
  <si>
    <t>20241FL6282022</t>
  </si>
  <si>
    <t>A12-101</t>
  </si>
  <si>
    <t>A12-103</t>
  </si>
  <si>
    <t>Ngôn ngữ Trung Quốc liên kết 1</t>
  </si>
  <si>
    <t xml:space="preserve">	Kỹ năng đọc tiếng Trung Quốc 1</t>
  </si>
  <si>
    <t>20241FL6073005</t>
  </si>
  <si>
    <t xml:space="preserve">	Ngữ âm Tiếng Trung Quốc</t>
  </si>
  <si>
    <t xml:space="preserve">	Kỹ năng viết tiếng Trung Quốc 1</t>
  </si>
  <si>
    <t xml:space="preserve">	Kỹ năng nghe tiếng Trung Quốc 1</t>
  </si>
  <si>
    <t xml:space="preserve">	Kỹ năng học đại học</t>
  </si>
  <si>
    <t xml:space="preserve">	Kỹ năng nói tiếng Trung Quốc 1</t>
  </si>
  <si>
    <t>20241FL6017007</t>
  </si>
  <si>
    <t xml:space="preserve">Kỹ năng đọc tiếng Trung Quốc 3 </t>
  </si>
  <si>
    <t>FL6017</t>
  </si>
  <si>
    <t>20241FL6030008</t>
  </si>
  <si>
    <t>FL6030</t>
  </si>
  <si>
    <t xml:space="preserve">	Kỹ năng nói tiếng Trung Quốc 3</t>
  </si>
  <si>
    <t>20241FL6041007</t>
  </si>
  <si>
    <t>Kỹ năng nghe tiếng Trung Quốc 3</t>
  </si>
  <si>
    <t>FL6041</t>
  </si>
  <si>
    <t>Kỹ năng viết tiếng Trung Quốc 3</t>
  </si>
  <si>
    <t>20241FL6055007</t>
  </si>
  <si>
    <t>FL6055</t>
  </si>
  <si>
    <t>20241FL6073006</t>
  </si>
  <si>
    <t>20241FL6287004</t>
  </si>
  <si>
    <t xml:space="preserve">	Tiếng Hàn cơ bản 1</t>
  </si>
  <si>
    <t>20241FL6017008</t>
  </si>
  <si>
    <t xml:space="preserve">	Kỹ năng đọc tiếng Trung Quốc 3</t>
  </si>
  <si>
    <t>20241FL6030009</t>
  </si>
  <si>
    <t>20241FL6041008</t>
  </si>
  <si>
    <t>20241FL6055008</t>
  </si>
  <si>
    <t xml:space="preserve">	Kỹ năng viết tiếng Trung Quốc 3</t>
  </si>
  <si>
    <t>20241FL6073007</t>
  </si>
  <si>
    <t>2024DHNGNH01
2024DHNNTQLK01</t>
  </si>
  <si>
    <t>ĐC 24092024</t>
  </si>
  <si>
    <t>20241FL6017009</t>
  </si>
  <si>
    <t>Kỹ năng đọc tiếng Trung Quốc 3</t>
  </si>
  <si>
    <t>20241FL6030010</t>
  </si>
  <si>
    <t>Kỹ năng nói tiếng Trung Quốc 3</t>
  </si>
  <si>
    <t>20241FL6041009</t>
  </si>
  <si>
    <t>20241FL6055009</t>
  </si>
  <si>
    <t>Chuyển từ lớp 09 sang 08</t>
  </si>
  <si>
    <t>20241AT6026_TA001</t>
  </si>
  <si>
    <t>-2024602634-2024601706-2024602489 trùng lịch.</t>
  </si>
  <si>
    <t>20241BM6021_TA001</t>
  </si>
  <si>
    <t>C8-302</t>
  </si>
  <si>
    <t>Hủy lớp này (Chuyển sang lớp EMI)</t>
  </si>
  <si>
    <t>QTDV DLLH TA 2</t>
  </si>
  <si>
    <t>Phạm Thúy Quỳnh</t>
  </si>
  <si>
    <t>20241FL6440019</t>
  </si>
  <si>
    <t>20241FL6440020</t>
  </si>
  <si>
    <t>20241FL6440021</t>
  </si>
  <si>
    <t>20241TO6038_TA001</t>
  </si>
  <si>
    <t>20241TO6038_TA002</t>
  </si>
  <si>
    <t>20241TO6038_TA003</t>
  </si>
  <si>
    <t>20241TO6038_TA004</t>
  </si>
  <si>
    <t>20241TO6038_TA005</t>
  </si>
  <si>
    <t>Bùi Khánh Linh</t>
  </si>
  <si>
    <t>20241TO6087_TA001</t>
  </si>
  <si>
    <t>20241TO6087_TA002</t>
  </si>
  <si>
    <t>20241TO6088_TA001</t>
  </si>
  <si>
    <t>20241TO6088_TA002</t>
  </si>
  <si>
    <t>20241TO6088_TA003</t>
  </si>
  <si>
    <t>20241TO6088_TA004</t>
  </si>
  <si>
    <t>20241TO6088_TA005</t>
  </si>
  <si>
    <t>20241TO6088_TA006</t>
  </si>
  <si>
    <t>20241TO6094_TA001</t>
  </si>
  <si>
    <t>20241TO6094_TA002</t>
  </si>
  <si>
    <t>20241TO6163_TA001</t>
  </si>
  <si>
    <t>20241TO6163_TA002</t>
  </si>
  <si>
    <t>20241TO6163_TA003</t>
  </si>
  <si>
    <t>20241TO6163_TA004</t>
  </si>
  <si>
    <t>20241TO6163_TA005</t>
  </si>
  <si>
    <t>20241TO6088_TA007</t>
  </si>
  <si>
    <t>C3-505</t>
  </si>
  <si>
    <t>2024DHDULI01
2024DHDULI02
2024DHQTLH02_TA</t>
  </si>
  <si>
    <t>2024DHQTLH01_TA
2024DHQTLH01</t>
  </si>
  <si>
    <t>2024DHDULI01_TA
(30SV đầu)
2024DHQTKS01_TA
2024DHNHAU01</t>
  </si>
  <si>
    <t>2024DHQTKS01
2024DHQTKS02
2024DHDULI01_TA
(30SV cuối)</t>
  </si>
  <si>
    <t>2024DHDULI01
2024DHQTLH02_TA</t>
  </si>
  <si>
    <t>2024DHDULI02
2024DHQTKS01_TA
(Từ 1-31)</t>
  </si>
  <si>
    <t>2024DHQTKS01
2024DHQTKS01_TA
(Từ 32-61)</t>
  </si>
  <si>
    <t>2024DHQTKS01_TA</t>
  </si>
  <si>
    <t>2024DHQTLH01_TA</t>
  </si>
  <si>
    <t>2024DHDULI01_TA</t>
  </si>
  <si>
    <t>A7-224</t>
  </si>
  <si>
    <t>Bóng rổ 2</t>
  </si>
  <si>
    <t>Lập trình hướng đối tượng</t>
  </si>
  <si>
    <t>Kỹ thuật lập trình</t>
  </si>
  <si>
    <t>Pháp luật đại cương</t>
  </si>
  <si>
    <t>Thực hành cắt gọt 1</t>
  </si>
  <si>
    <t>Lý thuyết tài chính tiền tệ</t>
  </si>
  <si>
    <t>Kỹ thuật điện</t>
  </si>
  <si>
    <t>Xác suất thống kê</t>
  </si>
  <si>
    <t>Tác phong làm việc chuyên nghiệp</t>
  </si>
  <si>
    <t>Kỹ thuật lập trình nhúng</t>
  </si>
  <si>
    <t>Phương pháp nghiên cứu khoa học</t>
  </si>
  <si>
    <t>Kỹ thuật điện-điện tử</t>
  </si>
  <si>
    <t>Phương pháp tính</t>
  </si>
  <si>
    <t>Phòng TH Khoa CN Hóa</t>
  </si>
  <si>
    <t>Cả tuần</t>
  </si>
  <si>
    <t>Cầu lông 2</t>
  </si>
  <si>
    <t>CSSX</t>
  </si>
  <si>
    <t>HỌC KỲ 2</t>
  </si>
  <si>
    <t>THỜI KHÓA BIỀU (LỚP HỌC PHẦN)</t>
  </si>
  <si>
    <t>KHÓA: 17</t>
  </si>
  <si>
    <t>BM6216</t>
  </si>
  <si>
    <t xml:space="preserve">	Phân tích lợi ích chi phí trong đầu tư</t>
  </si>
  <si>
    <t>CT6231</t>
  </si>
  <si>
    <t xml:space="preserve">	Quản lý và xử lý nước thải bằng phương pháp sinh học</t>
  </si>
  <si>
    <t>KT MÔI TRƯỜNG 1</t>
  </si>
  <si>
    <t>BM6071</t>
  </si>
  <si>
    <t xml:space="preserve">	Tin học ứng dụng quản trị kinh doanh</t>
  </si>
  <si>
    <t>CN Hóa 2</t>
  </si>
  <si>
    <t>CƠ KHÍ 4</t>
  </si>
  <si>
    <t>ĐIỆN 6</t>
  </si>
  <si>
    <t>Ô TÔ 1</t>
  </si>
  <si>
    <t>Ô TÔ 2</t>
  </si>
  <si>
    <t>ROBOT 1</t>
  </si>
  <si>
    <t>Ăn mòn và bảo vệ kim loại</t>
  </si>
  <si>
    <t>CN Hóa 1</t>
  </si>
  <si>
    <t>An ninh mạng</t>
  </si>
  <si>
    <t>13,14,15</t>
  </si>
  <si>
    <t>An toàn điện</t>
  </si>
  <si>
    <t>Lớp :02</t>
  </si>
  <si>
    <t>ĐIỆN 7</t>
  </si>
  <si>
    <t>ĐK Tự động hóa 4</t>
  </si>
  <si>
    <t>ĐIỆN 8</t>
  </si>
  <si>
    <t>An toàn và bảo mật thông tin</t>
  </si>
  <si>
    <t>Asset Valuation</t>
  </si>
  <si>
    <t>Bảo dưỡng thiết bị điện công nghiệp</t>
  </si>
  <si>
    <t>ĐIỆN 5</t>
  </si>
  <si>
    <t>ĐIỆN 3</t>
  </si>
  <si>
    <t>ĐIỆN 4</t>
  </si>
  <si>
    <t>Bảo hiểm xã hội</t>
  </si>
  <si>
    <t>Bảo vệ chống quá điện áp</t>
  </si>
  <si>
    <t>Bảo vệ rơle</t>
  </si>
  <si>
    <t>ĐIỆN 1</t>
  </si>
  <si>
    <t>ĐIỆN 2</t>
  </si>
  <si>
    <t>Biên dịch tiếng Anh Du lịch-Thương mại 1</t>
  </si>
  <si>
    <t>Biên dịch tiếng Hàn Quốc Du lịch-Thương mại 1</t>
  </si>
  <si>
    <t>Biên dịch tiếng Nhật Du lịch-Thương mại 1</t>
  </si>
  <si>
    <t>Biên dịch tiếng Trung Quốc Du lịch-Thương mại 1</t>
  </si>
  <si>
    <t>FL6400</t>
  </si>
  <si>
    <t>Biên dịch tiếng Trung Quốc Khoa học Kỹ thuật 1</t>
  </si>
  <si>
    <t>Bơm, quạt, máy nén</t>
  </si>
  <si>
    <t>8.9</t>
  </si>
  <si>
    <t>Các quá trình công nghệ trong tổng hợp hóa dược</t>
  </si>
  <si>
    <t>Hóa dược 1</t>
  </si>
  <si>
    <t>CAD trong điện tử</t>
  </si>
  <si>
    <t>ĐIỆN TỬ 2</t>
  </si>
  <si>
    <t>ĐIỆN TỬ 8</t>
  </si>
  <si>
    <t>KT Máy tính 1</t>
  </si>
  <si>
    <t>KT Máy tính 2</t>
  </si>
  <si>
    <t>CAD/CAM</t>
  </si>
  <si>
    <t>CƠ KHÍ 3</t>
  </si>
  <si>
    <t>CƠ KHÍ 1</t>
  </si>
  <si>
    <t>CƠ KHÍ 2</t>
  </si>
  <si>
    <t>CƠ KHÍ 5</t>
  </si>
  <si>
    <t>CADCAM</t>
  </si>
  <si>
    <t>CNKT KHUÔN MẪU 1</t>
  </si>
  <si>
    <t>ME6114</t>
  </si>
  <si>
    <t>Cơ điện tử 4</t>
  </si>
  <si>
    <t>CAE</t>
  </si>
  <si>
    <t>Cảm biến và hệ thống đo</t>
  </si>
  <si>
    <t>Cơ điện tử 3</t>
  </si>
  <si>
    <t>Ô TÔ 7</t>
  </si>
  <si>
    <t>Cấu trúc dữ liệu và giải thuật</t>
  </si>
  <si>
    <t>13,14,15,16</t>
  </si>
  <si>
    <t>Chi phí và giá thành</t>
  </si>
  <si>
    <t>Chi tiết máy</t>
  </si>
  <si>
    <t>Chủ nghĩa xã hội khoa học</t>
  </si>
  <si>
    <t>CƠ KHÍ 6</t>
  </si>
  <si>
    <t>Ô TÔ 3</t>
  </si>
  <si>
    <t>Cơ điện tử 1</t>
  </si>
  <si>
    <t>TO6009</t>
  </si>
  <si>
    <t>Chuyên đề du lịch outbound</t>
  </si>
  <si>
    <t>Chuyên đề Du lịch outbound</t>
  </si>
  <si>
    <t>Chuyên đề du lịch sinh thái</t>
  </si>
  <si>
    <t>Cơ cấu chấp hành và điều khiển</t>
  </si>
  <si>
    <t>Cơ điện tử ô tô</t>
  </si>
  <si>
    <t>Ô TÔ 4</t>
  </si>
  <si>
    <t>Ô TÔ 5</t>
  </si>
  <si>
    <t>Ô TÔ 6</t>
  </si>
  <si>
    <t>Công nghệ các chất hoạt động bề mặt</t>
  </si>
  <si>
    <t>Công nghệ chế biến dầu mỡ bôi trơn</t>
  </si>
  <si>
    <t>Công nghệ chế biến đường mía và bánh kẹo</t>
  </si>
  <si>
    <t>Công nghệ chế biến khí</t>
  </si>
  <si>
    <t>Công nghệ chế biến thủy sản</t>
  </si>
  <si>
    <t>Công nghệ chế tạo khuôn</t>
  </si>
  <si>
    <t>Công nghệ chiết xuất và tinh chế các hợp chất hữu cơ</t>
  </si>
  <si>
    <t>Công nghệ CNC</t>
  </si>
  <si>
    <t>Công nghệ điện hóa</t>
  </si>
  <si>
    <t>Công nghệ gia công chất dẻo</t>
  </si>
  <si>
    <t>Công nghệ gốm sứ</t>
  </si>
  <si>
    <t>Công nghệ hóa dầu</t>
  </si>
  <si>
    <t>Công nghệ hóa học tinh dầu, hương liệu và mỹ phẩm</t>
  </si>
  <si>
    <t>Công nghệ in 3D</t>
  </si>
  <si>
    <t>Công nghệ lạnh thực phẩm</t>
  </si>
  <si>
    <t>Công nghệ mạ điện</t>
  </si>
  <si>
    <t>Công nghệ sản xuất và lắp ráp ô tô</t>
  </si>
  <si>
    <t>Công nghệ sau thu hoạch lương thực</t>
  </si>
  <si>
    <t>Công nghệ sau thu hoạch rau quả</t>
  </si>
  <si>
    <t>Công nghệ tổng hợp hữu cơ</t>
  </si>
  <si>
    <t>Công nghệ vải không dệt</t>
  </si>
  <si>
    <t>VL Dệt may 1</t>
  </si>
  <si>
    <t>Công nghệ về xe điện và xe Hybrid</t>
  </si>
  <si>
    <t>Công nghệ xử lý vật liệu</t>
  </si>
  <si>
    <t>Cung cấp điện</t>
  </si>
  <si>
    <t>ĐK Tự động hóa 2</t>
  </si>
  <si>
    <t>ĐK Tự động hóa 3</t>
  </si>
  <si>
    <t>ĐA thiết kế hệ thống công nghiệp</t>
  </si>
  <si>
    <t>8,9,10,11</t>
  </si>
  <si>
    <t>Đánh giá tác động môi trường</t>
  </si>
  <si>
    <t>Dao động kỹ thuật</t>
  </si>
  <si>
    <t>Đạo đức công vụ</t>
  </si>
  <si>
    <t>Đào tạo và phát triển nguồn nhân lực</t>
  </si>
  <si>
    <t>Đất nước học các nước nói tiếng Anh</t>
  </si>
  <si>
    <t>Đất nước học Hàn Quốc</t>
  </si>
  <si>
    <t>Đề án kiểm toán</t>
  </si>
  <si>
    <t>Điện tử công suất</t>
  </si>
  <si>
    <t>Điều hành chương trình du lịch</t>
  </si>
  <si>
    <t>Điều khiển điện-khí nén-thủy lực</t>
  </si>
  <si>
    <t>ĐK Tự động hóa 1</t>
  </si>
  <si>
    <t>Điều khiển quá trình</t>
  </si>
  <si>
    <t>Cơ điện tử 2</t>
  </si>
  <si>
    <t>Điều khiển Robot công nghiệp</t>
  </si>
  <si>
    <t>Điều khiển tự động công nghiệp</t>
  </si>
  <si>
    <t>ĐIỆN TỬ 1</t>
  </si>
  <si>
    <t>ĐIỆN TỬ 3</t>
  </si>
  <si>
    <t>ĐIỆN TỬ 4</t>
  </si>
  <si>
    <t>ĐIỆN TỬ 5</t>
  </si>
  <si>
    <t>ĐIỆN TỬ 6</t>
  </si>
  <si>
    <t>ĐIỆN TỬ 7</t>
  </si>
  <si>
    <t>Định giá tài sản</t>
  </si>
  <si>
    <t>Đồ án chuyên ngành</t>
  </si>
  <si>
    <t>Đồ án cơ sở ngành</t>
  </si>
  <si>
    <t>Đồ án Công nghệ kỹ thuật môi trường</t>
  </si>
  <si>
    <t>Đồ án Điện tử công suất và truyền động điện</t>
  </si>
  <si>
    <t>Đồ án Điện tử công suất và Truyền động điện</t>
  </si>
  <si>
    <t>Đồ án thiết kế dây chuyền sản xuất sợi</t>
  </si>
  <si>
    <t>Đồ án thiết kế dây chuyền vải dệt thoi</t>
  </si>
  <si>
    <t>Đồ họa máy tính</t>
  </si>
  <si>
    <t>Dự án Phân tích dữ liệu kinh doanh</t>
  </si>
  <si>
    <t>Du lịch có trách nhiệm</t>
  </si>
  <si>
    <t>Dự toán ngân sách doanh nghiệp</t>
  </si>
  <si>
    <t>CT6069</t>
  </si>
  <si>
    <t>Giản đồ pha</t>
  </si>
  <si>
    <t>Giao tiếp trong du lịch</t>
  </si>
  <si>
    <t>Hành vi tổ chức</t>
  </si>
  <si>
    <t>Hệ thống nhiên liệu động cơ đốt trong</t>
  </si>
  <si>
    <t>Hệ thống quản lý và tự động hóa tòa nhà</t>
  </si>
  <si>
    <t>Hệ thống quản lý, an toàn và vệ sinh môi trường</t>
  </si>
  <si>
    <t>Hệ thống tự động thuỷ khí</t>
  </si>
  <si>
    <t>AT6064</t>
  </si>
  <si>
    <t>Hệ thống tự động thủy khí</t>
  </si>
  <si>
    <t>Hóa ứng dụng</t>
  </si>
  <si>
    <t>Học máy</t>
  </si>
  <si>
    <t>Học máy và nhận dạng</t>
  </si>
  <si>
    <t>Học máy và trí tuệ nhân tạo 1</t>
  </si>
  <si>
    <t>Hướng dẫn du lịch chuyên biệt</t>
  </si>
  <si>
    <t>Hướng dẫn du lịch trên tuyến</t>
  </si>
  <si>
    <t>Chủ nhật</t>
  </si>
  <si>
    <t>Kế toán hành chính sự nghiệp</t>
  </si>
  <si>
    <t>Kế toán 10</t>
  </si>
  <si>
    <t>Kế toán quản trị 1 (ACCA)</t>
  </si>
  <si>
    <t>Kế toán tài chính</t>
  </si>
  <si>
    <t>AA6017</t>
  </si>
  <si>
    <t xml:space="preserve">Kế toán tài chính 1 </t>
  </si>
  <si>
    <t>Kế toán tài chính 2</t>
  </si>
  <si>
    <t>Kết cấu động cơ</t>
  </si>
  <si>
    <t>Khai phá và phân tích dữ liệu lớn 1</t>
  </si>
  <si>
    <t>Kho và kênh phân phối</t>
  </si>
  <si>
    <t>Khoa học công nghệ Trung Quốc</t>
  </si>
  <si>
    <t>Khởi sự kinh doanh</t>
  </si>
  <si>
    <t>Kiểm nghiệm dược phẩm</t>
  </si>
  <si>
    <t>Kiểm soát nội bộ</t>
  </si>
  <si>
    <t>Kiểm thử phần mềm</t>
  </si>
  <si>
    <t>Kiểm toán tài chính 2</t>
  </si>
  <si>
    <t>Kiến trúc máy tính và hệ điều hành</t>
  </si>
  <si>
    <t>Kinh doanh quốc tế</t>
  </si>
  <si>
    <t>Kinh doanh và phát triển thương hiệu thời trang</t>
  </si>
  <si>
    <t>10,11,12</t>
  </si>
  <si>
    <t>Kinh tế phát triển</t>
  </si>
  <si>
    <t>Kỹ năng đàm phán và ký kết hợp đồng kinh tế</t>
  </si>
  <si>
    <t>Kỹ năng đọc tiếng Trung Quốc 6</t>
  </si>
  <si>
    <t>Kỹ năng lãnh đạo</t>
  </si>
  <si>
    <t>7,8,9,10.11.12</t>
  </si>
  <si>
    <t>Kỹ năng nghiệp vụ biên phiên dịch tiếng Trung Quốc</t>
  </si>
  <si>
    <t>Kỹ năng viết tiếng Trung Quốc 6</t>
  </si>
  <si>
    <t>Kỹ thuật chế biến món Âu</t>
  </si>
  <si>
    <t>Quản trị nhà hàng và DV ăn uống 1</t>
  </si>
  <si>
    <t>Kỹ thuật chiếu sáng</t>
  </si>
  <si>
    <t>Kỹ thuật điện tử</t>
  </si>
  <si>
    <t>Kỹ thuật đo lường và cảm biến</t>
  </si>
  <si>
    <t>Kỹ thuật kiểm định và khai thác ô tô</t>
  </si>
  <si>
    <t>Kỹ thuật lạnh</t>
  </si>
  <si>
    <t>Kỹ thuật lập trình PLC</t>
  </si>
  <si>
    <t>15,16</t>
  </si>
  <si>
    <t>Kỹ thuật Robot</t>
  </si>
  <si>
    <t>Kỹ thuật thông gió và điều hoà không khí</t>
  </si>
  <si>
    <t>Kỹ thuật truyền thông không dây</t>
  </si>
  <si>
    <t>Kỹ thuật tự động hóa</t>
  </si>
  <si>
    <t>Kỹ thuật xử lý ảnh</t>
  </si>
  <si>
    <t>Kỹ thuật xung số</t>
  </si>
  <si>
    <t>Lập trình .NET</t>
  </si>
  <si>
    <t>IT6017</t>
  </si>
  <si>
    <t>Lập trình Java</t>
  </si>
  <si>
    <t>Lập trình Java nâng cao</t>
  </si>
  <si>
    <t>Lập trình mạng và truyền thông</t>
  </si>
  <si>
    <t>Lập trình Python</t>
  </si>
  <si>
    <t>Lập trình Python cơ bản</t>
  </si>
  <si>
    <t>Lập trình Web</t>
  </si>
  <si>
    <t>Lập trình Web bằng Java</t>
  </si>
  <si>
    <t>Lập trình Web bằng PHP</t>
  </si>
  <si>
    <t>Lập trình web bằng PHP</t>
  </si>
  <si>
    <t>Lập trình Web bằng Python</t>
  </si>
  <si>
    <t>Lập và trình bày báo cáo tài chính doanh nghiệp</t>
  </si>
  <si>
    <t>LP6013</t>
  </si>
  <si>
    <t>Lịch sử đảng cộng sản Việt Nam</t>
  </si>
  <si>
    <t>Lịch sử Đảng Cộng sản Việt Nam</t>
  </si>
  <si>
    <t>Lịch sử Đảng cộng sản Việt Nam</t>
  </si>
  <si>
    <t>Lò công nghiệp</t>
  </si>
  <si>
    <t>Lò hơi và mạng nhiệt</t>
  </si>
  <si>
    <t>Lọc thích nghi và tối ưu</t>
  </si>
  <si>
    <t>Luật kinh tế</t>
  </si>
  <si>
    <t>Lý thuyết anten và truyền sóng</t>
  </si>
  <si>
    <t>Lý thuyết điều khiển tự động trên ô tô</t>
  </si>
  <si>
    <t>Lý thuyết kiểm toán</t>
  </si>
  <si>
    <t>Mạng điện thông minh</t>
  </si>
  <si>
    <t>Mạng máy tính</t>
  </si>
  <si>
    <t>Mạng máy tính và truyền thông</t>
  </si>
  <si>
    <t>Mạng nơ-ron nhân tạo</t>
  </si>
  <si>
    <t>Mạng truyền thông công nghiệp</t>
  </si>
  <si>
    <t>Máy công cụ</t>
  </si>
  <si>
    <t>Máy điện</t>
  </si>
  <si>
    <t>Mô hình toán</t>
  </si>
  <si>
    <t>Nghệ thuật truyền thống Trung Quốc</t>
  </si>
  <si>
    <t>Nghiên cứu, ứng dụng trong kế toán, kiểm toán</t>
  </si>
  <si>
    <t>Nghiệp vụ lễ tân</t>
  </si>
  <si>
    <t>Ngôn ngữ lập trình khoa học</t>
  </si>
  <si>
    <t>FL6071</t>
  </si>
  <si>
    <t>Ngữ âm-Âm vị học</t>
  </si>
  <si>
    <t>FL6074</t>
  </si>
  <si>
    <t>Ngữ nghĩa học tiếng Anh</t>
  </si>
  <si>
    <t>Nguyên lý cắt</t>
  </si>
  <si>
    <t>Nguyên lý sản xuất sạch hơn</t>
  </si>
  <si>
    <t>Nhiệt động lực học kỹ thuật</t>
  </si>
  <si>
    <t>Phân tích mạch điện trên ô tô</t>
  </si>
  <si>
    <t>Phân tích nghiệp vụ</t>
  </si>
  <si>
    <t>Phân tích thiết kế phần mềm</t>
  </si>
  <si>
    <t>Phân tích thực phẩm</t>
  </si>
  <si>
    <t>Phân tích và trực quan hóa dữ liệu</t>
  </si>
  <si>
    <t>14,15,16</t>
  </si>
  <si>
    <t>Phát triển ứng dụng Game</t>
  </si>
  <si>
    <t>Phát triển ứng dụng trên thiết bị di động</t>
  </si>
  <si>
    <t>Phiên dịch tiếng Anh Du lịch-Thương mại 1</t>
  </si>
  <si>
    <t>Phiên dịch tiếng Hàn Quốc Du lịch-Thương mại 1</t>
  </si>
  <si>
    <t>Phiên dịch tiếng Nhật Du lịch-Thương mại 1</t>
  </si>
  <si>
    <t>Phiên dịch tiếng Trung Quốc Du lịch-Thương mại 1</t>
  </si>
  <si>
    <t>FL6401</t>
  </si>
  <si>
    <t>Phiên dịch tiếng Trung Quốc Khoa học Kỹ thuật 1</t>
  </si>
  <si>
    <t>Phương pháp nghiên cứu khoa học (Tiếng Trung)</t>
  </si>
  <si>
    <t>Phương pháp xác định cấu trúc hợp chất hữu cơ</t>
  </si>
  <si>
    <t>PLC và mạng truyền thông công nghiệp</t>
  </si>
  <si>
    <t>Quan hệ công chúng</t>
  </si>
  <si>
    <t>Quản lý chất lượng trong ngành dệt</t>
  </si>
  <si>
    <t>Quản lý danh mục đầu tư</t>
  </si>
  <si>
    <t>Quản lý dự án đầu tư</t>
  </si>
  <si>
    <t>Quản lý hành chính Nhà nước</t>
  </si>
  <si>
    <t>Quản lý hệ thống thông tin</t>
  </si>
  <si>
    <t>Quản lý và xử lý nước thải bằng phương pháp sinh học</t>
  </si>
  <si>
    <t>BM6090</t>
  </si>
  <si>
    <t>Quản lý vật tư tồn kho</t>
  </si>
  <si>
    <t>Quản lý xuất nhập khẩu ngành may</t>
  </si>
  <si>
    <t>Quản trị bán hàng</t>
  </si>
  <si>
    <t>TO6049</t>
  </si>
  <si>
    <t>Quản trị bộ phận ẩm thực</t>
  </si>
  <si>
    <t>Quản trị chất lượng dịch vụ du lịch</t>
  </si>
  <si>
    <t>Quản trị chuỗi cung ứng</t>
  </si>
  <si>
    <t>Quản trị doanh nghiệp</t>
  </si>
  <si>
    <t>Quản trị giá</t>
  </si>
  <si>
    <t>Quản trị hệ thống trên nền tảng windows</t>
  </si>
  <si>
    <t>Quản trị kênh phân phối</t>
  </si>
  <si>
    <t>TO6053</t>
  </si>
  <si>
    <t>Quản trị kinh doanh lữ hành</t>
  </si>
  <si>
    <t>Quản trị mạng trên hệ điều hành Windows</t>
  </si>
  <si>
    <t>Thiết kế Web</t>
  </si>
  <si>
    <t>Quản trị marketing</t>
  </si>
  <si>
    <t>Quản trị rủi ro</t>
  </si>
  <si>
    <t>Quản trị rủi ro tài chính</t>
  </si>
  <si>
    <t>Quản trị sản phẩm</t>
  </si>
  <si>
    <t>Quản trị sự kiện</t>
  </si>
  <si>
    <t>Quản trị tác nghiệp</t>
  </si>
  <si>
    <t>Quản trị thương hiệu</t>
  </si>
  <si>
    <t>BM6185</t>
  </si>
  <si>
    <t xml:space="preserve">Quản trị truyền thông marketing </t>
  </si>
  <si>
    <t>Robot di động</t>
  </si>
  <si>
    <t>Sức bền vật liệu</t>
  </si>
  <si>
    <t>Tài chính công</t>
  </si>
  <si>
    <t>Tài chính doanh nghiệp</t>
  </si>
  <si>
    <t>Tài chính doanh nghiệp 2</t>
  </si>
  <si>
    <t>Thí nghiệm ô tô</t>
  </si>
  <si>
    <t>Thị trường chứng khoán</t>
  </si>
  <si>
    <t>CT6151</t>
  </si>
  <si>
    <t>Thiết bị nhà máy lọc dầu</t>
  </si>
  <si>
    <t>Thiết bị trao đổi nhiệt</t>
  </si>
  <si>
    <t>13.14,15</t>
  </si>
  <si>
    <t>Thiết kế đồ gá</t>
  </si>
  <si>
    <t>Thiết kế hệ thống cơ điện tử</t>
  </si>
  <si>
    <t>Thiết kế hệ thống cung cấp điện</t>
  </si>
  <si>
    <t>Thiết kế hệ thống nhúng</t>
  </si>
  <si>
    <t>Thiết kế khuôn kim loại</t>
  </si>
  <si>
    <t>Thiết kế mạch điện tử</t>
  </si>
  <si>
    <t>Thiết kế mặt bằng hệ thống công nghiệp</t>
  </si>
  <si>
    <t>GF6037</t>
  </si>
  <si>
    <t>Thiết kế mẫu 3D (Fashion draping)</t>
  </si>
  <si>
    <t>Thiết kế mẫu trang phục trong công nghiệp</t>
  </si>
  <si>
    <t>Thiết kế máy công cụ</t>
  </si>
  <si>
    <t>Thiết kế máy điện</t>
  </si>
  <si>
    <t>Thiết kế Robot</t>
  </si>
  <si>
    <t>Thiết kế ứng dụng IoT</t>
  </si>
  <si>
    <t>Thiết kế và phân tích công việc</t>
  </si>
  <si>
    <t>Thiết kế và phát triển sản phẩm</t>
  </si>
  <si>
    <t>Tiếng Anh Công nghệ thông tin 2</t>
  </si>
  <si>
    <t>Thiết kế web nâng cao</t>
  </si>
  <si>
    <t>Thống kê trong kinh doanh</t>
  </si>
  <si>
    <t>Thực hành CNC</t>
  </si>
  <si>
    <t>Thực hành công nghệ chế biến đường mía và bánh kẹo</t>
  </si>
  <si>
    <t>Thực hành Công nghệ kỹ thuật môi trường 1</t>
  </si>
  <si>
    <t>Thực hành công nghệ sau thu hoạch rau quả</t>
  </si>
  <si>
    <t>Thực hành điện tử tương tự</t>
  </si>
  <si>
    <t>Thực hành điều khiển lập trình PLC</t>
  </si>
  <si>
    <t>Thực hành kiểm nghiệm dược phẩm</t>
  </si>
  <si>
    <t>Thực hành kỹ thuật lập trình PLC</t>
  </si>
  <si>
    <t>Thực hành nguội, đánh bóng</t>
  </si>
  <si>
    <t>Thực hành thiết bị điều khiển điện công nghiệp</t>
  </si>
  <si>
    <t>Thực hành thiết kế thời trang dạ hội</t>
  </si>
  <si>
    <t>CT6216</t>
  </si>
  <si>
    <t>Thực hành tốt sản xuất thuốc và thực hành tốt phòng thí nghiệm</t>
  </si>
  <si>
    <t>Thực tập chuyên ngành cơ bản</t>
  </si>
  <si>
    <t>Thực tập chuyên ngành nâng cao</t>
  </si>
  <si>
    <t>TO6144</t>
  </si>
  <si>
    <t>Thực tập chuyên ngành Quản trị khách sạn cơ bản- QTKS</t>
  </si>
  <si>
    <t>TO6145</t>
  </si>
  <si>
    <t>Thực tập chuyên ngành Quản trị khách sạn nâng cao- QTKS</t>
  </si>
  <si>
    <t>Thực tập cơ sở ngành</t>
  </si>
  <si>
    <t>BM6125</t>
  </si>
  <si>
    <t>TO6075</t>
  </si>
  <si>
    <t>Thực tập cơ sở ngành- QTDVDLLH</t>
  </si>
  <si>
    <t>TO6102</t>
  </si>
  <si>
    <t>TO6138</t>
  </si>
  <si>
    <t>Thực tập cơ sở ngành- QTKS</t>
  </si>
  <si>
    <t xml:space="preserve">Thực tập cơ sở ngành- QTNH và DVAU </t>
  </si>
  <si>
    <t>Thực tập cơ sở ngành Quản trị văn phòng</t>
  </si>
  <si>
    <t>BM6145</t>
  </si>
  <si>
    <t>BM6177</t>
  </si>
  <si>
    <t>Thực tập cơ sở ngành Tài chính-Ngân hàng</t>
  </si>
  <si>
    <t>BM6213</t>
  </si>
  <si>
    <t>BM6081</t>
  </si>
  <si>
    <t>Thực tập cơ sở ngành_Logistics</t>
  </si>
  <si>
    <t>BM6098</t>
  </si>
  <si>
    <t>Thực tập cơ sở ngành_MAR</t>
  </si>
  <si>
    <t>Thực tập cơ sở ngành_QTKD</t>
  </si>
  <si>
    <t>Thực tập cơ sở ngành-Kinh tế đầu tư</t>
  </si>
  <si>
    <t>Thực tập công nghệ dệt kim</t>
  </si>
  <si>
    <t>Thuế</t>
  </si>
  <si>
    <t>Thuế và kế toán thuế 1</t>
  </si>
  <si>
    <t>Thuế và kế toán thuế 2</t>
  </si>
  <si>
    <t>Thương mại điện tử</t>
  </si>
  <si>
    <t>Tiếng Anh 2</t>
  </si>
  <si>
    <t>Tiếng Anh cơ khí 2</t>
  </si>
  <si>
    <t>Tiếng Anh cơ khí cơ bản 4</t>
  </si>
  <si>
    <t>FL6351</t>
  </si>
  <si>
    <t>Tiếng Anh Công nghệ kỹ thuật hóa học 1</t>
  </si>
  <si>
    <t>FL6352</t>
  </si>
  <si>
    <t>Tiếng Anh Công nghệ kỹ thuật hóa học 2</t>
  </si>
  <si>
    <t>FL6354</t>
  </si>
  <si>
    <t>Tiếng Anh Công nghệ kỹ thuật môi trường 2</t>
  </si>
  <si>
    <t>Tiếng Anh công nghệ ô tô 2</t>
  </si>
  <si>
    <t>Tiếng Anh Công nghệ ô tô 2</t>
  </si>
  <si>
    <t>Tiếng Anh Công nghệ Ô tô cơ bản 4</t>
  </si>
  <si>
    <t>Tiếng Anh Công nghệ thông tin cơ bản 4</t>
  </si>
  <si>
    <t>Tiếng Anh Công nghệ thực phẩm 2</t>
  </si>
  <si>
    <t>Tiếng Anh Điện-Điện tử 1</t>
  </si>
  <si>
    <t>Tiếng Anh Điện-Điện tử 2</t>
  </si>
  <si>
    <t>13.14</t>
  </si>
  <si>
    <t>Tiếng Anh Điện-Điện tử cơ bản 4</t>
  </si>
  <si>
    <t>FL6360</t>
  </si>
  <si>
    <t>Tiếng Anh Du lịch 2</t>
  </si>
  <si>
    <t>FL6368</t>
  </si>
  <si>
    <t>Tiếng Anh Du lịch- Khách sạn 2</t>
  </si>
  <si>
    <t>Tiếng Anh Du lịch-Khách sạn 1</t>
  </si>
  <si>
    <t>Tiếng Anh Du lịch-Khách sạn 2</t>
  </si>
  <si>
    <t>Tiếng Anh Du lịch-Thương mại 2</t>
  </si>
  <si>
    <t>Tiếng Anh May-Thiết kế thời trang 2</t>
  </si>
  <si>
    <t>Tiếng Anh Thương mại 2</t>
  </si>
  <si>
    <t>Tiếng Anh Thương mại cơ bản 4</t>
  </si>
  <si>
    <t>Tiếng Hàn 2</t>
  </si>
  <si>
    <t>Tiếng Hàn Quốc Du lịch-Thương mại 2</t>
  </si>
  <si>
    <t>Tiếng Nhật 1</t>
  </si>
  <si>
    <t>FL6338</t>
  </si>
  <si>
    <t>Tiếng Nhật 2</t>
  </si>
  <si>
    <t>Tiếng Nhật Du lịch-Thương mại 2</t>
  </si>
  <si>
    <t>FL6255</t>
  </si>
  <si>
    <t>Tiếng Nhật nâng cao (đọc hiểu -nghe hiểu)</t>
  </si>
  <si>
    <t>Tiếng Nhật nâng cao (Ngữ Pháp)</t>
  </si>
  <si>
    <t>Tiếng Trung 1</t>
  </si>
  <si>
    <t>Tiếng Trung 2</t>
  </si>
  <si>
    <t>Tiếng Trung Quốc Du lịch-Thương mại 2</t>
  </si>
  <si>
    <t>FL6403</t>
  </si>
  <si>
    <t>Tiếng Trung Quốc Khoa học Kỹ thuật 2</t>
  </si>
  <si>
    <t>Tin học ứng dụng quản trị kinh doanh</t>
  </si>
  <si>
    <t>Tin học ứng dụng trong du lịch</t>
  </si>
  <si>
    <t>Tin học ứng dụng trong kỹ thuật môi trường</t>
  </si>
  <si>
    <t>Tổ chức sự kiện thời trang</t>
  </si>
  <si>
    <t>Tổ chức và định mức lao động</t>
  </si>
  <si>
    <t>Tổ chức và quản lý sản xuất may công nghiệp</t>
  </si>
  <si>
    <t>Tối ưu hóa</t>
  </si>
  <si>
    <t>Tổng hợp hệ thống điện cơ</t>
  </si>
  <si>
    <t>AT6060</t>
  </si>
  <si>
    <t>Trang bị thủy lực và khí nén trên ô tô</t>
  </si>
  <si>
    <t>Trí tuệ nhân tạo</t>
  </si>
  <si>
    <t>Truyền động điện</t>
  </si>
  <si>
    <t>Truyền thông số</t>
  </si>
  <si>
    <t>Tự động hoá hệ thống lạnh</t>
  </si>
  <si>
    <t>EE6149</t>
  </si>
  <si>
    <t>Tự động hóa quá trình công nghệ</t>
  </si>
  <si>
    <t>Tư tưởng Hồ Chí Minh</t>
  </si>
  <si>
    <t>TO6062</t>
  </si>
  <si>
    <t>Tư vấn bán sản phẩm du lịch</t>
  </si>
  <si>
    <t>Tư vấn và bán sản phẩm du lịch</t>
  </si>
  <si>
    <t>Tương tác người máy</t>
  </si>
  <si>
    <t>TO6061</t>
  </si>
  <si>
    <t>Tuyến điểm du lịch Việt Nam</t>
  </si>
  <si>
    <t>Tuyển dụng nguồn nhân lực</t>
  </si>
  <si>
    <t>Ứng dụng máy tính trong thiết kế tính toán ô tô</t>
  </si>
  <si>
    <t>Ứng dụng thuật toán</t>
  </si>
  <si>
    <t>Ứng dụng Thuật toán</t>
  </si>
  <si>
    <t>Ứng dụng tin học trong ngành dệt</t>
  </si>
  <si>
    <t>Văn hóa doanh nghiệp Trung Quốc</t>
  </si>
  <si>
    <t>Vận tải đa phương thức</t>
  </si>
  <si>
    <t>Vẽ điện</t>
  </si>
  <si>
    <t>13,14,15,16,17</t>
  </si>
  <si>
    <t>Vi điện tử</t>
  </si>
  <si>
    <t>Vi điều khiển</t>
  </si>
  <si>
    <t>Vi xử lý và cấu trúc máy tính</t>
  </si>
  <si>
    <t>Xử lý âm thanh và video</t>
  </si>
  <si>
    <t>Xử lý ảnh số và thị giác máy tính</t>
  </si>
  <si>
    <t>Xử lý chất thải trong công nghiệp thực phẩm</t>
  </si>
  <si>
    <t>Xử lý hoàn tất sản phẩm dệt may</t>
  </si>
  <si>
    <t>Xử lý tín hiệu số</t>
  </si>
  <si>
    <t>Xử lý tín hiệu với FPGA</t>
  </si>
  <si>
    <t>IT6018_TA</t>
  </si>
  <si>
    <t>Object Oriented Programming</t>
  </si>
  <si>
    <t>ME6163_TA</t>
  </si>
  <si>
    <t>Mechatronics Systems Design</t>
  </si>
  <si>
    <t>FE6030_TA</t>
  </si>
  <si>
    <t>PLC and Industrial Communication Networks</t>
  </si>
  <si>
    <t>FE6044_TA</t>
  </si>
  <si>
    <t>Microprocessors and Computer Structure</t>
  </si>
  <si>
    <t>FE6058_TA</t>
  </si>
  <si>
    <t>Microcontroller</t>
  </si>
  <si>
    <t>FE6085_TA</t>
  </si>
  <si>
    <t>Antennas and Wave Propagation</t>
  </si>
  <si>
    <t>FE6122_TA</t>
  </si>
  <si>
    <t xml:space="preserve">	Wireless Communications</t>
  </si>
  <si>
    <t>IT6020_TA</t>
  </si>
  <si>
    <t>Advanced Java Programming</t>
  </si>
  <si>
    <t>IT6047_TA</t>
  </si>
  <si>
    <t>Machine Learning</t>
  </si>
  <si>
    <t>IT6123_TA</t>
  </si>
  <si>
    <t>Human-Computer Interaction</t>
  </si>
  <si>
    <t>TO6112_TA</t>
  </si>
  <si>
    <t>Event Management</t>
  </si>
  <si>
    <t>TO6137_TA</t>
  </si>
  <si>
    <t>Hotel Reception Skills</t>
  </si>
  <si>
    <t>TO6154_TA</t>
  </si>
  <si>
    <t>Fundamentals in Tourism Internship</t>
  </si>
  <si>
    <t>TO6155_TA</t>
  </si>
  <si>
    <t xml:space="preserve">	Basic Professional Practicum in Tourism</t>
  </si>
  <si>
    <t>TO6156_TA</t>
  </si>
  <si>
    <t xml:space="preserve">	Professional Practicum in Tourism</t>
  </si>
  <si>
    <t>TO6012_TA</t>
  </si>
  <si>
    <t xml:space="preserve">	Start-up in Tourism</t>
  </si>
  <si>
    <t>TO6073_TA</t>
  </si>
  <si>
    <t xml:space="preserve">	Fundamentals in Tourism Internship</t>
  </si>
  <si>
    <t>TO6168_TA</t>
  </si>
  <si>
    <t>TO6169_TA</t>
  </si>
  <si>
    <t>Professional Practicum in Tourism</t>
  </si>
  <si>
    <t>TO6138_TA</t>
  </si>
  <si>
    <t xml:space="preserve">	Hospitality Industry Practicum</t>
  </si>
  <si>
    <t>TO6144_TA</t>
  </si>
  <si>
    <t xml:space="preserve">	Hospitality Basic Internship</t>
  </si>
  <si>
    <t>TO6145_TA</t>
  </si>
  <si>
    <t xml:space="preserve">	Hospitality Advanced Internship</t>
  </si>
  <si>
    <t xml:space="preserve">THỜI KHÓA BIỀU </t>
  </si>
  <si>
    <t>HỆ: ĐH K16- HK8</t>
  </si>
  <si>
    <t xml:space="preserve"> ĐẠI HỌC CHÍNH QUY </t>
  </si>
  <si>
    <t>I. Thời khóa biểu các lớp học trả nợ môn và  thay thế ĐA/KLTN</t>
  </si>
  <si>
    <t>MÃ LỚP DỰ KIẾN</t>
  </si>
  <si>
    <t>MÃ LỚP ĐỘC LẬP TRÊN HỆ THỐNG EUNI</t>
  </si>
  <si>
    <t>GIÁO VIÊN</t>
  </si>
  <si>
    <t>STTL</t>
  </si>
  <si>
    <t>202421603105001</t>
  </si>
  <si>
    <t>1603105</t>
  </si>
  <si>
    <t>Đầu tư bất động sản</t>
  </si>
  <si>
    <t>A9-405</t>
  </si>
  <si>
    <t>Từ ngày 17/03/2025</t>
  </si>
  <si>
    <t>Sinh viên đăng ký học</t>
  </si>
  <si>
    <t>202421603131001</t>
  </si>
  <si>
    <t>1603131</t>
  </si>
  <si>
    <t>Phân tích đầu tư chứng khoán</t>
  </si>
  <si>
    <t>202421603174001</t>
  </si>
  <si>
    <t>1603174</t>
  </si>
  <si>
    <t>Kỹ năng tổ chức và điều hành cuộc họp</t>
  </si>
  <si>
    <t>A10-708</t>
  </si>
  <si>
    <t>202421603174002</t>
  </si>
  <si>
    <t>202421603188001</t>
  </si>
  <si>
    <t>1603188</t>
  </si>
  <si>
    <t>Marketing quốc tế</t>
  </si>
  <si>
    <t>202421603188002</t>
  </si>
  <si>
    <t>202421603189001</t>
  </si>
  <si>
    <t>1603189</t>
  </si>
  <si>
    <t>Marketing thị trường là tổ chức</t>
  </si>
  <si>
    <t>202421603189002</t>
  </si>
  <si>
    <t>202421603191001</t>
  </si>
  <si>
    <t>1603191</t>
  </si>
  <si>
    <t>202421603191002</t>
  </si>
  <si>
    <t>202421603195001</t>
  </si>
  <si>
    <t>1603195</t>
  </si>
  <si>
    <t>Quản trị quan hệ khách hàng</t>
  </si>
  <si>
    <t>202421603195002</t>
  </si>
  <si>
    <t>202421603208001</t>
  </si>
  <si>
    <t>1603208</t>
  </si>
  <si>
    <t>Định giá đầu tư 2</t>
  </si>
  <si>
    <t>202421603220001</t>
  </si>
  <si>
    <t>1603220</t>
  </si>
  <si>
    <t>Phân tích rủi ro dự án đầu tư</t>
  </si>
  <si>
    <t>202421603223001</t>
  </si>
  <si>
    <t>1603223</t>
  </si>
  <si>
    <t>Quản lý nhà nước về dự án đầu tư</t>
  </si>
  <si>
    <t>20242AA6011001</t>
  </si>
  <si>
    <t>AA6011</t>
  </si>
  <si>
    <t>B3-403</t>
  </si>
  <si>
    <t xml:space="preserve"> 03/03/2025</t>
  </si>
  <si>
    <t>AA6014</t>
  </si>
  <si>
    <t>20242AA6016001</t>
  </si>
  <si>
    <t>AA6016</t>
  </si>
  <si>
    <t>Phòng TH-KTKT</t>
  </si>
  <si>
    <t>20242AA6016002</t>
  </si>
  <si>
    <t>20242AA6017001</t>
  </si>
  <si>
    <t>Kế toán tài chính 1</t>
  </si>
  <si>
    <t>20242AA6018001</t>
  </si>
  <si>
    <t>AA6018</t>
  </si>
  <si>
    <t>20242AA6026001</t>
  </si>
  <si>
    <t>AA6026</t>
  </si>
  <si>
    <t>20242AA6026002</t>
  </si>
  <si>
    <t>B3-405</t>
  </si>
  <si>
    <t>20242AA6028001</t>
  </si>
  <si>
    <t>AA6028</t>
  </si>
  <si>
    <t>20242AA6029001</t>
  </si>
  <si>
    <t>AA6029</t>
  </si>
  <si>
    <t>20242AA6029002</t>
  </si>
  <si>
    <t>20242AA6029003</t>
  </si>
  <si>
    <t>20242AA6029004</t>
  </si>
  <si>
    <t>20242AA6029005</t>
  </si>
  <si>
    <t>20242AA6029006</t>
  </si>
  <si>
    <t>20242AA6035001</t>
  </si>
  <si>
    <t>AA6035</t>
  </si>
  <si>
    <t>20242AT6008001</t>
  </si>
  <si>
    <t>AT6008</t>
  </si>
  <si>
    <t>Chuyên đề Hệ thống truyền lực</t>
  </si>
  <si>
    <t>Ô tô 1</t>
  </si>
  <si>
    <t>20242AT6020001</t>
  </si>
  <si>
    <t>AT6020</t>
  </si>
  <si>
    <t>01</t>
  </si>
  <si>
    <t>20242AT6029001</t>
  </si>
  <si>
    <t>AT6029</t>
  </si>
  <si>
    <t>Phòng TH - Ô tô</t>
  </si>
  <si>
    <t>20242AT6049001</t>
  </si>
  <si>
    <t>AT6049</t>
  </si>
  <si>
    <t>20242BM6001001</t>
  </si>
  <si>
    <t>BM6001</t>
  </si>
  <si>
    <t>Kinh tế học đại cương</t>
  </si>
  <si>
    <t>B2-204</t>
  </si>
  <si>
    <t>20242BM6017001</t>
  </si>
  <si>
    <t>BM6017</t>
  </si>
  <si>
    <t>A9-202</t>
  </si>
  <si>
    <t>20242BM6026001</t>
  </si>
  <si>
    <t>BM6026</t>
  </si>
  <si>
    <t>Phòng TH-QLKD</t>
  </si>
  <si>
    <t>20242BM6026002</t>
  </si>
  <si>
    <t>20242BM6026003</t>
  </si>
  <si>
    <t>20242BM6026004</t>
  </si>
  <si>
    <t>20242BM6027001</t>
  </si>
  <si>
    <t>BM6027</t>
  </si>
  <si>
    <t>20242BM6027002</t>
  </si>
  <si>
    <t>20242BM6027003</t>
  </si>
  <si>
    <t>20242BM6027004</t>
  </si>
  <si>
    <t>20242BM6027005</t>
  </si>
  <si>
    <t>20242BM6027006</t>
  </si>
  <si>
    <t>20242BM6027007</t>
  </si>
  <si>
    <t>20242BM6028001</t>
  </si>
  <si>
    <t>BM6028</t>
  </si>
  <si>
    <t>Kỹ năng lập kế hoạch nghề nghiệp</t>
  </si>
  <si>
    <t>20242BM6028002</t>
  </si>
  <si>
    <t>02</t>
  </si>
  <si>
    <t>20242BM6035001</t>
  </si>
  <si>
    <t>BM6035</t>
  </si>
  <si>
    <t>20242BM6048001</t>
  </si>
  <si>
    <t>BM6048</t>
  </si>
  <si>
    <t>A10-816</t>
  </si>
  <si>
    <t>20242BM6048002</t>
  </si>
  <si>
    <t>20242BM6053001</t>
  </si>
  <si>
    <t>BM6053</t>
  </si>
  <si>
    <t>20242BM6053002</t>
  </si>
  <si>
    <t>20242BM6053003</t>
  </si>
  <si>
    <t>20242BM6054001</t>
  </si>
  <si>
    <t>BM6054</t>
  </si>
  <si>
    <t>20242BM6054002</t>
  </si>
  <si>
    <t>20242BM6054003</t>
  </si>
  <si>
    <t>20242BM6058001</t>
  </si>
  <si>
    <t>BM6058</t>
  </si>
  <si>
    <t>20242BM6059001</t>
  </si>
  <si>
    <t>BM6059</t>
  </si>
  <si>
    <t>20242BM6061001</t>
  </si>
  <si>
    <t>BM6061</t>
  </si>
  <si>
    <t>20242BM6061002</t>
  </si>
  <si>
    <t>20242BM6061003</t>
  </si>
  <si>
    <t>A9-203</t>
  </si>
  <si>
    <t>20242BM6061004</t>
  </si>
  <si>
    <t>20242BM6061005</t>
  </si>
  <si>
    <t>20242BM6061006</t>
  </si>
  <si>
    <t>20242BM6065001</t>
  </si>
  <si>
    <t>BM6065</t>
  </si>
  <si>
    <t>20242BM6066001</t>
  </si>
  <si>
    <t>BM6066</t>
  </si>
  <si>
    <t>20242BM6074001</t>
  </si>
  <si>
    <t>BM6074</t>
  </si>
  <si>
    <t>Thanh toán quốc tế</t>
  </si>
  <si>
    <t>20242BM6075001</t>
  </si>
  <si>
    <t>BM6075</t>
  </si>
  <si>
    <t>20242BM6075002</t>
  </si>
  <si>
    <t>20242BM6075003</t>
  </si>
  <si>
    <t>20242BM6075004</t>
  </si>
  <si>
    <t>20242BM6085001</t>
  </si>
  <si>
    <t>BM6085</t>
  </si>
  <si>
    <t>20242BM6090001</t>
  </si>
  <si>
    <t>Quản lý vật tư và tồn kho</t>
  </si>
  <si>
    <t>A10-615</t>
  </si>
  <si>
    <t>20242BM6091001</t>
  </si>
  <si>
    <t>A7-323</t>
  </si>
  <si>
    <t>Điện 1</t>
  </si>
  <si>
    <t>20242BM6091002</t>
  </si>
  <si>
    <t>20242BM6091003</t>
  </si>
  <si>
    <t>Điện 2</t>
  </si>
  <si>
    <t>20242BM6091004</t>
  </si>
  <si>
    <t>20242BM6091005</t>
  </si>
  <si>
    <t>Điện tử 1</t>
  </si>
  <si>
    <t>20242BM6113001</t>
  </si>
  <si>
    <t>BM6113</t>
  </si>
  <si>
    <t>20242BS6003001</t>
  </si>
  <si>
    <t>BS6003</t>
  </si>
  <si>
    <t>A10-614</t>
  </si>
  <si>
    <t>20242BS6003002</t>
  </si>
  <si>
    <t>20242BS6003003</t>
  </si>
  <si>
    <t>B2-203</t>
  </si>
  <si>
    <t>20242BS6003004</t>
  </si>
  <si>
    <t>20242BS6008001</t>
  </si>
  <si>
    <t>BS6008</t>
  </si>
  <si>
    <t>A9-402</t>
  </si>
  <si>
    <t>20242BS6008002</t>
  </si>
  <si>
    <t>20242BS6013001</t>
  </si>
  <si>
    <t>BS6013</t>
  </si>
  <si>
    <t>20242BS6013002</t>
  </si>
  <si>
    <t>20242BS6013003</t>
  </si>
  <si>
    <t>20242BS6018001</t>
  </si>
  <si>
    <t>A7-308</t>
  </si>
  <si>
    <t>Cơ khí 1</t>
  </si>
  <si>
    <t>20242BS6018002</t>
  </si>
  <si>
    <t>20242BS6022001</t>
  </si>
  <si>
    <t>Ô tô 2</t>
  </si>
  <si>
    <t>20242CT6057001</t>
  </si>
  <si>
    <t>CT6057</t>
  </si>
  <si>
    <t>Phòng TH khoa Hóa</t>
  </si>
  <si>
    <t>KT Môi trường 1</t>
  </si>
  <si>
    <t>20242CT6063001</t>
  </si>
  <si>
    <t>CT6063</t>
  </si>
  <si>
    <t>Đồ án môn học Quá trình và thiết bị</t>
  </si>
  <si>
    <t>20242CT6077001</t>
  </si>
  <si>
    <t>CT6077</t>
  </si>
  <si>
    <t>Hóa học xanh</t>
  </si>
  <si>
    <t>20242CT6077002</t>
  </si>
  <si>
    <t>20242CT6117001</t>
  </si>
  <si>
    <t>CT6117</t>
  </si>
  <si>
    <t>B2-401</t>
  </si>
  <si>
    <t>CN Thực phẩm 3</t>
  </si>
  <si>
    <t>20242CT6117002</t>
  </si>
  <si>
    <t>20242CT6117003</t>
  </si>
  <si>
    <t>20242CT6128001</t>
  </si>
  <si>
    <t>CT6128</t>
  </si>
  <si>
    <t>Quá trình và thiết bị truyền khối</t>
  </si>
  <si>
    <t>20242CT6138001</t>
  </si>
  <si>
    <t>CT6138</t>
  </si>
  <si>
    <t>20242EE6001001</t>
  </si>
  <si>
    <t>EE6001</t>
  </si>
  <si>
    <t>20242EE6001002</t>
  </si>
  <si>
    <t>20242EE6001003</t>
  </si>
  <si>
    <t>20242EE6004001</t>
  </si>
  <si>
    <t>EE6004</t>
  </si>
  <si>
    <t>20242EE6004002</t>
  </si>
  <si>
    <t>20242EE6004003</t>
  </si>
  <si>
    <t>20242EE6004004</t>
  </si>
  <si>
    <t>20242EE6008001</t>
  </si>
  <si>
    <t>EE6008</t>
  </si>
  <si>
    <t>20242EE6008002</t>
  </si>
  <si>
    <t>20242EE6010001</t>
  </si>
  <si>
    <t>EE6010</t>
  </si>
  <si>
    <t>20242EE6012001</t>
  </si>
  <si>
    <t>EE6012</t>
  </si>
  <si>
    <t>20242EE6012002</t>
  </si>
  <si>
    <t>Điện 3</t>
  </si>
  <si>
    <t>20242EE6012003</t>
  </si>
  <si>
    <t>20242EE6012004</t>
  </si>
  <si>
    <t>20242EE6013001</t>
  </si>
  <si>
    <t>EE6013</t>
  </si>
  <si>
    <t>Điều khiển logic</t>
  </si>
  <si>
    <t>20242EE6014001</t>
  </si>
  <si>
    <t>EE6014</t>
  </si>
  <si>
    <t>20242EE6014002</t>
  </si>
  <si>
    <t>20242EE6017001</t>
  </si>
  <si>
    <t>EE6017</t>
  </si>
  <si>
    <t>Phòng TH-Điện</t>
  </si>
  <si>
    <t>20242EE6025001</t>
  </si>
  <si>
    <t>EE6025</t>
  </si>
  <si>
    <t>20242EE6025002</t>
  </si>
  <si>
    <t>20242EE6025003</t>
  </si>
  <si>
    <t>Điện 4</t>
  </si>
  <si>
    <t>20242EE6025004</t>
  </si>
  <si>
    <t>Điện 5</t>
  </si>
  <si>
    <t>20242EE6025005</t>
  </si>
  <si>
    <t>Điện 6</t>
  </si>
  <si>
    <t>20242EE6025006</t>
  </si>
  <si>
    <t>Điện 7</t>
  </si>
  <si>
    <t>20242EE6025007</t>
  </si>
  <si>
    <t>20242EE6030001</t>
  </si>
  <si>
    <t>EE6030</t>
  </si>
  <si>
    <t>20242EE6030002</t>
  </si>
  <si>
    <t>20242EE6032001</t>
  </si>
  <si>
    <t>EE6032</t>
  </si>
  <si>
    <t>20242EE6033001</t>
  </si>
  <si>
    <t>EE6033</t>
  </si>
  <si>
    <t>20242EE6033002</t>
  </si>
  <si>
    <t>20242EE6036001</t>
  </si>
  <si>
    <t>EE6036</t>
  </si>
  <si>
    <t>Khí cụ điện</t>
  </si>
  <si>
    <t>20242EE6042001</t>
  </si>
  <si>
    <t>EE6042</t>
  </si>
  <si>
    <t>A7-616</t>
  </si>
  <si>
    <t>20242EE6044001</t>
  </si>
  <si>
    <t>EE6044</t>
  </si>
  <si>
    <t>20242EE6044002</t>
  </si>
  <si>
    <t>20242EE6048001</t>
  </si>
  <si>
    <t>EE6048</t>
  </si>
  <si>
    <t>20242EE6049001</t>
  </si>
  <si>
    <t>EE6049</t>
  </si>
  <si>
    <t>Tự động hoá quá trình công nghệ</t>
  </si>
  <si>
    <t>20242EE6049002</t>
  </si>
  <si>
    <t>20242EE6051001</t>
  </si>
  <si>
    <t>EE6051</t>
  </si>
  <si>
    <t>20242EE6051002</t>
  </si>
  <si>
    <t>20242EE6051003</t>
  </si>
  <si>
    <t>20242EE6051004</t>
  </si>
  <si>
    <t>20242EE6064001</t>
  </si>
  <si>
    <t>EE6064</t>
  </si>
  <si>
    <t>20242EE6064002</t>
  </si>
  <si>
    <t>20242EE6064003</t>
  </si>
  <si>
    <t>20242EE6064004</t>
  </si>
  <si>
    <t>20242EE6067001</t>
  </si>
  <si>
    <t>EE6067</t>
  </si>
  <si>
    <t>Phòng TH-Diện</t>
  </si>
  <si>
    <t>20242EE6082001</t>
  </si>
  <si>
    <t>EE6082</t>
  </si>
  <si>
    <t>A7-325</t>
  </si>
  <si>
    <t>20242EE6104001</t>
  </si>
  <si>
    <t>EE6104</t>
  </si>
  <si>
    <t>Mạch số cơ bản</t>
  </si>
  <si>
    <t>20242EE6106001</t>
  </si>
  <si>
    <t>EE6106</t>
  </si>
  <si>
    <t>20242EE6109001</t>
  </si>
  <si>
    <t>EE6109</t>
  </si>
  <si>
    <t>20242EE6109002</t>
  </si>
  <si>
    <t>20242EE6109003</t>
  </si>
  <si>
    <t>03</t>
  </si>
  <si>
    <t>20242EE6110001</t>
  </si>
  <si>
    <t>EE6110</t>
  </si>
  <si>
    <t>20242EE6115001</t>
  </si>
  <si>
    <t>EE6115</t>
  </si>
  <si>
    <t>20242EE6117001</t>
  </si>
  <si>
    <t>EE6117</t>
  </si>
  <si>
    <t>20242FE6002001</t>
  </si>
  <si>
    <t>FE6002</t>
  </si>
  <si>
    <t>Điện tử số</t>
  </si>
  <si>
    <t>20242FE6006001</t>
  </si>
  <si>
    <t>FE6006</t>
  </si>
  <si>
    <t>20242FE6014001</t>
  </si>
  <si>
    <t>FE6014</t>
  </si>
  <si>
    <t>20242FE6020001</t>
  </si>
  <si>
    <t>FE6020</t>
  </si>
  <si>
    <t>Kỹ thuật vi xử lý</t>
  </si>
  <si>
    <t>20242FE6021001</t>
  </si>
  <si>
    <t>FE6021</t>
  </si>
  <si>
    <t>20242FE6030001</t>
  </si>
  <si>
    <t>FE6030</t>
  </si>
  <si>
    <t>20242FE6030002</t>
  </si>
  <si>
    <t>20242FE6030003</t>
  </si>
  <si>
    <t>Điện tử 2</t>
  </si>
  <si>
    <t>20242FE6034001</t>
  </si>
  <si>
    <t>FE6034</t>
  </si>
  <si>
    <t>20242FE6034002</t>
  </si>
  <si>
    <t>20242FE6034003</t>
  </si>
  <si>
    <t>A8-502</t>
  </si>
  <si>
    <t>Điện tử 3</t>
  </si>
  <si>
    <t>20242FE6034004</t>
  </si>
  <si>
    <t>Điện tử 4</t>
  </si>
  <si>
    <t>20242FE6034005</t>
  </si>
  <si>
    <t>20242FE6034006</t>
  </si>
  <si>
    <t>A8-504</t>
  </si>
  <si>
    <t>20242FE6034007</t>
  </si>
  <si>
    <t>20242FE6044001</t>
  </si>
  <si>
    <t>FE6044</t>
  </si>
  <si>
    <t>20242FE6044002</t>
  </si>
  <si>
    <t>20242FE6046001</t>
  </si>
  <si>
    <t>FE6046</t>
  </si>
  <si>
    <t>20242FE6046002</t>
  </si>
  <si>
    <t>20242FE6047001</t>
  </si>
  <si>
    <t>FE6047</t>
  </si>
  <si>
    <t>20242FE6048001</t>
  </si>
  <si>
    <t>FE6048</t>
  </si>
  <si>
    <t>20242FE6051001</t>
  </si>
  <si>
    <t>FE6051</t>
  </si>
  <si>
    <t>20242FE6051002</t>
  </si>
  <si>
    <t>20242FE6056001</t>
  </si>
  <si>
    <t>FE6056</t>
  </si>
  <si>
    <t>20242FE6058001</t>
  </si>
  <si>
    <t>FE6058</t>
  </si>
  <si>
    <t>20242FE6058002</t>
  </si>
  <si>
    <t>20242FE6062001</t>
  </si>
  <si>
    <t>FE6062</t>
  </si>
  <si>
    <t>20242FE6062002</t>
  </si>
  <si>
    <t>20242FE6062003</t>
  </si>
  <si>
    <t>20242FE6062004</t>
  </si>
  <si>
    <t>20242FE6072001</t>
  </si>
  <si>
    <t>FE6072</t>
  </si>
  <si>
    <t>20242FE6072002</t>
  </si>
  <si>
    <t>20242FE6074001</t>
  </si>
  <si>
    <t>FE6074</t>
  </si>
  <si>
    <t>20242FE6074002</t>
  </si>
  <si>
    <t>20242FE6079001</t>
  </si>
  <si>
    <t>FE6079</t>
  </si>
  <si>
    <t>20242FE6085001</t>
  </si>
  <si>
    <t>FE6085</t>
  </si>
  <si>
    <t>20242FE6085002</t>
  </si>
  <si>
    <t>20242FL6344001</t>
  </si>
  <si>
    <t>FL6344</t>
  </si>
  <si>
    <t>20242FL6344002</t>
  </si>
  <si>
    <t>20242FL6344003</t>
  </si>
  <si>
    <t>A9-608</t>
  </si>
  <si>
    <t>20242FL6344004</t>
  </si>
  <si>
    <t>20242FL6344005</t>
  </si>
  <si>
    <t>20242FL6344006</t>
  </si>
  <si>
    <t>20242FL6348001</t>
  </si>
  <si>
    <t>FL6348</t>
  </si>
  <si>
    <t>20242FL6348002</t>
  </si>
  <si>
    <t>20242FL6352001</t>
  </si>
  <si>
    <t>20242GF6034001</t>
  </si>
  <si>
    <t>GF6034</t>
  </si>
  <si>
    <t>B4-604</t>
  </si>
  <si>
    <t>20242GF6064001</t>
  </si>
  <si>
    <t>GF6064</t>
  </si>
  <si>
    <t>20242IT6001001</t>
  </si>
  <si>
    <t>IT6001</t>
  </si>
  <si>
    <t>A9-403</t>
  </si>
  <si>
    <t>20242IT6001002</t>
  </si>
  <si>
    <t>20242IT6001003</t>
  </si>
  <si>
    <t>20242IT6010001</t>
  </si>
  <si>
    <t>IT6010</t>
  </si>
  <si>
    <t>20242IT6017001</t>
  </si>
  <si>
    <t>A8-501</t>
  </si>
  <si>
    <t>20242IT6017002</t>
  </si>
  <si>
    <t>20242IT6017003</t>
  </si>
  <si>
    <t>20242IT6018001</t>
  </si>
  <si>
    <t>IT6018</t>
  </si>
  <si>
    <t>20242IT6019001</t>
  </si>
  <si>
    <t>IT6019</t>
  </si>
  <si>
    <t>20242IT6020001</t>
  </si>
  <si>
    <t>IT6020</t>
  </si>
  <si>
    <t>20242IT6020002</t>
  </si>
  <si>
    <t>20242IT6020003</t>
  </si>
  <si>
    <t>A7-629</t>
  </si>
  <si>
    <t>20242IT6020004</t>
  </si>
  <si>
    <t>20242IT6022001</t>
  </si>
  <si>
    <t>IT6022</t>
  </si>
  <si>
    <t>20242IT6022002</t>
  </si>
  <si>
    <t>20242IT6028001</t>
  </si>
  <si>
    <t>IT6028</t>
  </si>
  <si>
    <t>20242IT6028002</t>
  </si>
  <si>
    <t>20242IT6028003</t>
  </si>
  <si>
    <t>20242IT6039001</t>
  </si>
  <si>
    <t>IT6039</t>
  </si>
  <si>
    <t>Phòng TH-CNTT</t>
  </si>
  <si>
    <t>20242IT6044001</t>
  </si>
  <si>
    <t>IT6044</t>
  </si>
  <si>
    <t>20242IT6044002</t>
  </si>
  <si>
    <t>20242IT6044003</t>
  </si>
  <si>
    <t>20242IT6047001</t>
  </si>
  <si>
    <t>IT6047</t>
  </si>
  <si>
    <t>20242IT6056001</t>
  </si>
  <si>
    <t>IT6056</t>
  </si>
  <si>
    <t>20242IT6067001</t>
  </si>
  <si>
    <t>IT6067</t>
  </si>
  <si>
    <t>20242IT6070001</t>
  </si>
  <si>
    <t>IT6070</t>
  </si>
  <si>
    <t>20242IT6070002</t>
  </si>
  <si>
    <t>20242IT6080001</t>
  </si>
  <si>
    <t>IT6080</t>
  </si>
  <si>
    <t>20242IT6083001</t>
  </si>
  <si>
    <t>IT6083</t>
  </si>
  <si>
    <t>20242IT6084001</t>
  </si>
  <si>
    <t>IT6084</t>
  </si>
  <si>
    <t>20242IT6084002</t>
  </si>
  <si>
    <t>20242IT6084003</t>
  </si>
  <si>
    <t>20242IT6095001</t>
  </si>
  <si>
    <t>IT6095</t>
  </si>
  <si>
    <t>20242LP6003001</t>
  </si>
  <si>
    <t>LP6003</t>
  </si>
  <si>
    <t>20242LP6003002</t>
  </si>
  <si>
    <t>20242LP6003003</t>
  </si>
  <si>
    <t>20242LP6003004</t>
  </si>
  <si>
    <t>20242LP6003005</t>
  </si>
  <si>
    <t>20242LP6003006</t>
  </si>
  <si>
    <t>20242LP6003007</t>
  </si>
  <si>
    <t>Cơ khí 2</t>
  </si>
  <si>
    <t>20242LP6003008</t>
  </si>
  <si>
    <t>20242LP6003009</t>
  </si>
  <si>
    <t>20242LP6003010</t>
  </si>
  <si>
    <t>20242LP6004001</t>
  </si>
  <si>
    <t>LP6004</t>
  </si>
  <si>
    <t>20242LP6004002</t>
  </si>
  <si>
    <t>20242LP6004003</t>
  </si>
  <si>
    <t>20242LP6004004</t>
  </si>
  <si>
    <t>20242LP6004005</t>
  </si>
  <si>
    <t>20242LP6004006</t>
  </si>
  <si>
    <t>20242LP6004007</t>
  </si>
  <si>
    <t>20242LP6004008</t>
  </si>
  <si>
    <t>20242LP6004009</t>
  </si>
  <si>
    <t>20242LP6004010</t>
  </si>
  <si>
    <t>20242LP6004011</t>
  </si>
  <si>
    <t>20242LP6008001</t>
  </si>
  <si>
    <t>LP6008</t>
  </si>
  <si>
    <t>20242LP6012001</t>
  </si>
  <si>
    <t>LP6012</t>
  </si>
  <si>
    <t>20242LP6012002</t>
  </si>
  <si>
    <t>20242LP6012003</t>
  </si>
  <si>
    <t>20242LP6012004</t>
  </si>
  <si>
    <t>20242LP6013001</t>
  </si>
  <si>
    <t>20242LP6013002</t>
  </si>
  <si>
    <t>20242LP6013003</t>
  </si>
  <si>
    <t>20242LP6013004</t>
  </si>
  <si>
    <t>20242LP6013005</t>
  </si>
  <si>
    <t>20242MC6001001</t>
  </si>
  <si>
    <t>MC6001</t>
  </si>
  <si>
    <t>Phòng TH - TTVN</t>
  </si>
  <si>
    <t>20242MC6001002</t>
  </si>
  <si>
    <t>20242ME6005001</t>
  </si>
  <si>
    <t>ME6005</t>
  </si>
  <si>
    <t>20242ME6005002</t>
  </si>
  <si>
    <t>20242ME6005003</t>
  </si>
  <si>
    <t>20242ME6012001</t>
  </si>
  <si>
    <t>ME6012</t>
  </si>
  <si>
    <t>20242ME6012002</t>
  </si>
  <si>
    <t>20242ME6022001</t>
  </si>
  <si>
    <t>ME6022</t>
  </si>
  <si>
    <t>20242ME6022002</t>
  </si>
  <si>
    <t>A7-317</t>
  </si>
  <si>
    <t>Cơ khí 3</t>
  </si>
  <si>
    <t>20242ME6025001</t>
  </si>
  <si>
    <t>ME6025</t>
  </si>
  <si>
    <t>20242ME6031001</t>
  </si>
  <si>
    <t>ME6031</t>
  </si>
  <si>
    <t>20242ME6031002</t>
  </si>
  <si>
    <t>Cơ khí 4</t>
  </si>
  <si>
    <t>20242ME6031003</t>
  </si>
  <si>
    <t>20242ME6031004</t>
  </si>
  <si>
    <t>20242ME6031005</t>
  </si>
  <si>
    <t>20242ME6048001</t>
  </si>
  <si>
    <t>ME6048</t>
  </si>
  <si>
    <t>Cơ sở hệ thống tự động</t>
  </si>
  <si>
    <t>20242ME6055001</t>
  </si>
  <si>
    <t>ME6055</t>
  </si>
  <si>
    <t>20242ME6059001</t>
  </si>
  <si>
    <t>ME6059</t>
  </si>
  <si>
    <t>20242ME6059002</t>
  </si>
  <si>
    <t>20242ME6060001</t>
  </si>
  <si>
    <t>ME6060</t>
  </si>
  <si>
    <t>20242ME6060002</t>
  </si>
  <si>
    <t>20242ME6060003</t>
  </si>
  <si>
    <t>20242ME6062001</t>
  </si>
  <si>
    <t>ME6062</t>
  </si>
  <si>
    <t>20242ME6062002</t>
  </si>
  <si>
    <t>20242ME6083001</t>
  </si>
  <si>
    <t>ME6083</t>
  </si>
  <si>
    <t>20242ME6085001</t>
  </si>
  <si>
    <t>ME6085</t>
  </si>
  <si>
    <t>20242ME6101001</t>
  </si>
  <si>
    <t>ME6101</t>
  </si>
  <si>
    <t>20242ME6101002</t>
  </si>
  <si>
    <t>20242ME6101003</t>
  </si>
  <si>
    <t>20242ME6103001</t>
  </si>
  <si>
    <t>ME6103</t>
  </si>
  <si>
    <t>20242ME6111001</t>
  </si>
  <si>
    <t>ME6111</t>
  </si>
  <si>
    <t>20242PE6026001</t>
  </si>
  <si>
    <t>PE6026</t>
  </si>
  <si>
    <t>Sân TT-Khu A</t>
  </si>
  <si>
    <t>20242PE6026002</t>
  </si>
  <si>
    <t>20242PE6026003</t>
  </si>
  <si>
    <t>20242PE6026004</t>
  </si>
  <si>
    <t>04</t>
  </si>
  <si>
    <t>II. Thời khóa biểu các lớp ĐA/KLTN</t>
  </si>
  <si>
    <t>20242CT6064001</t>
  </si>
  <si>
    <t>CT6064</t>
  </si>
  <si>
    <t>Đồ án tốt nghiệp</t>
  </si>
  <si>
    <t>1-6</t>
  </si>
  <si>
    <t>T2-T6</t>
  </si>
  <si>
    <t>20242GF6010001</t>
  </si>
  <si>
    <t>GF6010</t>
  </si>
  <si>
    <t>7-12</t>
  </si>
  <si>
    <t>Phòng TH Khoa CN May</t>
  </si>
  <si>
    <t>20242CT6066001</t>
  </si>
  <si>
    <t>CT6066</t>
  </si>
  <si>
    <t>ME6108</t>
  </si>
  <si>
    <t>Phòng TH Khoa CK</t>
  </si>
  <si>
    <t>20242EE6098001</t>
  </si>
  <si>
    <t>EE6098</t>
  </si>
  <si>
    <t>Phòng TH Khoa Điện</t>
  </si>
  <si>
    <t>ME6053</t>
  </si>
  <si>
    <t>20242ME6089001</t>
  </si>
  <si>
    <t>ME6089</t>
  </si>
  <si>
    <t>20242IT6129001</t>
  </si>
  <si>
    <t>IT6129</t>
  </si>
  <si>
    <t>Phòng TH Khoa  CNTT</t>
  </si>
  <si>
    <t>EE6020</t>
  </si>
  <si>
    <t>20242FE6010001</t>
  </si>
  <si>
    <t>FE6010</t>
  </si>
  <si>
    <t>Phòng TH Khoa Điện tử</t>
  </si>
  <si>
    <t>20242EE6021001</t>
  </si>
  <si>
    <t>EE6021</t>
  </si>
  <si>
    <t>IT6063</t>
  </si>
  <si>
    <t>20242IT6054001</t>
  </si>
  <si>
    <t>IT6054</t>
  </si>
  <si>
    <t>202421603209001</t>
  </si>
  <si>
    <t>1603209</t>
  </si>
  <si>
    <t>Đồ án/ khóa luận tốt nghiệp (Ngành Kinh tế đầu tư)</t>
  </si>
  <si>
    <t>Phòng TH Khoa QLKD</t>
  </si>
  <si>
    <t>20242FE6076001</t>
  </si>
  <si>
    <t>FE6076</t>
  </si>
  <si>
    <t>20242CT6065001</t>
  </si>
  <si>
    <t>CT6065</t>
  </si>
  <si>
    <t>20242ME6082001</t>
  </si>
  <si>
    <t>ME6082</t>
  </si>
  <si>
    <t>20242IT6009001</t>
  </si>
  <si>
    <t>IT6009</t>
  </si>
  <si>
    <t>Đồ án tốt nghiệp (Kỹ thuật phần mềm)</t>
  </si>
  <si>
    <t>202421603204001</t>
  </si>
  <si>
    <t>1603204</t>
  </si>
  <si>
    <t>Đồ án/ khóa luận tốt nghiệp (Ngành Marketing)</t>
  </si>
  <si>
    <t>20242FE6102001</t>
  </si>
  <si>
    <t>FE6102</t>
  </si>
  <si>
    <t>20242AT6010001</t>
  </si>
  <si>
    <t>AT6010</t>
  </si>
  <si>
    <t>Phòng TH Khoa Ô tô</t>
  </si>
  <si>
    <t>20242ME6144001</t>
  </si>
  <si>
    <t>ME6144</t>
  </si>
  <si>
    <t>Robot 1</t>
  </si>
  <si>
    <t>20242GF6011001</t>
  </si>
  <si>
    <t>GF6011</t>
  </si>
  <si>
    <t>20242GF6098001</t>
  </si>
  <si>
    <t>GF6098</t>
  </si>
  <si>
    <t>20242AA6025001</t>
  </si>
  <si>
    <t>AA6025</t>
  </si>
  <si>
    <t>Khóa luận tốt nghiệp</t>
  </si>
  <si>
    <t>Phòng TH Khoa KT-KT</t>
  </si>
  <si>
    <t>20242AA6048001</t>
  </si>
  <si>
    <t>AA6048</t>
  </si>
  <si>
    <t>20242BM6107001</t>
  </si>
  <si>
    <t>BM6107</t>
  </si>
  <si>
    <t>20242BM6029001</t>
  </si>
  <si>
    <t>BM6029</t>
  </si>
  <si>
    <t>20242BM6030001</t>
  </si>
  <si>
    <t>BM6030</t>
  </si>
  <si>
    <t>BM6142</t>
  </si>
  <si>
    <t>BM6159</t>
  </si>
  <si>
    <t>20242AA6067001</t>
  </si>
  <si>
    <t>AA6067</t>
  </si>
  <si>
    <t>THỜI KHÓA BIỀU</t>
  </si>
  <si>
    <t>HỌC KỲ 2 NĂM HỌC 2024-2025</t>
  </si>
  <si>
    <t>HỆ:</t>
  </si>
  <si>
    <t>KHÓA 18</t>
  </si>
  <si>
    <t>I. THỜI KHÓA BIỂU CÁC LỚP HỌC TẠI CƠ SỞ 1, 2  - HÀ NỘI</t>
  </si>
  <si>
    <t>TRẠNG THÁI</t>
  </si>
  <si>
    <t>20242LP6012005</t>
  </si>
  <si>
    <t>B4-603</t>
  </si>
  <si>
    <t xml:space="preserve">CN Dệt May </t>
  </si>
  <si>
    <t>03/03/2025</t>
  </si>
  <si>
    <t>CN Dệt May 1</t>
  </si>
  <si>
    <t>20242GF6013001</t>
  </si>
  <si>
    <t>GF6013</t>
  </si>
  <si>
    <t>Đồ họa ứng dụng</t>
  </si>
  <si>
    <t>Xưởng trường</t>
  </si>
  <si>
    <t>20242GF6013002</t>
  </si>
  <si>
    <t>20242AA6040005</t>
  </si>
  <si>
    <t>20242BS6018036</t>
  </si>
  <si>
    <t>20242CT6193001</t>
  </si>
  <si>
    <t>CT6193</t>
  </si>
  <si>
    <t>20242BS6019011</t>
  </si>
  <si>
    <t>20242LP6003041</t>
  </si>
  <si>
    <t>20242GF6105001</t>
  </si>
  <si>
    <t>GF6105</t>
  </si>
  <si>
    <t>Thiết kế áo khoác ngoài</t>
  </si>
  <si>
    <t>20242GF6101001</t>
  </si>
  <si>
    <t>GF6101</t>
  </si>
  <si>
    <t>Thực hành công nghệ may áo khoác ngoài</t>
  </si>
  <si>
    <t>Phòng TH Khoa May</t>
  </si>
  <si>
    <t>20242GF6101002</t>
  </si>
  <si>
    <t>20242GF6101003</t>
  </si>
  <si>
    <t>20242GF6102001</t>
  </si>
  <si>
    <t>GF6102</t>
  </si>
  <si>
    <t>Thực hành thiết kế trang phục cơ bản</t>
  </si>
  <si>
    <t>Phòng TH -May</t>
  </si>
  <si>
    <t>20242GF6102002</t>
  </si>
  <si>
    <t>20242GF6102003</t>
  </si>
  <si>
    <t>20242FL6151001</t>
  </si>
  <si>
    <t>FL6151</t>
  </si>
  <si>
    <t>Tiếng Anh May-Thiết kế thời trang cơ bản 4</t>
  </si>
  <si>
    <t>20242FL6151002</t>
  </si>
  <si>
    <t>20242LP6004012</t>
  </si>
  <si>
    <t>20242LP6012006</t>
  </si>
  <si>
    <t>CN Dệt May 2</t>
  </si>
  <si>
    <t>20242GF6013003</t>
  </si>
  <si>
    <t>20242GF6013004</t>
  </si>
  <si>
    <t>20242AA6040006</t>
  </si>
  <si>
    <t>20242BS6018037</t>
  </si>
  <si>
    <t>20242CT6193002</t>
  </si>
  <si>
    <t>20242BS6019012</t>
  </si>
  <si>
    <t>20242LP6003042</t>
  </si>
  <si>
    <t>20242GF6105002</t>
  </si>
  <si>
    <t>20242GF6101004</t>
  </si>
  <si>
    <t>20242GF6101005</t>
  </si>
  <si>
    <t>20242GF6101006</t>
  </si>
  <si>
    <t>20242GF6102004</t>
  </si>
  <si>
    <t>20242GF6102005</t>
  </si>
  <si>
    <t>20242GF6102006</t>
  </si>
  <si>
    <t>20242FL6151003</t>
  </si>
  <si>
    <t>20242FL6285001</t>
  </si>
  <si>
    <t>FL6285</t>
  </si>
  <si>
    <t>Tiếng Trung cơ bản 4</t>
  </si>
  <si>
    <t>20242LP6004013</t>
  </si>
  <si>
    <t>20242PE6022033</t>
  </si>
  <si>
    <t>PE6022</t>
  </si>
  <si>
    <t xml:space="preserve">Sân TT Khu B </t>
  </si>
  <si>
    <t>CN Dệt May 3</t>
  </si>
  <si>
    <t>20242GF6013006</t>
  </si>
  <si>
    <t>20242GF6013005</t>
  </si>
  <si>
    <t>20242CT6004001</t>
  </si>
  <si>
    <t>CT6004</t>
  </si>
  <si>
    <t>B2-402</t>
  </si>
  <si>
    <t xml:space="preserve">CN Hóa </t>
  </si>
  <si>
    <t>20242CT6002001</t>
  </si>
  <si>
    <t>CT6002</t>
  </si>
  <si>
    <t>An toàn lao động</t>
  </si>
  <si>
    <t>20242PE6004024</t>
  </si>
  <si>
    <t>PE6004</t>
  </si>
  <si>
    <t>Bóng chuyền 2</t>
  </si>
  <si>
    <t>20242LP6012007</t>
  </si>
  <si>
    <t>Lớp học 100% onlnie</t>
  </si>
  <si>
    <t>20242CT6077003</t>
  </si>
  <si>
    <t>20242CT6100001</t>
  </si>
  <si>
    <t>CT6100</t>
  </si>
  <si>
    <t>Kỹ thuật xúc tác</t>
  </si>
  <si>
    <t>20242LP6013006</t>
  </si>
  <si>
    <t>20242CT6106001</t>
  </si>
  <si>
    <t>CT6106</t>
  </si>
  <si>
    <t>Mô hình tối ưu hóa trong công nghệ hóa học</t>
  </si>
  <si>
    <t>20242CT6128002</t>
  </si>
  <si>
    <t>20242CT6129001</t>
  </si>
  <si>
    <t>CT6129</t>
  </si>
  <si>
    <t>Quá trình và thiết bị truyền nhiệt</t>
  </si>
  <si>
    <t>20242FL6139001</t>
  </si>
  <si>
    <t>FL6139</t>
  </si>
  <si>
    <t>Tiếng Anh Công nghệ kỹ thuật hóa học cơ bản 4</t>
  </si>
  <si>
    <t>20242FL6139002</t>
  </si>
  <si>
    <t>20242LP6010011</t>
  </si>
  <si>
    <t>20242CT6004002</t>
  </si>
  <si>
    <t>20242CT6002002</t>
  </si>
  <si>
    <t>20242PE6026014</t>
  </si>
  <si>
    <t>20242CT6077004</t>
  </si>
  <si>
    <t>20242CT6100002</t>
  </si>
  <si>
    <t>20242CT6106002</t>
  </si>
  <si>
    <t>20242CT6128003</t>
  </si>
  <si>
    <t>20242CT6129002</t>
  </si>
  <si>
    <t>20242CT6176001</t>
  </si>
  <si>
    <t>CT6176</t>
  </si>
  <si>
    <t>Thực hành Quá trình và thiết bị</t>
  </si>
  <si>
    <t>20242CT6176003</t>
  </si>
  <si>
    <t>20242CT6176005</t>
  </si>
  <si>
    <t>20242CT6176002</t>
  </si>
  <si>
    <t>20242CT6176004</t>
  </si>
  <si>
    <t>20242CT6176006</t>
  </si>
  <si>
    <t>20242FL6139003</t>
  </si>
  <si>
    <t>20242FL6139004</t>
  </si>
  <si>
    <t>20242LP6010012</t>
  </si>
  <si>
    <t>20242BS6022027</t>
  </si>
  <si>
    <t>CN Hóa 3</t>
  </si>
  <si>
    <t>20242CT6050001</t>
  </si>
  <si>
    <t>CT6050</t>
  </si>
  <si>
    <t>Cơ sở thiết kế và chế tạo máy hóa chất</t>
  </si>
  <si>
    <t>20242BS6018038</t>
  </si>
  <si>
    <t>20242LP6011047</t>
  </si>
  <si>
    <t>LP6011</t>
  </si>
  <si>
    <t>20242CT6128004</t>
  </si>
  <si>
    <t>20242CT6129003</t>
  </si>
  <si>
    <t>20242FL6139005</t>
  </si>
  <si>
    <t>20242FL6139006</t>
  </si>
  <si>
    <t>20242CT6137001</t>
  </si>
  <si>
    <t>CT6137</t>
  </si>
  <si>
    <t>Tin học ứng dụng trong hóa học</t>
  </si>
  <si>
    <t>20242PE6026015</t>
  </si>
  <si>
    <t xml:space="preserve">CN Thực phẩm </t>
  </si>
  <si>
    <t>20242CT6049001</t>
  </si>
  <si>
    <t>CT6049</t>
  </si>
  <si>
    <t>Cơ sở thiết kế nhà máy thực phẩm</t>
  </si>
  <si>
    <t>B2-403</t>
  </si>
  <si>
    <t>20242CT6052001</t>
  </si>
  <si>
    <t>CT6052</t>
  </si>
  <si>
    <t>Dinh dưỡng và an toàn thực phẩm</t>
  </si>
  <si>
    <t>20242CT6085001</t>
  </si>
  <si>
    <t>CT6085</t>
  </si>
  <si>
    <t>Hóa sinh thực phẩm</t>
  </si>
  <si>
    <t>20242LP6013007</t>
  </si>
  <si>
    <t>20242CT6115001</t>
  </si>
  <si>
    <t>CT6115</t>
  </si>
  <si>
    <t>Phân tích công cụ</t>
  </si>
  <si>
    <t>20242CT6129004</t>
  </si>
  <si>
    <t>20242CT6130001</t>
  </si>
  <si>
    <t>CT6130</t>
  </si>
  <si>
    <t>Quản lý chất lượng và truy xuất nguồn gốc Thực phẩm</t>
  </si>
  <si>
    <t>20242FL6139007</t>
  </si>
  <si>
    <t>20242FL6139008</t>
  </si>
  <si>
    <t>20242CT6139001</t>
  </si>
  <si>
    <t>CT6139</t>
  </si>
  <si>
    <t>Tối ưu hóa trong Công nghệ thực phẩm</t>
  </si>
  <si>
    <t>20242LP6010013</t>
  </si>
  <si>
    <t>20242LP6012008</t>
  </si>
  <si>
    <t>20242CT6052002</t>
  </si>
  <si>
    <t>20242CT6085002</t>
  </si>
  <si>
    <t>20242LP6011048</t>
  </si>
  <si>
    <t>20242CT6115002</t>
  </si>
  <si>
    <t>20242CT6129005</t>
  </si>
  <si>
    <t>20242CT6130002</t>
  </si>
  <si>
    <t>20242CT6146001</t>
  </si>
  <si>
    <t>CT6146</t>
  </si>
  <si>
    <t>Thí nghiệm hóa sinh thực phẩm</t>
  </si>
  <si>
    <t>20242CT6146003</t>
  </si>
  <si>
    <t>20242CT6146004</t>
  </si>
  <si>
    <t>20242CT6146002</t>
  </si>
  <si>
    <t>20242CT6176007</t>
  </si>
  <si>
    <t>20242CT6176008</t>
  </si>
  <si>
    <t>20242CT6176009</t>
  </si>
  <si>
    <t>20242CT6176010</t>
  </si>
  <si>
    <t>20242FL6139009</t>
  </si>
  <si>
    <t>20242FL6139010</t>
  </si>
  <si>
    <t>20242CT6187001</t>
  </si>
  <si>
    <t>CT6187</t>
  </si>
  <si>
    <t>Vật lý thực phẩm</t>
  </si>
  <si>
    <t>20242GF6069001</t>
  </si>
  <si>
    <t>GF6069</t>
  </si>
  <si>
    <t>An toàn lao động trong ngành dệt</t>
  </si>
  <si>
    <t xml:space="preserve">CN Vật liệu dệt may </t>
  </si>
  <si>
    <t>Lớp có 28 SV</t>
  </si>
  <si>
    <t>20242LP6012009</t>
  </si>
  <si>
    <t>20242GF6075001</t>
  </si>
  <si>
    <t>GF6075</t>
  </si>
  <si>
    <t>Công nghệ và thiết bị dệt kim 1</t>
  </si>
  <si>
    <t>20242GF6074001</t>
  </si>
  <si>
    <t>GF6074</t>
  </si>
  <si>
    <t>Công nghệ và thiết bị dệt thoi 2</t>
  </si>
  <si>
    <t>20242GF6072001</t>
  </si>
  <si>
    <t>GF6072</t>
  </si>
  <si>
    <t>Công nghệ và thiết bị kéo sợi 2</t>
  </si>
  <si>
    <t>20242GF6078001</t>
  </si>
  <si>
    <t>GF6078</t>
  </si>
  <si>
    <t>Công nghệ và thiết bị tiền xử lý</t>
  </si>
  <si>
    <t>20242LP6013008</t>
  </si>
  <si>
    <t>Lớp học 100% online</t>
  </si>
  <si>
    <t>20242GF6089001</t>
  </si>
  <si>
    <t>GF6089</t>
  </si>
  <si>
    <t>Thực tập công nghệ kéo sợi</t>
  </si>
  <si>
    <t>4 tuần (Từ 19/05/2025)</t>
  </si>
  <si>
    <t>20242FL6151004</t>
  </si>
  <si>
    <t>20242FL6151005</t>
  </si>
  <si>
    <t>20242EE6071001</t>
  </si>
  <si>
    <t>EE6071</t>
  </si>
  <si>
    <t>Tự động hóa trong công nghiệp dệt</t>
  </si>
  <si>
    <t>20242ME6042008</t>
  </si>
  <si>
    <t>20242PE6004025</t>
  </si>
  <si>
    <t xml:space="preserve">CNKT Cơ điện tử </t>
  </si>
  <si>
    <t>20242ME6044001</t>
  </si>
  <si>
    <t>ME6044</t>
  </si>
  <si>
    <t>A10-610</t>
  </si>
  <si>
    <t>20242ME6012003</t>
  </si>
  <si>
    <t>20242LP6011049</t>
  </si>
  <si>
    <t>20242BS6003006</t>
  </si>
  <si>
    <t>20242ME6031006</t>
  </si>
  <si>
    <t>20242FL6094001</t>
  </si>
  <si>
    <t>FL6094</t>
  </si>
  <si>
    <t>Tiếng Anh Cơ khí cơ bản 4</t>
  </si>
  <si>
    <t>20242FL6094002</t>
  </si>
  <si>
    <t>20242FE6044003</t>
  </si>
  <si>
    <t>20242BS6008033</t>
  </si>
  <si>
    <t>20242ME6044002</t>
  </si>
  <si>
    <t>20242PE6026016</t>
  </si>
  <si>
    <t>20242ME6012004</t>
  </si>
  <si>
    <t>20242ME6022003</t>
  </si>
  <si>
    <t>20242ME6022004</t>
  </si>
  <si>
    <t>20242LP6011050</t>
  </si>
  <si>
    <t>20242BS6003007</t>
  </si>
  <si>
    <t>20242FL6094003</t>
  </si>
  <si>
    <t>20242FL6094004</t>
  </si>
  <si>
    <t>20242FE6044004</t>
  </si>
  <si>
    <t>20242ME6044003</t>
  </si>
  <si>
    <t>A10-611</t>
  </si>
  <si>
    <t>Lớp học bằng Tiếng Anh (30SV/lớp)</t>
  </si>
  <si>
    <t>20242PE6026017</t>
  </si>
  <si>
    <t>20242ME6012005</t>
  </si>
  <si>
    <t>20242ME6022005</t>
  </si>
  <si>
    <t>20242LP6011051</t>
  </si>
  <si>
    <t>20242EE6001014</t>
  </si>
  <si>
    <t>20242BS6003008</t>
  </si>
  <si>
    <t>20242ME6031007</t>
  </si>
  <si>
    <t>20242FL6094005</t>
  </si>
  <si>
    <t>20242FL6094006</t>
  </si>
  <si>
    <t>20242FE6044005</t>
  </si>
  <si>
    <t>20242PE6018014</t>
  </si>
  <si>
    <t>PE6018</t>
  </si>
  <si>
    <t>Bóng bàn 2</t>
  </si>
  <si>
    <t>Sân TT</t>
  </si>
  <si>
    <t>20242PE6022034</t>
  </si>
  <si>
    <t>20242ME6044004</t>
  </si>
  <si>
    <t>20242ME6012006</t>
  </si>
  <si>
    <t>20242ME6022006</t>
  </si>
  <si>
    <t>20242LP6011052</t>
  </si>
  <si>
    <t>20242EE6001015</t>
  </si>
  <si>
    <t>20242BS6003009</t>
  </si>
  <si>
    <t>20242FL6094007</t>
  </si>
  <si>
    <t>20242FL6094008</t>
  </si>
  <si>
    <t>20242FE6044006</t>
  </si>
  <si>
    <t>20242EE6001016</t>
  </si>
  <si>
    <t>20242EE6001017</t>
  </si>
  <si>
    <t>20242FE6014002</t>
  </si>
  <si>
    <t>20242ME6111002</t>
  </si>
  <si>
    <t>20242ME6031008</t>
  </si>
  <si>
    <t>20242MC6001010</t>
  </si>
  <si>
    <t>20242MC6001012</t>
  </si>
  <si>
    <t>20242MC6001014</t>
  </si>
  <si>
    <t>20242MC6001016</t>
  </si>
  <si>
    <t>20242MC6001018</t>
  </si>
  <si>
    <t>20242MC6001020</t>
  </si>
  <si>
    <t>20242MC6001011</t>
  </si>
  <si>
    <t>20242MC6001013</t>
  </si>
  <si>
    <t>20242MC6001015</t>
  </si>
  <si>
    <t>20242MC6001017</t>
  </si>
  <si>
    <t>20242MC6001019</t>
  </si>
  <si>
    <t>20242MC6001021</t>
  </si>
  <si>
    <t>20242AT6073001</t>
  </si>
  <si>
    <t>AT6073</t>
  </si>
  <si>
    <t>Cảm biến và truyền dẫn trên ô tô</t>
  </si>
  <si>
    <t>A9-602</t>
  </si>
  <si>
    <t xml:space="preserve">CNKT Cơ điện tử Ô tô </t>
  </si>
  <si>
    <t>20242LP6012010</t>
  </si>
  <si>
    <t>20242AT6048001</t>
  </si>
  <si>
    <t>AT6048</t>
  </si>
  <si>
    <t>20242EE6025008</t>
  </si>
  <si>
    <t>AT6045</t>
  </si>
  <si>
    <t>Hệ thống điện-điện tử ô tô</t>
  </si>
  <si>
    <t xml:space="preserve">Phòng TH 
Khoa Ô tô </t>
  </si>
  <si>
    <t>20242FE6014003</t>
  </si>
  <si>
    <t>20242IT6015025</t>
  </si>
  <si>
    <t>IT6015</t>
  </si>
  <si>
    <t>20242AT6065001</t>
  </si>
  <si>
    <t>AT6065</t>
  </si>
  <si>
    <t>Kỹ thuật ô tô</t>
  </si>
  <si>
    <t>20242LP6013009</t>
  </si>
  <si>
    <t>20242AT6020002</t>
  </si>
  <si>
    <t>20242FL6157001</t>
  </si>
  <si>
    <t>FL6157</t>
  </si>
  <si>
    <t>20242FL6157002</t>
  </si>
  <si>
    <t>20242LP6004014</t>
  </si>
  <si>
    <t>20242PE6004026</t>
  </si>
  <si>
    <t xml:space="preserve">CNKT Cơ khí </t>
  </si>
  <si>
    <t>20242ME6012007</t>
  </si>
  <si>
    <t>A10-607</t>
  </si>
  <si>
    <t>20242LP6012011</t>
  </si>
  <si>
    <t>20242LP6011053</t>
  </si>
  <si>
    <t>20242EE6117004</t>
  </si>
  <si>
    <t>20242ME6027001</t>
  </si>
  <si>
    <t>ME6027</t>
  </si>
  <si>
    <t>20242ME6083002</t>
  </si>
  <si>
    <t>A10-603</t>
  </si>
  <si>
    <t>20242ME6060013</t>
  </si>
  <si>
    <t>20242AT6001001</t>
  </si>
  <si>
    <t>AT6001</t>
  </si>
  <si>
    <t>Thuỷ lực đại cương</t>
  </si>
  <si>
    <t>20242FL6094011</t>
  </si>
  <si>
    <t>20242FL6094009</t>
  </si>
  <si>
    <t>20242FL6094010</t>
  </si>
  <si>
    <t>20242PE6004027</t>
  </si>
  <si>
    <t>20242ME6012008</t>
  </si>
  <si>
    <t>20242LP6012012</t>
  </si>
  <si>
    <t>20242LP6011054</t>
  </si>
  <si>
    <t>20242EE6117005</t>
  </si>
  <si>
    <t>20242ME6027002</t>
  </si>
  <si>
    <t>20242ME6083003</t>
  </si>
  <si>
    <t>20242ME6060014</t>
  </si>
  <si>
    <t>20242AT6001002</t>
  </si>
  <si>
    <t>20242FL6094012</t>
  </si>
  <si>
    <t>20242FL6094013</t>
  </si>
  <si>
    <t>20242PE6026018</t>
  </si>
  <si>
    <t>20242ME6012009</t>
  </si>
  <si>
    <t>20242LP6012013</t>
  </si>
  <si>
    <t>20242LP6011055</t>
  </si>
  <si>
    <t>20242EE6117006</t>
  </si>
  <si>
    <t>20242ME6027003</t>
  </si>
  <si>
    <t>20242ME6083004</t>
  </si>
  <si>
    <t>20242BS6003010</t>
  </si>
  <si>
    <t>20242ME6060015</t>
  </si>
  <si>
    <t>20242AT6001003</t>
  </si>
  <si>
    <t>20242FL6094016</t>
  </si>
  <si>
    <t>20242FL6094014</t>
  </si>
  <si>
    <t>20242FL6094015</t>
  </si>
  <si>
    <t>20242PE6026019</t>
  </si>
  <si>
    <t>20242ME6012010</t>
  </si>
  <si>
    <t>20242LP6012014</t>
  </si>
  <si>
    <t>20242LP6011056</t>
  </si>
  <si>
    <t>20242EE6117007</t>
  </si>
  <si>
    <t>20242ME6027004</t>
  </si>
  <si>
    <t>20242ME6083005</t>
  </si>
  <si>
    <t>20242BS6003011</t>
  </si>
  <si>
    <t>20242ME6060016</t>
  </si>
  <si>
    <t>20242FL6295001</t>
  </si>
  <si>
    <t>FL6295</t>
  </si>
  <si>
    <t>Tiếng Nhật cơ bản 4</t>
  </si>
  <si>
    <t>20242FL6285002</t>
  </si>
  <si>
    <t>20242ME6003001</t>
  </si>
  <si>
    <t>ME6003</t>
  </si>
  <si>
    <t>CAD/CAE</t>
  </si>
  <si>
    <t>20242LP6011057</t>
  </si>
  <si>
    <t>20242EE6117009</t>
  </si>
  <si>
    <t>20242EE6117008</t>
  </si>
  <si>
    <t>20242IT6015026</t>
  </si>
  <si>
    <t>20242ME6027005</t>
  </si>
  <si>
    <t>20242ME6083006</t>
  </si>
  <si>
    <t>20242AT6001004</t>
  </si>
  <si>
    <t>20242FL6295002</t>
  </si>
  <si>
    <t>20242FL6285003</t>
  </si>
  <si>
    <t>20242BS6008034</t>
  </si>
  <si>
    <t>20242EE6106002</t>
  </si>
  <si>
    <t xml:space="preserve">CNKT Điện </t>
  </si>
  <si>
    <t>20242PE6004028</t>
  </si>
  <si>
    <t>20242LP6012015</t>
  </si>
  <si>
    <t>20242EE6010002</t>
  </si>
  <si>
    <t>20242EE6013002</t>
  </si>
  <si>
    <t>20242BS6018039</t>
  </si>
  <si>
    <t>20242CT6001019</t>
  </si>
  <si>
    <t>20242EE6032002</t>
  </si>
  <si>
    <t>20242EE6032003</t>
  </si>
  <si>
    <t>20242EE6104002</t>
  </si>
  <si>
    <t>20242EE6042002</t>
  </si>
  <si>
    <t>20242FL6133003</t>
  </si>
  <si>
    <t>FL6133</t>
  </si>
  <si>
    <t>20242FL6133001</t>
  </si>
  <si>
    <t>20242FL6133002</t>
  </si>
  <si>
    <t>20242EE6106003</t>
  </si>
  <si>
    <t>20242PE6018015</t>
  </si>
  <si>
    <t>20242LP6012016</t>
  </si>
  <si>
    <t>20242EE6010003</t>
  </si>
  <si>
    <t>20242EE6013003</t>
  </si>
  <si>
    <t>20242BS6018040</t>
  </si>
  <si>
    <t>20242LP6013010</t>
  </si>
  <si>
    <t>20242EE6104003</t>
  </si>
  <si>
    <t>20242EE6042003</t>
  </si>
  <si>
    <t>20242LP6003043</t>
  </si>
  <si>
    <t>20242FL6133004</t>
  </si>
  <si>
    <t>20242FL6133005</t>
  </si>
  <si>
    <t>20242LP6004015</t>
  </si>
  <si>
    <t>20242EE6106004</t>
  </si>
  <si>
    <t>A8-201</t>
  </si>
  <si>
    <t>20242PE6026020</t>
  </si>
  <si>
    <t>20242LP6012017</t>
  </si>
  <si>
    <t>20242EE6010004</t>
  </si>
  <si>
    <t>20242EE6013004</t>
  </si>
  <si>
    <t>20242BS6018041</t>
  </si>
  <si>
    <t>20242EE6036002</t>
  </si>
  <si>
    <t>20242EE6036003</t>
  </si>
  <si>
    <t>20242LP6011058</t>
  </si>
  <si>
    <t>20242EE6104004</t>
  </si>
  <si>
    <t>20242EE6042004</t>
  </si>
  <si>
    <t>20242FL6133007</t>
  </si>
  <si>
    <t>20242FL6133013</t>
  </si>
  <si>
    <t>20242FL6133006</t>
  </si>
  <si>
    <t>20242EE6106005</t>
  </si>
  <si>
    <t>20242PE6026021</t>
  </si>
  <si>
    <t>20242LP6012018</t>
  </si>
  <si>
    <t>20242EE6010005</t>
  </si>
  <si>
    <t>20242EE6013005</t>
  </si>
  <si>
    <t>20242BS6018042</t>
  </si>
  <si>
    <t>20242EE6104005</t>
  </si>
  <si>
    <t>20242BS6003012</t>
  </si>
  <si>
    <t>20242FL6133008</t>
  </si>
  <si>
    <t>20242FL6133009</t>
  </si>
  <si>
    <t>20242EE6106006</t>
  </si>
  <si>
    <t>A8-404</t>
  </si>
  <si>
    <t>20242LP6012019</t>
  </si>
  <si>
    <t>20242EE6010006</t>
  </si>
  <si>
    <t>20242EE6013006</t>
  </si>
  <si>
    <t>20242BS6018043</t>
  </si>
  <si>
    <t>20242BS6018044</t>
  </si>
  <si>
    <t>20242EE6036004</t>
  </si>
  <si>
    <t>20242EE6104006</t>
  </si>
  <si>
    <t>20242EE6042005</t>
  </si>
  <si>
    <t>20242BS6003013</t>
  </si>
  <si>
    <t>20242FL6133010</t>
  </si>
  <si>
    <t>20242FL6133011</t>
  </si>
  <si>
    <t>20242EE6106007</t>
  </si>
  <si>
    <t>20242LP6012020</t>
  </si>
  <si>
    <t>20242EE6010007</t>
  </si>
  <si>
    <t>20242EE6013007</t>
  </si>
  <si>
    <t>20242BS6018046</t>
  </si>
  <si>
    <t>20242BS6018045</t>
  </si>
  <si>
    <t>20242EE6104007</t>
  </si>
  <si>
    <t>20242EE6042006</t>
  </si>
  <si>
    <t>20242FL6133012</t>
  </si>
  <si>
    <t>20242FL6285004</t>
  </si>
  <si>
    <t>20242EE6032004</t>
  </si>
  <si>
    <t>13,14,15,</t>
  </si>
  <si>
    <t>20242EE6042007</t>
  </si>
  <si>
    <t>20242BS6003015</t>
  </si>
  <si>
    <t>20242BS6003014</t>
  </si>
  <si>
    <t>20242EE6067002</t>
  </si>
  <si>
    <t>Phòng TH Khoa Điện (25SV/lớp)</t>
  </si>
  <si>
    <t>20242EE6067006</t>
  </si>
  <si>
    <t>Phòng TH 
Khoa Điện</t>
  </si>
  <si>
    <t>20242EE6067008</t>
  </si>
  <si>
    <t>20242EE6067010</t>
  </si>
  <si>
    <t>20242EE6067014</t>
  </si>
  <si>
    <t>20242EE6067016</t>
  </si>
  <si>
    <t>20242EE6067018</t>
  </si>
  <si>
    <t>20242EE6067022</t>
  </si>
  <si>
    <t>20242EE6067024</t>
  </si>
  <si>
    <t>20242EE6067005</t>
  </si>
  <si>
    <t>20242EE6067009</t>
  </si>
  <si>
    <t>20242EE6067013</t>
  </si>
  <si>
    <t>20242EE6067017</t>
  </si>
  <si>
    <t>20242EE6067021</t>
  </si>
  <si>
    <t>20242EE6067003</t>
  </si>
  <si>
    <t>20242EE6067004</t>
  </si>
  <si>
    <t>20242EE6067007</t>
  </si>
  <si>
    <t>20242EE6067011</t>
  </si>
  <si>
    <t>20242EE6067012</t>
  </si>
  <si>
    <t>20242EE6067015</t>
  </si>
  <si>
    <t>20242EE6067019</t>
  </si>
  <si>
    <t>20242EE6067020</t>
  </si>
  <si>
    <t>20242EE6067023</t>
  </si>
  <si>
    <t>20242BS6008035</t>
  </si>
  <si>
    <t>20242PE6018016</t>
  </si>
  <si>
    <t xml:space="preserve">CNKT Điện tử </t>
  </si>
  <si>
    <t>20242FE6067001</t>
  </si>
  <si>
    <t>FE6067</t>
  </si>
  <si>
    <t>Phòng TH 
Khoa Điện tử</t>
  </si>
  <si>
    <t>20242FE6067002</t>
  </si>
  <si>
    <t>20242PE6026022</t>
  </si>
  <si>
    <t>20242FE6002002</t>
  </si>
  <si>
    <t>A9-502</t>
  </si>
  <si>
    <t>20242FE6047005</t>
  </si>
  <si>
    <t>20242FE6047006</t>
  </si>
  <si>
    <t>20242FL6133014</t>
  </si>
  <si>
    <t>A8-205</t>
  </si>
  <si>
    <t>20242FL6133015</t>
  </si>
  <si>
    <t>20242FE6048002</t>
  </si>
  <si>
    <t>20242LP6004016</t>
  </si>
  <si>
    <t>20242FE6049001</t>
  </si>
  <si>
    <t>FE6049</t>
  </si>
  <si>
    <t>20242PE6022035</t>
  </si>
  <si>
    <t>20242FE6067004</t>
  </si>
  <si>
    <t>20242FE6067003</t>
  </si>
  <si>
    <t>20242PE6026023</t>
  </si>
  <si>
    <t>20242FE6002003</t>
  </si>
  <si>
    <t>20242FE6047008</t>
  </si>
  <si>
    <t>20242FE6047007</t>
  </si>
  <si>
    <t>20242FL6133018</t>
  </si>
  <si>
    <t>20242FL6133016</t>
  </si>
  <si>
    <t>20242FL6133017</t>
  </si>
  <si>
    <t>20242FE6048003</t>
  </si>
  <si>
    <t>20242LP6004017</t>
  </si>
  <si>
    <t>20242FE6049002</t>
  </si>
  <si>
    <t>20242FE6067005</t>
  </si>
  <si>
    <t>20242FE6067007</t>
  </si>
  <si>
    <t>20242FE6067006</t>
  </si>
  <si>
    <t>20242PE6026024</t>
  </si>
  <si>
    <t>20242LP6012021</t>
  </si>
  <si>
    <t>A9-503</t>
  </si>
  <si>
    <t>20242FE6002004</t>
  </si>
  <si>
    <t>20242FE6047009</t>
  </si>
  <si>
    <t>Phòng TH Khoa Điện tử (25SV/lớp)</t>
  </si>
  <si>
    <t>20242FE6047011</t>
  </si>
  <si>
    <t>20242FE6047010</t>
  </si>
  <si>
    <t>20242LP6013011</t>
  </si>
  <si>
    <t>20242LP6013012</t>
  </si>
  <si>
    <t>20242FL6133019</t>
  </si>
  <si>
    <t>20242FL6133020</t>
  </si>
  <si>
    <t>20242FE6048004</t>
  </si>
  <si>
    <t>20242FE6049003</t>
  </si>
  <si>
    <t>20242FE6067009</t>
  </si>
  <si>
    <t>20242FE6067008</t>
  </si>
  <si>
    <t>20242PE6026025</t>
  </si>
  <si>
    <t>20242LP6012022</t>
  </si>
  <si>
    <t>20242FE6002005</t>
  </si>
  <si>
    <t>20242FE6047013</t>
  </si>
  <si>
    <t>20242FE6047012</t>
  </si>
  <si>
    <t>20242FL6133023</t>
  </si>
  <si>
    <t>20242FL6133021</t>
  </si>
  <si>
    <t>20242FL6133022</t>
  </si>
  <si>
    <t>20242FE6048005</t>
  </si>
  <si>
    <t>20242FE6049004</t>
  </si>
  <si>
    <t>20242FE6067010</t>
  </si>
  <si>
    <t>20242FE6067011</t>
  </si>
  <si>
    <t>20242LP6012023</t>
  </si>
  <si>
    <t>20242FE6002006</t>
  </si>
  <si>
    <t>20242FE6047014</t>
  </si>
  <si>
    <t>20242FE6047015</t>
  </si>
  <si>
    <t>20242FL6133024</t>
  </si>
  <si>
    <t>20242FL6133025</t>
  </si>
  <si>
    <t>20242FE6048006</t>
  </si>
  <si>
    <t>20242FE6049005</t>
  </si>
  <si>
    <t>20242FE6067013</t>
  </si>
  <si>
    <t>20242FE6067014</t>
  </si>
  <si>
    <t>20242FE6067012</t>
  </si>
  <si>
    <t>20242LP6012024</t>
  </si>
  <si>
    <t>20242FE6002007</t>
  </si>
  <si>
    <t>20242FE6047017</t>
  </si>
  <si>
    <t>20242FE6047016</t>
  </si>
  <si>
    <t>20242FL6133028</t>
  </si>
  <si>
    <t>20242FL6133026</t>
  </si>
  <si>
    <t>20242FL6133027</t>
  </si>
  <si>
    <t>20242FE6048007</t>
  </si>
  <si>
    <t>20242FE6049006</t>
  </si>
  <si>
    <t>20242FE6067015</t>
  </si>
  <si>
    <t>20242FE6002008</t>
  </si>
  <si>
    <t>20242FE6047018</t>
  </si>
  <si>
    <t>20242FE6047020</t>
  </si>
  <si>
    <t>20242FE6047019</t>
  </si>
  <si>
    <t>20242BS6003016</t>
  </si>
  <si>
    <t>20242BS6003018</t>
  </si>
  <si>
    <t>20242BS6003017</t>
  </si>
  <si>
    <t>20242FE6037001</t>
  </si>
  <si>
    <t>FE6037</t>
  </si>
  <si>
    <t>20242FE6037005</t>
  </si>
  <si>
    <t>20242FE6037007</t>
  </si>
  <si>
    <t>20242FE6037009</t>
  </si>
  <si>
    <t>20242FE6037013</t>
  </si>
  <si>
    <t>20242FE6037015</t>
  </si>
  <si>
    <t>20242FE6037017</t>
  </si>
  <si>
    <t>20242FE6037021</t>
  </si>
  <si>
    <t>20242FE6037023</t>
  </si>
  <si>
    <t>20242FE6037004</t>
  </si>
  <si>
    <t>20242FE6037008</t>
  </si>
  <si>
    <t>20242FE6037012</t>
  </si>
  <si>
    <t>20242FE6037016</t>
  </si>
  <si>
    <t>20242FE6037020</t>
  </si>
  <si>
    <t>20242FE6037024</t>
  </si>
  <si>
    <t>20242FE6037002</t>
  </si>
  <si>
    <t>20242FE6037003</t>
  </si>
  <si>
    <t>20242FE6037006</t>
  </si>
  <si>
    <t>20242FE6037010</t>
  </si>
  <si>
    <t>20242FE6037011</t>
  </si>
  <si>
    <t>20242FE6037014</t>
  </si>
  <si>
    <t>20242FE6037018</t>
  </si>
  <si>
    <t>20242FE6037019</t>
  </si>
  <si>
    <t>20242FE6037022</t>
  </si>
  <si>
    <t>20242EE6004005</t>
  </si>
  <si>
    <t>A7-329</t>
  </si>
  <si>
    <t xml:space="preserve">CNKT ĐK và Tự động hóa </t>
  </si>
  <si>
    <t>20242PE6026026</t>
  </si>
  <si>
    <t xml:space="preserve">Sân TT </t>
  </si>
  <si>
    <t>20242EE6008003</t>
  </si>
  <si>
    <t>20242EE6013008</t>
  </si>
  <si>
    <t>20242EE6187001</t>
  </si>
  <si>
    <t>EE6187</t>
  </si>
  <si>
    <t>Hệ thống điều khiển mờ và mạng nơ-ron</t>
  </si>
  <si>
    <t>20242EE6032005</t>
  </si>
  <si>
    <t>20242LP6013013</t>
  </si>
  <si>
    <t>20242EE6042008</t>
  </si>
  <si>
    <t>20242EE6186001</t>
  </si>
  <si>
    <t>EE6186</t>
  </si>
  <si>
    <t>Mô hình hóa và mô phỏng hệ thống điều khiển tự động</t>
  </si>
  <si>
    <t>20242FL6133029</t>
  </si>
  <si>
    <t>20242FL6133030</t>
  </si>
  <si>
    <t>20242EE6004006</t>
  </si>
  <si>
    <t>20242PE6026027</t>
  </si>
  <si>
    <t>6,9</t>
  </si>
  <si>
    <t>20242EE6008004</t>
  </si>
  <si>
    <t>20242EE6013009</t>
  </si>
  <si>
    <t>20242EE6187002</t>
  </si>
  <si>
    <t>20242EE6032006</t>
  </si>
  <si>
    <t>20242LP6013014</t>
  </si>
  <si>
    <t>20242EE6042009</t>
  </si>
  <si>
    <t>20242EE6186002</t>
  </si>
  <si>
    <t>20242FL6133031</t>
  </si>
  <si>
    <t>20242FL6133033</t>
  </si>
  <si>
    <t>20242FL6133032</t>
  </si>
  <si>
    <t>20242EE6004007</t>
  </si>
  <si>
    <t>20242PE6018017</t>
  </si>
  <si>
    <t>20242LP6012025</t>
  </si>
  <si>
    <t>Lớp học  100% online</t>
  </si>
  <si>
    <t>20242LP6012026</t>
  </si>
  <si>
    <t>20242EE6008005</t>
  </si>
  <si>
    <t>20242EE6013010</t>
  </si>
  <si>
    <t>20242EE6032007</t>
  </si>
  <si>
    <t>20242LP6013015</t>
  </si>
  <si>
    <t>20242EE6042010</t>
  </si>
  <si>
    <t>20242LP6003044</t>
  </si>
  <si>
    <t>20242FL6133034</t>
  </si>
  <si>
    <t>20242FL6133035</t>
  </si>
  <si>
    <t>20242EE6046001</t>
  </si>
  <si>
    <t>EE6046</t>
  </si>
  <si>
    <t>Tín hiệu và hệ thống</t>
  </si>
  <si>
    <t>20242LP6004018</t>
  </si>
  <si>
    <t>20242EE6070001</t>
  </si>
  <si>
    <t>EE6070</t>
  </si>
  <si>
    <t>20242EE6004008</t>
  </si>
  <si>
    <t>20242LP6012027</t>
  </si>
  <si>
    <t>20242LP6012028</t>
  </si>
  <si>
    <t>20242EE6008006</t>
  </si>
  <si>
    <t>20242EE6013011</t>
  </si>
  <si>
    <t>20242EE6036005</t>
  </si>
  <si>
    <t>20242EE6032008</t>
  </si>
  <si>
    <t>20242EE6182001</t>
  </si>
  <si>
    <t>EE6182</t>
  </si>
  <si>
    <t>Kỹ thuật lắp đặt điện</t>
  </si>
  <si>
    <t>Phòng TH -Điện</t>
  </si>
  <si>
    <t>20242EE6182003</t>
  </si>
  <si>
    <t>20242EE6182006</t>
  </si>
  <si>
    <t>20242EE6182008</t>
  </si>
  <si>
    <t>20242EE6182011</t>
  </si>
  <si>
    <t>20242EE6182013</t>
  </si>
  <si>
    <t>20242EE6182005</t>
  </si>
  <si>
    <t>13,14,15,17,17</t>
  </si>
  <si>
    <t>20242EE6182010</t>
  </si>
  <si>
    <t>20242EE6182002</t>
  </si>
  <si>
    <t>20242EE6182004</t>
  </si>
  <si>
    <t>20242EE6182007</t>
  </si>
  <si>
    <t>20242EE6182009</t>
  </si>
  <si>
    <t>20242EE6182012</t>
  </si>
  <si>
    <t>20242LP6013016</t>
  </si>
  <si>
    <t>20242EE6042011</t>
  </si>
  <si>
    <t>20242EE6058001</t>
  </si>
  <si>
    <t>EE6058</t>
  </si>
  <si>
    <t>20242EE6058003</t>
  </si>
  <si>
    <t>20242EE6058005</t>
  </si>
  <si>
    <t>20242EE6058007</t>
  </si>
  <si>
    <t>20242EE6058002</t>
  </si>
  <si>
    <t>20242EE6058004</t>
  </si>
  <si>
    <t>20242EE6058006</t>
  </si>
  <si>
    <t>20242FL6133036</t>
  </si>
  <si>
    <t>20242FL6133037</t>
  </si>
  <si>
    <t>20242EE6046002</t>
  </si>
  <si>
    <t>20242ME6091001</t>
  </si>
  <si>
    <t>ME6091</t>
  </si>
  <si>
    <t>Công nghệ tạo mẫu</t>
  </si>
  <si>
    <t>A8-604</t>
  </si>
  <si>
    <t xml:space="preserve">CNKT Khuôn mẫu </t>
  </si>
  <si>
    <t>20242ME6094001</t>
  </si>
  <si>
    <t>ME6094</t>
  </si>
  <si>
    <t>Gia công vật liệu cao phân tử</t>
  </si>
  <si>
    <t>20242ME6022007</t>
  </si>
  <si>
    <t>20242EE6001018</t>
  </si>
  <si>
    <t>20242LP6013017</t>
  </si>
  <si>
    <t>20242ME6025002</t>
  </si>
  <si>
    <t>20242ME6027006</t>
  </si>
  <si>
    <t>20242ME6060017</t>
  </si>
  <si>
    <t>20242FL6094017</t>
  </si>
  <si>
    <t>20242FL6094018</t>
  </si>
  <si>
    <t>20242LP6012029</t>
  </si>
  <si>
    <t xml:space="preserve">CNKT Máy tính </t>
  </si>
  <si>
    <t>20242FE6002009</t>
  </si>
  <si>
    <t>20242IT6067002</t>
  </si>
  <si>
    <t>20242FE6047021</t>
  </si>
  <si>
    <t>20242IT6018002</t>
  </si>
  <si>
    <t>20242FE6051003</t>
  </si>
  <si>
    <t>A9-407</t>
  </si>
  <si>
    <t>20242LP6013018</t>
  </si>
  <si>
    <t>20242FL6133038</t>
  </si>
  <si>
    <t>A7-624</t>
  </si>
  <si>
    <t>20242FL6133039</t>
  </si>
  <si>
    <t>20242PE6026028</t>
  </si>
  <si>
    <t>20242LP6012030</t>
  </si>
  <si>
    <t>20242FE6002010</t>
  </si>
  <si>
    <t>20242IT6067003</t>
  </si>
  <si>
    <t>20242FE6047022</t>
  </si>
  <si>
    <t>20242IT6018003</t>
  </si>
  <si>
    <t>20242FE6051004</t>
  </si>
  <si>
    <t>20242FE6037025</t>
  </si>
  <si>
    <t>20242FE6037027</t>
  </si>
  <si>
    <t>20242FE6037029</t>
  </si>
  <si>
    <t>20242FE6037026</t>
  </si>
  <si>
    <t>20242FE6037028</t>
  </si>
  <si>
    <t>20242FL6133040</t>
  </si>
  <si>
    <t>20242FL6133041</t>
  </si>
  <si>
    <t>20242EE6079001</t>
  </si>
  <si>
    <t>EE6079</t>
  </si>
  <si>
    <t xml:space="preserve">CNKT Nhiệt </t>
  </si>
  <si>
    <t>20242PE6026029</t>
  </si>
  <si>
    <t>20242LP6012031</t>
  </si>
  <si>
    <t>20242EE6036006</t>
  </si>
  <si>
    <t>20242EE6075001</t>
  </si>
  <si>
    <t>EE6075</t>
  </si>
  <si>
    <t>Kỹ Thuật Lạnh</t>
  </si>
  <si>
    <t>20242EE6078001</t>
  </si>
  <si>
    <t>EE6078</t>
  </si>
  <si>
    <t>Kỹ thuật môi trường nhiệt lạnh</t>
  </si>
  <si>
    <t>20242EE6074001</t>
  </si>
  <si>
    <t>EE6074</t>
  </si>
  <si>
    <t>20242FL6133042</t>
  </si>
  <si>
    <t>20242FL6133043</t>
  </si>
  <si>
    <t>20242LP6012032</t>
  </si>
  <si>
    <t>20242LP6011059</t>
  </si>
  <si>
    <t>20242FE6014004</t>
  </si>
  <si>
    <t>20242EE6075002</t>
  </si>
  <si>
    <t>20242EE6074002</t>
  </si>
  <si>
    <t>20242EE6086001</t>
  </si>
  <si>
    <t>EE6086</t>
  </si>
  <si>
    <t>Thực hành lạnh cơ bản</t>
  </si>
  <si>
    <t>20242EE6086002</t>
  </si>
  <si>
    <t>20242EE6086003</t>
  </si>
  <si>
    <t>20242EE6086004</t>
  </si>
  <si>
    <t>20242FL6133044</t>
  </si>
  <si>
    <t>20242FL6133045</t>
  </si>
  <si>
    <t>20242EE6193002</t>
  </si>
  <si>
    <t>EE6193</t>
  </si>
  <si>
    <t>Truyền nhiệt</t>
  </si>
  <si>
    <t>20242EE6193003</t>
  </si>
  <si>
    <t>20242EE6193001</t>
  </si>
  <si>
    <t>20242BS6022028</t>
  </si>
  <si>
    <t xml:space="preserve">CNKT Ô tô </t>
  </si>
  <si>
    <t>20242PE6004029</t>
  </si>
  <si>
    <t>20242ME6012011</t>
  </si>
  <si>
    <t>20242LP6012033</t>
  </si>
  <si>
    <t>20242FE6014005</t>
  </si>
  <si>
    <t>20242AT6020003</t>
  </si>
  <si>
    <t>20242AT6047001</t>
  </si>
  <si>
    <t>AT6047</t>
  </si>
  <si>
    <t>Lý thuyết ô tô</t>
  </si>
  <si>
    <t>20242AT6001005</t>
  </si>
  <si>
    <t>20242FL6157003</t>
  </si>
  <si>
    <t>A12-202</t>
  </si>
  <si>
    <t>20242FL6157004</t>
  </si>
  <si>
    <t>20242ME6041009</t>
  </si>
  <si>
    <t>ME6041</t>
  </si>
  <si>
    <t>Vật liệu học</t>
  </si>
  <si>
    <t>20242BS6022029</t>
  </si>
  <si>
    <t>20242PE6004030</t>
  </si>
  <si>
    <t>20242ME6012012</t>
  </si>
  <si>
    <t>20242LP6012034</t>
  </si>
  <si>
    <t>20242LP6012035</t>
  </si>
  <si>
    <t>20242FE6014006</t>
  </si>
  <si>
    <t>20242IT6015027</t>
  </si>
  <si>
    <t>20242AT6020004</t>
  </si>
  <si>
    <t>20242AT6047002</t>
  </si>
  <si>
    <t>20242FL6157005</t>
  </si>
  <si>
    <t>20242FL6157007</t>
  </si>
  <si>
    <t>20242FL6157006</t>
  </si>
  <si>
    <t>20242ME6041010</t>
  </si>
  <si>
    <t>20242BS6022030</t>
  </si>
  <si>
    <t>A9-603</t>
  </si>
  <si>
    <t>20242PE6018018</t>
  </si>
  <si>
    <t>20242IT6015028</t>
  </si>
  <si>
    <t>20242AT6020005</t>
  </si>
  <si>
    <t>20242AT6047003</t>
  </si>
  <si>
    <t>20242BS6023001</t>
  </si>
  <si>
    <t>20242BS6019013</t>
  </si>
  <si>
    <t>20242FL6157008</t>
  </si>
  <si>
    <t>20242FL6157009</t>
  </si>
  <si>
    <t>20242BS6008036</t>
  </si>
  <si>
    <t>20242BS6022031</t>
  </si>
  <si>
    <t>20242PE6022036</t>
  </si>
  <si>
    <t>20242LP6012036</t>
  </si>
  <si>
    <t>20242AT6020006</t>
  </si>
  <si>
    <t>20242AT6047004</t>
  </si>
  <si>
    <t>20242AT6001006</t>
  </si>
  <si>
    <t>20242AT6001007</t>
  </si>
  <si>
    <t>20242FL6157010</t>
  </si>
  <si>
    <t>20242FL6157011</t>
  </si>
  <si>
    <t>20242BS6008037</t>
  </si>
  <si>
    <t>1.2,3,4</t>
  </si>
  <si>
    <t>20242LP6012037</t>
  </si>
  <si>
    <t>20242AT6048002</t>
  </si>
  <si>
    <t>20242AT6020007</t>
  </si>
  <si>
    <t>20242AT6047005</t>
  </si>
  <si>
    <t>20242ME6031009</t>
  </si>
  <si>
    <t>20242ME6031010</t>
  </si>
  <si>
    <t>20242AT6001008</t>
  </si>
  <si>
    <t>20242AT6001009</t>
  </si>
  <si>
    <t>20242FL6295003</t>
  </si>
  <si>
    <t>20242BS6008038</t>
  </si>
  <si>
    <t>A10-605</t>
  </si>
  <si>
    <t>20242PE6026030</t>
  </si>
  <si>
    <t>20242EE6001019</t>
  </si>
  <si>
    <t>20242LP6013019</t>
  </si>
  <si>
    <t>20242BS6024017</t>
  </si>
  <si>
    <t>20242LP6003045</t>
  </si>
  <si>
    <t>20242BM6091017</t>
  </si>
  <si>
    <t>20242BM6091016</t>
  </si>
  <si>
    <t>20242BM6091018</t>
  </si>
  <si>
    <t>20242ME6031011</t>
  </si>
  <si>
    <t>20242ME6031012</t>
  </si>
  <si>
    <t>20242LP6004019</t>
  </si>
  <si>
    <t>20242BS6008039</t>
  </si>
  <si>
    <t xml:space="preserve">Phòng TH Khoa Ô tô </t>
  </si>
  <si>
    <t>20242AT6044002</t>
  </si>
  <si>
    <t>AT6044</t>
  </si>
  <si>
    <t>20242AT6044005</t>
  </si>
  <si>
    <t>20242AT6044006</t>
  </si>
  <si>
    <t>20242AT6044009</t>
  </si>
  <si>
    <t>20242AT6044012</t>
  </si>
  <si>
    <t>20242AT6044013</t>
  </si>
  <si>
    <t>20242AT6044016</t>
  </si>
  <si>
    <t>20242AT6044019</t>
  </si>
  <si>
    <t>20242AT6044020</t>
  </si>
  <si>
    <t>20242AT6044007</t>
  </si>
  <si>
    <t>20242AT6044014</t>
  </si>
  <si>
    <t>20242AT6044021</t>
  </si>
  <si>
    <t>20242AT6044001</t>
  </si>
  <si>
    <t>20242AT6044003</t>
  </si>
  <si>
    <t>20242AT6044004</t>
  </si>
  <si>
    <t>20242AT6044008</t>
  </si>
  <si>
    <t>20242AT6044010</t>
  </si>
  <si>
    <t>20242AT6044011</t>
  </si>
  <si>
    <t>20242AT6044015</t>
  </si>
  <si>
    <t>20242AT6044017</t>
  </si>
  <si>
    <t>20242AT6044018</t>
  </si>
  <si>
    <t>20242MC6001022</t>
  </si>
  <si>
    <t>20242MC6001023</t>
  </si>
  <si>
    <t>20242MC6001024</t>
  </si>
  <si>
    <t>20242IT6083_TA001</t>
  </si>
  <si>
    <t>IT6083_TA</t>
  </si>
  <si>
    <t>Computer Network</t>
  </si>
  <si>
    <t>A1-1105</t>
  </si>
  <si>
    <t xml:space="preserve">CNTT TA </t>
  </si>
  <si>
    <t>20242IT6082_TA001</t>
  </si>
  <si>
    <t>IT6082_TA</t>
  </si>
  <si>
    <t>Introduction to Software Engineering</t>
  </si>
  <si>
    <t>20242IT6066_TA001</t>
  </si>
  <si>
    <t>IT6066_TA</t>
  </si>
  <si>
    <t>Software Analysis and Design</t>
  </si>
  <si>
    <t>20242AT6087001</t>
  </si>
  <si>
    <t>AT6087</t>
  </si>
  <si>
    <t>Cấu tạo ô tô</t>
  </si>
  <si>
    <t xml:space="preserve">CƠ KHÍ ĐỘNG LỰC </t>
  </si>
  <si>
    <t>20242LP6012038</t>
  </si>
  <si>
    <t>20242IT6015029</t>
  </si>
  <si>
    <t>20242LP6013020</t>
  </si>
  <si>
    <t>20242AT6108001</t>
  </si>
  <si>
    <t>AT6108</t>
  </si>
  <si>
    <t>Nguyên lý động cơ đốt trong</t>
  </si>
  <si>
    <t>20242BM6091019</t>
  </si>
  <si>
    <t>20242ME6031013</t>
  </si>
  <si>
    <t>20242AT6001010</t>
  </si>
  <si>
    <t>20242FL6157012</t>
  </si>
  <si>
    <t>20242ME6022_TA001</t>
  </si>
  <si>
    <t>ME6022_TA</t>
  </si>
  <si>
    <t>Hydraulic and Pneumatic Automatic Systems</t>
  </si>
  <si>
    <t xml:space="preserve">CƠ
ĐIỆN TỬ TA </t>
  </si>
  <si>
    <t>CƠ
ĐIỆN TỬ TA 1</t>
  </si>
  <si>
    <t>20242ME6012_TA001</t>
  </si>
  <si>
    <t>ME6012_TA</t>
  </si>
  <si>
    <t>Machine Elements</t>
  </si>
  <si>
    <t>20242FE6044_TA001</t>
  </si>
  <si>
    <t>20242ME6044_TA001</t>
  </si>
  <si>
    <t>ME6044_TA</t>
  </si>
  <si>
    <t>Sensors and Measuring Systems</t>
  </si>
  <si>
    <t>20242LP6012039</t>
  </si>
  <si>
    <t xml:space="preserve">Công nghệ đa phương tiện </t>
  </si>
  <si>
    <t>20242IT6010002</t>
  </si>
  <si>
    <t>20242IT6067004</t>
  </si>
  <si>
    <t>A9-505</t>
  </si>
  <si>
    <t>20242IT6106001</t>
  </si>
  <si>
    <t>IT6106</t>
  </si>
  <si>
    <t>Kỹ thuật âm thanh</t>
  </si>
  <si>
    <t>20242IT6017004</t>
  </si>
  <si>
    <t>A9-302</t>
  </si>
  <si>
    <t>20242LP6013021</t>
  </si>
  <si>
    <t>20242IT6101001</t>
  </si>
  <si>
    <t>IT6101</t>
  </si>
  <si>
    <t>Thiết kế đồ họa 3D</t>
  </si>
  <si>
    <t>20242IT6039002</t>
  </si>
  <si>
    <t>Phòng TH Khoa CNTT (40 SV/lớp)</t>
  </si>
  <si>
    <t>20242IT6039003</t>
  </si>
  <si>
    <t>4,5,6</t>
  </si>
  <si>
    <t>20242FL6088001</t>
  </si>
  <si>
    <t>FL6088</t>
  </si>
  <si>
    <t>20242FL6088002</t>
  </si>
  <si>
    <t>20242IT6035008</t>
  </si>
  <si>
    <t>IT6035</t>
  </si>
  <si>
    <t>Toán rời rạc</t>
  </si>
  <si>
    <t>20242IT6001004</t>
  </si>
  <si>
    <t>A9-404</t>
  </si>
  <si>
    <t xml:space="preserve">Công nghệ thông tin </t>
  </si>
  <si>
    <t>20242PE6004031</t>
  </si>
  <si>
    <t>20242IT6002001</t>
  </si>
  <si>
    <t>IT6002</t>
  </si>
  <si>
    <t>20242LP6013022</t>
  </si>
  <si>
    <t>20242IT6083002</t>
  </si>
  <si>
    <t>20242IT6082001</t>
  </si>
  <si>
    <t>IT6082</t>
  </si>
  <si>
    <t>Nhập môn công nghệ phần mềm</t>
  </si>
  <si>
    <t>20242IT6066001</t>
  </si>
  <si>
    <t>IT6066</t>
  </si>
  <si>
    <t>20242FL6088003</t>
  </si>
  <si>
    <t>20242FL6088005</t>
  </si>
  <si>
    <t>20242FL6088004</t>
  </si>
  <si>
    <t>20242IT6001005</t>
  </si>
  <si>
    <t>20242PE6018019</t>
  </si>
  <si>
    <t>20242IT6002002</t>
  </si>
  <si>
    <t>20242LP6013023</t>
  </si>
  <si>
    <t>20242IT6083003</t>
  </si>
  <si>
    <t>20242IT6082002</t>
  </si>
  <si>
    <t>20242IT6066002</t>
  </si>
  <si>
    <t>20242FL6088006</t>
  </si>
  <si>
    <t>20242FL6088007</t>
  </si>
  <si>
    <t>20242IT6001006</t>
  </si>
  <si>
    <t>20242PE6026031</t>
  </si>
  <si>
    <t>20242IT6002003</t>
  </si>
  <si>
    <t>20242LP6013024</t>
  </si>
  <si>
    <t>20242IT6083004</t>
  </si>
  <si>
    <t>20242IT6082003</t>
  </si>
  <si>
    <t>20242IT6066003</t>
  </si>
  <si>
    <t>20242FL6088008</t>
  </si>
  <si>
    <t>20242FL6088010</t>
  </si>
  <si>
    <t>20242FL6088009</t>
  </si>
  <si>
    <t>20242IT6001007</t>
  </si>
  <si>
    <t>20242PE6026032</t>
  </si>
  <si>
    <t>20242IT6002004</t>
  </si>
  <si>
    <t>20242LP6013025</t>
  </si>
  <si>
    <t>20242IT6083005</t>
  </si>
  <si>
    <t>20242IT6082004</t>
  </si>
  <si>
    <t>20242IT6066004</t>
  </si>
  <si>
    <t>20242FL6088011</t>
  </si>
  <si>
    <t>20242FL6088012</t>
  </si>
  <si>
    <t>20242IT6001008</t>
  </si>
  <si>
    <t>20242PE6022037</t>
  </si>
  <si>
    <t>20242IT6002005</t>
  </si>
  <si>
    <t>20242LP6013026</t>
  </si>
  <si>
    <t>20242IT6083006</t>
  </si>
  <si>
    <t>20242IT6082005</t>
  </si>
  <si>
    <t>20242IT6066005</t>
  </si>
  <si>
    <t>20242FL6088013</t>
  </si>
  <si>
    <t>20242FL6088014</t>
  </si>
  <si>
    <t>20242BS6008040</t>
  </si>
  <si>
    <t>20242BS6008041</t>
  </si>
  <si>
    <t>20242IT6001009</t>
  </si>
  <si>
    <t>20242IT6002006</t>
  </si>
  <si>
    <t>20242IT6067006</t>
  </si>
  <si>
    <t>20242IT6067005</t>
  </si>
  <si>
    <t>20242LP6013027</t>
  </si>
  <si>
    <t>20242IT6083007</t>
  </si>
  <si>
    <t>20242IT6082006</t>
  </si>
  <si>
    <t>20242IT6066006</t>
  </si>
  <si>
    <t>20242IT6039004</t>
  </si>
  <si>
    <t>20242LP6012040</t>
  </si>
  <si>
    <t>Công nghệ thông tin 7</t>
  </si>
  <si>
    <t>20242LP6012042</t>
  </si>
  <si>
    <t>20242LP6012044</t>
  </si>
  <si>
    <t>20242LP6012041</t>
  </si>
  <si>
    <t>20242LP6012043</t>
  </si>
  <si>
    <t>20242LP6012045</t>
  </si>
  <si>
    <t>20242LP6003046</t>
  </si>
  <si>
    <t>20242LP6004020</t>
  </si>
  <si>
    <t>20242LP6004021</t>
  </si>
  <si>
    <t>20242FE6048_TA001</t>
  </si>
  <si>
    <t>FE6048_TA</t>
  </si>
  <si>
    <t>Digital Communications</t>
  </si>
  <si>
    <t xml:space="preserve">ĐIỆN TỬ TA </t>
  </si>
  <si>
    <t>20242FE6002_TA001</t>
  </si>
  <si>
    <t>FE6002_TA</t>
  </si>
  <si>
    <t>Digital Electronics</t>
  </si>
  <si>
    <t>20242FE6049_TA001</t>
  </si>
  <si>
    <t>FE6049_TA</t>
  </si>
  <si>
    <t>Digital Signal Processing</t>
  </si>
  <si>
    <t>20242FE6047_TA001</t>
  </si>
  <si>
    <t>FE6047_TA</t>
  </si>
  <si>
    <t>Embedded Programming Techniques</t>
  </si>
  <si>
    <t>20242FE6133001</t>
  </si>
  <si>
    <t>FE6133</t>
  </si>
  <si>
    <t>An toàn trong y tế </t>
  </si>
  <si>
    <t xml:space="preserve">ĐT Y SINH </t>
  </si>
  <si>
    <t>Lớp : 23SV</t>
  </si>
  <si>
    <t>20242FE6002011</t>
  </si>
  <si>
    <t>20242FE6132001</t>
  </si>
  <si>
    <t>FE6132</t>
  </si>
  <si>
    <t>Giải phẫu và sinh lý học</t>
  </si>
  <si>
    <t>20242FE6047023</t>
  </si>
  <si>
    <t>20242BS6003019</t>
  </si>
  <si>
    <t>20242FE6037030</t>
  </si>
  <si>
    <t>20242FE6131001</t>
  </si>
  <si>
    <t>FE6131</t>
  </si>
  <si>
    <t>Trường điện từ và siêu cao tần  </t>
  </si>
  <si>
    <t>20242FE6056002</t>
  </si>
  <si>
    <t>20242PE6026033</t>
  </si>
  <si>
    <t xml:space="preserve">Du lịch </t>
  </si>
  <si>
    <t>20242LP6012046</t>
  </si>
  <si>
    <t>A8-303</t>
  </si>
  <si>
    <t>20242TO6171001</t>
  </si>
  <si>
    <t>TO6171</t>
  </si>
  <si>
    <t>20242TO6027001</t>
  </si>
  <si>
    <t>TO6027</t>
  </si>
  <si>
    <t>Kinh tế du lịch</t>
  </si>
  <si>
    <t>20242LP6013028</t>
  </si>
  <si>
    <t>20242LP6003047</t>
  </si>
  <si>
    <t>20242FL6368001</t>
  </si>
  <si>
    <t>20242FL6480001</t>
  </si>
  <si>
    <t>FL6480</t>
  </si>
  <si>
    <t>Tiếng Anh Du lịch-Khách sạn cơ bản 4</t>
  </si>
  <si>
    <t>20242FL6480002</t>
  </si>
  <si>
    <t>20242TO6103001</t>
  </si>
  <si>
    <t>TO6103</t>
  </si>
  <si>
    <t>Phòng TH DL</t>
  </si>
  <si>
    <t>20242TO6173001</t>
  </si>
  <si>
    <t>TO6173</t>
  </si>
  <si>
    <t>20242TO6152_TA001</t>
  </si>
  <si>
    <t>TO6152_TA</t>
  </si>
  <si>
    <t>On-Site Tour Guiding</t>
  </si>
  <si>
    <t xml:space="preserve">DU LỊCH TA </t>
  </si>
  <si>
    <t>20242TO6012_TA001</t>
  </si>
  <si>
    <t>Start-up in Tourism</t>
  </si>
  <si>
    <t>20242TO6012_TA002</t>
  </si>
  <si>
    <t>20242FL6368002</t>
  </si>
  <si>
    <t>20242TO6103002</t>
  </si>
  <si>
    <t>20242TO6103003</t>
  </si>
  <si>
    <t>20242TO6035_TA001</t>
  </si>
  <si>
    <t>TO6035_TA</t>
  </si>
  <si>
    <t>Tourism Marketing</t>
  </si>
  <si>
    <t>20242IT6012001</t>
  </si>
  <si>
    <t>IT6012</t>
  </si>
  <si>
    <t>Hệ quản trị cơ sở dữ liệu</t>
  </si>
  <si>
    <t>A9-506</t>
  </si>
  <si>
    <t xml:space="preserve">Hệ thống thông tin </t>
  </si>
  <si>
    <t>20242IT6012002</t>
  </si>
  <si>
    <t>20242IT6082007</t>
  </si>
  <si>
    <t>20242IT6097001</t>
  </si>
  <si>
    <t>IT6097</t>
  </si>
  <si>
    <t>Phân tích và đặc tả yêu cầu phần mềm</t>
  </si>
  <si>
    <t>20242IT6032001</t>
  </si>
  <si>
    <t>IT6032</t>
  </si>
  <si>
    <t>Phương pháp số trong lập trình</t>
  </si>
  <si>
    <t>20242IT6055001</t>
  </si>
  <si>
    <t>IT6055</t>
  </si>
  <si>
    <t>Phòng TH Khoa CNTT</t>
  </si>
  <si>
    <t>20242FL6088015</t>
  </si>
  <si>
    <t>20242FL6088016</t>
  </si>
  <si>
    <t>20242IT6094001</t>
  </si>
  <si>
    <t>IT6094</t>
  </si>
  <si>
    <t>20242LP6004022</t>
  </si>
  <si>
    <t>20242PE6026034</t>
  </si>
  <si>
    <t>20242IT6002008</t>
  </si>
  <si>
    <t>20242IT6002007</t>
  </si>
  <si>
    <t>20242IT6012003</t>
  </si>
  <si>
    <t>20242LP6013029</t>
  </si>
  <si>
    <t>11,12</t>
  </si>
  <si>
    <t>20242IT6082008</t>
  </si>
  <si>
    <t>20242IT6097002</t>
  </si>
  <si>
    <t>20242IT6055002</t>
  </si>
  <si>
    <t>20242FL6088017</t>
  </si>
  <si>
    <t>20242FL6088018</t>
  </si>
  <si>
    <t>20242IT6095002</t>
  </si>
  <si>
    <t>20242IT6094002</t>
  </si>
  <si>
    <t>20242PE6026035</t>
  </si>
  <si>
    <t>Sân TT  Khu B</t>
  </si>
  <si>
    <t xml:space="preserve">HÓA DƯỢC </t>
  </si>
  <si>
    <t>20242CT6063002</t>
  </si>
  <si>
    <t>20242CT6204001</t>
  </si>
  <si>
    <t>CT6204</t>
  </si>
  <si>
    <t>Hóa học các hợp chất thiên nhiên</t>
  </si>
  <si>
    <t>20242CT6075001</t>
  </si>
  <si>
    <t>CT6075</t>
  </si>
  <si>
    <t>Hóa học hợp chất dị vòng</t>
  </si>
  <si>
    <t>20242CT6202001</t>
  </si>
  <si>
    <t>CT6202</t>
  </si>
  <si>
    <t>Hóa sinh</t>
  </si>
  <si>
    <t>20242CT6201001</t>
  </si>
  <si>
    <t>CT6201</t>
  </si>
  <si>
    <t>Kiến tập sản xuất</t>
  </si>
  <si>
    <t>Từ ngày  ...</t>
  </si>
  <si>
    <t>20242CT6100003</t>
  </si>
  <si>
    <t>20242LP6003048</t>
  </si>
  <si>
    <t>20242FL6139011</t>
  </si>
  <si>
    <t>20242FL6139012</t>
  </si>
  <si>
    <t>20242LP6010014</t>
  </si>
  <si>
    <t>20242PE6002017</t>
  </si>
  <si>
    <t>PE6002</t>
  </si>
  <si>
    <t>Aerobic 2</t>
  </si>
  <si>
    <t xml:space="preserve">Kế toán </t>
  </si>
  <si>
    <t>20242PE6004032</t>
  </si>
  <si>
    <t>20242PE6022038</t>
  </si>
  <si>
    <t>20242AA6017002</t>
  </si>
  <si>
    <t>20242LP6013030</t>
  </si>
  <si>
    <t>B3-107</t>
  </si>
  <si>
    <t>20242BM6035016</t>
  </si>
  <si>
    <t>20242BM6036011</t>
  </si>
  <si>
    <t>BM6036</t>
  </si>
  <si>
    <t>Lý thuyết thống kê</t>
  </si>
  <si>
    <t>20242AA6050001</t>
  </si>
  <si>
    <t>AA6050</t>
  </si>
  <si>
    <t>Phân tích và trình bày dữ liệu trong kinh doanh</t>
  </si>
  <si>
    <t>20242BM6046005</t>
  </si>
  <si>
    <t>BM6046</t>
  </si>
  <si>
    <t>20242BM6075005</t>
  </si>
  <si>
    <t>20242FL6163001</t>
  </si>
  <si>
    <t>FL6163</t>
  </si>
  <si>
    <t>B3-402</t>
  </si>
  <si>
    <t>20242FL6163002</t>
  </si>
  <si>
    <t>20242PE6002018</t>
  </si>
  <si>
    <t>20242PE6004033</t>
  </si>
  <si>
    <t>20242PE6022039</t>
  </si>
  <si>
    <t>20242PE6026036</t>
  </si>
  <si>
    <t>20242AA6017003</t>
  </si>
  <si>
    <t>20242LP6013031</t>
  </si>
  <si>
    <t>20242BM6035017</t>
  </si>
  <si>
    <t>20242BM6036012</t>
  </si>
  <si>
    <t>20242AA6050002</t>
  </si>
  <si>
    <t>20242BM6046006</t>
  </si>
  <si>
    <t>20242BM6075006</t>
  </si>
  <si>
    <t>20242FL6163003</t>
  </si>
  <si>
    <t>20242FL6163004</t>
  </si>
  <si>
    <t>20242PE6026037</t>
  </si>
  <si>
    <t>20242PE6026038</t>
  </si>
  <si>
    <t>20242AA6017004</t>
  </si>
  <si>
    <t>20242LP6013032</t>
  </si>
  <si>
    <t>B3-108</t>
  </si>
  <si>
    <t>20242BM6035018</t>
  </si>
  <si>
    <t>20242BM6036013</t>
  </si>
  <si>
    <t>20242AA6050003</t>
  </si>
  <si>
    <t>20242BM6046007</t>
  </si>
  <si>
    <t>20242BM6066002</t>
  </si>
  <si>
    <t>20242BM6075007</t>
  </si>
  <si>
    <t>20242FL6163005</t>
  </si>
  <si>
    <t>20242FL6163006</t>
  </si>
  <si>
    <t>20242PE6026039</t>
  </si>
  <si>
    <t>20242PE6026040</t>
  </si>
  <si>
    <t>20242AA6017005</t>
  </si>
  <si>
    <t>20242LP6013033</t>
  </si>
  <si>
    <t>20242BM6035019</t>
  </si>
  <si>
    <t>20242BM6036014</t>
  </si>
  <si>
    <t>20242AA6050004</t>
  </si>
  <si>
    <t>20242BM6046008</t>
  </si>
  <si>
    <t>20242BM6066003</t>
  </si>
  <si>
    <t>20242BM6075008</t>
  </si>
  <si>
    <t>20242FL6163007</t>
  </si>
  <si>
    <t>20242FL6163008</t>
  </si>
  <si>
    <t>20242AA6017006</t>
  </si>
  <si>
    <t>20242BS6011001</t>
  </si>
  <si>
    <t>BS6011</t>
  </si>
  <si>
    <t>Kinh tế lượng</t>
  </si>
  <si>
    <t>20242LP6013034</t>
  </si>
  <si>
    <t>20242BM6036015</t>
  </si>
  <si>
    <t>20242AA6050005</t>
  </si>
  <si>
    <t>20242BM6046009</t>
  </si>
  <si>
    <t>20242BM6075009</t>
  </si>
  <si>
    <t>20242FL6163009</t>
  </si>
  <si>
    <t>20242FL6163010</t>
  </si>
  <si>
    <t>20242AA6017007</t>
  </si>
  <si>
    <t>20242BS6011002</t>
  </si>
  <si>
    <t>20242LP6013035</t>
  </si>
  <si>
    <t>20242BM6035020</t>
  </si>
  <si>
    <t>20242BM6036016</t>
  </si>
  <si>
    <t>20242BM6046010</t>
  </si>
  <si>
    <t>20242BM6066004</t>
  </si>
  <si>
    <t>20242FL6163011</t>
  </si>
  <si>
    <t>20242FL6163012</t>
  </si>
  <si>
    <t>20242AA6017008</t>
  </si>
  <si>
    <t>B3-406</t>
  </si>
  <si>
    <t>20242LP6013036</t>
  </si>
  <si>
    <t>20242BM6035021</t>
  </si>
  <si>
    <t>20242BM6036017</t>
  </si>
  <si>
    <t>20242BS6013004</t>
  </si>
  <si>
    <t>20242BS6013005</t>
  </si>
  <si>
    <t>20242FL6163013</t>
  </si>
  <si>
    <t>20242FL6163014</t>
  </si>
  <si>
    <t>20242AA6017009</t>
  </si>
  <si>
    <t>20242LP6013037</t>
  </si>
  <si>
    <t>20242BM6035022</t>
  </si>
  <si>
    <t>20242BM6036018</t>
  </si>
  <si>
    <t>20242BS6013006</t>
  </si>
  <si>
    <t>20242BS6013007</t>
  </si>
  <si>
    <t>20242FL6163015</t>
  </si>
  <si>
    <t>20242FL6163016</t>
  </si>
  <si>
    <t>20242LP6012047</t>
  </si>
  <si>
    <t>20242LP6012049</t>
  </si>
  <si>
    <t>20242LP6012051</t>
  </si>
  <si>
    <t>20242LP6012048</t>
  </si>
  <si>
    <t>20242LP6012050</t>
  </si>
  <si>
    <t>20242LP6012052</t>
  </si>
  <si>
    <t>20242BS6018047</t>
  </si>
  <si>
    <t>20242BS6018048</t>
  </si>
  <si>
    <t>B3-109</t>
  </si>
  <si>
    <t>20242BS6018049</t>
  </si>
  <si>
    <t>20242AA6017010</t>
  </si>
  <si>
    <t>20242BS6011003</t>
  </si>
  <si>
    <t>20242LP6013038</t>
  </si>
  <si>
    <t>20242LP6008002</t>
  </si>
  <si>
    <t>20242LP6008003</t>
  </si>
  <si>
    <t>20242BM6035023</t>
  </si>
  <si>
    <t>20242BM6036019</t>
  </si>
  <si>
    <t>20242BS6013008</t>
  </si>
  <si>
    <t>20242AA6030004</t>
  </si>
  <si>
    <t>AA6030</t>
  </si>
  <si>
    <t>Nguyên lý kế toán</t>
  </si>
  <si>
    <t>20242AA6030003</t>
  </si>
  <si>
    <t>20242AA6030005</t>
  </si>
  <si>
    <t>20242FL6285005</t>
  </si>
  <si>
    <t>20242FL6285006</t>
  </si>
  <si>
    <t>20242LP6004023</t>
  </si>
  <si>
    <t>20242LP6004024</t>
  </si>
  <si>
    <t>20242AA6030_TA001</t>
  </si>
  <si>
    <t>AA6030_TA</t>
  </si>
  <si>
    <t>Accounting Principles</t>
  </si>
  <si>
    <t>KẾ TOÁN TA</t>
  </si>
  <si>
    <t>KẾ TOÁN TA1</t>
  </si>
  <si>
    <t>20242BM6075_TA001</t>
  </si>
  <si>
    <t>BM6075_TA</t>
  </si>
  <si>
    <t>Stocks Market</t>
  </si>
  <si>
    <t>20242IT6002009</t>
  </si>
  <si>
    <t>A9-507</t>
  </si>
  <si>
    <t xml:space="preserve">Khoa học máy tính </t>
  </si>
  <si>
    <t>20242LP6012053</t>
  </si>
  <si>
    <t>20242LP6013039</t>
  </si>
  <si>
    <t>20242IT6083008</t>
  </si>
  <si>
    <t>20242IT6082009</t>
  </si>
  <si>
    <t>20242IT6046001</t>
  </si>
  <si>
    <t>IT6046</t>
  </si>
  <si>
    <t>20242FL6088019</t>
  </si>
  <si>
    <t>20242FL6088020</t>
  </si>
  <si>
    <t>20242IT6094003</t>
  </si>
  <si>
    <t>20242PE6026041</t>
  </si>
  <si>
    <t>20242IT6002010</t>
  </si>
  <si>
    <t>20242LP6012054</t>
  </si>
  <si>
    <t>20242LP6013040</t>
  </si>
  <si>
    <t>20242IT6083009</t>
  </si>
  <si>
    <t>20242IT6073001</t>
  </si>
  <si>
    <t>IT6073</t>
  </si>
  <si>
    <t>20242IT6073002</t>
  </si>
  <si>
    <t>20242IT6082010</t>
  </si>
  <si>
    <t>20242LP6003049</t>
  </si>
  <si>
    <t>20242IT6046002</t>
  </si>
  <si>
    <t>20242FL6088021</t>
  </si>
  <si>
    <t>20242FL6088022</t>
  </si>
  <si>
    <t>20242IT6094004</t>
  </si>
  <si>
    <t>20242LP6004025</t>
  </si>
  <si>
    <t>20242PE6026042</t>
  </si>
  <si>
    <t xml:space="preserve">Kiểm toán </t>
  </si>
  <si>
    <t>20242AA6018002</t>
  </si>
  <si>
    <t>20242AA6028002</t>
  </si>
  <si>
    <t>20242AA6029007</t>
  </si>
  <si>
    <t>20242AA6050006</t>
  </si>
  <si>
    <t>20242LP6003050</t>
  </si>
  <si>
    <t>20242BM6054004</t>
  </si>
  <si>
    <t>20242AA6035002</t>
  </si>
  <si>
    <t>20242FL6163017</t>
  </si>
  <si>
    <t>20242FL6163018</t>
  </si>
  <si>
    <t>20242LP6004026</t>
  </si>
  <si>
    <t>20242PE6004034</t>
  </si>
  <si>
    <t>20242AA6040007</t>
  </si>
  <si>
    <t>20242AA6018003</t>
  </si>
  <si>
    <t>20242BS6011004</t>
  </si>
  <si>
    <t>20242AA6028003</t>
  </si>
  <si>
    <t>20242BS6013009</t>
  </si>
  <si>
    <t>20242AA6050007</t>
  </si>
  <si>
    <t>20242LP6003051</t>
  </si>
  <si>
    <t>20242BM6061007</t>
  </si>
  <si>
    <t>20242AA6035003</t>
  </si>
  <si>
    <t>20242FL6163019</t>
  </si>
  <si>
    <t>20242LP6004027</t>
  </si>
  <si>
    <t>20242LP6012055</t>
  </si>
  <si>
    <t>Lớp hoc 100% online</t>
  </si>
  <si>
    <t>20242BM6198001</t>
  </si>
  <si>
    <t>BM6198</t>
  </si>
  <si>
    <t>Dự báo kinh tế</t>
  </si>
  <si>
    <t>A9-306</t>
  </si>
  <si>
    <t>20242BM6019001</t>
  </si>
  <si>
    <t>BM6019</t>
  </si>
  <si>
    <t>20242LP6013041</t>
  </si>
  <si>
    <t xml:space="preserve">Kinh tế đầu tư </t>
  </si>
  <si>
    <t>20242LP6019001</t>
  </si>
  <si>
    <t>LP6019</t>
  </si>
  <si>
    <t>Luật đầu tư</t>
  </si>
  <si>
    <t>20242BM6037003</t>
  </si>
  <si>
    <t>BM6037</t>
  </si>
  <si>
    <t>Marketing căn bản</t>
  </si>
  <si>
    <t>20242BM6149001</t>
  </si>
  <si>
    <t>BM6149</t>
  </si>
  <si>
    <t>20242BM6163002</t>
  </si>
  <si>
    <t>BM6163</t>
  </si>
  <si>
    <t>20242FL6163020</t>
  </si>
  <si>
    <t>20242FL6163021</t>
  </si>
  <si>
    <t>20242CT6228001</t>
  </si>
  <si>
    <t>CT6228</t>
  </si>
  <si>
    <t>Biến đổi khí hậu</t>
  </si>
  <si>
    <t xml:space="preserve">KT MÔI TRƯỜNG </t>
  </si>
  <si>
    <t>20242CT6115003</t>
  </si>
  <si>
    <t>20242CT6116001</t>
  </si>
  <si>
    <t>CT6116</t>
  </si>
  <si>
    <t>Phân tích môi trường</t>
  </si>
  <si>
    <t>20242CT6128005</t>
  </si>
  <si>
    <t>20242CT6136001</t>
  </si>
  <si>
    <t>CT6136</t>
  </si>
  <si>
    <t>Sinh thái học môi trường</t>
  </si>
  <si>
    <t>20242CT6174001</t>
  </si>
  <si>
    <t>CT6174</t>
  </si>
  <si>
    <t>Thực hành phân tích môi trường</t>
  </si>
  <si>
    <t>20242CT6176011</t>
  </si>
  <si>
    <t>20242FL6139013</t>
  </si>
  <si>
    <t>20242LP6010015</t>
  </si>
  <si>
    <t>20242EE6106008</t>
  </si>
  <si>
    <t xml:space="preserve">KT SX THÔNG MINH </t>
  </si>
  <si>
    <t>20242EE6131001</t>
  </si>
  <si>
    <t>EE6131</t>
  </si>
  <si>
    <t>Cảm biến công nghiệp và các hệ thống đo thông minh</t>
  </si>
  <si>
    <t>20242LP6012056</t>
  </si>
  <si>
    <t>20242BS6018050</t>
  </si>
  <si>
    <t>20242EE6134001</t>
  </si>
  <si>
    <t>EE6134</t>
  </si>
  <si>
    <t>Hệ thống điều khiển Điện-khí nén</t>
  </si>
  <si>
    <t>20242EE6135001</t>
  </si>
  <si>
    <t>EE6135</t>
  </si>
  <si>
    <t>Kỹ thuật điều khiển lập trình</t>
  </si>
  <si>
    <t>20242EE6129001</t>
  </si>
  <si>
    <t>EE6129</t>
  </si>
  <si>
    <t>Máy điện và khí cụ điện</t>
  </si>
  <si>
    <t>20242FL6133046</t>
  </si>
  <si>
    <t>20242EE6133001</t>
  </si>
  <si>
    <t>EE6133</t>
  </si>
  <si>
    <t>Truyền động điện trong các hệ thống sản xuất</t>
  </si>
  <si>
    <t>20242LP6012057</t>
  </si>
  <si>
    <t xml:space="preserve">KTHT Công nghiệp </t>
  </si>
  <si>
    <t>20242LP6011060</t>
  </si>
  <si>
    <t>20242EE6117010</t>
  </si>
  <si>
    <t>20242BM6053004</t>
  </si>
  <si>
    <t>20242BM6054005</t>
  </si>
  <si>
    <t>20242ME6066001</t>
  </si>
  <si>
    <t>ME6066</t>
  </si>
  <si>
    <t>Thống kê trong công nghiệp</t>
  </si>
  <si>
    <t>20242FL6094019</t>
  </si>
  <si>
    <t>20242FL6094020</t>
  </si>
  <si>
    <t>20242LP6010016</t>
  </si>
  <si>
    <t>Lớp học 100% onlne</t>
  </si>
  <si>
    <t>20242ME6070001</t>
  </si>
  <si>
    <t>ME6070</t>
  </si>
  <si>
    <t>Ứng dụng máy tính trong công nghiệp</t>
  </si>
  <si>
    <t>20242ME6068001</t>
  </si>
  <si>
    <t>ME6068</t>
  </si>
  <si>
    <t>Vận trù học</t>
  </si>
  <si>
    <t>20242PE6018020</t>
  </si>
  <si>
    <t xml:space="preserve">Kỹ thuật phần mềm </t>
  </si>
  <si>
    <t>20242PE6004035</t>
  </si>
  <si>
    <t>20242PE6026043</t>
  </si>
  <si>
    <t>20242LP6012058</t>
  </si>
  <si>
    <t>A9-509</t>
  </si>
  <si>
    <t>20242IT6019002</t>
  </si>
  <si>
    <t>20242LP6013042</t>
  </si>
  <si>
    <t>20242IT6082011</t>
  </si>
  <si>
    <t>20242IT6097003</t>
  </si>
  <si>
    <t>20242IT6039006</t>
  </si>
  <si>
    <t>20242IT6039005</t>
  </si>
  <si>
    <t>20242FL6088023</t>
  </si>
  <si>
    <t>20242FL6088024</t>
  </si>
  <si>
    <t>20242IT6044004</t>
  </si>
  <si>
    <t>20242PE6026044</t>
  </si>
  <si>
    <t>20242LP6012059</t>
  </si>
  <si>
    <t>20242IT6019003</t>
  </si>
  <si>
    <t>20242LP6013043</t>
  </si>
  <si>
    <t>20242IT6082012</t>
  </si>
  <si>
    <t>20242IT6097004</t>
  </si>
  <si>
    <t>20242IT6039007</t>
  </si>
  <si>
    <t>20242IT6039008</t>
  </si>
  <si>
    <t>20242FL6088027</t>
  </si>
  <si>
    <t>20242FL6088025</t>
  </si>
  <si>
    <t>20242FL6088026</t>
  </si>
  <si>
    <t>20242IT6044005</t>
  </si>
  <si>
    <t>20242IT6002012</t>
  </si>
  <si>
    <t>20242IT6002011</t>
  </si>
  <si>
    <t>20242IT6067007</t>
  </si>
  <si>
    <t>A9-303</t>
  </si>
  <si>
    <t>20242IT6067008</t>
  </si>
  <si>
    <t>20242IT6019004</t>
  </si>
  <si>
    <t>20242IT6083010</t>
  </si>
  <si>
    <t>20242IT6082013</t>
  </si>
  <si>
    <t>20242IT6097005</t>
  </si>
  <si>
    <t>20242IT6039010</t>
  </si>
  <si>
    <t>20242IT6039009</t>
  </si>
  <si>
    <t>20242FL6088028</t>
  </si>
  <si>
    <t>20242FL6088029</t>
  </si>
  <si>
    <t>20242IT6094005</t>
  </si>
  <si>
    <t>20242IT6044006</t>
  </si>
  <si>
    <t>20242IT6019005</t>
  </si>
  <si>
    <t>20242IT6082014</t>
  </si>
  <si>
    <t>20242IT6097006</t>
  </si>
  <si>
    <t>20242LP6003052</t>
  </si>
  <si>
    <t>20242IT6039011</t>
  </si>
  <si>
    <t>20242IT6039012</t>
  </si>
  <si>
    <t>20242FL6088030</t>
  </si>
  <si>
    <t>20242FL6088031</t>
  </si>
  <si>
    <t>20242LP6004028</t>
  </si>
  <si>
    <t>20242IT6044007</t>
  </si>
  <si>
    <t>20242PE6026045</t>
  </si>
  <si>
    <t xml:space="preserve">Logistics </t>
  </si>
  <si>
    <t>20242LP6012060</t>
  </si>
  <si>
    <t>20242BM6017002</t>
  </si>
  <si>
    <t>20242ME6109001</t>
  </si>
  <si>
    <t>ME6109</t>
  </si>
  <si>
    <t>Kỹ thuật mô hình hóa và mô phỏng</t>
  </si>
  <si>
    <t>20242LP6013044</t>
  </si>
  <si>
    <t>20242BM6037004</t>
  </si>
  <si>
    <t>20242BM6096001</t>
  </si>
  <si>
    <t>BM6096</t>
  </si>
  <si>
    <t>Phân tích và thiết kế chuỗi cung ứng</t>
  </si>
  <si>
    <t>20242LP6003053</t>
  </si>
  <si>
    <t>20242BM6094001</t>
  </si>
  <si>
    <t>BM6094</t>
  </si>
  <si>
    <t>Phương pháp tối ưu trong kinh doanh</t>
  </si>
  <si>
    <t>20242BM6074002</t>
  </si>
  <si>
    <t>20242FL6163022</t>
  </si>
  <si>
    <t>20242FL6163023</t>
  </si>
  <si>
    <t>20242LP6012061</t>
  </si>
  <si>
    <t xml:space="preserve">Marketing </t>
  </si>
  <si>
    <t>20242BM6179001</t>
  </si>
  <si>
    <t>BM6179</t>
  </si>
  <si>
    <t>Hành vi người tiêu dùng</t>
  </si>
  <si>
    <t>20242LP6013045</t>
  </si>
  <si>
    <t>20242BM6035024</t>
  </si>
  <si>
    <t>20242AA6030006</t>
  </si>
  <si>
    <t>20242BM6058002</t>
  </si>
  <si>
    <t>20242BM6059002</t>
  </si>
  <si>
    <t>20242BM6188002</t>
  </si>
  <si>
    <t>BM6188</t>
  </si>
  <si>
    <t>Phòng TH -SE</t>
  </si>
  <si>
    <t>20242BM6188001</t>
  </si>
  <si>
    <t>20242FL6163024</t>
  </si>
  <si>
    <t>20242FL6163025</t>
  </si>
  <si>
    <t>20242LP6004029</t>
  </si>
  <si>
    <t>20242PE6026046</t>
  </si>
  <si>
    <t>20242BM6179002</t>
  </si>
  <si>
    <t>20242LP6013046</t>
  </si>
  <si>
    <t>20242BM6035025</t>
  </si>
  <si>
    <t>20242AA6030007</t>
  </si>
  <si>
    <t>20242BM6058003</t>
  </si>
  <si>
    <t>20242BM6189001</t>
  </si>
  <si>
    <t>BM6189</t>
  </si>
  <si>
    <t>Quản trị marketing nội dung</t>
  </si>
  <si>
    <t>20242BM6189003</t>
  </si>
  <si>
    <t>20242BM6189005</t>
  </si>
  <si>
    <t>20242BM6189002</t>
  </si>
  <si>
    <t>20242BM6189004</t>
  </si>
  <si>
    <t>20242BM6189006</t>
  </si>
  <si>
    <t>20242BM6059003</t>
  </si>
  <si>
    <t>20242BM6188003</t>
  </si>
  <si>
    <t>20242BM6190001</t>
  </si>
  <si>
    <t>BM6190</t>
  </si>
  <si>
    <t>Quản trị truyền thông mạng xã hội</t>
  </si>
  <si>
    <t>20242BM6190003</t>
  </si>
  <si>
    <t>20242BM6190005</t>
  </si>
  <si>
    <t>20242BM6190002</t>
  </si>
  <si>
    <t>20242BM6190004</t>
  </si>
  <si>
    <t>20242BM6190006</t>
  </si>
  <si>
    <t>20242FL6163026</t>
  </si>
  <si>
    <t>20242FL6163027</t>
  </si>
  <si>
    <t>20242IT6002013</t>
  </si>
  <si>
    <t xml:space="preserve">MMT và Truyền thông </t>
  </si>
  <si>
    <t>20242LP6012062</t>
  </si>
  <si>
    <t>20242FE6084001</t>
  </si>
  <si>
    <t>FE6084</t>
  </si>
  <si>
    <t>Cơ sở dữ liệu</t>
  </si>
  <si>
    <t>20242FE6014007</t>
  </si>
  <si>
    <t>20242FE6079003</t>
  </si>
  <si>
    <t>20242FE6079002</t>
  </si>
  <si>
    <t>Lớp học bằng Tiếng Anh (20SV/lớp) : Lớp 01</t>
  </si>
  <si>
    <t>20242FL6088032</t>
  </si>
  <si>
    <t>20242FL6088033</t>
  </si>
  <si>
    <t>20242FE6048008</t>
  </si>
  <si>
    <t>20242FE6044007</t>
  </si>
  <si>
    <t>20242PE6026047</t>
  </si>
  <si>
    <t xml:space="preserve">Ngôn ngữ Anh </t>
  </si>
  <si>
    <t>20242LP6012063</t>
  </si>
  <si>
    <t>20242TO6001006</t>
  </si>
  <si>
    <t>20242FL6013001</t>
  </si>
  <si>
    <t>FL6013</t>
  </si>
  <si>
    <t>Kỹ năng đọc Tiếng Anh 4</t>
  </si>
  <si>
    <t>20242FL6013002</t>
  </si>
  <si>
    <t>20242FL6037002</t>
  </si>
  <si>
    <t>FL6037</t>
  </si>
  <si>
    <t>Kỹ năng nghe Tiếng Anh 4</t>
  </si>
  <si>
    <t>20242FL6037001</t>
  </si>
  <si>
    <t>20242FL6026002</t>
  </si>
  <si>
    <t>FL6026</t>
  </si>
  <si>
    <t>Kỹ năng nói Tiếng Anh 4</t>
  </si>
  <si>
    <t>20242FL6026001</t>
  </si>
  <si>
    <t>20242FL6051001</t>
  </si>
  <si>
    <t>FL6051</t>
  </si>
  <si>
    <t>Kỹ năng viết Tiếng Anh 4</t>
  </si>
  <si>
    <t>20242FL6051002</t>
  </si>
  <si>
    <t>20242LP6013047</t>
  </si>
  <si>
    <t>20242FL6068002</t>
  </si>
  <si>
    <t>FL6068</t>
  </si>
  <si>
    <t>Lý thuyết dịch tiếng Anh</t>
  </si>
  <si>
    <t>20242FL6068001</t>
  </si>
  <si>
    <t>20242LP6003054</t>
  </si>
  <si>
    <t>20242FL6289001</t>
  </si>
  <si>
    <t>FL6289</t>
  </si>
  <si>
    <t>Tiếng Hàn cơ bản 3</t>
  </si>
  <si>
    <t>20242FL6289002</t>
  </si>
  <si>
    <t>20242FL6290001</t>
  </si>
  <si>
    <t>FL6290</t>
  </si>
  <si>
    <t>Tiếng Hàn cơ bản 4</t>
  </si>
  <si>
    <t>20242FL6290002</t>
  </si>
  <si>
    <t>20242LP6004031</t>
  </si>
  <si>
    <t>20242LP6004030</t>
  </si>
  <si>
    <t>20242LP6012064</t>
  </si>
  <si>
    <t>20242TO6001007</t>
  </si>
  <si>
    <t>20242FL6013003</t>
  </si>
  <si>
    <t>20242FL6013004</t>
  </si>
  <si>
    <t>20242FL6037003</t>
  </si>
  <si>
    <t>20242FL6026003</t>
  </si>
  <si>
    <t>20242FL6026004</t>
  </si>
  <si>
    <t>20242FL6051004</t>
  </si>
  <si>
    <t>20242FL6051003</t>
  </si>
  <si>
    <t>20242LP6013048</t>
  </si>
  <si>
    <t>20242FL6068003</t>
  </si>
  <si>
    <t>20242FL6068004</t>
  </si>
  <si>
    <t>20242FL6285008</t>
  </si>
  <si>
    <t>20242FL6285007</t>
  </si>
  <si>
    <t>20242LP6012065</t>
  </si>
  <si>
    <t>20242TO6001008</t>
  </si>
  <si>
    <t>20242FL6013005</t>
  </si>
  <si>
    <t>20242FL6013006</t>
  </si>
  <si>
    <t>20242FL6037004</t>
  </si>
  <si>
    <t>20242FL6037005</t>
  </si>
  <si>
    <t>20242FL6026005</t>
  </si>
  <si>
    <t>20242FL6026006</t>
  </si>
  <si>
    <t>20242FL6051006</t>
  </si>
  <si>
    <t>20242FL6051005</t>
  </si>
  <si>
    <t>20242LP6013049</t>
  </si>
  <si>
    <t>20242FL6068005</t>
  </si>
  <si>
    <t>20242FL6068006</t>
  </si>
  <si>
    <t>20242FL6295004</t>
  </si>
  <si>
    <t>20242FL6285009</t>
  </si>
  <si>
    <t>20242FL6191002</t>
  </si>
  <si>
    <t>FL6191</t>
  </si>
  <si>
    <t>Kỹ năng đọc tiếng Hàn Quốc 4</t>
  </si>
  <si>
    <t xml:space="preserve">Ngôn ngữ Hàn quốc </t>
  </si>
  <si>
    <t>20242FL6191001</t>
  </si>
  <si>
    <t>20242FL6189001</t>
  </si>
  <si>
    <t>FL6189</t>
  </si>
  <si>
    <t>Kỹ năng nghe tiếng Hàn Quốc 4</t>
  </si>
  <si>
    <t>20242FL6189002</t>
  </si>
  <si>
    <t>20242FL6190001</t>
  </si>
  <si>
    <t>FL6190</t>
  </si>
  <si>
    <t>Kỹ năng nói tiếng Hàn Quốc 4</t>
  </si>
  <si>
    <t>20242FL6190002</t>
  </si>
  <si>
    <t>20242FL6192001</t>
  </si>
  <si>
    <t>FL6192</t>
  </si>
  <si>
    <t>Kỹ năng viết tiếng Hàn Quốc 4</t>
  </si>
  <si>
    <t>20242FL6192002</t>
  </si>
  <si>
    <t>20242LP6013050</t>
  </si>
  <si>
    <t>20242FL6205002</t>
  </si>
  <si>
    <t>FL6205</t>
  </si>
  <si>
    <t>Lý thuyết dịch tiếng Hàn Quốc</t>
  </si>
  <si>
    <t>20242FL6205001</t>
  </si>
  <si>
    <t>20242FL6193001</t>
  </si>
  <si>
    <t>FL6193</t>
  </si>
  <si>
    <t>Ngữ pháp tiếng Hàn Quốc 4</t>
  </si>
  <si>
    <t>20242FL6193002</t>
  </si>
  <si>
    <t>20242LP6003055</t>
  </si>
  <si>
    <t>20242FL6280002</t>
  </si>
  <si>
    <t>FL6280</t>
  </si>
  <si>
    <t>Tiếng Anh cơ bản 4</t>
  </si>
  <si>
    <t>20242FL6280001</t>
  </si>
  <si>
    <t>20242LP6004032</t>
  </si>
  <si>
    <t>20242FL6536001</t>
  </si>
  <si>
    <t>FL6536</t>
  </si>
  <si>
    <t>Các thể loại báo chí</t>
  </si>
  <si>
    <t xml:space="preserve">Ngôn ngữ Học </t>
  </si>
  <si>
    <t>20242FL6530001</t>
  </si>
  <si>
    <t>FL6530</t>
  </si>
  <si>
    <t>Dạy học Ngữ văn ở trường phổ thông</t>
  </si>
  <si>
    <t>20242FL6521001</t>
  </si>
  <si>
    <t>FL6521</t>
  </si>
  <si>
    <t>Ngôn ngữ với văn chương</t>
  </si>
  <si>
    <t>20242FL6528001</t>
  </si>
  <si>
    <t>FL6528</t>
  </si>
  <si>
    <t>Ngữ pháp học tiếng Việt: Từ lý thuyết đến sử dụng</t>
  </si>
  <si>
    <t>20242FL6525001</t>
  </si>
  <si>
    <t>FL6525</t>
  </si>
  <si>
    <t>Nhập môn Phân tích diễn ngôn</t>
  </si>
  <si>
    <t>20242FL6529001</t>
  </si>
  <si>
    <t>FL6529</t>
  </si>
  <si>
    <t>Phong cách học tiếng Việt: Từ lý thuyết đến sử dụng</t>
  </si>
  <si>
    <t>20242FL6243001</t>
  </si>
  <si>
    <t>FL6243</t>
  </si>
  <si>
    <t>Kỹ năng đọc Tiếng Nhật 4</t>
  </si>
  <si>
    <t xml:space="preserve">Ngôn ngữ Nhật </t>
  </si>
  <si>
    <t>20242FL6243002</t>
  </si>
  <si>
    <t>20242FL6241002</t>
  </si>
  <si>
    <t>FL6241</t>
  </si>
  <si>
    <t>Kỹ năng nghe Tiếng Nhật 4</t>
  </si>
  <si>
    <t>20242FL6241001</t>
  </si>
  <si>
    <t>20242FL6242001</t>
  </si>
  <si>
    <t>FL6242</t>
  </si>
  <si>
    <t>Kỹ năng nói Tiếng Nhật 4</t>
  </si>
  <si>
    <t>20242FL6242002</t>
  </si>
  <si>
    <t>20242FL6244001</t>
  </si>
  <si>
    <t>FL6244</t>
  </si>
  <si>
    <t>Kỹ năng viết Tiếng Nhật 4</t>
  </si>
  <si>
    <t>20242FL6244002</t>
  </si>
  <si>
    <t>20242LP6013051</t>
  </si>
  <si>
    <t>20242FL6431001</t>
  </si>
  <si>
    <t>FL6431</t>
  </si>
  <si>
    <t>Lý thuyết dịch tiếng Nhật</t>
  </si>
  <si>
    <t>20242FL6431002</t>
  </si>
  <si>
    <t>20242FL6245001</t>
  </si>
  <si>
    <t>FL6245</t>
  </si>
  <si>
    <t>Ngữ pháp tiếng Nhật 4</t>
  </si>
  <si>
    <t>20242FL6245002</t>
  </si>
  <si>
    <t>20242LP6003056</t>
  </si>
  <si>
    <t>20242FL6280003</t>
  </si>
  <si>
    <t>20242FL6285010</t>
  </si>
  <si>
    <t xml:space="preserve">        1,2</t>
  </si>
  <si>
    <t>20242LP6004033</t>
  </si>
  <si>
    <t>20242FL6008002</t>
  </si>
  <si>
    <t>FL6008</t>
  </si>
  <si>
    <t>Đất nước học Trung Quốc</t>
  </si>
  <si>
    <t>A1-1101</t>
  </si>
  <si>
    <t xml:space="preserve">Ngôn ngữ Trung Quốc </t>
  </si>
  <si>
    <t>20242FL6008001</t>
  </si>
  <si>
    <t>20242FL6018002</t>
  </si>
  <si>
    <t>FL6018</t>
  </si>
  <si>
    <t>Kỹ năng đọc tiếng Trung Quốc 4</t>
  </si>
  <si>
    <t>20242FL6018001</t>
  </si>
  <si>
    <t>20242FL6042002</t>
  </si>
  <si>
    <t>FL6042</t>
  </si>
  <si>
    <t>Kỹ năng nghe tiếng Trung Quốc 4</t>
  </si>
  <si>
    <t>20242FL6042001</t>
  </si>
  <si>
    <t>20242FL6031002</t>
  </si>
  <si>
    <t>FL6031</t>
  </si>
  <si>
    <t>Kỹ năng nói tiếng Trung Quốc 4</t>
  </si>
  <si>
    <t>20242FL6031001</t>
  </si>
  <si>
    <t>20242FL6056002</t>
  </si>
  <si>
    <t>FL6056</t>
  </si>
  <si>
    <t>Kỹ năng viết tiếng Trung Quốc 4</t>
  </si>
  <si>
    <t>20242FL6056001</t>
  </si>
  <si>
    <t>20242LP6013052</t>
  </si>
  <si>
    <t>20242FL6077001</t>
  </si>
  <si>
    <t>FL6077</t>
  </si>
  <si>
    <t>Ngữ pháp tiếng Hán hiện đại</t>
  </si>
  <si>
    <t>20242FL6077002</t>
  </si>
  <si>
    <t>20242LP6003057</t>
  </si>
  <si>
    <t>20242FL6280005</t>
  </si>
  <si>
    <t>20242FL6280004</t>
  </si>
  <si>
    <t>20242LP6004034</t>
  </si>
  <si>
    <t>20242FL6008003</t>
  </si>
  <si>
    <t>20242FL6008004</t>
  </si>
  <si>
    <t>20242FL6018003</t>
  </si>
  <si>
    <t>20242FL6018004</t>
  </si>
  <si>
    <t>20242FL6042003</t>
  </si>
  <si>
    <t>20242FL6042004</t>
  </si>
  <si>
    <t>20242FL6031003</t>
  </si>
  <si>
    <t>20242FL6031004</t>
  </si>
  <si>
    <t>20242FL6056003</t>
  </si>
  <si>
    <t>20242FL6056004</t>
  </si>
  <si>
    <t>20242LP6013053</t>
  </si>
  <si>
    <t>20242FL6077004</t>
  </si>
  <si>
    <t>20242FL6077003</t>
  </si>
  <si>
    <t>20242LP6003058</t>
  </si>
  <si>
    <t>20242FL6280007</t>
  </si>
  <si>
    <t>20242FL6280006</t>
  </si>
  <si>
    <t>20242LP6004035</t>
  </si>
  <si>
    <t>20242EE6157001</t>
  </si>
  <si>
    <t>EE6157</t>
  </si>
  <si>
    <t>An toàn và Vật liệu điện</t>
  </si>
  <si>
    <t xml:space="preserve">NL TÁI TẠO </t>
  </si>
  <si>
    <t>Lớp ổn định có 21SV</t>
  </si>
  <si>
    <t>20242FE6148001</t>
  </si>
  <si>
    <t>FE6148</t>
  </si>
  <si>
    <t>Cơ sở kỹ thuật điện tử</t>
  </si>
  <si>
    <t>20242EE6036007</t>
  </si>
  <si>
    <t>20242EE6032009</t>
  </si>
  <si>
    <t>20242EE6042012</t>
  </si>
  <si>
    <t>20242EE6074003</t>
  </si>
  <si>
    <t>20242EE6067025</t>
  </si>
  <si>
    <t>20242PE6026048</t>
  </si>
  <si>
    <t xml:space="preserve">Phân tích dữ liệu kinh doanh </t>
  </si>
  <si>
    <t>20242LP6012066</t>
  </si>
  <si>
    <t>20242AA6052001</t>
  </si>
  <si>
    <t>AA6052</t>
  </si>
  <si>
    <t>Kinh doanh trong môi trường thay đổi</t>
  </si>
  <si>
    <t>20242BS6011005</t>
  </si>
  <si>
    <t>20242LP6013054</t>
  </si>
  <si>
    <t>20242BM6035026</t>
  </si>
  <si>
    <t>20242BS6013010</t>
  </si>
  <si>
    <t>20242IT6087001</t>
  </si>
  <si>
    <t>IT6087</t>
  </si>
  <si>
    <t>Ngôn ngữ lập trình</t>
  </si>
  <si>
    <t>20242AA6050008</t>
  </si>
  <si>
    <t>20242FL6163028</t>
  </si>
  <si>
    <t>20242FL6163029</t>
  </si>
  <si>
    <t>20242IT6035009</t>
  </si>
  <si>
    <t>20242LP6004036</t>
  </si>
  <si>
    <t>20242LP6012067</t>
  </si>
  <si>
    <t>20242AA6052002</t>
  </si>
  <si>
    <t>20242LP6013055</t>
  </si>
  <si>
    <t>20242BS6013011</t>
  </si>
  <si>
    <t>20242IT6087002</t>
  </si>
  <si>
    <t>20242AA6050009</t>
  </si>
  <si>
    <t>20242BM6075010</t>
  </si>
  <si>
    <t>20242FL6163030</t>
  </si>
  <si>
    <t>20242FL6163031</t>
  </si>
  <si>
    <t>20242IT6035010</t>
  </si>
  <si>
    <t>20242LP6004037</t>
  </si>
  <si>
    <t>20242TO6142_TA001</t>
  </si>
  <si>
    <t>TO6142_TA</t>
  </si>
  <si>
    <t>Food and Beverage Operation</t>
  </si>
  <si>
    <t xml:space="preserve">QT KHÁCH SẠN TA </t>
  </si>
  <si>
    <t>20242TO6123_TA001</t>
  </si>
  <si>
    <t>TO6123_TA</t>
  </si>
  <si>
    <t>Hospitality Facilities Management</t>
  </si>
  <si>
    <t>20242TO6137_TA001</t>
  </si>
  <si>
    <t>20242TO6052_TA001</t>
  </si>
  <si>
    <t>TO6052_TA</t>
  </si>
  <si>
    <t>Service Quality Management in Tourism</t>
  </si>
  <si>
    <t>20242FL6368003</t>
  </si>
  <si>
    <t>20242TO6104_TA001</t>
  </si>
  <si>
    <t>TO6104_TA</t>
  </si>
  <si>
    <t>Tourist Psychology &amp; Consumer Behaviour in Tourism</t>
  </si>
  <si>
    <t>20242TO6022_TA001</t>
  </si>
  <si>
    <t>TO6022_TA</t>
  </si>
  <si>
    <t>Communication in Tourism</t>
  </si>
  <si>
    <t xml:space="preserve">QTDV DLLH TA </t>
  </si>
  <si>
    <t>20242TO6022_TA002</t>
  </si>
  <si>
    <t>20242TO6173_TA001</t>
  </si>
  <si>
    <t>TO6173_TA</t>
  </si>
  <si>
    <t>Consulting And Selling Tourism Products</t>
  </si>
  <si>
    <t>20242TO6173_TA002</t>
  </si>
  <si>
    <t>20242TO6112_TA001</t>
  </si>
  <si>
    <t>20242TO6112_TA002</t>
  </si>
  <si>
    <t>20242FL6368005</t>
  </si>
  <si>
    <t>20242FL6368004</t>
  </si>
  <si>
    <t>20242TO6178_TA001</t>
  </si>
  <si>
    <t>TO6178_TA</t>
  </si>
  <si>
    <t>Tour Guiding Skills</t>
  </si>
  <si>
    <t>20242TO6178_TA002</t>
  </si>
  <si>
    <t>20242TO6171_TA001</t>
  </si>
  <si>
    <t>TO6171_TA</t>
  </si>
  <si>
    <t>Tour Operation</t>
  </si>
  <si>
    <t>20242TO6171_TA002</t>
  </si>
  <si>
    <t>20242TO6179_TA001</t>
  </si>
  <si>
    <t>TO6179_TA</t>
  </si>
  <si>
    <t>Tour Program Design</t>
  </si>
  <si>
    <t>20242TO6179_TA002</t>
  </si>
  <si>
    <t>20242TO6053_TA001</t>
  </si>
  <si>
    <t>TO6053_TA</t>
  </si>
  <si>
    <t>Travel Business Management</t>
  </si>
  <si>
    <t>20242TO6053_TA002</t>
  </si>
  <si>
    <t>20242PE6026049</t>
  </si>
  <si>
    <t xml:space="preserve">QTDV Du lịch lữ hành </t>
  </si>
  <si>
    <t>20242LP6012068</t>
  </si>
  <si>
    <t>A8-304</t>
  </si>
  <si>
    <t>20242TO6171002</t>
  </si>
  <si>
    <t>20242TO6022001</t>
  </si>
  <si>
    <t>TO6022</t>
  </si>
  <si>
    <t>20242TO6027002</t>
  </si>
  <si>
    <t>20242LP6013056</t>
  </si>
  <si>
    <t>20242TO6178002</t>
  </si>
  <si>
    <t>TO6178</t>
  </si>
  <si>
    <t>Nghiệp vụ hướng dẫn du lịch</t>
  </si>
  <si>
    <t>20242TO6178001</t>
  </si>
  <si>
    <t>20242TO6112001</t>
  </si>
  <si>
    <t>TO6112</t>
  </si>
  <si>
    <t>20242FL6368006</t>
  </si>
  <si>
    <t>20242FL6480003</t>
  </si>
  <si>
    <t>20242FL6480004</t>
  </si>
  <si>
    <t>20242TO6173002</t>
  </si>
  <si>
    <t>20242LP6012069</t>
  </si>
  <si>
    <t xml:space="preserve">QTNH - DV ĂN UỐNG </t>
  </si>
  <si>
    <t>20242LP6013057</t>
  </si>
  <si>
    <t>20242LP6003059</t>
  </si>
  <si>
    <t>20242TO6052001</t>
  </si>
  <si>
    <t>TO6052</t>
  </si>
  <si>
    <t>20242TO6123001</t>
  </si>
  <si>
    <t>TO6123</t>
  </si>
  <si>
    <t>Quản trị cơ sở vật chất nhà hàng-khách sạn</t>
  </si>
  <si>
    <t>20242TO6110001</t>
  </si>
  <si>
    <t>TO6110</t>
  </si>
  <si>
    <t>Quản trị kinh doanh nhà hàng</t>
  </si>
  <si>
    <t>20242TO6104001</t>
  </si>
  <si>
    <t>TO6104</t>
  </si>
  <si>
    <t>Tâm lý du khách và hành vi tiêu dùng du lịch</t>
  </si>
  <si>
    <t>20242FL6480005</t>
  </si>
  <si>
    <t>20242TO6103004</t>
  </si>
  <si>
    <t>20242PE6026050</t>
  </si>
  <si>
    <t>Cầu Lông 2</t>
  </si>
  <si>
    <t xml:space="preserve">Quản trị khách sạn </t>
  </si>
  <si>
    <t>20242LP6012070</t>
  </si>
  <si>
    <t>20242TO6022002</t>
  </si>
  <si>
    <t>20242TO6027003</t>
  </si>
  <si>
    <t>Kinh tế Du Lịch</t>
  </si>
  <si>
    <t>20242LP6013058</t>
  </si>
  <si>
    <t>20242TO6137001</t>
  </si>
  <si>
    <t>TO6137</t>
  </si>
  <si>
    <t>20242TO6137002</t>
  </si>
  <si>
    <t>20242LP6003060</t>
  </si>
  <si>
    <t>20242TO6052002</t>
  </si>
  <si>
    <t>20242TO6123002</t>
  </si>
  <si>
    <t>20242TO6104002</t>
  </si>
  <si>
    <t>20242FL6368007</t>
  </si>
  <si>
    <t>20242FL6480006</t>
  </si>
  <si>
    <t>20242TO6142001</t>
  </si>
  <si>
    <t>TO6142</t>
  </si>
  <si>
    <t>Vận hành bộ phận ẩm thực</t>
  </si>
  <si>
    <t>20242PE6002019</t>
  </si>
  <si>
    <t xml:space="preserve">Quản trị kinh doanh </t>
  </si>
  <si>
    <t>20242PE6004036</t>
  </si>
  <si>
    <t>20242PE6026051</t>
  </si>
  <si>
    <t>20242BM6017003</t>
  </si>
  <si>
    <t>20242BM6019002</t>
  </si>
  <si>
    <t>20242LP6013059</t>
  </si>
  <si>
    <t>20242BM6037005</t>
  </si>
  <si>
    <t>20242BM6046011</t>
  </si>
  <si>
    <t>20242BM6054006</t>
  </si>
  <si>
    <t>20242BM6163003</t>
  </si>
  <si>
    <t>20242FL6163034</t>
  </si>
  <si>
    <t>20242FL6163032</t>
  </si>
  <si>
    <t>20242FL6163033</t>
  </si>
  <si>
    <t>20242PE6018021</t>
  </si>
  <si>
    <t>20242PE6026052</t>
  </si>
  <si>
    <t>20242BM6019003</t>
  </si>
  <si>
    <t>20242BS6011006</t>
  </si>
  <si>
    <t>20242LP6013060</t>
  </si>
  <si>
    <t>20242BM6037006</t>
  </si>
  <si>
    <t>20242BM6046012</t>
  </si>
  <si>
    <t>20242BM6054007</t>
  </si>
  <si>
    <t>20242BM6058004</t>
  </si>
  <si>
    <t>20242BM6163004</t>
  </si>
  <si>
    <t>20242FL6163035</t>
  </si>
  <si>
    <t>20242FL6163036</t>
  </si>
  <si>
    <t>20242BM6023001</t>
  </si>
  <si>
    <t>BM6023</t>
  </si>
  <si>
    <t>A10-711</t>
  </si>
  <si>
    <t>20242LP6013061</t>
  </si>
  <si>
    <t>A10-712</t>
  </si>
  <si>
    <t>20242BM6037007</t>
  </si>
  <si>
    <t>A7-602</t>
  </si>
  <si>
    <t>20242BM6046013</t>
  </si>
  <si>
    <t>20242BM6054008</t>
  </si>
  <si>
    <t>20242BM6163005</t>
  </si>
  <si>
    <t>20242FL6163039</t>
  </si>
  <si>
    <t>20242FL6163037</t>
  </si>
  <si>
    <t>20242FL6163038</t>
  </si>
  <si>
    <t>20242LP6004038</t>
  </si>
  <si>
    <t>20242BM6019004</t>
  </si>
  <si>
    <t>20242BM6023002</t>
  </si>
  <si>
    <t>20242LP6013062</t>
  </si>
  <si>
    <t>20242BM6037008</t>
  </si>
  <si>
    <t>20242BM6046014</t>
  </si>
  <si>
    <t>20242BM6054009</t>
  </si>
  <si>
    <t>20242BM6163006</t>
  </si>
  <si>
    <t>20242FL6285011</t>
  </si>
  <si>
    <t>20242FL6285012</t>
  </si>
  <si>
    <t>20242LP6004039</t>
  </si>
  <si>
    <t>20242LP6012071</t>
  </si>
  <si>
    <t>20242LP6012073</t>
  </si>
  <si>
    <t>20242LP6012072</t>
  </si>
  <si>
    <t>20242LP6012074</t>
  </si>
  <si>
    <t>20242BM6165001</t>
  </si>
  <si>
    <t>BM6165</t>
  </si>
  <si>
    <t>20242BM6024001</t>
  </si>
  <si>
    <t>BM6024</t>
  </si>
  <si>
    <t>Kinh tế và quản lý môi trường</t>
  </si>
  <si>
    <t>20242AA6030008</t>
  </si>
  <si>
    <t>20242AA6030009</t>
  </si>
  <si>
    <t>20242BM6075011</t>
  </si>
  <si>
    <t>20242BM6120001</t>
  </si>
  <si>
    <t>BM6120</t>
  </si>
  <si>
    <t xml:space="preserve">Quản trị nhân lực </t>
  </si>
  <si>
    <t>20242LP6013063</t>
  </si>
  <si>
    <t>20242BM6035027</t>
  </si>
  <si>
    <t>20242BM6036020</t>
  </si>
  <si>
    <t>20242BS6013012</t>
  </si>
  <si>
    <t>20242AA6030010</t>
  </si>
  <si>
    <t>20242BM6121001</t>
  </si>
  <si>
    <t>BM6121</t>
  </si>
  <si>
    <t>Quản trị nhân lực đại cương</t>
  </si>
  <si>
    <t>20242FL6163040</t>
  </si>
  <si>
    <t>20242FL6163041</t>
  </si>
  <si>
    <t>20242BM6120002</t>
  </si>
  <si>
    <t>20242PE6026053</t>
  </si>
  <si>
    <t>20242LP6013064</t>
  </si>
  <si>
    <t>20242LP6015001</t>
  </si>
  <si>
    <t>LP6015</t>
  </si>
  <si>
    <t>Luật lao động</t>
  </si>
  <si>
    <t>20242BM6035028</t>
  </si>
  <si>
    <t>20242BM6036021</t>
  </si>
  <si>
    <t>20242BS6013013</t>
  </si>
  <si>
    <t>20242AA6030011</t>
  </si>
  <si>
    <t>20242BM6121002</t>
  </si>
  <si>
    <t>20242FL6163042</t>
  </si>
  <si>
    <t>20242FL6163043</t>
  </si>
  <si>
    <t>20242PE6018022</t>
  </si>
  <si>
    <t xml:space="preserve">Quản trị văn phòng </t>
  </si>
  <si>
    <t>20242PE6026054</t>
  </si>
  <si>
    <t>20242BM6147001</t>
  </si>
  <si>
    <t>BM6147</t>
  </si>
  <si>
    <t>Hành chính học đại cương</t>
  </si>
  <si>
    <t>20242LP6013065</t>
  </si>
  <si>
    <t>20242LP6016001</t>
  </si>
  <si>
    <t>LP6016</t>
  </si>
  <si>
    <t>Lý luận văn bản pháp luật</t>
  </si>
  <si>
    <t>20242BM6037009</t>
  </si>
  <si>
    <t>20242TO6083001</t>
  </si>
  <si>
    <t>TO6083</t>
  </si>
  <si>
    <t>Nghi thức Nhà nước</t>
  </si>
  <si>
    <t>20242AA6030012</t>
  </si>
  <si>
    <t>20242BM6148001</t>
  </si>
  <si>
    <t>BM6148</t>
  </si>
  <si>
    <t>20242BS6031003</t>
  </si>
  <si>
    <t>BS6031</t>
  </si>
  <si>
    <t>Tâm lý học lao động</t>
  </si>
  <si>
    <t>20242BM6153001</t>
  </si>
  <si>
    <t>BM6153</t>
  </si>
  <si>
    <t>Thủ tục hành chính</t>
  </si>
  <si>
    <t>20242FL6163044</t>
  </si>
  <si>
    <t>20242FL6163045</t>
  </si>
  <si>
    <t>20242LP6012075</t>
  </si>
  <si>
    <t>20242BM6147002</t>
  </si>
  <si>
    <t>20242LP6013066</t>
  </si>
  <si>
    <t>20242LP6015002</t>
  </si>
  <si>
    <t>20242LP6016002</t>
  </si>
  <si>
    <t>20242BM6037010</t>
  </si>
  <si>
    <t>20242TO6083002</t>
  </si>
  <si>
    <t>20242AA6030013</t>
  </si>
  <si>
    <t>20242BM6148002</t>
  </si>
  <si>
    <t>20242BM6153002</t>
  </si>
  <si>
    <t>20242FL6163046</t>
  </si>
  <si>
    <t>20242FL6163047</t>
  </si>
  <si>
    <t>20242LP6004040</t>
  </si>
  <si>
    <t>20242ME6044005</t>
  </si>
  <si>
    <t xml:space="preserve">Robot và TTNT </t>
  </si>
  <si>
    <t>20242ME6048002</t>
  </si>
  <si>
    <t>20242LP6011061</t>
  </si>
  <si>
    <t>20242EE6001020</t>
  </si>
  <si>
    <t>20242FE6020002</t>
  </si>
  <si>
    <t>20242BS6003020</t>
  </si>
  <si>
    <t>20242ME6031014</t>
  </si>
  <si>
    <t>20242ME6137001</t>
  </si>
  <si>
    <t>ME6137</t>
  </si>
  <si>
    <t>Thị giác máy tính</t>
  </si>
  <si>
    <t>20242MC6001025</t>
  </si>
  <si>
    <t>20242MC6001026</t>
  </si>
  <si>
    <t>20242MC6001027</t>
  </si>
  <si>
    <t>20242FL6094021</t>
  </si>
  <si>
    <t>20242FL6094022</t>
  </si>
  <si>
    <t>20242PE6026055</t>
  </si>
  <si>
    <t xml:space="preserve">Tài chính - Ngân hàng </t>
  </si>
  <si>
    <t>20242BS6011007</t>
  </si>
  <si>
    <t>20242LP6013067</t>
  </si>
  <si>
    <t>20242AA6030014</t>
  </si>
  <si>
    <t>20242BM6070002</t>
  </si>
  <si>
    <t>BM6070</t>
  </si>
  <si>
    <t>Tài chính quốc tế</t>
  </si>
  <si>
    <t>20242BM6070001</t>
  </si>
  <si>
    <t>20242BM6075012</t>
  </si>
  <si>
    <t>20242FL6163048</t>
  </si>
  <si>
    <t>20242FL6163049</t>
  </si>
  <si>
    <t>20242BM6161010</t>
  </si>
  <si>
    <t>BM6161</t>
  </si>
  <si>
    <t>Văn hóa và đạo đức kinh doanh</t>
  </si>
  <si>
    <t>20242LP6012076</t>
  </si>
  <si>
    <t>20242BS6011008</t>
  </si>
  <si>
    <t>20242LP6013068</t>
  </si>
  <si>
    <t>20242LP6008004</t>
  </si>
  <si>
    <t>20242LP6008005</t>
  </si>
  <si>
    <t>20242AA6030015</t>
  </si>
  <si>
    <t>20242BM6075013</t>
  </si>
  <si>
    <t>20242FL6163050</t>
  </si>
  <si>
    <t>20242FL6163051</t>
  </si>
  <si>
    <t>20242LP6004041</t>
  </si>
  <si>
    <t>20242BM6161011</t>
  </si>
  <si>
    <t>20242AA6030_TA002</t>
  </si>
  <si>
    <t xml:space="preserve">TC-NH TA </t>
  </si>
  <si>
    <t>20242BM6161_TA001</t>
  </si>
  <si>
    <t>BM6161_TA</t>
  </si>
  <si>
    <t>Culture and Ethics Business</t>
  </si>
  <si>
    <t>20242BM6075_TA002</t>
  </si>
  <si>
    <t>20242ME6012013</t>
  </si>
  <si>
    <t xml:space="preserve">Thiết kế cơ khí </t>
  </si>
  <si>
    <t>20242LP6012077</t>
  </si>
  <si>
    <t>20242ME6010001</t>
  </si>
  <si>
    <t>ME6010</t>
  </si>
  <si>
    <t>Cơ học vật rắn biến dạng</t>
  </si>
  <si>
    <t>20242ME6150001</t>
  </si>
  <si>
    <t>ME6150</t>
  </si>
  <si>
    <t>Công nghệ chế tạo và lắp ráp</t>
  </si>
  <si>
    <t>20242LP6011062</t>
  </si>
  <si>
    <t>20242IT6015030</t>
  </si>
  <si>
    <t>20242ME6031015</t>
  </si>
  <si>
    <t>20242AT6001011</t>
  </si>
  <si>
    <t>20242FL6094023</t>
  </si>
  <si>
    <t>20242GF6116001</t>
  </si>
  <si>
    <t>GF6116</t>
  </si>
  <si>
    <t>Bố cục màu</t>
  </si>
  <si>
    <t>Phòng TH Khoa CN May (25SV/lớp)</t>
  </si>
  <si>
    <t xml:space="preserve">Thiết kế thời trang </t>
  </si>
  <si>
    <t>20242GF6116002</t>
  </si>
  <si>
    <t>Phòng TH Khoa CN Ma</t>
  </si>
  <si>
    <t>20242LP6012078</t>
  </si>
  <si>
    <t>20242GF6007001</t>
  </si>
  <si>
    <t>GF6007</t>
  </si>
  <si>
    <t>Đại cương Văn hóa Việt Nam</t>
  </si>
  <si>
    <t>20242GF6012002</t>
  </si>
  <si>
    <t>GF6012</t>
  </si>
  <si>
    <t>Đồ họa Thời trang</t>
  </si>
  <si>
    <t>20242GF6012004</t>
  </si>
  <si>
    <t>20242GF6012001</t>
  </si>
  <si>
    <t>20242GF6012003</t>
  </si>
  <si>
    <t>20242GF6006001</t>
  </si>
  <si>
    <t>GF6006</t>
  </si>
  <si>
    <t>Dự báo xu hướng Thời trang</t>
  </si>
  <si>
    <t>20242BS6018051</t>
  </si>
  <si>
    <t>20242GF6117001</t>
  </si>
  <si>
    <t>GF6117</t>
  </si>
  <si>
    <t>Kỹ thuật thêu</t>
  </si>
  <si>
    <t>20242BS6023002</t>
  </si>
  <si>
    <t>20242BS6019014</t>
  </si>
  <si>
    <t>20242GF6032001</t>
  </si>
  <si>
    <t>GF6032</t>
  </si>
  <si>
    <t>Tạo hình vật liệu thời trang</t>
  </si>
  <si>
    <t>20242GF6105003</t>
  </si>
  <si>
    <t>20242GF6042001</t>
  </si>
  <si>
    <t>GF6042</t>
  </si>
  <si>
    <t>Thiết kế thời trang trẻ em</t>
  </si>
  <si>
    <t>20242GF6042002</t>
  </si>
  <si>
    <t>20242GF6102007</t>
  </si>
  <si>
    <t>20242GF6102008</t>
  </si>
  <si>
    <t>20242FL6151006</t>
  </si>
  <si>
    <t>20242LP6012079</t>
  </si>
  <si>
    <t xml:space="preserve">Trung Quốc học </t>
  </si>
  <si>
    <t>20242FL6018005</t>
  </si>
  <si>
    <t>20242FL6042005</t>
  </si>
  <si>
    <t>20242FL6031005</t>
  </si>
  <si>
    <t>20242FL6056005</t>
  </si>
  <si>
    <t>20242FL6456001</t>
  </si>
  <si>
    <t>FL6456</t>
  </si>
  <si>
    <t>Lịch sử Trung Quốc</t>
  </si>
  <si>
    <t>20242FL6454001</t>
  </si>
  <si>
    <t>FL6454</t>
  </si>
  <si>
    <t>Ngữ pháp tiếng Trung Quốc thực hành</t>
  </si>
  <si>
    <t>20242LP6003061</t>
  </si>
  <si>
    <t>20242FL6280008</t>
  </si>
  <si>
    <t>20242FL6455001</t>
  </si>
  <si>
    <t>FL6455</t>
  </si>
  <si>
    <t>Văn hóa Trung Quốc</t>
  </si>
  <si>
    <t>20242CT6004K17.1</t>
  </si>
  <si>
    <t>B2-404</t>
  </si>
  <si>
    <t>20242CT6021K17.1</t>
  </si>
  <si>
    <t>CT6021</t>
  </si>
  <si>
    <t>20242CT6025K17.1</t>
  </si>
  <si>
    <t>CT6025</t>
  </si>
  <si>
    <t>20242CT6024K17.1</t>
  </si>
  <si>
    <t>CT6024</t>
  </si>
  <si>
    <t>20242CT6026K17.1</t>
  </si>
  <si>
    <t>CT6026</t>
  </si>
  <si>
    <t>20242CT6030K17.1</t>
  </si>
  <si>
    <t>CT6030</t>
  </si>
  <si>
    <t>20242CT6044K17.1</t>
  </si>
  <si>
    <t>CT6044</t>
  </si>
  <si>
    <t>20242CT6069K17.1</t>
  </si>
  <si>
    <t>20242BS6024K17.2</t>
  </si>
  <si>
    <t>20242CT6151K17.1</t>
  </si>
  <si>
    <t>20242FL6352K17.1</t>
  </si>
  <si>
    <t>20242FL6352K17.2</t>
  </si>
  <si>
    <t>20242BS6022K17.1</t>
  </si>
  <si>
    <t>20242CT6010K17.1</t>
  </si>
  <si>
    <t>CT6010</t>
  </si>
  <si>
    <t>20242CT6014K17.1</t>
  </si>
  <si>
    <t>CT6014</t>
  </si>
  <si>
    <t>20242CT6016K17.1</t>
  </si>
  <si>
    <t>CT6016</t>
  </si>
  <si>
    <t>20242CT6020K17.1</t>
  </si>
  <si>
    <t>CT6020</t>
  </si>
  <si>
    <t>20242CT6027K17.1</t>
  </si>
  <si>
    <t>CT6027</t>
  </si>
  <si>
    <t>20242BS6018K17.1</t>
  </si>
  <si>
    <t>20242BS6019K17.1</t>
  </si>
  <si>
    <t>20242FL6352K17.3</t>
  </si>
  <si>
    <t>20242FL6352K17.4</t>
  </si>
  <si>
    <t>20242PE6022K17.2</t>
  </si>
  <si>
    <t>B4-605</t>
  </si>
  <si>
    <t>20242AA6002K17.3</t>
  </si>
  <si>
    <t>AA6002</t>
  </si>
  <si>
    <t>20242GF6104K17.3</t>
  </si>
  <si>
    <t>GF6104</t>
  </si>
  <si>
    <t>20242LP6013K17.2</t>
  </si>
  <si>
    <t>20242BM6050K17.3</t>
  </si>
  <si>
    <t>BM6050</t>
  </si>
  <si>
    <t>20242GF6108K17.1</t>
  </si>
  <si>
    <t>GF6108</t>
  </si>
  <si>
    <t>20242FL6350K17.1</t>
  </si>
  <si>
    <t>FL6350</t>
  </si>
  <si>
    <t>20242FL6350K17.2</t>
  </si>
  <si>
    <t>20242GF6034K17.1</t>
  </si>
  <si>
    <t>20242GF6064K17.3</t>
  </si>
  <si>
    <t>20242AA6002K17.1</t>
  </si>
  <si>
    <t>20242GF6104K17.1</t>
  </si>
  <si>
    <t>20242BM6050K17.1</t>
  </si>
  <si>
    <t>20242GF6108K17.2</t>
  </si>
  <si>
    <t>20242FL6350K17.4</t>
  </si>
  <si>
    <t>20242FL6350K17.5</t>
  </si>
  <si>
    <t>20242GF6034K17.2</t>
  </si>
  <si>
    <t>20242LP6004K17.1</t>
  </si>
  <si>
    <t>20242GF6064K17.1</t>
  </si>
  <si>
    <t>20242PE6026K17.1</t>
  </si>
  <si>
    <t>20242AA6002K17.2</t>
  </si>
  <si>
    <t>20242GF6104K17.2</t>
  </si>
  <si>
    <t>20242LP6013K17.3</t>
  </si>
  <si>
    <t>20242BM6050K17.2</t>
  </si>
  <si>
    <t>20242GF6108K17.3</t>
  </si>
  <si>
    <t>20242FL6339K17.4</t>
  </si>
  <si>
    <t>FL6339</t>
  </si>
  <si>
    <t>20242FL6340K17.1</t>
  </si>
  <si>
    <t>FL6340</t>
  </si>
  <si>
    <t>20242GF6034K17.3</t>
  </si>
  <si>
    <t>20242GF6064K17.2</t>
  </si>
  <si>
    <t>20242CT6015K17.1</t>
  </si>
  <si>
    <t>CT6015</t>
  </si>
  <si>
    <t>20242CT6018K17.1</t>
  </si>
  <si>
    <t>CT6018</t>
  </si>
  <si>
    <t>20242CT6028K17.1</t>
  </si>
  <si>
    <t>CT6028</t>
  </si>
  <si>
    <t>20242CT6040K17.1</t>
  </si>
  <si>
    <t>CT6040</t>
  </si>
  <si>
    <t>20242CT6041K17.1</t>
  </si>
  <si>
    <t>CT6041</t>
  </si>
  <si>
    <t>20242CT6117K17.1</t>
  </si>
  <si>
    <t>20242LP6003K17.1</t>
  </si>
  <si>
    <t>20242BS6003K17.1</t>
  </si>
  <si>
    <t>20242CT6156K17.1</t>
  </si>
  <si>
    <t>CT6156</t>
  </si>
  <si>
    <t>Phòng TH Khoa Hóa</t>
  </si>
  <si>
    <t>20242CT6156K17.2</t>
  </si>
  <si>
    <t>20242CT6156K17.3</t>
  </si>
  <si>
    <t>20242CT6162K17.1</t>
  </si>
  <si>
    <t>CT6162</t>
  </si>
  <si>
    <t>20242CT6162K17.2</t>
  </si>
  <si>
    <t>20242CT6162K17.3</t>
  </si>
  <si>
    <t>20242FL6356K17.1</t>
  </si>
  <si>
    <t>FL6356</t>
  </si>
  <si>
    <t>20242FL6356K17.2</t>
  </si>
  <si>
    <t>20242CT6191K17.1</t>
  </si>
  <si>
    <t>CT6191</t>
  </si>
  <si>
    <t>20242BS6022K17.2</t>
  </si>
  <si>
    <t>20242AT6074K17.1</t>
  </si>
  <si>
    <t>AT6074</t>
  </si>
  <si>
    <t>20242AT6003K17.1</t>
  </si>
  <si>
    <t>AT6003</t>
  </si>
  <si>
    <t>A9-605</t>
  </si>
  <si>
    <t>20242BS6018K17.2</t>
  </si>
  <si>
    <t>20242AT6081K17.1</t>
  </si>
  <si>
    <t>AT6081</t>
  </si>
  <si>
    <t>20242AT6049K17.6</t>
  </si>
  <si>
    <t>20242AT6072K17.1</t>
  </si>
  <si>
    <t>AT6072</t>
  </si>
  <si>
    <t>20242BM6091K17.1</t>
  </si>
  <si>
    <t>20242FL6348K17.1</t>
  </si>
  <si>
    <t>20242FL6348K17.2</t>
  </si>
  <si>
    <t>20242LP6004K17.2</t>
  </si>
  <si>
    <t>20242ME6004K17.1</t>
  </si>
  <si>
    <t>ME6004</t>
  </si>
  <si>
    <t>A10-815</t>
  </si>
  <si>
    <t>20242ME6095K17.1</t>
  </si>
  <si>
    <t>ME6095</t>
  </si>
  <si>
    <t>20242ME6093K17.1</t>
  </si>
  <si>
    <t>ME6093</t>
  </si>
  <si>
    <t>20242ME6005K17.1</t>
  </si>
  <si>
    <t>20242ME6101K17.1</t>
  </si>
  <si>
    <t>20242ME6037K17.1</t>
  </si>
  <si>
    <t>ME6037</t>
  </si>
  <si>
    <t>20242ME6037K17.2</t>
  </si>
  <si>
    <t>20242ME6037K17.3</t>
  </si>
  <si>
    <t>20242MC6005K17.1</t>
  </si>
  <si>
    <t>MC6005</t>
  </si>
  <si>
    <t>20242MC6005K17.2</t>
  </si>
  <si>
    <t>20242MC6005K17.3</t>
  </si>
  <si>
    <t>20242FL6342K17.17</t>
  </si>
  <si>
    <t>FL6342</t>
  </si>
  <si>
    <t>20242FL6342K17.18</t>
  </si>
  <si>
    <t>20242EE6079K17.1</t>
  </si>
  <si>
    <t>20242EE6075K17.1</t>
  </si>
  <si>
    <t>20242EE6082K17.1</t>
  </si>
  <si>
    <t>20242EE6095K17.1</t>
  </si>
  <si>
    <t>EE6095</t>
  </si>
  <si>
    <t>20242EE6093K17.1</t>
  </si>
  <si>
    <t>EE6093</t>
  </si>
  <si>
    <t>20242EE6074K17.1</t>
  </si>
  <si>
    <t>20242FL6357K17.20</t>
  </si>
  <si>
    <t>FL6357</t>
  </si>
  <si>
    <t>20242FL6357K17.21</t>
  </si>
  <si>
    <t>20242FL6357K17.26</t>
  </si>
  <si>
    <t>20242FL6358K17.27</t>
  </si>
  <si>
    <t>FL6358</t>
  </si>
  <si>
    <t>20242EE6084K17.1</t>
  </si>
  <si>
    <t>EE6084</t>
  </si>
  <si>
    <t>20242LP6012K17.5</t>
  </si>
  <si>
    <t>A7-604</t>
  </si>
  <si>
    <t>20242EE6014K17.2</t>
  </si>
  <si>
    <t>20242ME6111K17.1</t>
  </si>
  <si>
    <t>20242ME6055K17.4</t>
  </si>
  <si>
    <t>20242ME6056K17.1</t>
  </si>
  <si>
    <t>ME6056</t>
  </si>
  <si>
    <t>A10-807</t>
  </si>
  <si>
    <t>20242LP6013K17.4</t>
  </si>
  <si>
    <t>20242FE6026K17.2</t>
  </si>
  <si>
    <t>FE6026</t>
  </si>
  <si>
    <t>20242LP6003K17.14</t>
  </si>
  <si>
    <t>20242ME6163K17.1</t>
  </si>
  <si>
    <t>ME6163</t>
  </si>
  <si>
    <t>A7-310</t>
  </si>
  <si>
    <t>20242FE6034K17.3</t>
  </si>
  <si>
    <t>20242FE6035K17.3</t>
  </si>
  <si>
    <t>FE6035</t>
  </si>
  <si>
    <t>20242FL6342K17.1</t>
  </si>
  <si>
    <t>A9-604</t>
  </si>
  <si>
    <t>A10-604</t>
  </si>
  <si>
    <t>20242FL6342K17.2</t>
  </si>
  <si>
    <t>20242LP6004K17.3</t>
  </si>
  <si>
    <t>20242FE6044K17.1</t>
  </si>
  <si>
    <t>20242FE6049K17.6</t>
  </si>
  <si>
    <t>20242EE6014K17.3</t>
  </si>
  <si>
    <t>20242FE6014K17.1</t>
  </si>
  <si>
    <t>20242ME6111K17.2</t>
  </si>
  <si>
    <t>20242ME6055K17.1</t>
  </si>
  <si>
    <t>20242ME6056K17.2</t>
  </si>
  <si>
    <t>20242IT6018K17.1</t>
  </si>
  <si>
    <t>20242FE6026K17.1</t>
  </si>
  <si>
    <t>20242LP6003K17.15</t>
  </si>
  <si>
    <t>20242ME6163K17.2</t>
  </si>
  <si>
    <t>20242FE6034K17.1</t>
  </si>
  <si>
    <t>20242FE6035K17.1</t>
  </si>
  <si>
    <t>20242FL6342K17.3</t>
  </si>
  <si>
    <t>20242FL6342K17.4</t>
  </si>
  <si>
    <t>20242LP6004K17.4</t>
  </si>
  <si>
    <t>20242FE6049K17.7</t>
  </si>
  <si>
    <t>20242ME6044K17.1</t>
  </si>
  <si>
    <t>20242LP6012K17.6</t>
  </si>
  <si>
    <t>20242ME6005K17.2</t>
  </si>
  <si>
    <t>20242AT6064K17.1</t>
  </si>
  <si>
    <t>20242ME6111K17.3</t>
  </si>
  <si>
    <t>20242ME6055K17.2</t>
  </si>
  <si>
    <t>20242ME6056K17.3</t>
  </si>
  <si>
    <t>20242FE6021K17.1</t>
  </si>
  <si>
    <t>20242IT6018K17.2</t>
  </si>
  <si>
    <t>20242LP6013K17.5</t>
  </si>
  <si>
    <t>20242LP6003K17.2</t>
  </si>
  <si>
    <t>20242ME6031K17.1</t>
  </si>
  <si>
    <t>20242FE6034K17.2</t>
  </si>
  <si>
    <t>20242FL6342K17.5</t>
  </si>
  <si>
    <t>20242FL6342K17.6</t>
  </si>
  <si>
    <t>20242LP6004K17.5</t>
  </si>
  <si>
    <t>20242ME6114K17.1</t>
  </si>
  <si>
    <t>20242PE6026K17.2</t>
  </si>
  <si>
    <t>20242ME6012K17.1</t>
  </si>
  <si>
    <t>20242ME6013K17.1</t>
  </si>
  <si>
    <t>ME6013</t>
  </si>
  <si>
    <t>20242EE6010K17.3</t>
  </si>
  <si>
    <t>20242FE6014K17.2</t>
  </si>
  <si>
    <t>20242ME6111K17.4</t>
  </si>
  <si>
    <t>20242ME6055K17.3</t>
  </si>
  <si>
    <t>20242FE6021K17.2</t>
  </si>
  <si>
    <t>20242IT6018K17.3</t>
  </si>
  <si>
    <t>20242ME6163K17.3</t>
  </si>
  <si>
    <t>20242FE6035K17.2</t>
  </si>
  <si>
    <t>20242FL6342K17.7</t>
  </si>
  <si>
    <t>20242FL6342K17.8</t>
  </si>
  <si>
    <t>20242ME6163_TAK17.1</t>
  </si>
  <si>
    <t>20242IT6018_TAK17.1</t>
  </si>
  <si>
    <t>20242ME6114K17.2</t>
  </si>
  <si>
    <t>20242ME6093K17.2</t>
  </si>
  <si>
    <t>20242ME6005K17.3</t>
  </si>
  <si>
    <t>20242ME6101K17.2</t>
  </si>
  <si>
    <t>20242ME6022K17.1</t>
  </si>
  <si>
    <t>20242LP6013K17.6</t>
  </si>
  <si>
    <t>20242ME6085K17.1</t>
  </si>
  <si>
    <t>20242ME6103K17.1</t>
  </si>
  <si>
    <t>20242ME6036K17.1</t>
  </si>
  <si>
    <t>ME6036</t>
  </si>
  <si>
    <t>20242FL6342K17.9</t>
  </si>
  <si>
    <t>A7-620</t>
  </si>
  <si>
    <t>20242FL6342K17.10</t>
  </si>
  <si>
    <t>20242FL6094K17.1</t>
  </si>
  <si>
    <t>20242FL6094K17.2</t>
  </si>
  <si>
    <t>20242FL6337K17.1</t>
  </si>
  <si>
    <t>FL6337</t>
  </si>
  <si>
    <t>20242FL6337K17.2</t>
  </si>
  <si>
    <t>20242LP6004K17.6</t>
  </si>
  <si>
    <t>20242ME6114K17.3</t>
  </si>
  <si>
    <t>20242ME6093K17.3</t>
  </si>
  <si>
    <t>20242ME6005K17.4</t>
  </si>
  <si>
    <t>20242ME6101K17.3</t>
  </si>
  <si>
    <t>20242ME6022K17.2</t>
  </si>
  <si>
    <t>20242LP6013K17.1</t>
  </si>
  <si>
    <t>20242LP6003K17.3</t>
  </si>
  <si>
    <t>20242BS6003K17.2</t>
  </si>
  <si>
    <t>20242ME6085K17.2</t>
  </si>
  <si>
    <t>20242ME6036K17.2</t>
  </si>
  <si>
    <t>20242FL6342K17.11</t>
  </si>
  <si>
    <t>20242FL6342K17.12</t>
  </si>
  <si>
    <t>20242LP6004K17.7</t>
  </si>
  <si>
    <t>20242ME6012K17.2</t>
  </si>
  <si>
    <t>20242ME6012K17.3</t>
  </si>
  <si>
    <t>20242ME6005K17.5</t>
  </si>
  <si>
    <t>20242ME6101K17.4</t>
  </si>
  <si>
    <t>20242ME6008K17.1</t>
  </si>
  <si>
    <t>ME6008</t>
  </si>
  <si>
    <t>20242ME6022K17.3</t>
  </si>
  <si>
    <t>20242LP6011K17.1</t>
  </si>
  <si>
    <t>20242ME6025K17.4</t>
  </si>
  <si>
    <t>20242LP6003K17.4</t>
  </si>
  <si>
    <t>20242ME6085K17.3</t>
  </si>
  <si>
    <t>20242FL6342K17.13</t>
  </si>
  <si>
    <t>20242FL6342K17.14</t>
  </si>
  <si>
    <t>20242LP6004K17.8</t>
  </si>
  <si>
    <t>20242BS6022K17.3</t>
  </si>
  <si>
    <t>20242ME6114K17.4</t>
  </si>
  <si>
    <t>20242PE6026K17.3</t>
  </si>
  <si>
    <t>20242ME6005K17.6</t>
  </si>
  <si>
    <t>20242ME6101K17.5</t>
  </si>
  <si>
    <t>20242ME6022K17.4</t>
  </si>
  <si>
    <t>20242ME6025K17.1</t>
  </si>
  <si>
    <t>20242LP6003K17.5</t>
  </si>
  <si>
    <t>20242BS6003K17.3</t>
  </si>
  <si>
    <t>20242ME6085K17.4</t>
  </si>
  <si>
    <t>20242FL6342K17.15</t>
  </si>
  <si>
    <t>20242FL6342K17.16</t>
  </si>
  <si>
    <t>20242LP6004K17.9</t>
  </si>
  <si>
    <t>20242ME6114K17.5</t>
  </si>
  <si>
    <t>20242ME6005K17.7</t>
  </si>
  <si>
    <t>20242ME6022K17.5</t>
  </si>
  <si>
    <t>20242EE6117K17.1</t>
  </si>
  <si>
    <t>20242LP6013K17.7</t>
  </si>
  <si>
    <t>20242ME6025K17.2</t>
  </si>
  <si>
    <t>20242BM6091K17.2</t>
  </si>
  <si>
    <t>20242ME6031K17.2</t>
  </si>
  <si>
    <t>20242ME6031K17.3</t>
  </si>
  <si>
    <t>20242ME6085K17.6</t>
  </si>
  <si>
    <t>20242ME6085K17.5</t>
  </si>
  <si>
    <t>20242LP6012K17.1</t>
  </si>
  <si>
    <t>20242LP6012K17.2</t>
  </si>
  <si>
    <t>20242BS6018K17.3</t>
  </si>
  <si>
    <t>20242LP6011K17.2</t>
  </si>
  <si>
    <t>20242LP6013K17.8</t>
  </si>
  <si>
    <t>20242ME6025K17.3</t>
  </si>
  <si>
    <t>20242ME6027K17.1</t>
  </si>
  <si>
    <t>20242ME6083K17.1</t>
  </si>
  <si>
    <t>20242ME6031K17.4</t>
  </si>
  <si>
    <t>20242ME6060K17.1</t>
  </si>
  <si>
    <t>20242IT6105K17.1</t>
  </si>
  <si>
    <t>IT6105</t>
  </si>
  <si>
    <t>20242IT6083K17.1</t>
  </si>
  <si>
    <t>20242IT6028K17.1</t>
  </si>
  <si>
    <t>20242FL6344K17.11</t>
  </si>
  <si>
    <t>A9-508</t>
  </si>
  <si>
    <t>20242FL6344K17.12</t>
  </si>
  <si>
    <t>20242LP6004K17.38</t>
  </si>
  <si>
    <t>20242IT6123K17.11</t>
  </si>
  <si>
    <t>IT6123</t>
  </si>
  <si>
    <t>20242IT6108K17.1</t>
  </si>
  <si>
    <t>IT6108</t>
  </si>
  <si>
    <t>20242FE6122_TAK17.1</t>
  </si>
  <si>
    <t>Công nghệ kỹ thuật điện tử - viễn thông TA</t>
  </si>
  <si>
    <t>20242FE6085_TAK17.1</t>
  </si>
  <si>
    <t>20242FE6058_TAK17.1</t>
  </si>
  <si>
    <t>20242FE6044_TAK17.1</t>
  </si>
  <si>
    <t>20242FE6030_TAK17.1</t>
  </si>
  <si>
    <t>20242IT6017K17.2</t>
  </si>
  <si>
    <t>20242IT6017K17.1</t>
  </si>
  <si>
    <t>20242IT6020K17.1</t>
  </si>
  <si>
    <t>20242IT6022K17.1</t>
  </si>
  <si>
    <t>20242IT6056K17.1</t>
  </si>
  <si>
    <t>20242IT6056K17.2</t>
  </si>
  <si>
    <t>20242FL6344K17.1</t>
  </si>
  <si>
    <t>20242FL6344K17.2</t>
  </si>
  <si>
    <t>20242FL6088K17.2</t>
  </si>
  <si>
    <t>20242FL6088K17.3</t>
  </si>
  <si>
    <t>20242IT6094K17.6</t>
  </si>
  <si>
    <t>20242LP6004K17.10</t>
  </si>
  <si>
    <t>20242IT6123K17.1</t>
  </si>
  <si>
    <t>20242IT6001K17.2</t>
  </si>
  <si>
    <t>20242IT6017K17.3</t>
  </si>
  <si>
    <t>20242IT6020K17.2</t>
  </si>
  <si>
    <t>20242IT6080K17.1</t>
  </si>
  <si>
    <t>20242IT6080K17.2</t>
  </si>
  <si>
    <t>20242IT6022K17.2</t>
  </si>
  <si>
    <t>20242IT6083K17.6</t>
  </si>
  <si>
    <t>20242IT6066K17.1</t>
  </si>
  <si>
    <t>20242IT6056K17.3</t>
  </si>
  <si>
    <t>20242IT6056K17.4</t>
  </si>
  <si>
    <t>20242FL6344K17.3</t>
  </si>
  <si>
    <t>20242FL6344K17.4</t>
  </si>
  <si>
    <t>20242IT6094K17.1</t>
  </si>
  <si>
    <t>20242IT6123K17.2</t>
  </si>
  <si>
    <t>20242IT6070K17.4</t>
  </si>
  <si>
    <t>20242IT6001K17.3</t>
  </si>
  <si>
    <t>20242IT6084K17.9</t>
  </si>
  <si>
    <t>20242IT6017K17.4</t>
  </si>
  <si>
    <t>20242IT6020K17.3</t>
  </si>
  <si>
    <t>20242IT6130K17.4</t>
  </si>
  <si>
    <t>IT6130</t>
  </si>
  <si>
    <t>20242IT6056K17.5</t>
  </si>
  <si>
    <t>20242IT6056K17.6</t>
  </si>
  <si>
    <t>20242FL6344K17.5</t>
  </si>
  <si>
    <t>20242FL6344K17.6</t>
  </si>
  <si>
    <t>20242FL6088K17.1</t>
  </si>
  <si>
    <t>20242IT6094K17.2</t>
  </si>
  <si>
    <t>20242LP6004K17.11</t>
  </si>
  <si>
    <t>20242IT6123K17.3</t>
  </si>
  <si>
    <t>20242IT6044K17.3</t>
  </si>
  <si>
    <t>20242IT6070K17.5</t>
  </si>
  <si>
    <t>20242IT6070K17.6</t>
  </si>
  <si>
    <t>20242IT6084K17.10</t>
  </si>
  <si>
    <t>20242IT6017K17.5</t>
  </si>
  <si>
    <t>20242IT6130K17.5</t>
  </si>
  <si>
    <t>20242LP6003K17.20</t>
  </si>
  <si>
    <t>20242IT6056K17.7</t>
  </si>
  <si>
    <t>20242IT6056K17.8</t>
  </si>
  <si>
    <t>20242IT6125K17.1</t>
  </si>
  <si>
    <t>IT6125</t>
  </si>
  <si>
    <t>20242FL6344K17.7</t>
  </si>
  <si>
    <t>20242FL6344K17.8</t>
  </si>
  <si>
    <t>20242IT6094K17.3</t>
  </si>
  <si>
    <t>20242LP6004K17.12</t>
  </si>
  <si>
    <t>20242IT6123K17.4</t>
  </si>
  <si>
    <t>20242IT6044K17.4</t>
  </si>
  <si>
    <t>20242ME6141K17.1</t>
  </si>
  <si>
    <t>ME6141</t>
  </si>
  <si>
    <t>A9-609</t>
  </si>
  <si>
    <t>20242IT6130K17.6</t>
  </si>
  <si>
    <t>20242LP6013K17.9</t>
  </si>
  <si>
    <t>20242LP6003K17.21</t>
  </si>
  <si>
    <t>20242IT6056K17.9</t>
  </si>
  <si>
    <t>20242IT6056K17.10</t>
  </si>
  <si>
    <t>20242IT6125K17.2</t>
  </si>
  <si>
    <t>20242FL6344K17.9</t>
  </si>
  <si>
    <t>20242FL6344K17.10</t>
  </si>
  <si>
    <t>20242IT6094K17.4</t>
  </si>
  <si>
    <t>20242IT6123K17.5</t>
  </si>
  <si>
    <t>20242ME6141K17.2</t>
  </si>
  <si>
    <t>20242LP6003K17.22</t>
  </si>
  <si>
    <t>20242IT6028K17.2</t>
  </si>
  <si>
    <t>20242IT6056K17.11</t>
  </si>
  <si>
    <t>20242IT6056K17.12</t>
  </si>
  <si>
    <t>20242IT6039K17.1</t>
  </si>
  <si>
    <t>20242IT6039K17.3</t>
  </si>
  <si>
    <t>20242IT6039K17.2</t>
  </si>
  <si>
    <t>20242IT6039K17.4</t>
  </si>
  <si>
    <t>20242IT6125K17.3</t>
  </si>
  <si>
    <t>20242IT6094K17.7</t>
  </si>
  <si>
    <t>20242IT6123K17.6</t>
  </si>
  <si>
    <t>20242IT6020_TAK17.1</t>
  </si>
  <si>
    <t>Công nghệ thông tin TA</t>
  </si>
  <si>
    <t>20242IT6123_TAK17.1</t>
  </si>
  <si>
    <t>20242IT6047_TAK17.1</t>
  </si>
  <si>
    <t>20242EE6115K17.1</t>
  </si>
  <si>
    <t>A7-301</t>
  </si>
  <si>
    <t>20242EE6012K17.1</t>
  </si>
  <si>
    <t>20242EE6033K17.6</t>
  </si>
  <si>
    <t>20242EE6033K17.7</t>
  </si>
  <si>
    <t>20242EE6044K17.1</t>
  </si>
  <si>
    <t>20242LP6003K17.17</t>
  </si>
  <si>
    <t>Lớp : 01</t>
  </si>
  <si>
    <t>20242EE6051K17.1</t>
  </si>
  <si>
    <t>20242EE6110K17.1</t>
  </si>
  <si>
    <t>20242FL6358K17.3</t>
  </si>
  <si>
    <t>A7-623</t>
  </si>
  <si>
    <t>20242FL6358K17.4</t>
  </si>
  <si>
    <t>20242LP6004K17.13</t>
  </si>
  <si>
    <t>20242EE6115K17.2</t>
  </si>
  <si>
    <t>20242EE6012K17.2</t>
  </si>
  <si>
    <t>20242EE6033K17.8</t>
  </si>
  <si>
    <t>20242EE6033K17.9</t>
  </si>
  <si>
    <t>20242EE6044K17.2</t>
  </si>
  <si>
    <t>20242LP6003K17.18</t>
  </si>
  <si>
    <t>Lớp : 02</t>
  </si>
  <si>
    <t>20242EE6051K17.2</t>
  </si>
  <si>
    <t>20242EE6110K17.2</t>
  </si>
  <si>
    <t>20242FL6358K17.5</t>
  </si>
  <si>
    <t>20242FL6358K17.6</t>
  </si>
  <si>
    <t>20242LP6004K17.14</t>
  </si>
  <si>
    <t>20242EE6004K17.2</t>
  </si>
  <si>
    <t>A7-303</t>
  </si>
  <si>
    <t>20242EE6115K17.3</t>
  </si>
  <si>
    <t>20242EE6012K17.3</t>
  </si>
  <si>
    <t>20242EE6030K17.1</t>
  </si>
  <si>
    <t>20242EE6033K17.1</t>
  </si>
  <si>
    <t>20242EE6044K17.3</t>
  </si>
  <si>
    <t>20242LP6003K17.19</t>
  </si>
  <si>
    <t>Lớp : 03</t>
  </si>
  <si>
    <t>20242BS6003K17.4</t>
  </si>
  <si>
    <t>20242EE6051K17.3</t>
  </si>
  <si>
    <t>20242EE6110K17.3</t>
  </si>
  <si>
    <t>20242FL6358K17.7</t>
  </si>
  <si>
    <t>20242FL6358K17.8</t>
  </si>
  <si>
    <t>20242LP6004K17.15</t>
  </si>
  <si>
    <t>20242EE6004K17.3</t>
  </si>
  <si>
    <t>20242EE6005K17.3</t>
  </si>
  <si>
    <t>EE6005</t>
  </si>
  <si>
    <t>20242EE6012K17.4</t>
  </si>
  <si>
    <t>20242EE6030K17.2</t>
  </si>
  <si>
    <t>20242EE6044K17.4</t>
  </si>
  <si>
    <t>20242EE6051K17.4</t>
  </si>
  <si>
    <t>20242EE6110K17.4</t>
  </si>
  <si>
    <t>20242FL6358K17.9</t>
  </si>
  <si>
    <t>20242FL6358K17.10</t>
  </si>
  <si>
    <t>20242FL6133K17.3</t>
  </si>
  <si>
    <t>20242FL6133K17.4</t>
  </si>
  <si>
    <t>20242LP6004K17.16</t>
  </si>
  <si>
    <t>20242EE6004K17.1</t>
  </si>
  <si>
    <t>20242EE6012K17.5</t>
  </si>
  <si>
    <t>20242EE6030K17.3</t>
  </si>
  <si>
    <t>20242EE6033K17.10</t>
  </si>
  <si>
    <t>Lớp :05</t>
  </si>
  <si>
    <t>20242EE6044K17.5</t>
  </si>
  <si>
    <t>20242EE6051K17.5</t>
  </si>
  <si>
    <t>20242EE6110K17.5</t>
  </si>
  <si>
    <t>20242EE6110K17.6</t>
  </si>
  <si>
    <t>20242FL6357K17.2</t>
  </si>
  <si>
    <t>A7-321</t>
  </si>
  <si>
    <t>20242FL6357K17.3</t>
  </si>
  <si>
    <t>20242BS6022K17.4</t>
  </si>
  <si>
    <t>20242EE6004K17.4</t>
  </si>
  <si>
    <t>Lớp : 04</t>
  </si>
  <si>
    <t>20242EE6012K17.6</t>
  </si>
  <si>
    <t>20242EE6030K17.4</t>
  </si>
  <si>
    <t>20242EE6033K17.11</t>
  </si>
  <si>
    <t>20242EE6044K17.6</t>
  </si>
  <si>
    <t>20242EE6051K17.6</t>
  </si>
  <si>
    <t>20242EE6110K17.7</t>
  </si>
  <si>
    <t>20242FL6357K17.4</t>
  </si>
  <si>
    <t>20242FL6357K17.5</t>
  </si>
  <si>
    <t>20242LP6004K17.17</t>
  </si>
  <si>
    <t>20242EE6106K17.3</t>
  </si>
  <si>
    <t>20242EE6106K17.1</t>
  </si>
  <si>
    <t>20242EE6004K17.5</t>
  </si>
  <si>
    <t>20242EE6008K17.3</t>
  </si>
  <si>
    <t>20242EE6008K17.4</t>
  </si>
  <si>
    <t>20242LP6013K17.21</t>
  </si>
  <si>
    <t>20242EE6116K17.1</t>
  </si>
  <si>
    <t>EE6116</t>
  </si>
  <si>
    <t>20242EE6116K17.2</t>
  </si>
  <si>
    <t>20242BS6003K17.5</t>
  </si>
  <si>
    <t>20242FL6357K17.6</t>
  </si>
  <si>
    <t>20242FL6357K17.7</t>
  </si>
  <si>
    <t>20242EE6064K17.5</t>
  </si>
  <si>
    <t>20242EE6064K17.6</t>
  </si>
  <si>
    <t>20242EE6106K17.4</t>
  </si>
  <si>
    <t>20242EE6004K17.6</t>
  </si>
  <si>
    <t>20242EE6005K17.1</t>
  </si>
  <si>
    <t>20242EE6005K17.2</t>
  </si>
  <si>
    <t>20242EE6008K17.6</t>
  </si>
  <si>
    <t>20242EE6008K17.5</t>
  </si>
  <si>
    <t>20242EE6008K17.7</t>
  </si>
  <si>
    <t>20242LP6013K17.23</t>
  </si>
  <si>
    <t>20242LP6013K17.25</t>
  </si>
  <si>
    <t>20242EE6116K17.3</t>
  </si>
  <si>
    <t>20242EE6042K17.2</t>
  </si>
  <si>
    <t>20242EE6042K17.1</t>
  </si>
  <si>
    <t>20242BS6003K17.7</t>
  </si>
  <si>
    <t>20242BS6003K17.6</t>
  </si>
  <si>
    <t>20242EE6109K17.1</t>
  </si>
  <si>
    <t>Xưởng trường; 25SV/lớp</t>
  </si>
  <si>
    <t>20242EE6109K17.2</t>
  </si>
  <si>
    <t>20242EE6109K17.3</t>
  </si>
  <si>
    <t>20242EE6109K17.4</t>
  </si>
  <si>
    <t>20242EE6109K17.5</t>
  </si>
  <si>
    <t>20242EE6109K17.6</t>
  </si>
  <si>
    <t>20242EE6109K17.13</t>
  </si>
  <si>
    <t>20242EE6109K17.14</t>
  </si>
  <si>
    <t>20242EE6109K17.15</t>
  </si>
  <si>
    <t>20242EE6109K17.16</t>
  </si>
  <si>
    <t>20242EE6109K17.17</t>
  </si>
  <si>
    <t>20242EE6109K17.18</t>
  </si>
  <si>
    <t>20242EE6109K17.7</t>
  </si>
  <si>
    <t>20242EE6109K17.8</t>
  </si>
  <si>
    <t>20242EE6109K17.9</t>
  </si>
  <si>
    <t>20242EE6109K17.10</t>
  </si>
  <si>
    <t>20242EE6109K17.11</t>
  </si>
  <si>
    <t>20242EE6109K17.12</t>
  </si>
  <si>
    <t>20242FL6357K17.8</t>
  </si>
  <si>
    <t>20242FL6357K17.9</t>
  </si>
  <si>
    <t>20242EE6064K17.9</t>
  </si>
  <si>
    <t>20242EE6064K17.7</t>
  </si>
  <si>
    <t>20242EE6064K17.8</t>
  </si>
  <si>
    <t>20242EE6067K17.1</t>
  </si>
  <si>
    <t>20242FE6006K17.1</t>
  </si>
  <si>
    <t>A8-603</t>
  </si>
  <si>
    <t>20242FE6122K17.2</t>
  </si>
  <si>
    <t>FE6122</t>
  </si>
  <si>
    <t>20242FE6051K17.1</t>
  </si>
  <si>
    <t>20242FE6085K17.1</t>
  </si>
  <si>
    <t>20242FE6030K17.1</t>
  </si>
  <si>
    <t>20242FL6357K17.10</t>
  </si>
  <si>
    <t>20242FL6357K17.11</t>
  </si>
  <si>
    <t>20242FL6358K17.1</t>
  </si>
  <si>
    <t>20242FL6358K17.2</t>
  </si>
  <si>
    <t>20242LP6004K17.44</t>
  </si>
  <si>
    <t>20242FE6058K17.1</t>
  </si>
  <si>
    <t>20242FE6044K17.4</t>
  </si>
  <si>
    <t>20242FE6067K17.3</t>
  </si>
  <si>
    <t>20242FE6006K17.2</t>
  </si>
  <si>
    <t>20242FE6122K17.3</t>
  </si>
  <si>
    <t>20242FE6051K17.2</t>
  </si>
  <si>
    <t>20242FE6085K17.2</t>
  </si>
  <si>
    <t>20242FE6079K17.1</t>
  </si>
  <si>
    <t>20242FE6030K17.2</t>
  </si>
  <si>
    <t>20242FE6037K17.1</t>
  </si>
  <si>
    <t>20242FE6037K17.2</t>
  </si>
  <si>
    <t>20242FL6357K17.12</t>
  </si>
  <si>
    <t>20242FL6357K17.13</t>
  </si>
  <si>
    <t>20242FL6358K17.11</t>
  </si>
  <si>
    <t>A7-631</t>
  </si>
  <si>
    <t>20242FL6358K17.12</t>
  </si>
  <si>
    <t>20242LP6004K17.45</t>
  </si>
  <si>
    <t>20242FE6058K17.2</t>
  </si>
  <si>
    <t>20242FE6044K17.5</t>
  </si>
  <si>
    <t>20242FE6006K17.3</t>
  </si>
  <si>
    <t>20242FE6122K17.1</t>
  </si>
  <si>
    <t>20242FE6085K17.3</t>
  </si>
  <si>
    <t>20242FE6079K17.2</t>
  </si>
  <si>
    <t>20242FE6030K17.3</t>
  </si>
  <si>
    <t>20242FE6037K17.3</t>
  </si>
  <si>
    <t>20242FE6037K17.4</t>
  </si>
  <si>
    <t>20242FL6358K17.13</t>
  </si>
  <si>
    <t>20242FL6358K17.14</t>
  </si>
  <si>
    <t>20242LP6004K17.46</t>
  </si>
  <si>
    <t>20242FE6056K17.3</t>
  </si>
  <si>
    <t>20242FE6058K17.3</t>
  </si>
  <si>
    <t>20242FE6006K17.4</t>
  </si>
  <si>
    <t>20242FE6122K17.4</t>
  </si>
  <si>
    <t>20242FE6051K17.3</t>
  </si>
  <si>
    <t>20242LP6013K17.10</t>
  </si>
  <si>
    <t>20242FE6085K17.4</t>
  </si>
  <si>
    <t>20242FE6079K17.3</t>
  </si>
  <si>
    <t>20242FE6030K17.4</t>
  </si>
  <si>
    <t>20242FL6357K17.1</t>
  </si>
  <si>
    <t>20242FL6358K17.15</t>
  </si>
  <si>
    <t>20242FL6358K17.16</t>
  </si>
  <si>
    <t>20242LP6004K17.47</t>
  </si>
  <si>
    <t>20242FE6058K17.4</t>
  </si>
  <si>
    <t>20242FE6006K17.5</t>
  </si>
  <si>
    <t>20242FE6122K17.5</t>
  </si>
  <si>
    <t>20242FE6051K17.4</t>
  </si>
  <si>
    <t>20242LP6013K17.11</t>
  </si>
  <si>
    <t>20242FE6062K17.1</t>
  </si>
  <si>
    <t>20242FE6085K17.5</t>
  </si>
  <si>
    <t>20242FE6079K17.4</t>
  </si>
  <si>
    <t>20242FE6030K17.6</t>
  </si>
  <si>
    <t>20242FL6358K17.17</t>
  </si>
  <si>
    <t>20242FL6358K17.18</t>
  </si>
  <si>
    <t>20242LP6004K17.18</t>
  </si>
  <si>
    <t>20242FE6058K17.5</t>
  </si>
  <si>
    <t>20242FE6044K17.7</t>
  </si>
  <si>
    <t>20242FE6006K17.6</t>
  </si>
  <si>
    <t>20242FE6122K17.6</t>
  </si>
  <si>
    <t>20242FE6051K17.5</t>
  </si>
  <si>
    <t>20242LP6013K17.12</t>
  </si>
  <si>
    <t>20242FE6085K17.6</t>
  </si>
  <si>
    <t>20242FE6118K17.1</t>
  </si>
  <si>
    <t>FE6118</t>
  </si>
  <si>
    <t>20242FE6030K17.7</t>
  </si>
  <si>
    <t>20242FL6358K17.19</t>
  </si>
  <si>
    <t>20242FL6358K17.20</t>
  </si>
  <si>
    <t>20242FE6058K17.6</t>
  </si>
  <si>
    <t>20242FE6044K17.6</t>
  </si>
  <si>
    <t>20242FE6044K17.8</t>
  </si>
  <si>
    <t>20242FE6049K17.1</t>
  </si>
  <si>
    <t>20242FE6006K17.7</t>
  </si>
  <si>
    <t>20242FE6122K17.7</t>
  </si>
  <si>
    <t>20242LP6013K17.13</t>
  </si>
  <si>
    <t>20242FE6085K17.7</t>
  </si>
  <si>
    <t>20242FE6030K17.8</t>
  </si>
  <si>
    <t>20242FL6358K17.21</t>
  </si>
  <si>
    <t>20242FL6358K17.22</t>
  </si>
  <si>
    <t>20242FL6133K17.1</t>
  </si>
  <si>
    <t>20242FE6056K17.1</t>
  </si>
  <si>
    <t>20242FE6058K17.7</t>
  </si>
  <si>
    <t>20242FE6044K17.9</t>
  </si>
  <si>
    <t>Phòng TH-ĐT</t>
  </si>
  <si>
    <t>20242FE6067K17.4</t>
  </si>
  <si>
    <t>20242FE6047K17.1</t>
  </si>
  <si>
    <t>20242FE6122K17.8</t>
  </si>
  <si>
    <t>20242LP6013K17.14</t>
  </si>
  <si>
    <t>20242FE6062K17.2</t>
  </si>
  <si>
    <t>20242FE6118K17.2</t>
  </si>
  <si>
    <t>20242FE6030K17.5</t>
  </si>
  <si>
    <t>20242FL6357K17.14</t>
  </si>
  <si>
    <t>20242FL6357K17.15</t>
  </si>
  <si>
    <t>20242FL6133K17.2</t>
  </si>
  <si>
    <t>20242FE6048K17.1</t>
  </si>
  <si>
    <t>20242FE6056K17.2</t>
  </si>
  <si>
    <t>20242FE6049K17.2</t>
  </si>
  <si>
    <t>20242EE6012K17.7</t>
  </si>
  <si>
    <t>20242EE6014K17.1</t>
  </si>
  <si>
    <t>20242EE6015K17.1</t>
  </si>
  <si>
    <t>EE6015</t>
  </si>
  <si>
    <t>20242EE6017K17.1</t>
  </si>
  <si>
    <t>Phòng TH khoa điện</t>
  </si>
  <si>
    <t>20242EE6025K17.1</t>
  </si>
  <si>
    <t>20242EE6032K17.1</t>
  </si>
  <si>
    <t>20242EE6033K17.2</t>
  </si>
  <si>
    <t>20242EE6033K17.3</t>
  </si>
  <si>
    <t>20242LP6013K17.15</t>
  </si>
  <si>
    <t>20242FL6357K17.22</t>
  </si>
  <si>
    <t>20242FL6358K17.28</t>
  </si>
  <si>
    <t>20242FL6358K17.29</t>
  </si>
  <si>
    <t>20242EE6048K17.1</t>
  </si>
  <si>
    <t>20242EE6064K17.1</t>
  </si>
  <si>
    <t>20242EE6149K17.1</t>
  </si>
  <si>
    <t>20242LP6004K17.39</t>
  </si>
  <si>
    <t>20242EE6008K17.1</t>
  </si>
  <si>
    <t>20242EE6012K17.8</t>
  </si>
  <si>
    <t>20242EE6015K17.2</t>
  </si>
  <si>
    <t>20242EE6017K17.2</t>
  </si>
  <si>
    <t>20242EE6025K17.2</t>
  </si>
  <si>
    <t>20242EE6033K17.4</t>
  </si>
  <si>
    <t>20242EE6033K17.5</t>
  </si>
  <si>
    <t>20242EE6051K17.7</t>
  </si>
  <si>
    <t>20242FL6357K17.23</t>
  </si>
  <si>
    <t>20242FL6358K17.30</t>
  </si>
  <si>
    <t>20242FL6358K17.31</t>
  </si>
  <si>
    <t>20242EE6048K17.2</t>
  </si>
  <si>
    <t>20242EE6064K17.2</t>
  </si>
  <si>
    <t>20242EE6149K17.2</t>
  </si>
  <si>
    <t>20242LP6004K17.40</t>
  </si>
  <si>
    <t>20242EE6008K17.2</t>
  </si>
  <si>
    <t>20242EE6010K17.4</t>
  </si>
  <si>
    <t>20242EE6012K17.9</t>
  </si>
  <si>
    <t>20242EE6015K17.3</t>
  </si>
  <si>
    <t>20242EE6017K17.4</t>
  </si>
  <si>
    <t>20242EE6017K17.3</t>
  </si>
  <si>
    <t>20242LP6013K17.16</t>
  </si>
  <si>
    <t>20242FL6357K17.24</t>
  </si>
  <si>
    <t>20242FL6358K17.32</t>
  </si>
  <si>
    <t>20242FL6358K17.33</t>
  </si>
  <si>
    <t>20242EE6064K17.3</t>
  </si>
  <si>
    <t>20242EE6149K17.3</t>
  </si>
  <si>
    <t>20242EE6070K17.1</t>
  </si>
  <si>
    <t>20242EE6106K17.2</t>
  </si>
  <si>
    <t>20242EE6010K17.5</t>
  </si>
  <si>
    <t>20242EE6015K17.4</t>
  </si>
  <si>
    <t>20242EE6017K17.5</t>
  </si>
  <si>
    <t>20242EE6025K17.3</t>
  </si>
  <si>
    <t>20242LP6003K17.6</t>
  </si>
  <si>
    <t>20242EE6051K17.8</t>
  </si>
  <si>
    <t>20242EE6055K17.1</t>
  </si>
  <si>
    <t>EE6055</t>
  </si>
  <si>
    <t>20242EE6055K17.2</t>
  </si>
  <si>
    <t>20242EE6055K17.3</t>
  </si>
  <si>
    <t>20242EE6055K17.7</t>
  </si>
  <si>
    <t>20242EE6055K17.8</t>
  </si>
  <si>
    <t>20242EE6055K17.9</t>
  </si>
  <si>
    <t>20242EE6055K17.4</t>
  </si>
  <si>
    <t>20242EE6055K17.5</t>
  </si>
  <si>
    <t>20242EE6055K17.6</t>
  </si>
  <si>
    <t>20242EE6055K17.10</t>
  </si>
  <si>
    <t>20242EE6055K17.11</t>
  </si>
  <si>
    <t>20242EE6055K17.12</t>
  </si>
  <si>
    <t>20242EE6058K17.4</t>
  </si>
  <si>
    <t>20242EE6058K17.5</t>
  </si>
  <si>
    <t>20242EE6058K17.6</t>
  </si>
  <si>
    <t>20242EE6058K17.1</t>
  </si>
  <si>
    <t>20242EE6058K17.2</t>
  </si>
  <si>
    <t>20242EE6058K17.3</t>
  </si>
  <si>
    <t>20242EE6058K17.7</t>
  </si>
  <si>
    <t>20242EE6058K17.8</t>
  </si>
  <si>
    <t>20242EE6058K17.9</t>
  </si>
  <si>
    <t>20242EE6058K17.10</t>
  </si>
  <si>
    <t>20242EE6058K17.11</t>
  </si>
  <si>
    <t>20242FL6357K17.25</t>
  </si>
  <si>
    <t>20242FL6358K17.34</t>
  </si>
  <si>
    <t>20242FL6358K17.35</t>
  </si>
  <si>
    <t>20242EE6064K17.4</t>
  </si>
  <si>
    <t>20242LP6004K17.41</t>
  </si>
  <si>
    <t>20242EE6067K17.2</t>
  </si>
  <si>
    <t>20242TO6155_TAK17.1</t>
  </si>
  <si>
    <t>20242TO6168_TAK17.1</t>
  </si>
  <si>
    <t>20242TO6145_TAK17.1</t>
  </si>
  <si>
    <t>20242TO6156_TAK17.1</t>
  </si>
  <si>
    <t>20242TO6154_TAK17.1</t>
  </si>
  <si>
    <t>20242TO6009K17.1</t>
  </si>
  <si>
    <t>A7-633A</t>
  </si>
  <si>
    <t>Phòng TH Khoa DL</t>
  </si>
  <si>
    <t>20242TO6159K17.1</t>
  </si>
  <si>
    <t>TO6159</t>
  </si>
  <si>
    <t>20242TO6171K17.1</t>
  </si>
  <si>
    <t>20242TO6016K17.1</t>
  </si>
  <si>
    <t>TO6016</t>
  </si>
  <si>
    <t>20242TO6214K17.1</t>
  </si>
  <si>
    <t>TO6214</t>
  </si>
  <si>
    <t>20242TO6153K17.1</t>
  </si>
  <si>
    <t>TO6153</t>
  </si>
  <si>
    <t>20242TO6153K17.2</t>
  </si>
  <si>
    <t>20242TO6137K17.1</t>
  </si>
  <si>
    <t>20242TO6155K17.3</t>
  </si>
  <si>
    <t>TO6155</t>
  </si>
  <si>
    <t>20242FL6360K17.1</t>
  </si>
  <si>
    <t>20242FL6360K17.2</t>
  </si>
  <si>
    <t>20242TO6173K17.1</t>
  </si>
  <si>
    <t>20242TO6061K17.1</t>
  </si>
  <si>
    <t>20242IT6070K17.1</t>
  </si>
  <si>
    <t>A8-601</t>
  </si>
  <si>
    <t>20242ME6141K17.3</t>
  </si>
  <si>
    <t>20242IT6084K17.7</t>
  </si>
  <si>
    <t>20242IT6019K17.1</t>
  </si>
  <si>
    <t>20242IT6022K17.3</t>
  </si>
  <si>
    <t>20242IT6083K17.2</t>
  </si>
  <si>
    <t>20242IT6073K17.1</t>
  </si>
  <si>
    <t>20242IT6073K17.2</t>
  </si>
  <si>
    <t>20242IT6134K17.1</t>
  </si>
  <si>
    <t>IT6134</t>
  </si>
  <si>
    <t>20242IT6028K17.3</t>
  </si>
  <si>
    <t>20242FL6344K17.13</t>
  </si>
  <si>
    <t>20242FL6344K17.14</t>
  </si>
  <si>
    <t>20242IT6123K17.7</t>
  </si>
  <si>
    <t>20242IT6044K17.1</t>
  </si>
  <si>
    <t>20242IT6070K17.2</t>
  </si>
  <si>
    <t>20242ME6141K17.7</t>
  </si>
  <si>
    <t>20242IT6084K17.8</t>
  </si>
  <si>
    <t>20242IT6017K17.6</t>
  </si>
  <si>
    <t>20242IT6080K17.3</t>
  </si>
  <si>
    <t>20242IT6132K17.1</t>
  </si>
  <si>
    <t>IT6132</t>
  </si>
  <si>
    <t>20242IT6083K17.3</t>
  </si>
  <si>
    <t>20242IT6134K17.2</t>
  </si>
  <si>
    <t>20242FL6344K17.15</t>
  </si>
  <si>
    <t>20242FL6344K17.16</t>
  </si>
  <si>
    <t>20242IT6123K17.12</t>
  </si>
  <si>
    <t>20242CT6205K17.2</t>
  </si>
  <si>
    <t>CT6205</t>
  </si>
  <si>
    <t>20242CT6020K17.2</t>
  </si>
  <si>
    <t>20242CT6027K17.2</t>
  </si>
  <si>
    <t>20242CT6087K17.1</t>
  </si>
  <si>
    <t>CT6087</t>
  </si>
  <si>
    <t>20242EE6001K17.1</t>
  </si>
  <si>
    <t>20242LP6013K17.17</t>
  </si>
  <si>
    <t>20242CT6125K17.1</t>
  </si>
  <si>
    <t>CT6125</t>
  </si>
  <si>
    <t>20242CT6170K17.1</t>
  </si>
  <si>
    <t>CT6170</t>
  </si>
  <si>
    <t>20242CT6170K17.2</t>
  </si>
  <si>
    <t>20242CT6170K17.3</t>
  </si>
  <si>
    <t>20242CT6170K17.4</t>
  </si>
  <si>
    <t>20242CT6170K17.5</t>
  </si>
  <si>
    <t>20242CT6216K17.1</t>
  </si>
  <si>
    <t>20242FL6351K17.1</t>
  </si>
  <si>
    <t>20242LP6004K17.19</t>
  </si>
  <si>
    <t>20242AA6040K17.1</t>
  </si>
  <si>
    <t>B2-303</t>
  </si>
  <si>
    <t>20242AA6011K17.9</t>
  </si>
  <si>
    <t>20242AA6014K17.1</t>
  </si>
  <si>
    <t>20242AA6017K17.1</t>
  </si>
  <si>
    <t>20242AA6018K17.1</t>
  </si>
  <si>
    <t>20242AA6022K17.1</t>
  </si>
  <si>
    <t>AA6022</t>
  </si>
  <si>
    <t>20242AA6026K17.1</t>
  </si>
  <si>
    <t>20242LP6008K17.1</t>
  </si>
  <si>
    <t>20242AA6028K17.1</t>
  </si>
  <si>
    <t>20242AA6029K17.1</t>
  </si>
  <si>
    <t>20242BM6048K17.1</t>
  </si>
  <si>
    <t>20242BM6054K17.1</t>
  </si>
  <si>
    <t>20242BM6061K17.6</t>
  </si>
  <si>
    <t>20242AA6035K17.1</t>
  </si>
  <si>
    <t>20242AA6036K17.1</t>
  </si>
  <si>
    <t>AA6036</t>
  </si>
  <si>
    <t>20242FL6346K17.9</t>
  </si>
  <si>
    <t>FL6346</t>
  </si>
  <si>
    <t>B3-302</t>
  </si>
  <si>
    <t>20242FL6346K17.10</t>
  </si>
  <si>
    <t>20242AA6011K17.1</t>
  </si>
  <si>
    <t>B2-302</t>
  </si>
  <si>
    <t>20242AA6014K17.2</t>
  </si>
  <si>
    <t>20242AA6018K17.2</t>
  </si>
  <si>
    <t>20242AA6026K17.2</t>
  </si>
  <si>
    <t>20242LP6008K17.2</t>
  </si>
  <si>
    <t>20242AA6035K17.10</t>
  </si>
  <si>
    <t>20242FL6346K17.27</t>
  </si>
  <si>
    <t>20242FL6346K17.28</t>
  </si>
  <si>
    <t>20242LP6004K17.20</t>
  </si>
  <si>
    <t>20242AA6040K17.2</t>
  </si>
  <si>
    <t>20242AA6040K17.3</t>
  </si>
  <si>
    <t>20242AA6011K17.10</t>
  </si>
  <si>
    <t>20242AA6014K17.3</t>
  </si>
  <si>
    <t>20242AA6018K17.3</t>
  </si>
  <si>
    <t>20242AA6022K17.2</t>
  </si>
  <si>
    <t>20242AA6026K17.3</t>
  </si>
  <si>
    <t>20242LP6008K17.3</t>
  </si>
  <si>
    <t>20242AA6028K17.2</t>
  </si>
  <si>
    <t>20242BM6035K17.1</t>
  </si>
  <si>
    <t>20242AA6029K17.2</t>
  </si>
  <si>
    <t>20242BM6046K17.1</t>
  </si>
  <si>
    <t>20242BM6048K17.2</t>
  </si>
  <si>
    <t>20242BM6054K17.2</t>
  </si>
  <si>
    <t>20242BM6061K17.7</t>
  </si>
  <si>
    <t>20242BM6149K17.1</t>
  </si>
  <si>
    <t>20242AA6035K17.2</t>
  </si>
  <si>
    <t>20242AA6036K17.2</t>
  </si>
  <si>
    <t>20242FL6346K17.11</t>
  </si>
  <si>
    <t>20242FL6346K17.12</t>
  </si>
  <si>
    <t>20242AA6011K17.11</t>
  </si>
  <si>
    <t>B2-304</t>
  </si>
  <si>
    <t>20242AA6014K17.4</t>
  </si>
  <si>
    <t>20242AA6018K17.4</t>
  </si>
  <si>
    <t>20242AA6022K17.3</t>
  </si>
  <si>
    <t>20242AA6026K17.4</t>
  </si>
  <si>
    <t>20242AA6028K17.3</t>
  </si>
  <si>
    <t>20242BS6013K17.1</t>
  </si>
  <si>
    <t>20242AA6029K17.3</t>
  </si>
  <si>
    <t>20242BM6048K17.5</t>
  </si>
  <si>
    <t>20242BM6054K17.3</t>
  </si>
  <si>
    <t>20242BM6061K17.8</t>
  </si>
  <si>
    <t>20242BM6149K17.2</t>
  </si>
  <si>
    <t>20242BM6075K17.1</t>
  </si>
  <si>
    <t>20242AA6035K17.3</t>
  </si>
  <si>
    <t>20242AA6036K17.3</t>
  </si>
  <si>
    <t>20242FL6346K17.13</t>
  </si>
  <si>
    <t>20242FL6346K17.14</t>
  </si>
  <si>
    <t>20242AA6040K17.4</t>
  </si>
  <si>
    <t>20242AA6011K17.12</t>
  </si>
  <si>
    <t>20242AA6014K17.5</t>
  </si>
  <si>
    <t>20242AA6018K17.5</t>
  </si>
  <si>
    <t>20242AA6022K17.4</t>
  </si>
  <si>
    <t>20242AA6026K17.5</t>
  </si>
  <si>
    <t>20242AA6028K17.4</t>
  </si>
  <si>
    <t>20242AA6029K17.4</t>
  </si>
  <si>
    <t>20242BM6048K17.6</t>
  </si>
  <si>
    <t>20242BM6054K17.4</t>
  </si>
  <si>
    <t>20242BM6061K17.9</t>
  </si>
  <si>
    <t>20242BM6149K17.3</t>
  </si>
  <si>
    <t>20242AA6035K17.4</t>
  </si>
  <si>
    <t>20242AA6036K17.4</t>
  </si>
  <si>
    <t>20242FL6346K17.15</t>
  </si>
  <si>
    <t>20242FL6346K17.16</t>
  </si>
  <si>
    <t>20242AA6011K17.2</t>
  </si>
  <si>
    <t>20242AA6014K17.6</t>
  </si>
  <si>
    <t>20242AA6018K17.6</t>
  </si>
  <si>
    <t>20242AA6022K17.5</t>
  </si>
  <si>
    <t>20242AA6026K17.6</t>
  </si>
  <si>
    <t>20242LP6008K17.4</t>
  </si>
  <si>
    <t>20242AA6028K17.5</t>
  </si>
  <si>
    <t>20242BS6013K17.2</t>
  </si>
  <si>
    <t>20242AA6029K17.5</t>
  </si>
  <si>
    <t>20242BM6054K17.5</t>
  </si>
  <si>
    <t>20242BM6149K17.4</t>
  </si>
  <si>
    <t>20242BM6075K17.2</t>
  </si>
  <si>
    <t>20242AA6035K17.5</t>
  </si>
  <si>
    <t>20242AA6036K17.5</t>
  </si>
  <si>
    <t>20242FL6346K17.17</t>
  </si>
  <si>
    <t>20242FL6346K17.18</t>
  </si>
  <si>
    <t>20242AA6011K17.3</t>
  </si>
  <si>
    <t>20242AA6014K17.7</t>
  </si>
  <si>
    <t>20242AA6018K17.7</t>
  </si>
  <si>
    <t>20242AA6022K17.6</t>
  </si>
  <si>
    <t>20242AA6026K17.7</t>
  </si>
  <si>
    <t>20242LP6008K17.5</t>
  </si>
  <si>
    <t>20242AA6028K17.6</t>
  </si>
  <si>
    <t>20242AA6029K17.6</t>
  </si>
  <si>
    <t>20242BM6061K17.10</t>
  </si>
  <si>
    <t>20242BM6149K17.5</t>
  </si>
  <si>
    <t>20242BM6075K17.3</t>
  </si>
  <si>
    <t>20242AA6035K17.6</t>
  </si>
  <si>
    <t>20242AA6036K17.6</t>
  </si>
  <si>
    <t>20242FL6346K17.19</t>
  </si>
  <si>
    <t>20242FL6346K17.20</t>
  </si>
  <si>
    <t>20242AA6011K17.4</t>
  </si>
  <si>
    <t>B2-504</t>
  </si>
  <si>
    <t>20242AA6014K17.8</t>
  </si>
  <si>
    <t>20242AA6018K17.10</t>
  </si>
  <si>
    <t>20242AA6022K17.7</t>
  </si>
  <si>
    <t>20242AA6026K17.8</t>
  </si>
  <si>
    <t>20242LP6008K17.6</t>
  </si>
  <si>
    <t>20242AA6028K17.7</t>
  </si>
  <si>
    <t>20242AA6029K17.7</t>
  </si>
  <si>
    <t>20242BM6149K17.6</t>
  </si>
  <si>
    <t>20242AA6035K17.7</t>
  </si>
  <si>
    <t>20242FL6346K17.21</t>
  </si>
  <si>
    <t>20242FL6346K17.22</t>
  </si>
  <si>
    <t>20242LP6004K17.21</t>
  </si>
  <si>
    <t>20242AA6011K17.5</t>
  </si>
  <si>
    <t>20242AA6014K17.9</t>
  </si>
  <si>
    <t>20242AA6018K17.11</t>
  </si>
  <si>
    <t>20242AA6022K17.8</t>
  </si>
  <si>
    <t>20242AA6026K17.9</t>
  </si>
  <si>
    <t>20242LP6008K17.7</t>
  </si>
  <si>
    <t>20242AA6028K17.8</t>
  </si>
  <si>
    <t>20242BM6149K17.7</t>
  </si>
  <si>
    <t>20242AA6035K17.8</t>
  </si>
  <si>
    <t>20242FL6346K17.23</t>
  </si>
  <si>
    <t>B3-206</t>
  </si>
  <si>
    <t>20242FL6346K17.24</t>
  </si>
  <si>
    <t>20242FL6163K17.1</t>
  </si>
  <si>
    <t>20242FL6163K17.2</t>
  </si>
  <si>
    <t>20242LP6004K17.22</t>
  </si>
  <si>
    <t>20242PE6026K17.5</t>
  </si>
  <si>
    <t>20242AA6011K17.6</t>
  </si>
  <si>
    <t>20242AA6014K17.10</t>
  </si>
  <si>
    <t>20242AA6018K17.8</t>
  </si>
  <si>
    <t>20242AA6026K17.10</t>
  </si>
  <si>
    <t>20242LP6008K17.8</t>
  </si>
  <si>
    <t>20242AA6028K17.9</t>
  </si>
  <si>
    <t>20242BM6054K17.6</t>
  </si>
  <si>
    <t>20242BM6149K17.8</t>
  </si>
  <si>
    <t>20242AA6035K17.9</t>
  </si>
  <si>
    <t>20242FL6346K17.25</t>
  </si>
  <si>
    <t>20242FL6346K17.26</t>
  </si>
  <si>
    <t>20242LP6004K17.23</t>
  </si>
  <si>
    <t>20242IT6010K17.1</t>
  </si>
  <si>
    <t>A9-606</t>
  </si>
  <si>
    <t>20242ME6141K17.4</t>
  </si>
  <si>
    <t>20242IT6084K17.1</t>
  </si>
  <si>
    <t>20242IT6017K17.7</t>
  </si>
  <si>
    <t>20242IT6019K17.2</t>
  </si>
  <si>
    <t>20242IT6080K17.4</t>
  </si>
  <si>
    <t>20242IT6022K17.4</t>
  </si>
  <si>
    <t>20242IT6066K17.2</t>
  </si>
  <si>
    <t>20242LP6003K17.16</t>
  </si>
  <si>
    <t>20242FL6344K17.17</t>
  </si>
  <si>
    <t>20242FL6344K17.18</t>
  </si>
  <si>
    <t>20242IT6095K17.1</t>
  </si>
  <si>
    <t>20242IT6044K17.2</t>
  </si>
  <si>
    <t>20242IT6072K17.1</t>
  </si>
  <si>
    <t>IT6072</t>
  </si>
  <si>
    <t>20242IT6070K17.3</t>
  </si>
  <si>
    <t>20242ME6141K17.5</t>
  </si>
  <si>
    <t>20242IT6084K17.2</t>
  </si>
  <si>
    <t>20242IT6132K17.2</t>
  </si>
  <si>
    <t>20242IT6066K17.3</t>
  </si>
  <si>
    <t>20242FL6344K17.19</t>
  </si>
  <si>
    <t>20242FL6344K17.20</t>
  </si>
  <si>
    <t>20242IT6072K17.2</t>
  </si>
  <si>
    <t>20242AA6039K17.2</t>
  </si>
  <si>
    <t>AA6039</t>
  </si>
  <si>
    <t>B2-202</t>
  </si>
  <si>
    <t>20242AA6011K17.7</t>
  </si>
  <si>
    <t>20242AA6014K17.11</t>
  </si>
  <si>
    <t>20242AA6041K17.1</t>
  </si>
  <si>
    <t>AA6041</t>
  </si>
  <si>
    <t>20242AA6026K17.11</t>
  </si>
  <si>
    <t>20242LP6008K17.9</t>
  </si>
  <si>
    <t>20242BS6013K17.3</t>
  </si>
  <si>
    <t>20242BM6075K17.4</t>
  </si>
  <si>
    <t>20242AA6036K17.7</t>
  </si>
  <si>
    <t>20242FL6346K17.5</t>
  </si>
  <si>
    <t>20242FL6346K17.6</t>
  </si>
  <si>
    <t>20242AA6011K17.8</t>
  </si>
  <si>
    <t>20242AA6014K17.12</t>
  </si>
  <si>
    <t>20242AA6018K17.9</t>
  </si>
  <si>
    <t>20242AA6041K17.2</t>
  </si>
  <si>
    <t>20242AA6026K17.12</t>
  </si>
  <si>
    <t>20242LP6008K17.10</t>
  </si>
  <si>
    <t>20242BM6066K17.1</t>
  </si>
  <si>
    <t>20242BM6075K17.5</t>
  </si>
  <si>
    <t>20242FL6346K17.7</t>
  </si>
  <si>
    <t>20242FL6346K17.8</t>
  </si>
  <si>
    <t>20242BM6216K17.1</t>
  </si>
  <si>
    <t>A9-205</t>
  </si>
  <si>
    <t>20242BM6165K17.5</t>
  </si>
  <si>
    <t>20242BM6023K17.1</t>
  </si>
  <si>
    <t>20242BM6206K17.1</t>
  </si>
  <si>
    <t>BM6206</t>
  </si>
  <si>
    <t>20242BM6177K17.1</t>
  </si>
  <si>
    <t>20242FL6346K17.29</t>
  </si>
  <si>
    <t>A7-619</t>
  </si>
  <si>
    <t>20242FL6346K17.30</t>
  </si>
  <si>
    <t>20242LP6004K17.24</t>
  </si>
  <si>
    <t>20242FE6067K17.5</t>
  </si>
  <si>
    <t>A9-406</t>
  </si>
  <si>
    <t>Phòng TH khoa điện tử</t>
  </si>
  <si>
    <t>20242IT6002K17.1</t>
  </si>
  <si>
    <t>20242FE6068K17.1</t>
  </si>
  <si>
    <t>FE6068</t>
  </si>
  <si>
    <t>20242IT6067K17.1</t>
  </si>
  <si>
    <t>20242FE6079K17.5</t>
  </si>
  <si>
    <t>20242FE6118K17.3</t>
  </si>
  <si>
    <t>20242FE6120K17.2</t>
  </si>
  <si>
    <t>FE6120</t>
  </si>
  <si>
    <t>20242FL6357K17.16</t>
  </si>
  <si>
    <t>20242FL6357K17.17</t>
  </si>
  <si>
    <t>20242FL6358K17.23</t>
  </si>
  <si>
    <t>20242FL6358K17.24</t>
  </si>
  <si>
    <t>20242FE6058K17.8</t>
  </si>
  <si>
    <t>20242FE6044K17.2</t>
  </si>
  <si>
    <t>20242FE6049K17.3</t>
  </si>
  <si>
    <t>20242FE6067K17.6</t>
  </si>
  <si>
    <t>20242IT6002K17.2</t>
  </si>
  <si>
    <t>20242FE6068K17.2</t>
  </si>
  <si>
    <t>20242IT6017K17.8</t>
  </si>
  <si>
    <t>20242FE6079K17.6</t>
  </si>
  <si>
    <t>20242FE6118K17.4</t>
  </si>
  <si>
    <t>20242FE6120K17.1</t>
  </si>
  <si>
    <t>20242FL6357K17.18</t>
  </si>
  <si>
    <t>20242FL6357K17.19</t>
  </si>
  <si>
    <t>20242FL6358K17.25</t>
  </si>
  <si>
    <t>20242FL6358K17.26</t>
  </si>
  <si>
    <t>20242FE6058K17.9</t>
  </si>
  <si>
    <t>20242FE6044K17.3</t>
  </si>
  <si>
    <t>20242FE6049K17.4</t>
  </si>
  <si>
    <t>20242CT6231K17.1</t>
  </si>
  <si>
    <t>20242CT6233K17.1</t>
  </si>
  <si>
    <t>CT6233</t>
  </si>
  <si>
    <t>20242CT6057K17.1</t>
  </si>
  <si>
    <t>20242CT6071K17.1</t>
  </si>
  <si>
    <t>CT6071</t>
  </si>
  <si>
    <t>20242CT6107K17.1</t>
  </si>
  <si>
    <t>CT6107</t>
  </si>
  <si>
    <t>20242CT6159K17.1</t>
  </si>
  <si>
    <t>CT6159</t>
  </si>
  <si>
    <t>20242FL6354K17.1</t>
  </si>
  <si>
    <t>20242FL6354K17.2</t>
  </si>
  <si>
    <t>20242CT6138K17.1</t>
  </si>
  <si>
    <t>20242LP6012K17.3</t>
  </si>
  <si>
    <t>20242ME6077K17.1</t>
  </si>
  <si>
    <t>ME6077</t>
  </si>
  <si>
    <t>20242LP6013K17.18</t>
  </si>
  <si>
    <t>20242LP6003K17.7</t>
  </si>
  <si>
    <t>20242BM6090K17.1</t>
  </si>
  <si>
    <t>20242BM6053K17.1</t>
  </si>
  <si>
    <t>20242ME6072K17.1</t>
  </si>
  <si>
    <t>ME6072</t>
  </si>
  <si>
    <t>20242ME6062K17.1</t>
  </si>
  <si>
    <t>20242IT6084K17.3</t>
  </si>
  <si>
    <t>20242IT6017K17.9</t>
  </si>
  <si>
    <t>20242IT6130K17.1</t>
  </si>
  <si>
    <t>20242LP6003K17.8</t>
  </si>
  <si>
    <t>20242FL6344K17.21</t>
  </si>
  <si>
    <t>20242FL6344K17.22</t>
  </si>
  <si>
    <t>20242IT6094K17.8</t>
  </si>
  <si>
    <t>20242LP6004K17.25</t>
  </si>
  <si>
    <t>20242IT6123K17.8</t>
  </si>
  <si>
    <t>20242IT6084K17.4</t>
  </si>
  <si>
    <t>20242IT6017K17.10</t>
  </si>
  <si>
    <t>A8-602</t>
  </si>
  <si>
    <t>20242IT6020K17.4</t>
  </si>
  <si>
    <t>20242IT6130K17.2</t>
  </si>
  <si>
    <t>20242IT6028K17.4</t>
  </si>
  <si>
    <t>20242FL6344K17.23</t>
  </si>
  <si>
    <t>20242FL6344K17.24</t>
  </si>
  <si>
    <t>20242IT6094K17.9</t>
  </si>
  <si>
    <t>20242LP6004K17.26</t>
  </si>
  <si>
    <t>20242IT6123K17.13</t>
  </si>
  <si>
    <t>20242IT6084K17.5</t>
  </si>
  <si>
    <t>20242IT6017K17.11</t>
  </si>
  <si>
    <t>20242IT6020K17.5</t>
  </si>
  <si>
    <t>20242IT6130K17.3</t>
  </si>
  <si>
    <t>20242IT6080K17.5</t>
  </si>
  <si>
    <t>20242IT6083K17.4</t>
  </si>
  <si>
    <t>20242IT6083K17.7</t>
  </si>
  <si>
    <t>20242FL6344K17.25</t>
  </si>
  <si>
    <t>20242FL6344K17.26</t>
  </si>
  <si>
    <t>20242IT6094K17.10</t>
  </si>
  <si>
    <t>20242IT6123K17.9</t>
  </si>
  <si>
    <t>20242IT6084K17.6</t>
  </si>
  <si>
    <t>20242IT6020K17.6</t>
  </si>
  <si>
    <t>20242IT6080K17.6</t>
  </si>
  <si>
    <t>20242IT6083K17.5</t>
  </si>
  <si>
    <t>20242FL6344K17.27</t>
  </si>
  <si>
    <t>20242FL6344K17.28</t>
  </si>
  <si>
    <t>20242IT6094K17.5</t>
  </si>
  <si>
    <t>20242IT6123K17.10</t>
  </si>
  <si>
    <t>20242BM6103K17.1</t>
  </si>
  <si>
    <t>BM6103</t>
  </si>
  <si>
    <t>20242BM6103K17.2</t>
  </si>
  <si>
    <t>20242BM6026K17.3</t>
  </si>
  <si>
    <t>20242BM6026K17.4</t>
  </si>
  <si>
    <t>20242BM6027K17.10</t>
  </si>
  <si>
    <t>20242BM6027K17.1</t>
  </si>
  <si>
    <t>20242BM6059K17.1</t>
  </si>
  <si>
    <t>20242BM6061K17.1</t>
  </si>
  <si>
    <t>20242BM6081K17.1</t>
  </si>
  <si>
    <t>20242BM6085K17.4</t>
  </si>
  <si>
    <t>20242BM6085K17.5</t>
  </si>
  <si>
    <t>20242FL6346K17.31</t>
  </si>
  <si>
    <t>20242FL6346K17.32</t>
  </si>
  <si>
    <t>20242BM6102K17.1</t>
  </si>
  <si>
    <t>BM6102</t>
  </si>
  <si>
    <t>20242BM6027K17.2</t>
  </si>
  <si>
    <t>20242BM6027K17.3</t>
  </si>
  <si>
    <t>20242BM6148K17.1</t>
  </si>
  <si>
    <t>20242BM6182K17.1</t>
  </si>
  <si>
    <t>BM6182</t>
  </si>
  <si>
    <t>20242BM6183K17.1</t>
  </si>
  <si>
    <t>BM6183</t>
  </si>
  <si>
    <t>20242BM6061K17.2</t>
  </si>
  <si>
    <t>20242BM6184K17.1</t>
  </si>
  <si>
    <t>BM6184</t>
  </si>
  <si>
    <t>20242BM6065K17.1</t>
  </si>
  <si>
    <t>20242BM6185K17.1</t>
  </si>
  <si>
    <t>20242BM6085K17.1</t>
  </si>
  <si>
    <t>20242FL6346K17.1</t>
  </si>
  <si>
    <t>20242FL6346K17.2</t>
  </si>
  <si>
    <t>20242LP6004K17.27</t>
  </si>
  <si>
    <t>20242BM6148K17.2</t>
  </si>
  <si>
    <t>20242BM6182K17.2</t>
  </si>
  <si>
    <t>20242BM6183K17.2</t>
  </si>
  <si>
    <t>20242BM6061K17.3</t>
  </si>
  <si>
    <t>20242BM6184K17.2</t>
  </si>
  <si>
    <t>20242BM6185K17.2</t>
  </si>
  <si>
    <t>20242BM6125K17.1</t>
  </si>
  <si>
    <t>20242BM6085K17.2</t>
  </si>
  <si>
    <t>20242FL6346K17.3</t>
  </si>
  <si>
    <t>20242FL6346K17.4</t>
  </si>
  <si>
    <t>20242FE6074K17.1</t>
  </si>
  <si>
    <t>20242BM6027K17.4</t>
  </si>
  <si>
    <t>20242FE6072K17.1</t>
  </si>
  <si>
    <t>20242FE6051K17.6</t>
  </si>
  <si>
    <t>20242FE6097K17.1</t>
  </si>
  <si>
    <t>FE6097</t>
  </si>
  <si>
    <t>20242FE6080K17.1</t>
  </si>
  <si>
    <t>FE6080</t>
  </si>
  <si>
    <t>20242FE6093K17.1</t>
  </si>
  <si>
    <t>FE6093</t>
  </si>
  <si>
    <t>20242FL6344K17.29</t>
  </si>
  <si>
    <t>20242FL6344K17.30</t>
  </si>
  <si>
    <t>20242LP6004K17.28</t>
  </si>
  <si>
    <t>20242FE6049K17.5</t>
  </si>
  <si>
    <t>20242FL6379K17.1</t>
  </si>
  <si>
    <t>FL6379</t>
  </si>
  <si>
    <t>A7-610</t>
  </si>
  <si>
    <t>Nguyễn Thị Minh Hạnh</t>
  </si>
  <si>
    <t>20242FL6007K17.1</t>
  </si>
  <si>
    <t>FL6007</t>
  </si>
  <si>
    <t>Phạm Thị Hồng</t>
  </si>
  <si>
    <t>20242FL6007K17.2</t>
  </si>
  <si>
    <t>20242FL6071K17.1</t>
  </si>
  <si>
    <t>Trần Thị Dung</t>
  </si>
  <si>
    <t>20242FL6071K17.2</t>
  </si>
  <si>
    <t>20242FL6074K17.1</t>
  </si>
  <si>
    <t>Bùi Thị Thu Giang</t>
  </si>
  <si>
    <t>20242FL6074K17.2</t>
  </si>
  <si>
    <t>Vũ Thị Nhung</t>
  </si>
  <si>
    <t>20242FL6380K17.4</t>
  </si>
  <si>
    <t>FL6380</t>
  </si>
  <si>
    <t>Nguyễn Thị Minh Thảo</t>
  </si>
  <si>
    <t>20242FL6380K17.3</t>
  </si>
  <si>
    <t>Nguyễn Văn Tưởng</t>
  </si>
  <si>
    <t>20242FL6372K17.2</t>
  </si>
  <si>
    <t>FL6372</t>
  </si>
  <si>
    <t>20242FL6372K17.1</t>
  </si>
  <si>
    <t>20242FL6336K17.1</t>
  </si>
  <si>
    <t>FL6336</t>
  </si>
  <si>
    <t>Vũ Thu Thảo</t>
  </si>
  <si>
    <t>20242FL6379K17.2</t>
  </si>
  <si>
    <t>Tạ Thị Bích Liên</t>
  </si>
  <si>
    <t>20242FL6007K17.3</t>
  </si>
  <si>
    <t>Cao Thị Hải Hằng</t>
  </si>
  <si>
    <t>20242FL6007K17.4</t>
  </si>
  <si>
    <t>20242FL6071K17.4</t>
  </si>
  <si>
    <t>Nguyễn Thị Hương</t>
  </si>
  <si>
    <t>20242FL6071K17.3</t>
  </si>
  <si>
    <t>20242FL6074K17.3</t>
  </si>
  <si>
    <t>20242FL6074K17.4</t>
  </si>
  <si>
    <t>20242FL6380K17.5</t>
  </si>
  <si>
    <t>20242FL6380K17.6</t>
  </si>
  <si>
    <t>20242FL6372K17.3</t>
  </si>
  <si>
    <t>Phạm Phúc Thành</t>
  </si>
  <si>
    <t>20242FL6372K17.4</t>
  </si>
  <si>
    <t>Nguyễn Bình Minh</t>
  </si>
  <si>
    <t>20242FL6340K17.2</t>
  </si>
  <si>
    <t>Bùi Ngọc Hạnh</t>
  </si>
  <si>
    <t>20242FL6340K17.3</t>
  </si>
  <si>
    <t>Nguyễn Như Quỳnh</t>
  </si>
  <si>
    <t>20242FL6379K17.3</t>
  </si>
  <si>
    <t>A7-612</t>
  </si>
  <si>
    <t>20242FL6007K17.5</t>
  </si>
  <si>
    <t>20242FL6007K17.6</t>
  </si>
  <si>
    <t>Dương Gia Hân</t>
  </si>
  <si>
    <t>20242FL6071K17.6</t>
  </si>
  <si>
    <t>20242FL6071K17.5</t>
  </si>
  <si>
    <t>20242FL6074K17.5</t>
  </si>
  <si>
    <t>20242FL6074K17.6</t>
  </si>
  <si>
    <t>20242FL6380K17.1</t>
  </si>
  <si>
    <t>Ngô Thị Minh Hải</t>
  </si>
  <si>
    <t>20242FL6380K17.2</t>
  </si>
  <si>
    <t>20242FL6372K17.5</t>
  </si>
  <si>
    <t>20242FL6372K17.6</t>
  </si>
  <si>
    <t>20242FL6338K17.1</t>
  </si>
  <si>
    <t>Hoàng Minh Hường</t>
  </si>
  <si>
    <t>20242FL6340K17.4</t>
  </si>
  <si>
    <t>Ngô Thị Thanh</t>
  </si>
  <si>
    <t>20242FL6424K17.1</t>
  </si>
  <si>
    <t>FL6424</t>
  </si>
  <si>
    <t>Trần Thị Chi</t>
  </si>
  <si>
    <t>20242FL6204K17.2</t>
  </si>
  <si>
    <t>FL6204</t>
  </si>
  <si>
    <t>Tống Thị Thảo</t>
  </si>
  <si>
    <t>20242FL6204K17.1</t>
  </si>
  <si>
    <t>20242FL6425K17.2</t>
  </si>
  <si>
    <t>FL6425</t>
  </si>
  <si>
    <t>Hoàng Thị Thao</t>
  </si>
  <si>
    <t>20242FL6425K17.1</t>
  </si>
  <si>
    <t>20242FL6334K17.6</t>
  </si>
  <si>
    <t>FL6334</t>
  </si>
  <si>
    <t>20242FL6334K17.8</t>
  </si>
  <si>
    <t>Lương Huệ Phương</t>
  </si>
  <si>
    <t>20242FL6417K17.1</t>
  </si>
  <si>
    <t>FL6417</t>
  </si>
  <si>
    <t>Hoàng Thị Hải</t>
  </si>
  <si>
    <t>20242FL6338K17.3</t>
  </si>
  <si>
    <t>20242FL6338K17.2</t>
  </si>
  <si>
    <t>20242FL6339K17.2</t>
  </si>
  <si>
    <t>20242FL6339K17.3</t>
  </si>
  <si>
    <t>20242FL6339K17.1</t>
  </si>
  <si>
    <t>20242FL6482K17.1</t>
  </si>
  <si>
    <t>FL6482</t>
  </si>
  <si>
    <t>Nguyễn Minh Anh</t>
  </si>
  <si>
    <t>20242FL6483K17.1</t>
  </si>
  <si>
    <t>FL6483</t>
  </si>
  <si>
    <t>Đỗ Anh Thư</t>
  </si>
  <si>
    <t>20242FL6483K17.2</t>
  </si>
  <si>
    <t>20242FL6334K17.7</t>
  </si>
  <si>
    <t>Nguyễn Minh Hà</t>
  </si>
  <si>
    <t>20242FL6334K17.9</t>
  </si>
  <si>
    <t>Phạm Hoàng Đan</t>
  </si>
  <si>
    <t>20242FL6435K17.1</t>
  </si>
  <si>
    <t>FL6435</t>
  </si>
  <si>
    <t>Nguyễn Thị Thu Phương</t>
  </si>
  <si>
    <t>20242FL6435K17.2</t>
  </si>
  <si>
    <t>20242FL6255K17.1</t>
  </si>
  <si>
    <t>Trân Phương Anh</t>
  </si>
  <si>
    <t>20242FL6255K17.2</t>
  </si>
  <si>
    <t>20242FL6254K17.2</t>
  </si>
  <si>
    <t>FL6254</t>
  </si>
  <si>
    <t>20242FL6254K17.1</t>
  </si>
  <si>
    <t>20242FL6404K17.1</t>
  </si>
  <si>
    <t>FL6404</t>
  </si>
  <si>
    <t>Nguyễn Thị Lê</t>
  </si>
  <si>
    <t>20242FL6020K17.4</t>
  </si>
  <si>
    <t>FL6020</t>
  </si>
  <si>
    <t>Quách Thị Hòa</t>
  </si>
  <si>
    <t>20242FL6020K17.1</t>
  </si>
  <si>
    <t>20242FL6045K17.1</t>
  </si>
  <si>
    <t>FL6045</t>
  </si>
  <si>
    <t>Caầm Tú Tài</t>
  </si>
  <si>
    <t>20242FL6045K17.2</t>
  </si>
  <si>
    <t>Cầm Tú Tài</t>
  </si>
  <si>
    <t>20242FL6058K17.1</t>
  </si>
  <si>
    <t>FL6058</t>
  </si>
  <si>
    <t>Nguyêễn Thị Ngọc Dung</t>
  </si>
  <si>
    <t>20242FL6058K17.2</t>
  </si>
  <si>
    <t>20242FL6405K17.1</t>
  </si>
  <si>
    <t>FL6405</t>
  </si>
  <si>
    <t>Ngô Thị Luyến</t>
  </si>
  <si>
    <t>20242FL6334K17.1</t>
  </si>
  <si>
    <t>20242FL6334K17.4</t>
  </si>
  <si>
    <t>20242FL6399K17.2</t>
  </si>
  <si>
    <t>FL6399</t>
  </si>
  <si>
    <t>Phạn Thị Trang</t>
  </si>
  <si>
    <t>20242FL6399K17.1</t>
  </si>
  <si>
    <t>20242FL6400K17.1</t>
  </si>
  <si>
    <t>Nguyễn Thu Trà</t>
  </si>
  <si>
    <t>20242FL6020K17.2</t>
  </si>
  <si>
    <t>Nguyễn Thị Thu Hằng</t>
  </si>
  <si>
    <t>20242FL6045K17.3</t>
  </si>
  <si>
    <t>Ứng Thùy Linh</t>
  </si>
  <si>
    <t>20242FL6058K17.3</t>
  </si>
  <si>
    <t>20242FL6401K17.1</t>
  </si>
  <si>
    <t>20242FL6334K17.2</t>
  </si>
  <si>
    <t>20242FL6403K17.1</t>
  </si>
  <si>
    <t>20242BS6022K17.5</t>
  </si>
  <si>
    <t>A10-808</t>
  </si>
  <si>
    <t>20242AT6050K17.1</t>
  </si>
  <si>
    <t>AT6050</t>
  </si>
  <si>
    <t>20242AT6049K17.1</t>
  </si>
  <si>
    <t>20242AT6020K17.1</t>
  </si>
  <si>
    <t>Phòng TH Khoa CN Ô tô</t>
  </si>
  <si>
    <t>20242BS6024K17.1</t>
  </si>
  <si>
    <t>20242LP6003K17.9</t>
  </si>
  <si>
    <t>20242FL6348K17.3</t>
  </si>
  <si>
    <t>20242FL6348K17.4</t>
  </si>
  <si>
    <t>20242AT6060K17.1</t>
  </si>
  <si>
    <t>20242LP6004K17.29</t>
  </si>
  <si>
    <t>20242AT6059K17.1</t>
  </si>
  <si>
    <t>AT6059</t>
  </si>
  <si>
    <t>20242BS6022K17.6</t>
  </si>
  <si>
    <t>20242AT6048K17.1</t>
  </si>
  <si>
    <t>20242AT6003K17.2</t>
  </si>
  <si>
    <t>20242AT6050K17.2</t>
  </si>
  <si>
    <t>20242AT6044K17.1</t>
  </si>
  <si>
    <t>20242AT6049K17.2</t>
  </si>
  <si>
    <t>20242LP6003K17.10</t>
  </si>
  <si>
    <t>20242FL6348K17.5</t>
  </si>
  <si>
    <t>20242FL6348K17.6</t>
  </si>
  <si>
    <t>20242LP6004K17.30</t>
  </si>
  <si>
    <t>20242AT6059K17.2</t>
  </si>
  <si>
    <t>20242LP6012K17.4</t>
  </si>
  <si>
    <t>20242AT6048K17.2</t>
  </si>
  <si>
    <t>20242AT6003K17.3</t>
  </si>
  <si>
    <t>20242AT6050K17.3</t>
  </si>
  <si>
    <t>20242AT6049K17.3</t>
  </si>
  <si>
    <t>20242LP6003K17.11</t>
  </si>
  <si>
    <t>20242FL6348K17.7</t>
  </si>
  <si>
    <t>20242FL6348K17.8</t>
  </si>
  <si>
    <t>20242LP6004K17.31</t>
  </si>
  <si>
    <t>20242AT6059K17.3</t>
  </si>
  <si>
    <t>20242AT6048K17.3</t>
  </si>
  <si>
    <t>20242AT6003K17.4</t>
  </si>
  <si>
    <t>20242AT6050K17.4</t>
  </si>
  <si>
    <t>20242AT6049K17.4</t>
  </si>
  <si>
    <t>20242LP6013K17.22</t>
  </si>
  <si>
    <t>20242LP6003K17.12</t>
  </si>
  <si>
    <t>20242FL6348K17.9</t>
  </si>
  <si>
    <t>20242FL6348K17.10</t>
  </si>
  <si>
    <t>20242FL6348K17.11</t>
  </si>
  <si>
    <t>20242LP6004K17.32</t>
  </si>
  <si>
    <t>20242AT6059K17.4</t>
  </si>
  <si>
    <t>20242BS6008K17.1</t>
  </si>
  <si>
    <t>20242AT6048K17.4</t>
  </si>
  <si>
    <t>20242AT6003K17.5</t>
  </si>
  <si>
    <t>20242AT6050K17.5</t>
  </si>
  <si>
    <t>20242EE6001K17.2</t>
  </si>
  <si>
    <t>20242AT6049K17.5</t>
  </si>
  <si>
    <t>20242LP6013K17.24</t>
  </si>
  <si>
    <t>20242FL6348K17.12</t>
  </si>
  <si>
    <t>20242FL6348K17.13</t>
  </si>
  <si>
    <t>20242LP6004K17.33</t>
  </si>
  <si>
    <t>20242AT6059K17.5</t>
  </si>
  <si>
    <t>20242AT6048K17.5</t>
  </si>
  <si>
    <t>20242AT6003K17.6</t>
  </si>
  <si>
    <t>20242AT6050K17.6</t>
  </si>
  <si>
    <t>20242IT6015K17.1</t>
  </si>
  <si>
    <t>20242LP6013K17.26</t>
  </si>
  <si>
    <t>20242LP6013K17.27</t>
  </si>
  <si>
    <t>20242AT6029K17.1</t>
  </si>
  <si>
    <t>20242AT6029K17.3</t>
  </si>
  <si>
    <t>20242AT6029K17.4</t>
  </si>
  <si>
    <t>20242AT6029K17.5</t>
  </si>
  <si>
    <t>20242AT6029K17.6</t>
  </si>
  <si>
    <t>20242AT6029K17.7</t>
  </si>
  <si>
    <t>20242AT6029K17.2</t>
  </si>
  <si>
    <t>20242MC6001K17.1</t>
  </si>
  <si>
    <t>20242MC6001K17.2</t>
  </si>
  <si>
    <t>20242MC6001K17.3</t>
  </si>
  <si>
    <t>20242MC6001K17.4</t>
  </si>
  <si>
    <t>20242MC6001K17.5</t>
  </si>
  <si>
    <t>20242MC6001K17.6</t>
  </si>
  <si>
    <t>20242FL6348K17.14</t>
  </si>
  <si>
    <t>20242FL6348K17.15</t>
  </si>
  <si>
    <t>20242PE6026K17.4</t>
  </si>
  <si>
    <t>20242AT6048K17.6</t>
  </si>
  <si>
    <t>20242AT6003K17.7</t>
  </si>
  <si>
    <t>20242ME6031K17.5</t>
  </si>
  <si>
    <t>20242ME6031K17.6</t>
  </si>
  <si>
    <t>20242FL6157K17.1</t>
  </si>
  <si>
    <t>20242FL6157K17.2</t>
  </si>
  <si>
    <t>20242IT6001K17.1</t>
  </si>
  <si>
    <t>20242IT6002K17.3</t>
  </si>
  <si>
    <t>20242AA6055K17.1</t>
  </si>
  <si>
    <t>AA6055</t>
  </si>
  <si>
    <t>20242IT6089K17.1</t>
  </si>
  <si>
    <t>IT6089</t>
  </si>
  <si>
    <t>20242IT6088K17.1</t>
  </si>
  <si>
    <t>IT6088</t>
  </si>
  <si>
    <t>20242LP6008K17.11</t>
  </si>
  <si>
    <t>20242AA6054K17.1</t>
  </si>
  <si>
    <t>AA6054</t>
  </si>
  <si>
    <t>20242FL6346K17.37</t>
  </si>
  <si>
    <t>20242FL6346K17.38</t>
  </si>
  <si>
    <t>20242TO6009K17.2</t>
  </si>
  <si>
    <t>20242TO6022K17.1</t>
  </si>
  <si>
    <t>20242BM6160K17.1</t>
  </si>
  <si>
    <t>BM6160</t>
  </si>
  <si>
    <t>20242TO6052K17.1</t>
  </si>
  <si>
    <t>20242TO6053K17.1</t>
  </si>
  <si>
    <t>20242TO6112K17.1</t>
  </si>
  <si>
    <t>20242TO6155K17.1</t>
  </si>
  <si>
    <t>TO6169</t>
  </si>
  <si>
    <t>20242TO6075K17.1</t>
  </si>
  <si>
    <t>TO6073</t>
  </si>
  <si>
    <t>20242FL6368K17.6</t>
  </si>
  <si>
    <t>20242FL6368K17.7</t>
  </si>
  <si>
    <t>20242TO6171K17.2</t>
  </si>
  <si>
    <t>20242TO6137K17.2</t>
  </si>
  <si>
    <t>20242TO6156K17.1</t>
  </si>
  <si>
    <t>TO6156</t>
  </si>
  <si>
    <t>20242TO6102K17.1</t>
  </si>
  <si>
    <t>20242FL6367K17.1</t>
  </si>
  <si>
    <t>FL6367</t>
  </si>
  <si>
    <t>20242FL6367K17.2</t>
  </si>
  <si>
    <t>20242FL6367K17.3</t>
  </si>
  <si>
    <t>20242TO6062K17.1</t>
  </si>
  <si>
    <t>20242TO6144_TAK17.1</t>
  </si>
  <si>
    <t>20242TO6138_TAK17.1</t>
  </si>
  <si>
    <t>20242TO6112_TAK17.1</t>
  </si>
  <si>
    <t>20242TO6137_TAK17.1</t>
  </si>
  <si>
    <t>20242TO6073_TAK17.1</t>
  </si>
  <si>
    <t>20242TO6012_TAK17.1</t>
  </si>
  <si>
    <t>20242TO6169_TAK17.1</t>
  </si>
  <si>
    <t>20242BM6010K17.1</t>
  </si>
  <si>
    <t>BM6010</t>
  </si>
  <si>
    <t>A8-301</t>
  </si>
  <si>
    <t>20242BM6014K17.1</t>
  </si>
  <si>
    <t>BM6014</t>
  </si>
  <si>
    <t>20242BM6019K17.1</t>
  </si>
  <si>
    <t>20242BM6059K17.2</t>
  </si>
  <si>
    <t>20242BM6061K17.4</t>
  </si>
  <si>
    <t>20242TO6112K17.2</t>
  </si>
  <si>
    <t>20242TO6144K17.1</t>
  </si>
  <si>
    <t>20242TO6138K17.1</t>
  </si>
  <si>
    <t>20242FL6368K17.1</t>
  </si>
  <si>
    <t>20242FL6368K17.2</t>
  </si>
  <si>
    <t>20242TO6103K17.1</t>
  </si>
  <si>
    <t>20242LP6004K17.34</t>
  </si>
  <si>
    <t>20242BM6010K17.2</t>
  </si>
  <si>
    <t>20242BM6014K17.2</t>
  </si>
  <si>
    <t>20242BM6017K17.1</t>
  </si>
  <si>
    <t>20242BM6017K17.2</t>
  </si>
  <si>
    <t>20242TO6049K17.1</t>
  </si>
  <si>
    <t>20242BM6058K17.1</t>
  </si>
  <si>
    <t>20242BM6059K17.3</t>
  </si>
  <si>
    <t>20242TO6145K17.1</t>
  </si>
  <si>
    <t>20242FL6368K17.3</t>
  </si>
  <si>
    <t>20242FL6368K17.4</t>
  </si>
  <si>
    <t>20242BM6010K17.5</t>
  </si>
  <si>
    <t>20242BM6014K17.3</t>
  </si>
  <si>
    <t>20242BM6165K17.6</t>
  </si>
  <si>
    <t>20242BM6017K17.3</t>
  </si>
  <si>
    <t>20242BM6053K17.2</t>
  </si>
  <si>
    <t>20242BM6058K17.2</t>
  </si>
  <si>
    <t>20242BM6059K17.4</t>
  </si>
  <si>
    <t>20242BM6166K17.1</t>
  </si>
  <si>
    <t>BM6166</t>
  </si>
  <si>
    <t>20242BM6075K17.6</t>
  </si>
  <si>
    <t>20242BM6081K17.2</t>
  </si>
  <si>
    <t>20242FL6346K17.39</t>
  </si>
  <si>
    <t>20242FL6346K17.40</t>
  </si>
  <si>
    <t>20242BM6010K17.6</t>
  </si>
  <si>
    <t>20242BM6014K17.4</t>
  </si>
  <si>
    <t>20242BM6165K17.3</t>
  </si>
  <si>
    <t>20242BM6017K17.4</t>
  </si>
  <si>
    <t>20242BM6058K17.3</t>
  </si>
  <si>
    <t>20242BM6059K17.5</t>
  </si>
  <si>
    <t>20242BM6166K17.2</t>
  </si>
  <si>
    <t>20242BM6075K17.7</t>
  </si>
  <si>
    <t>20242FL6346K17.41</t>
  </si>
  <si>
    <t>20242FL6346K17.42</t>
  </si>
  <si>
    <t>20242FL6163K17.3</t>
  </si>
  <si>
    <t>20242BM6010K17.7</t>
  </si>
  <si>
    <t>20242BM6165K17.4</t>
  </si>
  <si>
    <t>20242BM6017K17.5</t>
  </si>
  <si>
    <t>20242BM6058K17.4</t>
  </si>
  <si>
    <t>20242BM6059K17.6</t>
  </si>
  <si>
    <t>20242BM6166K17.3</t>
  </si>
  <si>
    <t>20242BM6075K17.8</t>
  </si>
  <si>
    <t>20242BM6098K17.1</t>
  </si>
  <si>
    <t>20242FL6346K17.43</t>
  </si>
  <si>
    <t>20242FL6346K17.44</t>
  </si>
  <si>
    <t>20242BM6010K17.8</t>
  </si>
  <si>
    <t>20242BM6017K17.6</t>
  </si>
  <si>
    <t>20242BM6058K17.5</t>
  </si>
  <si>
    <t>20242BM6059K17.7</t>
  </si>
  <si>
    <t>20242BM6166K17.4</t>
  </si>
  <si>
    <t>20242BM6075K17.9</t>
  </si>
  <si>
    <t>20242FL6346K17.45</t>
  </si>
  <si>
    <t>20242FL6346K17.46</t>
  </si>
  <si>
    <t>20242FL6346K17.47</t>
  </si>
  <si>
    <t>20242BM6071K17.1</t>
  </si>
  <si>
    <t>A9-309</t>
  </si>
  <si>
    <t>Phòng TH Khoa QLKD; 35SV /lớp</t>
  </si>
  <si>
    <t>20242BS6022K17.7</t>
  </si>
  <si>
    <t>20242BM6017K17.7</t>
  </si>
  <si>
    <t>20242BS6013K17.4</t>
  </si>
  <si>
    <t>20242BM6061K17.5</t>
  </si>
  <si>
    <t>20242BM6166K17.5</t>
  </si>
  <si>
    <t>20242BM6163K17.1</t>
  </si>
  <si>
    <t>20242BM6145K17.1</t>
  </si>
  <si>
    <t>20242BM6085K17.3</t>
  </si>
  <si>
    <t>20242BM6071K17.2</t>
  </si>
  <si>
    <t>20242BM6071K17.3</t>
  </si>
  <si>
    <t>20242BM6071K17.4</t>
  </si>
  <si>
    <t>20242BM6071K17.5</t>
  </si>
  <si>
    <t>20242BM6071K17.6</t>
  </si>
  <si>
    <t>20242LP6004K17.42</t>
  </si>
  <si>
    <t>20242LP6004K17.43</t>
  </si>
  <si>
    <t>20242TO6099K17.1</t>
  </si>
  <si>
    <t>TO6099</t>
  </si>
  <si>
    <t>20242TO6112K17.3</t>
  </si>
  <si>
    <t>20242TO6155K17.2</t>
  </si>
  <si>
    <t>TO6114</t>
  </si>
  <si>
    <t>20242TO6156K17.2</t>
  </si>
  <si>
    <t>TO6115</t>
  </si>
  <si>
    <t>20242TO6138K17.2</t>
  </si>
  <si>
    <t>20242FL6368K17.5</t>
  </si>
  <si>
    <t>20242BM6128K17.1</t>
  </si>
  <si>
    <t>BM6128</t>
  </si>
  <si>
    <t>20242BM6026K17.1</t>
  </si>
  <si>
    <t>20242BM6027K17.5</t>
  </si>
  <si>
    <t>20242BM6046K17.2</t>
  </si>
  <si>
    <t>20242BM6046K17.3</t>
  </si>
  <si>
    <t>20242BM6123K17.1</t>
  </si>
  <si>
    <t>BM6123</t>
  </si>
  <si>
    <t>20242BM6213K17.1</t>
  </si>
  <si>
    <t>20242FL6346K17.33</t>
  </si>
  <si>
    <t>20242FL6346K17.34</t>
  </si>
  <si>
    <t>20242BM6122K17.1</t>
  </si>
  <si>
    <t>BM6122</t>
  </si>
  <si>
    <t>20242LP6004K17.35</t>
  </si>
  <si>
    <t>20242BM6127K17.1</t>
  </si>
  <si>
    <t>BM6127</t>
  </si>
  <si>
    <t>20242BM6026K17.2</t>
  </si>
  <si>
    <t>20242BM6027K17.7</t>
  </si>
  <si>
    <t>20242BM6027K17.6</t>
  </si>
  <si>
    <t>20242BM6123K17.2</t>
  </si>
  <si>
    <t>20242BM6213K17.2</t>
  </si>
  <si>
    <t>20242FL6346K17.35</t>
  </si>
  <si>
    <t>20242FL6346K17.36</t>
  </si>
  <si>
    <t>20242BM6122K17.2</t>
  </si>
  <si>
    <t>20242BM6127K17.2</t>
  </si>
  <si>
    <t>20242BM6120K17.1</t>
  </si>
  <si>
    <t>A10-707</t>
  </si>
  <si>
    <t>20242BM6146K17.1</t>
  </si>
  <si>
    <t>BM6146</t>
  </si>
  <si>
    <t>20242BM6014K17.5</t>
  </si>
  <si>
    <t>20242BM6027K17.8</t>
  </si>
  <si>
    <t>20242BM6046K17.4</t>
  </si>
  <si>
    <t>20242BM6155K17.1</t>
  </si>
  <si>
    <t>BM6155</t>
  </si>
  <si>
    <t>20242BM6150K17.1</t>
  </si>
  <si>
    <t>BM6150</t>
  </si>
  <si>
    <t>20242BM6059K17.9</t>
  </si>
  <si>
    <t>20242FL6346K17.48</t>
  </si>
  <si>
    <t>20242FL6346K17.49</t>
  </si>
  <si>
    <t>20242LP6004K17.36</t>
  </si>
  <si>
    <t>20242BM6120K17.2</t>
  </si>
  <si>
    <t>20242BM6014K17.6</t>
  </si>
  <si>
    <t>20242BM6027K17.9</t>
  </si>
  <si>
    <t>20242BM6046K17.5</t>
  </si>
  <si>
    <t>20242BM6155K17.2</t>
  </si>
  <si>
    <t>20242BM6150K17.2</t>
  </si>
  <si>
    <t>20242BM6059K17.8</t>
  </si>
  <si>
    <t>20242BM6145K17.2</t>
  </si>
  <si>
    <t>20242FL6346K17.50</t>
  </si>
  <si>
    <t>20242FL6346K17.51</t>
  </si>
  <si>
    <t>20242BS6022K17.8</t>
  </si>
  <si>
    <t>20242ME6022K17.6</t>
  </si>
  <si>
    <t>20242ME6141K17.6</t>
  </si>
  <si>
    <t>20242LP6013K17.19</t>
  </si>
  <si>
    <t>20242ME6059K17.1</t>
  </si>
  <si>
    <t>20242ME6135K17.1</t>
  </si>
  <si>
    <t>ME6135</t>
  </si>
  <si>
    <t>20242FL6342K17.19</t>
  </si>
  <si>
    <t>20242FL6342K17.20</t>
  </si>
  <si>
    <t>20242BM6012K17.1</t>
  </si>
  <si>
    <t>BM6012</t>
  </si>
  <si>
    <t>A10-804</t>
  </si>
  <si>
    <t>20242BM6010K17.3</t>
  </si>
  <si>
    <t>Phòng TH Khoa QLKD/35SV</t>
  </si>
  <si>
    <t>20242AA6016K17.1</t>
  </si>
  <si>
    <t>20242AA6016K17.2</t>
  </si>
  <si>
    <t>20242BS6013K17.5</t>
  </si>
  <si>
    <t>20242BM6048K17.3</t>
  </si>
  <si>
    <t>20242BM6062K17.1</t>
  </si>
  <si>
    <t>BM6062</t>
  </si>
  <si>
    <t>20242BM6228K17.1</t>
  </si>
  <si>
    <t>BM6228</t>
  </si>
  <si>
    <t>BM6082</t>
  </si>
  <si>
    <t>20242BM6078K17.1</t>
  </si>
  <si>
    <t>BM6078</t>
  </si>
  <si>
    <t>20242FL6346K17.52</t>
  </si>
  <si>
    <t>20242FL6346K17.53</t>
  </si>
  <si>
    <t>20242LP6004K17.37</t>
  </si>
  <si>
    <t>20242BM6012K17.2</t>
  </si>
  <si>
    <t>20242BM6010K17.4</t>
  </si>
  <si>
    <t>20242AA6016K17.3</t>
  </si>
  <si>
    <t>20242AA6016K17.4</t>
  </si>
  <si>
    <t>20242BM6048K17.4</t>
  </si>
  <si>
    <t>20242BM6062K17.2</t>
  </si>
  <si>
    <t>20242BM6066K17.2</t>
  </si>
  <si>
    <t>20242BM6228K17.2</t>
  </si>
  <si>
    <t>20242BM6075K17.10</t>
  </si>
  <si>
    <t>20242BM6078K17.2</t>
  </si>
  <si>
    <t>20242FL6346K17.54</t>
  </si>
  <si>
    <t>20242FL6346K17.55</t>
  </si>
  <si>
    <t>20242BM6012_TAK17.1</t>
  </si>
  <si>
    <t>BM6012_TA</t>
  </si>
  <si>
    <t>Tài chính - Ngân hàng TA</t>
  </si>
  <si>
    <t>20242CT6193K17.1</t>
  </si>
  <si>
    <t>20242GF6104K17.4</t>
  </si>
  <si>
    <t>20242LP6003K17.23</t>
  </si>
  <si>
    <t>20242GF6037K17.1</t>
  </si>
  <si>
    <t>20242GF6123K17.1</t>
  </si>
  <si>
    <t>GF6123</t>
  </si>
  <si>
    <t>20242FL6350K17.3</t>
  </si>
  <si>
    <t>20242GF6033K17.1</t>
  </si>
  <si>
    <t>GF6033</t>
  </si>
  <si>
    <t>20242FL6464K17.4</t>
  </si>
  <si>
    <t>FL6464</t>
  </si>
  <si>
    <t>Nguyễn Thị Hà Thủy</t>
  </si>
  <si>
    <t>20242FL6464K17.3</t>
  </si>
  <si>
    <t>Nguyễn Thị Ngọc Dung</t>
  </si>
  <si>
    <t>20242FL6020K17.3</t>
  </si>
  <si>
    <t>20242FL6020K17.5</t>
  </si>
  <si>
    <t>20242FL6058K17.4</t>
  </si>
  <si>
    <t>20242FL6058K17.5</t>
  </si>
  <si>
    <t>20242FL6462K17.1</t>
  </si>
  <si>
    <t>FL6462</t>
  </si>
  <si>
    <t>20242FL6462K17.2</t>
  </si>
  <si>
    <t>20242FL6083K17.1</t>
  </si>
  <si>
    <t>FL6083</t>
  </si>
  <si>
    <t>20242FL6083K17.2</t>
  </si>
  <si>
    <t>20242FL6334K17.5</t>
  </si>
  <si>
    <t>20242FL6334K17.3</t>
  </si>
  <si>
    <t>20242FL6460K17.2</t>
  </si>
  <si>
    <t>FL6460</t>
  </si>
  <si>
    <t>Nguyễn Quỳnh Vân</t>
  </si>
  <si>
    <t>20242FL6460K17.1</t>
  </si>
  <si>
    <t>20242GF6077K17.1</t>
  </si>
  <si>
    <t>GF6077</t>
  </si>
  <si>
    <t>20242GF6083K17.1</t>
  </si>
  <si>
    <t>GF6083</t>
  </si>
  <si>
    <t>20242GF6084K17.1</t>
  </si>
  <si>
    <t>GF6084</t>
  </si>
  <si>
    <t>20242LP6013K17.20</t>
  </si>
  <si>
    <t>20242LP6003K17.13</t>
  </si>
  <si>
    <t>20242GF6068K17.1</t>
  </si>
  <si>
    <t>GF6068</t>
  </si>
  <si>
    <t>20242GF6068K17.2</t>
  </si>
  <si>
    <t>20242GF6091K17.1</t>
  </si>
  <si>
    <t>GF6091</t>
  </si>
  <si>
    <t>20242FL6350K17.6</t>
  </si>
  <si>
    <t>20242GF6081K17.1</t>
  </si>
  <si>
    <t>GF6081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</si>
</sst>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\T#"/>
    <numFmt numFmtId="166" formatCode="&quot;CN&quot;"/>
  </numFmts>
  <fonts count="65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  <charset val="163"/>
    </font>
    <font>
      <sz val="7"/>
      <name val="Arial"/>
      <family val="2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i/>
      <sz val="7"/>
      <color indexed="57"/>
      <name val="Arial"/>
      <family val="2"/>
    </font>
    <font>
      <i/>
      <sz val="7"/>
      <name val="Arial"/>
      <family val="2"/>
    </font>
    <font>
      <sz val="10"/>
      <color indexed="17"/>
      <name val="Arial"/>
      <family val="2"/>
    </font>
    <font>
      <b/>
      <sz val="13"/>
      <name val="Arial"/>
      <family val="2"/>
    </font>
    <font>
      <sz val="10"/>
      <name val="Arial"/>
      <family val="2"/>
      <charset val="163"/>
    </font>
    <font>
      <b/>
      <sz val="12"/>
      <color indexed="12"/>
      <name val="Times New Roman"/>
      <family val="1"/>
    </font>
    <font>
      <sz val="8"/>
      <color rgb="FF000000"/>
      <name val="Times New Roman"/>
      <family val="1"/>
      <charset val="163"/>
      <scheme val="major"/>
    </font>
    <font>
      <sz val="12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color theme="1"/>
      <name val="Times New Roman"/>
      <family val="1"/>
    </font>
    <font>
      <sz val="7"/>
      <name val="Times New Roman"/>
      <family val="1"/>
    </font>
    <font>
      <sz val="7"/>
      <color indexed="57"/>
      <name val="Times New Roman"/>
      <family val="1"/>
    </font>
    <font>
      <sz val="10"/>
      <color rgb="FF404040"/>
      <name val="Roboto"/>
    </font>
    <font>
      <sz val="11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indexed="8"/>
      <name val="Times New Roman"/>
      <family val="1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3"/>
      <color theme="1"/>
      <name val="Times New Roman"/>
      <family val="1"/>
    </font>
    <font>
      <sz val="10"/>
      <color theme="1"/>
      <name val="Arial"/>
      <family val="2"/>
    </font>
    <font>
      <b/>
      <sz val="11"/>
      <color indexed="8"/>
      <name val="Times New Roman"/>
      <family val="1"/>
    </font>
    <font>
      <sz val="10"/>
      <color theme="1"/>
      <name val="Arial Unicode MS"/>
    </font>
    <font>
      <i/>
      <sz val="7"/>
      <color rgb="FF00B050"/>
      <name val="Arial"/>
      <family val="2"/>
    </font>
    <font>
      <i/>
      <sz val="11"/>
      <color rgb="FF00B050"/>
      <name val="Times New Roman"/>
      <family val="1"/>
    </font>
    <font>
      <sz val="8"/>
      <name val="Times New Roman"/>
      <family val="1"/>
    </font>
    <font>
      <sz val="12"/>
      <name val="Times New Roman"/>
      <family val="1"/>
      <charset val="163"/>
    </font>
    <font>
      <b/>
      <sz val="9"/>
      <color indexed="8"/>
      <name val="Times New Roman"/>
      <family val="1"/>
    </font>
    <font>
      <sz val="11"/>
      <color indexed="12"/>
      <name val="Times New Roman"/>
      <family val="1"/>
    </font>
    <font>
      <sz val="9"/>
      <name val="Arial"/>
      <family val="2"/>
    </font>
    <font>
      <sz val="9"/>
      <color theme="1"/>
      <name val="Times New Roman"/>
      <family val="1"/>
    </font>
    <font>
      <sz val="11"/>
      <name val="Arial"/>
      <family val="2"/>
      <charset val="163"/>
    </font>
    <font>
      <sz val="9"/>
      <name val="Arial"/>
      <family val="2"/>
      <charset val="163"/>
    </font>
    <font>
      <b/>
      <sz val="9"/>
      <color indexed="12"/>
      <name val="Times New Roman"/>
      <family val="1"/>
    </font>
    <font>
      <sz val="10"/>
      <color theme="1"/>
      <name val="Roboto"/>
    </font>
    <font>
      <i/>
      <sz val="11"/>
      <name val="Times New Roman"/>
      <family val="1"/>
    </font>
    <font>
      <sz val="11"/>
      <color rgb="FF404040"/>
      <name val="Roboto"/>
    </font>
    <font>
      <sz val="11"/>
      <color rgb="FF404040"/>
      <name val="Times New Roman"/>
      <family val="1"/>
    </font>
    <font>
      <sz val="11"/>
      <name val="Roboto"/>
    </font>
  </fonts>
  <fills count="1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55"/>
      </right>
      <top style="dashed">
        <color indexed="55"/>
      </top>
      <bottom style="thin">
        <color indexed="64"/>
      </bottom>
      <diagonal/>
    </border>
    <border>
      <left style="thin">
        <color indexed="64"/>
      </left>
      <right style="dashed">
        <color indexed="55"/>
      </right>
      <top/>
      <bottom/>
      <diagonal/>
    </border>
    <border>
      <left style="thin">
        <color indexed="64"/>
      </left>
      <right style="dashed">
        <color indexed="55"/>
      </right>
      <top style="dashed">
        <color indexed="55"/>
      </top>
      <bottom/>
      <diagonal/>
    </border>
    <border>
      <left style="dashed">
        <color indexed="55"/>
      </left>
      <right style="thin">
        <color indexed="64"/>
      </right>
      <top style="dashed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55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0" fontId="9" fillId="0" borderId="0"/>
    <xf numFmtId="0" fontId="23" fillId="0" borderId="0"/>
    <xf numFmtId="0" fontId="7" fillId="0" borderId="0"/>
    <xf numFmtId="0" fontId="6" fillId="0" borderId="0"/>
    <xf numFmtId="0" fontId="5" fillId="0" borderId="0"/>
    <xf numFmtId="0" fontId="9" fillId="0" borderId="0"/>
    <xf numFmtId="0" fontId="27" fillId="0" borderId="0"/>
    <xf numFmtId="0" fontId="4" fillId="0" borderId="0"/>
    <xf numFmtId="0" fontId="23" fillId="0" borderId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</cellStyleXfs>
  <cellXfs count="4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 vertical="center"/>
    </xf>
    <xf numFmtId="0" fontId="8" fillId="0" borderId="0" xfId="0" applyFont="1"/>
    <xf numFmtId="0" fontId="11" fillId="0" borderId="0" xfId="0" applyFont="1"/>
    <xf numFmtId="0" fontId="1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/>
    <xf numFmtId="0" fontId="0" fillId="0" borderId="0" xfId="0" applyAlignment="1">
      <alignment horizontal="center" vertical="center"/>
    </xf>
    <xf numFmtId="0" fontId="22" fillId="0" borderId="0" xfId="0" applyFont="1"/>
    <xf numFmtId="0" fontId="25" fillId="5" borderId="2" xfId="0" applyFont="1" applyFill="1" applyBorder="1" applyAlignment="1">
      <alignment horizontal="left" vertical="top" wrapText="1"/>
    </xf>
    <xf numFmtId="0" fontId="12" fillId="4" borderId="0" xfId="0" applyFont="1" applyFill="1"/>
    <xf numFmtId="0" fontId="0" fillId="4" borderId="0" xfId="0" applyFill="1"/>
    <xf numFmtId="49" fontId="19" fillId="9" borderId="3" xfId="0" applyNumberFormat="1" applyFont="1" applyFill="1" applyBorder="1" applyAlignment="1">
      <alignment vertical="center" wrapText="1"/>
    </xf>
    <xf numFmtId="49" fontId="26" fillId="0" borderId="2" xfId="9" applyNumberFormat="1" applyFont="1" applyBorder="1" applyAlignment="1">
      <alignment vertical="center" wrapText="1"/>
    </xf>
    <xf numFmtId="49" fontId="29" fillId="0" borderId="17" xfId="9" applyNumberFormat="1" applyFont="1" applyBorder="1" applyAlignment="1">
      <alignment vertical="center" wrapText="1"/>
    </xf>
    <xf numFmtId="49" fontId="29" fillId="0" borderId="2" xfId="9" applyNumberFormat="1" applyFont="1" applyBorder="1" applyAlignment="1">
      <alignment vertical="center" wrapText="1"/>
    </xf>
    <xf numFmtId="0" fontId="12" fillId="0" borderId="2" xfId="0" applyFont="1" applyBorder="1"/>
    <xf numFmtId="49" fontId="29" fillId="0" borderId="0" xfId="0" applyNumberFormat="1" applyFont="1" applyAlignment="1">
      <alignment vertical="center" wrapText="1"/>
    </xf>
    <xf numFmtId="0" fontId="12" fillId="9" borderId="0" xfId="0" applyFont="1" applyFill="1"/>
    <xf numFmtId="0" fontId="18" fillId="9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49" fontId="32" fillId="7" borderId="2" xfId="0" applyNumberFormat="1" applyFont="1" applyFill="1" applyBorder="1" applyAlignment="1">
      <alignment horizontal="center" vertical="center" wrapText="1"/>
    </xf>
    <xf numFmtId="49" fontId="32" fillId="9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49" fontId="13" fillId="9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0" fillId="3" borderId="2" xfId="0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32" fillId="9" borderId="2" xfId="0" quotePrefix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 vertical="top" wrapText="1"/>
    </xf>
    <xf numFmtId="0" fontId="18" fillId="7" borderId="2" xfId="0" applyFont="1" applyFill="1" applyBorder="1" applyAlignment="1">
      <alignment horizontal="center" vertical="top" wrapText="1"/>
    </xf>
    <xf numFmtId="0" fontId="9" fillId="7" borderId="2" xfId="0" applyFont="1" applyFill="1" applyBorder="1"/>
    <xf numFmtId="49" fontId="35" fillId="0" borderId="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wrapText="1"/>
    </xf>
    <xf numFmtId="0" fontId="28" fillId="0" borderId="0" xfId="0" applyFont="1"/>
    <xf numFmtId="0" fontId="36" fillId="0" borderId="2" xfId="0" applyFont="1" applyBorder="1"/>
    <xf numFmtId="0" fontId="0" fillId="9" borderId="0" xfId="0" applyFill="1"/>
    <xf numFmtId="49" fontId="19" fillId="9" borderId="4" xfId="0" applyNumberFormat="1" applyFont="1" applyFill="1" applyBorder="1" applyAlignment="1">
      <alignment vertical="center" wrapText="1"/>
    </xf>
    <xf numFmtId="0" fontId="25" fillId="9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0" fillId="8" borderId="2" xfId="0" applyFont="1" applyFill="1" applyBorder="1" applyAlignment="1">
      <alignment vertical="center" wrapText="1"/>
    </xf>
    <xf numFmtId="49" fontId="32" fillId="9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Border="1"/>
    <xf numFmtId="49" fontId="13" fillId="5" borderId="2" xfId="0" applyNumberFormat="1" applyFont="1" applyFill="1" applyBorder="1" applyAlignment="1">
      <alignment horizontal="left" vertical="center" wrapText="1"/>
    </xf>
    <xf numFmtId="49" fontId="13" fillId="3" borderId="2" xfId="0" applyNumberFormat="1" applyFont="1" applyFill="1" applyBorder="1" applyAlignment="1">
      <alignment horizontal="left" vertical="center" wrapText="1"/>
    </xf>
    <xf numFmtId="49" fontId="13" fillId="9" borderId="2" xfId="0" applyNumberFormat="1" applyFont="1" applyFill="1" applyBorder="1" applyAlignment="1">
      <alignment horizontal="left" vertical="center" wrapText="1"/>
    </xf>
    <xf numFmtId="17" fontId="10" fillId="8" borderId="2" xfId="0" quotePrefix="1" applyNumberFormat="1" applyFont="1" applyFill="1" applyBorder="1" applyAlignment="1">
      <alignment vertical="center" wrapText="1"/>
    </xf>
    <xf numFmtId="0" fontId="21" fillId="0" borderId="2" xfId="0" applyFont="1" applyBorder="1"/>
    <xf numFmtId="0" fontId="24" fillId="8" borderId="2" xfId="0" applyFont="1" applyFill="1" applyBorder="1" applyAlignment="1">
      <alignment vertical="center" wrapText="1"/>
    </xf>
    <xf numFmtId="49" fontId="38" fillId="0" borderId="2" xfId="0" applyNumberFormat="1" applyFont="1" applyBorder="1" applyAlignment="1">
      <alignment wrapText="1"/>
    </xf>
    <xf numFmtId="49" fontId="20" fillId="3" borderId="2" xfId="0" applyNumberFormat="1" applyFont="1" applyFill="1" applyBorder="1" applyAlignment="1">
      <alignment horizontal="center" vertical="center" wrapText="1"/>
    </xf>
    <xf numFmtId="49" fontId="32" fillId="9" borderId="2" xfId="0" quotePrefix="1" applyNumberFormat="1" applyFont="1" applyFill="1" applyBorder="1" applyAlignment="1">
      <alignment horizontal="center" vertical="center" wrapText="1"/>
    </xf>
    <xf numFmtId="0" fontId="8" fillId="3" borderId="2" xfId="0" applyFont="1" applyFill="1" applyBorder="1"/>
    <xf numFmtId="49" fontId="13" fillId="5" borderId="2" xfId="0" applyNumberFormat="1" applyFont="1" applyFill="1" applyBorder="1" applyAlignment="1">
      <alignment horizontal="center" vertical="center" wrapText="1"/>
    </xf>
    <xf numFmtId="0" fontId="12" fillId="9" borderId="2" xfId="0" applyFont="1" applyFill="1" applyBorder="1"/>
    <xf numFmtId="0" fontId="25" fillId="9" borderId="2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12" fillId="0" borderId="12" xfId="0" applyFont="1" applyBorder="1"/>
    <xf numFmtId="49" fontId="30" fillId="0" borderId="0" xfId="0" applyNumberFormat="1" applyFont="1" applyAlignment="1">
      <alignment vertical="center" wrapText="1"/>
    </xf>
    <xf numFmtId="0" fontId="12" fillId="0" borderId="18" xfId="0" applyFont="1" applyBorder="1"/>
    <xf numFmtId="49" fontId="9" fillId="0" borderId="2" xfId="0" applyNumberFormat="1" applyFont="1" applyBorder="1"/>
    <xf numFmtId="164" fontId="17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9" borderId="2" xfId="0" applyNumberFormat="1" applyFill="1" applyBorder="1" applyAlignment="1">
      <alignment horizontal="center" vertical="center"/>
    </xf>
    <xf numFmtId="164" fontId="0" fillId="9" borderId="2" xfId="0" applyNumberFormat="1" applyFill="1" applyBorder="1" applyAlignment="1">
      <alignment horizontal="center"/>
    </xf>
    <xf numFmtId="49" fontId="9" fillId="0" borderId="2" xfId="0" applyNumberFormat="1" applyFont="1" applyBorder="1" applyAlignment="1">
      <alignment vertical="center"/>
    </xf>
    <xf numFmtId="0" fontId="18" fillId="9" borderId="2" xfId="0" quotePrefix="1" applyFont="1" applyFill="1" applyBorder="1" applyAlignment="1">
      <alignment horizontal="center" vertical="top" wrapText="1"/>
    </xf>
    <xf numFmtId="0" fontId="35" fillId="9" borderId="2" xfId="2" applyFont="1" applyFill="1" applyBorder="1" applyAlignment="1">
      <alignment horizontal="center" vertical="center" wrapText="1"/>
    </xf>
    <xf numFmtId="0" fontId="35" fillId="9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wrapText="1"/>
    </xf>
    <xf numFmtId="0" fontId="18" fillId="4" borderId="2" xfId="0" quotePrefix="1" applyFont="1" applyFill="1" applyBorder="1" applyAlignment="1">
      <alignment horizontal="center" vertical="top" wrapText="1"/>
    </xf>
    <xf numFmtId="16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17" fillId="0" borderId="14" xfId="0" applyFont="1" applyBorder="1"/>
    <xf numFmtId="49" fontId="13" fillId="9" borderId="2" xfId="0" applyNumberFormat="1" applyFont="1" applyFill="1" applyBorder="1" applyAlignment="1">
      <alignment vertical="center" wrapText="1"/>
    </xf>
    <xf numFmtId="0" fontId="0" fillId="0" borderId="6" xfId="0" applyBorder="1"/>
    <xf numFmtId="49" fontId="42" fillId="0" borderId="12" xfId="0" applyNumberFormat="1" applyFont="1" applyBorder="1" applyAlignment="1">
      <alignment horizontal="center" vertical="center" wrapText="1"/>
    </xf>
    <xf numFmtId="0" fontId="37" fillId="9" borderId="2" xfId="0" applyFont="1" applyFill="1" applyBorder="1" applyAlignment="1">
      <alignment horizontal="center" vertical="center" wrapText="1"/>
    </xf>
    <xf numFmtId="0" fontId="36" fillId="9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9" fillId="0" borderId="2" xfId="0" applyNumberFormat="1" applyFont="1" applyBorder="1" applyAlignment="1">
      <alignment wrapText="1"/>
    </xf>
    <xf numFmtId="0" fontId="18" fillId="6" borderId="2" xfId="0" applyFont="1" applyFill="1" applyBorder="1" applyAlignment="1">
      <alignment horizontal="center" vertical="top" wrapText="1"/>
    </xf>
    <xf numFmtId="49" fontId="19" fillId="9" borderId="2" xfId="0" applyNumberFormat="1" applyFont="1" applyFill="1" applyBorder="1" applyAlignment="1">
      <alignment vertical="center" wrapText="1"/>
    </xf>
    <xf numFmtId="0" fontId="9" fillId="0" borderId="2" xfId="0" applyFont="1" applyBorder="1"/>
    <xf numFmtId="0" fontId="9" fillId="3" borderId="13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9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9" fillId="7" borderId="2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49" fontId="13" fillId="6" borderId="2" xfId="0" applyNumberFormat="1" applyFont="1" applyFill="1" applyBorder="1" applyAlignment="1">
      <alignment horizontal="left" vertical="center" wrapText="1"/>
    </xf>
    <xf numFmtId="49" fontId="13" fillId="6" borderId="2" xfId="0" applyNumberFormat="1" applyFont="1" applyFill="1" applyBorder="1" applyAlignment="1">
      <alignment horizontal="center" vertical="center" wrapText="1"/>
    </xf>
    <xf numFmtId="49" fontId="32" fillId="6" borderId="2" xfId="0" applyNumberFormat="1" applyFont="1" applyFill="1" applyBorder="1" applyAlignment="1">
      <alignment horizontal="center" vertical="center" wrapText="1"/>
    </xf>
    <xf numFmtId="49" fontId="35" fillId="6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vertical="center" wrapText="1"/>
    </xf>
    <xf numFmtId="0" fontId="0" fillId="6" borderId="2" xfId="0" applyFill="1" applyBorder="1"/>
    <xf numFmtId="0" fontId="12" fillId="6" borderId="2" xfId="0" applyFont="1" applyFill="1" applyBorder="1"/>
    <xf numFmtId="0" fontId="37" fillId="6" borderId="2" xfId="0" applyFont="1" applyFill="1" applyBorder="1" applyAlignment="1">
      <alignment horizontal="center" vertical="center" wrapText="1"/>
    </xf>
    <xf numFmtId="49" fontId="0" fillId="6" borderId="2" xfId="0" applyNumberFormat="1" applyFill="1" applyBorder="1" applyAlignment="1">
      <alignment vertical="center"/>
    </xf>
    <xf numFmtId="49" fontId="0" fillId="6" borderId="2" xfId="0" applyNumberFormat="1" applyFill="1" applyBorder="1" applyAlignment="1">
      <alignment horizontal="center" vertical="center"/>
    </xf>
    <xf numFmtId="0" fontId="37" fillId="7" borderId="2" xfId="0" applyFont="1" applyFill="1" applyBorder="1" applyAlignment="1">
      <alignment horizontal="center" vertical="center" wrapText="1"/>
    </xf>
    <xf numFmtId="0" fontId="9" fillId="9" borderId="2" xfId="2" applyFill="1" applyBorder="1" applyAlignment="1">
      <alignment horizontal="center" vertical="center" wrapText="1"/>
    </xf>
    <xf numFmtId="0" fontId="36" fillId="9" borderId="2" xfId="0" applyFont="1" applyFill="1" applyBorder="1" applyAlignment="1">
      <alignment horizontal="center" vertical="top" wrapText="1"/>
    </xf>
    <xf numFmtId="0" fontId="36" fillId="7" borderId="2" xfId="0" applyFont="1" applyFill="1" applyBorder="1" applyAlignment="1">
      <alignment horizontal="center" vertical="top" wrapText="1"/>
    </xf>
    <xf numFmtId="0" fontId="36" fillId="9" borderId="2" xfId="0" quotePrefix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horizontal="center" vertical="top" wrapText="1"/>
    </xf>
    <xf numFmtId="0" fontId="18" fillId="9" borderId="2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37" fillId="9" borderId="13" xfId="0" applyFont="1" applyFill="1" applyBorder="1" applyAlignment="1">
      <alignment horizontal="center" vertical="center" wrapText="1"/>
    </xf>
    <xf numFmtId="0" fontId="26" fillId="0" borderId="0" xfId="0" applyFont="1"/>
    <xf numFmtId="0" fontId="43" fillId="0" borderId="2" xfId="0" applyFont="1" applyBorder="1" applyAlignment="1">
      <alignment vertical="top" wrapText="1"/>
    </xf>
    <xf numFmtId="0" fontId="43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6" fillId="0" borderId="2" xfId="0" applyFont="1" applyBorder="1" applyAlignment="1">
      <alignment vertical="top"/>
    </xf>
    <xf numFmtId="0" fontId="43" fillId="3" borderId="2" xfId="0" applyFont="1" applyFill="1" applyBorder="1" applyAlignment="1">
      <alignment vertical="top" wrapText="1"/>
    </xf>
    <xf numFmtId="0" fontId="43" fillId="3" borderId="2" xfId="0" applyFont="1" applyFill="1" applyBorder="1" applyAlignment="1">
      <alignment vertical="top"/>
    </xf>
    <xf numFmtId="0" fontId="43" fillId="3" borderId="0" xfId="0" applyFont="1" applyFill="1" applyAlignment="1">
      <alignment vertical="top"/>
    </xf>
    <xf numFmtId="0" fontId="31" fillId="6" borderId="2" xfId="0" applyFont="1" applyFill="1" applyBorder="1" applyAlignment="1">
      <alignment vertical="top" wrapText="1"/>
    </xf>
    <xf numFmtId="0" fontId="43" fillId="6" borderId="2" xfId="0" applyFont="1" applyFill="1" applyBorder="1" applyAlignment="1">
      <alignment vertical="top"/>
    </xf>
    <xf numFmtId="0" fontId="43" fillId="6" borderId="0" xfId="0" applyFont="1" applyFill="1" applyAlignment="1">
      <alignment vertical="top"/>
    </xf>
    <xf numFmtId="0" fontId="0" fillId="0" borderId="2" xfId="0" applyBorder="1" applyAlignment="1">
      <alignment vertical="top" wrapText="1"/>
    </xf>
    <xf numFmtId="0" fontId="43" fillId="6" borderId="2" xfId="0" applyFont="1" applyFill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43" fillId="4" borderId="2" xfId="0" applyFont="1" applyFill="1" applyBorder="1" applyAlignment="1">
      <alignment vertical="top"/>
    </xf>
    <xf numFmtId="0" fontId="43" fillId="4" borderId="2" xfId="0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/>
    </xf>
    <xf numFmtId="0" fontId="26" fillId="4" borderId="0" xfId="0" applyFont="1" applyFill="1"/>
    <xf numFmtId="0" fontId="43" fillId="0" borderId="0" xfId="0" applyFont="1" applyAlignment="1">
      <alignment horizontal="center"/>
    </xf>
    <xf numFmtId="0" fontId="43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/>
    </xf>
    <xf numFmtId="0" fontId="26" fillId="0" borderId="0" xfId="0" applyFont="1" applyAlignment="1">
      <alignment horizontal="center"/>
    </xf>
    <xf numFmtId="0" fontId="26" fillId="7" borderId="0" xfId="0" applyFont="1" applyFill="1"/>
    <xf numFmtId="0" fontId="0" fillId="0" borderId="0" xfId="0" applyAlignment="1">
      <alignment horizontal="left" vertical="center"/>
    </xf>
    <xf numFmtId="0" fontId="44" fillId="10" borderId="2" xfId="0" applyFont="1" applyFill="1" applyBorder="1" applyAlignment="1">
      <alignment horizontal="center" vertical="center" wrapText="1"/>
    </xf>
    <xf numFmtId="0" fontId="44" fillId="10" borderId="2" xfId="0" applyFont="1" applyFill="1" applyBorder="1" applyAlignment="1">
      <alignment horizontal="left" vertical="center" wrapText="1"/>
    </xf>
    <xf numFmtId="165" fontId="44" fillId="10" borderId="2" xfId="0" applyNumberFormat="1" applyFont="1" applyFill="1" applyBorder="1" applyAlignment="1">
      <alignment horizontal="center" vertical="center" wrapText="1"/>
    </xf>
    <xf numFmtId="166" fontId="44" fillId="10" borderId="2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3" fillId="0" borderId="2" xfId="0" applyFont="1" applyBorder="1" applyAlignment="1">
      <alignment horizontal="center" vertical="center" wrapText="1"/>
    </xf>
    <xf numFmtId="0" fontId="45" fillId="11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left" vertical="center"/>
    </xf>
    <xf numFmtId="0" fontId="0" fillId="9" borderId="2" xfId="0" applyFill="1" applyBorder="1" applyAlignment="1">
      <alignment horizontal="center" vertical="center"/>
    </xf>
    <xf numFmtId="0" fontId="45" fillId="9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13" borderId="2" xfId="0" applyFill="1" applyBorder="1" applyAlignment="1">
      <alignment horizontal="center" vertical="center"/>
    </xf>
    <xf numFmtId="0" fontId="0" fillId="13" borderId="2" xfId="0" applyFill="1" applyBorder="1" applyAlignment="1">
      <alignment horizontal="left" vertical="center"/>
    </xf>
    <xf numFmtId="0" fontId="45" fillId="7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top"/>
    </xf>
    <xf numFmtId="0" fontId="26" fillId="9" borderId="2" xfId="0" applyFont="1" applyFill="1" applyBorder="1" applyAlignment="1">
      <alignment horizontal="center" vertical="top"/>
    </xf>
    <xf numFmtId="0" fontId="37" fillId="3" borderId="2" xfId="0" applyFont="1" applyFill="1" applyBorder="1" applyAlignment="1">
      <alignment horizontal="center" vertical="center" wrapText="1"/>
    </xf>
    <xf numFmtId="0" fontId="18" fillId="6" borderId="2" xfId="0" quotePrefix="1" applyFont="1" applyFill="1" applyBorder="1" applyAlignment="1">
      <alignment horizontal="center" vertical="top" wrapText="1"/>
    </xf>
    <xf numFmtId="0" fontId="37" fillId="9" borderId="2" xfId="0" quotePrefix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top" wrapText="1"/>
    </xf>
    <xf numFmtId="49" fontId="32" fillId="3" borderId="2" xfId="0" applyNumberFormat="1" applyFont="1" applyFill="1" applyBorder="1" applyAlignment="1">
      <alignment horizontal="center" vertical="center" wrapText="1"/>
    </xf>
    <xf numFmtId="49" fontId="38" fillId="3" borderId="2" xfId="0" applyNumberFormat="1" applyFont="1" applyFill="1" applyBorder="1" applyAlignment="1">
      <alignment wrapText="1"/>
    </xf>
    <xf numFmtId="0" fontId="34" fillId="3" borderId="0" xfId="0" applyFont="1" applyFill="1"/>
    <xf numFmtId="0" fontId="36" fillId="7" borderId="2" xfId="0" applyFont="1" applyFill="1" applyBorder="1" applyAlignment="1">
      <alignment horizontal="center" vertical="center" wrapText="1"/>
    </xf>
    <xf numFmtId="49" fontId="32" fillId="7" borderId="2" xfId="0" applyNumberFormat="1" applyFont="1" applyFill="1" applyBorder="1" applyAlignment="1">
      <alignment horizontal="left" vertical="center" wrapText="1"/>
    </xf>
    <xf numFmtId="49" fontId="35" fillId="7" borderId="2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vertical="center" wrapText="1"/>
    </xf>
    <xf numFmtId="49" fontId="32" fillId="9" borderId="2" xfId="0" quotePrefix="1" applyNumberFormat="1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vertical="center" wrapText="1"/>
    </xf>
    <xf numFmtId="0" fontId="32" fillId="7" borderId="2" xfId="0" quotePrefix="1" applyFont="1" applyFill="1" applyBorder="1" applyAlignment="1">
      <alignment horizontal="center" vertical="center" wrapText="1"/>
    </xf>
    <xf numFmtId="49" fontId="32" fillId="7" borderId="2" xfId="0" quotePrefix="1" applyNumberFormat="1" applyFont="1" applyFill="1" applyBorder="1" applyAlignment="1">
      <alignment horizontal="center" vertical="center" wrapText="1"/>
    </xf>
    <xf numFmtId="49" fontId="33" fillId="9" borderId="21" xfId="0" applyNumberFormat="1" applyFont="1" applyFill="1" applyBorder="1" applyAlignment="1">
      <alignment vertical="center" wrapText="1"/>
    </xf>
    <xf numFmtId="49" fontId="32" fillId="9" borderId="3" xfId="0" applyNumberFormat="1" applyFont="1" applyFill="1" applyBorder="1" applyAlignment="1">
      <alignment vertical="center" wrapText="1"/>
    </xf>
    <xf numFmtId="49" fontId="32" fillId="9" borderId="5" xfId="0" applyNumberFormat="1" applyFont="1" applyFill="1" applyBorder="1" applyAlignment="1">
      <alignment vertical="center" wrapText="1"/>
    </xf>
    <xf numFmtId="0" fontId="37" fillId="9" borderId="1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9" borderId="0" xfId="0" applyFill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16" fillId="0" borderId="0" xfId="3" applyFont="1"/>
    <xf numFmtId="0" fontId="17" fillId="0" borderId="0" xfId="3" applyFont="1"/>
    <xf numFmtId="0" fontId="17" fillId="0" borderId="14" xfId="0" applyFont="1" applyBorder="1" applyAlignment="1">
      <alignment vertical="center"/>
    </xf>
    <xf numFmtId="0" fontId="35" fillId="0" borderId="0" xfId="0" applyFont="1" applyAlignment="1">
      <alignment horizontal="center"/>
    </xf>
    <xf numFmtId="0" fontId="11" fillId="0" borderId="0" xfId="3" applyFont="1"/>
    <xf numFmtId="0" fontId="47" fillId="2" borderId="1" xfId="3" applyFont="1" applyFill="1" applyBorder="1" applyAlignment="1">
      <alignment vertical="center" wrapText="1"/>
    </xf>
    <xf numFmtId="0" fontId="47" fillId="2" borderId="1" xfId="1" applyFont="1" applyFill="1" applyBorder="1" applyAlignment="1">
      <alignment horizontal="center" vertical="center" wrapText="1"/>
    </xf>
    <xf numFmtId="164" fontId="40" fillId="2" borderId="1" xfId="1" applyNumberFormat="1" applyFont="1" applyFill="1" applyBorder="1" applyAlignment="1">
      <alignment vertical="center" wrapText="1"/>
    </xf>
    <xf numFmtId="164" fontId="47" fillId="2" borderId="1" xfId="1" applyNumberFormat="1" applyFont="1" applyFill="1" applyBorder="1" applyAlignment="1">
      <alignment horizontal="center" vertical="center" wrapText="1"/>
    </xf>
    <xf numFmtId="0" fontId="10" fillId="9" borderId="2" xfId="3" applyFont="1" applyFill="1" applyBorder="1" applyAlignment="1">
      <alignment horizontal="center" vertical="center" wrapText="1"/>
    </xf>
    <xf numFmtId="0" fontId="36" fillId="9" borderId="2" xfId="0" applyFont="1" applyFill="1" applyBorder="1" applyAlignment="1">
      <alignment horizontal="left" vertical="top" wrapText="1"/>
    </xf>
    <xf numFmtId="0" fontId="23" fillId="9" borderId="2" xfId="3" quotePrefix="1" applyFill="1" applyBorder="1"/>
    <xf numFmtId="14" fontId="28" fillId="4" borderId="2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9" borderId="2" xfId="1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 wrapText="1"/>
    </xf>
    <xf numFmtId="0" fontId="23" fillId="0" borderId="2" xfId="3" applyBorder="1" applyAlignment="1">
      <alignment vertical="center"/>
    </xf>
    <xf numFmtId="0" fontId="10" fillId="9" borderId="2" xfId="3" applyFont="1" applyFill="1" applyBorder="1" applyAlignment="1">
      <alignment vertical="center" wrapText="1"/>
    </xf>
    <xf numFmtId="49" fontId="18" fillId="3" borderId="2" xfId="0" applyNumberFormat="1" applyFont="1" applyFill="1" applyBorder="1" applyAlignment="1">
      <alignment horizontal="center" vertical="top" wrapText="1"/>
    </xf>
    <xf numFmtId="49" fontId="18" fillId="0" borderId="2" xfId="0" applyNumberFormat="1" applyFont="1" applyBorder="1" applyAlignment="1">
      <alignment horizontal="left" vertical="top" wrapText="1"/>
    </xf>
    <xf numFmtId="0" fontId="18" fillId="0" borderId="2" xfId="3" quotePrefix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49" fontId="18" fillId="9" borderId="2" xfId="0" applyNumberFormat="1" applyFont="1" applyFill="1" applyBorder="1" applyAlignment="1">
      <alignment horizontal="center" vertical="top" wrapText="1"/>
    </xf>
    <xf numFmtId="49" fontId="18" fillId="0" borderId="2" xfId="0" quotePrefix="1" applyNumberFormat="1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top" wrapText="1"/>
    </xf>
    <xf numFmtId="0" fontId="23" fillId="0" borderId="0" xfId="3" applyAlignment="1">
      <alignment vertical="center"/>
    </xf>
    <xf numFmtId="49" fontId="18" fillId="9" borderId="2" xfId="0" applyNumberFormat="1" applyFont="1" applyFill="1" applyBorder="1" applyAlignment="1">
      <alignment horizontal="center" vertical="center" wrapText="1"/>
    </xf>
    <xf numFmtId="49" fontId="48" fillId="9" borderId="12" xfId="0" applyNumberFormat="1" applyFont="1" applyFill="1" applyBorder="1" applyAlignment="1">
      <alignment wrapText="1"/>
    </xf>
    <xf numFmtId="14" fontId="28" fillId="3" borderId="2" xfId="0" applyNumberFormat="1" applyFont="1" applyFill="1" applyBorder="1" applyAlignment="1">
      <alignment horizontal="left" vertical="center" wrapText="1"/>
    </xf>
    <xf numFmtId="0" fontId="12" fillId="0" borderId="2" xfId="3" applyFont="1" applyBorder="1"/>
    <xf numFmtId="49" fontId="18" fillId="0" borderId="1" xfId="0" quotePrefix="1" applyNumberFormat="1" applyFont="1" applyBorder="1" applyAlignment="1">
      <alignment horizontal="center" vertical="center" wrapText="1"/>
    </xf>
    <xf numFmtId="0" fontId="12" fillId="0" borderId="0" xfId="3" applyFont="1"/>
    <xf numFmtId="0" fontId="18" fillId="0" borderId="11" xfId="3" quotePrefix="1" applyFont="1" applyBorder="1" applyAlignment="1">
      <alignment horizontal="center" vertical="center"/>
    </xf>
    <xf numFmtId="0" fontId="23" fillId="0" borderId="2" xfId="3" applyBorder="1" applyAlignment="1">
      <alignment horizontal="center" vertical="center"/>
    </xf>
    <xf numFmtId="0" fontId="18" fillId="0" borderId="13" xfId="3" quotePrefix="1" applyFont="1" applyBorder="1" applyAlignment="1">
      <alignment horizontal="center" vertical="center"/>
    </xf>
    <xf numFmtId="0" fontId="18" fillId="9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center" vertical="top" wrapText="1"/>
    </xf>
    <xf numFmtId="49" fontId="18" fillId="9" borderId="2" xfId="0" quotePrefix="1" applyNumberFormat="1" applyFont="1" applyFill="1" applyBorder="1" applyAlignment="1">
      <alignment horizontal="center" vertical="center" wrapText="1"/>
    </xf>
    <xf numFmtId="0" fontId="12" fillId="9" borderId="0" xfId="3" applyFont="1" applyFill="1"/>
    <xf numFmtId="0" fontId="12" fillId="9" borderId="2" xfId="3" applyFont="1" applyFill="1" applyBorder="1"/>
    <xf numFmtId="49" fontId="18" fillId="9" borderId="2" xfId="3" applyNumberFormat="1" applyFont="1" applyFill="1" applyBorder="1" applyAlignment="1">
      <alignment horizontal="center" vertical="top" wrapText="1"/>
    </xf>
    <xf numFmtId="49" fontId="8" fillId="9" borderId="2" xfId="3" applyNumberFormat="1" applyFont="1" applyFill="1" applyBorder="1" applyAlignment="1">
      <alignment horizontal="center" vertical="top" wrapText="1"/>
    </xf>
    <xf numFmtId="0" fontId="23" fillId="9" borderId="2" xfId="3" applyFill="1" applyBorder="1" applyAlignment="1">
      <alignment vertical="center"/>
    </xf>
    <xf numFmtId="49" fontId="18" fillId="9" borderId="2" xfId="3" quotePrefix="1" applyNumberFormat="1" applyFont="1" applyFill="1" applyBorder="1" applyAlignment="1">
      <alignment horizontal="center" vertical="top" wrapText="1"/>
    </xf>
    <xf numFmtId="49" fontId="18" fillId="3" borderId="2" xfId="1" applyNumberFormat="1" applyFont="1" applyFill="1" applyBorder="1" applyAlignment="1">
      <alignment horizontal="center" vertical="center" wrapText="1"/>
    </xf>
    <xf numFmtId="0" fontId="18" fillId="9" borderId="2" xfId="3" quotePrefix="1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 wrapText="1"/>
    </xf>
    <xf numFmtId="0" fontId="23" fillId="9" borderId="0" xfId="3" applyFill="1" applyAlignment="1">
      <alignment vertical="center"/>
    </xf>
    <xf numFmtId="0" fontId="18" fillId="9" borderId="13" xfId="3" quotePrefix="1" applyFont="1" applyFill="1" applyBorder="1" applyAlignment="1">
      <alignment horizontal="center" vertical="center"/>
    </xf>
    <xf numFmtId="49" fontId="18" fillId="7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center" vertical="center" wrapText="1"/>
    </xf>
    <xf numFmtId="49" fontId="18" fillId="9" borderId="1" xfId="0" quotePrefix="1" applyNumberFormat="1" applyFont="1" applyFill="1" applyBorder="1" applyAlignment="1">
      <alignment horizontal="center" vertical="center" wrapText="1"/>
    </xf>
    <xf numFmtId="49" fontId="37" fillId="9" borderId="2" xfId="0" applyNumberFormat="1" applyFont="1" applyFill="1" applyBorder="1" applyAlignment="1">
      <alignment horizontal="center" vertical="center" wrapText="1"/>
    </xf>
    <xf numFmtId="49" fontId="37" fillId="9" borderId="2" xfId="3" applyNumberFormat="1" applyFont="1" applyFill="1" applyBorder="1" applyAlignment="1">
      <alignment horizontal="center" vertical="top" wrapText="1"/>
    </xf>
    <xf numFmtId="0" fontId="18" fillId="9" borderId="1" xfId="3" quotePrefix="1" applyFont="1" applyFill="1" applyBorder="1" applyAlignment="1">
      <alignment horizontal="center" vertical="center"/>
    </xf>
    <xf numFmtId="0" fontId="10" fillId="9" borderId="1" xfId="3" applyFont="1" applyFill="1" applyBorder="1" applyAlignment="1">
      <alignment vertical="center" wrapText="1"/>
    </xf>
    <xf numFmtId="0" fontId="10" fillId="9" borderId="13" xfId="3" applyFont="1" applyFill="1" applyBorder="1" applyAlignment="1">
      <alignment vertical="center" wrapText="1"/>
    </xf>
    <xf numFmtId="49" fontId="18" fillId="0" borderId="2" xfId="3" applyNumberFormat="1" applyFont="1" applyBorder="1" applyAlignment="1">
      <alignment horizontal="center" vertical="top" wrapText="1"/>
    </xf>
    <xf numFmtId="0" fontId="23" fillId="3" borderId="0" xfId="3" applyFill="1" applyAlignment="1">
      <alignment horizontal="center" vertical="center"/>
    </xf>
    <xf numFmtId="49" fontId="18" fillId="0" borderId="11" xfId="0" quotePrefix="1" applyNumberFormat="1" applyFont="1" applyBorder="1" applyAlignment="1">
      <alignment horizontal="center" vertical="center" wrapText="1"/>
    </xf>
    <xf numFmtId="49" fontId="18" fillId="0" borderId="13" xfId="0" quotePrefix="1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8" fillId="9" borderId="11" xfId="3" quotePrefix="1" applyFont="1" applyFill="1" applyBorder="1" applyAlignment="1">
      <alignment horizontal="center" vertical="center"/>
    </xf>
    <xf numFmtId="0" fontId="12" fillId="0" borderId="2" xfId="3" applyFont="1" applyBorder="1" applyAlignment="1">
      <alignment horizontal="center"/>
    </xf>
    <xf numFmtId="49" fontId="49" fillId="0" borderId="2" xfId="0" applyNumberFormat="1" applyFont="1" applyBorder="1" applyAlignment="1">
      <alignment vertical="center" wrapText="1"/>
    </xf>
    <xf numFmtId="49" fontId="50" fillId="9" borderId="2" xfId="0" applyNumberFormat="1" applyFont="1" applyFill="1" applyBorder="1" applyAlignment="1">
      <alignment vertical="center" wrapText="1"/>
    </xf>
    <xf numFmtId="49" fontId="49" fillId="9" borderId="2" xfId="0" applyNumberFormat="1" applyFont="1" applyFill="1" applyBorder="1" applyAlignment="1">
      <alignment vertical="center" wrapText="1"/>
    </xf>
    <xf numFmtId="49" fontId="8" fillId="9" borderId="2" xfId="0" applyNumberFormat="1" applyFont="1" applyFill="1" applyBorder="1" applyAlignment="1">
      <alignment horizontal="center" vertical="center" wrapText="1"/>
    </xf>
    <xf numFmtId="0" fontId="18" fillId="0" borderId="2" xfId="3" applyFont="1" applyBorder="1" applyAlignment="1">
      <alignment horizontal="center"/>
    </xf>
    <xf numFmtId="0" fontId="23" fillId="9" borderId="2" xfId="3" applyFill="1" applyBorder="1"/>
    <xf numFmtId="0" fontId="23" fillId="3" borderId="2" xfId="3" applyFill="1" applyBorder="1" applyAlignment="1">
      <alignment horizontal="center" vertical="center"/>
    </xf>
    <xf numFmtId="0" fontId="18" fillId="0" borderId="1" xfId="3" quotePrefix="1" applyFont="1" applyBorder="1" applyAlignment="1">
      <alignment horizontal="center" vertical="center"/>
    </xf>
    <xf numFmtId="49" fontId="18" fillId="9" borderId="13" xfId="0" quotePrefix="1" applyNumberFormat="1" applyFont="1" applyFill="1" applyBorder="1" applyAlignment="1">
      <alignment horizontal="center" vertical="center" wrapText="1"/>
    </xf>
    <xf numFmtId="49" fontId="51" fillId="9" borderId="2" xfId="0" applyNumberFormat="1" applyFont="1" applyFill="1" applyBorder="1" applyAlignment="1">
      <alignment horizontal="center" vertical="center" wrapText="1"/>
    </xf>
    <xf numFmtId="0" fontId="21" fillId="0" borderId="2" xfId="3" applyFont="1" applyBorder="1"/>
    <xf numFmtId="0" fontId="23" fillId="0" borderId="0" xfId="3"/>
    <xf numFmtId="14" fontId="28" fillId="9" borderId="2" xfId="0" applyNumberFormat="1" applyFont="1" applyFill="1" applyBorder="1" applyAlignment="1">
      <alignment horizontal="center" vertical="center" wrapText="1"/>
    </xf>
    <xf numFmtId="0" fontId="52" fillId="3" borderId="2" xfId="0" applyFont="1" applyFill="1" applyBorder="1" applyAlignment="1">
      <alignment horizontal="center" vertical="center" wrapText="1"/>
    </xf>
    <xf numFmtId="49" fontId="35" fillId="9" borderId="2" xfId="0" applyNumberFormat="1" applyFont="1" applyFill="1" applyBorder="1" applyAlignment="1">
      <alignment horizontal="center" vertical="center" wrapText="1"/>
    </xf>
    <xf numFmtId="49" fontId="48" fillId="9" borderId="2" xfId="0" applyNumberFormat="1" applyFont="1" applyFill="1" applyBorder="1" applyAlignment="1">
      <alignment wrapText="1"/>
    </xf>
    <xf numFmtId="0" fontId="23" fillId="9" borderId="12" xfId="3" applyFill="1" applyBorder="1"/>
    <xf numFmtId="49" fontId="18" fillId="3" borderId="13" xfId="0" applyNumberFormat="1" applyFont="1" applyFill="1" applyBorder="1" applyAlignment="1">
      <alignment horizontal="center" vertical="top" wrapText="1"/>
    </xf>
    <xf numFmtId="17" fontId="10" fillId="9" borderId="2" xfId="3" quotePrefix="1" applyNumberFormat="1" applyFont="1" applyFill="1" applyBorder="1" applyAlignment="1">
      <alignment vertical="center" wrapText="1"/>
    </xf>
    <xf numFmtId="164" fontId="11" fillId="0" borderId="0" xfId="0" applyNumberFormat="1" applyFont="1"/>
    <xf numFmtId="0" fontId="47" fillId="2" borderId="1" xfId="0" applyFont="1" applyFill="1" applyBorder="1" applyAlignment="1">
      <alignment vertical="center" wrapText="1"/>
    </xf>
    <xf numFmtId="0" fontId="47" fillId="2" borderId="1" xfId="0" applyFont="1" applyFill="1" applyBorder="1" applyAlignment="1">
      <alignment horizontal="center" vertical="center" wrapText="1"/>
    </xf>
    <xf numFmtId="164" fontId="53" fillId="2" borderId="1" xfId="1" applyNumberFormat="1" applyFont="1" applyFill="1" applyBorder="1" applyAlignment="1">
      <alignment horizontal="center" vertical="center" wrapText="1"/>
    </xf>
    <xf numFmtId="14" fontId="28" fillId="9" borderId="2" xfId="0" applyNumberFormat="1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top" wrapText="1"/>
    </xf>
    <xf numFmtId="14" fontId="54" fillId="9" borderId="2" xfId="2" quotePrefix="1" applyNumberFormat="1" applyFont="1" applyFill="1" applyBorder="1" applyAlignment="1">
      <alignment horizontal="center" vertical="center" wrapText="1"/>
    </xf>
    <xf numFmtId="164" fontId="55" fillId="0" borderId="2" xfId="0" applyNumberFormat="1" applyFont="1" applyBorder="1" applyAlignment="1">
      <alignment horizontal="center" vertical="center"/>
    </xf>
    <xf numFmtId="49" fontId="18" fillId="3" borderId="8" xfId="0" applyNumberFormat="1" applyFont="1" applyFill="1" applyBorder="1" applyAlignment="1">
      <alignment horizontal="center" vertical="top" wrapText="1"/>
    </xf>
    <xf numFmtId="0" fontId="0" fillId="9" borderId="2" xfId="0" applyFill="1" applyBorder="1" applyAlignment="1">
      <alignment vertical="center"/>
    </xf>
    <xf numFmtId="0" fontId="9" fillId="9" borderId="12" xfId="0" applyFont="1" applyFill="1" applyBorder="1"/>
    <xf numFmtId="49" fontId="35" fillId="3" borderId="2" xfId="0" applyNumberFormat="1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top" wrapText="1"/>
    </xf>
    <xf numFmtId="164" fontId="55" fillId="0" borderId="2" xfId="0" applyNumberFormat="1" applyFont="1" applyBorder="1" applyAlignment="1">
      <alignment horizontal="center" vertical="center" wrapText="1"/>
    </xf>
    <xf numFmtId="164" fontId="55" fillId="9" borderId="2" xfId="0" applyNumberFormat="1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top" wrapText="1"/>
    </xf>
    <xf numFmtId="49" fontId="18" fillId="9" borderId="0" xfId="0" applyNumberFormat="1" applyFont="1" applyFill="1" applyAlignment="1">
      <alignment horizontal="center" vertical="top" wrapText="1"/>
    </xf>
    <xf numFmtId="49" fontId="35" fillId="9" borderId="2" xfId="0" applyNumberFormat="1" applyFont="1" applyFill="1" applyBorder="1" applyAlignment="1">
      <alignment horizontal="left" vertical="center" wrapText="1"/>
    </xf>
    <xf numFmtId="164" fontId="55" fillId="9" borderId="2" xfId="0" applyNumberFormat="1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left" vertical="top" wrapText="1"/>
    </xf>
    <xf numFmtId="49" fontId="48" fillId="9" borderId="0" xfId="0" applyNumberFormat="1" applyFont="1" applyFill="1" applyAlignment="1">
      <alignment wrapText="1"/>
    </xf>
    <xf numFmtId="49" fontId="48" fillId="3" borderId="12" xfId="0" applyNumberFormat="1" applyFont="1" applyFill="1" applyBorder="1" applyAlignment="1">
      <alignment wrapText="1"/>
    </xf>
    <xf numFmtId="0" fontId="0" fillId="3" borderId="8" xfId="0" applyFill="1" applyBorder="1" applyAlignment="1">
      <alignment horizontal="center" vertical="center"/>
    </xf>
    <xf numFmtId="0" fontId="34" fillId="9" borderId="12" xfId="0" applyFont="1" applyFill="1" applyBorder="1"/>
    <xf numFmtId="17" fontId="10" fillId="4" borderId="2" xfId="0" quotePrefix="1" applyNumberFormat="1" applyFont="1" applyFill="1" applyBorder="1" applyAlignment="1">
      <alignment vertical="center" wrapText="1"/>
    </xf>
    <xf numFmtId="14" fontId="56" fillId="9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vertical="center"/>
    </xf>
    <xf numFmtId="0" fontId="9" fillId="9" borderId="2" xfId="0" applyFont="1" applyFill="1" applyBorder="1"/>
    <xf numFmtId="0" fontId="9" fillId="9" borderId="2" xfId="0" applyFont="1" applyFill="1" applyBorder="1" applyAlignment="1">
      <alignment vertical="center"/>
    </xf>
    <xf numFmtId="49" fontId="18" fillId="5" borderId="2" xfId="0" applyNumberFormat="1" applyFont="1" applyFill="1" applyBorder="1" applyAlignment="1">
      <alignment horizontal="center" vertical="top" wrapText="1"/>
    </xf>
    <xf numFmtId="49" fontId="18" fillId="3" borderId="0" xfId="0" applyNumberFormat="1" applyFont="1" applyFill="1" applyAlignment="1">
      <alignment horizontal="center" vertical="top" wrapText="1"/>
    </xf>
    <xf numFmtId="0" fontId="18" fillId="9" borderId="8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0" fillId="9" borderId="8" xfId="0" applyFill="1" applyBorder="1" applyAlignment="1">
      <alignment vertical="center"/>
    </xf>
    <xf numFmtId="0" fontId="57" fillId="0" borderId="2" xfId="0" applyFont="1" applyBorder="1"/>
    <xf numFmtId="0" fontId="18" fillId="3" borderId="0" xfId="0" applyFont="1" applyFill="1" applyAlignment="1">
      <alignment horizontal="center" vertical="top" wrapText="1"/>
    </xf>
    <xf numFmtId="0" fontId="24" fillId="4" borderId="2" xfId="0" applyFont="1" applyFill="1" applyBorder="1" applyAlignment="1">
      <alignment vertical="center" wrapText="1"/>
    </xf>
    <xf numFmtId="0" fontId="23" fillId="3" borderId="8" xfId="0" applyFont="1" applyFill="1" applyBorder="1" applyAlignment="1">
      <alignment horizontal="center"/>
    </xf>
    <xf numFmtId="49" fontId="35" fillId="7" borderId="2" xfId="1" applyNumberFormat="1" applyFont="1" applyFill="1" applyBorder="1" applyAlignment="1">
      <alignment horizontal="center" vertical="center" wrapText="1"/>
    </xf>
    <xf numFmtId="49" fontId="35" fillId="9" borderId="2" xfId="1" applyNumberFormat="1" applyFont="1" applyFill="1" applyBorder="1" applyAlignment="1">
      <alignment horizontal="center" vertical="center" wrapText="1"/>
    </xf>
    <xf numFmtId="164" fontId="55" fillId="9" borderId="2" xfId="1" applyNumberFormat="1" applyFont="1" applyFill="1" applyBorder="1" applyAlignment="1">
      <alignment horizontal="center" vertical="center" wrapText="1"/>
    </xf>
    <xf numFmtId="49" fontId="18" fillId="9" borderId="8" xfId="0" applyNumberFormat="1" applyFont="1" applyFill="1" applyBorder="1" applyAlignment="1">
      <alignment horizontal="center" vertical="top" wrapText="1"/>
    </xf>
    <xf numFmtId="0" fontId="12" fillId="9" borderId="8" xfId="0" applyFont="1" applyFill="1" applyBorder="1"/>
    <xf numFmtId="49" fontId="18" fillId="3" borderId="23" xfId="0" applyNumberFormat="1" applyFont="1" applyFill="1" applyBorder="1" applyAlignment="1">
      <alignment horizontal="center" vertical="top" wrapText="1"/>
    </xf>
    <xf numFmtId="49" fontId="18" fillId="3" borderId="22" xfId="0" applyNumberFormat="1" applyFont="1" applyFill="1" applyBorder="1" applyAlignment="1">
      <alignment horizontal="center" vertical="top" wrapText="1"/>
    </xf>
    <xf numFmtId="0" fontId="18" fillId="3" borderId="23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/>
    </xf>
    <xf numFmtId="0" fontId="12" fillId="9" borderId="2" xfId="0" applyFont="1" applyFill="1" applyBorder="1" applyAlignment="1">
      <alignment wrapText="1"/>
    </xf>
    <xf numFmtId="0" fontId="9" fillId="3" borderId="8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49" fontId="13" fillId="9" borderId="8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49" fontId="35" fillId="3" borderId="8" xfId="1" applyNumberFormat="1" applyFont="1" applyFill="1" applyBorder="1" applyAlignment="1">
      <alignment horizontal="center" vertical="center" wrapText="1"/>
    </xf>
    <xf numFmtId="0" fontId="57" fillId="7" borderId="2" xfId="0" applyFont="1" applyFill="1" applyBorder="1" applyAlignment="1">
      <alignment horizontal="center"/>
    </xf>
    <xf numFmtId="0" fontId="34" fillId="9" borderId="2" xfId="0" applyFont="1" applyFill="1" applyBorder="1"/>
    <xf numFmtId="0" fontId="34" fillId="9" borderId="17" xfId="0" applyFont="1" applyFill="1" applyBorder="1"/>
    <xf numFmtId="0" fontId="12" fillId="7" borderId="2" xfId="0" applyFont="1" applyFill="1" applyBorder="1"/>
    <xf numFmtId="0" fontId="0" fillId="3" borderId="8" xfId="0" applyFill="1" applyBorder="1" applyAlignment="1">
      <alignment vertical="center"/>
    </xf>
    <xf numFmtId="49" fontId="13" fillId="9" borderId="2" xfId="1" applyNumberFormat="1" applyFont="1" applyFill="1" applyBorder="1" applyAlignment="1">
      <alignment horizontal="center" vertical="center" wrapText="1"/>
    </xf>
    <xf numFmtId="49" fontId="13" fillId="9" borderId="8" xfId="1" applyNumberFormat="1" applyFont="1" applyFill="1" applyBorder="1" applyAlignment="1">
      <alignment horizontal="center" vertical="center" wrapText="1"/>
    </xf>
    <xf numFmtId="0" fontId="9" fillId="9" borderId="0" xfId="0" applyFont="1" applyFill="1" applyAlignment="1">
      <alignment vertical="center"/>
    </xf>
    <xf numFmtId="0" fontId="57" fillId="0" borderId="2" xfId="0" applyFont="1" applyBorder="1" applyAlignment="1">
      <alignment horizontal="center"/>
    </xf>
    <xf numFmtId="164" fontId="58" fillId="9" borderId="2" xfId="0" applyNumberFormat="1" applyFont="1" applyFill="1" applyBorder="1" applyAlignment="1">
      <alignment horizontal="center"/>
    </xf>
    <xf numFmtId="164" fontId="55" fillId="9" borderId="2" xfId="0" quotePrefix="1" applyNumberFormat="1" applyFont="1" applyFill="1" applyBorder="1" applyAlignment="1">
      <alignment horizontal="center" vertical="center" wrapText="1"/>
    </xf>
    <xf numFmtId="0" fontId="21" fillId="9" borderId="2" xfId="0" applyFont="1" applyFill="1" applyBorder="1"/>
    <xf numFmtId="0" fontId="9" fillId="9" borderId="2" xfId="0" applyFont="1" applyFill="1" applyBorder="1" applyAlignment="1">
      <alignment vertical="center" wrapText="1"/>
    </xf>
    <xf numFmtId="14" fontId="59" fillId="9" borderId="2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vertical="center"/>
    </xf>
    <xf numFmtId="164" fontId="55" fillId="9" borderId="2" xfId="0" quotePrefix="1" applyNumberFormat="1" applyFont="1" applyFill="1" applyBorder="1" applyAlignment="1">
      <alignment horizontal="center" vertical="center"/>
    </xf>
    <xf numFmtId="14" fontId="28" fillId="9" borderId="14" xfId="0" applyNumberFormat="1" applyFont="1" applyFill="1" applyBorder="1" applyAlignment="1">
      <alignment horizontal="left" vertical="center" wrapText="1"/>
    </xf>
    <xf numFmtId="0" fontId="60" fillId="9" borderId="2" xfId="0" quotePrefix="1" applyFont="1" applyFill="1" applyBorder="1"/>
    <xf numFmtId="49" fontId="48" fillId="9" borderId="24" xfId="0" applyNumberFormat="1" applyFont="1" applyFill="1" applyBorder="1" applyAlignment="1">
      <alignment wrapText="1"/>
    </xf>
    <xf numFmtId="49" fontId="18" fillId="3" borderId="9" xfId="0" applyNumberFormat="1" applyFont="1" applyFill="1" applyBorder="1" applyAlignment="1">
      <alignment horizontal="center" vertical="top" wrapText="1"/>
    </xf>
    <xf numFmtId="49" fontId="48" fillId="9" borderId="17" xfId="0" applyNumberFormat="1" applyFont="1" applyFill="1" applyBorder="1" applyAlignment="1">
      <alignment wrapText="1"/>
    </xf>
    <xf numFmtId="0" fontId="57" fillId="7" borderId="2" xfId="0" applyFont="1" applyFill="1" applyBorder="1" applyAlignment="1">
      <alignment horizontal="center" vertical="center"/>
    </xf>
    <xf numFmtId="0" fontId="57" fillId="7" borderId="2" xfId="0" applyFont="1" applyFill="1" applyBorder="1" applyAlignment="1">
      <alignment vertical="center"/>
    </xf>
    <xf numFmtId="0" fontId="46" fillId="9" borderId="2" xfId="0" quotePrefix="1" applyFont="1" applyFill="1" applyBorder="1" applyAlignment="1">
      <alignment vertical="center"/>
    </xf>
    <xf numFmtId="164" fontId="55" fillId="0" borderId="2" xfId="0" quotePrefix="1" applyNumberFormat="1" applyFont="1" applyBorder="1" applyAlignment="1">
      <alignment horizontal="center" vertical="center"/>
    </xf>
    <xf numFmtId="164" fontId="55" fillId="0" borderId="13" xfId="0" applyNumberFormat="1" applyFont="1" applyBorder="1" applyAlignment="1">
      <alignment horizontal="center" vertical="center"/>
    </xf>
    <xf numFmtId="49" fontId="18" fillId="9" borderId="13" xfId="0" applyNumberFormat="1" applyFont="1" applyFill="1" applyBorder="1" applyAlignment="1">
      <alignment horizontal="center" vertical="top" wrapText="1"/>
    </xf>
    <xf numFmtId="164" fontId="55" fillId="9" borderId="0" xfId="0" applyNumberFormat="1" applyFont="1" applyFill="1" applyAlignment="1">
      <alignment horizontal="center" vertical="center" wrapText="1"/>
    </xf>
    <xf numFmtId="164" fontId="55" fillId="9" borderId="0" xfId="0" applyNumberFormat="1" applyFont="1" applyFill="1" applyAlignment="1">
      <alignment horizontal="center" vertical="center"/>
    </xf>
    <xf numFmtId="49" fontId="9" fillId="3" borderId="8" xfId="1" applyNumberFormat="1" applyFill="1" applyBorder="1" applyAlignment="1">
      <alignment horizontal="center" vertical="center" wrapText="1"/>
    </xf>
    <xf numFmtId="49" fontId="18" fillId="9" borderId="2" xfId="0" applyNumberFormat="1" applyFont="1" applyFill="1" applyBorder="1" applyAlignment="1">
      <alignment horizontal="left" vertical="center" wrapText="1"/>
    </xf>
    <xf numFmtId="164" fontId="37" fillId="9" borderId="2" xfId="0" applyNumberFormat="1" applyFont="1" applyFill="1" applyBorder="1" applyAlignment="1">
      <alignment horizontal="center" vertical="center" wrapText="1"/>
    </xf>
    <xf numFmtId="164" fontId="55" fillId="0" borderId="0" xfId="0" applyNumberFormat="1" applyFont="1" applyAlignment="1">
      <alignment horizontal="center" vertical="center"/>
    </xf>
    <xf numFmtId="49" fontId="18" fillId="7" borderId="2" xfId="0" applyNumberFormat="1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vertical="center" wrapText="1"/>
    </xf>
    <xf numFmtId="49" fontId="61" fillId="9" borderId="2" xfId="0" applyNumberFormat="1" applyFont="1" applyFill="1" applyBorder="1" applyAlignment="1">
      <alignment vertical="center" wrapText="1"/>
    </xf>
    <xf numFmtId="49" fontId="61" fillId="9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8" fillId="9" borderId="2" xfId="1" applyNumberFormat="1" applyFont="1" applyFill="1" applyBorder="1" applyAlignment="1">
      <alignment horizontal="center" vertical="center" wrapText="1"/>
    </xf>
    <xf numFmtId="0" fontId="57" fillId="3" borderId="8" xfId="0" applyFont="1" applyFill="1" applyBorder="1" applyAlignment="1">
      <alignment horizontal="center"/>
    </xf>
    <xf numFmtId="0" fontId="18" fillId="9" borderId="14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vertical="center" wrapText="1"/>
    </xf>
    <xf numFmtId="0" fontId="62" fillId="9" borderId="2" xfId="0" applyFont="1" applyFill="1" applyBorder="1"/>
    <xf numFmtId="49" fontId="18" fillId="9" borderId="2" xfId="0" applyNumberFormat="1" applyFont="1" applyFill="1" applyBorder="1" applyAlignment="1">
      <alignment vertical="center" wrapText="1"/>
    </xf>
    <xf numFmtId="14" fontId="18" fillId="9" borderId="2" xfId="0" applyNumberFormat="1" applyFont="1" applyFill="1" applyBorder="1" applyAlignment="1">
      <alignment horizontal="center" vertical="center"/>
    </xf>
    <xf numFmtId="164" fontId="18" fillId="9" borderId="2" xfId="0" applyNumberFormat="1" applyFont="1" applyFill="1" applyBorder="1" applyAlignment="1">
      <alignment horizontal="center" vertical="center"/>
    </xf>
    <xf numFmtId="164" fontId="18" fillId="9" borderId="2" xfId="0" applyNumberFormat="1" applyFont="1" applyFill="1" applyBorder="1" applyAlignment="1">
      <alignment vertical="center"/>
    </xf>
    <xf numFmtId="0" fontId="62" fillId="0" borderId="2" xfId="0" applyFont="1" applyBorder="1"/>
    <xf numFmtId="0" fontId="63" fillId="9" borderId="2" xfId="0" applyFont="1" applyFill="1" applyBorder="1" applyAlignment="1">
      <alignment vertical="center" wrapText="1"/>
    </xf>
    <xf numFmtId="0" fontId="18" fillId="9" borderId="2" xfId="0" applyFont="1" applyFill="1" applyBorder="1" applyAlignment="1">
      <alignment wrapText="1"/>
    </xf>
    <xf numFmtId="2" fontId="28" fillId="9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49" fontId="28" fillId="9" borderId="2" xfId="0" applyNumberFormat="1" applyFont="1" applyFill="1" applyBorder="1" applyAlignment="1">
      <alignment wrapText="1"/>
    </xf>
    <xf numFmtId="14" fontId="28" fillId="9" borderId="2" xfId="0" applyNumberFormat="1" applyFont="1" applyFill="1" applyBorder="1" applyAlignment="1">
      <alignment horizontal="center" vertical="center"/>
    </xf>
    <xf numFmtId="0" fontId="64" fillId="9" borderId="2" xfId="0" applyFont="1" applyFill="1" applyBorder="1"/>
    <xf numFmtId="0" fontId="28" fillId="9" borderId="2" xfId="0" applyFont="1" applyFill="1" applyBorder="1" applyAlignment="1">
      <alignment horizontal="center" vertical="center" wrapText="1"/>
    </xf>
    <xf numFmtId="49" fontId="57" fillId="0" borderId="2" xfId="0" applyNumberFormat="1" applyFont="1" applyBorder="1" applyAlignment="1">
      <alignment horizontal="center" vertical="center" wrapText="1"/>
    </xf>
    <xf numFmtId="0" fontId="18" fillId="9" borderId="2" xfId="0" applyFont="1" applyFill="1" applyBorder="1" applyAlignment="1">
      <alignment vertical="center"/>
    </xf>
    <xf numFmtId="0" fontId="18" fillId="9" borderId="2" xfId="0" applyFont="1" applyFill="1" applyBorder="1" applyAlignment="1">
      <alignment horizontal="center" vertical="center"/>
    </xf>
    <xf numFmtId="0" fontId="54" fillId="9" borderId="2" xfId="0" applyFont="1" applyFill="1" applyBorder="1" applyAlignment="1">
      <alignment horizontal="center" vertical="center" wrapText="1"/>
    </xf>
    <xf numFmtId="49" fontId="18" fillId="9" borderId="2" xfId="12" applyNumberFormat="1" applyFont="1" applyFill="1" applyBorder="1" applyAlignment="1">
      <alignment vertical="center" wrapText="1"/>
    </xf>
    <xf numFmtId="49" fontId="18" fillId="9" borderId="2" xfId="12" applyNumberFormat="1" applyFont="1" applyFill="1" applyBorder="1" applyAlignment="1">
      <alignment horizontal="center" vertical="center" wrapText="1"/>
    </xf>
    <xf numFmtId="0" fontId="62" fillId="14" borderId="2" xfId="0" applyFont="1" applyFill="1" applyBorder="1" applyAlignment="1">
      <alignment vertical="center" wrapText="1"/>
    </xf>
    <xf numFmtId="17" fontId="18" fillId="9" borderId="2" xfId="0" applyNumberFormat="1" applyFont="1" applyFill="1" applyBorder="1" applyAlignment="1">
      <alignment horizontal="center" vertical="center" wrapText="1"/>
    </xf>
    <xf numFmtId="17" fontId="18" fillId="9" borderId="2" xfId="0" quotePrefix="1" applyNumberFormat="1" applyFont="1" applyFill="1" applyBorder="1" applyAlignment="1">
      <alignment horizontal="center" vertical="center" wrapText="1"/>
    </xf>
    <xf numFmtId="0" fontId="62" fillId="15" borderId="2" xfId="0" applyFont="1" applyFill="1" applyBorder="1" applyAlignment="1">
      <alignment vertical="center" wrapText="1"/>
    </xf>
    <xf numFmtId="0" fontId="62" fillId="9" borderId="2" xfId="0" applyFont="1" applyFill="1" applyBorder="1" applyAlignment="1">
      <alignment vertical="center" wrapText="1"/>
    </xf>
    <xf numFmtId="49" fontId="28" fillId="9" borderId="2" xfId="4" applyNumberFormat="1" applyFont="1" applyFill="1" applyBorder="1" applyAlignment="1">
      <alignment wrapText="1"/>
    </xf>
    <xf numFmtId="0" fontId="18" fillId="9" borderId="2" xfId="3" quotePrefix="1" applyFont="1" applyFill="1" applyBorder="1" applyAlignment="1">
      <alignment horizontal="center" vertical="top" wrapText="1"/>
    </xf>
    <xf numFmtId="0" fontId="18" fillId="9" borderId="2" xfId="3" applyFont="1" applyFill="1" applyBorder="1" applyAlignment="1">
      <alignment horizontal="center" vertical="top" wrapText="1"/>
    </xf>
    <xf numFmtId="49" fontId="28" fillId="9" borderId="2" xfId="0" applyNumberFormat="1" applyFont="1" applyFill="1" applyBorder="1" applyAlignment="1">
      <alignment vertical="center" wrapText="1"/>
    </xf>
    <xf numFmtId="0" fontId="64" fillId="7" borderId="2" xfId="0" applyFont="1" applyFill="1" applyBorder="1"/>
    <xf numFmtId="0" fontId="18" fillId="9" borderId="2" xfId="0" quotePrefix="1" applyFont="1" applyFill="1" applyBorder="1" applyAlignment="1">
      <alignment horizontal="center" vertical="center" wrapText="1"/>
    </xf>
    <xf numFmtId="164" fontId="18" fillId="7" borderId="2" xfId="0" applyNumberFormat="1" applyFont="1" applyFill="1" applyBorder="1" applyAlignment="1">
      <alignment vertical="center"/>
    </xf>
    <xf numFmtId="0" fontId="62" fillId="7" borderId="2" xfId="0" applyFont="1" applyFill="1" applyBorder="1"/>
    <xf numFmtId="0" fontId="18" fillId="9" borderId="2" xfId="3" applyFont="1" applyFill="1" applyBorder="1" applyAlignment="1">
      <alignment horizontal="center"/>
    </xf>
    <xf numFmtId="0" fontId="64" fillId="7" borderId="2" xfId="0" applyFont="1" applyFill="1" applyBorder="1" applyAlignment="1">
      <alignment vertical="center" wrapText="1"/>
    </xf>
    <xf numFmtId="0" fontId="18" fillId="9" borderId="2" xfId="3" applyFont="1" applyFill="1" applyBorder="1" applyAlignment="1">
      <alignment horizontal="center" vertical="center"/>
    </xf>
    <xf numFmtId="164" fontId="18" fillId="9" borderId="2" xfId="0" applyNumberFormat="1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7" fillId="9" borderId="1" xfId="0" applyFont="1" applyFill="1" applyBorder="1" applyAlignment="1">
      <alignment horizontal="center" vertical="center" wrapText="1"/>
    </xf>
    <xf numFmtId="0" fontId="37" fillId="9" borderId="13" xfId="0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49" fontId="0" fillId="6" borderId="13" xfId="0" applyNumberFormat="1" applyFill="1" applyBorder="1" applyAlignment="1">
      <alignment horizontal="center" vertical="center"/>
    </xf>
    <xf numFmtId="49" fontId="41" fillId="0" borderId="0" xfId="0" applyNumberFormat="1" applyFont="1" applyAlignment="1">
      <alignment horizontal="center" wrapText="1"/>
    </xf>
    <xf numFmtId="49" fontId="39" fillId="0" borderId="16" xfId="0" applyNumberFormat="1" applyFont="1" applyBorder="1" applyAlignment="1">
      <alignment horizontal="center" vertical="center" wrapText="1"/>
    </xf>
    <xf numFmtId="49" fontId="39" fillId="0" borderId="19" xfId="0" applyNumberFormat="1" applyFont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0" fontId="37" fillId="9" borderId="11" xfId="0" applyFont="1" applyFill="1" applyBorder="1" applyAlignment="1">
      <alignment horizontal="center" vertical="center" wrapText="1"/>
    </xf>
    <xf numFmtId="0" fontId="37" fillId="9" borderId="2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7" fillId="6" borderId="13" xfId="0" applyFont="1" applyFill="1" applyBorder="1" applyAlignment="1">
      <alignment horizontal="center" vertical="center" wrapText="1"/>
    </xf>
    <xf numFmtId="0" fontId="37" fillId="6" borderId="11" xfId="0" applyFont="1" applyFill="1" applyBorder="1" applyAlignment="1">
      <alignment horizontal="center" vertical="center" wrapText="1"/>
    </xf>
    <xf numFmtId="49" fontId="0" fillId="6" borderId="11" xfId="0" applyNumberForma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37" fillId="9" borderId="1" xfId="0" quotePrefix="1" applyFont="1" applyFill="1" applyBorder="1" applyAlignment="1">
      <alignment horizontal="center" vertical="center" wrapText="1"/>
    </xf>
    <xf numFmtId="0" fontId="37" fillId="9" borderId="13" xfId="0" quotePrefix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23" fillId="9" borderId="9" xfId="3" applyFill="1" applyBorder="1"/>
    <xf numFmtId="49" fontId="48" fillId="9" borderId="15" xfId="0" applyNumberFormat="1" applyFont="1" applyFill="1" applyBorder="1" applyAlignment="1">
      <alignment wrapText="1"/>
    </xf>
    <xf numFmtId="0" fontId="23" fillId="0" borderId="2" xfId="3" applyBorder="1"/>
  </cellXfs>
  <cellStyles count="16">
    <cellStyle name="Bình thường 2" xfId="12" xr:uid="{6C17BA49-04DC-4481-9119-5ED863D494D9}"/>
    <cellStyle name="Normal" xfId="0" builtinId="0"/>
    <cellStyle name="Normal 10" xfId="1" xr:uid="{00000000-0005-0000-0000-000001000000}"/>
    <cellStyle name="Normal 2" xfId="2" xr:uid="{00000000-0005-0000-0000-000002000000}"/>
    <cellStyle name="Normal 2 2" xfId="7" xr:uid="{A6071359-AA5E-465A-863E-41956A50CC8A}"/>
    <cellStyle name="Normal 3" xfId="3" xr:uid="{00000000-0005-0000-0000-000003000000}"/>
    <cellStyle name="Normal 4" xfId="4" xr:uid="{00000000-0005-0000-0000-000004000000}"/>
    <cellStyle name="Normal 4 2" xfId="5" xr:uid="{9013CE6C-5FB8-4818-A80B-E520C51507E0}"/>
    <cellStyle name="Normal 4 2 2" xfId="14" xr:uid="{153CDB0D-BC72-4DE2-8BAE-09B741C25985}"/>
    <cellStyle name="Normal 4 3" xfId="10" xr:uid="{0A8DAFDD-D360-426A-803B-5CAFC0C14591}"/>
    <cellStyle name="Normal 4 4" xfId="13" xr:uid="{925C1897-09B1-4559-B5F5-D8848C73996E}"/>
    <cellStyle name="Normal 5" xfId="6" xr:uid="{309F4E44-A7E2-4280-82ED-16E44DD1BC8B}"/>
    <cellStyle name="Normal 5 2" xfId="15" xr:uid="{D247D660-3C22-4C93-9192-C0D14F1EE06D}"/>
    <cellStyle name="Normal 6" xfId="8" xr:uid="{DD4B98D1-89A0-4E69-A9E8-D80F0C860F94}"/>
    <cellStyle name="Normal 7" xfId="9" xr:uid="{7253C757-0964-449E-B5E7-14873DCFD425}"/>
    <cellStyle name="Normal 7 2" xfId="11" xr:uid="{6D5D063C-68FB-463B-854A-598175AE6CA3}"/>
  </cellStyles>
  <dxfs count="285"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.%20DU%20LIEU%20DANG%20KY%20HOC%20PHAN\1.D&#7919;%20li&#7879;u%20&#272;K_L&#226;ng\1.KH%20&#273;&#259;ng%20k&#237;%20t&#237;n%20ch&#7881;\N&#259;m%20h&#7885;c%202024%20-%202025\HK%202\Ch&#237;nh%20quy\K&#7871;%20ho&#7841;ch%20&#273;&#259;ng%20k&#253;%20h&#7885;c%20t&#7853;p%20t&#7841;i%20h&#7885;c%20k&#7923;%202%20n&#259;m%202024-2025\K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Zalo%20Received%20Files\1-tkb-dh-k19-hk1-all-01.08.2024_VAN_Nh&#7853;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Zalo%20Received%20Files\Du%20kien%20so%20lop%20DH%20CD%202024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Zalo%20Received%20Files\phong-hoc-khu-C-tu-%2009-den-15-thang-09-n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ca&amp; Ngay BDhoc"/>
      <sheetName val="HK7"/>
      <sheetName val="CTDT moi"/>
      <sheetName val="CTĐT 3 khoa"/>
      <sheetName val="TKB(Ondinh-ALL)"/>
      <sheetName val="TTDN"/>
      <sheetName val="Phòng trong 3 khoa"/>
      <sheetName val="TKB(Hoc phan-ALL)"/>
      <sheetName val="TKB(Tao lop-ALL)"/>
      <sheetName val="TKB(Thong bao)"/>
      <sheetName val="TKB(Hoc phan-ALL) (2)"/>
    </sheetNames>
    <sheetDataSet>
      <sheetData sheetId="0">
        <row r="56">
          <cell r="B56" t="str">
            <v>ĐK Tự động hóa 3</v>
          </cell>
          <cell r="C56" t="str">
            <v>Khu A</v>
          </cell>
          <cell r="D56" t="str">
            <v>S</v>
          </cell>
          <cell r="E56" t="str">
            <v>1. Sáng</v>
          </cell>
          <cell r="G56" t="str">
            <v>17/03/2025</v>
          </cell>
          <cell r="I56" t="str">
            <v>A7-617</v>
          </cell>
        </row>
        <row r="57">
          <cell r="B57" t="str">
            <v>ĐK Tự động hóa 4</v>
          </cell>
          <cell r="C57" t="str">
            <v>Khu A</v>
          </cell>
          <cell r="D57" t="str">
            <v>C</v>
          </cell>
          <cell r="E57" t="str">
            <v>2. Chiều</v>
          </cell>
          <cell r="G57" t="str">
            <v>17/03/2025</v>
          </cell>
          <cell r="I57" t="str">
            <v>A7-617</v>
          </cell>
        </row>
        <row r="58">
          <cell r="B58" t="str">
            <v>CNKT Nhiệt 1</v>
          </cell>
          <cell r="C58" t="str">
            <v>Khu A</v>
          </cell>
          <cell r="D58" t="str">
            <v>C</v>
          </cell>
          <cell r="E58" t="str">
            <v>2. Chiều</v>
          </cell>
          <cell r="G58" t="str">
            <v>17/03/2025</v>
          </cell>
          <cell r="I58" t="str">
            <v>A7-325</v>
          </cell>
        </row>
        <row r="59">
          <cell r="B59" t="str">
            <v>CNKT Nhiệt 2</v>
          </cell>
          <cell r="C59" t="str">
            <v>Khu A</v>
          </cell>
          <cell r="D59" t="str">
            <v>S</v>
          </cell>
          <cell r="E59" t="str">
            <v>1. Sáng</v>
          </cell>
          <cell r="G59" t="str">
            <v>17/03/2025</v>
          </cell>
          <cell r="I59" t="str">
            <v>A7-325</v>
          </cell>
        </row>
        <row r="60">
          <cell r="B60" t="str">
            <v>ĐIỆN TỬ 1</v>
          </cell>
          <cell r="C60" t="str">
            <v>Khu A</v>
          </cell>
          <cell r="D60" t="str">
            <v>S</v>
          </cell>
          <cell r="E60" t="str">
            <v>1. Sáng</v>
          </cell>
          <cell r="G60" t="str">
            <v>17/03/2025</v>
          </cell>
          <cell r="I60" t="str">
            <v>A9-209</v>
          </cell>
        </row>
        <row r="61">
          <cell r="B61" t="str">
            <v>ĐIỆN TỬ 2</v>
          </cell>
          <cell r="C61" t="str">
            <v>Khu A</v>
          </cell>
          <cell r="D61" t="str">
            <v>C</v>
          </cell>
          <cell r="E61" t="str">
            <v>2. Chiều</v>
          </cell>
          <cell r="G61" t="str">
            <v>17/03/2025</v>
          </cell>
          <cell r="I61" t="str">
            <v>A9-209</v>
          </cell>
        </row>
        <row r="62">
          <cell r="B62" t="str">
            <v>ĐIỆN TỬ 3</v>
          </cell>
          <cell r="C62" t="str">
            <v>Khu A</v>
          </cell>
          <cell r="D62" t="str">
            <v>S</v>
          </cell>
          <cell r="E62" t="str">
            <v>1. Sáng</v>
          </cell>
          <cell r="G62" t="str">
            <v>17/03/2025</v>
          </cell>
          <cell r="I62" t="str">
            <v>A8-502</v>
          </cell>
        </row>
        <row r="63">
          <cell r="B63" t="str">
            <v>ĐIỆN TỬ 4</v>
          </cell>
          <cell r="C63" t="str">
            <v>Khu A</v>
          </cell>
          <cell r="D63" t="str">
            <v>C</v>
          </cell>
          <cell r="E63" t="str">
            <v>2. Chiều</v>
          </cell>
          <cell r="G63" t="str">
            <v>17/03/2025</v>
          </cell>
          <cell r="I63" t="str">
            <v>A8-502</v>
          </cell>
        </row>
        <row r="64">
          <cell r="B64" t="str">
            <v>ĐIỆN TỬ 5</v>
          </cell>
          <cell r="C64" t="str">
            <v>Khu A</v>
          </cell>
          <cell r="D64" t="str">
            <v>S</v>
          </cell>
          <cell r="E64" t="str">
            <v>1. Sáng</v>
          </cell>
          <cell r="G64" t="str">
            <v>17/03/2025</v>
          </cell>
          <cell r="I64" t="str">
            <v>A9-504</v>
          </cell>
        </row>
        <row r="65">
          <cell r="B65" t="str">
            <v>ĐIỆN TỬ 6</v>
          </cell>
          <cell r="C65" t="str">
            <v>Khu A</v>
          </cell>
          <cell r="D65" t="str">
            <v>C</v>
          </cell>
          <cell r="E65" t="str">
            <v>2. Chiều</v>
          </cell>
          <cell r="G65" t="str">
            <v>17/03/2025</v>
          </cell>
          <cell r="I65" t="str">
            <v>A9-504</v>
          </cell>
        </row>
        <row r="66">
          <cell r="B66" t="str">
            <v>ĐIỆN TỬ 7</v>
          </cell>
          <cell r="C66" t="str">
            <v>Khu A</v>
          </cell>
          <cell r="D66" t="str">
            <v>S</v>
          </cell>
          <cell r="E66" t="str">
            <v>1. Sáng</v>
          </cell>
          <cell r="G66" t="str">
            <v>17/03/2025</v>
          </cell>
          <cell r="I66" t="str">
            <v>Khu A</v>
          </cell>
        </row>
        <row r="67">
          <cell r="B67" t="str">
            <v>ĐIỆN TỬ 8</v>
          </cell>
          <cell r="C67" t="str">
            <v>Khu A</v>
          </cell>
          <cell r="D67" t="str">
            <v>C</v>
          </cell>
          <cell r="E67" t="str">
            <v>2. Chiều</v>
          </cell>
          <cell r="G67" t="str">
            <v>17/03/2025</v>
          </cell>
          <cell r="I67" t="str">
            <v>Khu A</v>
          </cell>
        </row>
        <row r="68">
          <cell r="B68" t="str">
            <v>ĐIỆN TỬ 9</v>
          </cell>
          <cell r="C68" t="str">
            <v>Khu A</v>
          </cell>
          <cell r="D68" t="str">
            <v>T</v>
          </cell>
          <cell r="E68" t="str">
            <v>3. Tối</v>
          </cell>
          <cell r="G68" t="str">
            <v>17/03/2025</v>
          </cell>
          <cell r="I68" t="str">
            <v>Khu A</v>
          </cell>
        </row>
        <row r="69">
          <cell r="B69" t="str">
            <v>KT Máy tính 1</v>
          </cell>
          <cell r="C69" t="str">
            <v>Khu A</v>
          </cell>
          <cell r="D69" t="str">
            <v>C</v>
          </cell>
          <cell r="E69" t="str">
            <v>2. Chiều</v>
          </cell>
          <cell r="G69" t="str">
            <v>17/03/2025</v>
          </cell>
          <cell r="I69" t="str">
            <v>A8-504</v>
          </cell>
        </row>
        <row r="70">
          <cell r="B70" t="str">
            <v>KT Máy tính 2</v>
          </cell>
          <cell r="C70" t="str">
            <v>Khu A</v>
          </cell>
          <cell r="D70" t="str">
            <v>S</v>
          </cell>
          <cell r="E70" t="str">
            <v>1. Sáng</v>
          </cell>
          <cell r="G70" t="str">
            <v>17/03/2025</v>
          </cell>
          <cell r="I70" t="str">
            <v>A8-504</v>
          </cell>
        </row>
        <row r="71">
          <cell r="B71" t="str">
            <v>MMT và Truyền thông 1</v>
          </cell>
          <cell r="C71" t="str">
            <v>Khu A</v>
          </cell>
          <cell r="D71" t="str">
            <v>S</v>
          </cell>
          <cell r="E71" t="str">
            <v>1. Sáng</v>
          </cell>
          <cell r="G71" t="str">
            <v>17/03/2025</v>
          </cell>
          <cell r="I71" t="str">
            <v>A8-503</v>
          </cell>
        </row>
        <row r="72">
          <cell r="B72" t="str">
            <v>Công nghệ thông tin 1</v>
          </cell>
          <cell r="C72" t="str">
            <v>Khu A</v>
          </cell>
          <cell r="D72" t="str">
            <v>S</v>
          </cell>
          <cell r="E72" t="str">
            <v>1. Sáng</v>
          </cell>
          <cell r="G72" t="str">
            <v>17/03/2025</v>
          </cell>
          <cell r="I72" t="str">
            <v>A8-501</v>
          </cell>
        </row>
        <row r="73">
          <cell r="B73" t="str">
            <v>Công nghệ thông tin 2</v>
          </cell>
          <cell r="C73" t="str">
            <v>Khu A</v>
          </cell>
          <cell r="D73" t="str">
            <v>C</v>
          </cell>
          <cell r="E73" t="str">
            <v>2. Chiều</v>
          </cell>
          <cell r="G73" t="str">
            <v>17/03/2025</v>
          </cell>
          <cell r="I73" t="str">
            <v>A8-501</v>
          </cell>
        </row>
        <row r="74">
          <cell r="B74" t="str">
            <v>Công nghệ thông tin 3</v>
          </cell>
          <cell r="C74" t="str">
            <v>Khu A</v>
          </cell>
          <cell r="D74" t="str">
            <v>S</v>
          </cell>
          <cell r="E74" t="str">
            <v>1. Sáng</v>
          </cell>
          <cell r="G74" t="str">
            <v>17/03/2025</v>
          </cell>
          <cell r="I74" t="str">
            <v>A9-403</v>
          </cell>
        </row>
        <row r="75">
          <cell r="B75" t="str">
            <v>Công nghệ thông tin 4</v>
          </cell>
          <cell r="C75" t="str">
            <v>Khu A</v>
          </cell>
          <cell r="D75" t="str">
            <v>C</v>
          </cell>
          <cell r="E75" t="str">
            <v>2. Chiều</v>
          </cell>
          <cell r="G75" t="str">
            <v>17/03/2025</v>
          </cell>
          <cell r="I75" t="str">
            <v>A9-403</v>
          </cell>
        </row>
        <row r="76">
          <cell r="B76" t="str">
            <v>Công nghệ thông tin 5</v>
          </cell>
          <cell r="C76" t="str">
            <v>Khu A</v>
          </cell>
          <cell r="D76" t="str">
            <v>S</v>
          </cell>
          <cell r="E76" t="str">
            <v>1. Sáng</v>
          </cell>
          <cell r="G76" t="str">
            <v>17/03/2025</v>
          </cell>
          <cell r="I76" t="str">
            <v>A8-402</v>
          </cell>
        </row>
        <row r="77">
          <cell r="B77" t="str">
            <v>Công nghệ thông tin 6</v>
          </cell>
          <cell r="C77" t="str">
            <v>Khu A</v>
          </cell>
          <cell r="D77" t="str">
            <v>C</v>
          </cell>
          <cell r="E77" t="str">
            <v>2. Chiều</v>
          </cell>
          <cell r="G77" t="str">
            <v>17/03/2025</v>
          </cell>
          <cell r="I77" t="str">
            <v>A8-402</v>
          </cell>
        </row>
        <row r="78">
          <cell r="B78" t="str">
            <v>Công nghệ thông tin 7</v>
          </cell>
          <cell r="C78" t="str">
            <v>Khu A</v>
          </cell>
          <cell r="D78" t="str">
            <v>C</v>
          </cell>
          <cell r="E78" t="str">
            <v>2. Chiều</v>
          </cell>
          <cell r="G78" t="str">
            <v>17/03/2025</v>
          </cell>
          <cell r="I78" t="str">
            <v>A9-609</v>
          </cell>
        </row>
        <row r="79">
          <cell r="B79" t="str">
            <v>Hệ thống thông tin 1</v>
          </cell>
          <cell r="C79" t="str">
            <v>Khu A</v>
          </cell>
          <cell r="D79" t="str">
            <v>S</v>
          </cell>
          <cell r="E79" t="str">
            <v>1. Sáng</v>
          </cell>
          <cell r="G79" t="str">
            <v>17/03/2025</v>
          </cell>
          <cell r="I79" t="str">
            <v>A7-315</v>
          </cell>
        </row>
        <row r="80">
          <cell r="B80" t="str">
            <v>Hệ thống thông tin 2</v>
          </cell>
          <cell r="C80" t="str">
            <v>Khu A</v>
          </cell>
          <cell r="D80" t="str">
            <v>C</v>
          </cell>
          <cell r="E80" t="str">
            <v>2. Chiều</v>
          </cell>
          <cell r="G80" t="str">
            <v>17/03/2025</v>
          </cell>
          <cell r="I80" t="str">
            <v>A7-315</v>
          </cell>
        </row>
        <row r="81">
          <cell r="B81" t="str">
            <v>Khoa học máy tính 1</v>
          </cell>
          <cell r="C81" t="str">
            <v>Khu A</v>
          </cell>
          <cell r="D81" t="str">
            <v>C</v>
          </cell>
          <cell r="E81" t="str">
            <v>2. Chiều</v>
          </cell>
          <cell r="G81" t="str">
            <v>17/03/2025</v>
          </cell>
          <cell r="I81" t="str">
            <v>A9-307</v>
          </cell>
        </row>
        <row r="82">
          <cell r="B82" t="str">
            <v>Khoa học máy tính 2</v>
          </cell>
          <cell r="C82" t="str">
            <v>Khu A</v>
          </cell>
          <cell r="D82" t="str">
            <v>S</v>
          </cell>
          <cell r="E82" t="str">
            <v>1. Sáng</v>
          </cell>
          <cell r="G82" t="str">
            <v>17/03/2025</v>
          </cell>
          <cell r="I82" t="str">
            <v>A9-307</v>
          </cell>
        </row>
        <row r="83">
          <cell r="B83" t="str">
            <v>Kỹ thuật phần mềm 1</v>
          </cell>
          <cell r="C83" t="str">
            <v>Khu A</v>
          </cell>
          <cell r="D83" t="str">
            <v>C</v>
          </cell>
          <cell r="E83" t="str">
            <v>2. Chiều</v>
          </cell>
          <cell r="G83" t="str">
            <v>17/03/2025</v>
          </cell>
          <cell r="I83" t="str">
            <v>A9-402</v>
          </cell>
        </row>
        <row r="84">
          <cell r="B84" t="str">
            <v>Kỹ thuật phần mềm 2</v>
          </cell>
          <cell r="C84" t="str">
            <v>Khu A</v>
          </cell>
          <cell r="D84" t="str">
            <v>S</v>
          </cell>
          <cell r="E84" t="str">
            <v>1. Sáng</v>
          </cell>
          <cell r="G84" t="str">
            <v>17/03/2025</v>
          </cell>
          <cell r="I84" t="str">
            <v>A9-402</v>
          </cell>
        </row>
        <row r="85">
          <cell r="B85" t="str">
            <v>Kỹ thuật phần mềm 3</v>
          </cell>
          <cell r="C85" t="str">
            <v>Khu A</v>
          </cell>
          <cell r="D85" t="str">
            <v>C</v>
          </cell>
          <cell r="E85" t="str">
            <v>2. Chiều</v>
          </cell>
          <cell r="G85" t="str">
            <v>17/03/2025</v>
          </cell>
          <cell r="I85" t="str">
            <v>A9-402</v>
          </cell>
        </row>
        <row r="86">
          <cell r="B86" t="str">
            <v>Kỹ thuật phần mềm 4</v>
          </cell>
          <cell r="C86" t="str">
            <v>Khu A</v>
          </cell>
          <cell r="D86" t="str">
            <v>S</v>
          </cell>
          <cell r="E86" t="str">
            <v>1. Sáng</v>
          </cell>
          <cell r="G86" t="str">
            <v>17/03/2025</v>
          </cell>
          <cell r="I86" t="str">
            <v>A9-402</v>
          </cell>
        </row>
        <row r="87">
          <cell r="B87" t="str">
            <v>KẾ TOÁN 1</v>
          </cell>
          <cell r="C87" t="str">
            <v>Khu B</v>
          </cell>
          <cell r="D87" t="str">
            <v>C</v>
          </cell>
          <cell r="E87" t="str">
            <v>2. Chiều</v>
          </cell>
          <cell r="G87" t="str">
            <v>17/03/2025</v>
          </cell>
          <cell r="I87" t="str">
            <v>B3-403</v>
          </cell>
        </row>
        <row r="88">
          <cell r="B88" t="str">
            <v>KẾ TOÁN 2</v>
          </cell>
          <cell r="C88" t="str">
            <v>Khu B</v>
          </cell>
          <cell r="D88" t="str">
            <v>S</v>
          </cell>
          <cell r="E88" t="str">
            <v>1. Sáng</v>
          </cell>
          <cell r="G88" t="str">
            <v>17/03/2025</v>
          </cell>
          <cell r="I88" t="str">
            <v>B3-403</v>
          </cell>
        </row>
        <row r="89">
          <cell r="B89" t="str">
            <v>KẾ TOÁN 3</v>
          </cell>
          <cell r="C89" t="str">
            <v>Khu B</v>
          </cell>
          <cell r="D89" t="str">
            <v>C</v>
          </cell>
          <cell r="E89" t="str">
            <v>2. Chiều</v>
          </cell>
          <cell r="G89" t="str">
            <v>17/03/2025</v>
          </cell>
          <cell r="I89" t="str">
            <v>B3-405</v>
          </cell>
        </row>
        <row r="90">
          <cell r="B90" t="str">
            <v>KẾ TOÁN 4</v>
          </cell>
          <cell r="C90" t="str">
            <v>Khu B</v>
          </cell>
          <cell r="D90" t="str">
            <v>S</v>
          </cell>
          <cell r="E90" t="str">
            <v>1. Sáng</v>
          </cell>
          <cell r="G90" t="str">
            <v>17/03/2025</v>
          </cell>
          <cell r="I90" t="str">
            <v>B3-405</v>
          </cell>
        </row>
        <row r="91">
          <cell r="B91" t="str">
            <v>KẾ TOÁN 5</v>
          </cell>
          <cell r="C91" t="str">
            <v>Khu B</v>
          </cell>
          <cell r="D91" t="str">
            <v>C</v>
          </cell>
          <cell r="E91" t="str">
            <v>2. Chiều</v>
          </cell>
          <cell r="G91" t="str">
            <v>17/03/2025</v>
          </cell>
          <cell r="I91" t="str">
            <v>B3-304</v>
          </cell>
        </row>
        <row r="92">
          <cell r="B92" t="str">
            <v>KẾ TOÁN 6</v>
          </cell>
          <cell r="C92" t="str">
            <v>Khu B</v>
          </cell>
          <cell r="D92" t="str">
            <v>S</v>
          </cell>
          <cell r="E92" t="str">
            <v>1. Sáng</v>
          </cell>
          <cell r="G92" t="str">
            <v>17/03/2025</v>
          </cell>
          <cell r="I92" t="str">
            <v>B3-304</v>
          </cell>
        </row>
        <row r="93">
          <cell r="B93" t="str">
            <v>KẾ TOÁN 7</v>
          </cell>
          <cell r="C93" t="str">
            <v>Khu B</v>
          </cell>
          <cell r="D93" t="str">
            <v>C</v>
          </cell>
          <cell r="E93" t="str">
            <v>2. Chiều</v>
          </cell>
          <cell r="G93" t="str">
            <v>17/03/2025</v>
          </cell>
          <cell r="I93" t="str">
            <v>B3-407</v>
          </cell>
        </row>
        <row r="94">
          <cell r="B94" t="str">
            <v>KẾ TOÁN 8</v>
          </cell>
          <cell r="C94" t="str">
            <v>Khu B</v>
          </cell>
          <cell r="D94" t="str">
            <v>S</v>
          </cell>
          <cell r="E94" t="str">
            <v>1. Sáng</v>
          </cell>
          <cell r="G94" t="str">
            <v>17/03/2025</v>
          </cell>
          <cell r="I94" t="str">
            <v>B3-407</v>
          </cell>
        </row>
        <row r="95">
          <cell r="B95" t="str">
            <v>KẾ TOÁN 9</v>
          </cell>
          <cell r="C95" t="str">
            <v>Khu B</v>
          </cell>
          <cell r="D95" t="str">
            <v>C</v>
          </cell>
          <cell r="E95" t="str">
            <v>2. Chiều</v>
          </cell>
          <cell r="G95" t="str">
            <v>17/03/2025</v>
          </cell>
          <cell r="I95" t="str">
            <v>B3-303</v>
          </cell>
        </row>
        <row r="96">
          <cell r="B96" t="str">
            <v>KẾ TOÁN 10</v>
          </cell>
          <cell r="C96" t="str">
            <v>Khu B</v>
          </cell>
          <cell r="D96" t="str">
            <v>S</v>
          </cell>
          <cell r="E96" t="str">
            <v>1. Sáng</v>
          </cell>
          <cell r="G96" t="str">
            <v>17/03/2025</v>
          </cell>
          <cell r="I96" t="str">
            <v>B3-303</v>
          </cell>
        </row>
        <row r="97">
          <cell r="B97" t="str">
            <v>KẾ TOÁN 11</v>
          </cell>
          <cell r="C97" t="str">
            <v>Khu B</v>
          </cell>
          <cell r="D97" t="str">
            <v>C</v>
          </cell>
          <cell r="E97" t="str">
            <v>2. Chiều</v>
          </cell>
          <cell r="G97" t="str">
            <v>17/03/2025</v>
          </cell>
          <cell r="I97" t="str">
            <v>Khu B</v>
          </cell>
        </row>
        <row r="98">
          <cell r="B98" t="str">
            <v>KẾ TOÁN 12</v>
          </cell>
          <cell r="C98" t="str">
            <v>Khu B</v>
          </cell>
          <cell r="D98" t="str">
            <v>S</v>
          </cell>
          <cell r="E98" t="str">
            <v>1. Sáng</v>
          </cell>
          <cell r="G98" t="str">
            <v>17/03/2025</v>
          </cell>
          <cell r="I98" t="str">
            <v>Khu B</v>
          </cell>
        </row>
        <row r="99">
          <cell r="B99" t="str">
            <v>KẾ TOÁN 13</v>
          </cell>
          <cell r="C99" t="str">
            <v>Khu B</v>
          </cell>
          <cell r="D99" t="str">
            <v>C</v>
          </cell>
          <cell r="E99" t="str">
            <v>2. Chiều</v>
          </cell>
          <cell r="G99" t="str">
            <v>17/03/2025</v>
          </cell>
          <cell r="I99" t="str">
            <v>Khu B</v>
          </cell>
        </row>
        <row r="100">
          <cell r="B100" t="str">
            <v>KIỂM TOÁN 1</v>
          </cell>
          <cell r="C100" t="str">
            <v>Khu B</v>
          </cell>
          <cell r="D100" t="str">
            <v>S</v>
          </cell>
          <cell r="E100" t="str">
            <v>1. Sáng</v>
          </cell>
          <cell r="G100" t="str">
            <v>17/03/2025</v>
          </cell>
          <cell r="I100" t="str">
            <v>B3-404</v>
          </cell>
        </row>
        <row r="101">
          <cell r="B101" t="str">
            <v>KIỂM TOÁN 2</v>
          </cell>
          <cell r="C101" t="str">
            <v>Khu B</v>
          </cell>
          <cell r="D101" t="str">
            <v>C</v>
          </cell>
          <cell r="E101" t="str">
            <v>2. Chiều</v>
          </cell>
          <cell r="G101" t="str">
            <v>17/03/2025</v>
          </cell>
          <cell r="I101" t="str">
            <v>B3-404</v>
          </cell>
        </row>
        <row r="102">
          <cell r="B102" t="str">
            <v>Phân tích dữ liệu kinh doanh 1</v>
          </cell>
          <cell r="C102" t="str">
            <v>Khu B</v>
          </cell>
          <cell r="D102" t="str">
            <v>S</v>
          </cell>
          <cell r="E102" t="str">
            <v>1. Sáng</v>
          </cell>
          <cell r="G102" t="str">
            <v>17/03/2025</v>
          </cell>
          <cell r="I102" t="str">
            <v>Khu B</v>
          </cell>
        </row>
        <row r="103">
          <cell r="B103" t="str">
            <v>Kinh tế đầu tư 1</v>
          </cell>
          <cell r="C103" t="str">
            <v>Khu A</v>
          </cell>
          <cell r="D103" t="str">
            <v>S</v>
          </cell>
          <cell r="E103" t="str">
            <v>1. Sáng</v>
          </cell>
          <cell r="G103" t="str">
            <v>17/03/2025</v>
          </cell>
          <cell r="I103" t="str">
            <v>A9-405</v>
          </cell>
        </row>
        <row r="104">
          <cell r="B104" t="str">
            <v>Logistics 1</v>
          </cell>
          <cell r="C104" t="str">
            <v>Khu A</v>
          </cell>
          <cell r="D104" t="str">
            <v>C</v>
          </cell>
          <cell r="E104" t="str">
            <v>2. Chiều</v>
          </cell>
          <cell r="G104" t="str">
            <v>17/03/2025</v>
          </cell>
          <cell r="I104" t="str">
            <v>A8-503</v>
          </cell>
        </row>
        <row r="105">
          <cell r="B105" t="str">
            <v>Marketing 1</v>
          </cell>
          <cell r="C105" t="str">
            <v>Khu A</v>
          </cell>
          <cell r="D105" t="str">
            <v>C</v>
          </cell>
          <cell r="E105" t="str">
            <v>2. Chiều</v>
          </cell>
          <cell r="G105" t="str">
            <v>17/03/2025</v>
          </cell>
          <cell r="I105" t="str">
            <v>A10-708</v>
          </cell>
        </row>
        <row r="106">
          <cell r="B106" t="str">
            <v>Marketing 2</v>
          </cell>
          <cell r="C106" t="str">
            <v>Khu A</v>
          </cell>
          <cell r="D106" t="str">
            <v>S</v>
          </cell>
          <cell r="E106" t="str">
            <v>1. Sáng</v>
          </cell>
          <cell r="G106" t="str">
            <v>17/03/2025</v>
          </cell>
          <cell r="I106" t="str">
            <v>A10-708</v>
          </cell>
        </row>
        <row r="107">
          <cell r="B107" t="str">
            <v>Quản trị kinh doanh 1</v>
          </cell>
          <cell r="C107" t="str">
            <v>Khu A</v>
          </cell>
          <cell r="D107" t="str">
            <v>C</v>
          </cell>
          <cell r="E107" t="str">
            <v>2. Chiều</v>
          </cell>
          <cell r="G107" t="str">
            <v>17/03/2025</v>
          </cell>
          <cell r="I107" t="str">
            <v>A9-202</v>
          </cell>
        </row>
        <row r="108">
          <cell r="B108" t="str">
            <v>Quản trị kinh doanh 2</v>
          </cell>
          <cell r="C108" t="str">
            <v>Khu A</v>
          </cell>
          <cell r="D108" t="str">
            <v>S</v>
          </cell>
          <cell r="E108" t="str">
            <v>1. Sáng</v>
          </cell>
          <cell r="G108" t="str">
            <v>17/03/2025</v>
          </cell>
          <cell r="I108" t="str">
            <v>A9-202</v>
          </cell>
        </row>
        <row r="109">
          <cell r="B109" t="str">
            <v>Quản trị kinh doanh 3</v>
          </cell>
          <cell r="C109" t="str">
            <v>Khu A</v>
          </cell>
          <cell r="D109" t="str">
            <v>C</v>
          </cell>
          <cell r="E109" t="str">
            <v>2. Chiều</v>
          </cell>
          <cell r="G109" t="str">
            <v>17/03/2025</v>
          </cell>
          <cell r="I109" t="str">
            <v>A9-203</v>
          </cell>
        </row>
        <row r="110">
          <cell r="B110" t="str">
            <v>Quản trị kinh doanh 4</v>
          </cell>
          <cell r="C110" t="str">
            <v>Khu A</v>
          </cell>
          <cell r="D110" t="str">
            <v>S</v>
          </cell>
          <cell r="E110" t="str">
            <v>1. Sáng</v>
          </cell>
          <cell r="G110" t="str">
            <v>17/03/2025</v>
          </cell>
          <cell r="I110" t="str">
            <v>A9-203</v>
          </cell>
        </row>
        <row r="111">
          <cell r="B111" t="str">
            <v>Quản trị kinh doanh 5</v>
          </cell>
          <cell r="C111" t="str">
            <v>Khu A</v>
          </cell>
          <cell r="D111" t="str">
            <v>C</v>
          </cell>
          <cell r="E111" t="str">
            <v>2. Chiều</v>
          </cell>
          <cell r="G111" t="str">
            <v>17/03/2025</v>
          </cell>
          <cell r="I111" t="str">
            <v>A9-202</v>
          </cell>
        </row>
        <row r="112">
          <cell r="B112" t="str">
            <v>Quản trị kinh doanh 6</v>
          </cell>
          <cell r="C112" t="str">
            <v>Khu A</v>
          </cell>
          <cell r="D112" t="str">
            <v>S</v>
          </cell>
          <cell r="E112" t="str">
            <v>1. Sáng</v>
          </cell>
          <cell r="G112" t="str">
            <v>17/03/2025</v>
          </cell>
          <cell r="I112" t="str">
            <v>A9-202</v>
          </cell>
        </row>
        <row r="113">
          <cell r="B113" t="str">
            <v>Quản trị kinh doanh 7</v>
          </cell>
          <cell r="C113" t="str">
            <v>Khu A</v>
          </cell>
          <cell r="D113" t="str">
            <v>C</v>
          </cell>
          <cell r="E113" t="str">
            <v>2. Chiều</v>
          </cell>
          <cell r="G113" t="str">
            <v>17/03/2025</v>
          </cell>
          <cell r="I113" t="str">
            <v>Khu A</v>
          </cell>
        </row>
        <row r="114">
          <cell r="B114" t="str">
            <v>Quản trị kinh doanh 8</v>
          </cell>
          <cell r="D114" t="str">
            <v>S</v>
          </cell>
          <cell r="E114" t="str">
            <v>1. Sáng</v>
          </cell>
          <cell r="G114" t="str">
            <v>17/03/2025</v>
          </cell>
          <cell r="I114" t="str">
            <v>Khu A</v>
          </cell>
        </row>
        <row r="115">
          <cell r="B115" t="str">
            <v>Quản trị nhân lực 1</v>
          </cell>
          <cell r="C115" t="str">
            <v>Khu A</v>
          </cell>
          <cell r="D115" t="str">
            <v>S</v>
          </cell>
          <cell r="E115" t="str">
            <v>1. Sáng</v>
          </cell>
          <cell r="G115" t="str">
            <v>17/03/2025</v>
          </cell>
          <cell r="I115" t="str">
            <v>A10-803</v>
          </cell>
        </row>
        <row r="116">
          <cell r="B116" t="str">
            <v>Quản trị nhân lực 2</v>
          </cell>
          <cell r="C116" t="str">
            <v>Khu A</v>
          </cell>
          <cell r="D116" t="str">
            <v>C</v>
          </cell>
          <cell r="E116" t="str">
            <v>2. Chiều</v>
          </cell>
          <cell r="G116" t="str">
            <v>17/03/2025</v>
          </cell>
          <cell r="I116" t="str">
            <v>A10-803</v>
          </cell>
        </row>
        <row r="117">
          <cell r="B117" t="str">
            <v>Quản trị văn phòng 1</v>
          </cell>
          <cell r="C117" t="str">
            <v>Khu A</v>
          </cell>
          <cell r="D117" t="str">
            <v>C</v>
          </cell>
          <cell r="E117" t="str">
            <v>2. Chiều</v>
          </cell>
          <cell r="G117" t="str">
            <v>17/03/2025</v>
          </cell>
          <cell r="I117" t="str">
            <v>A9-409</v>
          </cell>
        </row>
        <row r="118">
          <cell r="B118" t="str">
            <v>Quản trị văn phòng 2</v>
          </cell>
          <cell r="C118" t="str">
            <v>Khu A</v>
          </cell>
          <cell r="D118" t="str">
            <v>S</v>
          </cell>
          <cell r="E118" t="str">
            <v>1. Sáng</v>
          </cell>
          <cell r="G118" t="str">
            <v>17/03/2025</v>
          </cell>
          <cell r="I118" t="str">
            <v>A9-409</v>
          </cell>
        </row>
        <row r="119">
          <cell r="B119" t="str">
            <v>Tài chính - Ngân hàng 1</v>
          </cell>
          <cell r="C119" t="str">
            <v>Khu A</v>
          </cell>
          <cell r="D119" t="str">
            <v>S</v>
          </cell>
          <cell r="E119" t="str">
            <v>1. Sáng</v>
          </cell>
          <cell r="G119" t="str">
            <v>17/03/2025</v>
          </cell>
          <cell r="I119" t="str">
            <v>A10-816</v>
          </cell>
        </row>
        <row r="120">
          <cell r="B120" t="str">
            <v>Tài chính - Ngân hàng 2</v>
          </cell>
          <cell r="C120" t="str">
            <v>Khu A</v>
          </cell>
          <cell r="D120" t="str">
            <v>C</v>
          </cell>
          <cell r="E120" t="str">
            <v>2. Chiều</v>
          </cell>
          <cell r="G120" t="str">
            <v>17/03/2025</v>
          </cell>
          <cell r="I120" t="str">
            <v>A10-816</v>
          </cell>
        </row>
        <row r="121">
          <cell r="B121" t="str">
            <v>DU LỊCH 1</v>
          </cell>
          <cell r="C121" t="str">
            <v>Khu A</v>
          </cell>
          <cell r="D121" t="str">
            <v>C</v>
          </cell>
          <cell r="E121" t="str">
            <v>2. Chiều</v>
          </cell>
          <cell r="G121" t="str">
            <v>17/03/2025</v>
          </cell>
          <cell r="I121" t="str">
            <v>A8-404</v>
          </cell>
        </row>
        <row r="122">
          <cell r="B122" t="str">
            <v>DU LỊCH 2</v>
          </cell>
          <cell r="C122" t="str">
            <v>Khu A</v>
          </cell>
          <cell r="D122" t="str">
            <v>S</v>
          </cell>
          <cell r="E122" t="str">
            <v>1. Sáng</v>
          </cell>
          <cell r="G122" t="str">
            <v>17/03/2025</v>
          </cell>
          <cell r="I122" t="str">
            <v>A8-404</v>
          </cell>
        </row>
        <row r="123">
          <cell r="B123" t="str">
            <v>QTDV Du lịch lữ hành 1</v>
          </cell>
          <cell r="C123" t="str">
            <v>Khu A</v>
          </cell>
          <cell r="D123" t="str">
            <v>C</v>
          </cell>
          <cell r="E123" t="str">
            <v>2. Chiều</v>
          </cell>
          <cell r="G123" t="str">
            <v>17/03/2025</v>
          </cell>
          <cell r="I123" t="str">
            <v>A8-401</v>
          </cell>
        </row>
        <row r="124">
          <cell r="B124" t="str">
            <v>QTDV Du lịch lữ hành 2</v>
          </cell>
          <cell r="C124" t="str">
            <v>Khu A</v>
          </cell>
          <cell r="D124" t="str">
            <v>S</v>
          </cell>
          <cell r="E124" t="str">
            <v>1. Sáng</v>
          </cell>
          <cell r="G124" t="str">
            <v>17/03/2025</v>
          </cell>
          <cell r="I124" t="str">
            <v>A8-401</v>
          </cell>
        </row>
        <row r="125">
          <cell r="B125" t="str">
            <v>QTDV Du lịch lữ hành 3</v>
          </cell>
          <cell r="C125" t="str">
            <v>Khu A</v>
          </cell>
          <cell r="D125" t="str">
            <v>S</v>
          </cell>
          <cell r="E125" t="str">
            <v>1. Sáng</v>
          </cell>
          <cell r="G125" t="str">
            <v>17/03/2025</v>
          </cell>
          <cell r="I125" t="str">
            <v>A8-403</v>
          </cell>
        </row>
        <row r="126">
          <cell r="B126" t="str">
            <v>Quản trị khách sạn 1</v>
          </cell>
          <cell r="C126" t="str">
            <v>Khu A</v>
          </cell>
          <cell r="D126" t="str">
            <v>S</v>
          </cell>
          <cell r="E126" t="str">
            <v>1. Sáng</v>
          </cell>
          <cell r="G126" t="str">
            <v>17/03/2025</v>
          </cell>
          <cell r="I126" t="str">
            <v>A8-401</v>
          </cell>
        </row>
        <row r="127">
          <cell r="B127" t="str">
            <v>Quản trị khách sạn 2</v>
          </cell>
          <cell r="C127" t="str">
            <v>Khu A</v>
          </cell>
          <cell r="D127" t="str">
            <v>C</v>
          </cell>
          <cell r="E127" t="str">
            <v>2. Chiều</v>
          </cell>
          <cell r="G127" t="str">
            <v>17/03/2025</v>
          </cell>
          <cell r="I127" t="str">
            <v>A8-403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ca HK1-2024"/>
      <sheetName val="TKB(Ondinh-All)_K1_K19"/>
      <sheetName val="KHĐT_HKI_K19"/>
      <sheetName val="TKB(Hocphan-All)_K1_K19"/>
      <sheetName val="He thong DHDT"/>
      <sheetName val="TKB(Hocphan-All)_Nhập"/>
      <sheetName val="Phong trong"/>
    </sheetNames>
    <sheetDataSet>
      <sheetData sheetId="0">
        <row r="371">
          <cell r="B371" t="str">
            <v>Ngôn ngữ Anh 1</v>
          </cell>
          <cell r="C371" t="str">
            <v>Khu A</v>
          </cell>
          <cell r="D371" t="str">
            <v>C</v>
          </cell>
          <cell r="E371" t="str">
            <v>2. Chiều</v>
          </cell>
          <cell r="F371"/>
          <cell r="G371" t="str">
            <v>14/10/2024</v>
          </cell>
        </row>
        <row r="372">
          <cell r="B372" t="str">
            <v>Ngôn ngữ Anh 2</v>
          </cell>
          <cell r="C372" t="str">
            <v>Khu A</v>
          </cell>
          <cell r="D372" t="str">
            <v>S</v>
          </cell>
          <cell r="E372" t="str">
            <v>1. Sáng</v>
          </cell>
          <cell r="F372"/>
          <cell r="G372" t="str">
            <v>14/10/2024</v>
          </cell>
        </row>
        <row r="373">
          <cell r="B373" t="str">
            <v>Ngôn ngữ Anh 3</v>
          </cell>
          <cell r="C373" t="str">
            <v>Khu A</v>
          </cell>
          <cell r="D373" t="str">
            <v>C</v>
          </cell>
          <cell r="E373" t="str">
            <v>2. Chiều</v>
          </cell>
          <cell r="F373"/>
          <cell r="G373" t="str">
            <v>14/10/2024</v>
          </cell>
        </row>
        <row r="374">
          <cell r="B374" t="str">
            <v>Ngôn ngữ Hàn quốc 1</v>
          </cell>
          <cell r="C374" t="str">
            <v>Khu A</v>
          </cell>
          <cell r="D374" t="str">
            <v>S</v>
          </cell>
          <cell r="E374" t="str">
            <v>1. Sáng</v>
          </cell>
          <cell r="F374"/>
          <cell r="G374" t="str">
            <v>14/10/2024</v>
          </cell>
        </row>
        <row r="375">
          <cell r="B375" t="str">
            <v>Ngôn ngữ Nhật 1</v>
          </cell>
          <cell r="C375" t="str">
            <v>Khu A</v>
          </cell>
          <cell r="D375" t="str">
            <v>C</v>
          </cell>
          <cell r="E375" t="str">
            <v>2. Chiều</v>
          </cell>
          <cell r="F375"/>
          <cell r="G375" t="str">
            <v>14/10/2024</v>
          </cell>
        </row>
        <row r="376">
          <cell r="B376" t="str">
            <v>Ngôn ngữ Trung quốc 1</v>
          </cell>
          <cell r="C376" t="str">
            <v>Khu A</v>
          </cell>
          <cell r="D376" t="str">
            <v>S</v>
          </cell>
          <cell r="E376" t="str">
            <v>1. Sáng</v>
          </cell>
          <cell r="F376"/>
          <cell r="G376" t="str">
            <v>14/10/2024</v>
          </cell>
        </row>
        <row r="377">
          <cell r="B377" t="str">
            <v>Ngôn ngữ Trung quốc 2</v>
          </cell>
          <cell r="C377" t="str">
            <v>Khu A</v>
          </cell>
          <cell r="D377" t="str">
            <v>C</v>
          </cell>
          <cell r="E377" t="str">
            <v>2. Chiều</v>
          </cell>
          <cell r="F377"/>
          <cell r="G377" t="str">
            <v>14/10/2024</v>
          </cell>
        </row>
        <row r="378">
          <cell r="B378" t="str">
            <v>Trung Quốc học 1</v>
          </cell>
          <cell r="C378" t="str">
            <v>Khu A</v>
          </cell>
          <cell r="D378" t="str">
            <v>S</v>
          </cell>
          <cell r="E378" t="str">
            <v>1. Sáng</v>
          </cell>
          <cell r="F378"/>
          <cell r="G378" t="str">
            <v>14/10/2024</v>
          </cell>
        </row>
        <row r="379">
          <cell r="B379" t="str">
            <v>Ngôn ngữ Học 1</v>
          </cell>
          <cell r="C379" t="str">
            <v>Khu A</v>
          </cell>
          <cell r="D379" t="str">
            <v>C</v>
          </cell>
          <cell r="E379" t="str">
            <v>2. Chiều</v>
          </cell>
          <cell r="F379"/>
          <cell r="G379" t="str">
            <v>14/10/2024</v>
          </cell>
        </row>
        <row r="380">
          <cell r="B380" t="str">
            <v>CNKT Hóa học 1</v>
          </cell>
          <cell r="C380" t="str">
            <v>Khu B</v>
          </cell>
          <cell r="D380" t="str">
            <v>S</v>
          </cell>
          <cell r="E380" t="str">
            <v>1. Sáng</v>
          </cell>
          <cell r="F380"/>
          <cell r="G380" t="str">
            <v>16/09/2024</v>
          </cell>
        </row>
        <row r="381">
          <cell r="B381" t="str">
            <v>CNKT Hóa học 2</v>
          </cell>
          <cell r="C381" t="str">
            <v>Khu B</v>
          </cell>
          <cell r="D381" t="str">
            <v>C</v>
          </cell>
          <cell r="E381" t="str">
            <v>2. Chiều</v>
          </cell>
          <cell r="F381"/>
          <cell r="G381" t="str">
            <v>16/09/2024</v>
          </cell>
        </row>
        <row r="382">
          <cell r="B382" t="str">
            <v>CNKT Hóa học 3</v>
          </cell>
          <cell r="C382" t="str">
            <v>Khu B</v>
          </cell>
          <cell r="D382" t="str">
            <v>S</v>
          </cell>
          <cell r="E382" t="str">
            <v>1. Sáng</v>
          </cell>
          <cell r="F382"/>
          <cell r="G382" t="str">
            <v>16/09/2024</v>
          </cell>
        </row>
        <row r="383">
          <cell r="B383" t="str">
            <v>CN Thực phẩm 1</v>
          </cell>
          <cell r="C383" t="str">
            <v>Khu B</v>
          </cell>
          <cell r="D383" t="str">
            <v>C</v>
          </cell>
          <cell r="E383" t="str">
            <v>2. Chiều</v>
          </cell>
          <cell r="F383"/>
          <cell r="G383" t="str">
            <v>16/09/2024</v>
          </cell>
        </row>
        <row r="384">
          <cell r="B384" t="str">
            <v>CN Thực phẩm 2</v>
          </cell>
          <cell r="C384" t="str">
            <v>Khu B</v>
          </cell>
          <cell r="D384" t="str">
            <v>S</v>
          </cell>
          <cell r="E384" t="str">
            <v>1. Sáng</v>
          </cell>
          <cell r="F384"/>
          <cell r="G384" t="str">
            <v>16/09/2024</v>
          </cell>
        </row>
        <row r="385">
          <cell r="B385" t="str">
            <v>CNKT Môi trường 1</v>
          </cell>
          <cell r="C385" t="str">
            <v>Khu B</v>
          </cell>
          <cell r="D385" t="str">
            <v>C</v>
          </cell>
          <cell r="E385" t="str">
            <v>2. Chiều</v>
          </cell>
          <cell r="F385"/>
          <cell r="G385" t="str">
            <v>16/09/2024</v>
          </cell>
        </row>
        <row r="386">
          <cell r="B386" t="str">
            <v>HÓA DƯỢC 1</v>
          </cell>
          <cell r="C386" t="str">
            <v>Khu B</v>
          </cell>
          <cell r="D386" t="str">
            <v>S</v>
          </cell>
          <cell r="E386" t="str">
            <v>1. Sáng</v>
          </cell>
          <cell r="F386"/>
          <cell r="G386" t="str">
            <v>16/09/2024</v>
          </cell>
        </row>
        <row r="387">
          <cell r="B387" t="str">
            <v>CN May 1</v>
          </cell>
          <cell r="C387" t="str">
            <v>Khu B</v>
          </cell>
          <cell r="D387" t="str">
            <v>S</v>
          </cell>
          <cell r="E387" t="str">
            <v>1. Sáng</v>
          </cell>
          <cell r="F387"/>
          <cell r="G387" t="str">
            <v>16/09/2024</v>
          </cell>
        </row>
        <row r="388">
          <cell r="B388" t="str">
            <v>CN May 2</v>
          </cell>
          <cell r="C388" t="str">
            <v>Khu B</v>
          </cell>
          <cell r="D388" t="str">
            <v>C</v>
          </cell>
          <cell r="E388" t="str">
            <v>2. Chiều</v>
          </cell>
          <cell r="F388"/>
          <cell r="G388" t="str">
            <v>16/09/2024</v>
          </cell>
        </row>
        <row r="389">
          <cell r="B389" t="str">
            <v>CN May 3</v>
          </cell>
          <cell r="C389" t="str">
            <v>Khu B</v>
          </cell>
          <cell r="D389" t="str">
            <v>S</v>
          </cell>
          <cell r="E389" t="str">
            <v>1. Sáng</v>
          </cell>
          <cell r="F389"/>
          <cell r="G389" t="str">
            <v>16/09/2024</v>
          </cell>
        </row>
        <row r="390">
          <cell r="B390" t="str">
            <v>CN Vật liệu dệt may 1</v>
          </cell>
          <cell r="C390" t="str">
            <v>Khu B</v>
          </cell>
          <cell r="D390" t="str">
            <v>S</v>
          </cell>
          <cell r="E390" t="str">
            <v>1. Sáng</v>
          </cell>
          <cell r="F390"/>
          <cell r="G390" t="str">
            <v>16/09/2024</v>
          </cell>
        </row>
        <row r="391">
          <cell r="B391" t="str">
            <v>Thiết kế thời trang 1</v>
          </cell>
          <cell r="C391" t="str">
            <v>Khu B</v>
          </cell>
          <cell r="D391" t="str">
            <v>C</v>
          </cell>
          <cell r="E391" t="str">
            <v>2. Chiều</v>
          </cell>
          <cell r="F391"/>
          <cell r="G391" t="str">
            <v>16/09/2024</v>
          </cell>
        </row>
        <row r="392">
          <cell r="B392" t="str">
            <v>KS CƠ KHÍ 1</v>
          </cell>
          <cell r="C392" t="str">
            <v>Khu A</v>
          </cell>
          <cell r="D392" t="str">
            <v>C</v>
          </cell>
          <cell r="E392" t="str">
            <v>2. Chiều</v>
          </cell>
          <cell r="F392"/>
          <cell r="G392" t="str">
            <v>02/09/2024</v>
          </cell>
        </row>
        <row r="393">
          <cell r="B393" t="str">
            <v>KS ĐIỆN 1</v>
          </cell>
          <cell r="C393" t="str">
            <v>Khu A</v>
          </cell>
          <cell r="D393" t="str">
            <v>S</v>
          </cell>
          <cell r="E393" t="str">
            <v>1. Sáng</v>
          </cell>
          <cell r="F393"/>
          <cell r="G393" t="str">
            <v>02/09/2024</v>
          </cell>
        </row>
        <row r="394">
          <cell r="B394" t="str">
            <v>KS ĐIỆN TỬ 1</v>
          </cell>
          <cell r="C394" t="str">
            <v>Khu A</v>
          </cell>
          <cell r="D394" t="str">
            <v>C</v>
          </cell>
          <cell r="E394" t="str">
            <v>2. Chiều</v>
          </cell>
          <cell r="F394"/>
          <cell r="G394" t="str">
            <v>02/09/2024</v>
          </cell>
        </row>
        <row r="395">
          <cell r="B395" t="str">
            <v>CNKT Cơ khí 1</v>
          </cell>
          <cell r="C395" t="str">
            <v>Hà Nam</v>
          </cell>
          <cell r="D395" t="str">
            <v>S</v>
          </cell>
          <cell r="E395" t="str">
            <v>1. Sáng</v>
          </cell>
          <cell r="F395"/>
          <cell r="G395" t="str">
            <v>16/09/2024</v>
          </cell>
        </row>
        <row r="396">
          <cell r="B396" t="str">
            <v>CNKT Cơ khí 2</v>
          </cell>
          <cell r="C396" t="str">
            <v>Hà Nam</v>
          </cell>
          <cell r="D396" t="str">
            <v>C</v>
          </cell>
          <cell r="E396" t="str">
            <v>2. Chiều</v>
          </cell>
          <cell r="F396"/>
          <cell r="G396" t="str">
            <v>16/09/2024</v>
          </cell>
        </row>
        <row r="397">
          <cell r="B397" t="str">
            <v>CNKT Cơ khí 3</v>
          </cell>
          <cell r="C397" t="str">
            <v>Hà Nam</v>
          </cell>
          <cell r="D397" t="str">
            <v>S</v>
          </cell>
          <cell r="E397" t="str">
            <v>1. Sáng</v>
          </cell>
          <cell r="F397"/>
          <cell r="G397" t="str">
            <v>16/09/2024</v>
          </cell>
        </row>
        <row r="398">
          <cell r="B398" t="str">
            <v>CNKT Cơ khí 4</v>
          </cell>
          <cell r="C398" t="str">
            <v>Hà Nam</v>
          </cell>
          <cell r="D398" t="str">
            <v>C</v>
          </cell>
          <cell r="E398" t="str">
            <v>2. Chiều</v>
          </cell>
          <cell r="F398"/>
          <cell r="G398" t="str">
            <v>16/09/2024</v>
          </cell>
        </row>
        <row r="399">
          <cell r="B399" t="str">
            <v>CNKT Cơ khí 5</v>
          </cell>
          <cell r="C399" t="str">
            <v>Hà Nam</v>
          </cell>
          <cell r="D399" t="str">
            <v>S</v>
          </cell>
          <cell r="E399" t="str">
            <v>1. Sáng</v>
          </cell>
          <cell r="F399"/>
          <cell r="G399" t="str">
            <v>16/09/2024</v>
          </cell>
        </row>
        <row r="400">
          <cell r="B400" t="str">
            <v>CNKT Cơ khí 6</v>
          </cell>
          <cell r="C400" t="str">
            <v>Hà Nam</v>
          </cell>
          <cell r="D400" t="str">
            <v>C</v>
          </cell>
          <cell r="E400" t="str">
            <v>2. Chiều</v>
          </cell>
          <cell r="F400"/>
          <cell r="G400" t="str">
            <v>16/09/2024</v>
          </cell>
        </row>
        <row r="401">
          <cell r="B401" t="str">
            <v>CNKT Khuôn mẫu 1</v>
          </cell>
          <cell r="C401" t="str">
            <v>Hà Nam</v>
          </cell>
          <cell r="D401" t="str">
            <v>S</v>
          </cell>
          <cell r="E401" t="str">
            <v>1. Sáng</v>
          </cell>
          <cell r="F401"/>
          <cell r="G401" t="str">
            <v>16/09/2024</v>
          </cell>
        </row>
        <row r="402">
          <cell r="B402" t="str">
            <v>CNKT Cơ điện tử 1</v>
          </cell>
          <cell r="C402" t="str">
            <v>Hà Nam</v>
          </cell>
          <cell r="D402" t="str">
            <v>C</v>
          </cell>
          <cell r="E402" t="str">
            <v>2. Chiều</v>
          </cell>
          <cell r="F402"/>
          <cell r="G402" t="str">
            <v>16/09/2024</v>
          </cell>
        </row>
        <row r="403">
          <cell r="B403" t="str">
            <v>CNKT Cơ điện tử 2</v>
          </cell>
          <cell r="C403" t="str">
            <v>Hà Nam</v>
          </cell>
          <cell r="D403" t="str">
            <v>S</v>
          </cell>
          <cell r="E403" t="str">
            <v>1. Sáng</v>
          </cell>
          <cell r="F403"/>
          <cell r="G403" t="str">
            <v>16/09/2024</v>
          </cell>
        </row>
        <row r="404">
          <cell r="B404" t="str">
            <v>CNKT Cơ điện tử 3</v>
          </cell>
          <cell r="C404" t="str">
            <v>Hà Nam</v>
          </cell>
          <cell r="D404" t="str">
            <v>C</v>
          </cell>
          <cell r="E404" t="str">
            <v>2. Chiều</v>
          </cell>
          <cell r="F404"/>
          <cell r="G404" t="str">
            <v>16/09/2024</v>
          </cell>
        </row>
        <row r="405">
          <cell r="B405" t="str">
            <v>CNKT Cơ điện tử 4</v>
          </cell>
          <cell r="C405" t="str">
            <v>Hà Nam</v>
          </cell>
          <cell r="D405" t="str">
            <v>S</v>
          </cell>
          <cell r="E405" t="str">
            <v>1. Sáng</v>
          </cell>
          <cell r="F405"/>
          <cell r="G405" t="str">
            <v>16/09/2024</v>
          </cell>
        </row>
        <row r="406">
          <cell r="B406" t="str">
            <v>CNKT Cơ điện tử 5</v>
          </cell>
          <cell r="C406" t="str">
            <v>Hà Nam</v>
          </cell>
          <cell r="D406" t="str">
            <v>C</v>
          </cell>
          <cell r="E406" t="str">
            <v>2. Chiều</v>
          </cell>
          <cell r="F406"/>
          <cell r="G406" t="str">
            <v>16/09/2024</v>
          </cell>
        </row>
        <row r="407">
          <cell r="B407" t="str">
            <v>KTHT Công nghiệp 1</v>
          </cell>
          <cell r="C407" t="str">
            <v>Hà Nam</v>
          </cell>
          <cell r="D407" t="str">
            <v>S</v>
          </cell>
          <cell r="E407" t="str">
            <v>1. Sáng</v>
          </cell>
          <cell r="F407"/>
          <cell r="G407" t="str">
            <v>16/09/2024</v>
          </cell>
        </row>
        <row r="408">
          <cell r="B408" t="str">
            <v>Robot và TTNT 1</v>
          </cell>
          <cell r="C408" t="str">
            <v>Hà Nam</v>
          </cell>
          <cell r="D408" t="str">
            <v>C</v>
          </cell>
          <cell r="E408" t="str">
            <v>2. Chiều</v>
          </cell>
          <cell r="F408"/>
          <cell r="G408" t="str">
            <v>16/09/2024</v>
          </cell>
        </row>
        <row r="409">
          <cell r="B409" t="str">
            <v>Thiết kế cơ khí 1</v>
          </cell>
          <cell r="C409" t="str">
            <v>Hà Nam</v>
          </cell>
          <cell r="D409" t="str">
            <v>S</v>
          </cell>
          <cell r="E409" t="str">
            <v>1. Sáng</v>
          </cell>
          <cell r="F409"/>
          <cell r="G409" t="str">
            <v>16/09/2024</v>
          </cell>
        </row>
        <row r="410">
          <cell r="B410" t="str">
            <v>CNKT Ô tô 1</v>
          </cell>
          <cell r="C410" t="str">
            <v>Hà Nam</v>
          </cell>
          <cell r="D410" t="str">
            <v>C</v>
          </cell>
          <cell r="E410" t="str">
            <v>2. Chiều</v>
          </cell>
          <cell r="F410"/>
          <cell r="G410" t="str">
            <v>16/09/2024</v>
          </cell>
        </row>
        <row r="411">
          <cell r="B411" t="str">
            <v>CNKT Ô tô 2</v>
          </cell>
          <cell r="C411" t="str">
            <v>Hà Nam</v>
          </cell>
          <cell r="D411" t="str">
            <v>S</v>
          </cell>
          <cell r="E411" t="str">
            <v>1. Sáng</v>
          </cell>
          <cell r="F411"/>
          <cell r="G411" t="str">
            <v>16/09/2024</v>
          </cell>
        </row>
        <row r="412">
          <cell r="B412" t="str">
            <v>CNKT Ô tô 3</v>
          </cell>
          <cell r="C412" t="str">
            <v>Hà Nam</v>
          </cell>
          <cell r="D412" t="str">
            <v>C</v>
          </cell>
          <cell r="E412" t="str">
            <v>2. Chiều</v>
          </cell>
          <cell r="F412"/>
          <cell r="G412" t="str">
            <v>16/09/2024</v>
          </cell>
        </row>
        <row r="413">
          <cell r="B413" t="str">
            <v>CNKT Ô tô 4</v>
          </cell>
          <cell r="C413" t="str">
            <v>Hà Nam</v>
          </cell>
          <cell r="D413" t="str">
            <v>S</v>
          </cell>
          <cell r="E413" t="str">
            <v>1. Sáng</v>
          </cell>
          <cell r="F413"/>
          <cell r="G413" t="str">
            <v>16/09/2024</v>
          </cell>
        </row>
        <row r="414">
          <cell r="B414" t="str">
            <v>CNKT Ô tô 5</v>
          </cell>
          <cell r="C414" t="str">
            <v>Hà Nam</v>
          </cell>
          <cell r="D414" t="str">
            <v>C</v>
          </cell>
          <cell r="E414" t="str">
            <v>2. Chiều</v>
          </cell>
          <cell r="F414"/>
          <cell r="G414" t="str">
            <v>16/09/2024</v>
          </cell>
        </row>
        <row r="415">
          <cell r="B415" t="str">
            <v>CNKT Ô tô 6</v>
          </cell>
          <cell r="C415" t="str">
            <v>Hà Nam</v>
          </cell>
          <cell r="D415" t="str">
            <v>S</v>
          </cell>
          <cell r="E415" t="str">
            <v>1. Sáng</v>
          </cell>
          <cell r="F415"/>
          <cell r="G415" t="str">
            <v>16/09/2024</v>
          </cell>
        </row>
        <row r="416">
          <cell r="B416" t="str">
            <v>CNKT Ô tô 7</v>
          </cell>
          <cell r="C416" t="str">
            <v>Hà Nam</v>
          </cell>
          <cell r="D416" t="str">
            <v>C</v>
          </cell>
          <cell r="E416" t="str">
            <v>2. Chiều</v>
          </cell>
          <cell r="F416"/>
          <cell r="G416" t="str">
            <v>16/09/2024</v>
          </cell>
        </row>
        <row r="417">
          <cell r="B417" t="str">
            <v>CNKT Cơ điện tử Ô tô 1</v>
          </cell>
          <cell r="C417" t="str">
            <v>Hà Nam</v>
          </cell>
          <cell r="D417" t="str">
            <v>S</v>
          </cell>
          <cell r="E417" t="str">
            <v>1. Sáng</v>
          </cell>
          <cell r="F417"/>
          <cell r="G417" t="str">
            <v>16/09/2024</v>
          </cell>
        </row>
        <row r="418">
          <cell r="B418" t="str">
            <v>CƠ KHÍ ĐỘNG LỰC 1</v>
          </cell>
          <cell r="C418" t="str">
            <v>Hà Nam</v>
          </cell>
          <cell r="D418" t="str">
            <v>C</v>
          </cell>
          <cell r="E418" t="str">
            <v>2. Chiều</v>
          </cell>
          <cell r="F418"/>
          <cell r="G418" t="str">
            <v>16/09/2024</v>
          </cell>
        </row>
        <row r="419">
          <cell r="B419" t="str">
            <v>CNKT Điện 1</v>
          </cell>
          <cell r="C419" t="str">
            <v>Hà Nam</v>
          </cell>
          <cell r="D419" t="str">
            <v>S</v>
          </cell>
          <cell r="E419" t="str">
            <v>1. Sáng</v>
          </cell>
          <cell r="F419"/>
          <cell r="G419" t="str">
            <v>16/09/2024</v>
          </cell>
        </row>
        <row r="420">
          <cell r="B420" t="str">
            <v>CNKT Điện 2</v>
          </cell>
          <cell r="C420" t="str">
            <v>Hà Nam</v>
          </cell>
          <cell r="D420" t="str">
            <v>C</v>
          </cell>
          <cell r="E420" t="str">
            <v>2. Chiều</v>
          </cell>
          <cell r="F420"/>
          <cell r="G420" t="str">
            <v>16/09/2024</v>
          </cell>
        </row>
        <row r="421">
          <cell r="B421" t="str">
            <v>CNKT Điện 3</v>
          </cell>
          <cell r="C421" t="str">
            <v>Hà Nam</v>
          </cell>
          <cell r="D421" t="str">
            <v>S</v>
          </cell>
          <cell r="E421" t="str">
            <v>1. Sáng</v>
          </cell>
          <cell r="F421"/>
          <cell r="G421" t="str">
            <v>16/09/2024</v>
          </cell>
        </row>
        <row r="422">
          <cell r="B422" t="str">
            <v>CNKT Điện 4</v>
          </cell>
          <cell r="C422" t="str">
            <v>Hà Nam</v>
          </cell>
          <cell r="D422" t="str">
            <v>C</v>
          </cell>
          <cell r="E422" t="str">
            <v>2. Chiều</v>
          </cell>
          <cell r="F422"/>
          <cell r="G422" t="str">
            <v>16/09/2024</v>
          </cell>
        </row>
        <row r="423">
          <cell r="B423" t="str">
            <v>CNKT Điện 5</v>
          </cell>
          <cell r="C423" t="str">
            <v>Hà Nam</v>
          </cell>
          <cell r="D423" t="str">
            <v>S</v>
          </cell>
          <cell r="E423" t="str">
            <v>1. Sáng</v>
          </cell>
          <cell r="F423"/>
          <cell r="G423" t="str">
            <v>16/09/2024</v>
          </cell>
        </row>
        <row r="424">
          <cell r="B424" t="str">
            <v>CNKT Điện 6</v>
          </cell>
          <cell r="C424" t="str">
            <v>Hà Nam</v>
          </cell>
          <cell r="D424" t="str">
            <v>C</v>
          </cell>
          <cell r="E424" t="str">
            <v>2. Chiều</v>
          </cell>
          <cell r="F424"/>
          <cell r="G424" t="str">
            <v>16/09/2024</v>
          </cell>
        </row>
        <row r="425">
          <cell r="B425" t="str">
            <v>CNKT Điện 7</v>
          </cell>
          <cell r="C425" t="str">
            <v>Hà Nam</v>
          </cell>
          <cell r="D425" t="str">
            <v>S</v>
          </cell>
          <cell r="E425" t="str">
            <v>1. Sáng</v>
          </cell>
          <cell r="F425"/>
          <cell r="G425" t="str">
            <v>16/09/2024</v>
          </cell>
        </row>
        <row r="426">
          <cell r="B426" t="str">
            <v>CNKT ĐK và Tự động hóa 1</v>
          </cell>
          <cell r="C426" t="str">
            <v>Hà Nam</v>
          </cell>
          <cell r="D426" t="str">
            <v>C</v>
          </cell>
          <cell r="E426" t="str">
            <v>2. Chiều</v>
          </cell>
          <cell r="F426"/>
          <cell r="G426" t="str">
            <v>16/09/2024</v>
          </cell>
        </row>
        <row r="427">
          <cell r="B427" t="str">
            <v>CNKT ĐK và Tự động hóa 2</v>
          </cell>
          <cell r="C427" t="str">
            <v>Hà Nam</v>
          </cell>
          <cell r="D427" t="str">
            <v>S</v>
          </cell>
          <cell r="E427" t="str">
            <v>1. Sáng</v>
          </cell>
          <cell r="F427"/>
          <cell r="G427" t="str">
            <v>16/09/2024</v>
          </cell>
        </row>
        <row r="428">
          <cell r="B428" t="str">
            <v>CNKT ĐK và Tự động hóa 3</v>
          </cell>
          <cell r="C428" t="str">
            <v>Hà Nam</v>
          </cell>
          <cell r="D428" t="str">
            <v>C</v>
          </cell>
          <cell r="E428" t="str">
            <v>2. Chiều</v>
          </cell>
          <cell r="F428"/>
          <cell r="G428" t="str">
            <v>16/09/2024</v>
          </cell>
        </row>
        <row r="429">
          <cell r="B429" t="str">
            <v>CNKT ĐK và Tự động hóa 4</v>
          </cell>
          <cell r="C429" t="str">
            <v>Hà Nam</v>
          </cell>
          <cell r="D429" t="str">
            <v>S</v>
          </cell>
          <cell r="E429" t="str">
            <v>1. Sáng</v>
          </cell>
          <cell r="F429"/>
          <cell r="G429" t="str">
            <v>16/09/2024</v>
          </cell>
        </row>
        <row r="430">
          <cell r="B430" t="str">
            <v>CNKT ĐK và Tự động hóa 5</v>
          </cell>
          <cell r="C430" t="str">
            <v>Hà Nam</v>
          </cell>
          <cell r="D430" t="str">
            <v>S</v>
          </cell>
          <cell r="E430" t="str">
            <v>1. Sáng</v>
          </cell>
          <cell r="F430"/>
          <cell r="G430" t="str">
            <v>16/09/2024</v>
          </cell>
        </row>
        <row r="431">
          <cell r="B431" t="str">
            <v>KT SX THÔNG MINH 1</v>
          </cell>
          <cell r="C431" t="str">
            <v>Hà Nam</v>
          </cell>
          <cell r="D431" t="str">
            <v>C</v>
          </cell>
          <cell r="E431" t="str">
            <v>2. Chiều</v>
          </cell>
          <cell r="F431"/>
          <cell r="G431" t="str">
            <v>16/09/2024</v>
          </cell>
        </row>
        <row r="432">
          <cell r="B432" t="str">
            <v>CNKT Nhiệt 1</v>
          </cell>
          <cell r="C432" t="str">
            <v>Hà Nam</v>
          </cell>
          <cell r="D432" t="str">
            <v>S</v>
          </cell>
          <cell r="E432" t="str">
            <v>1. Sáng</v>
          </cell>
          <cell r="F432"/>
          <cell r="G432" t="str">
            <v>16/09/2024</v>
          </cell>
        </row>
        <row r="433">
          <cell r="B433" t="str">
            <v>CNKT Nhiệt 2</v>
          </cell>
          <cell r="C433" t="str">
            <v>Hà Nam</v>
          </cell>
          <cell r="D433" t="str">
            <v>C</v>
          </cell>
          <cell r="E433" t="str">
            <v>2. Chiều</v>
          </cell>
          <cell r="F433"/>
          <cell r="G433" t="str">
            <v>16/09/2024</v>
          </cell>
        </row>
        <row r="434">
          <cell r="B434" t="str">
            <v>NL TÁI TẠO 1</v>
          </cell>
          <cell r="C434" t="str">
            <v>Hà Nam</v>
          </cell>
          <cell r="D434" t="str">
            <v>S</v>
          </cell>
          <cell r="E434" t="str">
            <v>1. Sáng</v>
          </cell>
          <cell r="F434"/>
          <cell r="G434" t="str">
            <v>16/09/2024</v>
          </cell>
        </row>
        <row r="435">
          <cell r="B435" t="str">
            <v>CNKT Điện tử 1</v>
          </cell>
          <cell r="C435" t="str">
            <v>Hà Nam</v>
          </cell>
          <cell r="D435" t="str">
            <v>C</v>
          </cell>
          <cell r="E435" t="str">
            <v>2. Chiều</v>
          </cell>
          <cell r="F435"/>
          <cell r="G435" t="str">
            <v>16/09/2024</v>
          </cell>
        </row>
        <row r="436">
          <cell r="B436" t="str">
            <v>CNKT Điện tử 2</v>
          </cell>
          <cell r="C436" t="str">
            <v>Hà Nam</v>
          </cell>
          <cell r="D436" t="str">
            <v>S</v>
          </cell>
          <cell r="E436" t="str">
            <v>1. Sáng</v>
          </cell>
          <cell r="F436"/>
          <cell r="G436" t="str">
            <v>16/09/2024</v>
          </cell>
        </row>
        <row r="437">
          <cell r="B437" t="str">
            <v>CNKT Điện tử 3</v>
          </cell>
          <cell r="C437" t="str">
            <v>Hà Nam</v>
          </cell>
          <cell r="D437" t="str">
            <v>C</v>
          </cell>
          <cell r="E437" t="str">
            <v>2. Chiều</v>
          </cell>
          <cell r="F437"/>
          <cell r="G437" t="str">
            <v>16/09/2024</v>
          </cell>
        </row>
        <row r="438">
          <cell r="B438" t="str">
            <v>CNKT Điện tử 4</v>
          </cell>
          <cell r="C438" t="str">
            <v>Hà Nam</v>
          </cell>
          <cell r="D438" t="str">
            <v>S</v>
          </cell>
          <cell r="E438" t="str">
            <v>1. Sáng</v>
          </cell>
          <cell r="F438"/>
          <cell r="G438" t="str">
            <v>16/09/2024</v>
          </cell>
        </row>
        <row r="439">
          <cell r="B439" t="str">
            <v>CNKT Điện tử 5</v>
          </cell>
          <cell r="C439" t="str">
            <v>Hà Nam</v>
          </cell>
          <cell r="D439" t="str">
            <v>C</v>
          </cell>
          <cell r="E439" t="str">
            <v>2. Chiều</v>
          </cell>
          <cell r="F439"/>
          <cell r="G439" t="str">
            <v>16/09/2024</v>
          </cell>
        </row>
        <row r="440">
          <cell r="B440" t="str">
            <v>CNKT Điện tử 6</v>
          </cell>
          <cell r="C440" t="str">
            <v>Hà Nam</v>
          </cell>
          <cell r="D440" t="str">
            <v>S</v>
          </cell>
          <cell r="E440" t="str">
            <v>1. Sáng</v>
          </cell>
          <cell r="F440"/>
          <cell r="G440" t="str">
            <v>16/09/2024</v>
          </cell>
        </row>
        <row r="441">
          <cell r="B441" t="str">
            <v>CNKT Điện tử 7</v>
          </cell>
          <cell r="C441" t="str">
            <v>Hà Nam</v>
          </cell>
          <cell r="D441" t="str">
            <v>C</v>
          </cell>
          <cell r="E441" t="str">
            <v>2. Chiều</v>
          </cell>
          <cell r="F441"/>
          <cell r="G441" t="str">
            <v>16/09/2024</v>
          </cell>
        </row>
        <row r="442">
          <cell r="B442" t="str">
            <v>CNKT Điện tử 8</v>
          </cell>
          <cell r="C442" t="str">
            <v>Hà Nam</v>
          </cell>
          <cell r="D442" t="str">
            <v>S</v>
          </cell>
          <cell r="E442" t="str">
            <v>1. Sáng</v>
          </cell>
          <cell r="F442"/>
          <cell r="G442" t="str">
            <v>16/09/2024</v>
          </cell>
        </row>
        <row r="443">
          <cell r="B443" t="str">
            <v>ĐT Y SINH 1</v>
          </cell>
          <cell r="C443" t="str">
            <v>Hà Nam</v>
          </cell>
          <cell r="D443" t="str">
            <v>C</v>
          </cell>
          <cell r="E443" t="str">
            <v>2. Chiều</v>
          </cell>
          <cell r="F443"/>
          <cell r="G443" t="str">
            <v>16/09/2024</v>
          </cell>
        </row>
        <row r="444">
          <cell r="B444" t="str">
            <v>CNKT Máy tính 1</v>
          </cell>
          <cell r="C444" t="str">
            <v>Hà Nam</v>
          </cell>
          <cell r="D444" t="str">
            <v>S</v>
          </cell>
          <cell r="E444" t="str">
            <v>1. Sáng</v>
          </cell>
          <cell r="F444"/>
          <cell r="G444" t="str">
            <v>16/09/2024</v>
          </cell>
        </row>
        <row r="445">
          <cell r="B445" t="str">
            <v>CNKT Máy tính 2</v>
          </cell>
          <cell r="C445" t="str">
            <v>Hà Nam</v>
          </cell>
          <cell r="D445" t="str">
            <v>C</v>
          </cell>
          <cell r="E445" t="str">
            <v>2. Chiều</v>
          </cell>
          <cell r="F445"/>
          <cell r="G445" t="str">
            <v>16/09/2024</v>
          </cell>
        </row>
        <row r="446">
          <cell r="B446" t="str">
            <v>MMT và Truyền thông 1</v>
          </cell>
          <cell r="C446" t="str">
            <v>Hà Nam</v>
          </cell>
          <cell r="D446" t="str">
            <v>S</v>
          </cell>
          <cell r="E446" t="str">
            <v>1. Sáng</v>
          </cell>
          <cell r="F446"/>
          <cell r="G446" t="str">
            <v>16/09/2024</v>
          </cell>
        </row>
        <row r="447">
          <cell r="B447" t="str">
            <v>Công nghệ thông tin 1</v>
          </cell>
          <cell r="C447" t="str">
            <v>Hà Nam</v>
          </cell>
          <cell r="D447" t="str">
            <v>C</v>
          </cell>
          <cell r="E447" t="str">
            <v>2. Chiều</v>
          </cell>
          <cell r="F447"/>
          <cell r="G447" t="str">
            <v>16/09/2024</v>
          </cell>
        </row>
        <row r="448">
          <cell r="B448" t="str">
            <v>Công nghệ thông tin 2</v>
          </cell>
          <cell r="C448" t="str">
            <v>Hà Nam</v>
          </cell>
          <cell r="D448" t="str">
            <v>S</v>
          </cell>
          <cell r="E448" t="str">
            <v>1. Sáng</v>
          </cell>
          <cell r="F448"/>
          <cell r="G448" t="str">
            <v>16/09/2024</v>
          </cell>
        </row>
        <row r="449">
          <cell r="B449" t="str">
            <v>Công nghệ thông tin 3</v>
          </cell>
          <cell r="C449" t="str">
            <v>Hà Nam</v>
          </cell>
          <cell r="D449" t="str">
            <v>C</v>
          </cell>
          <cell r="E449" t="str">
            <v>2. Chiều</v>
          </cell>
          <cell r="F449"/>
          <cell r="G449" t="str">
            <v>16/09/2024</v>
          </cell>
        </row>
        <row r="450">
          <cell r="B450" t="str">
            <v>Công nghệ thông tin 4</v>
          </cell>
          <cell r="C450" t="str">
            <v>Hà Nam</v>
          </cell>
          <cell r="D450" t="str">
            <v>S</v>
          </cell>
          <cell r="E450" t="str">
            <v>1. Sáng</v>
          </cell>
          <cell r="F450"/>
          <cell r="G450" t="str">
            <v>16/09/2024</v>
          </cell>
        </row>
        <row r="451">
          <cell r="B451" t="str">
            <v>Công nghệ thông tin 5</v>
          </cell>
          <cell r="C451" t="str">
            <v>Hà Nam</v>
          </cell>
          <cell r="D451" t="str">
            <v>C</v>
          </cell>
          <cell r="E451" t="str">
            <v>2. Chiều</v>
          </cell>
          <cell r="F451"/>
          <cell r="G451" t="str">
            <v>16/09/2024</v>
          </cell>
        </row>
        <row r="452">
          <cell r="B452" t="str">
            <v>Công nghệ thông tin 6</v>
          </cell>
          <cell r="C452" t="str">
            <v>Hà Nam</v>
          </cell>
          <cell r="D452" t="str">
            <v>S</v>
          </cell>
          <cell r="E452" t="str">
            <v>1. Sáng</v>
          </cell>
          <cell r="F452"/>
          <cell r="G452" t="str">
            <v>16/09/2024</v>
          </cell>
        </row>
        <row r="453">
          <cell r="B453" t="str">
            <v>AN TOÀN THÔNG TIN 1</v>
          </cell>
          <cell r="C453" t="str">
            <v>Hà Nam</v>
          </cell>
          <cell r="D453" t="str">
            <v>C</v>
          </cell>
          <cell r="E453" t="str">
            <v>2. Chiều</v>
          </cell>
          <cell r="F453"/>
          <cell r="G453" t="str">
            <v>16/09/2024</v>
          </cell>
        </row>
        <row r="454">
          <cell r="B454" t="str">
            <v>Công nghệ đa phương tiện 1</v>
          </cell>
          <cell r="C454" t="str">
            <v>Hà Nam</v>
          </cell>
          <cell r="D454" t="str">
            <v>S</v>
          </cell>
          <cell r="E454" t="str">
            <v>1. Sáng</v>
          </cell>
          <cell r="F454"/>
          <cell r="G454" t="str">
            <v>16/09/2024</v>
          </cell>
        </row>
        <row r="455">
          <cell r="B455" t="str">
            <v>Hệ thống thông tin 1</v>
          </cell>
          <cell r="C455" t="str">
            <v>Hà Nam</v>
          </cell>
          <cell r="D455" t="str">
            <v>C</v>
          </cell>
          <cell r="E455" t="str">
            <v>2. Chiều</v>
          </cell>
          <cell r="F455"/>
          <cell r="G455" t="str">
            <v>16/09/2024</v>
          </cell>
        </row>
        <row r="456">
          <cell r="B456" t="str">
            <v>Hệ thống thông tin 2</v>
          </cell>
          <cell r="C456" t="str">
            <v>Hà Nam</v>
          </cell>
          <cell r="D456" t="str">
            <v>S</v>
          </cell>
          <cell r="E456" t="str">
            <v>1. Sáng</v>
          </cell>
          <cell r="F456"/>
          <cell r="G456" t="str">
            <v>16/09/2024</v>
          </cell>
        </row>
        <row r="457">
          <cell r="B457" t="str">
            <v>Khoa học máy tính 1</v>
          </cell>
          <cell r="C457" t="str">
            <v>Hà Nam</v>
          </cell>
          <cell r="D457" t="str">
            <v>C</v>
          </cell>
          <cell r="E457" t="str">
            <v>2. Chiều</v>
          </cell>
          <cell r="F457"/>
          <cell r="G457" t="str">
            <v>16/09/2024</v>
          </cell>
        </row>
        <row r="458">
          <cell r="B458" t="str">
            <v>Khoa học máy tính 2</v>
          </cell>
          <cell r="C458" t="str">
            <v>Hà Nam</v>
          </cell>
          <cell r="D458" t="str">
            <v>S</v>
          </cell>
          <cell r="E458" t="str">
            <v>1. Sáng</v>
          </cell>
          <cell r="F458"/>
          <cell r="G458" t="str">
            <v>16/09/2024</v>
          </cell>
        </row>
        <row r="459">
          <cell r="B459" t="str">
            <v>Kỹ thuật phần mềm 1</v>
          </cell>
          <cell r="C459" t="str">
            <v>Hà Nam</v>
          </cell>
          <cell r="D459" t="str">
            <v>C</v>
          </cell>
          <cell r="E459" t="str">
            <v>2. Chiều</v>
          </cell>
          <cell r="F459"/>
          <cell r="G459" t="str">
            <v>16/09/2024</v>
          </cell>
        </row>
        <row r="460">
          <cell r="B460" t="str">
            <v>Kỹ thuật phần mềm 2</v>
          </cell>
          <cell r="C460" t="str">
            <v>Hà Nam</v>
          </cell>
          <cell r="D460" t="str">
            <v>S</v>
          </cell>
          <cell r="E460" t="str">
            <v>1. Sáng</v>
          </cell>
          <cell r="F460"/>
          <cell r="G460" t="str">
            <v>16/09/2024</v>
          </cell>
        </row>
        <row r="461">
          <cell r="B461" t="str">
            <v>Kỹ thuật phần mềm 3</v>
          </cell>
          <cell r="C461" t="str">
            <v>Hà Nam</v>
          </cell>
          <cell r="D461" t="str">
            <v>C</v>
          </cell>
          <cell r="E461" t="str">
            <v>2. Chiều</v>
          </cell>
          <cell r="F461"/>
          <cell r="G461" t="str">
            <v>16/09/2024</v>
          </cell>
        </row>
        <row r="462">
          <cell r="B462" t="str">
            <v>Kỹ thuật phần mềm 4</v>
          </cell>
          <cell r="C462" t="str">
            <v>Hà Nam</v>
          </cell>
          <cell r="D462" t="str">
            <v>S</v>
          </cell>
          <cell r="E462" t="str">
            <v>1. Sáng</v>
          </cell>
          <cell r="F462"/>
          <cell r="G462" t="str">
            <v>16/09/2024</v>
          </cell>
        </row>
        <row r="463">
          <cell r="B463" t="str">
            <v>Kế toán 1</v>
          </cell>
          <cell r="C463" t="str">
            <v>Hà Nam</v>
          </cell>
          <cell r="D463" t="str">
            <v>S</v>
          </cell>
          <cell r="E463" t="str">
            <v>1. Sáng</v>
          </cell>
          <cell r="F463"/>
          <cell r="G463" t="str">
            <v>16/09/2024</v>
          </cell>
        </row>
        <row r="464">
          <cell r="B464" t="str">
            <v>Kế toán 2</v>
          </cell>
          <cell r="C464" t="str">
            <v>Hà Nam</v>
          </cell>
          <cell r="D464" t="str">
            <v>C</v>
          </cell>
          <cell r="E464" t="str">
            <v>2. Chiều</v>
          </cell>
          <cell r="F464"/>
          <cell r="G464" t="str">
            <v>16/09/2024</v>
          </cell>
        </row>
        <row r="465">
          <cell r="B465" t="str">
            <v>Kế toán 3</v>
          </cell>
          <cell r="C465" t="str">
            <v>Hà Nam</v>
          </cell>
          <cell r="D465" t="str">
            <v>S</v>
          </cell>
          <cell r="E465" t="str">
            <v>1. Sáng</v>
          </cell>
          <cell r="F465"/>
          <cell r="G465" t="str">
            <v>16/09/2024</v>
          </cell>
        </row>
        <row r="466">
          <cell r="B466" t="str">
            <v>Kế toán 4</v>
          </cell>
          <cell r="C466" t="str">
            <v>Hà Nam</v>
          </cell>
          <cell r="D466" t="str">
            <v>C</v>
          </cell>
          <cell r="E466" t="str">
            <v>2. Chiều</v>
          </cell>
          <cell r="F466"/>
          <cell r="G466" t="str">
            <v>16/09/2024</v>
          </cell>
        </row>
        <row r="467">
          <cell r="B467" t="str">
            <v>Kế toán 5</v>
          </cell>
          <cell r="C467" t="str">
            <v>Hà Nam</v>
          </cell>
          <cell r="D467" t="str">
            <v>S</v>
          </cell>
          <cell r="E467" t="str">
            <v>1. Sáng</v>
          </cell>
          <cell r="F467"/>
          <cell r="G467" t="str">
            <v>16/09/2024</v>
          </cell>
        </row>
        <row r="468">
          <cell r="B468" t="str">
            <v>Kế toán 6</v>
          </cell>
          <cell r="C468" t="str">
            <v>Hà Nam</v>
          </cell>
          <cell r="D468" t="str">
            <v>C</v>
          </cell>
          <cell r="E468" t="str">
            <v>2. Chiều</v>
          </cell>
          <cell r="F468"/>
          <cell r="G468" t="str">
            <v>16/09/2024</v>
          </cell>
        </row>
        <row r="469">
          <cell r="B469" t="str">
            <v>Kế toán 7</v>
          </cell>
          <cell r="C469" t="str">
            <v>Hà Nam</v>
          </cell>
          <cell r="D469" t="str">
            <v>S</v>
          </cell>
          <cell r="E469" t="str">
            <v>1. Sáng</v>
          </cell>
          <cell r="F469"/>
          <cell r="G469" t="str">
            <v>16/09/2024</v>
          </cell>
        </row>
        <row r="470">
          <cell r="B470" t="str">
            <v>Kế toán 8</v>
          </cell>
          <cell r="C470" t="str">
            <v>Hà Nam</v>
          </cell>
          <cell r="D470" t="str">
            <v>C</v>
          </cell>
          <cell r="E470" t="str">
            <v>2. Chiều</v>
          </cell>
          <cell r="F470"/>
          <cell r="G470" t="str">
            <v>16/09/2024</v>
          </cell>
        </row>
        <row r="471">
          <cell r="B471" t="str">
            <v>Kế toán 9</v>
          </cell>
          <cell r="C471" t="str">
            <v>Hà Nam</v>
          </cell>
          <cell r="D471" t="str">
            <v>S</v>
          </cell>
          <cell r="E471" t="str">
            <v>1. Sáng</v>
          </cell>
          <cell r="F471"/>
          <cell r="G471" t="str">
            <v>16/09/2024</v>
          </cell>
        </row>
        <row r="472">
          <cell r="B472" t="str">
            <v>Kiểm toán 1</v>
          </cell>
          <cell r="C472" t="str">
            <v>Hà Nam</v>
          </cell>
          <cell r="D472" t="str">
            <v>C</v>
          </cell>
          <cell r="E472" t="str">
            <v>2. Chiều</v>
          </cell>
          <cell r="F472"/>
          <cell r="G472" t="str">
            <v>16/09/2024</v>
          </cell>
        </row>
        <row r="473">
          <cell r="B473" t="str">
            <v>Kiểm toán 2</v>
          </cell>
          <cell r="C473" t="str">
            <v>Hà Nam</v>
          </cell>
          <cell r="D473" t="str">
            <v>S</v>
          </cell>
          <cell r="E473" t="str">
            <v>1. Sáng</v>
          </cell>
          <cell r="F473"/>
          <cell r="G473" t="str">
            <v>16/09/2024</v>
          </cell>
        </row>
        <row r="474">
          <cell r="B474" t="str">
            <v>Phân tích dữ liệu kinh doanh 1</v>
          </cell>
          <cell r="C474" t="str">
            <v>Hà Nam</v>
          </cell>
          <cell r="D474" t="str">
            <v>C</v>
          </cell>
          <cell r="E474" t="str">
            <v>2. Chiều</v>
          </cell>
          <cell r="F474"/>
          <cell r="G474" t="str">
            <v>16/09/2024</v>
          </cell>
        </row>
        <row r="475">
          <cell r="B475" t="str">
            <v>Phân tích dữ liệu kinh doanh 2</v>
          </cell>
          <cell r="C475" t="str">
            <v>Hà Nam</v>
          </cell>
          <cell r="D475" t="str">
            <v>S</v>
          </cell>
          <cell r="E475" t="str">
            <v>1. Sáng</v>
          </cell>
          <cell r="F475"/>
          <cell r="G475" t="str">
            <v>16/09/2024</v>
          </cell>
        </row>
        <row r="476">
          <cell r="B476" t="str">
            <v>Kinh tế đầu tư 1</v>
          </cell>
          <cell r="C476" t="str">
            <v>Hà Nam</v>
          </cell>
          <cell r="D476" t="str">
            <v>C</v>
          </cell>
          <cell r="E476" t="str">
            <v>2. Chiều</v>
          </cell>
          <cell r="F476"/>
          <cell r="G476" t="str">
            <v>16/09/2024</v>
          </cell>
        </row>
        <row r="477">
          <cell r="B477" t="str">
            <v>Logistics 1</v>
          </cell>
          <cell r="C477" t="str">
            <v>Hà Nam</v>
          </cell>
          <cell r="D477" t="str">
            <v>S</v>
          </cell>
          <cell r="E477" t="str">
            <v>1. Sáng</v>
          </cell>
          <cell r="F477"/>
          <cell r="G477" t="str">
            <v>16/09/2024</v>
          </cell>
        </row>
        <row r="478">
          <cell r="B478" t="str">
            <v>Marketing 1</v>
          </cell>
          <cell r="C478" t="str">
            <v>Hà Nam</v>
          </cell>
          <cell r="D478" t="str">
            <v>S</v>
          </cell>
          <cell r="E478" t="str">
            <v>1. Sáng</v>
          </cell>
          <cell r="F478"/>
          <cell r="G478" t="str">
            <v>16/09/2024</v>
          </cell>
        </row>
        <row r="479">
          <cell r="B479" t="str">
            <v>Marketing 2</v>
          </cell>
          <cell r="C479" t="str">
            <v>Hà Nam</v>
          </cell>
          <cell r="D479" t="str">
            <v>C</v>
          </cell>
          <cell r="E479" t="str">
            <v>2. Chiều</v>
          </cell>
          <cell r="F479"/>
          <cell r="G479" t="str">
            <v>16/09/2024</v>
          </cell>
        </row>
        <row r="480">
          <cell r="B480" t="str">
            <v>Quản trị kinh doanh 1</v>
          </cell>
          <cell r="C480" t="str">
            <v>Hà Nam</v>
          </cell>
          <cell r="D480" t="str">
            <v>S</v>
          </cell>
          <cell r="E480" t="str">
            <v>1. Sáng</v>
          </cell>
          <cell r="F480"/>
          <cell r="G480" t="str">
            <v>16/09/2024</v>
          </cell>
        </row>
        <row r="481">
          <cell r="B481" t="str">
            <v>Quản trị kinh doanh 2</v>
          </cell>
          <cell r="C481" t="str">
            <v>Hà Nam</v>
          </cell>
          <cell r="D481" t="str">
            <v>C</v>
          </cell>
          <cell r="E481" t="str">
            <v>2. Chiều</v>
          </cell>
          <cell r="F481"/>
          <cell r="G481" t="str">
            <v>16/09/2024</v>
          </cell>
        </row>
        <row r="482">
          <cell r="B482" t="str">
            <v>Quản trị kinh doanh 3</v>
          </cell>
          <cell r="C482" t="str">
            <v>Hà Nam</v>
          </cell>
          <cell r="D482" t="str">
            <v>S</v>
          </cell>
          <cell r="E482" t="str">
            <v>1. Sáng</v>
          </cell>
          <cell r="F482"/>
          <cell r="G482" t="str">
            <v>16/09/2024</v>
          </cell>
        </row>
        <row r="483">
          <cell r="B483" t="str">
            <v>Quản trị kinh doanh 4</v>
          </cell>
          <cell r="C483" t="str">
            <v>Hà Nam</v>
          </cell>
          <cell r="D483" t="str">
            <v>C</v>
          </cell>
          <cell r="E483" t="str">
            <v>2. Chiều</v>
          </cell>
          <cell r="F483"/>
          <cell r="G483" t="str">
            <v>16/09/2024</v>
          </cell>
        </row>
        <row r="484">
          <cell r="B484" t="str">
            <v>Quản trị kinh doanh 5</v>
          </cell>
          <cell r="C484" t="str">
            <v>Hà Nam</v>
          </cell>
          <cell r="D484" t="str">
            <v>S</v>
          </cell>
          <cell r="E484" t="str">
            <v>1. Sáng</v>
          </cell>
          <cell r="F484"/>
          <cell r="G484" t="str">
            <v>16/09/2024</v>
          </cell>
        </row>
        <row r="485">
          <cell r="B485" t="str">
            <v>Quản trị nhân lực 1</v>
          </cell>
          <cell r="C485" t="str">
            <v>Hà Nam</v>
          </cell>
          <cell r="D485" t="str">
            <v>C</v>
          </cell>
          <cell r="E485" t="str">
            <v>2. Chiều</v>
          </cell>
          <cell r="F485"/>
          <cell r="G485" t="str">
            <v>16/09/2024</v>
          </cell>
        </row>
        <row r="486">
          <cell r="B486" t="str">
            <v>Quản trị nhân lực 2</v>
          </cell>
          <cell r="C486" t="str">
            <v>Hà Nam</v>
          </cell>
          <cell r="D486" t="str">
            <v>S</v>
          </cell>
          <cell r="E486" t="str">
            <v>1. Sáng</v>
          </cell>
          <cell r="F486"/>
          <cell r="G486" t="str">
            <v>16/09/2024</v>
          </cell>
        </row>
        <row r="487">
          <cell r="B487" t="str">
            <v>Quản trị văn phòng 1</v>
          </cell>
          <cell r="C487" t="str">
            <v>Hà Nam</v>
          </cell>
          <cell r="D487" t="str">
            <v>S</v>
          </cell>
          <cell r="E487" t="str">
            <v>1. Sáng</v>
          </cell>
          <cell r="F487"/>
          <cell r="G487" t="str">
            <v>16/09/2024</v>
          </cell>
        </row>
        <row r="488">
          <cell r="B488" t="str">
            <v>Quản trị văn phòng 2</v>
          </cell>
          <cell r="C488" t="str">
            <v>Hà Nam</v>
          </cell>
          <cell r="D488" t="str">
            <v>C</v>
          </cell>
          <cell r="E488" t="str">
            <v>2. Chiều</v>
          </cell>
          <cell r="F488"/>
          <cell r="G488" t="str">
            <v>16/09/2024</v>
          </cell>
        </row>
        <row r="489">
          <cell r="B489" t="str">
            <v>Tài chính - Ngân hàng 1</v>
          </cell>
          <cell r="C489" t="str">
            <v>Hà Nam</v>
          </cell>
          <cell r="D489" t="str">
            <v>C</v>
          </cell>
          <cell r="E489" t="str">
            <v>2. Chiều</v>
          </cell>
          <cell r="F489"/>
          <cell r="G489" t="str">
            <v>16/09/2024</v>
          </cell>
        </row>
        <row r="490">
          <cell r="B490" t="str">
            <v>Tài chính - Ngân hàng 2</v>
          </cell>
          <cell r="C490" t="str">
            <v>Hà Nam</v>
          </cell>
          <cell r="D490" t="str">
            <v>S</v>
          </cell>
          <cell r="E490" t="str">
            <v>1. Sáng</v>
          </cell>
          <cell r="F490"/>
          <cell r="G490" t="str">
            <v>16/09/2024</v>
          </cell>
        </row>
        <row r="491">
          <cell r="B491" t="str">
            <v>DU LỊCH 1</v>
          </cell>
          <cell r="C491" t="str">
            <v>Hà Nam</v>
          </cell>
          <cell r="D491" t="str">
            <v>C</v>
          </cell>
          <cell r="E491" t="str">
            <v>2. Chiều</v>
          </cell>
          <cell r="F491"/>
          <cell r="G491" t="str">
            <v>14/10/2024</v>
          </cell>
        </row>
        <row r="492">
          <cell r="B492" t="str">
            <v>Quản trị khách sạn 1</v>
          </cell>
          <cell r="C492" t="str">
            <v>Hà Nam</v>
          </cell>
          <cell r="D492" t="str">
            <v>C</v>
          </cell>
          <cell r="E492" t="str">
            <v>2. Chiều</v>
          </cell>
          <cell r="F492"/>
          <cell r="G492" t="str">
            <v>14/10/2024</v>
          </cell>
        </row>
        <row r="493">
          <cell r="B493" t="str">
            <v>QTDV Du lịch lữ hành 1</v>
          </cell>
          <cell r="C493" t="str">
            <v>Hà Nam</v>
          </cell>
          <cell r="D493" t="str">
            <v>S</v>
          </cell>
          <cell r="E493" t="str">
            <v>1. Sáng</v>
          </cell>
          <cell r="F493"/>
          <cell r="G493" t="str">
            <v>14/10/2024</v>
          </cell>
        </row>
        <row r="494">
          <cell r="B494" t="str">
            <v>QTNH - DV ĂN UỐNG 1</v>
          </cell>
          <cell r="C494" t="str">
            <v>Hà Nam</v>
          </cell>
          <cell r="D494" t="str">
            <v>S</v>
          </cell>
          <cell r="E494" t="str">
            <v>1. Sáng</v>
          </cell>
          <cell r="F494"/>
          <cell r="G494" t="str">
            <v>14/10/2024</v>
          </cell>
        </row>
        <row r="495">
          <cell r="B495" t="str">
            <v>CƠ ĐIỆN TỬ TA 1</v>
          </cell>
          <cell r="C495" t="str">
            <v>Hà Nam</v>
          </cell>
          <cell r="D495" t="str">
            <v>C</v>
          </cell>
          <cell r="E495" t="str">
            <v>2. Chiều</v>
          </cell>
          <cell r="F495"/>
          <cell r="G495" t="str">
            <v>16/09/2024</v>
          </cell>
        </row>
        <row r="496">
          <cell r="B496" t="str">
            <v>Ô TÔ TA 1</v>
          </cell>
          <cell r="C496" t="str">
            <v>Hà Nam</v>
          </cell>
          <cell r="D496" t="str">
            <v>S</v>
          </cell>
          <cell r="E496" t="str">
            <v>1. Sáng</v>
          </cell>
          <cell r="F496"/>
          <cell r="G496" t="str">
            <v>16/09/2024</v>
          </cell>
        </row>
        <row r="497">
          <cell r="B497" t="str">
            <v>ĐIỆN TA 1</v>
          </cell>
          <cell r="C497" t="str">
            <v>Hà Nam</v>
          </cell>
          <cell r="D497" t="str">
            <v>S</v>
          </cell>
          <cell r="E497" t="str">
            <v>1. Sáng</v>
          </cell>
          <cell r="F497"/>
          <cell r="G497" t="str">
            <v>16/09/2024</v>
          </cell>
        </row>
        <row r="498">
          <cell r="B498" t="str">
            <v>ĐIỆN TỬ TA 1</v>
          </cell>
          <cell r="C498" t="str">
            <v>Hà Nam</v>
          </cell>
          <cell r="D498" t="str">
            <v>S</v>
          </cell>
          <cell r="E498" t="str">
            <v>1. Sáng</v>
          </cell>
          <cell r="F498"/>
          <cell r="G498" t="str">
            <v>16/09/2024</v>
          </cell>
        </row>
        <row r="499">
          <cell r="B499" t="str">
            <v>CNTT TA 1</v>
          </cell>
          <cell r="C499" t="str">
            <v>Hà Nam</v>
          </cell>
          <cell r="D499" t="str">
            <v>C</v>
          </cell>
          <cell r="E499" t="str">
            <v>2. Chiều</v>
          </cell>
          <cell r="F499"/>
          <cell r="G499" t="str">
            <v>16/09/2024</v>
          </cell>
        </row>
        <row r="500">
          <cell r="B500" t="str">
            <v>DU LỊCH TA 1</v>
          </cell>
          <cell r="C500" t="str">
            <v>Hà Nam</v>
          </cell>
          <cell r="D500" t="str">
            <v>S</v>
          </cell>
          <cell r="E500" t="str">
            <v>1. Sáng</v>
          </cell>
          <cell r="F500"/>
          <cell r="G500" t="str">
            <v>14/10/2024</v>
          </cell>
        </row>
        <row r="501">
          <cell r="B501" t="str">
            <v>QTDV DLLH TA 1</v>
          </cell>
          <cell r="C501" t="str">
            <v>Hà Nam</v>
          </cell>
          <cell r="D501" t="str">
            <v>C</v>
          </cell>
          <cell r="E501" t="str">
            <v>2. Chiều</v>
          </cell>
          <cell r="F501"/>
          <cell r="G501" t="str">
            <v>14/10/2024</v>
          </cell>
        </row>
        <row r="502">
          <cell r="B502" t="str">
            <v>QT KHÁCH SẠN TA 1</v>
          </cell>
          <cell r="C502" t="str">
            <v>Hà Nam</v>
          </cell>
          <cell r="D502" t="str">
            <v>C</v>
          </cell>
          <cell r="E502" t="str">
            <v>2. Chiều</v>
          </cell>
          <cell r="F502"/>
          <cell r="G502" t="str">
            <v>14/10/2024</v>
          </cell>
        </row>
        <row r="503">
          <cell r="B503" t="str">
            <v>Kế toán_TA1</v>
          </cell>
          <cell r="C503" t="str">
            <v>Hà Nam</v>
          </cell>
          <cell r="D503" t="str">
            <v>C</v>
          </cell>
          <cell r="E503" t="str">
            <v>2. Chiều</v>
          </cell>
          <cell r="F503"/>
          <cell r="G503" t="str">
            <v>16/09/2024</v>
          </cell>
        </row>
        <row r="504">
          <cell r="B504" t="str">
            <v>TC-NH TA 1</v>
          </cell>
          <cell r="C504" t="str">
            <v>Hà Nam</v>
          </cell>
          <cell r="D504" t="str">
            <v>S</v>
          </cell>
          <cell r="E504" t="str">
            <v>1. Sáng</v>
          </cell>
          <cell r="F504"/>
          <cell r="G504" t="str">
            <v>16/09/2024</v>
          </cell>
        </row>
        <row r="505">
          <cell r="B505" t="str">
            <v>QTKD-LK 1</v>
          </cell>
          <cell r="C505" t="str">
            <v>Hà Nam</v>
          </cell>
          <cell r="D505" t="str">
            <v>S</v>
          </cell>
          <cell r="E505" t="str">
            <v>1. Sáng</v>
          </cell>
          <cell r="F505"/>
          <cell r="G505" t="str">
            <v>16/09/2024</v>
          </cell>
        </row>
        <row r="506">
          <cell r="B506" t="str">
            <v>QT KHÁCH SẠN - LK 1</v>
          </cell>
          <cell r="C506" t="str">
            <v>Hà Nam</v>
          </cell>
          <cell r="D506" t="str">
            <v>C</v>
          </cell>
          <cell r="E506" t="str">
            <v>2. Chiều</v>
          </cell>
          <cell r="F506"/>
          <cell r="G506" t="str">
            <v>14/10/2024</v>
          </cell>
        </row>
        <row r="507">
          <cell r="B507" t="str">
            <v>CGKL 1</v>
          </cell>
          <cell r="C507" t="str">
            <v>Khu A</v>
          </cell>
          <cell r="D507" t="str">
            <v>S</v>
          </cell>
          <cell r="E507" t="str">
            <v>1. Sáng</v>
          </cell>
          <cell r="F507" t="str">
            <v>Thứ 3+5+7+CN</v>
          </cell>
          <cell r="G507"/>
        </row>
        <row r="508">
          <cell r="B508" t="str">
            <v>CTM 1</v>
          </cell>
          <cell r="C508" t="str">
            <v>Khu A</v>
          </cell>
          <cell r="D508" t="str">
            <v>C</v>
          </cell>
          <cell r="E508" t="str">
            <v>2. Chiều</v>
          </cell>
          <cell r="F508" t="str">
            <v>Thứ 2+4+6+7+CN</v>
          </cell>
          <cell r="G508"/>
        </row>
        <row r="509">
          <cell r="B509" t="str">
            <v>ĐIỆN 1</v>
          </cell>
          <cell r="C509" t="str">
            <v>Khu A</v>
          </cell>
          <cell r="D509" t="str">
            <v>C</v>
          </cell>
          <cell r="E509" t="str">
            <v>2. Chiều</v>
          </cell>
          <cell r="F509" t="str">
            <v>Thứ 5+6+7+CN</v>
          </cell>
          <cell r="G509" t="str">
            <v>24/10/2022</v>
          </cell>
        </row>
        <row r="510">
          <cell r="B510" t="str">
            <v>ĐIỆN 2</v>
          </cell>
          <cell r="C510" t="str">
            <v>Khu A</v>
          </cell>
          <cell r="D510" t="str">
            <v>S</v>
          </cell>
          <cell r="E510" t="str">
            <v>1. Sáng</v>
          </cell>
          <cell r="F510" t="str">
            <v>Thứ 5+6+7+CN</v>
          </cell>
          <cell r="G510" t="str">
            <v>24/10/2022</v>
          </cell>
        </row>
        <row r="511">
          <cell r="B511" t="str">
            <v>ĐIỆN 3</v>
          </cell>
          <cell r="C511" t="str">
            <v>Khu A</v>
          </cell>
          <cell r="D511" t="str">
            <v>C</v>
          </cell>
          <cell r="E511" t="str">
            <v>2. Chiều</v>
          </cell>
          <cell r="F511" t="str">
            <v>Thứ 2+3+4+5</v>
          </cell>
          <cell r="G511" t="str">
            <v>24/10/2022</v>
          </cell>
        </row>
        <row r="512">
          <cell r="B512" t="str">
            <v>ĐIỆN 4</v>
          </cell>
          <cell r="C512" t="str">
            <v>Khu A</v>
          </cell>
          <cell r="D512" t="str">
            <v>S</v>
          </cell>
          <cell r="E512" t="str">
            <v>1. Sáng</v>
          </cell>
          <cell r="F512" t="str">
            <v>Thứ 2+3+4+5</v>
          </cell>
          <cell r="G512" t="str">
            <v>24/10/2022</v>
          </cell>
        </row>
        <row r="513">
          <cell r="B513" t="str">
            <v>ĐIỆN TỬ 1</v>
          </cell>
          <cell r="C513" t="str">
            <v>Khu A</v>
          </cell>
          <cell r="D513" t="str">
            <v>S</v>
          </cell>
          <cell r="E513" t="str">
            <v>1. Sáng</v>
          </cell>
          <cell r="F513" t="str">
            <v>Thứ 2+4+6</v>
          </cell>
          <cell r="G513"/>
        </row>
        <row r="514">
          <cell r="B514" t="str">
            <v>ĐIỆN TỬ 2</v>
          </cell>
          <cell r="C514" t="str">
            <v>Khu A</v>
          </cell>
          <cell r="D514" t="str">
            <v>C</v>
          </cell>
          <cell r="E514" t="str">
            <v>2. Chiều</v>
          </cell>
          <cell r="F514" t="str">
            <v>Thứ 2+4+6</v>
          </cell>
          <cell r="G514"/>
        </row>
        <row r="515">
          <cell r="B515" t="str">
            <v>ĐIỆN TỬ 3</v>
          </cell>
          <cell r="C515" t="str">
            <v>Khu A</v>
          </cell>
          <cell r="D515" t="str">
            <v>S</v>
          </cell>
          <cell r="E515" t="str">
            <v>1. Sáng</v>
          </cell>
          <cell r="F515" t="str">
            <v>Thứ 3+5+7</v>
          </cell>
          <cell r="G515"/>
        </row>
        <row r="516">
          <cell r="B516" t="str">
            <v>ĐIỆN TỬ 4</v>
          </cell>
          <cell r="C516" t="str">
            <v>Khu A</v>
          </cell>
          <cell r="D516" t="str">
            <v>C</v>
          </cell>
          <cell r="E516" t="str">
            <v>2. Chiều</v>
          </cell>
          <cell r="F516" t="str">
            <v>Thứ 3+5+7</v>
          </cell>
          <cell r="G516"/>
        </row>
        <row r="517">
          <cell r="B517" t="str">
            <v>ĐIỆN TỬ TT 1</v>
          </cell>
          <cell r="C517" t="str">
            <v>Khu A</v>
          </cell>
          <cell r="D517" t="str">
            <v>C</v>
          </cell>
          <cell r="E517" t="str">
            <v>2. Chiều</v>
          </cell>
          <cell r="F517" t="str">
            <v>Thứ 2+4+6+CN</v>
          </cell>
          <cell r="G517"/>
        </row>
        <row r="518">
          <cell r="B518" t="str">
            <v>Ô TÔ 1</v>
          </cell>
          <cell r="C518" t="str">
            <v>Khu A</v>
          </cell>
          <cell r="D518" t="str">
            <v>S</v>
          </cell>
          <cell r="E518" t="str">
            <v>1. Sáng</v>
          </cell>
          <cell r="F518" t="str">
            <v>Thứ 3+5+7+CN</v>
          </cell>
          <cell r="G518"/>
        </row>
        <row r="519">
          <cell r="B519" t="str">
            <v>Ô TÔ 2</v>
          </cell>
          <cell r="C519" t="str">
            <v>Khu A</v>
          </cell>
          <cell r="D519" t="str">
            <v>C</v>
          </cell>
          <cell r="E519" t="str">
            <v>2. Chiều</v>
          </cell>
          <cell r="F519" t="str">
            <v>Thứ 3+5+7+CN</v>
          </cell>
          <cell r="G519"/>
        </row>
        <row r="520">
          <cell r="B520" t="str">
            <v>Ô TÔ 3</v>
          </cell>
          <cell r="C520" t="str">
            <v>Khu A</v>
          </cell>
          <cell r="D520" t="str">
            <v>S</v>
          </cell>
          <cell r="E520" t="str">
            <v>1. Sáng</v>
          </cell>
          <cell r="F520" t="str">
            <v>Thứ 2+4+6+CN</v>
          </cell>
          <cell r="G520"/>
        </row>
        <row r="521">
          <cell r="B521" t="str">
            <v>Ô TÔ 4</v>
          </cell>
          <cell r="C521" t="str">
            <v>Khu A</v>
          </cell>
          <cell r="D521" t="str">
            <v>C</v>
          </cell>
          <cell r="E521" t="str">
            <v>2. Chiều</v>
          </cell>
          <cell r="F521" t="str">
            <v>Thứ 2+4+6+CN</v>
          </cell>
          <cell r="G521"/>
        </row>
        <row r="522">
          <cell r="B522" t="str">
            <v>Ô TÔ 5</v>
          </cell>
          <cell r="C522" t="str">
            <v>Khu A</v>
          </cell>
          <cell r="D522" t="str">
            <v>S</v>
          </cell>
          <cell r="E522" t="str">
            <v>1. Sáng</v>
          </cell>
          <cell r="F522" t="str">
            <v>Thứ 3+5+7+CN</v>
          </cell>
          <cell r="G522"/>
        </row>
        <row r="523">
          <cell r="B523" t="str">
            <v>Ô TÔ 6</v>
          </cell>
          <cell r="C523" t="str">
            <v>Khu A</v>
          </cell>
          <cell r="D523" t="str">
            <v>C</v>
          </cell>
          <cell r="E523" t="str">
            <v>2. Chiều</v>
          </cell>
          <cell r="F523" t="str">
            <v>Thứ 3+5+7+CN</v>
          </cell>
          <cell r="G523"/>
        </row>
        <row r="524">
          <cell r="B524" t="str">
            <v>CƠ KHÍ 1</v>
          </cell>
          <cell r="C524" t="str">
            <v>Khu B</v>
          </cell>
          <cell r="D524" t="str">
            <v>C</v>
          </cell>
          <cell r="E524" t="str">
            <v>2. Chiều</v>
          </cell>
          <cell r="F524" t="str">
            <v>Thứ 3+5+7+CN</v>
          </cell>
          <cell r="G524"/>
        </row>
        <row r="525">
          <cell r="B525" t="str">
            <v>CƠ KHÍ 2</v>
          </cell>
          <cell r="C525" t="str">
            <v>Khu B</v>
          </cell>
          <cell r="D525" t="str">
            <v>S</v>
          </cell>
          <cell r="E525" t="str">
            <v>1. Sáng</v>
          </cell>
          <cell r="F525" t="str">
            <v>Thứ 3+5+7+CN</v>
          </cell>
          <cell r="G525"/>
        </row>
        <row r="526">
          <cell r="B526" t="str">
            <v>CƠ KHÍ 3</v>
          </cell>
          <cell r="C526" t="str">
            <v>Khu B</v>
          </cell>
          <cell r="D526" t="str">
            <v>C</v>
          </cell>
          <cell r="E526" t="str">
            <v>2. Chiều</v>
          </cell>
          <cell r="F526" t="str">
            <v>Thứ 2+4+6+CN</v>
          </cell>
          <cell r="G526"/>
        </row>
        <row r="527">
          <cell r="B527" t="str">
            <v>CGKL 1</v>
          </cell>
          <cell r="C527" t="str">
            <v>Khu A</v>
          </cell>
          <cell r="D527" t="str">
            <v>S</v>
          </cell>
          <cell r="E527" t="str">
            <v>1. Sáng</v>
          </cell>
          <cell r="F527" t="str">
            <v>Thứ 3+5+7+CN</v>
          </cell>
          <cell r="G527" t="str">
            <v>02/10/2023</v>
          </cell>
        </row>
        <row r="528">
          <cell r="B528" t="str">
            <v>CTM 1</v>
          </cell>
          <cell r="C528" t="str">
            <v>Khu A</v>
          </cell>
          <cell r="D528" t="str">
            <v>C</v>
          </cell>
          <cell r="E528" t="str">
            <v>2. Chiều</v>
          </cell>
          <cell r="F528" t="str">
            <v>Thứ 2+4+6+7+CN</v>
          </cell>
          <cell r="G528" t="str">
            <v>02/10/2023</v>
          </cell>
        </row>
        <row r="529">
          <cell r="B529" t="str">
            <v>ĐIỆN 1</v>
          </cell>
          <cell r="C529" t="str">
            <v>Khu A</v>
          </cell>
          <cell r="D529" t="str">
            <v>C</v>
          </cell>
          <cell r="E529" t="str">
            <v>2. Chiều</v>
          </cell>
          <cell r="F529" t="str">
            <v>Thứ 5+6+7+CN</v>
          </cell>
          <cell r="G529" t="str">
            <v>02/10/2023</v>
          </cell>
        </row>
        <row r="530">
          <cell r="B530" t="str">
            <v>ĐIỆN 2</v>
          </cell>
          <cell r="C530" t="str">
            <v>Khu A</v>
          </cell>
          <cell r="D530" t="str">
            <v>S</v>
          </cell>
          <cell r="E530" t="str">
            <v>1. Sáng</v>
          </cell>
          <cell r="F530" t="str">
            <v>Thứ 5+6+7+CN</v>
          </cell>
          <cell r="G530" t="str">
            <v>02/10/2023</v>
          </cell>
        </row>
        <row r="531">
          <cell r="B531" t="str">
            <v>ĐIỆN 3</v>
          </cell>
          <cell r="C531" t="str">
            <v>Khu A</v>
          </cell>
          <cell r="D531" t="str">
            <v>S</v>
          </cell>
          <cell r="E531" t="str">
            <v>1. Sáng</v>
          </cell>
          <cell r="F531" t="str">
            <v>Thứ 5+6+7+CN</v>
          </cell>
          <cell r="G531" t="str">
            <v>02/10/2023</v>
          </cell>
        </row>
        <row r="532">
          <cell r="B532" t="str">
            <v>ĐIỆN TỬ 1</v>
          </cell>
          <cell r="C532" t="str">
            <v>Khu A</v>
          </cell>
          <cell r="D532" t="str">
            <v>S</v>
          </cell>
          <cell r="E532" t="str">
            <v>1. Sáng</v>
          </cell>
          <cell r="F532" t="str">
            <v>Thứ 2+4+6</v>
          </cell>
          <cell r="G532" t="str">
            <v>02/10/2023</v>
          </cell>
        </row>
        <row r="533">
          <cell r="B533" t="str">
            <v>ĐIỆN TỬ 2</v>
          </cell>
          <cell r="C533" t="str">
            <v>Khu A</v>
          </cell>
          <cell r="D533" t="str">
            <v>C</v>
          </cell>
          <cell r="E533" t="str">
            <v>2. Chiều</v>
          </cell>
          <cell r="F533" t="str">
            <v>Thứ 2+4+6</v>
          </cell>
          <cell r="G533" t="str">
            <v>02/10/2023</v>
          </cell>
        </row>
        <row r="534">
          <cell r="B534" t="str">
            <v>ĐIỆN TỬ 3</v>
          </cell>
          <cell r="C534" t="str">
            <v>Khu A</v>
          </cell>
          <cell r="D534" t="str">
            <v>C</v>
          </cell>
          <cell r="E534" t="str">
            <v>2. Chiều</v>
          </cell>
          <cell r="F534" t="str">
            <v>Thứ 2+4+6</v>
          </cell>
          <cell r="G534" t="str">
            <v>02/10/2023</v>
          </cell>
        </row>
        <row r="535">
          <cell r="B535" t="str">
            <v>Ô TÔ 1</v>
          </cell>
          <cell r="C535" t="str">
            <v>Khu A</v>
          </cell>
          <cell r="D535" t="str">
            <v>C</v>
          </cell>
          <cell r="E535" t="str">
            <v>2. Chiều</v>
          </cell>
          <cell r="F535" t="str">
            <v>Thứ 3+5+7+CN</v>
          </cell>
          <cell r="G535" t="str">
            <v>31/10/2022</v>
          </cell>
        </row>
        <row r="536">
          <cell r="B536" t="str">
            <v>Ô TÔ 2</v>
          </cell>
          <cell r="C536" t="str">
            <v>Khu A</v>
          </cell>
          <cell r="D536" t="str">
            <v>S</v>
          </cell>
          <cell r="E536" t="str">
            <v>1. Sáng</v>
          </cell>
          <cell r="F536" t="str">
            <v>Thứ 3+5+7+CN</v>
          </cell>
          <cell r="G536" t="str">
            <v>31/10/2022</v>
          </cell>
        </row>
        <row r="537">
          <cell r="B537" t="str">
            <v>Ô TÔ 3</v>
          </cell>
          <cell r="C537" t="str">
            <v>Khu A</v>
          </cell>
          <cell r="D537" t="str">
            <v>C</v>
          </cell>
          <cell r="E537" t="str">
            <v>2. Chiều</v>
          </cell>
          <cell r="F537" t="str">
            <v>Thứ 2+4+6+CN</v>
          </cell>
          <cell r="G537" t="str">
            <v>31/10/2022</v>
          </cell>
        </row>
        <row r="538">
          <cell r="B538" t="str">
            <v>Ô TÔ 4</v>
          </cell>
          <cell r="C538" t="str">
            <v>Khu A</v>
          </cell>
          <cell r="D538" t="str">
            <v>S</v>
          </cell>
          <cell r="E538" t="str">
            <v>1. Sáng</v>
          </cell>
          <cell r="F538" t="str">
            <v>Thứ 2+4+6+CN</v>
          </cell>
          <cell r="G538" t="str">
            <v>31/10/2022</v>
          </cell>
        </row>
        <row r="539">
          <cell r="B539" t="str">
            <v>CƠ KHÍ 1</v>
          </cell>
          <cell r="C539" t="str">
            <v>Khu B</v>
          </cell>
          <cell r="D539" t="str">
            <v>S</v>
          </cell>
          <cell r="E539" t="str">
            <v>1. Sáng</v>
          </cell>
          <cell r="F539" t="str">
            <v>Thứ 3+5+7+CN</v>
          </cell>
          <cell r="G539" t="str">
            <v>02/10/2023</v>
          </cell>
        </row>
        <row r="540">
          <cell r="B540" t="str">
            <v>CƠ KHÍ 2</v>
          </cell>
          <cell r="C540" t="str">
            <v>Khu B</v>
          </cell>
          <cell r="D540" t="str">
            <v>C</v>
          </cell>
          <cell r="E540" t="str">
            <v>2. Chiều</v>
          </cell>
          <cell r="F540" t="str">
            <v>Thứ 3+5+7+CN</v>
          </cell>
          <cell r="G540" t="str">
            <v>02/10/2023</v>
          </cell>
        </row>
        <row r="541">
          <cell r="B541" t="str">
            <v>CGKL 1</v>
          </cell>
          <cell r="C541" t="str">
            <v>Khu A</v>
          </cell>
          <cell r="D541" t="str">
            <v>S</v>
          </cell>
          <cell r="E541" t="str">
            <v>1. Sáng</v>
          </cell>
          <cell r="F541" t="str">
            <v>Thứ 3+5+7+CN</v>
          </cell>
          <cell r="G541" t="str">
            <v>25/09/2023</v>
          </cell>
        </row>
        <row r="542">
          <cell r="B542" t="str">
            <v>CGKL 2</v>
          </cell>
          <cell r="C542" t="str">
            <v>Khu A</v>
          </cell>
          <cell r="D542" t="str">
            <v>S</v>
          </cell>
          <cell r="E542" t="str">
            <v>1. Sáng</v>
          </cell>
          <cell r="F542" t="str">
            <v>Thứ 3+5+7+CN</v>
          </cell>
          <cell r="G542" t="str">
            <v>25/09/2023</v>
          </cell>
        </row>
        <row r="543">
          <cell r="B543" t="str">
            <v>CƠ KHÍ 1</v>
          </cell>
          <cell r="C543" t="str">
            <v>Khu B</v>
          </cell>
          <cell r="D543" t="str">
            <v>C</v>
          </cell>
          <cell r="E543" t="str">
            <v>2. Chiều</v>
          </cell>
          <cell r="F543" t="str">
            <v>Thứ 3+5+7+CN</v>
          </cell>
          <cell r="G543" t="str">
            <v>25/09/2023</v>
          </cell>
        </row>
        <row r="544">
          <cell r="B544" t="str">
            <v>CƠ KHÍ 2</v>
          </cell>
          <cell r="C544" t="str">
            <v>Khu B</v>
          </cell>
          <cell r="D544" t="str">
            <v>S</v>
          </cell>
          <cell r="E544" t="str">
            <v>1. Sáng</v>
          </cell>
          <cell r="F544" t="str">
            <v>Thứ 3+5+7+CN</v>
          </cell>
          <cell r="G544" t="str">
            <v>25/09/2023</v>
          </cell>
        </row>
        <row r="545">
          <cell r="B545" t="str">
            <v>CTM 1</v>
          </cell>
          <cell r="C545" t="str">
            <v>Khu A</v>
          </cell>
          <cell r="D545" t="str">
            <v>C</v>
          </cell>
          <cell r="E545" t="str">
            <v>2. Chiều</v>
          </cell>
          <cell r="F545" t="str">
            <v>Thứ 2+4+6+7+CN</v>
          </cell>
          <cell r="G545" t="str">
            <v>25/09/2023</v>
          </cell>
        </row>
        <row r="546">
          <cell r="B546" t="str">
            <v>CTM 2</v>
          </cell>
          <cell r="C546" t="str">
            <v>Khu A</v>
          </cell>
          <cell r="D546" t="str">
            <v>C</v>
          </cell>
          <cell r="E546" t="str">
            <v>2. Chiều</v>
          </cell>
          <cell r="F546" t="str">
            <v>Thứ 2+4+6+7+CN</v>
          </cell>
          <cell r="G546" t="str">
            <v>25/09/2023</v>
          </cell>
        </row>
        <row r="547">
          <cell r="B547" t="str">
            <v>ĐIỆN 1</v>
          </cell>
          <cell r="C547" t="str">
            <v>Khu A</v>
          </cell>
          <cell r="D547" t="str">
            <v>C</v>
          </cell>
          <cell r="E547" t="str">
            <v>2. Chiều</v>
          </cell>
          <cell r="F547" t="str">
            <v>Thứ 5+6+7+CN</v>
          </cell>
          <cell r="G547" t="str">
            <v>25/09/2023</v>
          </cell>
        </row>
        <row r="548">
          <cell r="B548" t="str">
            <v>ĐIỆN 2</v>
          </cell>
          <cell r="C548" t="str">
            <v>Khu A</v>
          </cell>
          <cell r="D548" t="str">
            <v>S</v>
          </cell>
          <cell r="E548" t="str">
            <v>1. Sáng</v>
          </cell>
          <cell r="F548" t="str">
            <v>Thứ 5+6+7+CN</v>
          </cell>
          <cell r="G548" t="str">
            <v>25/09/2023</v>
          </cell>
        </row>
        <row r="549">
          <cell r="B549" t="str">
            <v>ĐIỆN TỬ 1</v>
          </cell>
          <cell r="C549" t="str">
            <v>Khu A</v>
          </cell>
          <cell r="D549" t="str">
            <v>S</v>
          </cell>
          <cell r="E549" t="str">
            <v>1. Sáng</v>
          </cell>
          <cell r="F549" t="str">
            <v>Thứ 2+4+6</v>
          </cell>
          <cell r="G549" t="str">
            <v>25/09/2023</v>
          </cell>
        </row>
        <row r="550">
          <cell r="B550" t="str">
            <v>ĐIỆN TỬ 2</v>
          </cell>
          <cell r="C550" t="str">
            <v>Khu A</v>
          </cell>
          <cell r="D550" t="str">
            <v>C</v>
          </cell>
          <cell r="E550" t="str">
            <v>2. Chiều</v>
          </cell>
          <cell r="F550" t="str">
            <v>Thứ 2+4+6</v>
          </cell>
          <cell r="G550" t="str">
            <v>25/09/2023</v>
          </cell>
        </row>
        <row r="551">
          <cell r="B551" t="str">
            <v>Ô TÔ 1</v>
          </cell>
          <cell r="C551" t="str">
            <v>Khu A</v>
          </cell>
          <cell r="D551" t="str">
            <v>S</v>
          </cell>
          <cell r="E551" t="str">
            <v>1. Sáng</v>
          </cell>
          <cell r="F551" t="str">
            <v>Thứ 3+5+7+CN</v>
          </cell>
          <cell r="G551" t="str">
            <v>25/09/2023</v>
          </cell>
        </row>
        <row r="552">
          <cell r="B552" t="str">
            <v>Ô TÔ 2</v>
          </cell>
          <cell r="C552" t="str">
            <v>Khu A</v>
          </cell>
          <cell r="D552" t="str">
            <v>C</v>
          </cell>
          <cell r="E552" t="str">
            <v>2. Chiều</v>
          </cell>
          <cell r="F552" t="str">
            <v>Thứ 3+5+7+CN</v>
          </cell>
          <cell r="G552" t="str">
            <v>25/09/2023</v>
          </cell>
        </row>
        <row r="553">
          <cell r="B553" t="str">
            <v>Ô TÔ 3</v>
          </cell>
          <cell r="C553" t="str">
            <v>Khu A</v>
          </cell>
          <cell r="D553" t="str">
            <v>S</v>
          </cell>
          <cell r="E553" t="str">
            <v>1. Sáng</v>
          </cell>
          <cell r="F553" t="str">
            <v>Thứ 2+4+6+CN</v>
          </cell>
          <cell r="G553" t="str">
            <v>25/09/2023</v>
          </cell>
        </row>
        <row r="554">
          <cell r="B554" t="str">
            <v>NN ANH-LK 1</v>
          </cell>
          <cell r="C554" t="str">
            <v>Khu A</v>
          </cell>
          <cell r="D554" t="str">
            <v>C</v>
          </cell>
          <cell r="E554" t="str">
            <v>2. Chiều</v>
          </cell>
          <cell r="F554"/>
          <cell r="G554" t="str">
            <v>14/10/2024</v>
          </cell>
        </row>
        <row r="555">
          <cell r="B555" t="str">
            <v>NN TRUNG QUỐC-LK 1</v>
          </cell>
          <cell r="C555" t="str">
            <v>Khu A</v>
          </cell>
          <cell r="D555" t="str">
            <v>S</v>
          </cell>
          <cell r="E555" t="str">
            <v>1. Sáng</v>
          </cell>
          <cell r="F555"/>
          <cell r="G555" t="str">
            <v>14/10/2024</v>
          </cell>
        </row>
      </sheetData>
      <sheetData sheetId="1"/>
      <sheetData sheetId="2">
        <row r="5">
          <cell r="G5" t="str">
            <v>Tiếng Anh Công nghệ thông tin cơ bản 1</v>
          </cell>
          <cell r="H5" t="str">
            <v>5.0</v>
          </cell>
          <cell r="I5" t="str">
            <v>2.67</v>
          </cell>
          <cell r="J5"/>
          <cell r="K5" t="str">
            <v>LP6010</v>
          </cell>
          <cell r="L5" t="str">
            <v>Triết học Mác-Lênin</v>
          </cell>
          <cell r="M5" t="str">
            <v>3.0</v>
          </cell>
          <cell r="N5" t="str">
            <v>3.00</v>
          </cell>
          <cell r="O5"/>
          <cell r="P5"/>
          <cell r="Q5"/>
          <cell r="R5"/>
          <cell r="S5"/>
          <cell r="T5"/>
          <cell r="U5"/>
          <cell r="V5" t="str">
            <v>1</v>
          </cell>
          <cell r="W5" t="str">
            <v>30</v>
          </cell>
          <cell r="X5" t="str">
            <v>15.00</v>
          </cell>
          <cell r="Y5" t="str">
            <v>2</v>
          </cell>
          <cell r="Z5" t="str">
            <v>HP kết hợp</v>
          </cell>
          <cell r="AA5" t="str">
            <v>CÔNG NGHỆ ĐA PHƯƠNG TIỆN</v>
          </cell>
          <cell r="AB5"/>
          <cell r="AC5"/>
          <cell r="AD5"/>
          <cell r="AE5" t="str">
            <v>FL6085</v>
          </cell>
        </row>
        <row r="6">
          <cell r="G6" t="str">
            <v>Tiếng Trung cơ bản 1</v>
          </cell>
          <cell r="H6" t="str">
            <v>5.0</v>
          </cell>
          <cell r="I6" t="str">
            <v>2.67</v>
          </cell>
          <cell r="J6"/>
          <cell r="K6" t="str">
            <v>IT6011</v>
          </cell>
          <cell r="L6" t="str">
            <v>Nhập môn về kỹ thuật</v>
          </cell>
          <cell r="M6" t="str">
            <v>2.0</v>
          </cell>
          <cell r="N6" t="str">
            <v>2.00</v>
          </cell>
          <cell r="O6"/>
          <cell r="P6"/>
          <cell r="Q6"/>
          <cell r="R6"/>
          <cell r="S6"/>
          <cell r="T6"/>
          <cell r="U6"/>
          <cell r="V6" t="str">
            <v>1</v>
          </cell>
          <cell r="W6" t="str">
            <v>30</v>
          </cell>
          <cell r="X6" t="str">
            <v>0.00</v>
          </cell>
          <cell r="Y6" t="str">
            <v>2</v>
          </cell>
          <cell r="Z6" t="str">
            <v>HP kết hợp</v>
          </cell>
          <cell r="AA6" t="str">
            <v>CÔNG NGHỆ ĐA PHƯƠNG TIỆN</v>
          </cell>
          <cell r="AB6">
            <v>2</v>
          </cell>
          <cell r="AC6"/>
          <cell r="AD6"/>
          <cell r="AE6" t="str">
            <v>FL6282</v>
          </cell>
        </row>
        <row r="7">
          <cell r="G7" t="str">
            <v>Tiếng Hàn cơ bản 1</v>
          </cell>
          <cell r="H7" t="str">
            <v>5.0</v>
          </cell>
          <cell r="I7" t="str">
            <v>2.67</v>
          </cell>
          <cell r="J7" t="str">
            <v>TCNN2</v>
          </cell>
          <cell r="K7" t="str">
            <v>FL6085</v>
          </cell>
          <cell r="L7" t="str">
            <v>Tiếng Anh Công nghệ thông tin cơ bản 1</v>
          </cell>
          <cell r="M7" t="str">
            <v>5.0</v>
          </cell>
          <cell r="N7" t="str">
            <v>2.67</v>
          </cell>
          <cell r="O7"/>
          <cell r="P7"/>
          <cell r="Q7"/>
          <cell r="R7"/>
          <cell r="S7"/>
          <cell r="T7"/>
          <cell r="U7"/>
          <cell r="V7" t="str">
            <v>1</v>
          </cell>
          <cell r="W7" t="str">
            <v>40</v>
          </cell>
          <cell r="X7" t="str">
            <v>35.00</v>
          </cell>
          <cell r="Y7" t="str">
            <v>2</v>
          </cell>
          <cell r="Z7" t="str">
            <v>HP kết hợp</v>
          </cell>
          <cell r="AA7" t="str">
            <v>CÔNG NGHỆ ĐA PHƯƠNG TIỆN</v>
          </cell>
          <cell r="AB7"/>
          <cell r="AC7" t="str">
            <v>Chọn</v>
          </cell>
          <cell r="AD7"/>
          <cell r="AE7" t="str">
            <v>FL6287</v>
          </cell>
        </row>
        <row r="8">
          <cell r="G8" t="str">
            <v>Tiếng Nhật cơ bản 1</v>
          </cell>
          <cell r="H8" t="str">
            <v>5.0</v>
          </cell>
          <cell r="I8" t="str">
            <v>2.67</v>
          </cell>
          <cell r="J8" t="str">
            <v>TCNN3</v>
          </cell>
          <cell r="K8" t="str">
            <v>FL6282</v>
          </cell>
          <cell r="L8" t="str">
            <v>Tiếng Trung cơ bản 1</v>
          </cell>
          <cell r="M8" t="str">
            <v>5.0</v>
          </cell>
          <cell r="N8" t="str">
            <v>2.67</v>
          </cell>
          <cell r="O8"/>
          <cell r="P8"/>
          <cell r="Q8"/>
          <cell r="R8"/>
          <cell r="S8"/>
          <cell r="T8"/>
          <cell r="U8"/>
          <cell r="V8" t="str">
            <v>1</v>
          </cell>
          <cell r="W8" t="str">
            <v>0</v>
          </cell>
          <cell r="X8" t="str">
            <v>0.00</v>
          </cell>
          <cell r="Y8" t="str">
            <v>0</v>
          </cell>
          <cell r="Z8" t="str">
            <v>HP Thường</v>
          </cell>
          <cell r="AA8" t="str">
            <v>CÔNG NGHỆ ĐA PHƯƠNG TIỆN</v>
          </cell>
          <cell r="AB8"/>
          <cell r="AC8" t="str">
            <v>Không chọn</v>
          </cell>
          <cell r="AD8"/>
          <cell r="AE8" t="str">
            <v>FL6292</v>
          </cell>
        </row>
        <row r="9">
          <cell r="G9" t="str">
            <v>Đổi mới sáng tạo và tư duy khởi nghiệp</v>
          </cell>
          <cell r="H9" t="str">
            <v>2.0</v>
          </cell>
          <cell r="I9" t="str">
            <v>2.00</v>
          </cell>
          <cell r="J9" t="str">
            <v>TCNN1</v>
          </cell>
          <cell r="K9" t="str">
            <v>FL6287</v>
          </cell>
          <cell r="L9" t="str">
            <v>Tiếng Hàn cơ bản 1</v>
          </cell>
          <cell r="M9" t="str">
            <v>5.0</v>
          </cell>
          <cell r="N9" t="str">
            <v>2.67</v>
          </cell>
          <cell r="O9"/>
          <cell r="P9"/>
          <cell r="Q9"/>
          <cell r="R9"/>
          <cell r="S9"/>
          <cell r="T9"/>
          <cell r="U9"/>
          <cell r="V9" t="str">
            <v>1</v>
          </cell>
          <cell r="W9" t="str">
            <v>0</v>
          </cell>
          <cell r="X9" t="str">
            <v>0.00</v>
          </cell>
          <cell r="Y9" t="str">
            <v>0</v>
          </cell>
          <cell r="Z9" t="str">
            <v>HP Thường</v>
          </cell>
          <cell r="AA9" t="str">
            <v>CÔNG NGHỆ ĐA PHƯƠNG TIỆN</v>
          </cell>
          <cell r="AB9"/>
          <cell r="AC9" t="str">
            <v>Không chọn</v>
          </cell>
          <cell r="AD9"/>
          <cell r="AE9" t="str">
            <v>AA6040</v>
          </cell>
        </row>
        <row r="10">
          <cell r="G10" t="str">
            <v>Giao tiếp liên văn hóa</v>
          </cell>
          <cell r="H10" t="str">
            <v>2.0</v>
          </cell>
          <cell r="I10" t="str">
            <v>2.00</v>
          </cell>
          <cell r="J10" t="str">
            <v>TCNN4</v>
          </cell>
          <cell r="K10" t="str">
            <v>FL6292</v>
          </cell>
          <cell r="L10" t="str">
            <v>Tiếng Nhật cơ bản 1</v>
          </cell>
          <cell r="M10" t="str">
            <v>5.0</v>
          </cell>
          <cell r="N10" t="str">
            <v>2.67</v>
          </cell>
          <cell r="O10"/>
          <cell r="P10"/>
          <cell r="Q10"/>
          <cell r="R10"/>
          <cell r="S10"/>
          <cell r="T10"/>
          <cell r="U10"/>
          <cell r="V10" t="str">
            <v>1</v>
          </cell>
          <cell r="W10" t="str">
            <v>0</v>
          </cell>
          <cell r="X10" t="str">
            <v>0.00</v>
          </cell>
          <cell r="Y10" t="str">
            <v>0</v>
          </cell>
          <cell r="Z10" t="str">
            <v>HP Thường</v>
          </cell>
          <cell r="AA10" t="str">
            <v>CÔNG NGHỆ ĐA PHƯƠNG TIỆN</v>
          </cell>
          <cell r="AB10"/>
          <cell r="AC10" t="str">
            <v>Không chọn</v>
          </cell>
          <cell r="AD10"/>
          <cell r="AE10" t="str">
            <v>BS6018</v>
          </cell>
        </row>
        <row r="11">
          <cell r="G11" t="str">
            <v>Nhập môn nghiên cứu khoa học</v>
          </cell>
          <cell r="H11" t="str">
            <v>2.0</v>
          </cell>
          <cell r="I11" t="str">
            <v>2.00</v>
          </cell>
          <cell r="J11" t="str">
            <v>TCCNĐPT1.1</v>
          </cell>
          <cell r="K11" t="str">
            <v>BM6091</v>
          </cell>
          <cell r="L11" t="str">
            <v>Quản lý dự án</v>
          </cell>
          <cell r="M11" t="str">
            <v>2.0</v>
          </cell>
          <cell r="N11" t="str">
            <v>2.00</v>
          </cell>
          <cell r="O11"/>
          <cell r="P11"/>
          <cell r="Q11"/>
          <cell r="R11"/>
          <cell r="S11"/>
          <cell r="T11"/>
          <cell r="U11"/>
          <cell r="V11" t="str">
            <v>1</v>
          </cell>
          <cell r="W11" t="str">
            <v>14</v>
          </cell>
          <cell r="X11" t="str">
            <v>16.00</v>
          </cell>
          <cell r="Y11" t="str">
            <v>2</v>
          </cell>
          <cell r="Z11" t="str">
            <v>HP kết hợp</v>
          </cell>
          <cell r="AA11" t="str">
            <v>CÔNG NGHỆ ĐA PHƯƠNG TIỆN</v>
          </cell>
          <cell r="AB11"/>
          <cell r="AC11" t="str">
            <v>Không chọn</v>
          </cell>
          <cell r="AD11"/>
          <cell r="AE11" t="str">
            <v>BS6019</v>
          </cell>
        </row>
        <row r="12">
          <cell r="G12" t="str">
            <v>Quan hệ lao động và việc làm</v>
          </cell>
          <cell r="H12" t="str">
            <v>2.0</v>
          </cell>
          <cell r="I12" t="str">
            <v>2.00</v>
          </cell>
          <cell r="J12"/>
          <cell r="K12" t="str">
            <v>BS6018</v>
          </cell>
          <cell r="L12" t="str">
            <v>Giao tiếp liên văn hóa</v>
          </cell>
          <cell r="M12" t="str">
            <v>2.0</v>
          </cell>
          <cell r="N12" t="str">
            <v>2.00</v>
          </cell>
          <cell r="O12"/>
          <cell r="P12"/>
          <cell r="Q12"/>
          <cell r="R12"/>
          <cell r="S12"/>
          <cell r="T12"/>
          <cell r="U12"/>
          <cell r="V12" t="str">
            <v>1</v>
          </cell>
          <cell r="W12" t="str">
            <v>40</v>
          </cell>
          <cell r="X12" t="str">
            <v>20.00</v>
          </cell>
          <cell r="Y12" t="str">
            <v>2</v>
          </cell>
          <cell r="Z12" t="str">
            <v>HP kết hợp</v>
          </cell>
          <cell r="AA12" t="str">
            <v>CÔNG NGHỆ ĐA PHƯƠNG TIỆN</v>
          </cell>
          <cell r="AB12"/>
          <cell r="AC12"/>
          <cell r="AD12"/>
          <cell r="AE12" t="str">
            <v>BS6020</v>
          </cell>
        </row>
        <row r="13">
          <cell r="G13" t="str">
            <v>Con người và môi trường</v>
          </cell>
          <cell r="H13" t="str">
            <v>2.0</v>
          </cell>
          <cell r="I13" t="str">
            <v>2.00</v>
          </cell>
          <cell r="J13" t="str">
            <v>TCCNĐPT1.1</v>
          </cell>
          <cell r="K13" t="str">
            <v>BS6019</v>
          </cell>
          <cell r="L13" t="str">
            <v>Nhập môn nghiên cứu khoa học</v>
          </cell>
          <cell r="M13" t="str">
            <v>2.0</v>
          </cell>
          <cell r="N13" t="str">
            <v>2.00</v>
          </cell>
          <cell r="O13"/>
          <cell r="P13"/>
          <cell r="Q13"/>
          <cell r="R13"/>
          <cell r="S13"/>
          <cell r="T13"/>
          <cell r="U13"/>
          <cell r="V13" t="str">
            <v>1</v>
          </cell>
          <cell r="W13" t="str">
            <v>30</v>
          </cell>
          <cell r="X13" t="str">
            <v>0.00</v>
          </cell>
          <cell r="Y13" t="str">
            <v>2</v>
          </cell>
          <cell r="Z13" t="str">
            <v>HP kết hợp</v>
          </cell>
          <cell r="AA13" t="str">
            <v>CÔNG NGHỆ ĐA PHƯƠNG TIỆN</v>
          </cell>
          <cell r="AB13"/>
          <cell r="AC13"/>
          <cell r="AD13"/>
          <cell r="AE13" t="str">
            <v>BS6021</v>
          </cell>
        </row>
        <row r="14">
          <cell r="G14" t="str">
            <v>Quản lý dự án</v>
          </cell>
          <cell r="H14" t="str">
            <v>2.0</v>
          </cell>
          <cell r="I14" t="str">
            <v>2.00</v>
          </cell>
          <cell r="J14" t="str">
            <v>TCCNĐPT1.1</v>
          </cell>
          <cell r="K14" t="str">
            <v>BS6020</v>
          </cell>
          <cell r="L14" t="str">
            <v>Quan hệ lao động và việc làm</v>
          </cell>
          <cell r="M14" t="str">
            <v>2.0</v>
          </cell>
          <cell r="N14" t="str">
            <v>2.00</v>
          </cell>
          <cell r="O14"/>
          <cell r="P14"/>
          <cell r="Q14"/>
          <cell r="R14"/>
          <cell r="S14"/>
          <cell r="T14"/>
          <cell r="U14"/>
          <cell r="V14" t="str">
            <v>1</v>
          </cell>
          <cell r="W14" t="str">
            <v>30</v>
          </cell>
          <cell r="X14" t="str">
            <v>0.00</v>
          </cell>
          <cell r="Y14" t="str">
            <v>2</v>
          </cell>
          <cell r="Z14" t="str">
            <v>HP kết hợp</v>
          </cell>
          <cell r="AA14" t="str">
            <v>CÔNG NGHỆ ĐA PHƯƠNG TIỆN</v>
          </cell>
          <cell r="AB14"/>
          <cell r="AC14" t="str">
            <v>Không chọn</v>
          </cell>
          <cell r="AD14"/>
          <cell r="AE14" t="str">
            <v>BM6091</v>
          </cell>
        </row>
        <row r="15">
          <cell r="G15" t="str">
            <v>Nhập môn về kỹ thuật</v>
          </cell>
          <cell r="H15" t="str">
            <v>2.0</v>
          </cell>
          <cell r="I15" t="str">
            <v>2.00</v>
          </cell>
          <cell r="J15" t="str">
            <v>TCCNĐPT1.1</v>
          </cell>
          <cell r="K15" t="str">
            <v>BS6021</v>
          </cell>
          <cell r="L15" t="str">
            <v>Con người và môi trường</v>
          </cell>
          <cell r="M15" t="str">
            <v>2.0</v>
          </cell>
          <cell r="N15" t="str">
            <v>2.00</v>
          </cell>
          <cell r="O15"/>
          <cell r="P15"/>
          <cell r="Q15"/>
          <cell r="R15"/>
          <cell r="S15"/>
          <cell r="T15"/>
          <cell r="U15"/>
          <cell r="V15" t="str">
            <v>1</v>
          </cell>
          <cell r="W15" t="str">
            <v>30</v>
          </cell>
          <cell r="X15" t="str">
            <v>0.00</v>
          </cell>
          <cell r="Y15" t="str">
            <v>2</v>
          </cell>
          <cell r="Z15" t="str">
            <v>HP kết hợp</v>
          </cell>
          <cell r="AA15" t="str">
            <v>CÔNG NGHỆ ĐA PHƯƠNG TIỆN</v>
          </cell>
          <cell r="AB15"/>
          <cell r="AC15" t="str">
            <v>Không chọn</v>
          </cell>
          <cell r="AD15"/>
          <cell r="AE15" t="str">
            <v>IT6011</v>
          </cell>
        </row>
        <row r="16">
          <cell r="G16" t="str">
            <v>Triết học Mác-Lênin</v>
          </cell>
          <cell r="H16" t="str">
            <v>3.0</v>
          </cell>
          <cell r="I16" t="str">
            <v>3.00</v>
          </cell>
          <cell r="J16" t="str">
            <v>TCCNĐPT1.1</v>
          </cell>
          <cell r="K16" t="str">
            <v>AA6040</v>
          </cell>
          <cell r="L16" t="str">
            <v>Đổi mới sáng tạo và tư duy khởi nghiệp</v>
          </cell>
          <cell r="M16" t="str">
            <v>2.0</v>
          </cell>
          <cell r="N16" t="str">
            <v>2.00</v>
          </cell>
          <cell r="O16"/>
          <cell r="P16"/>
          <cell r="Q16"/>
          <cell r="R16"/>
          <cell r="S16"/>
          <cell r="T16"/>
          <cell r="U16"/>
          <cell r="V16" t="str">
            <v>1</v>
          </cell>
          <cell r="W16" t="str">
            <v>31</v>
          </cell>
          <cell r="X16" t="str">
            <v>0.01</v>
          </cell>
          <cell r="Y16" t="str">
            <v>3</v>
          </cell>
          <cell r="Z16" t="str">
            <v>HP kết hợp</v>
          </cell>
          <cell r="AA16" t="str">
            <v>CÔNG NGHỆ ĐA PHƯƠNG TIỆN</v>
          </cell>
          <cell r="AB16"/>
          <cell r="AC16" t="str">
            <v>Chọn</v>
          </cell>
          <cell r="AD16"/>
          <cell r="AE16" t="str">
            <v>LP6010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 t="str">
            <v>TRUNG QUỐC HỌC</v>
          </cell>
          <cell r="AB17"/>
          <cell r="AC17"/>
          <cell r="AD17"/>
          <cell r="AE17">
            <v>0</v>
          </cell>
        </row>
        <row r="18">
          <cell r="G18" t="str">
            <v>Tiếng Anh cơ bản 1</v>
          </cell>
          <cell r="H18" t="str">
            <v>5.0</v>
          </cell>
          <cell r="I18" t="str">
            <v>2.67</v>
          </cell>
          <cell r="J18"/>
          <cell r="K18" t="str">
            <v>FL6015</v>
          </cell>
          <cell r="L18" t="str">
            <v>Kỹ năng đọc tiếng Trung Quốc 1</v>
          </cell>
          <cell r="M18" t="str">
            <v>2.0</v>
          </cell>
          <cell r="N18" t="str">
            <v>2.00</v>
          </cell>
          <cell r="O18"/>
          <cell r="P18"/>
          <cell r="Q18"/>
          <cell r="R18"/>
          <cell r="S18"/>
          <cell r="T18"/>
          <cell r="U18"/>
          <cell r="V18" t="str">
            <v>1</v>
          </cell>
          <cell r="W18" t="str">
            <v>30</v>
          </cell>
          <cell r="X18" t="str">
            <v>0.00</v>
          </cell>
          <cell r="Y18" t="str">
            <v>2</v>
          </cell>
          <cell r="Z18" t="str">
            <v>HP kết hợp</v>
          </cell>
          <cell r="AA18" t="str">
            <v>TRUNG QUỐC HỌC</v>
          </cell>
          <cell r="AB18">
            <v>2</v>
          </cell>
          <cell r="AC18"/>
          <cell r="AD18"/>
          <cell r="AE18" t="str">
            <v>FL6277</v>
          </cell>
        </row>
        <row r="19">
          <cell r="G19" t="str">
            <v>Tiếng Hàn cơ bản 1</v>
          </cell>
          <cell r="H19" t="str">
            <v>5.0</v>
          </cell>
          <cell r="I19" t="str">
            <v>2.67</v>
          </cell>
          <cell r="J19"/>
          <cell r="K19" t="str">
            <v>FL6028</v>
          </cell>
          <cell r="L19" t="str">
            <v>Kỹ năng nói tiếng Trung Quốc 1</v>
          </cell>
          <cell r="M19" t="str">
            <v>2.0</v>
          </cell>
          <cell r="N19" t="str">
            <v>2.00</v>
          </cell>
          <cell r="O19"/>
          <cell r="P19"/>
          <cell r="Q19"/>
          <cell r="R19"/>
          <cell r="S19"/>
          <cell r="T19"/>
          <cell r="U19"/>
          <cell r="V19" t="str">
            <v>1</v>
          </cell>
          <cell r="W19" t="str">
            <v>30</v>
          </cell>
          <cell r="X19" t="str">
            <v>0.00</v>
          </cell>
          <cell r="Y19" t="str">
            <v>2</v>
          </cell>
          <cell r="Z19" t="str">
            <v>HP kết hợp</v>
          </cell>
          <cell r="AA19" t="str">
            <v>TRUNG QUỐC HỌC</v>
          </cell>
          <cell r="AB19">
            <v>2</v>
          </cell>
          <cell r="AC19"/>
          <cell r="AD19"/>
          <cell r="AE19" t="str">
            <v>FL6287</v>
          </cell>
        </row>
        <row r="20">
          <cell r="G20" t="str">
            <v>Kỹ năng sử dụng công nghệ thông tin cơ bản</v>
          </cell>
          <cell r="H20" t="str">
            <v>4.0</v>
          </cell>
          <cell r="I20" t="str">
            <v>3.00</v>
          </cell>
          <cell r="J20"/>
          <cell r="K20" t="str">
            <v>FL6053</v>
          </cell>
          <cell r="L20" t="str">
            <v>Kỹ năng viết tiếng Trung Quốc 1</v>
          </cell>
          <cell r="M20" t="str">
            <v>2.0</v>
          </cell>
          <cell r="N20" t="str">
            <v>2.00</v>
          </cell>
          <cell r="O20"/>
          <cell r="P20"/>
          <cell r="Q20"/>
          <cell r="R20"/>
          <cell r="S20"/>
          <cell r="T20"/>
          <cell r="U20"/>
          <cell r="V20" t="str">
            <v>1</v>
          </cell>
          <cell r="W20" t="str">
            <v>30</v>
          </cell>
          <cell r="X20" t="str">
            <v>0.00</v>
          </cell>
          <cell r="Y20" t="str">
            <v>2</v>
          </cell>
          <cell r="Z20" t="str">
            <v>HP kết hợp</v>
          </cell>
          <cell r="AA20" t="str">
            <v>TRUNG QUỐC HỌC</v>
          </cell>
          <cell r="AB20">
            <v>2</v>
          </cell>
          <cell r="AC20"/>
          <cell r="AD20"/>
          <cell r="AE20" t="str">
            <v>IC6005</v>
          </cell>
        </row>
        <row r="21">
          <cell r="G21" t="str">
            <v>Tiếng Nhật cơ bản 1</v>
          </cell>
          <cell r="H21" t="str">
            <v>5.0</v>
          </cell>
          <cell r="I21" t="str">
            <v>2.67</v>
          </cell>
          <cell r="J21"/>
          <cell r="K21" t="str">
            <v>FL6039</v>
          </cell>
          <cell r="L21" t="str">
            <v>Kỹ năng nghe tiếng Trung Quốc 1</v>
          </cell>
          <cell r="M21" t="str">
            <v>2.0</v>
          </cell>
          <cell r="N21" t="str">
            <v>2.00</v>
          </cell>
          <cell r="O21"/>
          <cell r="P21"/>
          <cell r="Q21"/>
          <cell r="R21"/>
          <cell r="S21"/>
          <cell r="T21"/>
          <cell r="U21"/>
          <cell r="V21" t="str">
            <v>1</v>
          </cell>
          <cell r="W21" t="str">
            <v>30</v>
          </cell>
          <cell r="X21" t="str">
            <v>0.00</v>
          </cell>
          <cell r="Y21" t="str">
            <v>2</v>
          </cell>
          <cell r="Z21" t="str">
            <v>HP kết hợp</v>
          </cell>
          <cell r="AA21" t="str">
            <v>TRUNG QUỐC HỌC</v>
          </cell>
          <cell r="AB21">
            <v>2</v>
          </cell>
          <cell r="AC21"/>
          <cell r="AD21"/>
          <cell r="AE21" t="str">
            <v>FL6292</v>
          </cell>
        </row>
        <row r="22">
          <cell r="G22" t="str">
            <v>Triết học Mác-Lênin</v>
          </cell>
          <cell r="H22" t="str">
            <v>3.0</v>
          </cell>
          <cell r="I22" t="str">
            <v>3.00</v>
          </cell>
          <cell r="J22"/>
          <cell r="K22" t="str">
            <v>LP6010</v>
          </cell>
          <cell r="L22" t="str">
            <v>Triết học Mác-Lênin</v>
          </cell>
          <cell r="M22" t="str">
            <v>3.0</v>
          </cell>
          <cell r="N22" t="str">
            <v>3.00</v>
          </cell>
          <cell r="O22"/>
          <cell r="P22"/>
          <cell r="Q22"/>
          <cell r="R22"/>
          <cell r="S22"/>
          <cell r="T22"/>
          <cell r="U22"/>
          <cell r="V22" t="str">
            <v>1</v>
          </cell>
          <cell r="W22" t="str">
            <v>30</v>
          </cell>
          <cell r="X22" t="str">
            <v>15.00</v>
          </cell>
          <cell r="Y22" t="str">
            <v>2</v>
          </cell>
          <cell r="Z22" t="str">
            <v>HP kết hợp</v>
          </cell>
          <cell r="AA22" t="str">
            <v>TRUNG QUỐC HỌC</v>
          </cell>
          <cell r="AB22"/>
          <cell r="AC22"/>
          <cell r="AD22"/>
          <cell r="AE22" t="str">
            <v>LP6010</v>
          </cell>
        </row>
        <row r="23">
          <cell r="G23" t="str">
            <v>Kỹ năng học đại học</v>
          </cell>
          <cell r="H23" t="str">
            <v>2.0</v>
          </cell>
          <cell r="I23" t="str">
            <v>2.00</v>
          </cell>
          <cell r="J23" t="str">
            <v>TCNN2</v>
          </cell>
          <cell r="K23" t="str">
            <v>FL6277</v>
          </cell>
          <cell r="L23" t="str">
            <v>Tiếng Anh cơ bản 1</v>
          </cell>
          <cell r="M23" t="str">
            <v>5.0</v>
          </cell>
          <cell r="N23" t="str">
            <v>2.67</v>
          </cell>
          <cell r="O23"/>
          <cell r="P23"/>
          <cell r="Q23"/>
          <cell r="R23"/>
          <cell r="S23"/>
          <cell r="T23"/>
          <cell r="U23"/>
          <cell r="V23" t="str">
            <v>1</v>
          </cell>
          <cell r="W23" t="str">
            <v>0</v>
          </cell>
          <cell r="X23" t="str">
            <v>0.00</v>
          </cell>
          <cell r="Y23" t="str">
            <v>0</v>
          </cell>
          <cell r="Z23" t="str">
            <v>HP Thường</v>
          </cell>
          <cell r="AA23" t="str">
            <v>TRUNG QUỐC HỌC</v>
          </cell>
          <cell r="AB23">
            <v>2</v>
          </cell>
          <cell r="AC23"/>
          <cell r="AD23" t="str">
            <v>HP kết hợp, 2 buổi/ 1 tuần</v>
          </cell>
          <cell r="AE23" t="str">
            <v>FL6363</v>
          </cell>
        </row>
        <row r="24">
          <cell r="G24" t="str">
            <v>Kỹ năng đọc tiếng Trung Quốc 1</v>
          </cell>
          <cell r="H24" t="str">
            <v>2.0</v>
          </cell>
          <cell r="I24" t="str">
            <v>2.00</v>
          </cell>
          <cell r="J24" t="str">
            <v>TCNN1</v>
          </cell>
          <cell r="K24" t="str">
            <v>FL6287</v>
          </cell>
          <cell r="L24" t="str">
            <v>Tiếng Hàn cơ bản 1</v>
          </cell>
          <cell r="M24" t="str">
            <v>5.0</v>
          </cell>
          <cell r="N24" t="str">
            <v>2.67</v>
          </cell>
          <cell r="O24"/>
          <cell r="P24"/>
          <cell r="Q24"/>
          <cell r="R24"/>
          <cell r="S24"/>
          <cell r="T24"/>
          <cell r="U24"/>
          <cell r="V24" t="str">
            <v>1</v>
          </cell>
          <cell r="W24" t="str">
            <v>0</v>
          </cell>
          <cell r="X24" t="str">
            <v>0.00</v>
          </cell>
          <cell r="Y24" t="str">
            <v>0</v>
          </cell>
          <cell r="Z24" t="str">
            <v>HP Thường</v>
          </cell>
          <cell r="AA24" t="str">
            <v>TRUNG QUỐC HỌC</v>
          </cell>
          <cell r="AB24">
            <v>2</v>
          </cell>
          <cell r="AC24"/>
          <cell r="AD24" t="str">
            <v>HP kết hợp, 2 buổi/ 1 tuần</v>
          </cell>
          <cell r="AE24" t="str">
            <v>FL6015</v>
          </cell>
        </row>
        <row r="25">
          <cell r="G25" t="str">
            <v>Kỹ năng nói tiếng Trung Quốc 1</v>
          </cell>
          <cell r="H25" t="str">
            <v>2.0</v>
          </cell>
          <cell r="I25" t="str">
            <v>2.00</v>
          </cell>
          <cell r="J25"/>
          <cell r="K25" t="str">
            <v>FL6452</v>
          </cell>
          <cell r="L25" t="str">
            <v>Ngữ âm tiếng Trung Quốc thực hành</v>
          </cell>
          <cell r="M25" t="str">
            <v>2.0</v>
          </cell>
          <cell r="N25" t="str">
            <v>2.00</v>
          </cell>
          <cell r="O25"/>
          <cell r="P25"/>
          <cell r="Q25"/>
          <cell r="R25"/>
          <cell r="S25"/>
          <cell r="T25"/>
          <cell r="U25"/>
          <cell r="V25" t="str">
            <v>1</v>
          </cell>
          <cell r="W25" t="str">
            <v>30</v>
          </cell>
          <cell r="X25" t="str">
            <v>0.00</v>
          </cell>
          <cell r="Y25" t="str">
            <v>2</v>
          </cell>
          <cell r="Z25" t="str">
            <v>HP kết hợp</v>
          </cell>
          <cell r="AA25" t="str">
            <v>TRUNG QUỐC HỌC</v>
          </cell>
          <cell r="AB25">
            <v>2</v>
          </cell>
          <cell r="AC25"/>
          <cell r="AD25"/>
          <cell r="AE25" t="str">
            <v>FL6028</v>
          </cell>
        </row>
        <row r="26">
          <cell r="G26" t="str">
            <v>Kỹ năng nghe tiếng Trung Quốc 1</v>
          </cell>
          <cell r="H26" t="str">
            <v>2.0</v>
          </cell>
          <cell r="I26" t="str">
            <v>2.00</v>
          </cell>
          <cell r="J26" t="str">
            <v>TCNN3</v>
          </cell>
          <cell r="K26" t="str">
            <v>FL6292</v>
          </cell>
          <cell r="L26" t="str">
            <v>Tiếng Nhật cơ bản 1</v>
          </cell>
          <cell r="M26" t="str">
            <v>5.0</v>
          </cell>
          <cell r="N26" t="str">
            <v>2.67</v>
          </cell>
          <cell r="O26"/>
          <cell r="P26"/>
          <cell r="Q26"/>
          <cell r="R26"/>
          <cell r="S26"/>
          <cell r="T26"/>
          <cell r="U26"/>
          <cell r="V26" t="str">
            <v>1</v>
          </cell>
          <cell r="W26" t="str">
            <v>0</v>
          </cell>
          <cell r="X26" t="str">
            <v>0.00</v>
          </cell>
          <cell r="Y26" t="str">
            <v>0</v>
          </cell>
          <cell r="Z26" t="str">
            <v>HP Thường</v>
          </cell>
          <cell r="AA26" t="str">
            <v>TRUNG QUỐC HỌC</v>
          </cell>
          <cell r="AB26">
            <v>2</v>
          </cell>
          <cell r="AC26"/>
          <cell r="AD26" t="str">
            <v>HP kết hợp, 2 buổi/ 1 tuần</v>
          </cell>
          <cell r="AE26" t="str">
            <v>FL6039</v>
          </cell>
        </row>
        <row r="27">
          <cell r="G27" t="str">
            <v>Kỹ năng viết tiếng Trung Quốc 1</v>
          </cell>
          <cell r="H27" t="str">
            <v>2.0</v>
          </cell>
          <cell r="I27" t="str">
            <v>2.00</v>
          </cell>
          <cell r="J27"/>
          <cell r="K27" t="str">
            <v>FL6363</v>
          </cell>
          <cell r="L27" t="str">
            <v>Kỹ năng học đại học</v>
          </cell>
          <cell r="M27" t="str">
            <v>2.0</v>
          </cell>
          <cell r="N27" t="str">
            <v>2.00</v>
          </cell>
          <cell r="O27"/>
          <cell r="P27"/>
          <cell r="Q27"/>
          <cell r="R27"/>
          <cell r="S27"/>
          <cell r="T27"/>
          <cell r="U27"/>
          <cell r="V27" t="str">
            <v>1</v>
          </cell>
          <cell r="W27" t="str">
            <v>20</v>
          </cell>
          <cell r="X27" t="str">
            <v>10.00</v>
          </cell>
          <cell r="Y27" t="str">
            <v>2</v>
          </cell>
          <cell r="Z27" t="str">
            <v>HP kết hợp</v>
          </cell>
          <cell r="AA27" t="str">
            <v>TRUNG QUỐC HỌC</v>
          </cell>
          <cell r="AB27">
            <v>2</v>
          </cell>
          <cell r="AC27"/>
          <cell r="AD27"/>
          <cell r="AE27" t="str">
            <v>FL6053</v>
          </cell>
        </row>
        <row r="28">
          <cell r="G28" t="str">
            <v>Ngữ âm tiếng Trung Quốc thực hành</v>
          </cell>
          <cell r="H28" t="str">
            <v>2.0</v>
          </cell>
          <cell r="I28" t="str">
            <v>2.00</v>
          </cell>
          <cell r="J28"/>
          <cell r="K28" t="str">
            <v>IC6005</v>
          </cell>
          <cell r="L28" t="str">
            <v>Kỹ năng sử dụng công nghệ thông tin cơ bản</v>
          </cell>
          <cell r="M28" t="str">
            <v>4.0</v>
          </cell>
          <cell r="N28" t="str">
            <v>3.00</v>
          </cell>
          <cell r="O28"/>
          <cell r="P28"/>
          <cell r="Q28"/>
          <cell r="R28"/>
          <cell r="S28"/>
          <cell r="T28"/>
          <cell r="U28"/>
          <cell r="V28" t="str">
            <v>1</v>
          </cell>
          <cell r="W28" t="str">
            <v>0</v>
          </cell>
          <cell r="X28" t="str">
            <v>0.00</v>
          </cell>
          <cell r="Y28" t="str">
            <v>0</v>
          </cell>
          <cell r="Z28" t="str">
            <v>HP Thường</v>
          </cell>
          <cell r="AA28" t="str">
            <v>TRUNG QUỐC HỌC</v>
          </cell>
          <cell r="AB28"/>
          <cell r="AC28"/>
          <cell r="AD28"/>
          <cell r="AE28" t="str">
            <v>FL6452</v>
          </cell>
        </row>
        <row r="29"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 t="str">
            <v>QUẢN TRỊ NHÀ HÀNG VÀ DỊCH VỤ ĂN UỐNG</v>
          </cell>
          <cell r="AB29"/>
          <cell r="AC29"/>
          <cell r="AD29"/>
          <cell r="AE29">
            <v>0</v>
          </cell>
        </row>
        <row r="30">
          <cell r="G30" t="str">
            <v>Tiếng Trung cơ bản 1</v>
          </cell>
          <cell r="H30" t="str">
            <v>5.0</v>
          </cell>
          <cell r="I30" t="str">
            <v>2.67</v>
          </cell>
          <cell r="J30"/>
          <cell r="K30" t="str">
            <v>LP6010</v>
          </cell>
          <cell r="L30" t="str">
            <v>Triết học Mác-Lênin</v>
          </cell>
          <cell r="M30" t="str">
            <v>3.0</v>
          </cell>
          <cell r="N30" t="str">
            <v>3.00</v>
          </cell>
          <cell r="O30"/>
          <cell r="P30"/>
          <cell r="Q30"/>
          <cell r="R30"/>
          <cell r="S30"/>
          <cell r="T30"/>
          <cell r="U30"/>
          <cell r="V30" t="str">
            <v>1</v>
          </cell>
          <cell r="W30" t="str">
            <v>30</v>
          </cell>
          <cell r="X30" t="str">
            <v>15.00</v>
          </cell>
          <cell r="Y30" t="str">
            <v>2</v>
          </cell>
          <cell r="Z30" t="str">
            <v>HP kết hợp</v>
          </cell>
          <cell r="AA30" t="str">
            <v>QUẢN TRỊ NHÀ HÀNG VÀ DỊCH VỤ ĂN UỐNG</v>
          </cell>
          <cell r="AB30"/>
          <cell r="AC30"/>
          <cell r="AD30"/>
          <cell r="AE30" t="str">
            <v>FL6282</v>
          </cell>
        </row>
        <row r="31">
          <cell r="G31" t="str">
            <v>Tiếng Hàn cơ bản 1</v>
          </cell>
          <cell r="H31" t="str">
            <v>5.0</v>
          </cell>
          <cell r="I31" t="str">
            <v>2.67</v>
          </cell>
          <cell r="J31" t="str">
            <v>TCNN3</v>
          </cell>
          <cell r="K31" t="str">
            <v>FL6282</v>
          </cell>
          <cell r="L31" t="str">
            <v>Tiếng Trung cơ bản 1</v>
          </cell>
          <cell r="M31" t="str">
            <v>5.0</v>
          </cell>
          <cell r="N31" t="str">
            <v>2.67</v>
          </cell>
          <cell r="O31"/>
          <cell r="P31"/>
          <cell r="Q31"/>
          <cell r="R31"/>
          <cell r="S31"/>
          <cell r="T31"/>
          <cell r="U31"/>
          <cell r="V31" t="str">
            <v>1</v>
          </cell>
          <cell r="W31" t="str">
            <v>0</v>
          </cell>
          <cell r="X31" t="str">
            <v>0.00</v>
          </cell>
          <cell r="Y31" t="str">
            <v>0</v>
          </cell>
          <cell r="Z31" t="str">
            <v>HP Thường</v>
          </cell>
          <cell r="AA31" t="str">
            <v>QUẢN TRỊ NHÀ HÀNG VÀ DỊCH VỤ ĂN UỐNG</v>
          </cell>
          <cell r="AB31">
            <v>2</v>
          </cell>
          <cell r="AC31"/>
          <cell r="AD31" t="str">
            <v>HP kết hợp, 2 buổi/ 1 tuần</v>
          </cell>
          <cell r="AE31" t="str">
            <v>FL6287</v>
          </cell>
        </row>
        <row r="32">
          <cell r="G32" t="str">
            <v>Kỹ năng sử dụng công nghệ thông tin cơ bản</v>
          </cell>
          <cell r="H32" t="str">
            <v>4.0</v>
          </cell>
          <cell r="I32" t="str">
            <v>3.00</v>
          </cell>
          <cell r="J32" t="str">
            <v>TCNN4</v>
          </cell>
          <cell r="K32" t="str">
            <v>FL6287</v>
          </cell>
          <cell r="L32" t="str">
            <v>Tiếng Hàn cơ bản 1</v>
          </cell>
          <cell r="M32" t="str">
            <v>5.0</v>
          </cell>
          <cell r="N32" t="str">
            <v>2.67</v>
          </cell>
          <cell r="O32"/>
          <cell r="P32"/>
          <cell r="Q32"/>
          <cell r="R32"/>
          <cell r="S32"/>
          <cell r="T32"/>
          <cell r="U32"/>
          <cell r="V32" t="str">
            <v>1</v>
          </cell>
          <cell r="W32" t="str">
            <v>0</v>
          </cell>
          <cell r="X32" t="str">
            <v>0.00</v>
          </cell>
          <cell r="Y32" t="str">
            <v>0</v>
          </cell>
          <cell r="Z32" t="str">
            <v>HP Thường</v>
          </cell>
          <cell r="AA32" t="str">
            <v>QUẢN TRỊ NHÀ HÀNG VÀ DỊCH VỤ ĂN UỐNG</v>
          </cell>
          <cell r="AB32">
            <v>2</v>
          </cell>
          <cell r="AC32"/>
          <cell r="AD32" t="str">
            <v>HP kết hợp, 2 buổi/ 1 tuần</v>
          </cell>
          <cell r="AE32" t="str">
            <v>IC6005</v>
          </cell>
        </row>
        <row r="33">
          <cell r="G33" t="str">
            <v>Tiếng Nhật cơ bản 1</v>
          </cell>
          <cell r="H33" t="str">
            <v>5.0</v>
          </cell>
          <cell r="I33" t="str">
            <v>2.67</v>
          </cell>
          <cell r="J33" t="str">
            <v>TCNN1</v>
          </cell>
          <cell r="K33" t="str">
            <v>FL6292</v>
          </cell>
          <cell r="L33" t="str">
            <v>Tiếng Nhật cơ bản 1</v>
          </cell>
          <cell r="M33" t="str">
            <v>5.0</v>
          </cell>
          <cell r="N33" t="str">
            <v>2.67</v>
          </cell>
          <cell r="O33"/>
          <cell r="P33"/>
          <cell r="Q33"/>
          <cell r="R33"/>
          <cell r="S33"/>
          <cell r="T33"/>
          <cell r="U33"/>
          <cell r="V33" t="str">
            <v>1</v>
          </cell>
          <cell r="W33" t="str">
            <v>0</v>
          </cell>
          <cell r="X33" t="str">
            <v>0.00</v>
          </cell>
          <cell r="Y33" t="str">
            <v>0</v>
          </cell>
          <cell r="Z33" t="str">
            <v>HP Thường</v>
          </cell>
          <cell r="AA33" t="str">
            <v>QUẢN TRỊ NHÀ HÀNG VÀ DỊCH VỤ ĂN UỐNG</v>
          </cell>
          <cell r="AB33">
            <v>2</v>
          </cell>
          <cell r="AC33"/>
          <cell r="AD33" t="str">
            <v>HP kết hợp, 2 buổi/ 1 tuần</v>
          </cell>
          <cell r="AE33" t="str">
            <v>FL6292</v>
          </cell>
        </row>
        <row r="34">
          <cell r="G34" t="str">
            <v>Tiếng Anh Du lịch-Khách sạn cơ bản 1</v>
          </cell>
          <cell r="H34" t="str">
            <v>5.0</v>
          </cell>
          <cell r="I34" t="str">
            <v>5.00</v>
          </cell>
          <cell r="J34"/>
          <cell r="K34" t="str">
            <v>TO6087</v>
          </cell>
          <cell r="L34" t="str">
            <v>Kinh tế học căn bản</v>
          </cell>
          <cell r="M34" t="str">
            <v>3.0</v>
          </cell>
          <cell r="N34" t="str">
            <v>3.00</v>
          </cell>
          <cell r="O34"/>
          <cell r="P34"/>
          <cell r="Q34"/>
          <cell r="R34"/>
          <cell r="S34"/>
          <cell r="T34"/>
          <cell r="U34"/>
          <cell r="V34" t="str">
            <v>1</v>
          </cell>
          <cell r="W34" t="str">
            <v>30</v>
          </cell>
          <cell r="X34" t="str">
            <v>15.00</v>
          </cell>
          <cell r="Y34" t="str">
            <v>2</v>
          </cell>
          <cell r="Z34" t="str">
            <v>HP kết hợp</v>
          </cell>
          <cell r="AA34" t="str">
            <v>QUẢN TRỊ NHÀ HÀNG VÀ DỊCH VỤ ĂN UỐNG</v>
          </cell>
          <cell r="AB34">
            <v>2</v>
          </cell>
          <cell r="AC34"/>
          <cell r="AD34"/>
          <cell r="AE34" t="str">
            <v>FL6440</v>
          </cell>
        </row>
        <row r="35">
          <cell r="G35" t="str">
            <v>Triết học Mác-Lênin</v>
          </cell>
          <cell r="H35" t="str">
            <v>3.0</v>
          </cell>
          <cell r="I35" t="str">
            <v>3.00</v>
          </cell>
          <cell r="J35" t="str">
            <v>TcNH2</v>
          </cell>
          <cell r="K35" t="str">
            <v>TO6089</v>
          </cell>
          <cell r="L35" t="str">
            <v>Kỹ năng quản lý cảm xúc</v>
          </cell>
          <cell r="M35" t="str">
            <v>2.0</v>
          </cell>
          <cell r="N35" t="str">
            <v>2.00</v>
          </cell>
          <cell r="O35"/>
          <cell r="P35"/>
          <cell r="Q35"/>
          <cell r="R35"/>
          <cell r="S35"/>
          <cell r="T35"/>
          <cell r="U35"/>
          <cell r="V35" t="str">
            <v>1</v>
          </cell>
          <cell r="W35" t="str">
            <v>0</v>
          </cell>
          <cell r="X35" t="str">
            <v>0.00</v>
          </cell>
          <cell r="Y35" t="str">
            <v>0</v>
          </cell>
          <cell r="Z35" t="str">
            <v>HP kết hợp</v>
          </cell>
          <cell r="AA35" t="str">
            <v>QUẢN TRỊ NHÀ HÀNG VÀ DỊCH VỤ ĂN UỐNG</v>
          </cell>
          <cell r="AB35"/>
          <cell r="AC35" t="str">
            <v>Không chọn</v>
          </cell>
          <cell r="AD35"/>
          <cell r="AE35" t="str">
            <v>LP6010</v>
          </cell>
        </row>
        <row r="36">
          <cell r="G36" t="str">
            <v>Kỹ năng quản lý cảm xúc</v>
          </cell>
          <cell r="H36" t="str">
            <v>2.0</v>
          </cell>
          <cell r="I36" t="str">
            <v>2.00</v>
          </cell>
          <cell r="J36" t="str">
            <v>TcNH2</v>
          </cell>
          <cell r="K36" t="str">
            <v>TO6090</v>
          </cell>
          <cell r="L36" t="str">
            <v>Kỹ năng tư duy sáng tạo</v>
          </cell>
          <cell r="M36" t="str">
            <v>2.0</v>
          </cell>
          <cell r="N36" t="str">
            <v>2.00</v>
          </cell>
          <cell r="O36"/>
          <cell r="P36"/>
          <cell r="Q36"/>
          <cell r="R36"/>
          <cell r="S36"/>
          <cell r="T36"/>
          <cell r="U36"/>
          <cell r="V36" t="str">
            <v>1</v>
          </cell>
          <cell r="W36" t="str">
            <v>0</v>
          </cell>
          <cell r="X36" t="str">
            <v>0.00</v>
          </cell>
          <cell r="Y36" t="str">
            <v>0</v>
          </cell>
          <cell r="Z36" t="str">
            <v>HP kết hợp</v>
          </cell>
          <cell r="AA36" t="str">
            <v>QUẢN TRỊ NHÀ HÀNG VÀ DỊCH VỤ ĂN UỐNG</v>
          </cell>
          <cell r="AB36"/>
          <cell r="AC36" t="str">
            <v>Không chọn</v>
          </cell>
          <cell r="AD36"/>
          <cell r="AE36" t="str">
            <v>TO6089</v>
          </cell>
        </row>
        <row r="37">
          <cell r="G37" t="str">
            <v>Kỹ năng tư duy sáng tạo</v>
          </cell>
          <cell r="H37" t="str">
            <v>2.0</v>
          </cell>
          <cell r="I37" t="str">
            <v>2.00</v>
          </cell>
          <cell r="J37" t="str">
            <v>TcNH2</v>
          </cell>
          <cell r="K37" t="str">
            <v>TO6088</v>
          </cell>
          <cell r="L37" t="str">
            <v>Kỹ năng học đại học</v>
          </cell>
          <cell r="M37" t="str">
            <v>2.0</v>
          </cell>
          <cell r="N37" t="str">
            <v>2.00</v>
          </cell>
          <cell r="O37"/>
          <cell r="P37"/>
          <cell r="Q37"/>
          <cell r="R37"/>
          <cell r="S37"/>
          <cell r="T37"/>
          <cell r="U37"/>
          <cell r="V37" t="str">
            <v>1</v>
          </cell>
          <cell r="W37" t="str">
            <v>20</v>
          </cell>
          <cell r="X37" t="str">
            <v>10.00</v>
          </cell>
          <cell r="Y37" t="str">
            <v>2</v>
          </cell>
          <cell r="Z37" t="str">
            <v>HP kết hợp</v>
          </cell>
          <cell r="AA37" t="str">
            <v>QUẢN TRỊ NHÀ HÀNG VÀ DỊCH VỤ ĂN UỐNG</v>
          </cell>
          <cell r="AB37">
            <v>2</v>
          </cell>
          <cell r="AC37" t="str">
            <v>Chọn</v>
          </cell>
          <cell r="AD37" t="str">
            <v>Theo khung mã học phần là TO6088</v>
          </cell>
          <cell r="AE37" t="str">
            <v>TO6090</v>
          </cell>
        </row>
        <row r="38">
          <cell r="G38" t="str">
            <v>Kỹ năng học đại học</v>
          </cell>
          <cell r="H38" t="str">
            <v>2.0</v>
          </cell>
          <cell r="I38" t="str">
            <v>2.00</v>
          </cell>
          <cell r="J38"/>
          <cell r="K38" t="str">
            <v>IC6005</v>
          </cell>
          <cell r="L38" t="str">
            <v>Kỹ năng sử dụng công nghệ thông tin cơ bản</v>
          </cell>
          <cell r="M38" t="str">
            <v>4.0</v>
          </cell>
          <cell r="N38" t="str">
            <v>3.00</v>
          </cell>
          <cell r="O38"/>
          <cell r="P38"/>
          <cell r="Q38"/>
          <cell r="R38"/>
          <cell r="S38"/>
          <cell r="T38"/>
          <cell r="U38"/>
          <cell r="V38" t="str">
            <v>1</v>
          </cell>
          <cell r="W38" t="str">
            <v>0</v>
          </cell>
          <cell r="X38" t="str">
            <v>0.00</v>
          </cell>
          <cell r="Y38" t="str">
            <v>0</v>
          </cell>
          <cell r="Z38" t="str">
            <v>HP Thường</v>
          </cell>
          <cell r="AA38" t="str">
            <v>QUẢN TRỊ NHÀ HÀNG VÀ DỊCH VỤ ĂN UỐNG</v>
          </cell>
          <cell r="AB38"/>
          <cell r="AC38"/>
          <cell r="AD38"/>
          <cell r="AE38" t="str">
            <v>TO6088</v>
          </cell>
        </row>
        <row r="39">
          <cell r="G39" t="str">
            <v>Kỹ năng làm việc</v>
          </cell>
          <cell r="H39" t="str">
            <v>2.0</v>
          </cell>
          <cell r="I39" t="str">
            <v>2.00</v>
          </cell>
          <cell r="J39"/>
          <cell r="K39" t="str">
            <v>TO6094</v>
          </cell>
          <cell r="L39" t="str">
            <v>Tổng quan ngành quản trị nhà hàng-khách sạn</v>
          </cell>
          <cell r="M39" t="str">
            <v>2.0</v>
          </cell>
          <cell r="N39" t="str">
            <v>2.00</v>
          </cell>
          <cell r="O39"/>
          <cell r="P39"/>
          <cell r="Q39"/>
          <cell r="R39"/>
          <cell r="S39"/>
          <cell r="T39"/>
          <cell r="U39"/>
          <cell r="V39" t="str">
            <v>1</v>
          </cell>
          <cell r="W39" t="str">
            <v>30</v>
          </cell>
          <cell r="X39" t="str">
            <v>0.00</v>
          </cell>
          <cell r="Y39" t="str">
            <v>1</v>
          </cell>
          <cell r="Z39" t="str">
            <v>HP kết hợp</v>
          </cell>
          <cell r="AA39" t="str">
            <v>QUẢN TRỊ NHÀ HÀNG VÀ DỊCH VỤ ĂN UỐNG</v>
          </cell>
          <cell r="AB39">
            <v>3</v>
          </cell>
          <cell r="AC39"/>
          <cell r="AD39"/>
          <cell r="AE39" t="str">
            <v>TO6212</v>
          </cell>
        </row>
        <row r="40">
          <cell r="G40" t="str">
            <v>Kỹ năng lãnh đạo, quản lý</v>
          </cell>
          <cell r="H40" t="str">
            <v>2.0</v>
          </cell>
          <cell r="I40" t="str">
            <v>2.00</v>
          </cell>
          <cell r="J40"/>
          <cell r="K40" t="str">
            <v>TO6213</v>
          </cell>
          <cell r="L40" t="str">
            <v>Kỹ năng lãnh đạo, quản lý</v>
          </cell>
          <cell r="M40" t="str">
            <v>2.0</v>
          </cell>
          <cell r="N40" t="str">
            <v>2.00</v>
          </cell>
          <cell r="O40"/>
          <cell r="P40"/>
          <cell r="Q40"/>
          <cell r="R40"/>
          <cell r="S40"/>
          <cell r="T40"/>
          <cell r="U40"/>
          <cell r="V40" t="str">
            <v>1</v>
          </cell>
          <cell r="W40" t="str">
            <v>0</v>
          </cell>
          <cell r="X40" t="str">
            <v>0.00</v>
          </cell>
          <cell r="Y40" t="str">
            <v>0</v>
          </cell>
          <cell r="Z40" t="str">
            <v>HP kết hợp</v>
          </cell>
          <cell r="AA40" t="str">
            <v>QUẢN TRỊ NHÀ HÀNG VÀ DỊCH VỤ ĂN UỐNG</v>
          </cell>
          <cell r="AB40"/>
          <cell r="AC40"/>
          <cell r="AD40" t="str">
            <v>Môn thuộc HK3 theo khung CTĐT</v>
          </cell>
          <cell r="AE40" t="str">
            <v>TO6213</v>
          </cell>
        </row>
        <row r="41">
          <cell r="G41" t="str">
            <v>Kinh tế học căn bản</v>
          </cell>
          <cell r="H41" t="str">
            <v>3.0</v>
          </cell>
          <cell r="I41" t="str">
            <v>3.00</v>
          </cell>
          <cell r="J41" t="str">
            <v>TCNN2</v>
          </cell>
          <cell r="K41" t="str">
            <v>FL6440</v>
          </cell>
          <cell r="L41" t="str">
            <v>Tiếng Anh Du lịch-Khách sạn cơ bản 1</v>
          </cell>
          <cell r="M41" t="str">
            <v>5.0</v>
          </cell>
          <cell r="N41" t="str">
            <v>5.00</v>
          </cell>
          <cell r="O41"/>
          <cell r="P41"/>
          <cell r="Q41"/>
          <cell r="R41"/>
          <cell r="S41"/>
          <cell r="T41"/>
          <cell r="U41"/>
          <cell r="V41" t="str">
            <v>1</v>
          </cell>
          <cell r="W41" t="str">
            <v>40</v>
          </cell>
          <cell r="X41" t="str">
            <v>35.00</v>
          </cell>
          <cell r="Y41" t="str">
            <v>2</v>
          </cell>
          <cell r="Z41" t="str">
            <v>HP kết hợp</v>
          </cell>
          <cell r="AA41" t="str">
            <v>QUẢN TRỊ NHÀ HÀNG VÀ DỊCH VỤ ĂN UỐNG</v>
          </cell>
          <cell r="AB41">
            <v>2</v>
          </cell>
          <cell r="AC41"/>
          <cell r="AD41" t="str">
            <v>HP kết hợp, 2 buổi/ 1 tuần</v>
          </cell>
          <cell r="AE41" t="str">
            <v>TO6087</v>
          </cell>
        </row>
        <row r="42">
          <cell r="G42" t="str">
            <v>Tổng quan ngành quản trị nhà hàng-khách sạn</v>
          </cell>
          <cell r="H42" t="str">
            <v>2.0</v>
          </cell>
          <cell r="I42" t="str">
            <v>2.00</v>
          </cell>
          <cell r="J42" t="str">
            <v>TcNH3</v>
          </cell>
          <cell r="K42" t="str">
            <v>TO6212</v>
          </cell>
          <cell r="L42" t="str">
            <v>Kỹ năng làm việc</v>
          </cell>
          <cell r="M42" t="str">
            <v>2.0</v>
          </cell>
          <cell r="N42" t="str">
            <v>2.00</v>
          </cell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 t="str">
            <v>Khoa chưa chọn</v>
          </cell>
          <cell r="AD42"/>
          <cell r="AE42" t="str">
            <v>TO6094</v>
          </cell>
        </row>
        <row r="43"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 t="str">
            <v>KẾ TOÁN</v>
          </cell>
          <cell r="AB43"/>
          <cell r="AC43"/>
          <cell r="AD43"/>
          <cell r="AE43">
            <v>0</v>
          </cell>
        </row>
        <row r="44">
          <cell r="G44" t="str">
            <v>Tiếng Trung cơ bản 1</v>
          </cell>
          <cell r="H44" t="str">
            <v>5.0</v>
          </cell>
          <cell r="I44" t="str">
            <v>2.67</v>
          </cell>
          <cell r="J44"/>
          <cell r="K44" t="str">
            <v>AA6031</v>
          </cell>
          <cell r="L44" t="str">
            <v>Nhập môn Kế toán, Kiểm toán</v>
          </cell>
          <cell r="M44" t="str">
            <v>2.0</v>
          </cell>
          <cell r="N44" t="str">
            <v>2.00</v>
          </cell>
          <cell r="O44"/>
          <cell r="P44"/>
          <cell r="Q44"/>
          <cell r="R44"/>
          <cell r="S44"/>
          <cell r="T44"/>
          <cell r="U44"/>
          <cell r="V44" t="str">
            <v>1</v>
          </cell>
          <cell r="W44" t="str">
            <v>30</v>
          </cell>
          <cell r="X44" t="str">
            <v>0.00</v>
          </cell>
          <cell r="Y44" t="str">
            <v>2</v>
          </cell>
          <cell r="Z44" t="str">
            <v>HP kết hợp</v>
          </cell>
          <cell r="AA44" t="str">
            <v>KẾ TOÁN</v>
          </cell>
          <cell r="AB44">
            <v>2</v>
          </cell>
          <cell r="AC44"/>
          <cell r="AD44"/>
          <cell r="AE44" t="str">
            <v>FL6282</v>
          </cell>
        </row>
        <row r="45">
          <cell r="G45" t="str">
            <v>Tiếng Anh Thương mại cơ bản 1</v>
          </cell>
          <cell r="H45" t="str">
            <v>5.0</v>
          </cell>
          <cell r="I45" t="str">
            <v>2.67</v>
          </cell>
          <cell r="J45"/>
          <cell r="K45" t="str">
            <v>BS6010</v>
          </cell>
          <cell r="L45" t="str">
            <v>Giải tích.</v>
          </cell>
          <cell r="M45" t="str">
            <v>2.0</v>
          </cell>
          <cell r="N45" t="str">
            <v>2.00</v>
          </cell>
          <cell r="O45"/>
          <cell r="P45"/>
          <cell r="Q45"/>
          <cell r="R45"/>
          <cell r="S45"/>
          <cell r="T45"/>
          <cell r="U45"/>
          <cell r="V45" t="str">
            <v>1</v>
          </cell>
          <cell r="W45" t="str">
            <v>32</v>
          </cell>
          <cell r="X45" t="str">
            <v>33.00</v>
          </cell>
          <cell r="Y45" t="str">
            <v>4</v>
          </cell>
          <cell r="Z45" t="str">
            <v>HP kết hợp</v>
          </cell>
          <cell r="AA45" t="str">
            <v>KẾ TOÁN</v>
          </cell>
          <cell r="AB45"/>
          <cell r="AC45"/>
          <cell r="AD45"/>
          <cell r="AE45" t="str">
            <v>FL6160</v>
          </cell>
        </row>
        <row r="46">
          <cell r="G46" t="str">
            <v>Tiếng Hàn cơ bản 1</v>
          </cell>
          <cell r="H46" t="str">
            <v>5.0</v>
          </cell>
          <cell r="I46" t="str">
            <v>2.67</v>
          </cell>
          <cell r="J46" t="str">
            <v>TcNN2</v>
          </cell>
          <cell r="K46" t="str">
            <v>FL6160</v>
          </cell>
          <cell r="L46" t="str">
            <v>Tiếng Anh Thương mại cơ bản 1</v>
          </cell>
          <cell r="M46" t="str">
            <v>5.0</v>
          </cell>
          <cell r="N46" t="str">
            <v>2.67</v>
          </cell>
          <cell r="O46"/>
          <cell r="P46"/>
          <cell r="Q46"/>
          <cell r="R46"/>
          <cell r="S46"/>
          <cell r="T46"/>
          <cell r="U46"/>
          <cell r="V46" t="str">
            <v>1</v>
          </cell>
          <cell r="W46" t="str">
            <v>40</v>
          </cell>
          <cell r="X46" t="str">
            <v>35.00</v>
          </cell>
          <cell r="Y46" t="str">
            <v>2</v>
          </cell>
          <cell r="Z46" t="str">
            <v>HP kết hợp</v>
          </cell>
          <cell r="AA46" t="str">
            <v>KẾ TOÁN</v>
          </cell>
          <cell r="AB46"/>
          <cell r="AC46" t="str">
            <v>Chọn</v>
          </cell>
          <cell r="AD46"/>
          <cell r="AE46" t="str">
            <v>FL6287</v>
          </cell>
        </row>
        <row r="47">
          <cell r="G47" t="str">
            <v>Kỹ năng sử dụng công nghệ thông tin cơ bản</v>
          </cell>
          <cell r="H47" t="str">
            <v>4.0</v>
          </cell>
          <cell r="I47" t="str">
            <v>3.00</v>
          </cell>
          <cell r="J47"/>
          <cell r="K47" t="str">
            <v>LP6010</v>
          </cell>
          <cell r="L47" t="str">
            <v>Triết học Mác-Lênin</v>
          </cell>
          <cell r="M47" t="str">
            <v>3.0</v>
          </cell>
          <cell r="N47" t="str">
            <v>3.00</v>
          </cell>
          <cell r="O47"/>
          <cell r="P47"/>
          <cell r="Q47"/>
          <cell r="R47"/>
          <cell r="S47"/>
          <cell r="T47"/>
          <cell r="U47"/>
          <cell r="V47" t="str">
            <v>1</v>
          </cell>
          <cell r="W47" t="str">
            <v>30</v>
          </cell>
          <cell r="X47" t="str">
            <v>15.00</v>
          </cell>
          <cell r="Y47" t="str">
            <v>2</v>
          </cell>
          <cell r="Z47" t="str">
            <v>HP kết hợp</v>
          </cell>
          <cell r="AA47" t="str">
            <v>KẾ TOÁN</v>
          </cell>
          <cell r="AB47"/>
          <cell r="AC47"/>
          <cell r="AD47"/>
          <cell r="AE47" t="str">
            <v>IC6005</v>
          </cell>
        </row>
        <row r="48">
          <cell r="G48" t="str">
            <v>Tiếng Nhật cơ bản 1</v>
          </cell>
          <cell r="H48" t="str">
            <v>5.0</v>
          </cell>
          <cell r="I48" t="str">
            <v>2.67</v>
          </cell>
          <cell r="J48" t="str">
            <v>TcNN3</v>
          </cell>
          <cell r="K48" t="str">
            <v>FL6282</v>
          </cell>
          <cell r="L48" t="str">
            <v>Tiếng Trung cơ bản 1</v>
          </cell>
          <cell r="M48" t="str">
            <v>5.0</v>
          </cell>
          <cell r="N48" t="str">
            <v>2.67</v>
          </cell>
          <cell r="O48"/>
          <cell r="P48"/>
          <cell r="Q48"/>
          <cell r="R48"/>
          <cell r="S48"/>
          <cell r="T48"/>
          <cell r="U48"/>
          <cell r="V48" t="str">
            <v>1</v>
          </cell>
          <cell r="W48" t="str">
            <v>0</v>
          </cell>
          <cell r="X48" t="str">
            <v>0.00</v>
          </cell>
          <cell r="Y48" t="str">
            <v>0</v>
          </cell>
          <cell r="Z48" t="str">
            <v>HP Thường</v>
          </cell>
          <cell r="AA48" t="str">
            <v>KẾ TOÁN</v>
          </cell>
          <cell r="AB48"/>
          <cell r="AC48" t="str">
            <v>Không chọn</v>
          </cell>
          <cell r="AD48"/>
          <cell r="AE48" t="str">
            <v>FL6292</v>
          </cell>
        </row>
        <row r="49">
          <cell r="G49" t="str">
            <v>Triết học Mác-Lênin</v>
          </cell>
          <cell r="H49" t="str">
            <v>3.0</v>
          </cell>
          <cell r="I49" t="str">
            <v>3.00</v>
          </cell>
          <cell r="J49" t="str">
            <v>TcNN1</v>
          </cell>
          <cell r="K49" t="str">
            <v>FL6287</v>
          </cell>
          <cell r="L49" t="str">
            <v>Tiếng Hàn cơ bản 1</v>
          </cell>
          <cell r="M49" t="str">
            <v>5.0</v>
          </cell>
          <cell r="N49" t="str">
            <v>2.67</v>
          </cell>
          <cell r="O49"/>
          <cell r="P49"/>
          <cell r="Q49"/>
          <cell r="R49"/>
          <cell r="S49"/>
          <cell r="T49"/>
          <cell r="U49"/>
          <cell r="V49" t="str">
            <v>1</v>
          </cell>
          <cell r="W49" t="str">
            <v>0</v>
          </cell>
          <cell r="X49" t="str">
            <v>0.00</v>
          </cell>
          <cell r="Y49" t="str">
            <v>0</v>
          </cell>
          <cell r="Z49" t="str">
            <v>HP Thường</v>
          </cell>
          <cell r="AA49" t="str">
            <v>KẾ TOÁN</v>
          </cell>
          <cell r="AB49"/>
          <cell r="AC49" t="str">
            <v>Không chọn</v>
          </cell>
          <cell r="AD49"/>
          <cell r="AE49" t="str">
            <v>LP6010</v>
          </cell>
        </row>
        <row r="50">
          <cell r="G50" t="str">
            <v>Âm nhạc đại cương</v>
          </cell>
          <cell r="H50" t="str">
            <v>2.0</v>
          </cell>
          <cell r="I50" t="str">
            <v>2.00</v>
          </cell>
          <cell r="J50" t="str">
            <v>TcNN4</v>
          </cell>
          <cell r="K50" t="str">
            <v>FL6292</v>
          </cell>
          <cell r="L50" t="str">
            <v>Tiếng Nhật cơ bản 1</v>
          </cell>
          <cell r="M50" t="str">
            <v>5.0</v>
          </cell>
          <cell r="N50" t="str">
            <v>2.67</v>
          </cell>
          <cell r="O50"/>
          <cell r="P50"/>
          <cell r="Q50"/>
          <cell r="R50"/>
          <cell r="S50"/>
          <cell r="T50"/>
          <cell r="U50"/>
          <cell r="V50" t="str">
            <v>1</v>
          </cell>
          <cell r="W50" t="str">
            <v>0</v>
          </cell>
          <cell r="X50" t="str">
            <v>0.00</v>
          </cell>
          <cell r="Y50" t="str">
            <v>0</v>
          </cell>
          <cell r="Z50" t="str">
            <v>HP Thường</v>
          </cell>
          <cell r="AA50" t="str">
            <v>KẾ TOÁN</v>
          </cell>
          <cell r="AB50"/>
          <cell r="AC50" t="str">
            <v>Không chọn</v>
          </cell>
          <cell r="AD50"/>
          <cell r="AE50" t="str">
            <v>BS6022</v>
          </cell>
        </row>
        <row r="51">
          <cell r="G51" t="str">
            <v>Nghệ thuật học đại cương</v>
          </cell>
          <cell r="H51" t="str">
            <v>2.0</v>
          </cell>
          <cell r="I51" t="str">
            <v>2.00</v>
          </cell>
          <cell r="J51" t="str">
            <v>TcKT2</v>
          </cell>
          <cell r="K51" t="str">
            <v>BS6022</v>
          </cell>
          <cell r="L51" t="str">
            <v>Âm nhạc đại cương</v>
          </cell>
          <cell r="M51" t="str">
            <v>2.0</v>
          </cell>
          <cell r="N51" t="str">
            <v>2.00</v>
          </cell>
          <cell r="O51"/>
          <cell r="P51"/>
          <cell r="Q51"/>
          <cell r="R51"/>
          <cell r="S51"/>
          <cell r="T51"/>
          <cell r="U51"/>
          <cell r="V51" t="str">
            <v>1</v>
          </cell>
          <cell r="W51" t="str">
            <v>30</v>
          </cell>
          <cell r="X51" t="str">
            <v>0.00</v>
          </cell>
          <cell r="Y51" t="str">
            <v>2</v>
          </cell>
          <cell r="Z51" t="str">
            <v>HP kết hợp</v>
          </cell>
          <cell r="AA51" t="str">
            <v>KẾ TOÁN</v>
          </cell>
          <cell r="AB51"/>
          <cell r="AC51" t="str">
            <v>Chọn</v>
          </cell>
          <cell r="AD51"/>
          <cell r="AE51" t="str">
            <v>BS6023</v>
          </cell>
        </row>
        <row r="52">
          <cell r="G52" t="str">
            <v>Mỹ thuật đại cương</v>
          </cell>
          <cell r="H52" t="str">
            <v>2.0</v>
          </cell>
          <cell r="I52" t="str">
            <v>2.00</v>
          </cell>
          <cell r="J52" t="str">
            <v>TcKT2</v>
          </cell>
          <cell r="K52" t="str">
            <v>BS6023</v>
          </cell>
          <cell r="L52" t="str">
            <v>Nghệ thuật học đại cương</v>
          </cell>
          <cell r="M52" t="str">
            <v>2.0</v>
          </cell>
          <cell r="N52" t="str">
            <v>2.00</v>
          </cell>
          <cell r="O52"/>
          <cell r="P52"/>
          <cell r="Q52"/>
          <cell r="R52"/>
          <cell r="S52"/>
          <cell r="T52"/>
          <cell r="U52"/>
          <cell r="V52" t="str">
            <v>1</v>
          </cell>
          <cell r="W52" t="str">
            <v>30</v>
          </cell>
          <cell r="X52" t="str">
            <v>0.00</v>
          </cell>
          <cell r="Y52" t="str">
            <v>2</v>
          </cell>
          <cell r="Z52" t="str">
            <v>HP kết hợp</v>
          </cell>
          <cell r="AA52" t="str">
            <v>KẾ TOÁN</v>
          </cell>
          <cell r="AB52"/>
          <cell r="AC52" t="str">
            <v>Không chọn</v>
          </cell>
          <cell r="AD52"/>
          <cell r="AE52" t="str">
            <v>BS6024</v>
          </cell>
        </row>
        <row r="53">
          <cell r="G53" t="str">
            <v>Giải tích.</v>
          </cell>
          <cell r="H53" t="str">
            <v>2.0</v>
          </cell>
          <cell r="I53" t="str">
            <v>2.00</v>
          </cell>
          <cell r="J53" t="str">
            <v>TcKT2</v>
          </cell>
          <cell r="K53" t="str">
            <v>BS6024</v>
          </cell>
          <cell r="L53" t="str">
            <v>Mỹ thuật đại cương</v>
          </cell>
          <cell r="M53" t="str">
            <v>2.0</v>
          </cell>
          <cell r="N53" t="str">
            <v>2.00</v>
          </cell>
          <cell r="O53"/>
          <cell r="P53"/>
          <cell r="Q53"/>
          <cell r="R53"/>
          <cell r="S53"/>
          <cell r="T53"/>
          <cell r="U53"/>
          <cell r="V53" t="str">
            <v>1</v>
          </cell>
          <cell r="W53" t="str">
            <v>30</v>
          </cell>
          <cell r="X53" t="str">
            <v>0.00</v>
          </cell>
          <cell r="Y53" t="str">
            <v>2</v>
          </cell>
          <cell r="Z53" t="str">
            <v>HP kết hợp</v>
          </cell>
          <cell r="AA53" t="str">
            <v>KẾ TOÁN</v>
          </cell>
          <cell r="AB53"/>
          <cell r="AC53" t="str">
            <v>Không chọn</v>
          </cell>
          <cell r="AD53"/>
          <cell r="AE53" t="str">
            <v>BS6010</v>
          </cell>
        </row>
        <row r="54">
          <cell r="G54" t="str">
            <v>Nhập môn Kế toán, Kiểm toán</v>
          </cell>
          <cell r="H54" t="str">
            <v>2.0</v>
          </cell>
          <cell r="I54" t="str">
            <v>2.00</v>
          </cell>
          <cell r="J54"/>
          <cell r="K54" t="str">
            <v>IC6005</v>
          </cell>
          <cell r="L54" t="str">
            <v>Kỹ năng sử dụng công nghệ thông tin cơ bản</v>
          </cell>
          <cell r="M54" t="str">
            <v>4.0</v>
          </cell>
          <cell r="N54" t="str">
            <v>3.00</v>
          </cell>
          <cell r="O54"/>
          <cell r="P54"/>
          <cell r="Q54"/>
          <cell r="R54"/>
          <cell r="S54"/>
          <cell r="T54"/>
          <cell r="U54"/>
          <cell r="V54" t="str">
            <v>1</v>
          </cell>
          <cell r="W54" t="str">
            <v>0</v>
          </cell>
          <cell r="X54" t="str">
            <v>0.00</v>
          </cell>
          <cell r="Y54" t="str">
            <v>0</v>
          </cell>
          <cell r="Z54" t="str">
            <v>HP Thường</v>
          </cell>
          <cell r="AA54" t="str">
            <v>KẾ TOÁN</v>
          </cell>
          <cell r="AB54"/>
          <cell r="AC54"/>
          <cell r="AD54"/>
          <cell r="AE54" t="str">
            <v>AA6031</v>
          </cell>
        </row>
        <row r="55"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 t="str">
            <v>CÔNG NGHỆ KỸ THUẬT CƠ KHÍ</v>
          </cell>
          <cell r="AB55"/>
          <cell r="AC55"/>
          <cell r="AD55"/>
          <cell r="AE55">
            <v>0</v>
          </cell>
        </row>
        <row r="56">
          <cell r="G56" t="str">
            <v>Kỹ năng sử dụng công nghệ thông tin cơ bản</v>
          </cell>
          <cell r="H56" t="str">
            <v>4.0</v>
          </cell>
          <cell r="I56" t="str">
            <v>3.00</v>
          </cell>
          <cell r="J56" t="str">
            <v>TcNN3</v>
          </cell>
          <cell r="K56" t="str">
            <v>FL6282</v>
          </cell>
          <cell r="L56" t="str">
            <v>Tiếng Trung cơ bản 1</v>
          </cell>
          <cell r="M56" t="str">
            <v>5.0</v>
          </cell>
          <cell r="N56" t="str">
            <v>2.67</v>
          </cell>
          <cell r="O56"/>
          <cell r="P56"/>
          <cell r="Q56"/>
          <cell r="R56"/>
          <cell r="S56"/>
          <cell r="T56"/>
          <cell r="U56"/>
          <cell r="V56" t="str">
            <v>1</v>
          </cell>
          <cell r="W56" t="str">
            <v>0</v>
          </cell>
          <cell r="X56" t="str">
            <v>0.00</v>
          </cell>
          <cell r="Y56" t="str">
            <v>0</v>
          </cell>
          <cell r="Z56" t="str">
            <v>HP Thường</v>
          </cell>
          <cell r="AA56" t="str">
            <v>CÔNG NGHỆ KỸ THUẬT CƠ KHÍ</v>
          </cell>
          <cell r="AB56"/>
          <cell r="AC56" t="str">
            <v>Không chọn</v>
          </cell>
          <cell r="AD56"/>
          <cell r="AE56" t="str">
            <v>IC6005</v>
          </cell>
        </row>
        <row r="57">
          <cell r="G57" t="str">
            <v>Tiếng Nhật cơ bản 1</v>
          </cell>
          <cell r="H57" t="str">
            <v>5.0</v>
          </cell>
          <cell r="I57" t="str">
            <v>2.67</v>
          </cell>
          <cell r="J57" t="str">
            <v>TcNN1</v>
          </cell>
          <cell r="K57" t="str">
            <v>FL6287</v>
          </cell>
          <cell r="L57" t="str">
            <v>Tiếng Hàn cơ bản 1</v>
          </cell>
          <cell r="M57" t="str">
            <v>5.0</v>
          </cell>
          <cell r="N57" t="str">
            <v>2.67</v>
          </cell>
          <cell r="O57"/>
          <cell r="P57"/>
          <cell r="Q57"/>
          <cell r="R57"/>
          <cell r="S57"/>
          <cell r="T57"/>
          <cell r="U57"/>
          <cell r="V57" t="str">
            <v>1</v>
          </cell>
          <cell r="W57" t="str">
            <v>0</v>
          </cell>
          <cell r="X57" t="str">
            <v>0.00</v>
          </cell>
          <cell r="Y57" t="str">
            <v>0</v>
          </cell>
          <cell r="Z57" t="str">
            <v>HP Thường</v>
          </cell>
          <cell r="AA57" t="str">
            <v>CÔNG NGHỆ KỸ THUẬT CƠ KHÍ</v>
          </cell>
          <cell r="AB57"/>
          <cell r="AC57" t="str">
            <v>Không chọn</v>
          </cell>
          <cell r="AD57"/>
          <cell r="AE57" t="str">
            <v>FL6292</v>
          </cell>
        </row>
        <row r="58">
          <cell r="G58" t="str">
            <v>Tiếng Trung cơ bản 1</v>
          </cell>
          <cell r="H58" t="str">
            <v>5.0</v>
          </cell>
          <cell r="I58" t="str">
            <v>2.67</v>
          </cell>
          <cell r="J58" t="str">
            <v>TcNN4</v>
          </cell>
          <cell r="K58" t="str">
            <v>FL6292</v>
          </cell>
          <cell r="L58" t="str">
            <v>Tiếng Nhật cơ bản 1</v>
          </cell>
          <cell r="M58" t="str">
            <v>5.0</v>
          </cell>
          <cell r="N58" t="str">
            <v>2.67</v>
          </cell>
          <cell r="O58"/>
          <cell r="P58"/>
          <cell r="Q58"/>
          <cell r="R58"/>
          <cell r="S58"/>
          <cell r="T58"/>
          <cell r="U58"/>
          <cell r="V58" t="str">
            <v>1</v>
          </cell>
          <cell r="W58" t="str">
            <v>0</v>
          </cell>
          <cell r="X58" t="str">
            <v>0.00</v>
          </cell>
          <cell r="Y58" t="str">
            <v>0</v>
          </cell>
          <cell r="Z58" t="str">
            <v>HP Thường</v>
          </cell>
          <cell r="AA58" t="str">
            <v>CÔNG NGHỆ KỸ THUẬT CƠ KHÍ</v>
          </cell>
          <cell r="AB58"/>
          <cell r="AC58" t="str">
            <v>Không chọn</v>
          </cell>
          <cell r="AD58"/>
          <cell r="AE58" t="str">
            <v>FL6282</v>
          </cell>
        </row>
        <row r="59">
          <cell r="G59" t="str">
            <v>Tiếng Anh Cơ khí cơ bản 1</v>
          </cell>
          <cell r="H59" t="str">
            <v>5.0</v>
          </cell>
          <cell r="I59" t="str">
            <v>2.67</v>
          </cell>
          <cell r="J59"/>
          <cell r="K59" t="str">
            <v>ME6090</v>
          </cell>
          <cell r="L59" t="str">
            <v>Nhập môn về kỹ thuật</v>
          </cell>
          <cell r="M59" t="str">
            <v>2.0</v>
          </cell>
          <cell r="N59" t="str">
            <v>1.00</v>
          </cell>
          <cell r="O59"/>
          <cell r="P59"/>
          <cell r="Q59"/>
          <cell r="R59"/>
          <cell r="S59"/>
          <cell r="T59"/>
          <cell r="U59"/>
          <cell r="V59" t="str">
            <v>1</v>
          </cell>
          <cell r="W59" t="str">
            <v>60</v>
          </cell>
          <cell r="X59" t="str">
            <v>0.00</v>
          </cell>
          <cell r="Y59" t="str">
            <v>3</v>
          </cell>
          <cell r="Z59" t="str">
            <v>HP kết hợp</v>
          </cell>
          <cell r="AA59" t="str">
            <v>CÔNG NGHỆ KỸ THUẬT CƠ KHÍ</v>
          </cell>
          <cell r="AB59">
            <v>3</v>
          </cell>
          <cell r="AC59"/>
          <cell r="AD59"/>
          <cell r="AE59" t="str">
            <v>FL6091</v>
          </cell>
        </row>
        <row r="60">
          <cell r="G60" t="str">
            <v>Tiếng Hàn cơ bản 1</v>
          </cell>
          <cell r="H60" t="str">
            <v>5.0</v>
          </cell>
          <cell r="I60" t="str">
            <v>2.67</v>
          </cell>
          <cell r="J60"/>
          <cell r="K60" t="str">
            <v>ME6042</v>
          </cell>
          <cell r="L60" t="str">
            <v>Vẽ kỹ thuật</v>
          </cell>
          <cell r="M60" t="str">
            <v>3.0</v>
          </cell>
          <cell r="N60" t="str">
            <v>2.50</v>
          </cell>
          <cell r="O60"/>
          <cell r="P60"/>
          <cell r="Q60"/>
          <cell r="R60"/>
          <cell r="S60"/>
          <cell r="T60"/>
          <cell r="U60"/>
          <cell r="V60" t="str">
            <v>1</v>
          </cell>
          <cell r="W60" t="str">
            <v>78</v>
          </cell>
          <cell r="X60" t="str">
            <v>102.00</v>
          </cell>
          <cell r="Y60" t="str">
            <v>2</v>
          </cell>
          <cell r="Z60" t="str">
            <v>HP kết hợp</v>
          </cell>
          <cell r="AA60" t="str">
            <v>CÔNG NGHỆ KỸ THUẬT CƠ KHÍ</v>
          </cell>
          <cell r="AB60">
            <v>2</v>
          </cell>
          <cell r="AC60"/>
          <cell r="AD60"/>
          <cell r="AE60" t="str">
            <v>FL6287</v>
          </cell>
        </row>
        <row r="61">
          <cell r="G61" t="str">
            <v>Hóa học đại cương</v>
          </cell>
          <cell r="H61" t="str">
            <v>3.0</v>
          </cell>
          <cell r="I61" t="str">
            <v>2.00</v>
          </cell>
          <cell r="J61"/>
          <cell r="K61" t="str">
            <v>CT6001</v>
          </cell>
          <cell r="L61" t="str">
            <v>Hóa học đại cương</v>
          </cell>
          <cell r="M61" t="str">
            <v>3.0</v>
          </cell>
          <cell r="N61" t="str">
            <v>2.00</v>
          </cell>
          <cell r="O61"/>
          <cell r="P61"/>
          <cell r="Q61"/>
          <cell r="R61"/>
          <cell r="S61"/>
          <cell r="T61"/>
          <cell r="U61"/>
          <cell r="V61" t="str">
            <v>1</v>
          </cell>
          <cell r="W61" t="str">
            <v>93</v>
          </cell>
          <cell r="X61" t="str">
            <v>33.00</v>
          </cell>
          <cell r="Y61" t="str">
            <v>3</v>
          </cell>
          <cell r="Z61" t="str">
            <v>HP kết hợp</v>
          </cell>
          <cell r="AA61" t="str">
            <v>CÔNG NGHỆ KỸ THUẬT CƠ KHÍ</v>
          </cell>
          <cell r="AB61">
            <v>3</v>
          </cell>
          <cell r="AC61"/>
          <cell r="AD61"/>
          <cell r="AE61" t="str">
            <v>CT6001</v>
          </cell>
        </row>
        <row r="62">
          <cell r="G62" t="str">
            <v>Giải tích</v>
          </cell>
          <cell r="H62" t="str">
            <v>3.0</v>
          </cell>
          <cell r="I62" t="str">
            <v>3.00</v>
          </cell>
          <cell r="J62"/>
          <cell r="K62" t="str">
            <v>BS6002</v>
          </cell>
          <cell r="L62" t="str">
            <v>Giải tích</v>
          </cell>
          <cell r="M62" t="str">
            <v>3.0</v>
          </cell>
          <cell r="N62" t="str">
            <v>3.00</v>
          </cell>
          <cell r="O62"/>
          <cell r="P62"/>
          <cell r="Q62"/>
          <cell r="R62"/>
          <cell r="S62"/>
          <cell r="T62"/>
          <cell r="U62"/>
          <cell r="V62" t="str">
            <v>1</v>
          </cell>
          <cell r="W62" t="str">
            <v>40</v>
          </cell>
          <cell r="X62" t="str">
            <v>50.00</v>
          </cell>
          <cell r="Y62" t="str">
            <v>4</v>
          </cell>
          <cell r="Z62" t="str">
            <v>HP kết hợp</v>
          </cell>
          <cell r="AA62" t="str">
            <v>CÔNG NGHỆ KỸ THUẬT CƠ KHÍ</v>
          </cell>
          <cell r="AB62"/>
          <cell r="AC62"/>
          <cell r="AD62"/>
          <cell r="AE62" t="str">
            <v>BS6002</v>
          </cell>
        </row>
        <row r="63">
          <cell r="G63" t="str">
            <v>Vật lý 1</v>
          </cell>
          <cell r="H63" t="str">
            <v>4.0</v>
          </cell>
          <cell r="I63" t="str">
            <v>3.00</v>
          </cell>
          <cell r="J63"/>
          <cell r="K63" t="str">
            <v>BS6006</v>
          </cell>
          <cell r="L63" t="str">
            <v>Vật lý 1</v>
          </cell>
          <cell r="M63" t="str">
            <v>4.0</v>
          </cell>
          <cell r="N63" t="str">
            <v>3.00</v>
          </cell>
          <cell r="O63"/>
          <cell r="P63"/>
          <cell r="Q63"/>
          <cell r="R63"/>
          <cell r="S63"/>
          <cell r="T63"/>
          <cell r="U63"/>
          <cell r="V63" t="str">
            <v>1</v>
          </cell>
          <cell r="W63" t="str">
            <v>108</v>
          </cell>
          <cell r="X63" t="str">
            <v>42.00</v>
          </cell>
          <cell r="Y63" t="str">
            <v>4</v>
          </cell>
          <cell r="Z63" t="str">
            <v>HP kết hợp</v>
          </cell>
          <cell r="AA63" t="str">
            <v>CÔNG NGHỆ KỸ THUẬT CƠ KHÍ</v>
          </cell>
          <cell r="AB63"/>
          <cell r="AC63"/>
          <cell r="AD63"/>
          <cell r="AE63" t="str">
            <v>BS6006</v>
          </cell>
        </row>
        <row r="64">
          <cell r="G64" t="str">
            <v>Vẽ kỹ thuật</v>
          </cell>
          <cell r="H64" t="str">
            <v>3.0</v>
          </cell>
          <cell r="I64" t="str">
            <v>2.50</v>
          </cell>
          <cell r="J64" t="str">
            <v>TcNN2</v>
          </cell>
          <cell r="K64" t="str">
            <v>FL6091</v>
          </cell>
          <cell r="L64" t="str">
            <v>Tiếng Anh Cơ khí cơ bản 1</v>
          </cell>
          <cell r="M64" t="str">
            <v>5.0</v>
          </cell>
          <cell r="N64" t="str">
            <v>2.67</v>
          </cell>
          <cell r="O64"/>
          <cell r="P64"/>
          <cell r="Q64"/>
          <cell r="R64"/>
          <cell r="S64"/>
          <cell r="T64"/>
          <cell r="U64"/>
          <cell r="V64" t="str">
            <v>1</v>
          </cell>
          <cell r="W64" t="str">
            <v>40</v>
          </cell>
          <cell r="X64" t="str">
            <v>35.00</v>
          </cell>
          <cell r="Y64" t="str">
            <v>2</v>
          </cell>
          <cell r="Z64" t="str">
            <v>HP kết hợp</v>
          </cell>
          <cell r="AA64" t="str">
            <v>CÔNG NGHỆ KỸ THUẬT CƠ KHÍ</v>
          </cell>
          <cell r="AB64"/>
          <cell r="AC64" t="str">
            <v>Chọn</v>
          </cell>
          <cell r="AD64"/>
          <cell r="AE64" t="str">
            <v>ME6042</v>
          </cell>
        </row>
        <row r="65">
          <cell r="G65" t="str">
            <v>Nhập môn về kỹ thuật</v>
          </cell>
          <cell r="H65" t="str">
            <v>2.0</v>
          </cell>
          <cell r="I65" t="str">
            <v>1.00</v>
          </cell>
          <cell r="J65"/>
          <cell r="K65" t="str">
            <v>IC6005</v>
          </cell>
          <cell r="L65" t="str">
            <v>Kỹ năng sử dụng công nghệ thông tin cơ bản</v>
          </cell>
          <cell r="M65" t="str">
            <v>4.0</v>
          </cell>
          <cell r="N65" t="str">
            <v>3.00</v>
          </cell>
          <cell r="O65"/>
          <cell r="P65"/>
          <cell r="Q65"/>
          <cell r="R65"/>
          <cell r="S65"/>
          <cell r="T65"/>
          <cell r="U65"/>
          <cell r="V65" t="str">
            <v>1</v>
          </cell>
          <cell r="W65" t="str">
            <v>0</v>
          </cell>
          <cell r="X65" t="str">
            <v>0.00</v>
          </cell>
          <cell r="Y65" t="str">
            <v>0</v>
          </cell>
          <cell r="Z65" t="str">
            <v>HP Thường</v>
          </cell>
          <cell r="AA65" t="str">
            <v>CÔNG NGHỆ KỸ THUẬT CƠ KHÍ</v>
          </cell>
          <cell r="AB65"/>
          <cell r="AC65"/>
          <cell r="AD65"/>
          <cell r="AE65" t="str">
            <v>ME6090</v>
          </cell>
        </row>
        <row r="66"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 t="str">
            <v>NGÔN NGỮ ANH</v>
          </cell>
          <cell r="AB66"/>
          <cell r="AC66"/>
          <cell r="AD66"/>
          <cell r="AE66">
            <v>0</v>
          </cell>
        </row>
        <row r="67">
          <cell r="G67" t="str">
            <v>Triết học Mác-Lênin</v>
          </cell>
          <cell r="H67" t="str">
            <v>3.0</v>
          </cell>
          <cell r="I67" t="str">
            <v>3.00</v>
          </cell>
          <cell r="J67"/>
          <cell r="K67" t="str">
            <v>FL6010</v>
          </cell>
          <cell r="L67" t="str">
            <v>Kỹ năng đọc Tiếng Anh 1</v>
          </cell>
          <cell r="M67" t="str">
            <v>2.0</v>
          </cell>
          <cell r="N67" t="str">
            <v>2.00</v>
          </cell>
          <cell r="O67"/>
          <cell r="P67"/>
          <cell r="Q67"/>
          <cell r="R67"/>
          <cell r="S67"/>
          <cell r="T67"/>
          <cell r="U67"/>
          <cell r="V67" t="str">
            <v>1</v>
          </cell>
          <cell r="W67" t="str">
            <v>30</v>
          </cell>
          <cell r="X67" t="str">
            <v>0.00</v>
          </cell>
          <cell r="Y67" t="str">
            <v>2</v>
          </cell>
          <cell r="Z67" t="str">
            <v>HP kết hợp</v>
          </cell>
          <cell r="AA67" t="str">
            <v>NGÔN NGỮ ANH</v>
          </cell>
          <cell r="AB67">
            <v>2</v>
          </cell>
          <cell r="AC67"/>
          <cell r="AD67"/>
          <cell r="AE67" t="str">
            <v>LP6010</v>
          </cell>
        </row>
        <row r="68">
          <cell r="G68" t="str">
            <v>Kỹ năng học đại học</v>
          </cell>
          <cell r="H68" t="str">
            <v>2.0</v>
          </cell>
          <cell r="I68" t="str">
            <v>2.00</v>
          </cell>
          <cell r="J68"/>
          <cell r="K68" t="str">
            <v>FL6023</v>
          </cell>
          <cell r="L68" t="str">
            <v>Kỹ năng nói Tiếng Anh 1</v>
          </cell>
          <cell r="M68" t="str">
            <v>2.0</v>
          </cell>
          <cell r="N68" t="str">
            <v>2.00</v>
          </cell>
          <cell r="O68"/>
          <cell r="P68"/>
          <cell r="Q68"/>
          <cell r="R68"/>
          <cell r="S68"/>
          <cell r="T68"/>
          <cell r="U68"/>
          <cell r="V68" t="str">
            <v>1</v>
          </cell>
          <cell r="W68" t="str">
            <v>30</v>
          </cell>
          <cell r="X68" t="str">
            <v>0.00</v>
          </cell>
          <cell r="Y68" t="str">
            <v>2</v>
          </cell>
          <cell r="Z68" t="str">
            <v>HP kết hợp</v>
          </cell>
          <cell r="AA68" t="str">
            <v>NGÔN NGỮ ANH</v>
          </cell>
          <cell r="AB68">
            <v>2</v>
          </cell>
          <cell r="AC68"/>
          <cell r="AD68"/>
          <cell r="AE68" t="str">
            <v>FL6363</v>
          </cell>
        </row>
        <row r="69">
          <cell r="G69" t="str">
            <v>Kỹ năng đọc Tiếng Anh 1</v>
          </cell>
          <cell r="H69" t="str">
            <v>2.0</v>
          </cell>
          <cell r="I69" t="str">
            <v>2.00</v>
          </cell>
          <cell r="J69"/>
          <cell r="K69" t="str">
            <v>FL6034</v>
          </cell>
          <cell r="L69" t="str">
            <v>Kỹ năng nghe Tiếng Anh 1</v>
          </cell>
          <cell r="M69" t="str">
            <v>2.0</v>
          </cell>
          <cell r="N69" t="str">
            <v>2.00</v>
          </cell>
          <cell r="O69"/>
          <cell r="P69"/>
          <cell r="Q69"/>
          <cell r="R69"/>
          <cell r="S69"/>
          <cell r="T69"/>
          <cell r="U69"/>
          <cell r="V69" t="str">
            <v>1</v>
          </cell>
          <cell r="W69" t="str">
            <v>34</v>
          </cell>
          <cell r="X69" t="str">
            <v>0.00</v>
          </cell>
          <cell r="Y69" t="str">
            <v>2</v>
          </cell>
          <cell r="Z69" t="str">
            <v>HP kết hợp</v>
          </cell>
          <cell r="AA69" t="str">
            <v>NGÔN NGỮ ANH</v>
          </cell>
          <cell r="AB69">
            <v>2</v>
          </cell>
          <cell r="AC69"/>
          <cell r="AD69"/>
          <cell r="AE69" t="str">
            <v>FL6010</v>
          </cell>
        </row>
        <row r="70">
          <cell r="G70" t="str">
            <v>Kỹ năng nói Tiếng Anh 1</v>
          </cell>
          <cell r="H70" t="str">
            <v>2.0</v>
          </cell>
          <cell r="I70" t="str">
            <v>2.00</v>
          </cell>
          <cell r="J70"/>
          <cell r="K70" t="str">
            <v>FL6048</v>
          </cell>
          <cell r="L70" t="str">
            <v>Kỹ năng viết Tiếng Anh 1</v>
          </cell>
          <cell r="M70" t="str">
            <v>2.0</v>
          </cell>
          <cell r="N70" t="str">
            <v>2.00</v>
          </cell>
          <cell r="O70"/>
          <cell r="P70"/>
          <cell r="Q70"/>
          <cell r="R70"/>
          <cell r="S70"/>
          <cell r="T70"/>
          <cell r="U70"/>
          <cell r="V70" t="str">
            <v>1</v>
          </cell>
          <cell r="W70" t="str">
            <v>30</v>
          </cell>
          <cell r="X70" t="str">
            <v>0.00</v>
          </cell>
          <cell r="Y70" t="str">
            <v>2</v>
          </cell>
          <cell r="Z70" t="str">
            <v>HP kết hợp</v>
          </cell>
          <cell r="AA70" t="str">
            <v>NGÔN NGỮ ANH</v>
          </cell>
          <cell r="AB70">
            <v>2</v>
          </cell>
          <cell r="AC70"/>
          <cell r="AD70"/>
          <cell r="AE70" t="str">
            <v>FL6023</v>
          </cell>
        </row>
        <row r="71">
          <cell r="G71" t="str">
            <v>Kỹ năng nghe Tiếng Anh 1</v>
          </cell>
          <cell r="H71" t="str">
            <v>2.0</v>
          </cell>
          <cell r="I71" t="str">
            <v>2.00</v>
          </cell>
          <cell r="J71"/>
          <cell r="K71" t="str">
            <v>FL6076</v>
          </cell>
          <cell r="L71" t="str">
            <v>Ngữ pháp Tiếng Anh thực hành</v>
          </cell>
          <cell r="M71" t="str">
            <v>3.0</v>
          </cell>
          <cell r="N71" t="str">
            <v>3.00</v>
          </cell>
          <cell r="O71"/>
          <cell r="P71"/>
          <cell r="Q71"/>
          <cell r="R71"/>
          <cell r="S71"/>
          <cell r="T71"/>
          <cell r="U71"/>
          <cell r="V71" t="str">
            <v>1</v>
          </cell>
          <cell r="W71" t="str">
            <v>60</v>
          </cell>
          <cell r="X71" t="str">
            <v>30.00</v>
          </cell>
          <cell r="Y71" t="str">
            <v>2</v>
          </cell>
          <cell r="Z71" t="str">
            <v>HP kết hợp</v>
          </cell>
          <cell r="AA71" t="str">
            <v>NGÔN NGỮ ANH</v>
          </cell>
          <cell r="AB71">
            <v>2</v>
          </cell>
          <cell r="AC71"/>
          <cell r="AD71"/>
          <cell r="AE71" t="str">
            <v>FL6034</v>
          </cell>
        </row>
        <row r="72">
          <cell r="G72" t="str">
            <v>Kỹ năng viết Tiếng Anh 1</v>
          </cell>
          <cell r="H72" t="str">
            <v>2.0</v>
          </cell>
          <cell r="I72" t="str">
            <v>2.00</v>
          </cell>
          <cell r="J72"/>
          <cell r="K72" t="str">
            <v>LP6010</v>
          </cell>
          <cell r="L72" t="str">
            <v>Triết học Mác-Lênin</v>
          </cell>
          <cell r="M72" t="str">
            <v>3.0</v>
          </cell>
          <cell r="N72" t="str">
            <v>3.00</v>
          </cell>
          <cell r="O72"/>
          <cell r="P72"/>
          <cell r="Q72"/>
          <cell r="R72"/>
          <cell r="S72"/>
          <cell r="T72"/>
          <cell r="U72"/>
          <cell r="V72" t="str">
            <v>1</v>
          </cell>
          <cell r="W72" t="str">
            <v>30</v>
          </cell>
          <cell r="X72" t="str">
            <v>15.00</v>
          </cell>
          <cell r="Y72" t="str">
            <v>2</v>
          </cell>
          <cell r="Z72" t="str">
            <v>HP kết hợp</v>
          </cell>
          <cell r="AA72" t="str">
            <v>NGÔN NGỮ ANH</v>
          </cell>
          <cell r="AB72"/>
          <cell r="AC72"/>
          <cell r="AD72"/>
          <cell r="AE72" t="str">
            <v>FL6048</v>
          </cell>
        </row>
        <row r="73">
          <cell r="G73" t="str">
            <v>Ngữ pháp Tiếng Anh thực hành</v>
          </cell>
          <cell r="H73" t="str">
            <v>3.0</v>
          </cell>
          <cell r="I73" t="str">
            <v>3.00</v>
          </cell>
          <cell r="J73" t="str">
            <v>TcNN1</v>
          </cell>
          <cell r="K73" t="str">
            <v>FL6282</v>
          </cell>
          <cell r="L73" t="str">
            <v>Tiếng Trung cơ bản 1</v>
          </cell>
          <cell r="M73" t="str">
            <v>5.0</v>
          </cell>
          <cell r="N73" t="str">
            <v>2.67</v>
          </cell>
          <cell r="O73"/>
          <cell r="P73"/>
          <cell r="Q73"/>
          <cell r="R73"/>
          <cell r="S73"/>
          <cell r="T73"/>
          <cell r="U73"/>
          <cell r="V73" t="str">
            <v>1</v>
          </cell>
          <cell r="W73" t="str">
            <v>0</v>
          </cell>
          <cell r="X73" t="str">
            <v>0.00</v>
          </cell>
          <cell r="Y73" t="str">
            <v>0</v>
          </cell>
          <cell r="Z73" t="str">
            <v>HP Thường</v>
          </cell>
          <cell r="AA73" t="str">
            <v>NGÔN NGỮ ANH</v>
          </cell>
          <cell r="AB73">
            <v>2</v>
          </cell>
          <cell r="AC73"/>
          <cell r="AD73" t="str">
            <v>HP kết hợp, 2 buổi/ 1 tuần</v>
          </cell>
          <cell r="AE73" t="str">
            <v>FL6076</v>
          </cell>
        </row>
        <row r="74">
          <cell r="G74" t="str">
            <v>Tiếng Trung cơ bản 1</v>
          </cell>
          <cell r="H74" t="str">
            <v>5.0</v>
          </cell>
          <cell r="I74" t="str">
            <v>2.67</v>
          </cell>
          <cell r="J74" t="str">
            <v>TcNN3</v>
          </cell>
          <cell r="K74" t="str">
            <v>FL6287</v>
          </cell>
          <cell r="L74" t="str">
            <v>Tiếng Hàn cơ bản 1</v>
          </cell>
          <cell r="M74" t="str">
            <v>5.0</v>
          </cell>
          <cell r="N74" t="str">
            <v>2.67</v>
          </cell>
          <cell r="O74"/>
          <cell r="P74"/>
          <cell r="Q74"/>
          <cell r="R74"/>
          <cell r="S74"/>
          <cell r="T74"/>
          <cell r="U74"/>
          <cell r="V74" t="str">
            <v>1</v>
          </cell>
          <cell r="W74" t="str">
            <v>0</v>
          </cell>
          <cell r="X74" t="str">
            <v>0.00</v>
          </cell>
          <cell r="Y74" t="str">
            <v>0</v>
          </cell>
          <cell r="Z74" t="str">
            <v>HP Thường</v>
          </cell>
          <cell r="AA74" t="str">
            <v>NGÔN NGỮ ANH</v>
          </cell>
          <cell r="AB74">
            <v>2</v>
          </cell>
          <cell r="AC74"/>
          <cell r="AD74" t="str">
            <v>HP kết hợp, 2 buổi/ 1 tuần</v>
          </cell>
          <cell r="AE74" t="str">
            <v>FL6282</v>
          </cell>
        </row>
        <row r="75">
          <cell r="G75" t="str">
            <v>Tiếng Hàn cơ bản 1</v>
          </cell>
          <cell r="H75" t="str">
            <v>5.0</v>
          </cell>
          <cell r="I75" t="str">
            <v>2.67</v>
          </cell>
          <cell r="J75" t="str">
            <v>TcNN2</v>
          </cell>
          <cell r="K75" t="str">
            <v>FL6292</v>
          </cell>
          <cell r="L75" t="str">
            <v>Tiếng Nhật cơ bản 1</v>
          </cell>
          <cell r="M75" t="str">
            <v>5.0</v>
          </cell>
          <cell r="N75" t="str">
            <v>2.67</v>
          </cell>
          <cell r="O75"/>
          <cell r="P75"/>
          <cell r="Q75"/>
          <cell r="R75"/>
          <cell r="S75"/>
          <cell r="T75"/>
          <cell r="U75"/>
          <cell r="V75" t="str">
            <v>1</v>
          </cell>
          <cell r="W75" t="str">
            <v>0</v>
          </cell>
          <cell r="X75" t="str">
            <v>0.00</v>
          </cell>
          <cell r="Y75" t="str">
            <v>0</v>
          </cell>
          <cell r="Z75" t="str">
            <v>HP Thường</v>
          </cell>
          <cell r="AA75" t="str">
            <v>NGÔN NGỮ ANH</v>
          </cell>
          <cell r="AB75">
            <v>2</v>
          </cell>
          <cell r="AC75"/>
          <cell r="AD75" t="str">
            <v>HP kết hợp, 2 buổi/ 1 tuần</v>
          </cell>
          <cell r="AE75" t="str">
            <v>FL6287</v>
          </cell>
        </row>
        <row r="76">
          <cell r="G76" t="str">
            <v>Tiếng Nhật cơ bản 1</v>
          </cell>
          <cell r="H76" t="str">
            <v>5.0</v>
          </cell>
          <cell r="I76" t="str">
            <v>2.67</v>
          </cell>
          <cell r="J76"/>
          <cell r="K76" t="str">
            <v>FL6363</v>
          </cell>
          <cell r="L76" t="str">
            <v>Kỹ năng học đại học</v>
          </cell>
          <cell r="M76" t="str">
            <v>2.0</v>
          </cell>
          <cell r="N76" t="str">
            <v>2.00</v>
          </cell>
          <cell r="O76"/>
          <cell r="P76"/>
          <cell r="Q76"/>
          <cell r="R76"/>
          <cell r="S76"/>
          <cell r="T76"/>
          <cell r="U76"/>
          <cell r="V76" t="str">
            <v>1</v>
          </cell>
          <cell r="W76" t="str">
            <v>20</v>
          </cell>
          <cell r="X76" t="str">
            <v>10.00</v>
          </cell>
          <cell r="Y76" t="str">
            <v>2</v>
          </cell>
          <cell r="Z76" t="str">
            <v>HP kết hợp</v>
          </cell>
          <cell r="AA76" t="str">
            <v>NGÔN NGỮ ANH</v>
          </cell>
          <cell r="AB76">
            <v>2</v>
          </cell>
          <cell r="AC76"/>
          <cell r="AD76"/>
          <cell r="AE76" t="str">
            <v>FL6292</v>
          </cell>
        </row>
        <row r="77">
          <cell r="G77" t="str">
            <v>Kỹ năng sử dụng công nghệ thông tin cơ bản</v>
          </cell>
          <cell r="H77" t="str">
            <v>4.0</v>
          </cell>
          <cell r="I77" t="str">
            <v>3.00</v>
          </cell>
          <cell r="J77"/>
          <cell r="K77" t="str">
            <v>IC6005</v>
          </cell>
          <cell r="L77" t="str">
            <v>Kỹ năng sử dụng công nghệ thông tin cơ bản</v>
          </cell>
          <cell r="M77" t="str">
            <v>4.0</v>
          </cell>
          <cell r="N77" t="str">
            <v>3.00</v>
          </cell>
          <cell r="O77"/>
          <cell r="P77"/>
          <cell r="Q77"/>
          <cell r="R77"/>
          <cell r="S77"/>
          <cell r="T77"/>
          <cell r="U77"/>
          <cell r="V77" t="str">
            <v>1</v>
          </cell>
          <cell r="W77" t="str">
            <v>0</v>
          </cell>
          <cell r="X77" t="str">
            <v>0.00</v>
          </cell>
          <cell r="Y77" t="str">
            <v>0</v>
          </cell>
          <cell r="Z77" t="str">
            <v>HP Thường</v>
          </cell>
          <cell r="AA77" t="str">
            <v>NGÔN NGỮ ANH</v>
          </cell>
          <cell r="AB77"/>
          <cell r="AC77"/>
          <cell r="AD77"/>
          <cell r="AE77" t="str">
            <v>IC6005</v>
          </cell>
        </row>
        <row r="78"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 t="str">
            <v>KINH TẾ ĐẦU TƯ</v>
          </cell>
          <cell r="AB78"/>
          <cell r="AC78"/>
          <cell r="AD78"/>
          <cell r="AE78">
            <v>0</v>
          </cell>
        </row>
        <row r="79">
          <cell r="G79" t="str">
            <v>Tiếng Trung cơ bản 1</v>
          </cell>
          <cell r="H79" t="str">
            <v>5.0</v>
          </cell>
          <cell r="I79" t="str">
            <v>2.67</v>
          </cell>
          <cell r="J79"/>
          <cell r="K79" t="str">
            <v>BS6010</v>
          </cell>
          <cell r="L79" t="str">
            <v>Giải tích.</v>
          </cell>
          <cell r="M79" t="str">
            <v>2.0</v>
          </cell>
          <cell r="N79" t="str">
            <v>2.00</v>
          </cell>
          <cell r="O79"/>
          <cell r="P79"/>
          <cell r="Q79"/>
          <cell r="R79"/>
          <cell r="S79"/>
          <cell r="T79"/>
          <cell r="U79"/>
          <cell r="V79" t="str">
            <v>1</v>
          </cell>
          <cell r="W79" t="str">
            <v>32</v>
          </cell>
          <cell r="X79" t="str">
            <v>33.00</v>
          </cell>
          <cell r="Y79" t="str">
            <v>4</v>
          </cell>
          <cell r="Z79" t="str">
            <v>HP kết hợp</v>
          </cell>
          <cell r="AA79" t="str">
            <v>KINH TẾ ĐẦU TƯ</v>
          </cell>
          <cell r="AB79"/>
          <cell r="AC79"/>
          <cell r="AD79"/>
          <cell r="AE79" t="str">
            <v>FL6282</v>
          </cell>
        </row>
        <row r="80">
          <cell r="G80" t="str">
            <v>Tiếng Anh Thương mại cơ bản 1</v>
          </cell>
          <cell r="H80" t="str">
            <v>5.0</v>
          </cell>
          <cell r="I80" t="str">
            <v>2.67</v>
          </cell>
          <cell r="J80" t="str">
            <v>TcNN2</v>
          </cell>
          <cell r="K80" t="str">
            <v>FL6160</v>
          </cell>
          <cell r="L80" t="str">
            <v>Tiếng Anh Thương mại cơ bản 1</v>
          </cell>
          <cell r="M80" t="str">
            <v>5.0</v>
          </cell>
          <cell r="N80" t="str">
            <v>2.67</v>
          </cell>
          <cell r="O80"/>
          <cell r="P80"/>
          <cell r="Q80"/>
          <cell r="R80"/>
          <cell r="S80"/>
          <cell r="T80"/>
          <cell r="U80"/>
          <cell r="V80" t="str">
            <v>1</v>
          </cell>
          <cell r="W80" t="str">
            <v>40</v>
          </cell>
          <cell r="X80" t="str">
            <v>35.00</v>
          </cell>
          <cell r="Y80" t="str">
            <v>2</v>
          </cell>
          <cell r="Z80" t="str">
            <v>HP kết hợp</v>
          </cell>
          <cell r="AA80" t="str">
            <v>KINH TẾ ĐẦU TƯ</v>
          </cell>
          <cell r="AB80"/>
          <cell r="AC80" t="str">
            <v>Chọn</v>
          </cell>
          <cell r="AD80"/>
          <cell r="AE80" t="str">
            <v>FL6160</v>
          </cell>
        </row>
        <row r="81">
          <cell r="G81" t="str">
            <v>Tiếng Hàn cơ bản 1</v>
          </cell>
          <cell r="H81" t="str">
            <v>5.0</v>
          </cell>
          <cell r="I81" t="str">
            <v>2.67</v>
          </cell>
          <cell r="J81"/>
          <cell r="K81" t="str">
            <v>LP6010</v>
          </cell>
          <cell r="L81" t="str">
            <v>Triết học Mác-Lênin</v>
          </cell>
          <cell r="M81" t="str">
            <v>3.0</v>
          </cell>
          <cell r="N81" t="str">
            <v>3.00</v>
          </cell>
          <cell r="O81"/>
          <cell r="P81"/>
          <cell r="Q81"/>
          <cell r="R81"/>
          <cell r="S81"/>
          <cell r="T81"/>
          <cell r="U81"/>
          <cell r="V81" t="str">
            <v>1</v>
          </cell>
          <cell r="W81" t="str">
            <v>30</v>
          </cell>
          <cell r="X81" t="str">
            <v>15.00</v>
          </cell>
          <cell r="Y81" t="str">
            <v>2</v>
          </cell>
          <cell r="Z81" t="str">
            <v>HP kết hợp</v>
          </cell>
          <cell r="AA81" t="str">
            <v>KINH TẾ ĐẦU TƯ</v>
          </cell>
          <cell r="AB81"/>
          <cell r="AC81"/>
          <cell r="AD81"/>
          <cell r="AE81" t="str">
            <v>FL6287</v>
          </cell>
        </row>
        <row r="82">
          <cell r="G82" t="str">
            <v>Kỹ năng sử dụng công nghệ thông tin cơ bản</v>
          </cell>
          <cell r="H82" t="str">
            <v>4.0</v>
          </cell>
          <cell r="I82" t="str">
            <v>3.00</v>
          </cell>
          <cell r="J82"/>
          <cell r="K82" t="str">
            <v>BM6021</v>
          </cell>
          <cell r="L82" t="str">
            <v>Kinh tế học vi mô</v>
          </cell>
          <cell r="M82" t="str">
            <v>3.0</v>
          </cell>
          <cell r="N82" t="str">
            <v>3.00</v>
          </cell>
          <cell r="O82"/>
          <cell r="P82"/>
          <cell r="Q82"/>
          <cell r="R82"/>
          <cell r="S82"/>
          <cell r="T82"/>
          <cell r="U82"/>
          <cell r="V82" t="str">
            <v>1</v>
          </cell>
          <cell r="W82" t="str">
            <v>66</v>
          </cell>
          <cell r="X82" t="str">
            <v>69.00</v>
          </cell>
          <cell r="Y82" t="str">
            <v>2</v>
          </cell>
          <cell r="Z82" t="str">
            <v>HP kết hợp</v>
          </cell>
          <cell r="AA82" t="str">
            <v>KINH TẾ ĐẦU TƯ</v>
          </cell>
          <cell r="AB82">
            <v>2</v>
          </cell>
          <cell r="AC82"/>
          <cell r="AD82" t="str">
            <v xml:space="preserve">Mỗi buổi giảng 2 tiết trực tiếp </v>
          </cell>
          <cell r="AE82" t="str">
            <v>IC6005</v>
          </cell>
        </row>
        <row r="83">
          <cell r="G83" t="str">
            <v>Tiếng Nhật cơ bản 1</v>
          </cell>
          <cell r="H83" t="str">
            <v>5.0</v>
          </cell>
          <cell r="I83" t="str">
            <v>2.67</v>
          </cell>
          <cell r="J83" t="str">
            <v>TcNN3</v>
          </cell>
          <cell r="K83" t="str">
            <v>FL6282</v>
          </cell>
          <cell r="L83" t="str">
            <v>Tiếng Trung cơ bản 1</v>
          </cell>
          <cell r="M83" t="str">
            <v>5.0</v>
          </cell>
          <cell r="N83" t="str">
            <v>2.67</v>
          </cell>
          <cell r="O83"/>
          <cell r="P83"/>
          <cell r="Q83"/>
          <cell r="R83"/>
          <cell r="S83"/>
          <cell r="T83"/>
          <cell r="U83"/>
          <cell r="V83" t="str">
            <v>1</v>
          </cell>
          <cell r="W83" t="str">
            <v>0</v>
          </cell>
          <cell r="X83" t="str">
            <v>0.00</v>
          </cell>
          <cell r="Y83" t="str">
            <v>0</v>
          </cell>
          <cell r="Z83" t="str">
            <v>HP Thường</v>
          </cell>
          <cell r="AA83" t="str">
            <v>KINH TẾ ĐẦU TƯ</v>
          </cell>
          <cell r="AB83"/>
          <cell r="AC83" t="str">
            <v>Không chọn</v>
          </cell>
          <cell r="AD83"/>
          <cell r="AE83" t="str">
            <v>FL6292</v>
          </cell>
        </row>
        <row r="84">
          <cell r="G84" t="str">
            <v>Triết học Mác-Lênin</v>
          </cell>
          <cell r="H84" t="str">
            <v>3.0</v>
          </cell>
          <cell r="I84" t="str">
            <v>3.00</v>
          </cell>
          <cell r="J84" t="str">
            <v>TcNN1</v>
          </cell>
          <cell r="K84" t="str">
            <v>FL6287</v>
          </cell>
          <cell r="L84" t="str">
            <v>Tiếng Hàn cơ bản 1</v>
          </cell>
          <cell r="M84" t="str">
            <v>5.0</v>
          </cell>
          <cell r="N84" t="str">
            <v>2.67</v>
          </cell>
          <cell r="O84"/>
          <cell r="P84"/>
          <cell r="Q84"/>
          <cell r="R84"/>
          <cell r="S84"/>
          <cell r="T84"/>
          <cell r="U84"/>
          <cell r="V84" t="str">
            <v>1</v>
          </cell>
          <cell r="W84" t="str">
            <v>0</v>
          </cell>
          <cell r="X84" t="str">
            <v>0.00</v>
          </cell>
          <cell r="Y84" t="str">
            <v>0</v>
          </cell>
          <cell r="Z84" t="str">
            <v>HP Thường</v>
          </cell>
          <cell r="AA84" t="str">
            <v>KINH TẾ ĐẦU TƯ</v>
          </cell>
          <cell r="AB84"/>
          <cell r="AC84" t="str">
            <v>Không chọn</v>
          </cell>
          <cell r="AD84"/>
          <cell r="AE84" t="str">
            <v>LP6010</v>
          </cell>
        </row>
        <row r="85">
          <cell r="G85" t="str">
            <v>Đổi mới sáng tạo và tư duy khởi nghiệp</v>
          </cell>
          <cell r="H85" t="str">
            <v>2.0</v>
          </cell>
          <cell r="I85" t="str">
            <v>2.00</v>
          </cell>
          <cell r="J85" t="str">
            <v>TcNN4</v>
          </cell>
          <cell r="K85" t="str">
            <v>FL6292</v>
          </cell>
          <cell r="L85" t="str">
            <v>Tiếng Nhật cơ bản 1</v>
          </cell>
          <cell r="M85" t="str">
            <v>5.0</v>
          </cell>
          <cell r="N85" t="str">
            <v>2.67</v>
          </cell>
          <cell r="O85"/>
          <cell r="P85"/>
          <cell r="Q85"/>
          <cell r="R85"/>
          <cell r="S85"/>
          <cell r="T85"/>
          <cell r="U85"/>
          <cell r="V85" t="str">
            <v>1</v>
          </cell>
          <cell r="W85" t="str">
            <v>0</v>
          </cell>
          <cell r="X85" t="str">
            <v>0.00</v>
          </cell>
          <cell r="Y85" t="str">
            <v>0</v>
          </cell>
          <cell r="Z85" t="str">
            <v>HP Thường</v>
          </cell>
          <cell r="AA85" t="str">
            <v>KINH TẾ ĐẦU TƯ</v>
          </cell>
          <cell r="AB85"/>
          <cell r="AC85" t="str">
            <v>Không chọn</v>
          </cell>
          <cell r="AD85"/>
          <cell r="AE85" t="str">
            <v>AA6040</v>
          </cell>
        </row>
        <row r="86">
          <cell r="G86" t="str">
            <v>Giao tiếp liên văn hóa</v>
          </cell>
          <cell r="H86" t="str">
            <v>2.0</v>
          </cell>
          <cell r="I86" t="str">
            <v>2.00</v>
          </cell>
          <cell r="J86"/>
          <cell r="K86" t="str">
            <v>BS6018</v>
          </cell>
          <cell r="L86" t="str">
            <v>Giao tiếp liên văn hóa</v>
          </cell>
          <cell r="M86" t="str">
            <v>2.0</v>
          </cell>
          <cell r="N86" t="str">
            <v>2.00</v>
          </cell>
          <cell r="O86"/>
          <cell r="P86"/>
          <cell r="Q86"/>
          <cell r="R86"/>
          <cell r="S86"/>
          <cell r="T86"/>
          <cell r="U86"/>
          <cell r="V86" t="str">
            <v>1</v>
          </cell>
          <cell r="W86" t="str">
            <v>40</v>
          </cell>
          <cell r="X86" t="str">
            <v>20.00</v>
          </cell>
          <cell r="Y86" t="str">
            <v>2</v>
          </cell>
          <cell r="Z86" t="str">
            <v>HP kết hợp</v>
          </cell>
          <cell r="AA86" t="str">
            <v>KINH TẾ ĐẦU TƯ</v>
          </cell>
          <cell r="AB86"/>
          <cell r="AC86"/>
          <cell r="AD86"/>
          <cell r="AE86" t="str">
            <v>BS6018</v>
          </cell>
        </row>
        <row r="87">
          <cell r="G87" t="str">
            <v>Nhập môn nghiên cứu khoa học</v>
          </cell>
          <cell r="H87" t="str">
            <v>2.0</v>
          </cell>
          <cell r="I87" t="str">
            <v>2.00</v>
          </cell>
          <cell r="J87" t="str">
            <v>Tc1</v>
          </cell>
          <cell r="K87" t="str">
            <v>BS6019</v>
          </cell>
          <cell r="L87" t="str">
            <v>Nhập môn nghiên cứu khoa học</v>
          </cell>
          <cell r="M87" t="str">
            <v>2.0</v>
          </cell>
          <cell r="N87" t="str">
            <v>2.00</v>
          </cell>
          <cell r="O87"/>
          <cell r="P87"/>
          <cell r="Q87"/>
          <cell r="R87"/>
          <cell r="S87"/>
          <cell r="T87"/>
          <cell r="U87"/>
          <cell r="V87" t="str">
            <v>1</v>
          </cell>
          <cell r="W87" t="str">
            <v>30</v>
          </cell>
          <cell r="X87" t="str">
            <v>0.00</v>
          </cell>
          <cell r="Y87" t="str">
            <v>2</v>
          </cell>
          <cell r="Z87" t="str">
            <v>HP kết hợp</v>
          </cell>
          <cell r="AA87" t="str">
            <v>KINH TẾ ĐẦU TƯ</v>
          </cell>
          <cell r="AB87"/>
          <cell r="AC87" t="str">
            <v>Chọn</v>
          </cell>
          <cell r="AD87"/>
          <cell r="AE87" t="str">
            <v>BS6019</v>
          </cell>
        </row>
        <row r="88">
          <cell r="G88" t="str">
            <v>Quan hệ lao động và việc làm</v>
          </cell>
          <cell r="H88" t="str">
            <v>2.0</v>
          </cell>
          <cell r="I88" t="str">
            <v>2.00</v>
          </cell>
          <cell r="J88" t="str">
            <v>Tc1</v>
          </cell>
          <cell r="K88" t="str">
            <v>BS6020</v>
          </cell>
          <cell r="L88" t="str">
            <v>Quan hệ lao động và việc làm</v>
          </cell>
          <cell r="M88" t="str">
            <v>2.0</v>
          </cell>
          <cell r="N88" t="str">
            <v>2.00</v>
          </cell>
          <cell r="O88"/>
          <cell r="P88"/>
          <cell r="Q88"/>
          <cell r="R88"/>
          <cell r="S88"/>
          <cell r="T88"/>
          <cell r="U88"/>
          <cell r="V88" t="str">
            <v>1</v>
          </cell>
          <cell r="W88" t="str">
            <v>30</v>
          </cell>
          <cell r="X88" t="str">
            <v>0.00</v>
          </cell>
          <cell r="Y88" t="str">
            <v>2</v>
          </cell>
          <cell r="Z88" t="str">
            <v>HP kết hợp</v>
          </cell>
          <cell r="AA88" t="str">
            <v>KINH TẾ ĐẦU TƯ</v>
          </cell>
          <cell r="AB88"/>
          <cell r="AC88" t="str">
            <v>Không chọn</v>
          </cell>
          <cell r="AD88"/>
          <cell r="AE88" t="str">
            <v>BS6020</v>
          </cell>
        </row>
        <row r="89">
          <cell r="G89" t="str">
            <v>Con người và môi trường</v>
          </cell>
          <cell r="H89" t="str">
            <v>2.0</v>
          </cell>
          <cell r="I89" t="str">
            <v>2.00</v>
          </cell>
          <cell r="J89" t="str">
            <v>Tc1</v>
          </cell>
          <cell r="K89" t="str">
            <v>BS6021</v>
          </cell>
          <cell r="L89" t="str">
            <v>Con người và môi trường</v>
          </cell>
          <cell r="M89" t="str">
            <v>2.0</v>
          </cell>
          <cell r="N89" t="str">
            <v>2.00</v>
          </cell>
          <cell r="O89"/>
          <cell r="P89"/>
          <cell r="Q89"/>
          <cell r="R89"/>
          <cell r="S89"/>
          <cell r="T89"/>
          <cell r="U89"/>
          <cell r="V89" t="str">
            <v>1</v>
          </cell>
          <cell r="W89" t="str">
            <v>30</v>
          </cell>
          <cell r="X89" t="str">
            <v>0.00</v>
          </cell>
          <cell r="Y89" t="str">
            <v>2</v>
          </cell>
          <cell r="Z89" t="str">
            <v>HP kết hợp</v>
          </cell>
          <cell r="AA89" t="str">
            <v>KINH TẾ ĐẦU TƯ</v>
          </cell>
          <cell r="AB89"/>
          <cell r="AC89" t="str">
            <v>Không chọn</v>
          </cell>
          <cell r="AD89"/>
          <cell r="AE89" t="str">
            <v>BS6021</v>
          </cell>
        </row>
        <row r="90">
          <cell r="G90" t="str">
            <v>Âm nhạc đại cương</v>
          </cell>
          <cell r="H90" t="str">
            <v>2.0</v>
          </cell>
          <cell r="I90" t="str">
            <v>2.00</v>
          </cell>
          <cell r="J90" t="str">
            <v>Tc2</v>
          </cell>
          <cell r="K90" t="str">
            <v>BS6022</v>
          </cell>
          <cell r="L90" t="str">
            <v>Âm nhạc đại cương</v>
          </cell>
          <cell r="M90" t="str">
            <v>2.0</v>
          </cell>
          <cell r="N90" t="str">
            <v>2.00</v>
          </cell>
          <cell r="O90"/>
          <cell r="P90"/>
          <cell r="Q90"/>
          <cell r="R90"/>
          <cell r="S90"/>
          <cell r="T90"/>
          <cell r="U90"/>
          <cell r="V90" t="str">
            <v>1</v>
          </cell>
          <cell r="W90" t="str">
            <v>30</v>
          </cell>
          <cell r="X90" t="str">
            <v>0.00</v>
          </cell>
          <cell r="Y90" t="str">
            <v>2</v>
          </cell>
          <cell r="Z90" t="str">
            <v>HP kết hợp</v>
          </cell>
          <cell r="AA90" t="str">
            <v>KINH TẾ ĐẦU TƯ</v>
          </cell>
          <cell r="AB90"/>
          <cell r="AC90" t="str">
            <v>Chọn</v>
          </cell>
          <cell r="AD90"/>
          <cell r="AE90" t="str">
            <v>BS6022</v>
          </cell>
        </row>
        <row r="91">
          <cell r="G91" t="str">
            <v>Nghệ thuật học đại cương</v>
          </cell>
          <cell r="H91" t="str">
            <v>2.0</v>
          </cell>
          <cell r="I91" t="str">
            <v>2.00</v>
          </cell>
          <cell r="J91" t="str">
            <v>Tc2</v>
          </cell>
          <cell r="K91" t="str">
            <v>BS6023</v>
          </cell>
          <cell r="L91" t="str">
            <v>Nghệ thuật học đại cương</v>
          </cell>
          <cell r="M91" t="str">
            <v>2.0</v>
          </cell>
          <cell r="N91" t="str">
            <v>2.00</v>
          </cell>
          <cell r="O91"/>
          <cell r="P91"/>
          <cell r="Q91"/>
          <cell r="R91"/>
          <cell r="S91"/>
          <cell r="T91"/>
          <cell r="U91"/>
          <cell r="V91" t="str">
            <v>1</v>
          </cell>
          <cell r="W91" t="str">
            <v>30</v>
          </cell>
          <cell r="X91" t="str">
            <v>0.00</v>
          </cell>
          <cell r="Y91" t="str">
            <v>2</v>
          </cell>
          <cell r="Z91" t="str">
            <v>HP kết hợp</v>
          </cell>
          <cell r="AA91" t="str">
            <v>KINH TẾ ĐẦU TƯ</v>
          </cell>
          <cell r="AB91"/>
          <cell r="AC91" t="str">
            <v>Không chọn</v>
          </cell>
          <cell r="AD91"/>
          <cell r="AE91" t="str">
            <v>BS6023</v>
          </cell>
        </row>
        <row r="92">
          <cell r="G92" t="str">
            <v>Mỹ thuật đại cương</v>
          </cell>
          <cell r="H92" t="str">
            <v>2.0</v>
          </cell>
          <cell r="I92" t="str">
            <v>2.00</v>
          </cell>
          <cell r="J92" t="str">
            <v>Tc2</v>
          </cell>
          <cell r="K92" t="str">
            <v>BS6024</v>
          </cell>
          <cell r="L92" t="str">
            <v>Mỹ thuật đại cương</v>
          </cell>
          <cell r="M92" t="str">
            <v>2.0</v>
          </cell>
          <cell r="N92" t="str">
            <v>2.00</v>
          </cell>
          <cell r="O92"/>
          <cell r="P92"/>
          <cell r="Q92"/>
          <cell r="R92"/>
          <cell r="S92"/>
          <cell r="T92"/>
          <cell r="U92"/>
          <cell r="V92" t="str">
            <v>1</v>
          </cell>
          <cell r="W92" t="str">
            <v>30</v>
          </cell>
          <cell r="X92" t="str">
            <v>0.00</v>
          </cell>
          <cell r="Y92" t="str">
            <v>2</v>
          </cell>
          <cell r="Z92" t="str">
            <v>HP kết hợp</v>
          </cell>
          <cell r="AA92" t="str">
            <v>KINH TẾ ĐẦU TƯ</v>
          </cell>
          <cell r="AB92"/>
          <cell r="AC92" t="str">
            <v>Không chọn</v>
          </cell>
          <cell r="AD92"/>
          <cell r="AE92" t="str">
            <v>BS6024</v>
          </cell>
        </row>
        <row r="93">
          <cell r="G93" t="str">
            <v>Quản lý dự án</v>
          </cell>
          <cell r="H93" t="str">
            <v>2.0</v>
          </cell>
          <cell r="I93" t="str">
            <v>2.00</v>
          </cell>
          <cell r="J93" t="str">
            <v>Tc1</v>
          </cell>
          <cell r="K93" t="str">
            <v>BM6091</v>
          </cell>
          <cell r="L93" t="str">
            <v>Quản lý dự án</v>
          </cell>
          <cell r="M93" t="str">
            <v>2.0</v>
          </cell>
          <cell r="N93" t="str">
            <v>2.00</v>
          </cell>
          <cell r="O93"/>
          <cell r="P93"/>
          <cell r="Q93"/>
          <cell r="R93"/>
          <cell r="S93"/>
          <cell r="T93"/>
          <cell r="U93"/>
          <cell r="V93" t="str">
            <v>1</v>
          </cell>
          <cell r="W93" t="str">
            <v>14</v>
          </cell>
          <cell r="X93" t="str">
            <v>16.00</v>
          </cell>
          <cell r="Y93" t="str">
            <v>2</v>
          </cell>
          <cell r="Z93" t="str">
            <v>HP kết hợp</v>
          </cell>
          <cell r="AA93" t="str">
            <v>KINH TẾ ĐẦU TƯ</v>
          </cell>
          <cell r="AB93">
            <v>2</v>
          </cell>
          <cell r="AC93" t="str">
            <v>Không chọn</v>
          </cell>
          <cell r="AD93"/>
          <cell r="AE93" t="str">
            <v>BM6091</v>
          </cell>
        </row>
        <row r="94">
          <cell r="G94" t="str">
            <v>Giải tích.</v>
          </cell>
          <cell r="H94" t="str">
            <v>2.0</v>
          </cell>
          <cell r="I94" t="str">
            <v>2.00</v>
          </cell>
          <cell r="J94"/>
          <cell r="K94" t="str">
            <v>IC6005</v>
          </cell>
          <cell r="L94" t="str">
            <v>Kỹ năng sử dụng công nghệ thông tin cơ bản</v>
          </cell>
          <cell r="M94" t="str">
            <v>4.0</v>
          </cell>
          <cell r="N94" t="str">
            <v>3.00</v>
          </cell>
          <cell r="O94"/>
          <cell r="P94"/>
          <cell r="Q94"/>
          <cell r="R94"/>
          <cell r="S94"/>
          <cell r="T94"/>
          <cell r="U94"/>
          <cell r="V94" t="str">
            <v>1</v>
          </cell>
          <cell r="W94" t="str">
            <v>0</v>
          </cell>
          <cell r="X94" t="str">
            <v>0.00</v>
          </cell>
          <cell r="Y94" t="str">
            <v>0</v>
          </cell>
          <cell r="Z94" t="str">
            <v>HP Thường</v>
          </cell>
          <cell r="AA94" t="str">
            <v>KINH TẾ ĐẦU TƯ</v>
          </cell>
          <cell r="AB94"/>
          <cell r="AC94"/>
          <cell r="AD94"/>
          <cell r="AE94" t="str">
            <v>BS6010</v>
          </cell>
        </row>
        <row r="95">
          <cell r="G95" t="str">
            <v>Kinh tế học vi mô</v>
          </cell>
          <cell r="H95" t="str">
            <v>3.0</v>
          </cell>
          <cell r="I95" t="str">
            <v>3.00</v>
          </cell>
          <cell r="J95"/>
          <cell r="K95" t="str">
            <v>BM6197</v>
          </cell>
          <cell r="L95" t="str">
            <v>Nhập môn Kinh tế đầu tư</v>
          </cell>
          <cell r="M95" t="str">
            <v>2.0</v>
          </cell>
          <cell r="N95" t="str">
            <v>2.00</v>
          </cell>
          <cell r="O95"/>
          <cell r="P95"/>
          <cell r="Q95"/>
          <cell r="R95"/>
          <cell r="S95"/>
          <cell r="T95"/>
          <cell r="U95"/>
          <cell r="V95" t="str">
            <v>1</v>
          </cell>
          <cell r="W95" t="str">
            <v>30</v>
          </cell>
          <cell r="X95" t="str">
            <v>0.00</v>
          </cell>
          <cell r="Y95" t="str">
            <v>2</v>
          </cell>
          <cell r="Z95" t="str">
            <v>HP kết hợp</v>
          </cell>
          <cell r="AA95" t="str">
            <v>KINH TẾ ĐẦU TƯ</v>
          </cell>
          <cell r="AB95">
            <v>2</v>
          </cell>
          <cell r="AC95"/>
          <cell r="AD95" t="str">
            <v>HP không đào tạo theo kết hợp</v>
          </cell>
          <cell r="AE95" t="str">
            <v>BM6021</v>
          </cell>
        </row>
        <row r="96">
          <cell r="G96" t="str">
            <v>Nhập môn Kinh tế đầu tư</v>
          </cell>
          <cell r="H96" t="str">
            <v>2.0</v>
          </cell>
          <cell r="I96" t="str">
            <v>2.00</v>
          </cell>
          <cell r="J96" t="str">
            <v>Tc1</v>
          </cell>
          <cell r="K96" t="str">
            <v>AA6040</v>
          </cell>
          <cell r="L96" t="str">
            <v>Đổi mới sáng tạo và tư duy khởi nghiệp</v>
          </cell>
          <cell r="M96" t="str">
            <v>2.0</v>
          </cell>
          <cell r="N96" t="str">
            <v>2.00</v>
          </cell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 t="str">
            <v>BM6197</v>
          </cell>
        </row>
        <row r="97"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 t="str">
            <v>MARKETING</v>
          </cell>
          <cell r="AB97"/>
          <cell r="AC97"/>
          <cell r="AD97"/>
          <cell r="AE97">
            <v>0</v>
          </cell>
        </row>
        <row r="98">
          <cell r="G98" t="str">
            <v>Tiếng Trung cơ bản 1</v>
          </cell>
          <cell r="H98" t="str">
            <v>5.0</v>
          </cell>
          <cell r="I98" t="str">
            <v>2.67</v>
          </cell>
          <cell r="J98" t="str">
            <v>TcNN2</v>
          </cell>
          <cell r="K98" t="str">
            <v>FL6160</v>
          </cell>
          <cell r="L98" t="str">
            <v>Tiếng Anh Thương mại cơ bản 1</v>
          </cell>
          <cell r="M98" t="str">
            <v>5.0</v>
          </cell>
          <cell r="N98" t="str">
            <v>2.67</v>
          </cell>
          <cell r="O98"/>
          <cell r="P98"/>
          <cell r="Q98"/>
          <cell r="R98"/>
          <cell r="S98"/>
          <cell r="T98"/>
          <cell r="U98"/>
          <cell r="V98" t="str">
            <v>1</v>
          </cell>
          <cell r="W98" t="str">
            <v>40</v>
          </cell>
          <cell r="X98" t="str">
            <v>35.00</v>
          </cell>
          <cell r="Y98" t="str">
            <v>2</v>
          </cell>
          <cell r="Z98" t="str">
            <v>HP kết hợp</v>
          </cell>
          <cell r="AA98" t="str">
            <v>MARKETING</v>
          </cell>
          <cell r="AB98">
            <v>2</v>
          </cell>
          <cell r="AC98" t="str">
            <v>Chọn</v>
          </cell>
          <cell r="AD98"/>
          <cell r="AE98" t="str">
            <v>FL6282</v>
          </cell>
        </row>
        <row r="99">
          <cell r="G99" t="str">
            <v>Tiếng Anh Thương mại cơ bản 1</v>
          </cell>
          <cell r="H99" t="str">
            <v>5.0</v>
          </cell>
          <cell r="I99" t="str">
            <v>2.67</v>
          </cell>
          <cell r="J99"/>
          <cell r="K99" t="str">
            <v>BS6010</v>
          </cell>
          <cell r="L99" t="str">
            <v>Giải tích.</v>
          </cell>
          <cell r="M99" t="str">
            <v>2.0</v>
          </cell>
          <cell r="N99" t="str">
            <v>2.00</v>
          </cell>
          <cell r="O99"/>
          <cell r="P99"/>
          <cell r="Q99"/>
          <cell r="R99"/>
          <cell r="S99"/>
          <cell r="T99"/>
          <cell r="U99"/>
          <cell r="V99" t="str">
            <v>1</v>
          </cell>
          <cell r="W99" t="str">
            <v>32</v>
          </cell>
          <cell r="X99" t="str">
            <v>33.00</v>
          </cell>
          <cell r="Y99" t="str">
            <v>4</v>
          </cell>
          <cell r="Z99" t="str">
            <v>HP kết hợp</v>
          </cell>
          <cell r="AA99" t="str">
            <v>MARKETING</v>
          </cell>
          <cell r="AB99"/>
          <cell r="AC99"/>
          <cell r="AD99"/>
          <cell r="AE99" t="str">
            <v>FL6160</v>
          </cell>
        </row>
        <row r="100">
          <cell r="G100" t="str">
            <v>Tiếng Hàn cơ bản 1</v>
          </cell>
          <cell r="H100" t="str">
            <v>5.0</v>
          </cell>
          <cell r="I100" t="str">
            <v>2.67</v>
          </cell>
          <cell r="J100"/>
          <cell r="K100" t="str">
            <v>LP6010</v>
          </cell>
          <cell r="L100" t="str">
            <v>Triết học Mác-Lênin</v>
          </cell>
          <cell r="M100" t="str">
            <v>3.0</v>
          </cell>
          <cell r="N100" t="str">
            <v>3.00</v>
          </cell>
          <cell r="O100"/>
          <cell r="P100"/>
          <cell r="Q100"/>
          <cell r="R100"/>
          <cell r="S100"/>
          <cell r="T100"/>
          <cell r="U100"/>
          <cell r="V100" t="str">
            <v>1</v>
          </cell>
          <cell r="W100" t="str">
            <v>30</v>
          </cell>
          <cell r="X100" t="str">
            <v>15.00</v>
          </cell>
          <cell r="Y100" t="str">
            <v>2</v>
          </cell>
          <cell r="Z100" t="str">
            <v>HP kết hợp</v>
          </cell>
          <cell r="AA100" t="str">
            <v>MARKETING</v>
          </cell>
          <cell r="AB100"/>
          <cell r="AC100"/>
          <cell r="AD100"/>
          <cell r="AE100" t="str">
            <v>FL6287</v>
          </cell>
        </row>
        <row r="101">
          <cell r="G101" t="str">
            <v>Nhập môn marketing</v>
          </cell>
          <cell r="H101" t="str">
            <v>2.0</v>
          </cell>
          <cell r="I101" t="str">
            <v>2.00</v>
          </cell>
          <cell r="J101" t="str">
            <v>TcNN3</v>
          </cell>
          <cell r="K101" t="str">
            <v>FL6282</v>
          </cell>
          <cell r="L101" t="str">
            <v>Tiếng Trung cơ bản 1</v>
          </cell>
          <cell r="M101" t="str">
            <v>5.0</v>
          </cell>
          <cell r="N101" t="str">
            <v>2.67</v>
          </cell>
          <cell r="O101"/>
          <cell r="P101"/>
          <cell r="Q101"/>
          <cell r="R101"/>
          <cell r="S101"/>
          <cell r="T101"/>
          <cell r="U101"/>
          <cell r="V101" t="str">
            <v>1</v>
          </cell>
          <cell r="W101" t="str">
            <v>0</v>
          </cell>
          <cell r="X101" t="str">
            <v>0.00</v>
          </cell>
          <cell r="Y101" t="str">
            <v>0</v>
          </cell>
          <cell r="Z101" t="str">
            <v>HP Thường</v>
          </cell>
          <cell r="AA101" t="str">
            <v>MARKETING</v>
          </cell>
          <cell r="AB101"/>
          <cell r="AC101" t="str">
            <v>Không chọn</v>
          </cell>
          <cell r="AD101"/>
          <cell r="AE101" t="str">
            <v>BM6176</v>
          </cell>
        </row>
        <row r="102">
          <cell r="G102" t="str">
            <v>Tiếng Nhật cơ bản 1</v>
          </cell>
          <cell r="H102" t="str">
            <v>5.0</v>
          </cell>
          <cell r="I102" t="str">
            <v>2.67</v>
          </cell>
          <cell r="J102" t="str">
            <v>TcNN1</v>
          </cell>
          <cell r="K102" t="str">
            <v>FL6287</v>
          </cell>
          <cell r="L102" t="str">
            <v>Tiếng Hàn cơ bản 1</v>
          </cell>
          <cell r="M102" t="str">
            <v>5.0</v>
          </cell>
          <cell r="N102" t="str">
            <v>2.67</v>
          </cell>
          <cell r="O102"/>
          <cell r="P102"/>
          <cell r="Q102"/>
          <cell r="R102"/>
          <cell r="S102"/>
          <cell r="T102"/>
          <cell r="U102"/>
          <cell r="V102" t="str">
            <v>1</v>
          </cell>
          <cell r="W102" t="str">
            <v>0</v>
          </cell>
          <cell r="X102" t="str">
            <v>0.00</v>
          </cell>
          <cell r="Y102" t="str">
            <v>0</v>
          </cell>
          <cell r="Z102" t="str">
            <v>HP Thường</v>
          </cell>
          <cell r="AA102" t="str">
            <v>MARKETING</v>
          </cell>
          <cell r="AB102"/>
          <cell r="AC102" t="str">
            <v>Không chọn</v>
          </cell>
          <cell r="AD102"/>
          <cell r="AE102" t="str">
            <v>FL6292</v>
          </cell>
        </row>
        <row r="103">
          <cell r="G103" t="str">
            <v>Triết học Mác-Lênin</v>
          </cell>
          <cell r="H103" t="str">
            <v>3.0</v>
          </cell>
          <cell r="I103" t="str">
            <v>3.00</v>
          </cell>
          <cell r="J103" t="str">
            <v>TcNN4</v>
          </cell>
          <cell r="K103" t="str">
            <v>FL6292</v>
          </cell>
          <cell r="L103" t="str">
            <v>Tiếng Nhật cơ bản 1</v>
          </cell>
          <cell r="M103" t="str">
            <v>5.0</v>
          </cell>
          <cell r="N103" t="str">
            <v>2.67</v>
          </cell>
          <cell r="O103"/>
          <cell r="P103"/>
          <cell r="Q103"/>
          <cell r="R103"/>
          <cell r="S103"/>
          <cell r="T103"/>
          <cell r="U103"/>
          <cell r="V103" t="str">
            <v>1</v>
          </cell>
          <cell r="W103" t="str">
            <v>0</v>
          </cell>
          <cell r="X103" t="str">
            <v>0.00</v>
          </cell>
          <cell r="Y103" t="str">
            <v>0</v>
          </cell>
          <cell r="Z103" t="str">
            <v>HP Thường</v>
          </cell>
          <cell r="AA103" t="str">
            <v>MARKETING</v>
          </cell>
          <cell r="AB103"/>
          <cell r="AC103" t="str">
            <v>Không chọn</v>
          </cell>
          <cell r="AD103"/>
          <cell r="AE103" t="str">
            <v>LP6010</v>
          </cell>
        </row>
        <row r="104">
          <cell r="G104" t="str">
            <v>Đổi mới sáng tạo và tư duy khởi nghiệp</v>
          </cell>
          <cell r="H104" t="str">
            <v>2.0</v>
          </cell>
          <cell r="I104" t="str">
            <v>2.00</v>
          </cell>
          <cell r="J104"/>
          <cell r="K104" t="str">
            <v>BS6018</v>
          </cell>
          <cell r="L104" t="str">
            <v>Giao tiếp liên văn hóa</v>
          </cell>
          <cell r="M104" t="str">
            <v>2.0</v>
          </cell>
          <cell r="N104" t="str">
            <v>2.00</v>
          </cell>
          <cell r="O104"/>
          <cell r="P104"/>
          <cell r="Q104"/>
          <cell r="R104"/>
          <cell r="S104"/>
          <cell r="T104"/>
          <cell r="U104"/>
          <cell r="V104" t="str">
            <v>1</v>
          </cell>
          <cell r="W104" t="str">
            <v>40</v>
          </cell>
          <cell r="X104" t="str">
            <v>20.00</v>
          </cell>
          <cell r="Y104" t="str">
            <v>2</v>
          </cell>
          <cell r="Z104" t="str">
            <v>HP kết hợp</v>
          </cell>
          <cell r="AA104" t="str">
            <v>MARKETING</v>
          </cell>
          <cell r="AB104"/>
          <cell r="AC104"/>
          <cell r="AD104"/>
          <cell r="AE104" t="str">
            <v>AA6040</v>
          </cell>
        </row>
        <row r="105">
          <cell r="G105" t="str">
            <v>Giao tiếp liên văn hóa</v>
          </cell>
          <cell r="H105" t="str">
            <v>2.0</v>
          </cell>
          <cell r="I105" t="str">
            <v>2.00</v>
          </cell>
          <cell r="J105" t="str">
            <v>Tc1</v>
          </cell>
          <cell r="K105" t="str">
            <v>BS6019</v>
          </cell>
          <cell r="L105" t="str">
            <v>Nhập môn nghiên cứu khoa học</v>
          </cell>
          <cell r="M105" t="str">
            <v>2.0</v>
          </cell>
          <cell r="N105" t="str">
            <v>2.00</v>
          </cell>
          <cell r="O105"/>
          <cell r="P105"/>
          <cell r="Q105"/>
          <cell r="R105"/>
          <cell r="S105"/>
          <cell r="T105"/>
          <cell r="U105"/>
          <cell r="V105" t="str">
            <v>1</v>
          </cell>
          <cell r="W105" t="str">
            <v>30</v>
          </cell>
          <cell r="X105" t="str">
            <v>0.00</v>
          </cell>
          <cell r="Y105" t="str">
            <v>2</v>
          </cell>
          <cell r="Z105" t="str">
            <v>HP kết hợp</v>
          </cell>
          <cell r="AA105" t="str">
            <v>MARKETING</v>
          </cell>
          <cell r="AB105"/>
          <cell r="AC105" t="str">
            <v>Không chọn</v>
          </cell>
          <cell r="AD105"/>
          <cell r="AE105" t="str">
            <v>BS6018</v>
          </cell>
        </row>
        <row r="106">
          <cell r="G106" t="str">
            <v>Nhập môn nghiên cứu khoa học</v>
          </cell>
          <cell r="H106" t="str">
            <v>2.0</v>
          </cell>
          <cell r="I106" t="str">
            <v>2.00</v>
          </cell>
          <cell r="J106" t="str">
            <v>Tc1</v>
          </cell>
          <cell r="K106" t="str">
            <v>BS6020</v>
          </cell>
          <cell r="L106" t="str">
            <v>Quan hệ lao động và việc làm</v>
          </cell>
          <cell r="M106" t="str">
            <v>2.0</v>
          </cell>
          <cell r="N106" t="str">
            <v>2.00</v>
          </cell>
          <cell r="O106"/>
          <cell r="P106"/>
          <cell r="Q106"/>
          <cell r="R106"/>
          <cell r="S106"/>
          <cell r="T106"/>
          <cell r="U106"/>
          <cell r="V106" t="str">
            <v>1</v>
          </cell>
          <cell r="W106" t="str">
            <v>30</v>
          </cell>
          <cell r="X106" t="str">
            <v>0.00</v>
          </cell>
          <cell r="Y106" t="str">
            <v>2</v>
          </cell>
          <cell r="Z106" t="str">
            <v>HP kết hợp</v>
          </cell>
          <cell r="AA106" t="str">
            <v>MARKETING</v>
          </cell>
          <cell r="AB106"/>
          <cell r="AC106" t="str">
            <v>Không chọn</v>
          </cell>
          <cell r="AD106"/>
          <cell r="AE106" t="str">
            <v>BS6019</v>
          </cell>
        </row>
        <row r="107">
          <cell r="G107" t="str">
            <v>Quan hệ lao động và việc làm</v>
          </cell>
          <cell r="H107" t="str">
            <v>2.0</v>
          </cell>
          <cell r="I107" t="str">
            <v>2.00</v>
          </cell>
          <cell r="J107" t="str">
            <v>Tc1</v>
          </cell>
          <cell r="K107" t="str">
            <v>BS6021</v>
          </cell>
          <cell r="L107" t="str">
            <v>Con người và môi trường</v>
          </cell>
          <cell r="M107" t="str">
            <v>2.0</v>
          </cell>
          <cell r="N107" t="str">
            <v>2.00</v>
          </cell>
          <cell r="O107"/>
          <cell r="P107"/>
          <cell r="Q107"/>
          <cell r="R107"/>
          <cell r="S107"/>
          <cell r="T107"/>
          <cell r="U107"/>
          <cell r="V107" t="str">
            <v>1</v>
          </cell>
          <cell r="W107" t="str">
            <v>30</v>
          </cell>
          <cell r="X107" t="str">
            <v>0.00</v>
          </cell>
          <cell r="Y107" t="str">
            <v>2</v>
          </cell>
          <cell r="Z107" t="str">
            <v>HP kết hợp</v>
          </cell>
          <cell r="AA107" t="str">
            <v>MARKETING</v>
          </cell>
          <cell r="AB107"/>
          <cell r="AC107" t="str">
            <v>Không chọn</v>
          </cell>
          <cell r="AD107"/>
          <cell r="AE107" t="str">
            <v>BS6020</v>
          </cell>
        </row>
        <row r="108">
          <cell r="G108" t="str">
            <v>Con người và môi trường</v>
          </cell>
          <cell r="H108" t="str">
            <v>2.0</v>
          </cell>
          <cell r="I108" t="str">
            <v>2.00</v>
          </cell>
          <cell r="J108" t="str">
            <v>Tc2</v>
          </cell>
          <cell r="K108" t="str">
            <v>BS6022</v>
          </cell>
          <cell r="L108" t="str">
            <v>Âm nhạc đại cương</v>
          </cell>
          <cell r="M108" t="str">
            <v>2.0</v>
          </cell>
          <cell r="N108" t="str">
            <v>2.00</v>
          </cell>
          <cell r="O108"/>
          <cell r="P108"/>
          <cell r="Q108"/>
          <cell r="R108"/>
          <cell r="S108"/>
          <cell r="T108"/>
          <cell r="U108"/>
          <cell r="V108" t="str">
            <v>1</v>
          </cell>
          <cell r="W108" t="str">
            <v>30</v>
          </cell>
          <cell r="X108" t="str">
            <v>0.00</v>
          </cell>
          <cell r="Y108" t="str">
            <v>2</v>
          </cell>
          <cell r="Z108" t="str">
            <v>HP kết hợp</v>
          </cell>
          <cell r="AA108" t="str">
            <v>MARKETING</v>
          </cell>
          <cell r="AB108"/>
          <cell r="AC108" t="str">
            <v>Chọn</v>
          </cell>
          <cell r="AD108"/>
          <cell r="AE108" t="str">
            <v>BS6021</v>
          </cell>
        </row>
        <row r="109">
          <cell r="G109" t="str">
            <v>Âm nhạc đại cương</v>
          </cell>
          <cell r="H109" t="str">
            <v>2.0</v>
          </cell>
          <cell r="I109" t="str">
            <v>2.00</v>
          </cell>
          <cell r="J109" t="str">
            <v>Tc2</v>
          </cell>
          <cell r="K109" t="str">
            <v>BS6023</v>
          </cell>
          <cell r="L109" t="str">
            <v>Nghệ thuật học đại cương</v>
          </cell>
          <cell r="M109" t="str">
            <v>2.0</v>
          </cell>
          <cell r="N109" t="str">
            <v>2.00</v>
          </cell>
          <cell r="O109"/>
          <cell r="P109"/>
          <cell r="Q109"/>
          <cell r="R109"/>
          <cell r="S109"/>
          <cell r="T109"/>
          <cell r="U109"/>
          <cell r="V109" t="str">
            <v>1</v>
          </cell>
          <cell r="W109" t="str">
            <v>30</v>
          </cell>
          <cell r="X109" t="str">
            <v>0.00</v>
          </cell>
          <cell r="Y109" t="str">
            <v>2</v>
          </cell>
          <cell r="Z109" t="str">
            <v>HP kết hợp</v>
          </cell>
          <cell r="AA109" t="str">
            <v>MARKETING</v>
          </cell>
          <cell r="AB109"/>
          <cell r="AC109" t="str">
            <v>Không chọn</v>
          </cell>
          <cell r="AD109"/>
          <cell r="AE109" t="str">
            <v>BS6022</v>
          </cell>
        </row>
        <row r="110">
          <cell r="G110" t="str">
            <v>Nghệ thuật học đại cương</v>
          </cell>
          <cell r="H110" t="str">
            <v>2.0</v>
          </cell>
          <cell r="I110" t="str">
            <v>2.00</v>
          </cell>
          <cell r="J110" t="str">
            <v>Tc2</v>
          </cell>
          <cell r="K110" t="str">
            <v>BS6024</v>
          </cell>
          <cell r="L110" t="str">
            <v>Mỹ thuật đại cương</v>
          </cell>
          <cell r="M110" t="str">
            <v>2.0</v>
          </cell>
          <cell r="N110" t="str">
            <v>2.00</v>
          </cell>
          <cell r="O110"/>
          <cell r="P110"/>
          <cell r="Q110"/>
          <cell r="R110"/>
          <cell r="S110"/>
          <cell r="T110"/>
          <cell r="U110"/>
          <cell r="V110" t="str">
            <v>1</v>
          </cell>
          <cell r="W110" t="str">
            <v>30</v>
          </cell>
          <cell r="X110" t="str">
            <v>0.00</v>
          </cell>
          <cell r="Y110" t="str">
            <v>2</v>
          </cell>
          <cell r="Z110" t="str">
            <v>HP kết hợp</v>
          </cell>
          <cell r="AA110" t="str">
            <v>MARKETING</v>
          </cell>
          <cell r="AB110"/>
          <cell r="AC110" t="str">
            <v>Không chọn</v>
          </cell>
          <cell r="AD110"/>
          <cell r="AE110" t="str">
            <v>BS6023</v>
          </cell>
        </row>
        <row r="111">
          <cell r="G111" t="str">
            <v>Mỹ thuật đại cương</v>
          </cell>
          <cell r="H111" t="str">
            <v>2.0</v>
          </cell>
          <cell r="I111" t="str">
            <v>2.00</v>
          </cell>
          <cell r="J111" t="str">
            <v>Tc1</v>
          </cell>
          <cell r="K111" t="str">
            <v>BM6091</v>
          </cell>
          <cell r="L111" t="str">
            <v>Quản lý dự án</v>
          </cell>
          <cell r="M111" t="str">
            <v>2.0</v>
          </cell>
          <cell r="N111" t="str">
            <v>2.00</v>
          </cell>
          <cell r="O111"/>
          <cell r="P111"/>
          <cell r="Q111"/>
          <cell r="R111"/>
          <cell r="S111"/>
          <cell r="T111"/>
          <cell r="U111"/>
          <cell r="V111" t="str">
            <v>1</v>
          </cell>
          <cell r="W111" t="str">
            <v>14</v>
          </cell>
          <cell r="X111" t="str">
            <v>16.00</v>
          </cell>
          <cell r="Y111" t="str">
            <v>2</v>
          </cell>
          <cell r="Z111" t="str">
            <v>HP kết hợp</v>
          </cell>
          <cell r="AA111" t="str">
            <v>MARKETING</v>
          </cell>
          <cell r="AB111">
            <v>2</v>
          </cell>
          <cell r="AC111" t="str">
            <v>Chọn</v>
          </cell>
          <cell r="AD111"/>
          <cell r="AE111" t="str">
            <v>BS6024</v>
          </cell>
        </row>
        <row r="112">
          <cell r="G112" t="str">
            <v>Quản lý dự án</v>
          </cell>
          <cell r="H112" t="str">
            <v>2.0</v>
          </cell>
          <cell r="I112" t="str">
            <v>2.00</v>
          </cell>
          <cell r="J112"/>
          <cell r="K112" t="str">
            <v>IC6005</v>
          </cell>
          <cell r="L112" t="str">
            <v>Kỹ năng sử dụng công nghệ thông tin cơ bản</v>
          </cell>
          <cell r="M112" t="str">
            <v>4.0</v>
          </cell>
          <cell r="N112" t="str">
            <v>3.00</v>
          </cell>
          <cell r="O112"/>
          <cell r="P112"/>
          <cell r="Q112"/>
          <cell r="R112"/>
          <cell r="S112"/>
          <cell r="T112"/>
          <cell r="U112"/>
          <cell r="V112" t="str">
            <v>1</v>
          </cell>
          <cell r="W112" t="str">
            <v>0</v>
          </cell>
          <cell r="X112" t="str">
            <v>0.00</v>
          </cell>
          <cell r="Y112" t="str">
            <v>0</v>
          </cell>
          <cell r="Z112" t="str">
            <v>HP Thường</v>
          </cell>
          <cell r="AA112" t="str">
            <v>MARKETING</v>
          </cell>
          <cell r="AB112"/>
          <cell r="AC112"/>
          <cell r="AD112"/>
          <cell r="AE112" t="str">
            <v>BM6091</v>
          </cell>
        </row>
        <row r="113">
          <cell r="G113" t="str">
            <v>Giải tích.</v>
          </cell>
          <cell r="H113" t="str">
            <v>2.0</v>
          </cell>
          <cell r="I113" t="str">
            <v>2.00</v>
          </cell>
          <cell r="J113"/>
          <cell r="K113" t="str">
            <v>BM6176</v>
          </cell>
          <cell r="L113" t="str">
            <v>Nhập môn marketing</v>
          </cell>
          <cell r="M113" t="str">
            <v>2.0</v>
          </cell>
          <cell r="N113" t="str">
            <v>2.00</v>
          </cell>
          <cell r="O113"/>
          <cell r="P113"/>
          <cell r="Q113"/>
          <cell r="R113"/>
          <cell r="S113"/>
          <cell r="T113"/>
          <cell r="U113"/>
          <cell r="V113" t="str">
            <v>1</v>
          </cell>
          <cell r="W113" t="str">
            <v>30</v>
          </cell>
          <cell r="X113" t="str">
            <v>0.00</v>
          </cell>
          <cell r="Y113" t="str">
            <v>3</v>
          </cell>
          <cell r="Z113" t="str">
            <v>HP kết hợp</v>
          </cell>
          <cell r="AA113" t="str">
            <v>MARKETING</v>
          </cell>
          <cell r="AB113">
            <v>3</v>
          </cell>
          <cell r="AC113"/>
          <cell r="AD113"/>
          <cell r="AE113" t="str">
            <v>BS6010</v>
          </cell>
        </row>
        <row r="114">
          <cell r="G114" t="str">
            <v>Nhập môn marketing</v>
          </cell>
          <cell r="H114" t="str">
            <v>2.0</v>
          </cell>
          <cell r="I114" t="str">
            <v>2.00</v>
          </cell>
          <cell r="J114" t="str">
            <v>Tc1</v>
          </cell>
          <cell r="K114" t="str">
            <v>AA6040</v>
          </cell>
          <cell r="L114" t="str">
            <v>Đổi mới sáng tạo và tư duy khởi nghiệp</v>
          </cell>
          <cell r="M114" t="str">
            <v>2.0</v>
          </cell>
          <cell r="N114" t="str">
            <v>2.00</v>
          </cell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 t="str">
            <v>BM6176</v>
          </cell>
        </row>
        <row r="115"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 t="str">
            <v>THIẾT KẾ CƠ KHÍ VÀ KIỂU DÁNG CÔNG NGHIỆP</v>
          </cell>
          <cell r="AB115"/>
          <cell r="AC115"/>
          <cell r="AD115"/>
          <cell r="AE115">
            <v>0</v>
          </cell>
        </row>
        <row r="116">
          <cell r="G116" t="str">
            <v>Vật lý 1</v>
          </cell>
          <cell r="H116" t="str">
            <v>4.0</v>
          </cell>
          <cell r="I116" t="str">
            <v>3.00</v>
          </cell>
          <cell r="J116"/>
          <cell r="K116" t="str">
            <v>ME6042</v>
          </cell>
          <cell r="L116" t="str">
            <v>Vẽ kỹ thuật</v>
          </cell>
          <cell r="M116" t="str">
            <v>3.0</v>
          </cell>
          <cell r="N116" t="str">
            <v>2.50</v>
          </cell>
          <cell r="O116"/>
          <cell r="P116"/>
          <cell r="Q116"/>
          <cell r="R116"/>
          <cell r="S116"/>
          <cell r="T116"/>
          <cell r="U116"/>
          <cell r="V116" t="str">
            <v>1</v>
          </cell>
          <cell r="W116" t="str">
            <v>78</v>
          </cell>
          <cell r="X116" t="str">
            <v>102.00</v>
          </cell>
          <cell r="Y116" t="str">
            <v>2</v>
          </cell>
          <cell r="Z116" t="str">
            <v>HP kết hợp</v>
          </cell>
          <cell r="AA116" t="str">
            <v>THIẾT KẾ CƠ KHÍ VÀ KIỂU DÁNG CÔNG NGHIỆP</v>
          </cell>
          <cell r="AB116">
            <v>2</v>
          </cell>
          <cell r="AC116"/>
          <cell r="AD116"/>
          <cell r="AE116" t="str">
            <v>BS6006</v>
          </cell>
        </row>
        <row r="117">
          <cell r="G117" t="str">
            <v>Hóa học đại cương</v>
          </cell>
          <cell r="H117" t="str">
            <v>3.0</v>
          </cell>
          <cell r="I117" t="str">
            <v>2.00</v>
          </cell>
          <cell r="J117"/>
          <cell r="K117" t="str">
            <v>CT6001</v>
          </cell>
          <cell r="L117" t="str">
            <v>Hóa học đại cương</v>
          </cell>
          <cell r="M117" t="str">
            <v>3.0</v>
          </cell>
          <cell r="N117" t="str">
            <v>2.00</v>
          </cell>
          <cell r="O117"/>
          <cell r="P117"/>
          <cell r="Q117"/>
          <cell r="R117"/>
          <cell r="S117"/>
          <cell r="T117"/>
          <cell r="U117"/>
          <cell r="V117" t="str">
            <v>1</v>
          </cell>
          <cell r="W117" t="str">
            <v>93</v>
          </cell>
          <cell r="X117" t="str">
            <v>33.00</v>
          </cell>
          <cell r="Y117" t="str">
            <v>3</v>
          </cell>
          <cell r="Z117" t="str">
            <v>HP kết hợp</v>
          </cell>
          <cell r="AA117" t="str">
            <v>THIẾT KẾ CƠ KHÍ VÀ KIỂU DÁNG CÔNG NGHIỆP</v>
          </cell>
          <cell r="AB117">
            <v>3</v>
          </cell>
          <cell r="AC117"/>
          <cell r="AD117"/>
          <cell r="AE117" t="str">
            <v>CT6001</v>
          </cell>
        </row>
        <row r="118">
          <cell r="G118" t="str">
            <v>Giải tích</v>
          </cell>
          <cell r="H118" t="str">
            <v>3.0</v>
          </cell>
          <cell r="I118" t="str">
            <v>3.00</v>
          </cell>
          <cell r="J118"/>
          <cell r="K118" t="str">
            <v>BS6002</v>
          </cell>
          <cell r="L118" t="str">
            <v>Giải tích</v>
          </cell>
          <cell r="M118" t="str">
            <v>3.0</v>
          </cell>
          <cell r="N118" t="str">
            <v>3.00</v>
          </cell>
          <cell r="O118"/>
          <cell r="P118"/>
          <cell r="Q118"/>
          <cell r="R118"/>
          <cell r="S118"/>
          <cell r="T118"/>
          <cell r="U118"/>
          <cell r="V118" t="str">
            <v>1</v>
          </cell>
          <cell r="W118" t="str">
            <v>40</v>
          </cell>
          <cell r="X118" t="str">
            <v>50.00</v>
          </cell>
          <cell r="Y118" t="str">
            <v>4</v>
          </cell>
          <cell r="Z118" t="str">
            <v>HP kết hợp</v>
          </cell>
          <cell r="AA118" t="str">
            <v>THIẾT KẾ CƠ KHÍ VÀ KIỂU DÁNG CÔNG NGHIỆP</v>
          </cell>
          <cell r="AB118"/>
          <cell r="AC118"/>
          <cell r="AD118"/>
          <cell r="AE118" t="str">
            <v>BS6002</v>
          </cell>
        </row>
        <row r="119">
          <cell r="G119" t="str">
            <v>Vẽ kỹ thuật</v>
          </cell>
          <cell r="H119" t="str">
            <v>3.0</v>
          </cell>
          <cell r="I119" t="str">
            <v>2.50</v>
          </cell>
          <cell r="J119" t="str">
            <v>TCNN2</v>
          </cell>
          <cell r="K119" t="str">
            <v>FL6091</v>
          </cell>
          <cell r="L119" t="str">
            <v>Tiếng Anh Cơ khí cơ bản 1</v>
          </cell>
          <cell r="M119" t="str">
            <v>5.0</v>
          </cell>
          <cell r="N119" t="str">
            <v>2.67</v>
          </cell>
          <cell r="O119"/>
          <cell r="P119"/>
          <cell r="Q119"/>
          <cell r="R119"/>
          <cell r="S119"/>
          <cell r="T119"/>
          <cell r="U119"/>
          <cell r="V119" t="str">
            <v>1</v>
          </cell>
          <cell r="W119" t="str">
            <v>40</v>
          </cell>
          <cell r="X119" t="str">
            <v>35.00</v>
          </cell>
          <cell r="Y119" t="str">
            <v>2</v>
          </cell>
          <cell r="Z119" t="str">
            <v>HP kết hợp</v>
          </cell>
          <cell r="AA119" t="str">
            <v>THIẾT KẾ CƠ KHÍ VÀ KIỂU DÁNG CÔNG NGHIỆP</v>
          </cell>
          <cell r="AB119"/>
          <cell r="AC119" t="str">
            <v>Chọn</v>
          </cell>
          <cell r="AD119"/>
          <cell r="AE119" t="str">
            <v>ME6042</v>
          </cell>
        </row>
        <row r="120">
          <cell r="G120" t="str">
            <v>Nhập môn về kỹ thuật</v>
          </cell>
          <cell r="H120" t="str">
            <v>2.0</v>
          </cell>
          <cell r="I120" t="str">
            <v>1.00</v>
          </cell>
          <cell r="J120"/>
          <cell r="K120" t="str">
            <v>BS6006</v>
          </cell>
          <cell r="L120" t="str">
            <v>Vật lý 1</v>
          </cell>
          <cell r="M120" t="str">
            <v>4.0</v>
          </cell>
          <cell r="N120" t="str">
            <v>3.00</v>
          </cell>
          <cell r="O120"/>
          <cell r="P120"/>
          <cell r="Q120"/>
          <cell r="R120"/>
          <cell r="S120"/>
          <cell r="T120"/>
          <cell r="U120"/>
          <cell r="V120" t="str">
            <v>1</v>
          </cell>
          <cell r="W120" t="str">
            <v>108</v>
          </cell>
          <cell r="X120" t="str">
            <v>42.00</v>
          </cell>
          <cell r="Y120" t="str">
            <v>4</v>
          </cell>
          <cell r="Z120" t="str">
            <v>HP kết hợp</v>
          </cell>
          <cell r="AA120" t="str">
            <v>THIẾT KẾ CƠ KHÍ VÀ KIỂU DÁNG CÔNG NGHIỆP</v>
          </cell>
          <cell r="AB120"/>
          <cell r="AC120"/>
          <cell r="AD120"/>
          <cell r="AE120" t="str">
            <v>ME6090</v>
          </cell>
        </row>
        <row r="121">
          <cell r="G121" t="str">
            <v>Hình họa tạo dáng</v>
          </cell>
          <cell r="H121" t="str">
            <v>2.0</v>
          </cell>
          <cell r="I121" t="str">
            <v>2.00</v>
          </cell>
          <cell r="J121" t="str">
            <v>TCNN3</v>
          </cell>
          <cell r="K121" t="str">
            <v>FL6282</v>
          </cell>
          <cell r="L121" t="str">
            <v>Tiếng Trung cơ bản 1</v>
          </cell>
          <cell r="M121" t="str">
            <v>5.0</v>
          </cell>
          <cell r="N121" t="str">
            <v>2.67</v>
          </cell>
          <cell r="O121"/>
          <cell r="P121"/>
          <cell r="Q121"/>
          <cell r="R121"/>
          <cell r="S121"/>
          <cell r="T121"/>
          <cell r="U121"/>
          <cell r="V121" t="str">
            <v>1</v>
          </cell>
          <cell r="W121" t="str">
            <v>0</v>
          </cell>
          <cell r="X121" t="str">
            <v>0.00</v>
          </cell>
          <cell r="Y121" t="str">
            <v>0</v>
          </cell>
          <cell r="Z121" t="str">
            <v>HP Thường</v>
          </cell>
          <cell r="AA121" t="str">
            <v>THIẾT KẾ CƠ KHÍ VÀ KIỂU DÁNG CÔNG NGHIỆP</v>
          </cell>
          <cell r="AB121"/>
          <cell r="AC121" t="str">
            <v>Không chọn</v>
          </cell>
          <cell r="AD121"/>
          <cell r="AE121" t="str">
            <v>GF6099</v>
          </cell>
        </row>
        <row r="122">
          <cell r="G122" t="str">
            <v>Tiếng Anh Cơ khí cơ bản 1</v>
          </cell>
          <cell r="H122" t="str">
            <v>5.0</v>
          </cell>
          <cell r="I122" t="str">
            <v>2.67</v>
          </cell>
          <cell r="J122" t="str">
            <v>TCNN1</v>
          </cell>
          <cell r="K122" t="str">
            <v>FL6287</v>
          </cell>
          <cell r="L122" t="str">
            <v>Tiếng Hàn cơ bản 1</v>
          </cell>
          <cell r="M122" t="str">
            <v>5.0</v>
          </cell>
          <cell r="N122" t="str">
            <v>2.67</v>
          </cell>
          <cell r="O122"/>
          <cell r="P122"/>
          <cell r="Q122"/>
          <cell r="R122"/>
          <cell r="S122"/>
          <cell r="T122"/>
          <cell r="U122"/>
          <cell r="V122" t="str">
            <v>1</v>
          </cell>
          <cell r="W122" t="str">
            <v>0</v>
          </cell>
          <cell r="X122" t="str">
            <v>0.00</v>
          </cell>
          <cell r="Y122" t="str">
            <v>0</v>
          </cell>
          <cell r="Z122" t="str">
            <v>HP Thường</v>
          </cell>
          <cell r="AA122" t="str">
            <v>THIẾT KẾ CƠ KHÍ VÀ KIỂU DÁNG CÔNG NGHIỆP</v>
          </cell>
          <cell r="AB122"/>
          <cell r="AC122" t="str">
            <v>Không chọn</v>
          </cell>
          <cell r="AD122"/>
          <cell r="AE122" t="str">
            <v>FL6091</v>
          </cell>
        </row>
        <row r="123">
          <cell r="G123" t="str">
            <v>Tiếng Trung cơ bản 1</v>
          </cell>
          <cell r="H123" t="str">
            <v>5.0</v>
          </cell>
          <cell r="I123" t="str">
            <v>2.67</v>
          </cell>
          <cell r="J123" t="str">
            <v>TCNN4</v>
          </cell>
          <cell r="K123" t="str">
            <v>FL6292</v>
          </cell>
          <cell r="L123" t="str">
            <v>Tiếng Nhật cơ bản 1</v>
          </cell>
          <cell r="M123" t="str">
            <v>5.0</v>
          </cell>
          <cell r="N123" t="str">
            <v>2.67</v>
          </cell>
          <cell r="O123"/>
          <cell r="P123"/>
          <cell r="Q123"/>
          <cell r="R123"/>
          <cell r="S123"/>
          <cell r="T123"/>
          <cell r="U123"/>
          <cell r="V123" t="str">
            <v>1</v>
          </cell>
          <cell r="W123" t="str">
            <v>0</v>
          </cell>
          <cell r="X123" t="str">
            <v>0.00</v>
          </cell>
          <cell r="Y123" t="str">
            <v>0</v>
          </cell>
          <cell r="Z123" t="str">
            <v>HP Thường</v>
          </cell>
          <cell r="AA123" t="str">
            <v>THIẾT KẾ CƠ KHÍ VÀ KIỂU DÁNG CÔNG NGHIỆP</v>
          </cell>
          <cell r="AB123"/>
          <cell r="AC123" t="str">
            <v>Không chọn</v>
          </cell>
          <cell r="AD123"/>
          <cell r="AE123" t="str">
            <v>FL6282</v>
          </cell>
        </row>
        <row r="124">
          <cell r="G124" t="str">
            <v>Tiếng Hàn cơ bản 1</v>
          </cell>
          <cell r="H124" t="str">
            <v>5.0</v>
          </cell>
          <cell r="I124" t="str">
            <v>2.67</v>
          </cell>
          <cell r="J124"/>
          <cell r="K124" t="str">
            <v>ME6090</v>
          </cell>
          <cell r="L124" t="str">
            <v>Nhập môn về kỹ thuật</v>
          </cell>
          <cell r="M124" t="str">
            <v>2.0</v>
          </cell>
          <cell r="N124" t="str">
            <v>1.00</v>
          </cell>
          <cell r="O124"/>
          <cell r="P124"/>
          <cell r="Q124"/>
          <cell r="R124"/>
          <cell r="S124"/>
          <cell r="T124"/>
          <cell r="U124"/>
          <cell r="V124" t="str">
            <v>1</v>
          </cell>
          <cell r="W124" t="str">
            <v>60</v>
          </cell>
          <cell r="X124" t="str">
            <v>0.00</v>
          </cell>
          <cell r="Y124" t="str">
            <v>3</v>
          </cell>
          <cell r="Z124" t="str">
            <v>HP kết hợp</v>
          </cell>
          <cell r="AA124" t="str">
            <v>THIẾT KẾ CƠ KHÍ VÀ KIỂU DÁNG CÔNG NGHIỆP</v>
          </cell>
          <cell r="AB124">
            <v>3</v>
          </cell>
          <cell r="AC124"/>
          <cell r="AD124"/>
          <cell r="AE124" t="str">
            <v>FL6287</v>
          </cell>
        </row>
        <row r="125">
          <cell r="G125" t="str">
            <v>Tiếng Nhật cơ bản 1</v>
          </cell>
          <cell r="H125" t="str">
            <v>5.0</v>
          </cell>
          <cell r="I125" t="str">
            <v>2.67</v>
          </cell>
          <cell r="J125"/>
          <cell r="K125" t="str">
            <v>IC6005</v>
          </cell>
          <cell r="L125" t="str">
            <v>Kỹ năng sử dụng công nghệ thông tin cơ bản</v>
          </cell>
          <cell r="M125" t="str">
            <v>4.0</v>
          </cell>
          <cell r="N125" t="str">
            <v>3.00</v>
          </cell>
          <cell r="O125"/>
          <cell r="P125"/>
          <cell r="Q125"/>
          <cell r="R125"/>
          <cell r="S125"/>
          <cell r="T125"/>
          <cell r="U125"/>
          <cell r="V125" t="str">
            <v>1</v>
          </cell>
          <cell r="W125" t="str">
            <v>0</v>
          </cell>
          <cell r="X125" t="str">
            <v>0.00</v>
          </cell>
          <cell r="Y125" t="str">
            <v>0</v>
          </cell>
          <cell r="Z125" t="str">
            <v>HP Thường</v>
          </cell>
          <cell r="AA125" t="str">
            <v>THIẾT KẾ CƠ KHÍ VÀ KIỂU DÁNG CÔNG NGHIỆP</v>
          </cell>
          <cell r="AB125"/>
          <cell r="AC125"/>
          <cell r="AD125"/>
          <cell r="AE125" t="str">
            <v>FL6292</v>
          </cell>
        </row>
        <row r="126">
          <cell r="G126" t="str">
            <v>Kỹ năng sử dụng công nghệ thông tin cơ bản</v>
          </cell>
          <cell r="H126" t="str">
            <v>4.0</v>
          </cell>
          <cell r="I126" t="str">
            <v>3.00</v>
          </cell>
          <cell r="J126"/>
          <cell r="K126" t="str">
            <v>GF6099</v>
          </cell>
          <cell r="L126" t="str">
            <v>Hình họa tạo dáng</v>
          </cell>
          <cell r="M126" t="str">
            <v>2.0</v>
          </cell>
          <cell r="N126" t="str">
            <v>2.00</v>
          </cell>
          <cell r="O126"/>
          <cell r="P126"/>
          <cell r="Q126"/>
          <cell r="R126"/>
          <cell r="S126"/>
          <cell r="T126"/>
          <cell r="U126"/>
          <cell r="V126" t="str">
            <v>1</v>
          </cell>
          <cell r="W126" t="str">
            <v>30</v>
          </cell>
          <cell r="X126" t="str">
            <v>0.00</v>
          </cell>
          <cell r="Y126" t="str">
            <v>3</v>
          </cell>
          <cell r="Z126" t="str">
            <v>HP kết hợp</v>
          </cell>
          <cell r="AA126" t="str">
            <v>THIẾT KẾ CƠ KHÍ VÀ KIỂU DÁNG CÔNG NGHIỆP</v>
          </cell>
          <cell r="AB126">
            <v>3</v>
          </cell>
          <cell r="AC126"/>
          <cell r="AD126"/>
          <cell r="AE126" t="str">
            <v>IC6005</v>
          </cell>
        </row>
        <row r="127"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 t="str">
            <v>CÔNG NGHỆ KỸ THUẬT CƠ ĐIỆN TỬ Ô TÔ</v>
          </cell>
          <cell r="AB127"/>
          <cell r="AC127"/>
          <cell r="AD127"/>
          <cell r="AE127">
            <v>0</v>
          </cell>
        </row>
        <row r="128">
          <cell r="G128" t="str">
            <v>Tiếng Anh Công nghệ Ô tô cơ bản 1</v>
          </cell>
          <cell r="H128" t="str">
            <v>5.0</v>
          </cell>
          <cell r="I128" t="str">
            <v>2.67</v>
          </cell>
          <cell r="J128"/>
          <cell r="K128" t="str">
            <v>ME6042</v>
          </cell>
          <cell r="L128" t="str">
            <v>Vẽ kỹ thuật</v>
          </cell>
          <cell r="M128" t="str">
            <v>3.0</v>
          </cell>
          <cell r="N128" t="str">
            <v>2.50</v>
          </cell>
          <cell r="O128"/>
          <cell r="P128"/>
          <cell r="Q128"/>
          <cell r="R128"/>
          <cell r="S128"/>
          <cell r="T128"/>
          <cell r="U128"/>
          <cell r="V128" t="str">
            <v>1</v>
          </cell>
          <cell r="W128" t="str">
            <v>78</v>
          </cell>
          <cell r="X128" t="str">
            <v>102.00</v>
          </cell>
          <cell r="Y128" t="str">
            <v>2</v>
          </cell>
          <cell r="Z128" t="str">
            <v>HP kết hợp</v>
          </cell>
          <cell r="AA128" t="str">
            <v>CÔNG NGHỆ KỸ THUẬT CƠ ĐIỆN TỬ Ô TÔ</v>
          </cell>
          <cell r="AB128">
            <v>2</v>
          </cell>
          <cell r="AC128"/>
          <cell r="AD128"/>
          <cell r="AE128" t="str">
            <v>FL6154</v>
          </cell>
        </row>
        <row r="129">
          <cell r="G129" t="str">
            <v>Tiếng Trung cơ bản 1</v>
          </cell>
          <cell r="H129" t="str">
            <v>5.0</v>
          </cell>
          <cell r="I129" t="str">
            <v>2.67</v>
          </cell>
          <cell r="J129"/>
          <cell r="K129" t="str">
            <v>BS6002</v>
          </cell>
          <cell r="L129" t="str">
            <v>Giải tích</v>
          </cell>
          <cell r="M129" t="str">
            <v>3.0</v>
          </cell>
          <cell r="N129" t="str">
            <v>3.00</v>
          </cell>
          <cell r="O129"/>
          <cell r="P129"/>
          <cell r="Q129"/>
          <cell r="R129"/>
          <cell r="S129"/>
          <cell r="T129"/>
          <cell r="U129"/>
          <cell r="V129" t="str">
            <v>1</v>
          </cell>
          <cell r="W129" t="str">
            <v>40</v>
          </cell>
          <cell r="X129" t="str">
            <v>50.00</v>
          </cell>
          <cell r="Y129" t="str">
            <v>4</v>
          </cell>
          <cell r="Z129" t="str">
            <v>HP kết hợp</v>
          </cell>
          <cell r="AA129" t="str">
            <v>CÔNG NGHỆ KỸ THUẬT CƠ ĐIỆN TỬ Ô TÔ</v>
          </cell>
          <cell r="AB129"/>
          <cell r="AC129"/>
          <cell r="AD129"/>
          <cell r="AE129" t="str">
            <v>FL6282</v>
          </cell>
        </row>
        <row r="130">
          <cell r="G130" t="str">
            <v>Tiếng Hàn cơ bản 1</v>
          </cell>
          <cell r="H130" t="str">
            <v>5.0</v>
          </cell>
          <cell r="I130" t="str">
            <v>2.67</v>
          </cell>
          <cell r="J130"/>
          <cell r="K130" t="str">
            <v>BS6006</v>
          </cell>
          <cell r="L130" t="str">
            <v>Vật lý 1</v>
          </cell>
          <cell r="M130" t="str">
            <v>4.0</v>
          </cell>
          <cell r="N130" t="str">
            <v>3.00</v>
          </cell>
          <cell r="O130"/>
          <cell r="P130"/>
          <cell r="Q130"/>
          <cell r="R130"/>
          <cell r="S130"/>
          <cell r="T130"/>
          <cell r="U130"/>
          <cell r="V130" t="str">
            <v>1</v>
          </cell>
          <cell r="W130" t="str">
            <v>108</v>
          </cell>
          <cell r="X130" t="str">
            <v>42.00</v>
          </cell>
          <cell r="Y130" t="str">
            <v>4</v>
          </cell>
          <cell r="Z130" t="str">
            <v>HP kết hợp</v>
          </cell>
          <cell r="AA130" t="str">
            <v>CÔNG NGHỆ KỸ THUẬT CƠ ĐIỆN TỬ Ô TÔ</v>
          </cell>
          <cell r="AB130"/>
          <cell r="AC130"/>
          <cell r="AD130"/>
          <cell r="AE130" t="str">
            <v>FL6287</v>
          </cell>
        </row>
        <row r="131">
          <cell r="G131" t="str">
            <v>Tiếng Nhật cơ bản 1</v>
          </cell>
          <cell r="H131" t="str">
            <v>5.0</v>
          </cell>
          <cell r="I131" t="str">
            <v>2.67</v>
          </cell>
          <cell r="J131"/>
          <cell r="K131" t="str">
            <v>LP6010</v>
          </cell>
          <cell r="L131" t="str">
            <v>Triết học Mác-Lênin</v>
          </cell>
          <cell r="M131" t="str">
            <v>3.0</v>
          </cell>
          <cell r="N131" t="str">
            <v>3.00</v>
          </cell>
          <cell r="O131"/>
          <cell r="P131"/>
          <cell r="Q131"/>
          <cell r="R131"/>
          <cell r="S131"/>
          <cell r="T131"/>
          <cell r="U131"/>
          <cell r="V131" t="str">
            <v>1</v>
          </cell>
          <cell r="W131" t="str">
            <v>30</v>
          </cell>
          <cell r="X131" t="str">
            <v>15.00</v>
          </cell>
          <cell r="Y131" t="str">
            <v>2</v>
          </cell>
          <cell r="Z131" t="str">
            <v>HP kết hợp</v>
          </cell>
          <cell r="AA131" t="str">
            <v>CÔNG NGHỆ KỸ THUẬT CƠ ĐIỆN TỬ Ô TÔ</v>
          </cell>
          <cell r="AB131"/>
          <cell r="AC131"/>
          <cell r="AD131"/>
          <cell r="AE131" t="str">
            <v>FL6292</v>
          </cell>
        </row>
        <row r="132">
          <cell r="G132" t="str">
            <v>Kỹ năng sử dụng công nghệ thông tin cơ bản</v>
          </cell>
          <cell r="H132" t="str">
            <v>4.0</v>
          </cell>
          <cell r="I132" t="str">
            <v>3.00</v>
          </cell>
          <cell r="J132" t="str">
            <v>TCNN2</v>
          </cell>
          <cell r="K132" t="str">
            <v>FL6154</v>
          </cell>
          <cell r="L132" t="str">
            <v>Tiếng Anh Công nghệ Ô tô cơ bản 1</v>
          </cell>
          <cell r="M132" t="str">
            <v>5.0</v>
          </cell>
          <cell r="N132" t="str">
            <v>2.67</v>
          </cell>
          <cell r="O132"/>
          <cell r="P132"/>
          <cell r="Q132"/>
          <cell r="R132"/>
          <cell r="S132"/>
          <cell r="T132"/>
          <cell r="U132"/>
          <cell r="V132" t="str">
            <v>1</v>
          </cell>
          <cell r="W132" t="str">
            <v>40</v>
          </cell>
          <cell r="X132" t="str">
            <v>35.00</v>
          </cell>
          <cell r="Y132" t="str">
            <v>2</v>
          </cell>
          <cell r="Z132" t="str">
            <v>HP kết hợp</v>
          </cell>
          <cell r="AA132" t="str">
            <v>CÔNG NGHỆ KỸ THUẬT CƠ ĐIỆN TỬ Ô TÔ</v>
          </cell>
          <cell r="AB132"/>
          <cell r="AC132" t="str">
            <v>Chọn</v>
          </cell>
          <cell r="AD132"/>
          <cell r="AE132" t="str">
            <v>IC6005</v>
          </cell>
        </row>
        <row r="133">
          <cell r="G133" t="str">
            <v>Giải tích</v>
          </cell>
          <cell r="H133" t="str">
            <v>3.0</v>
          </cell>
          <cell r="I133" t="str">
            <v>3.00</v>
          </cell>
          <cell r="J133" t="str">
            <v>TCNN3</v>
          </cell>
          <cell r="K133" t="str">
            <v>FL6282</v>
          </cell>
          <cell r="L133" t="str">
            <v>Tiếng Trung cơ bản 1</v>
          </cell>
          <cell r="M133" t="str">
            <v>5.0</v>
          </cell>
          <cell r="N133" t="str">
            <v>2.67</v>
          </cell>
          <cell r="O133"/>
          <cell r="P133"/>
          <cell r="Q133"/>
          <cell r="R133"/>
          <cell r="S133"/>
          <cell r="T133"/>
          <cell r="U133"/>
          <cell r="V133" t="str">
            <v>1</v>
          </cell>
          <cell r="W133" t="str">
            <v>0</v>
          </cell>
          <cell r="X133" t="str">
            <v>0.00</v>
          </cell>
          <cell r="Y133" t="str">
            <v>0</v>
          </cell>
          <cell r="Z133" t="str">
            <v>HP Thường</v>
          </cell>
          <cell r="AA133" t="str">
            <v>CÔNG NGHỆ KỸ THUẬT CƠ ĐIỆN TỬ Ô TÔ</v>
          </cell>
          <cell r="AB133"/>
          <cell r="AC133" t="str">
            <v>Không chọn</v>
          </cell>
          <cell r="AD133"/>
          <cell r="AE133" t="str">
            <v>BS6002</v>
          </cell>
        </row>
        <row r="134">
          <cell r="G134" t="str">
            <v>Vật lý 1</v>
          </cell>
          <cell r="H134" t="str">
            <v>4.0</v>
          </cell>
          <cell r="I134" t="str">
            <v>3.00</v>
          </cell>
          <cell r="J134" t="str">
            <v>TCNN1</v>
          </cell>
          <cell r="K134" t="str">
            <v>FL6287</v>
          </cell>
          <cell r="L134" t="str">
            <v>Tiếng Hàn cơ bản 1</v>
          </cell>
          <cell r="M134" t="str">
            <v>5.0</v>
          </cell>
          <cell r="N134" t="str">
            <v>2.67</v>
          </cell>
          <cell r="O134"/>
          <cell r="P134"/>
          <cell r="Q134"/>
          <cell r="R134"/>
          <cell r="S134"/>
          <cell r="T134"/>
          <cell r="U134"/>
          <cell r="V134" t="str">
            <v>1</v>
          </cell>
          <cell r="W134" t="str">
            <v>0</v>
          </cell>
          <cell r="X134" t="str">
            <v>0.00</v>
          </cell>
          <cell r="Y134" t="str">
            <v>0</v>
          </cell>
          <cell r="Z134" t="str">
            <v>HP Thường</v>
          </cell>
          <cell r="AA134" t="str">
            <v>CÔNG NGHỆ KỸ THUẬT CƠ ĐIỆN TỬ Ô TÔ</v>
          </cell>
          <cell r="AB134"/>
          <cell r="AC134" t="str">
            <v>Không chọn</v>
          </cell>
          <cell r="AD134"/>
          <cell r="AE134" t="str">
            <v>BS6006</v>
          </cell>
        </row>
        <row r="135">
          <cell r="G135" t="str">
            <v>Vẽ kỹ thuật</v>
          </cell>
          <cell r="H135" t="str">
            <v>3.0</v>
          </cell>
          <cell r="I135" t="str">
            <v>2.50</v>
          </cell>
          <cell r="J135" t="str">
            <v>TCNN4</v>
          </cell>
          <cell r="K135" t="str">
            <v>FL6292</v>
          </cell>
          <cell r="L135" t="str">
            <v>Tiếng Nhật cơ bản 1</v>
          </cell>
          <cell r="M135" t="str">
            <v>5.0</v>
          </cell>
          <cell r="N135" t="str">
            <v>2.67</v>
          </cell>
          <cell r="O135"/>
          <cell r="P135"/>
          <cell r="Q135"/>
          <cell r="R135"/>
          <cell r="S135"/>
          <cell r="T135"/>
          <cell r="U135"/>
          <cell r="V135" t="str">
            <v>1</v>
          </cell>
          <cell r="W135" t="str">
            <v>0</v>
          </cell>
          <cell r="X135" t="str">
            <v>0.00</v>
          </cell>
          <cell r="Y135" t="str">
            <v>0</v>
          </cell>
          <cell r="Z135" t="str">
            <v>HP Thường</v>
          </cell>
          <cell r="AA135" t="str">
            <v>CÔNG NGHỆ KỸ THUẬT CƠ ĐIỆN TỬ Ô TÔ</v>
          </cell>
          <cell r="AB135"/>
          <cell r="AC135" t="str">
            <v>Không chọn</v>
          </cell>
          <cell r="AD135"/>
          <cell r="AE135" t="str">
            <v>ME6042</v>
          </cell>
        </row>
        <row r="136">
          <cell r="G136" t="str">
            <v>Nhập môn cơ điện tử ô tô</v>
          </cell>
          <cell r="H136" t="str">
            <v>3.0</v>
          </cell>
          <cell r="I136" t="str">
            <v>2.00</v>
          </cell>
          <cell r="J136"/>
          <cell r="K136" t="str">
            <v>AT6061</v>
          </cell>
          <cell r="L136" t="str">
            <v>Nhập môn cơ điện tử ô tô</v>
          </cell>
          <cell r="M136" t="str">
            <v>3.0</v>
          </cell>
          <cell r="N136" t="str">
            <v>2.00</v>
          </cell>
          <cell r="O136"/>
          <cell r="P136"/>
          <cell r="Q136"/>
          <cell r="R136"/>
          <cell r="S136"/>
          <cell r="T136"/>
          <cell r="U136"/>
          <cell r="V136" t="str">
            <v>1</v>
          </cell>
          <cell r="W136" t="str">
            <v>45</v>
          </cell>
          <cell r="X136" t="str">
            <v>0.00</v>
          </cell>
          <cell r="Y136" t="str">
            <v>2</v>
          </cell>
          <cell r="Z136" t="str">
            <v>HP kết hợp</v>
          </cell>
          <cell r="AA136" t="str">
            <v>CÔNG NGHỆ KỸ THUẬT CƠ ĐIỆN TỬ Ô TÔ</v>
          </cell>
          <cell r="AB136">
            <v>4</v>
          </cell>
          <cell r="AC136"/>
          <cell r="AD136" t="str">
            <v>Học phần thường</v>
          </cell>
          <cell r="AE136" t="str">
            <v>AT6061</v>
          </cell>
        </row>
        <row r="137">
          <cell r="G137" t="str">
            <v>Triết học Mác-Lênin</v>
          </cell>
          <cell r="H137" t="str">
            <v>3.0</v>
          </cell>
          <cell r="I137" t="str">
            <v>3.00</v>
          </cell>
          <cell r="J137"/>
          <cell r="K137" t="str">
            <v>IC6005</v>
          </cell>
          <cell r="L137" t="str">
            <v>Kỹ năng sử dụng công nghệ thông tin cơ bản</v>
          </cell>
          <cell r="M137" t="str">
            <v>4.0</v>
          </cell>
          <cell r="N137" t="str">
            <v>3.00</v>
          </cell>
          <cell r="O137"/>
          <cell r="P137"/>
          <cell r="Q137"/>
          <cell r="R137"/>
          <cell r="S137"/>
          <cell r="T137"/>
          <cell r="U137"/>
          <cell r="V137" t="str">
            <v>1</v>
          </cell>
          <cell r="W137" t="str">
            <v>0</v>
          </cell>
          <cell r="X137" t="str">
            <v>0.00</v>
          </cell>
          <cell r="Y137" t="str">
            <v>0</v>
          </cell>
          <cell r="Z137" t="str">
            <v>HP Thường</v>
          </cell>
          <cell r="AA137" t="str">
            <v>CÔNG NGHỆ KỸ THUẬT CƠ ĐIỆN TỬ Ô TÔ</v>
          </cell>
          <cell r="AB137"/>
          <cell r="AC137"/>
          <cell r="AD137"/>
          <cell r="AE137" t="str">
            <v>LP6010</v>
          </cell>
        </row>
        <row r="138"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 t="str">
            <v>KỸ THUẬT PHẦN MỀM</v>
          </cell>
          <cell r="AB138"/>
          <cell r="AC138"/>
          <cell r="AD138"/>
          <cell r="AE138">
            <v>0</v>
          </cell>
        </row>
        <row r="139">
          <cell r="G139" t="str">
            <v>Tiếng Trung cơ bản 1</v>
          </cell>
          <cell r="H139" t="str">
            <v>5.0</v>
          </cell>
          <cell r="I139" t="str">
            <v>2.67</v>
          </cell>
          <cell r="J139"/>
          <cell r="K139" t="str">
            <v>IT6011</v>
          </cell>
          <cell r="L139" t="str">
            <v>Nhập môn về kỹ thuật</v>
          </cell>
          <cell r="M139" t="str">
            <v>2.0</v>
          </cell>
          <cell r="N139" t="str">
            <v>2.00</v>
          </cell>
          <cell r="O139"/>
          <cell r="P139"/>
          <cell r="Q139"/>
          <cell r="R139"/>
          <cell r="S139"/>
          <cell r="T139"/>
          <cell r="U139"/>
          <cell r="V139" t="str">
            <v>1</v>
          </cell>
          <cell r="W139" t="str">
            <v>30</v>
          </cell>
          <cell r="X139" t="str">
            <v>0.00</v>
          </cell>
          <cell r="Y139" t="str">
            <v>2</v>
          </cell>
          <cell r="Z139" t="str">
            <v>HP kết hợp</v>
          </cell>
          <cell r="AA139" t="str">
            <v>KỸ THUẬT PHẦN MỀM</v>
          </cell>
          <cell r="AB139">
            <v>2</v>
          </cell>
          <cell r="AC139"/>
          <cell r="AD139"/>
          <cell r="AE139" t="str">
            <v>FL6282</v>
          </cell>
        </row>
        <row r="140">
          <cell r="G140" t="str">
            <v>Tiếng Anh Công nghệ thông tin cơ bản 1</v>
          </cell>
          <cell r="H140" t="str">
            <v>5.0</v>
          </cell>
          <cell r="I140" t="str">
            <v>2.67</v>
          </cell>
          <cell r="J140" t="str">
            <v>TcNN2</v>
          </cell>
          <cell r="K140" t="str">
            <v>FL6085</v>
          </cell>
          <cell r="L140" t="str">
            <v>Tiếng Anh Công nghệ thông tin cơ bản 1</v>
          </cell>
          <cell r="M140" t="str">
            <v>5.0</v>
          </cell>
          <cell r="N140" t="str">
            <v>2.67</v>
          </cell>
          <cell r="O140"/>
          <cell r="P140"/>
          <cell r="Q140"/>
          <cell r="R140"/>
          <cell r="S140"/>
          <cell r="T140"/>
          <cell r="U140"/>
          <cell r="V140" t="str">
            <v>1</v>
          </cell>
          <cell r="W140" t="str">
            <v>40</v>
          </cell>
          <cell r="X140" t="str">
            <v>35.00</v>
          </cell>
          <cell r="Y140" t="str">
            <v>2</v>
          </cell>
          <cell r="Z140" t="str">
            <v>HP kết hợp</v>
          </cell>
          <cell r="AA140" t="str">
            <v>KỸ THUẬT PHẦN MỀM</v>
          </cell>
          <cell r="AB140"/>
          <cell r="AC140" t="str">
            <v>Chọn</v>
          </cell>
          <cell r="AD140"/>
          <cell r="AE140" t="str">
            <v>FL6085</v>
          </cell>
        </row>
        <row r="141">
          <cell r="G141" t="str">
            <v>Tiếng Hàn cơ bản 1</v>
          </cell>
          <cell r="H141" t="str">
            <v>5.0</v>
          </cell>
          <cell r="I141" t="str">
            <v>2.67</v>
          </cell>
          <cell r="J141"/>
          <cell r="K141" t="str">
            <v>BS6002</v>
          </cell>
          <cell r="L141" t="str">
            <v>Giải tích</v>
          </cell>
          <cell r="M141" t="str">
            <v>3.0</v>
          </cell>
          <cell r="N141" t="str">
            <v>3.00</v>
          </cell>
          <cell r="O141"/>
          <cell r="P141"/>
          <cell r="Q141"/>
          <cell r="R141"/>
          <cell r="S141"/>
          <cell r="T141"/>
          <cell r="U141"/>
          <cell r="V141" t="str">
            <v>1</v>
          </cell>
          <cell r="W141" t="str">
            <v>40</v>
          </cell>
          <cell r="X141" t="str">
            <v>50.00</v>
          </cell>
          <cell r="Y141" t="str">
            <v>4</v>
          </cell>
          <cell r="Z141" t="str">
            <v>HP kết hợp</v>
          </cell>
          <cell r="AA141" t="str">
            <v>KỸ THUẬT PHẦN MỀM</v>
          </cell>
          <cell r="AB141"/>
          <cell r="AC141"/>
          <cell r="AD141"/>
          <cell r="AE141" t="str">
            <v>FL6287</v>
          </cell>
        </row>
        <row r="142">
          <cell r="G142" t="str">
            <v>Tiếng Nhật cơ bản 1</v>
          </cell>
          <cell r="H142" t="str">
            <v>5.0</v>
          </cell>
          <cell r="I142" t="str">
            <v>2.67</v>
          </cell>
          <cell r="J142"/>
          <cell r="K142" t="str">
            <v>LP6010</v>
          </cell>
          <cell r="L142" t="str">
            <v>Triết học Mác-Lênin</v>
          </cell>
          <cell r="M142" t="str">
            <v>3.0</v>
          </cell>
          <cell r="N142" t="str">
            <v>3.00</v>
          </cell>
          <cell r="O142"/>
          <cell r="P142"/>
          <cell r="Q142"/>
          <cell r="R142"/>
          <cell r="S142"/>
          <cell r="T142"/>
          <cell r="U142"/>
          <cell r="V142" t="str">
            <v>1</v>
          </cell>
          <cell r="W142" t="str">
            <v>30</v>
          </cell>
          <cell r="X142" t="str">
            <v>15.00</v>
          </cell>
          <cell r="Y142" t="str">
            <v>2</v>
          </cell>
          <cell r="Z142" t="str">
            <v>HP kết hợp</v>
          </cell>
          <cell r="AA142" t="str">
            <v>KỸ THUẬT PHẦN MỀM</v>
          </cell>
          <cell r="AB142"/>
          <cell r="AC142"/>
          <cell r="AD142"/>
          <cell r="AE142" t="str">
            <v>FL6292</v>
          </cell>
        </row>
        <row r="143">
          <cell r="G143" t="str">
            <v>Triết học Mác-Lênin</v>
          </cell>
          <cell r="H143" t="str">
            <v>3.0</v>
          </cell>
          <cell r="I143" t="str">
            <v>3.00</v>
          </cell>
          <cell r="J143" t="str">
            <v>TcNN3</v>
          </cell>
          <cell r="K143" t="str">
            <v>FL6282</v>
          </cell>
          <cell r="L143" t="str">
            <v>Tiếng Trung cơ bản 1</v>
          </cell>
          <cell r="M143" t="str">
            <v>5.0</v>
          </cell>
          <cell r="N143" t="str">
            <v>2.67</v>
          </cell>
          <cell r="O143"/>
          <cell r="P143"/>
          <cell r="Q143"/>
          <cell r="R143"/>
          <cell r="S143"/>
          <cell r="T143"/>
          <cell r="U143"/>
          <cell r="V143" t="str">
            <v>1</v>
          </cell>
          <cell r="W143" t="str">
            <v>0</v>
          </cell>
          <cell r="X143" t="str">
            <v>0.00</v>
          </cell>
          <cell r="Y143" t="str">
            <v>0</v>
          </cell>
          <cell r="Z143" t="str">
            <v>HP Thường</v>
          </cell>
          <cell r="AA143" t="str">
            <v>KỸ THUẬT PHẦN MỀM</v>
          </cell>
          <cell r="AB143"/>
          <cell r="AC143" t="str">
            <v>Không chọn</v>
          </cell>
          <cell r="AD143"/>
          <cell r="AE143" t="str">
            <v>LP6010</v>
          </cell>
        </row>
        <row r="144">
          <cell r="G144" t="str">
            <v>Đổi mới sáng tạo và tư duy khởi nghiệp</v>
          </cell>
          <cell r="H144" t="str">
            <v>2.0</v>
          </cell>
          <cell r="I144" t="str">
            <v>2.00</v>
          </cell>
          <cell r="J144" t="str">
            <v>TcNN1</v>
          </cell>
          <cell r="K144" t="str">
            <v>FL6287</v>
          </cell>
          <cell r="L144" t="str">
            <v>Tiếng Hàn cơ bản 1</v>
          </cell>
          <cell r="M144" t="str">
            <v>5.0</v>
          </cell>
          <cell r="N144" t="str">
            <v>2.67</v>
          </cell>
          <cell r="O144"/>
          <cell r="P144"/>
          <cell r="Q144"/>
          <cell r="R144"/>
          <cell r="S144"/>
          <cell r="T144"/>
          <cell r="U144"/>
          <cell r="V144" t="str">
            <v>1</v>
          </cell>
          <cell r="W144" t="str">
            <v>0</v>
          </cell>
          <cell r="X144" t="str">
            <v>0.00</v>
          </cell>
          <cell r="Y144" t="str">
            <v>0</v>
          </cell>
          <cell r="Z144" t="str">
            <v>HP Thường</v>
          </cell>
          <cell r="AA144" t="str">
            <v>KỸ THUẬT PHẦN MỀM</v>
          </cell>
          <cell r="AB144"/>
          <cell r="AC144" t="str">
            <v>Không chọn</v>
          </cell>
          <cell r="AD144"/>
          <cell r="AE144" t="str">
            <v>AA6040</v>
          </cell>
        </row>
        <row r="145">
          <cell r="G145" t="str">
            <v>Giao tiếp liên văn hóa</v>
          </cell>
          <cell r="H145" t="str">
            <v>2.0</v>
          </cell>
          <cell r="I145" t="str">
            <v>2.00</v>
          </cell>
          <cell r="J145" t="str">
            <v>TcNN4</v>
          </cell>
          <cell r="K145" t="str">
            <v>FL6292</v>
          </cell>
          <cell r="L145" t="str">
            <v>Tiếng Nhật cơ bản 1</v>
          </cell>
          <cell r="M145" t="str">
            <v>5.0</v>
          </cell>
          <cell r="N145" t="str">
            <v>2.67</v>
          </cell>
          <cell r="O145"/>
          <cell r="P145"/>
          <cell r="Q145"/>
          <cell r="R145"/>
          <cell r="S145"/>
          <cell r="T145"/>
          <cell r="U145"/>
          <cell r="V145" t="str">
            <v>1</v>
          </cell>
          <cell r="W145" t="str">
            <v>0</v>
          </cell>
          <cell r="X145" t="str">
            <v>0.00</v>
          </cell>
          <cell r="Y145" t="str">
            <v>0</v>
          </cell>
          <cell r="Z145" t="str">
            <v>HP Thường</v>
          </cell>
          <cell r="AA145" t="str">
            <v>KỸ THUẬT PHẦN MỀM</v>
          </cell>
          <cell r="AB145"/>
          <cell r="AC145" t="str">
            <v>Không chọn</v>
          </cell>
          <cell r="AD145"/>
          <cell r="AE145" t="str">
            <v>BS6018</v>
          </cell>
        </row>
        <row r="146">
          <cell r="G146" t="str">
            <v>Nhập môn nghiên cứu khoa học</v>
          </cell>
          <cell r="H146" t="str">
            <v>2.0</v>
          </cell>
          <cell r="I146" t="str">
            <v>2.00</v>
          </cell>
          <cell r="J146"/>
          <cell r="K146" t="str">
            <v>BS6018</v>
          </cell>
          <cell r="L146" t="str">
            <v>Giao tiếp liên văn hóa</v>
          </cell>
          <cell r="M146" t="str">
            <v>2.0</v>
          </cell>
          <cell r="N146" t="str">
            <v>2.00</v>
          </cell>
          <cell r="O146"/>
          <cell r="P146"/>
          <cell r="Q146"/>
          <cell r="R146"/>
          <cell r="S146"/>
          <cell r="T146"/>
          <cell r="U146"/>
          <cell r="V146" t="str">
            <v>1</v>
          </cell>
          <cell r="W146" t="str">
            <v>40</v>
          </cell>
          <cell r="X146" t="str">
            <v>20.00</v>
          </cell>
          <cell r="Y146" t="str">
            <v>2</v>
          </cell>
          <cell r="Z146" t="str">
            <v>HP kết hợp</v>
          </cell>
          <cell r="AA146" t="str">
            <v>KỸ THUẬT PHẦN MỀM</v>
          </cell>
          <cell r="AB146"/>
          <cell r="AC146"/>
          <cell r="AD146"/>
          <cell r="AE146" t="str">
            <v>BS6019</v>
          </cell>
        </row>
        <row r="147">
          <cell r="G147" t="str">
            <v>Quan hệ lao động và việc làm</v>
          </cell>
          <cell r="H147" t="str">
            <v>2.0</v>
          </cell>
          <cell r="I147" t="str">
            <v>2.00</v>
          </cell>
          <cell r="J147" t="str">
            <v>TcKTPM1</v>
          </cell>
          <cell r="K147" t="str">
            <v>BS6019</v>
          </cell>
          <cell r="L147" t="str">
            <v>Nhập môn nghiên cứu khoa học</v>
          </cell>
          <cell r="M147" t="str">
            <v>2.0</v>
          </cell>
          <cell r="N147" t="str">
            <v>2.00</v>
          </cell>
          <cell r="O147"/>
          <cell r="P147"/>
          <cell r="Q147"/>
          <cell r="R147"/>
          <cell r="S147"/>
          <cell r="T147"/>
          <cell r="U147"/>
          <cell r="V147" t="str">
            <v>1</v>
          </cell>
          <cell r="W147" t="str">
            <v>30</v>
          </cell>
          <cell r="X147" t="str">
            <v>0.00</v>
          </cell>
          <cell r="Y147" t="str">
            <v>2</v>
          </cell>
          <cell r="Z147" t="str">
            <v>HP kết hợp</v>
          </cell>
          <cell r="AA147" t="str">
            <v>KỸ THUẬT PHẦN MỀM</v>
          </cell>
          <cell r="AB147"/>
          <cell r="AC147" t="str">
            <v>Không chọn</v>
          </cell>
          <cell r="AD147"/>
          <cell r="AE147" t="str">
            <v>BS6020</v>
          </cell>
        </row>
        <row r="148">
          <cell r="G148" t="str">
            <v>Con người và môi trường</v>
          </cell>
          <cell r="H148" t="str">
            <v>2.0</v>
          </cell>
          <cell r="I148" t="str">
            <v>2.00</v>
          </cell>
          <cell r="J148" t="str">
            <v>TcKTPM1</v>
          </cell>
          <cell r="K148" t="str">
            <v>BS6020</v>
          </cell>
          <cell r="L148" t="str">
            <v>Quan hệ lao động và việc làm</v>
          </cell>
          <cell r="M148" t="str">
            <v>2.0</v>
          </cell>
          <cell r="N148" t="str">
            <v>2.00</v>
          </cell>
          <cell r="O148"/>
          <cell r="P148"/>
          <cell r="Q148"/>
          <cell r="R148"/>
          <cell r="S148"/>
          <cell r="T148"/>
          <cell r="U148"/>
          <cell r="V148" t="str">
            <v>1</v>
          </cell>
          <cell r="W148" t="str">
            <v>30</v>
          </cell>
          <cell r="X148" t="str">
            <v>0.00</v>
          </cell>
          <cell r="Y148" t="str">
            <v>2</v>
          </cell>
          <cell r="Z148" t="str">
            <v>HP kết hợp</v>
          </cell>
          <cell r="AA148" t="str">
            <v>KỸ THUẬT PHẦN MỀM</v>
          </cell>
          <cell r="AB148"/>
          <cell r="AC148" t="str">
            <v>Không chọn</v>
          </cell>
          <cell r="AD148"/>
          <cell r="AE148" t="str">
            <v>BS6021</v>
          </cell>
        </row>
        <row r="149">
          <cell r="G149" t="str">
            <v>Quản lý dự án</v>
          </cell>
          <cell r="H149" t="str">
            <v>2.0</v>
          </cell>
          <cell r="I149" t="str">
            <v>2.00</v>
          </cell>
          <cell r="J149" t="str">
            <v>TcKTPM1</v>
          </cell>
          <cell r="K149" t="str">
            <v>BS6021</v>
          </cell>
          <cell r="L149" t="str">
            <v>Con người và môi trường</v>
          </cell>
          <cell r="M149" t="str">
            <v>2.0</v>
          </cell>
          <cell r="N149" t="str">
            <v>2.00</v>
          </cell>
          <cell r="O149"/>
          <cell r="P149"/>
          <cell r="Q149"/>
          <cell r="R149"/>
          <cell r="S149"/>
          <cell r="T149"/>
          <cell r="U149"/>
          <cell r="V149" t="str">
            <v>1</v>
          </cell>
          <cell r="W149" t="str">
            <v>30</v>
          </cell>
          <cell r="X149" t="str">
            <v>0.00</v>
          </cell>
          <cell r="Y149" t="str">
            <v>2</v>
          </cell>
          <cell r="Z149" t="str">
            <v>HP kết hợp</v>
          </cell>
          <cell r="AA149" t="str">
            <v>KỸ THUẬT PHẦN MỀM</v>
          </cell>
          <cell r="AB149"/>
          <cell r="AC149" t="str">
            <v>Không chọn</v>
          </cell>
          <cell r="AD149"/>
          <cell r="AE149" t="str">
            <v>BM6091</v>
          </cell>
        </row>
        <row r="150">
          <cell r="G150" t="str">
            <v>Giải tích</v>
          </cell>
          <cell r="H150" t="str">
            <v>3.0</v>
          </cell>
          <cell r="I150" t="str">
            <v>3.00</v>
          </cell>
          <cell r="J150" t="str">
            <v>TcKTPM1</v>
          </cell>
          <cell r="K150" t="str">
            <v>BM6091</v>
          </cell>
          <cell r="L150" t="str">
            <v>Quản lý dự án</v>
          </cell>
          <cell r="M150" t="str">
            <v>2.0</v>
          </cell>
          <cell r="N150" t="str">
            <v>2.00</v>
          </cell>
          <cell r="O150"/>
          <cell r="P150"/>
          <cell r="Q150"/>
          <cell r="R150"/>
          <cell r="S150"/>
          <cell r="T150"/>
          <cell r="U150"/>
          <cell r="V150" t="str">
            <v>1</v>
          </cell>
          <cell r="W150" t="str">
            <v>14</v>
          </cell>
          <cell r="X150" t="str">
            <v>16.00</v>
          </cell>
          <cell r="Y150" t="str">
            <v>2</v>
          </cell>
          <cell r="Z150" t="str">
            <v>HP kết hợp</v>
          </cell>
          <cell r="AA150" t="str">
            <v>KỸ THUẬT PHẦN MỀM</v>
          </cell>
          <cell r="AB150"/>
          <cell r="AC150" t="str">
            <v>Chọn</v>
          </cell>
          <cell r="AD150"/>
          <cell r="AE150" t="str">
            <v>BS6002</v>
          </cell>
        </row>
        <row r="151">
          <cell r="G151" t="str">
            <v>Nhập môn về kỹ thuật</v>
          </cell>
          <cell r="H151" t="str">
            <v>2.0</v>
          </cell>
          <cell r="I151" t="str">
            <v>2.00</v>
          </cell>
          <cell r="J151" t="str">
            <v>TcKTPM1</v>
          </cell>
          <cell r="K151" t="str">
            <v>AA6040</v>
          </cell>
          <cell r="L151" t="str">
            <v>Đổi mới sáng tạo và tư duy khởi nghiệp</v>
          </cell>
          <cell r="M151" t="str">
            <v>2.0</v>
          </cell>
          <cell r="N151" t="str">
            <v>2.00</v>
          </cell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 t="str">
            <v>IT6011</v>
          </cell>
        </row>
        <row r="152"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 t="str">
            <v>HỆ THỐNG THÔNG TIN</v>
          </cell>
          <cell r="AB152"/>
          <cell r="AC152"/>
          <cell r="AD152"/>
          <cell r="AE152">
            <v>0</v>
          </cell>
        </row>
        <row r="153">
          <cell r="G153" t="str">
            <v>Tiếng Trung cơ bản 1</v>
          </cell>
          <cell r="H153" t="str">
            <v>5.0</v>
          </cell>
          <cell r="I153" t="str">
            <v>2.67</v>
          </cell>
          <cell r="J153"/>
          <cell r="K153" t="str">
            <v>IT6011</v>
          </cell>
          <cell r="L153" t="str">
            <v>Nhập môn về kỹ thuật</v>
          </cell>
          <cell r="M153" t="str">
            <v>2.0</v>
          </cell>
          <cell r="N153" t="str">
            <v>2.00</v>
          </cell>
          <cell r="O153"/>
          <cell r="P153"/>
          <cell r="Q153"/>
          <cell r="R153"/>
          <cell r="S153"/>
          <cell r="T153"/>
          <cell r="U153"/>
          <cell r="V153" t="str">
            <v>1</v>
          </cell>
          <cell r="W153" t="str">
            <v>30</v>
          </cell>
          <cell r="X153" t="str">
            <v>0.00</v>
          </cell>
          <cell r="Y153" t="str">
            <v>2</v>
          </cell>
          <cell r="Z153" t="str">
            <v>HP kết hợp</v>
          </cell>
          <cell r="AA153" t="str">
            <v>HỆ THỐNG THÔNG TIN</v>
          </cell>
          <cell r="AB153">
            <v>2</v>
          </cell>
          <cell r="AC153"/>
          <cell r="AD153"/>
          <cell r="AE153" t="str">
            <v>FL6282</v>
          </cell>
        </row>
        <row r="154">
          <cell r="G154" t="str">
            <v>Tiếng Anh Công nghệ thông tin cơ bản 1</v>
          </cell>
          <cell r="H154" t="str">
            <v>5.0</v>
          </cell>
          <cell r="I154" t="str">
            <v>2.67</v>
          </cell>
          <cell r="J154"/>
          <cell r="K154" t="str">
            <v>BS6001</v>
          </cell>
          <cell r="L154" t="str">
            <v>Đại số tuyến tính</v>
          </cell>
          <cell r="M154" t="str">
            <v>3.0</v>
          </cell>
          <cell r="N154" t="str">
            <v>3.00</v>
          </cell>
          <cell r="O154"/>
          <cell r="P154"/>
          <cell r="Q154"/>
          <cell r="R154"/>
          <cell r="S154"/>
          <cell r="T154"/>
          <cell r="U154"/>
          <cell r="V154" t="str">
            <v>1</v>
          </cell>
          <cell r="W154" t="str">
            <v>40</v>
          </cell>
          <cell r="X154" t="str">
            <v>50.00</v>
          </cell>
          <cell r="Y154" t="str">
            <v>4</v>
          </cell>
          <cell r="Z154" t="str">
            <v>HP kết hợp</v>
          </cell>
          <cell r="AA154" t="str">
            <v>HỆ THỐNG THÔNG TIN</v>
          </cell>
          <cell r="AB154"/>
          <cell r="AC154"/>
          <cell r="AD154"/>
          <cell r="AE154" t="str">
            <v>FL6085</v>
          </cell>
        </row>
        <row r="155">
          <cell r="G155" t="str">
            <v>Tiếng Hàn cơ bản 1</v>
          </cell>
          <cell r="H155" t="str">
            <v>5.0</v>
          </cell>
          <cell r="I155" t="str">
            <v>2.67</v>
          </cell>
          <cell r="J155" t="str">
            <v>TcNN2</v>
          </cell>
          <cell r="K155" t="str">
            <v>FL6085</v>
          </cell>
          <cell r="L155" t="str">
            <v>Tiếng Anh Công nghệ thông tin cơ bản 1</v>
          </cell>
          <cell r="M155" t="str">
            <v>5.0</v>
          </cell>
          <cell r="N155" t="str">
            <v>2.67</v>
          </cell>
          <cell r="O155"/>
          <cell r="P155"/>
          <cell r="Q155"/>
          <cell r="R155"/>
          <cell r="S155"/>
          <cell r="T155"/>
          <cell r="U155"/>
          <cell r="V155" t="str">
            <v>1</v>
          </cell>
          <cell r="W155" t="str">
            <v>40</v>
          </cell>
          <cell r="X155" t="str">
            <v>35.00</v>
          </cell>
          <cell r="Y155" t="str">
            <v>2</v>
          </cell>
          <cell r="Z155" t="str">
            <v>HP kết hợp</v>
          </cell>
          <cell r="AA155" t="str">
            <v>HỆ THỐNG THÔNG TIN</v>
          </cell>
          <cell r="AB155"/>
          <cell r="AC155" t="str">
            <v>Chọn</v>
          </cell>
          <cell r="AD155"/>
          <cell r="AE155" t="str">
            <v>FL6287</v>
          </cell>
        </row>
        <row r="156">
          <cell r="G156" t="str">
            <v>Tiếng Nhật cơ bản 1</v>
          </cell>
          <cell r="H156" t="str">
            <v>5.0</v>
          </cell>
          <cell r="I156" t="str">
            <v>2.67</v>
          </cell>
          <cell r="J156"/>
          <cell r="K156" t="str">
            <v>LP6010</v>
          </cell>
          <cell r="L156" t="str">
            <v>Triết học Mác-Lênin</v>
          </cell>
          <cell r="M156" t="str">
            <v>3.0</v>
          </cell>
          <cell r="N156" t="str">
            <v>3.00</v>
          </cell>
          <cell r="O156"/>
          <cell r="P156"/>
          <cell r="Q156"/>
          <cell r="R156"/>
          <cell r="S156"/>
          <cell r="T156"/>
          <cell r="U156"/>
          <cell r="V156" t="str">
            <v>1</v>
          </cell>
          <cell r="W156" t="str">
            <v>30</v>
          </cell>
          <cell r="X156" t="str">
            <v>15.00</v>
          </cell>
          <cell r="Y156" t="str">
            <v>2</v>
          </cell>
          <cell r="Z156" t="str">
            <v>HP kết hợp</v>
          </cell>
          <cell r="AA156" t="str">
            <v>HỆ THỐNG THÔNG TIN</v>
          </cell>
          <cell r="AB156"/>
          <cell r="AC156"/>
          <cell r="AD156"/>
          <cell r="AE156" t="str">
            <v>FL6292</v>
          </cell>
        </row>
        <row r="157">
          <cell r="G157" t="str">
            <v>Triết học Mác-Lênin</v>
          </cell>
          <cell r="H157" t="str">
            <v>3.0</v>
          </cell>
          <cell r="I157" t="str">
            <v>3.00</v>
          </cell>
          <cell r="J157" t="str">
            <v>TcNN3</v>
          </cell>
          <cell r="K157" t="str">
            <v>FL6282</v>
          </cell>
          <cell r="L157" t="str">
            <v>Tiếng Trung cơ bản 1</v>
          </cell>
          <cell r="M157" t="str">
            <v>5.0</v>
          </cell>
          <cell r="N157" t="str">
            <v>2.67</v>
          </cell>
          <cell r="O157"/>
          <cell r="P157"/>
          <cell r="Q157"/>
          <cell r="R157"/>
          <cell r="S157"/>
          <cell r="T157"/>
          <cell r="U157"/>
          <cell r="V157" t="str">
            <v>1</v>
          </cell>
          <cell r="W157" t="str">
            <v>0</v>
          </cell>
          <cell r="X157" t="str">
            <v>0.00</v>
          </cell>
          <cell r="Y157" t="str">
            <v>0</v>
          </cell>
          <cell r="Z157" t="str">
            <v>HP Thường</v>
          </cell>
          <cell r="AA157" t="str">
            <v>HỆ THỐNG THÔNG TIN</v>
          </cell>
          <cell r="AB157"/>
          <cell r="AC157" t="str">
            <v>Không chọn</v>
          </cell>
          <cell r="AD157"/>
          <cell r="AE157" t="str">
            <v>LP6010</v>
          </cell>
        </row>
        <row r="158">
          <cell r="G158" t="str">
            <v>Đổi mới sáng tạo và tư duy khởi nghiệp</v>
          </cell>
          <cell r="H158" t="str">
            <v>2.0</v>
          </cell>
          <cell r="I158" t="str">
            <v>2.00</v>
          </cell>
          <cell r="J158" t="str">
            <v>TcNN1</v>
          </cell>
          <cell r="K158" t="str">
            <v>FL6287</v>
          </cell>
          <cell r="L158" t="str">
            <v>Tiếng Hàn cơ bản 1</v>
          </cell>
          <cell r="M158" t="str">
            <v>5.0</v>
          </cell>
          <cell r="N158" t="str">
            <v>2.67</v>
          </cell>
          <cell r="O158"/>
          <cell r="P158"/>
          <cell r="Q158"/>
          <cell r="R158"/>
          <cell r="S158"/>
          <cell r="T158"/>
          <cell r="U158"/>
          <cell r="V158" t="str">
            <v>1</v>
          </cell>
          <cell r="W158" t="str">
            <v>0</v>
          </cell>
          <cell r="X158" t="str">
            <v>0.00</v>
          </cell>
          <cell r="Y158" t="str">
            <v>0</v>
          </cell>
          <cell r="Z158" t="str">
            <v>HP Thường</v>
          </cell>
          <cell r="AA158" t="str">
            <v>HỆ THỐNG THÔNG TIN</v>
          </cell>
          <cell r="AB158"/>
          <cell r="AC158" t="str">
            <v>Không chọn</v>
          </cell>
          <cell r="AD158"/>
          <cell r="AE158" t="str">
            <v>AA6040</v>
          </cell>
        </row>
        <row r="159">
          <cell r="G159" t="str">
            <v>Giao tiếp liên văn hóa</v>
          </cell>
          <cell r="H159" t="str">
            <v>2.0</v>
          </cell>
          <cell r="I159" t="str">
            <v>2.00</v>
          </cell>
          <cell r="J159" t="str">
            <v>TcNN4</v>
          </cell>
          <cell r="K159" t="str">
            <v>FL6292</v>
          </cell>
          <cell r="L159" t="str">
            <v>Tiếng Nhật cơ bản 1</v>
          </cell>
          <cell r="M159" t="str">
            <v>5.0</v>
          </cell>
          <cell r="N159" t="str">
            <v>2.67</v>
          </cell>
          <cell r="O159"/>
          <cell r="P159"/>
          <cell r="Q159"/>
          <cell r="R159"/>
          <cell r="S159"/>
          <cell r="T159"/>
          <cell r="U159"/>
          <cell r="V159" t="str">
            <v>1</v>
          </cell>
          <cell r="W159" t="str">
            <v>0</v>
          </cell>
          <cell r="X159" t="str">
            <v>0.00</v>
          </cell>
          <cell r="Y159" t="str">
            <v>0</v>
          </cell>
          <cell r="Z159" t="str">
            <v>HP Thường</v>
          </cell>
          <cell r="AA159" t="str">
            <v>HỆ THỐNG THÔNG TIN</v>
          </cell>
          <cell r="AB159"/>
          <cell r="AC159" t="str">
            <v>Không chọn</v>
          </cell>
          <cell r="AD159"/>
          <cell r="AE159" t="str">
            <v>BS6018</v>
          </cell>
        </row>
        <row r="160">
          <cell r="G160" t="str">
            <v>Nhập môn nghiên cứu khoa học</v>
          </cell>
          <cell r="H160" t="str">
            <v>2.0</v>
          </cell>
          <cell r="I160" t="str">
            <v>2.00</v>
          </cell>
          <cell r="J160"/>
          <cell r="K160" t="str">
            <v>BS6018</v>
          </cell>
          <cell r="L160" t="str">
            <v>Giao tiếp liên văn hóa</v>
          </cell>
          <cell r="M160" t="str">
            <v>2.0</v>
          </cell>
          <cell r="N160" t="str">
            <v>2.00</v>
          </cell>
          <cell r="O160"/>
          <cell r="P160"/>
          <cell r="Q160"/>
          <cell r="R160"/>
          <cell r="S160"/>
          <cell r="T160"/>
          <cell r="U160"/>
          <cell r="V160" t="str">
            <v>1</v>
          </cell>
          <cell r="W160" t="str">
            <v>40</v>
          </cell>
          <cell r="X160" t="str">
            <v>20.00</v>
          </cell>
          <cell r="Y160" t="str">
            <v>2</v>
          </cell>
          <cell r="Z160" t="str">
            <v>HP kết hợp</v>
          </cell>
          <cell r="AA160" t="str">
            <v>HỆ THỐNG THÔNG TIN</v>
          </cell>
          <cell r="AB160"/>
          <cell r="AC160"/>
          <cell r="AD160"/>
          <cell r="AE160" t="str">
            <v>BS6019</v>
          </cell>
        </row>
        <row r="161">
          <cell r="G161" t="str">
            <v>Quan hệ lao động và việc làm</v>
          </cell>
          <cell r="H161" t="str">
            <v>2.0</v>
          </cell>
          <cell r="I161" t="str">
            <v>2.00</v>
          </cell>
          <cell r="J161" t="str">
            <v>TcHTTT1</v>
          </cell>
          <cell r="K161" t="str">
            <v>BS6019</v>
          </cell>
          <cell r="L161" t="str">
            <v>Nhập môn nghiên cứu khoa học</v>
          </cell>
          <cell r="M161" t="str">
            <v>2.0</v>
          </cell>
          <cell r="N161" t="str">
            <v>2.00</v>
          </cell>
          <cell r="O161"/>
          <cell r="P161"/>
          <cell r="Q161"/>
          <cell r="R161"/>
          <cell r="S161"/>
          <cell r="T161"/>
          <cell r="U161"/>
          <cell r="V161" t="str">
            <v>1</v>
          </cell>
          <cell r="W161" t="str">
            <v>30</v>
          </cell>
          <cell r="X161" t="str">
            <v>0.00</v>
          </cell>
          <cell r="Y161" t="str">
            <v>2</v>
          </cell>
          <cell r="Z161" t="str">
            <v>HP kết hợp</v>
          </cell>
          <cell r="AA161" t="str">
            <v>HỆ THỐNG THÔNG TIN</v>
          </cell>
          <cell r="AB161"/>
          <cell r="AC161" t="str">
            <v>Chọn</v>
          </cell>
          <cell r="AD161"/>
          <cell r="AE161" t="str">
            <v>BS6020</v>
          </cell>
        </row>
        <row r="162">
          <cell r="G162" t="str">
            <v>Con người và môi trường</v>
          </cell>
          <cell r="H162" t="str">
            <v>2.0</v>
          </cell>
          <cell r="I162" t="str">
            <v>2.00</v>
          </cell>
          <cell r="J162" t="str">
            <v>TcHTTT1</v>
          </cell>
          <cell r="K162" t="str">
            <v>BS6020</v>
          </cell>
          <cell r="L162" t="str">
            <v>Quan hệ lao động và việc làm</v>
          </cell>
          <cell r="M162" t="str">
            <v>2.0</v>
          </cell>
          <cell r="N162" t="str">
            <v>2.00</v>
          </cell>
          <cell r="O162"/>
          <cell r="P162"/>
          <cell r="Q162"/>
          <cell r="R162"/>
          <cell r="S162"/>
          <cell r="T162"/>
          <cell r="U162"/>
          <cell r="V162" t="str">
            <v>1</v>
          </cell>
          <cell r="W162" t="str">
            <v>30</v>
          </cell>
          <cell r="X162" t="str">
            <v>0.00</v>
          </cell>
          <cell r="Y162" t="str">
            <v>2</v>
          </cell>
          <cell r="Z162" t="str">
            <v>HP kết hợp</v>
          </cell>
          <cell r="AA162" t="str">
            <v>HỆ THỐNG THÔNG TIN</v>
          </cell>
          <cell r="AB162"/>
          <cell r="AC162" t="str">
            <v>Không chọn</v>
          </cell>
          <cell r="AD162"/>
          <cell r="AE162" t="str">
            <v>BS6021</v>
          </cell>
        </row>
        <row r="163">
          <cell r="G163" t="str">
            <v>Đại số tuyến tính</v>
          </cell>
          <cell r="H163" t="str">
            <v>3.0</v>
          </cell>
          <cell r="I163" t="str">
            <v>3.00</v>
          </cell>
          <cell r="J163" t="str">
            <v>TcHTTT1</v>
          </cell>
          <cell r="K163" t="str">
            <v>BS6021</v>
          </cell>
          <cell r="L163" t="str">
            <v>Con người và môi trường</v>
          </cell>
          <cell r="M163" t="str">
            <v>2.0</v>
          </cell>
          <cell r="N163" t="str">
            <v>2.00</v>
          </cell>
          <cell r="O163"/>
          <cell r="P163"/>
          <cell r="Q163"/>
          <cell r="R163"/>
          <cell r="S163"/>
          <cell r="T163"/>
          <cell r="U163"/>
          <cell r="V163" t="str">
            <v>1</v>
          </cell>
          <cell r="W163" t="str">
            <v>30</v>
          </cell>
          <cell r="X163" t="str">
            <v>0.00</v>
          </cell>
          <cell r="Y163" t="str">
            <v>2</v>
          </cell>
          <cell r="Z163" t="str">
            <v>HP kết hợp</v>
          </cell>
          <cell r="AA163" t="str">
            <v>HỆ THỐNG THÔNG TIN</v>
          </cell>
          <cell r="AB163"/>
          <cell r="AC163" t="str">
            <v>Không chọn</v>
          </cell>
          <cell r="AD163"/>
          <cell r="AE163" t="str">
            <v>BS6001</v>
          </cell>
        </row>
        <row r="164">
          <cell r="G164" t="str">
            <v>Quản lý dự án</v>
          </cell>
          <cell r="H164" t="str">
            <v>2.0</v>
          </cell>
          <cell r="I164" t="str">
            <v>2.00</v>
          </cell>
          <cell r="J164" t="str">
            <v>TcHTTT1</v>
          </cell>
          <cell r="K164" t="str">
            <v>BM6091</v>
          </cell>
          <cell r="L164" t="str">
            <v>Quản lý dự án</v>
          </cell>
          <cell r="M164" t="str">
            <v>2.0</v>
          </cell>
          <cell r="N164" t="str">
            <v>2.00</v>
          </cell>
          <cell r="O164"/>
          <cell r="P164"/>
          <cell r="Q164"/>
          <cell r="R164"/>
          <cell r="S164"/>
          <cell r="T164"/>
          <cell r="U164"/>
          <cell r="V164" t="str">
            <v>1</v>
          </cell>
          <cell r="W164" t="str">
            <v>14</v>
          </cell>
          <cell r="X164" t="str">
            <v>16.00</v>
          </cell>
          <cell r="Y164" t="str">
            <v>2</v>
          </cell>
          <cell r="Z164" t="str">
            <v>HP kết hợp</v>
          </cell>
          <cell r="AA164" t="str">
            <v>HỆ THỐNG THÔNG TIN</v>
          </cell>
          <cell r="AB164"/>
          <cell r="AC164" t="str">
            <v>Không chọn</v>
          </cell>
          <cell r="AD164"/>
          <cell r="AE164" t="str">
            <v>BM6091</v>
          </cell>
        </row>
        <row r="165">
          <cell r="G165" t="str">
            <v>Nhập môn về kỹ thuật</v>
          </cell>
          <cell r="H165" t="str">
            <v>2.0</v>
          </cell>
          <cell r="I165" t="str">
            <v>2.00</v>
          </cell>
          <cell r="J165" t="str">
            <v>TcHTTT1</v>
          </cell>
          <cell r="K165" t="str">
            <v>AA6040</v>
          </cell>
          <cell r="L165" t="str">
            <v>Đổi mới sáng tạo và tư duy khởi nghiệp</v>
          </cell>
          <cell r="M165" t="str">
            <v>2.0</v>
          </cell>
          <cell r="N165" t="str">
            <v>2.00</v>
          </cell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 t="str">
            <v>IT6011</v>
          </cell>
        </row>
        <row r="166"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 t="str">
            <v>QUẢN TRỊ KINH DOANH</v>
          </cell>
          <cell r="AB166"/>
          <cell r="AC166"/>
          <cell r="AD166"/>
          <cell r="AE166">
            <v>0</v>
          </cell>
        </row>
        <row r="167">
          <cell r="G167" t="str">
            <v>Tiếng Trung cơ bản 1</v>
          </cell>
          <cell r="H167" t="str">
            <v>5.0</v>
          </cell>
          <cell r="I167" t="str">
            <v>2.67</v>
          </cell>
          <cell r="J167"/>
          <cell r="K167" t="str">
            <v>BS6010</v>
          </cell>
          <cell r="L167" t="str">
            <v>Giải tích.</v>
          </cell>
          <cell r="M167" t="str">
            <v>2.0</v>
          </cell>
          <cell r="N167" t="str">
            <v>2.00</v>
          </cell>
          <cell r="O167"/>
          <cell r="P167"/>
          <cell r="Q167"/>
          <cell r="R167"/>
          <cell r="S167"/>
          <cell r="T167"/>
          <cell r="U167"/>
          <cell r="V167" t="str">
            <v>1</v>
          </cell>
          <cell r="W167" t="str">
            <v>32</v>
          </cell>
          <cell r="X167" t="str">
            <v>33.00</v>
          </cell>
          <cell r="Y167" t="str">
            <v>4</v>
          </cell>
          <cell r="Z167" t="str">
            <v>HP kết hợp</v>
          </cell>
          <cell r="AA167" t="str">
            <v>QUẢN TRỊ KINH DOANH</v>
          </cell>
          <cell r="AB167"/>
          <cell r="AC167"/>
          <cell r="AD167"/>
          <cell r="AE167" t="str">
            <v>FL6282</v>
          </cell>
        </row>
        <row r="168">
          <cell r="G168" t="str">
            <v>Tiếng Anh Thương mại cơ bản 1</v>
          </cell>
          <cell r="H168" t="str">
            <v>5.0</v>
          </cell>
          <cell r="I168" t="str">
            <v>2.67</v>
          </cell>
          <cell r="J168" t="str">
            <v>TcNN2</v>
          </cell>
          <cell r="K168" t="str">
            <v>FL6160</v>
          </cell>
          <cell r="L168" t="str">
            <v>Tiếng Anh Thương mại cơ bản 1</v>
          </cell>
          <cell r="M168" t="str">
            <v>5.0</v>
          </cell>
          <cell r="N168" t="str">
            <v>2.67</v>
          </cell>
          <cell r="O168"/>
          <cell r="P168"/>
          <cell r="Q168"/>
          <cell r="R168"/>
          <cell r="S168"/>
          <cell r="T168"/>
          <cell r="U168"/>
          <cell r="V168" t="str">
            <v>1</v>
          </cell>
          <cell r="W168" t="str">
            <v>40</v>
          </cell>
          <cell r="X168" t="str">
            <v>35.00</v>
          </cell>
          <cell r="Y168" t="str">
            <v>2</v>
          </cell>
          <cell r="Z168" t="str">
            <v>HP kết hợp</v>
          </cell>
          <cell r="AA168" t="str">
            <v>QUẢN TRỊ KINH DOANH</v>
          </cell>
          <cell r="AB168"/>
          <cell r="AC168" t="str">
            <v>Chọn</v>
          </cell>
          <cell r="AD168"/>
          <cell r="AE168" t="str">
            <v>FL6160</v>
          </cell>
        </row>
        <row r="169">
          <cell r="G169" t="str">
            <v>Tiếng Hàn cơ bản 1</v>
          </cell>
          <cell r="H169" t="str">
            <v>5.0</v>
          </cell>
          <cell r="I169" t="str">
            <v>2.67</v>
          </cell>
          <cell r="J169"/>
          <cell r="K169" t="str">
            <v>LP6010</v>
          </cell>
          <cell r="L169" t="str">
            <v>Triết học Mác-Lênin</v>
          </cell>
          <cell r="M169" t="str">
            <v>3.0</v>
          </cell>
          <cell r="N169" t="str">
            <v>3.00</v>
          </cell>
          <cell r="O169"/>
          <cell r="P169"/>
          <cell r="Q169"/>
          <cell r="R169"/>
          <cell r="S169"/>
          <cell r="T169"/>
          <cell r="U169"/>
          <cell r="V169" t="str">
            <v>1</v>
          </cell>
          <cell r="W169" t="str">
            <v>30</v>
          </cell>
          <cell r="X169" t="str">
            <v>15.00</v>
          </cell>
          <cell r="Y169" t="str">
            <v>2</v>
          </cell>
          <cell r="Z169" t="str">
            <v>HP kết hợp</v>
          </cell>
          <cell r="AA169" t="str">
            <v>QUẢN TRỊ KINH DOANH</v>
          </cell>
          <cell r="AB169"/>
          <cell r="AC169"/>
          <cell r="AD169"/>
          <cell r="AE169" t="str">
            <v>FL6287</v>
          </cell>
        </row>
        <row r="170">
          <cell r="G170" t="str">
            <v>Kỹ năng sử dụng công nghệ thông tin cơ bản</v>
          </cell>
          <cell r="H170" t="str">
            <v>4.0</v>
          </cell>
          <cell r="I170" t="str">
            <v>3.00</v>
          </cell>
          <cell r="J170" t="str">
            <v>TcNN3</v>
          </cell>
          <cell r="K170" t="str">
            <v>FL6282</v>
          </cell>
          <cell r="L170" t="str">
            <v>Tiếng Trung cơ bản 1</v>
          </cell>
          <cell r="M170" t="str">
            <v>5.0</v>
          </cell>
          <cell r="N170" t="str">
            <v>2.67</v>
          </cell>
          <cell r="O170"/>
          <cell r="P170"/>
          <cell r="Q170"/>
          <cell r="R170"/>
          <cell r="S170"/>
          <cell r="T170"/>
          <cell r="U170"/>
          <cell r="V170" t="str">
            <v>1</v>
          </cell>
          <cell r="W170" t="str">
            <v>0</v>
          </cell>
          <cell r="X170" t="str">
            <v>0.00</v>
          </cell>
          <cell r="Y170" t="str">
            <v>0</v>
          </cell>
          <cell r="Z170" t="str">
            <v>HP Thường</v>
          </cell>
          <cell r="AA170" t="str">
            <v>QUẢN TRỊ KINH DOANH</v>
          </cell>
          <cell r="AB170"/>
          <cell r="AC170" t="str">
            <v>Không chọn</v>
          </cell>
          <cell r="AD170"/>
          <cell r="AE170" t="str">
            <v>IC6005</v>
          </cell>
        </row>
        <row r="171">
          <cell r="G171" t="str">
            <v>Tiếng Nhật cơ bản 1</v>
          </cell>
          <cell r="H171" t="str">
            <v>5.0</v>
          </cell>
          <cell r="I171" t="str">
            <v>2.67</v>
          </cell>
          <cell r="J171" t="str">
            <v>TcNN1</v>
          </cell>
          <cell r="K171" t="str">
            <v>FL6287</v>
          </cell>
          <cell r="L171" t="str">
            <v>Tiếng Hàn cơ bản 1</v>
          </cell>
          <cell r="M171" t="str">
            <v>5.0</v>
          </cell>
          <cell r="N171" t="str">
            <v>2.67</v>
          </cell>
          <cell r="O171"/>
          <cell r="P171"/>
          <cell r="Q171"/>
          <cell r="R171"/>
          <cell r="S171"/>
          <cell r="T171"/>
          <cell r="U171"/>
          <cell r="V171" t="str">
            <v>1</v>
          </cell>
          <cell r="W171" t="str">
            <v>0</v>
          </cell>
          <cell r="X171" t="str">
            <v>0.00</v>
          </cell>
          <cell r="Y171" t="str">
            <v>0</v>
          </cell>
          <cell r="Z171" t="str">
            <v>HP Thường</v>
          </cell>
          <cell r="AA171" t="str">
            <v>QUẢN TRỊ KINH DOANH</v>
          </cell>
          <cell r="AB171"/>
          <cell r="AC171" t="str">
            <v>Không chọn</v>
          </cell>
          <cell r="AD171"/>
          <cell r="AE171" t="str">
            <v>FL6292</v>
          </cell>
        </row>
        <row r="172">
          <cell r="G172" t="str">
            <v>Triết học Mác-Lênin</v>
          </cell>
          <cell r="H172" t="str">
            <v>3.0</v>
          </cell>
          <cell r="I172" t="str">
            <v>3.00</v>
          </cell>
          <cell r="J172" t="str">
            <v>TcNN4</v>
          </cell>
          <cell r="K172" t="str">
            <v>FL6292</v>
          </cell>
          <cell r="L172" t="str">
            <v>Tiếng Nhật cơ bản 1</v>
          </cell>
          <cell r="M172" t="str">
            <v>5.0</v>
          </cell>
          <cell r="N172" t="str">
            <v>2.67</v>
          </cell>
          <cell r="O172"/>
          <cell r="P172"/>
          <cell r="Q172"/>
          <cell r="R172"/>
          <cell r="S172"/>
          <cell r="T172"/>
          <cell r="U172"/>
          <cell r="V172" t="str">
            <v>1</v>
          </cell>
          <cell r="W172" t="str">
            <v>0</v>
          </cell>
          <cell r="X172" t="str">
            <v>0.00</v>
          </cell>
          <cell r="Y172" t="str">
            <v>0</v>
          </cell>
          <cell r="Z172" t="str">
            <v>HP Thường</v>
          </cell>
          <cell r="AA172" t="str">
            <v>QUẢN TRỊ KINH DOANH</v>
          </cell>
          <cell r="AB172"/>
          <cell r="AC172" t="str">
            <v>Không chọn</v>
          </cell>
          <cell r="AD172"/>
          <cell r="AE172" t="str">
            <v>LP6010</v>
          </cell>
        </row>
        <row r="173">
          <cell r="G173" t="str">
            <v>Giao tiếp liên văn hóa</v>
          </cell>
          <cell r="H173" t="str">
            <v>2.0</v>
          </cell>
          <cell r="I173" t="str">
            <v>2.00</v>
          </cell>
          <cell r="J173"/>
          <cell r="K173" t="str">
            <v>BS6018</v>
          </cell>
          <cell r="L173" t="str">
            <v>Giao tiếp liên văn hóa</v>
          </cell>
          <cell r="M173" t="str">
            <v>2.0</v>
          </cell>
          <cell r="N173" t="str">
            <v>2.00</v>
          </cell>
          <cell r="O173"/>
          <cell r="P173"/>
          <cell r="Q173"/>
          <cell r="R173"/>
          <cell r="S173"/>
          <cell r="T173"/>
          <cell r="U173"/>
          <cell r="V173" t="str">
            <v>1</v>
          </cell>
          <cell r="W173" t="str">
            <v>40</v>
          </cell>
          <cell r="X173" t="str">
            <v>20.00</v>
          </cell>
          <cell r="Y173" t="str">
            <v>2</v>
          </cell>
          <cell r="Z173" t="str">
            <v>HP kết hợp</v>
          </cell>
          <cell r="AA173" t="str">
            <v>QUẢN TRỊ KINH DOANH</v>
          </cell>
          <cell r="AB173"/>
          <cell r="AC173"/>
          <cell r="AD173"/>
          <cell r="AE173" t="str">
            <v>BS6018</v>
          </cell>
        </row>
        <row r="174">
          <cell r="G174" t="str">
            <v>Nhập môn nghiên cứu khoa học</v>
          </cell>
          <cell r="H174" t="str">
            <v>2.0</v>
          </cell>
          <cell r="I174" t="str">
            <v>2.00</v>
          </cell>
          <cell r="J174" t="str">
            <v>TcQTKD1</v>
          </cell>
          <cell r="K174" t="str">
            <v>BS6019</v>
          </cell>
          <cell r="L174" t="str">
            <v>Nhập môn nghiên cứu khoa học</v>
          </cell>
          <cell r="M174" t="str">
            <v>2.0</v>
          </cell>
          <cell r="N174" t="str">
            <v>2.00</v>
          </cell>
          <cell r="O174"/>
          <cell r="P174"/>
          <cell r="Q174"/>
          <cell r="R174"/>
          <cell r="S174"/>
          <cell r="T174"/>
          <cell r="U174"/>
          <cell r="V174" t="str">
            <v>1</v>
          </cell>
          <cell r="W174" t="str">
            <v>30</v>
          </cell>
          <cell r="X174" t="str">
            <v>0.00</v>
          </cell>
          <cell r="Y174" t="str">
            <v>2</v>
          </cell>
          <cell r="Z174" t="str">
            <v>HP kết hợp</v>
          </cell>
          <cell r="AA174" t="str">
            <v>QUẢN TRỊ KINH DOANH</v>
          </cell>
          <cell r="AB174"/>
          <cell r="AC174" t="str">
            <v>Không chọn</v>
          </cell>
          <cell r="AD174"/>
          <cell r="AE174" t="str">
            <v>BS6019</v>
          </cell>
        </row>
        <row r="175">
          <cell r="G175" t="str">
            <v>Quan hệ lao động và việc làm</v>
          </cell>
          <cell r="H175" t="str">
            <v>2.0</v>
          </cell>
          <cell r="I175" t="str">
            <v>2.00</v>
          </cell>
          <cell r="J175" t="str">
            <v>TcQTKD1</v>
          </cell>
          <cell r="K175" t="str">
            <v>BS6020</v>
          </cell>
          <cell r="L175" t="str">
            <v>Quan hệ lao động và việc làm</v>
          </cell>
          <cell r="M175" t="str">
            <v>2.0</v>
          </cell>
          <cell r="N175" t="str">
            <v>2.00</v>
          </cell>
          <cell r="O175"/>
          <cell r="P175"/>
          <cell r="Q175"/>
          <cell r="R175"/>
          <cell r="S175"/>
          <cell r="T175"/>
          <cell r="U175"/>
          <cell r="V175" t="str">
            <v>1</v>
          </cell>
          <cell r="W175" t="str">
            <v>30</v>
          </cell>
          <cell r="X175" t="str">
            <v>0.00</v>
          </cell>
          <cell r="Y175" t="str">
            <v>2</v>
          </cell>
          <cell r="Z175" t="str">
            <v>HP kết hợp</v>
          </cell>
          <cell r="AA175" t="str">
            <v>QUẢN TRỊ KINH DOANH</v>
          </cell>
          <cell r="AB175"/>
          <cell r="AC175" t="str">
            <v>Không chọn</v>
          </cell>
          <cell r="AD175"/>
          <cell r="AE175" t="str">
            <v>BS6020</v>
          </cell>
        </row>
        <row r="176">
          <cell r="G176" t="str">
            <v>Con người và môi trường</v>
          </cell>
          <cell r="H176" t="str">
            <v>2.0</v>
          </cell>
          <cell r="I176" t="str">
            <v>2.00</v>
          </cell>
          <cell r="J176" t="str">
            <v>TcQTKD1</v>
          </cell>
          <cell r="K176" t="str">
            <v>BS6021</v>
          </cell>
          <cell r="L176" t="str">
            <v>Con người và môi trường</v>
          </cell>
          <cell r="M176" t="str">
            <v>2.0</v>
          </cell>
          <cell r="N176" t="str">
            <v>2.00</v>
          </cell>
          <cell r="O176"/>
          <cell r="P176"/>
          <cell r="Q176"/>
          <cell r="R176"/>
          <cell r="S176"/>
          <cell r="T176"/>
          <cell r="U176"/>
          <cell r="V176" t="str">
            <v>1</v>
          </cell>
          <cell r="W176" t="str">
            <v>30</v>
          </cell>
          <cell r="X176" t="str">
            <v>0.00</v>
          </cell>
          <cell r="Y176" t="str">
            <v>2</v>
          </cell>
          <cell r="Z176" t="str">
            <v>HP kết hợp</v>
          </cell>
          <cell r="AA176" t="str">
            <v>QUẢN TRỊ KINH DOANH</v>
          </cell>
          <cell r="AB176"/>
          <cell r="AC176" t="str">
            <v>Không chọn</v>
          </cell>
          <cell r="AD176"/>
          <cell r="AE176" t="str">
            <v>BS6021</v>
          </cell>
        </row>
        <row r="177">
          <cell r="G177" t="str">
            <v>Quản lý dự án</v>
          </cell>
          <cell r="H177" t="str">
            <v>2.0</v>
          </cell>
          <cell r="I177" t="str">
            <v>2.00</v>
          </cell>
          <cell r="J177" t="str">
            <v>TcQTKD1</v>
          </cell>
          <cell r="K177" t="str">
            <v>BM6091</v>
          </cell>
          <cell r="L177" t="str">
            <v>Quản lý dự án</v>
          </cell>
          <cell r="M177" t="str">
            <v>2.0</v>
          </cell>
          <cell r="N177" t="str">
            <v>2.00</v>
          </cell>
          <cell r="O177"/>
          <cell r="P177"/>
          <cell r="Q177"/>
          <cell r="R177"/>
          <cell r="S177"/>
          <cell r="T177"/>
          <cell r="U177"/>
          <cell r="V177" t="str">
            <v>1</v>
          </cell>
          <cell r="W177" t="str">
            <v>14</v>
          </cell>
          <cell r="X177" t="str">
            <v>16.00</v>
          </cell>
          <cell r="Y177" t="str">
            <v>2</v>
          </cell>
          <cell r="Z177" t="str">
            <v>HP kết hợp</v>
          </cell>
          <cell r="AA177" t="str">
            <v>QUẢN TRỊ KINH DOANH</v>
          </cell>
          <cell r="AB177">
            <v>2</v>
          </cell>
          <cell r="AC177" t="str">
            <v>Chọn</v>
          </cell>
          <cell r="AD177"/>
          <cell r="AE177" t="str">
            <v>BM6091</v>
          </cell>
        </row>
        <row r="178">
          <cell r="G178" t="str">
            <v>Giải tích.</v>
          </cell>
          <cell r="H178" t="str">
            <v>2.0</v>
          </cell>
          <cell r="I178" t="str">
            <v>2.00</v>
          </cell>
          <cell r="J178"/>
          <cell r="K178" t="str">
            <v>IC6005</v>
          </cell>
          <cell r="L178" t="str">
            <v>Kỹ năng sử dụng công nghệ thông tin cơ bản</v>
          </cell>
          <cell r="M178" t="str">
            <v>4.0</v>
          </cell>
          <cell r="N178" t="str">
            <v>3.00</v>
          </cell>
          <cell r="O178"/>
          <cell r="P178"/>
          <cell r="Q178"/>
          <cell r="R178"/>
          <cell r="S178"/>
          <cell r="T178"/>
          <cell r="U178"/>
          <cell r="V178" t="str">
            <v>1</v>
          </cell>
          <cell r="W178" t="str">
            <v>0</v>
          </cell>
          <cell r="X178" t="str">
            <v>0.00</v>
          </cell>
          <cell r="Y178" t="str">
            <v>0</v>
          </cell>
          <cell r="Z178" t="str">
            <v>HP Thường</v>
          </cell>
          <cell r="AA178" t="str">
            <v>QUẢN TRỊ KINH DOANH</v>
          </cell>
          <cell r="AB178"/>
          <cell r="AC178"/>
          <cell r="AD178"/>
          <cell r="AE178" t="str">
            <v>BS6010</v>
          </cell>
        </row>
        <row r="179">
          <cell r="G179" t="str">
            <v>Nhập môn quản trị kinh doanh</v>
          </cell>
          <cell r="H179" t="str">
            <v>2.0</v>
          </cell>
          <cell r="I179" t="str">
            <v>1.00</v>
          </cell>
          <cell r="J179"/>
          <cell r="K179" t="str">
            <v>BM6162</v>
          </cell>
          <cell r="L179" t="str">
            <v>Nhập môn quản trị kinh doanh</v>
          </cell>
          <cell r="M179" t="str">
            <v>2.0</v>
          </cell>
          <cell r="N179" t="str">
            <v>1.00</v>
          </cell>
          <cell r="O179"/>
          <cell r="P179"/>
          <cell r="Q179"/>
          <cell r="R179"/>
          <cell r="S179"/>
          <cell r="T179"/>
          <cell r="U179"/>
          <cell r="V179" t="str">
            <v>1</v>
          </cell>
          <cell r="W179" t="str">
            <v>14</v>
          </cell>
          <cell r="X179" t="str">
            <v>1.00</v>
          </cell>
          <cell r="Y179" t="str">
            <v>2</v>
          </cell>
          <cell r="Z179" t="str">
            <v>HP kết hợp</v>
          </cell>
          <cell r="AA179" t="str">
            <v>QUẢN TRỊ KINH DOANH</v>
          </cell>
          <cell r="AB179">
            <v>2</v>
          </cell>
          <cell r="AC179"/>
          <cell r="AD179" t="str">
            <v>Học phần thường</v>
          </cell>
          <cell r="AE179" t="str">
            <v>BM6162</v>
          </cell>
        </row>
        <row r="180"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 t="str">
            <v>TÀI CHÍNH-NGÂN HÀNG</v>
          </cell>
          <cell r="AB180"/>
          <cell r="AC180"/>
          <cell r="AD180"/>
          <cell r="AE180">
            <v>0</v>
          </cell>
        </row>
        <row r="181">
          <cell r="G181" t="str">
            <v>Tiếng Trung cơ bản 1</v>
          </cell>
          <cell r="H181" t="str">
            <v>5.0</v>
          </cell>
          <cell r="I181" t="str">
            <v>2.67</v>
          </cell>
          <cell r="J181"/>
          <cell r="K181" t="str">
            <v>BS6010</v>
          </cell>
          <cell r="L181" t="str">
            <v>Giải tích.</v>
          </cell>
          <cell r="M181" t="str">
            <v>2.0</v>
          </cell>
          <cell r="N181" t="str">
            <v>2.00</v>
          </cell>
          <cell r="O181"/>
          <cell r="P181"/>
          <cell r="Q181"/>
          <cell r="R181"/>
          <cell r="S181"/>
          <cell r="T181"/>
          <cell r="U181"/>
          <cell r="V181" t="str">
            <v>1</v>
          </cell>
          <cell r="W181" t="str">
            <v>32</v>
          </cell>
          <cell r="X181" t="str">
            <v>33.00</v>
          </cell>
          <cell r="Y181" t="str">
            <v>4</v>
          </cell>
          <cell r="Z181" t="str">
            <v>HP kết hợp</v>
          </cell>
          <cell r="AA181" t="str">
            <v>TÀI CHÍNH-NGÂN HÀNG</v>
          </cell>
          <cell r="AB181"/>
          <cell r="AC181"/>
          <cell r="AD181"/>
          <cell r="AE181" t="str">
            <v>FL6282</v>
          </cell>
        </row>
        <row r="182">
          <cell r="G182" t="str">
            <v>Tiếng Anh Thương mại cơ bản 1</v>
          </cell>
          <cell r="H182" t="str">
            <v>5.0</v>
          </cell>
          <cell r="I182" t="str">
            <v>2.67</v>
          </cell>
          <cell r="J182" t="str">
            <v>TcNN2</v>
          </cell>
          <cell r="K182" t="str">
            <v>FL6160</v>
          </cell>
          <cell r="L182" t="str">
            <v>Tiếng Anh Thương mại cơ bản 1</v>
          </cell>
          <cell r="M182" t="str">
            <v>5.0</v>
          </cell>
          <cell r="N182" t="str">
            <v>2.67</v>
          </cell>
          <cell r="O182"/>
          <cell r="P182"/>
          <cell r="Q182"/>
          <cell r="R182"/>
          <cell r="S182"/>
          <cell r="T182"/>
          <cell r="U182"/>
          <cell r="V182" t="str">
            <v>1</v>
          </cell>
          <cell r="W182" t="str">
            <v>40</v>
          </cell>
          <cell r="X182" t="str">
            <v>35.00</v>
          </cell>
          <cell r="Y182" t="str">
            <v>2</v>
          </cell>
          <cell r="Z182" t="str">
            <v>HP kết hợp</v>
          </cell>
          <cell r="AA182" t="str">
            <v>TÀI CHÍNH-NGÂN HÀNG</v>
          </cell>
          <cell r="AB182"/>
          <cell r="AC182" t="str">
            <v>Chọn</v>
          </cell>
          <cell r="AD182"/>
          <cell r="AE182" t="str">
            <v>FL6160</v>
          </cell>
        </row>
        <row r="183">
          <cell r="G183" t="str">
            <v>Tiếng Hàn cơ bản 1</v>
          </cell>
          <cell r="H183" t="str">
            <v>5.0</v>
          </cell>
          <cell r="I183" t="str">
            <v>2.67</v>
          </cell>
          <cell r="J183"/>
          <cell r="K183" t="str">
            <v>BM6021</v>
          </cell>
          <cell r="L183" t="str">
            <v>Kinh tế học vi mô</v>
          </cell>
          <cell r="M183" t="str">
            <v>3.0</v>
          </cell>
          <cell r="N183" t="str">
            <v>3.00</v>
          </cell>
          <cell r="O183"/>
          <cell r="P183"/>
          <cell r="Q183"/>
          <cell r="R183"/>
          <cell r="S183"/>
          <cell r="T183"/>
          <cell r="U183"/>
          <cell r="V183" t="str">
            <v>1</v>
          </cell>
          <cell r="W183" t="str">
            <v>66</v>
          </cell>
          <cell r="X183" t="str">
            <v>69.00</v>
          </cell>
          <cell r="Y183" t="str">
            <v>2</v>
          </cell>
          <cell r="Z183" t="str">
            <v>HP kết hợp</v>
          </cell>
          <cell r="AA183" t="str">
            <v>TÀI CHÍNH-NGÂN HÀNG</v>
          </cell>
          <cell r="AB183">
            <v>2</v>
          </cell>
          <cell r="AC183"/>
          <cell r="AD183"/>
          <cell r="AE183" t="str">
            <v>FL6287</v>
          </cell>
        </row>
        <row r="184">
          <cell r="G184" t="str">
            <v>Kỹ năng sử dụng công nghệ thông tin cơ bản</v>
          </cell>
          <cell r="H184" t="str">
            <v>4.0</v>
          </cell>
          <cell r="I184" t="str">
            <v>3.00</v>
          </cell>
          <cell r="J184"/>
          <cell r="K184" t="str">
            <v>LP6010</v>
          </cell>
          <cell r="L184" t="str">
            <v>Triết học Mác-Lênin</v>
          </cell>
          <cell r="M184" t="str">
            <v>3.0</v>
          </cell>
          <cell r="N184" t="str">
            <v>3.00</v>
          </cell>
          <cell r="O184"/>
          <cell r="P184"/>
          <cell r="Q184"/>
          <cell r="R184"/>
          <cell r="S184"/>
          <cell r="T184"/>
          <cell r="U184"/>
          <cell r="V184" t="str">
            <v>1</v>
          </cell>
          <cell r="W184" t="str">
            <v>30</v>
          </cell>
          <cell r="X184" t="str">
            <v>15.00</v>
          </cell>
          <cell r="Y184" t="str">
            <v>2</v>
          </cell>
          <cell r="Z184" t="str">
            <v>HP kết hợp</v>
          </cell>
          <cell r="AA184" t="str">
            <v>TÀI CHÍNH-NGÂN HÀNG</v>
          </cell>
          <cell r="AB184"/>
          <cell r="AC184"/>
          <cell r="AD184"/>
          <cell r="AE184" t="str">
            <v>IC6005</v>
          </cell>
        </row>
        <row r="185">
          <cell r="G185" t="str">
            <v>Tiếng Nhật cơ bản 1</v>
          </cell>
          <cell r="H185" t="str">
            <v>5.0</v>
          </cell>
          <cell r="I185" t="str">
            <v>2.67</v>
          </cell>
          <cell r="J185" t="str">
            <v>TcNN3</v>
          </cell>
          <cell r="K185" t="str">
            <v>FL6282</v>
          </cell>
          <cell r="L185" t="str">
            <v>Tiếng Trung cơ bản 1</v>
          </cell>
          <cell r="M185" t="str">
            <v>5.0</v>
          </cell>
          <cell r="N185" t="str">
            <v>2.67</v>
          </cell>
          <cell r="O185"/>
          <cell r="P185"/>
          <cell r="Q185"/>
          <cell r="R185"/>
          <cell r="S185"/>
          <cell r="T185"/>
          <cell r="U185"/>
          <cell r="V185" t="str">
            <v>1</v>
          </cell>
          <cell r="W185" t="str">
            <v>0</v>
          </cell>
          <cell r="X185" t="str">
            <v>0.00</v>
          </cell>
          <cell r="Y185" t="str">
            <v>0</v>
          </cell>
          <cell r="Z185" t="str">
            <v>HP Thường</v>
          </cell>
          <cell r="AA185" t="str">
            <v>TÀI CHÍNH-NGÂN HÀNG</v>
          </cell>
          <cell r="AB185"/>
          <cell r="AC185" t="str">
            <v>Không chọn</v>
          </cell>
          <cell r="AD185"/>
          <cell r="AE185" t="str">
            <v>FL6292</v>
          </cell>
        </row>
        <row r="186">
          <cell r="G186" t="str">
            <v>Triết học Mác-Lênin</v>
          </cell>
          <cell r="H186" t="str">
            <v>3.0</v>
          </cell>
          <cell r="I186" t="str">
            <v>3.00</v>
          </cell>
          <cell r="J186" t="str">
            <v>TcNN1</v>
          </cell>
          <cell r="K186" t="str">
            <v>FL6287</v>
          </cell>
          <cell r="L186" t="str">
            <v>Tiếng Hàn cơ bản 1</v>
          </cell>
          <cell r="M186" t="str">
            <v>5.0</v>
          </cell>
          <cell r="N186" t="str">
            <v>2.67</v>
          </cell>
          <cell r="O186"/>
          <cell r="P186"/>
          <cell r="Q186"/>
          <cell r="R186"/>
          <cell r="S186"/>
          <cell r="T186"/>
          <cell r="U186"/>
          <cell r="V186" t="str">
            <v>1</v>
          </cell>
          <cell r="W186" t="str">
            <v>0</v>
          </cell>
          <cell r="X186" t="str">
            <v>0.00</v>
          </cell>
          <cell r="Y186" t="str">
            <v>0</v>
          </cell>
          <cell r="Z186" t="str">
            <v>HP Thường</v>
          </cell>
          <cell r="AA186" t="str">
            <v>TÀI CHÍNH-NGÂN HÀNG</v>
          </cell>
          <cell r="AB186"/>
          <cell r="AC186" t="str">
            <v>Không chọn</v>
          </cell>
          <cell r="AD186"/>
          <cell r="AE186" t="str">
            <v>LP6010</v>
          </cell>
        </row>
        <row r="187">
          <cell r="G187" t="str">
            <v>Âm nhạc đại cương</v>
          </cell>
          <cell r="H187" t="str">
            <v>2.0</v>
          </cell>
          <cell r="I187" t="str">
            <v>2.00</v>
          </cell>
          <cell r="J187" t="str">
            <v>TcNN4</v>
          </cell>
          <cell r="K187" t="str">
            <v>FL6292</v>
          </cell>
          <cell r="L187" t="str">
            <v>Tiếng Nhật cơ bản 1</v>
          </cell>
          <cell r="M187" t="str">
            <v>5.0</v>
          </cell>
          <cell r="N187" t="str">
            <v>2.67</v>
          </cell>
          <cell r="O187"/>
          <cell r="P187"/>
          <cell r="Q187"/>
          <cell r="R187"/>
          <cell r="S187"/>
          <cell r="T187"/>
          <cell r="U187"/>
          <cell r="V187" t="str">
            <v>1</v>
          </cell>
          <cell r="W187" t="str">
            <v>0</v>
          </cell>
          <cell r="X187" t="str">
            <v>0.00</v>
          </cell>
          <cell r="Y187" t="str">
            <v>0</v>
          </cell>
          <cell r="Z187" t="str">
            <v>HP Thường</v>
          </cell>
          <cell r="AA187" t="str">
            <v>TÀI CHÍNH-NGÂN HÀNG</v>
          </cell>
          <cell r="AB187"/>
          <cell r="AC187" t="str">
            <v>Không chọn</v>
          </cell>
          <cell r="AD187"/>
          <cell r="AE187" t="str">
            <v>BS6022</v>
          </cell>
        </row>
        <row r="188">
          <cell r="G188" t="str">
            <v>Nghệ thuật học đại cương</v>
          </cell>
          <cell r="H188" t="str">
            <v>2.0</v>
          </cell>
          <cell r="I188" t="str">
            <v>2.00</v>
          </cell>
          <cell r="J188" t="str">
            <v>TcTCNH2</v>
          </cell>
          <cell r="K188" t="str">
            <v>BS6022</v>
          </cell>
          <cell r="L188" t="str">
            <v>Âm nhạc đại cương</v>
          </cell>
          <cell r="M188" t="str">
            <v>2.0</v>
          </cell>
          <cell r="N188" t="str">
            <v>2.00</v>
          </cell>
          <cell r="O188"/>
          <cell r="P188"/>
          <cell r="Q188"/>
          <cell r="R188"/>
          <cell r="S188"/>
          <cell r="T188"/>
          <cell r="U188"/>
          <cell r="V188" t="str">
            <v>1</v>
          </cell>
          <cell r="W188" t="str">
            <v>30</v>
          </cell>
          <cell r="X188" t="str">
            <v>0.00</v>
          </cell>
          <cell r="Y188" t="str">
            <v>2</v>
          </cell>
          <cell r="Z188" t="str">
            <v>HP kết hợp</v>
          </cell>
          <cell r="AA188" t="str">
            <v>TÀI CHÍNH-NGÂN HÀNG</v>
          </cell>
          <cell r="AB188"/>
          <cell r="AC188" t="str">
            <v>Chọn</v>
          </cell>
          <cell r="AD188"/>
          <cell r="AE188" t="str">
            <v>BS6023</v>
          </cell>
        </row>
        <row r="189">
          <cell r="G189" t="str">
            <v>Mỹ thuật đại cương</v>
          </cell>
          <cell r="H189" t="str">
            <v>2.0</v>
          </cell>
          <cell r="I189" t="str">
            <v>2.00</v>
          </cell>
          <cell r="J189" t="str">
            <v>TcTCNH2</v>
          </cell>
          <cell r="K189" t="str">
            <v>BS6023</v>
          </cell>
          <cell r="L189" t="str">
            <v>Nghệ thuật học đại cương</v>
          </cell>
          <cell r="M189" t="str">
            <v>2.0</v>
          </cell>
          <cell r="N189" t="str">
            <v>2.00</v>
          </cell>
          <cell r="O189"/>
          <cell r="P189"/>
          <cell r="Q189"/>
          <cell r="R189"/>
          <cell r="S189"/>
          <cell r="T189"/>
          <cell r="U189"/>
          <cell r="V189" t="str">
            <v>1</v>
          </cell>
          <cell r="W189" t="str">
            <v>30</v>
          </cell>
          <cell r="X189" t="str">
            <v>0.00</v>
          </cell>
          <cell r="Y189" t="str">
            <v>2</v>
          </cell>
          <cell r="Z189" t="str">
            <v>HP kết hợp</v>
          </cell>
          <cell r="AA189" t="str">
            <v>TÀI CHÍNH-NGÂN HÀNG</v>
          </cell>
          <cell r="AB189"/>
          <cell r="AC189" t="str">
            <v>Không chọn</v>
          </cell>
          <cell r="AD189"/>
          <cell r="AE189" t="str">
            <v>BS6024</v>
          </cell>
        </row>
        <row r="190">
          <cell r="G190" t="str">
            <v>Giải tích.</v>
          </cell>
          <cell r="H190" t="str">
            <v>2.0</v>
          </cell>
          <cell r="I190" t="str">
            <v>2.00</v>
          </cell>
          <cell r="J190" t="str">
            <v>TcTCNH2</v>
          </cell>
          <cell r="K190" t="str">
            <v>BS6024</v>
          </cell>
          <cell r="L190" t="str">
            <v>Mỹ thuật đại cương</v>
          </cell>
          <cell r="M190" t="str">
            <v>2.0</v>
          </cell>
          <cell r="N190" t="str">
            <v>2.00</v>
          </cell>
          <cell r="O190"/>
          <cell r="P190"/>
          <cell r="Q190"/>
          <cell r="R190"/>
          <cell r="S190"/>
          <cell r="T190"/>
          <cell r="U190"/>
          <cell r="V190" t="str">
            <v>1</v>
          </cell>
          <cell r="W190" t="str">
            <v>30</v>
          </cell>
          <cell r="X190" t="str">
            <v>0.00</v>
          </cell>
          <cell r="Y190" t="str">
            <v>2</v>
          </cell>
          <cell r="Z190" t="str">
            <v>HP kết hợp</v>
          </cell>
          <cell r="AA190" t="str">
            <v>TÀI CHÍNH-NGÂN HÀNG</v>
          </cell>
          <cell r="AB190"/>
          <cell r="AC190" t="str">
            <v>Không chọn</v>
          </cell>
          <cell r="AD190"/>
          <cell r="AE190" t="str">
            <v>BS6010</v>
          </cell>
        </row>
        <row r="191">
          <cell r="G191" t="str">
            <v>Kinh tế học vi mô</v>
          </cell>
          <cell r="H191" t="str">
            <v>3.0</v>
          </cell>
          <cell r="I191" t="str">
            <v>3.00</v>
          </cell>
          <cell r="J191"/>
          <cell r="K191" t="str">
            <v>IC6005</v>
          </cell>
          <cell r="L191" t="str">
            <v>Kỹ năng sử dụng công nghệ thông tin cơ bản</v>
          </cell>
          <cell r="M191" t="str">
            <v>4.0</v>
          </cell>
          <cell r="N191" t="str">
            <v>3.00</v>
          </cell>
          <cell r="O191"/>
          <cell r="P191"/>
          <cell r="Q191"/>
          <cell r="R191"/>
          <cell r="S191"/>
          <cell r="T191"/>
          <cell r="U191"/>
          <cell r="V191" t="str">
            <v>1</v>
          </cell>
          <cell r="W191" t="str">
            <v>0</v>
          </cell>
          <cell r="X191" t="str">
            <v>0.00</v>
          </cell>
          <cell r="Y191" t="str">
            <v>0</v>
          </cell>
          <cell r="Z191" t="str">
            <v>HP Thường</v>
          </cell>
          <cell r="AA191" t="str">
            <v>TÀI CHÍNH-NGÂN HÀNG</v>
          </cell>
          <cell r="AB191"/>
          <cell r="AC191"/>
          <cell r="AD191"/>
          <cell r="AE191" t="str">
            <v>BM6021</v>
          </cell>
        </row>
        <row r="192">
          <cell r="G192" t="str">
            <v>Giới thiệu nghề nghiệp</v>
          </cell>
          <cell r="H192" t="str">
            <v>3.0</v>
          </cell>
          <cell r="I192" t="str">
            <v>2.00</v>
          </cell>
          <cell r="J192"/>
          <cell r="K192" t="str">
            <v>BM6224</v>
          </cell>
          <cell r="L192" t="str">
            <v>Giới thiệu nghề nghiệp</v>
          </cell>
          <cell r="M192" t="str">
            <v>3.0</v>
          </cell>
          <cell r="N192" t="str">
            <v>2.00</v>
          </cell>
          <cell r="O192"/>
          <cell r="P192"/>
          <cell r="Q192"/>
          <cell r="R192"/>
          <cell r="S192"/>
          <cell r="T192"/>
          <cell r="U192"/>
          <cell r="V192" t="str">
            <v>1</v>
          </cell>
          <cell r="W192" t="str">
            <v>30</v>
          </cell>
          <cell r="X192" t="str">
            <v>3.00</v>
          </cell>
          <cell r="Y192" t="str">
            <v>4</v>
          </cell>
          <cell r="Z192" t="str">
            <v>HP kết hợp</v>
          </cell>
          <cell r="AA192" t="str">
            <v>TÀI CHÍNH-NGÂN HÀNG</v>
          </cell>
          <cell r="AB192">
            <v>4</v>
          </cell>
          <cell r="AC192"/>
          <cell r="AD192"/>
          <cell r="AE192" t="str">
            <v>BM6224</v>
          </cell>
        </row>
        <row r="193"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 t="str">
            <v>NGÔN NGỮ NHẬT</v>
          </cell>
          <cell r="AB193"/>
          <cell r="AC193"/>
          <cell r="AD193"/>
          <cell r="AE193">
            <v>0</v>
          </cell>
        </row>
        <row r="194">
          <cell r="G194" t="str">
            <v>Triết học Mác-Lênin</v>
          </cell>
          <cell r="H194" t="str">
            <v>3.0</v>
          </cell>
          <cell r="I194" t="str">
            <v>3.00</v>
          </cell>
          <cell r="J194"/>
          <cell r="K194" t="str">
            <v>LP6010</v>
          </cell>
          <cell r="L194" t="str">
            <v>Triết học Mác-Lênin</v>
          </cell>
          <cell r="M194" t="str">
            <v>3.0</v>
          </cell>
          <cell r="N194" t="str">
            <v>3.00</v>
          </cell>
          <cell r="O194"/>
          <cell r="P194"/>
          <cell r="Q194"/>
          <cell r="R194"/>
          <cell r="S194"/>
          <cell r="T194"/>
          <cell r="U194"/>
          <cell r="V194" t="str">
            <v>1</v>
          </cell>
          <cell r="W194" t="str">
            <v>30</v>
          </cell>
          <cell r="X194" t="str">
            <v>15.00</v>
          </cell>
          <cell r="Y194" t="str">
            <v>2</v>
          </cell>
          <cell r="Z194" t="str">
            <v>HP kết hợp</v>
          </cell>
          <cell r="AA194" t="str">
            <v>NGÔN NGỮ NHẬT</v>
          </cell>
          <cell r="AB194"/>
          <cell r="AC194"/>
          <cell r="AD194"/>
          <cell r="AE194" t="str">
            <v>LP6010</v>
          </cell>
        </row>
        <row r="195">
          <cell r="G195" t="str">
            <v>Kỹ năng học đại học</v>
          </cell>
          <cell r="H195" t="str">
            <v>2.0</v>
          </cell>
          <cell r="I195" t="str">
            <v>2.00</v>
          </cell>
          <cell r="J195" t="str">
            <v>TcNN1</v>
          </cell>
          <cell r="K195" t="str">
            <v>FL6277</v>
          </cell>
          <cell r="L195" t="str">
            <v>Tiếng Anh cơ bản 1</v>
          </cell>
          <cell r="M195" t="str">
            <v>5.0</v>
          </cell>
          <cell r="N195" t="str">
            <v>2.67</v>
          </cell>
          <cell r="O195"/>
          <cell r="P195"/>
          <cell r="Q195"/>
          <cell r="R195"/>
          <cell r="S195"/>
          <cell r="T195"/>
          <cell r="U195"/>
          <cell r="V195" t="str">
            <v>1</v>
          </cell>
          <cell r="W195" t="str">
            <v>0</v>
          </cell>
          <cell r="X195" t="str">
            <v>0.00</v>
          </cell>
          <cell r="Y195" t="str">
            <v>0</v>
          </cell>
          <cell r="Z195" t="str">
            <v>HP Thường</v>
          </cell>
          <cell r="AA195" t="str">
            <v>NGÔN NGỮ NHẬT</v>
          </cell>
          <cell r="AB195">
            <v>2</v>
          </cell>
          <cell r="AC195"/>
          <cell r="AD195" t="str">
            <v>HP kết hợp, 2 buổi/ 1 tuần</v>
          </cell>
          <cell r="AE195" t="str">
            <v>FL6363</v>
          </cell>
        </row>
        <row r="196">
          <cell r="G196" t="str">
            <v>Ngữ pháp tiếng Nhật 1</v>
          </cell>
          <cell r="H196" t="str">
            <v>2.0</v>
          </cell>
          <cell r="I196" t="str">
            <v>2.00</v>
          </cell>
          <cell r="J196" t="str">
            <v>TcNN3</v>
          </cell>
          <cell r="K196" t="str">
            <v>FL6282</v>
          </cell>
          <cell r="L196" t="str">
            <v>Tiếng Trung cơ bản 1</v>
          </cell>
          <cell r="M196" t="str">
            <v>5.0</v>
          </cell>
          <cell r="N196" t="str">
            <v>2.67</v>
          </cell>
          <cell r="O196"/>
          <cell r="P196"/>
          <cell r="Q196"/>
          <cell r="R196"/>
          <cell r="S196"/>
          <cell r="T196"/>
          <cell r="U196"/>
          <cell r="V196" t="str">
            <v>1</v>
          </cell>
          <cell r="W196" t="str">
            <v>0</v>
          </cell>
          <cell r="X196" t="str">
            <v>0.00</v>
          </cell>
          <cell r="Y196" t="str">
            <v>0</v>
          </cell>
          <cell r="Z196" t="str">
            <v>HP Thường</v>
          </cell>
          <cell r="AA196" t="str">
            <v>NGÔN NGỮ NHẬT</v>
          </cell>
          <cell r="AB196">
            <v>2</v>
          </cell>
          <cell r="AC196"/>
          <cell r="AD196" t="str">
            <v>HP kết hợp, 2 buổi/ 1 tuần</v>
          </cell>
          <cell r="AE196" t="str">
            <v>FL6230</v>
          </cell>
        </row>
        <row r="197">
          <cell r="G197" t="str">
            <v>Kỹ năng nghe Tiếng Nhật 1</v>
          </cell>
          <cell r="H197" t="str">
            <v>2.0</v>
          </cell>
          <cell r="I197" t="str">
            <v>2.00</v>
          </cell>
          <cell r="J197"/>
          <cell r="K197" t="str">
            <v>FL6230</v>
          </cell>
          <cell r="L197" t="str">
            <v>Ngữ pháp tiếng Nhật 1</v>
          </cell>
          <cell r="M197" t="str">
            <v>2.0</v>
          </cell>
          <cell r="N197" t="str">
            <v>2.00</v>
          </cell>
          <cell r="O197"/>
          <cell r="P197"/>
          <cell r="Q197"/>
          <cell r="R197"/>
          <cell r="S197"/>
          <cell r="T197"/>
          <cell r="U197"/>
          <cell r="V197" t="str">
            <v>1</v>
          </cell>
          <cell r="W197" t="str">
            <v>30</v>
          </cell>
          <cell r="X197" t="str">
            <v>0.00</v>
          </cell>
          <cell r="Y197" t="str">
            <v>2</v>
          </cell>
          <cell r="Z197" t="str">
            <v>HP kết hợp</v>
          </cell>
          <cell r="AA197" t="str">
            <v>NGÔN NGỮ NHẬT</v>
          </cell>
          <cell r="AB197">
            <v>2</v>
          </cell>
          <cell r="AC197"/>
          <cell r="AD197"/>
          <cell r="AE197" t="str">
            <v>FL6226</v>
          </cell>
        </row>
        <row r="198">
          <cell r="G198" t="str">
            <v>Kỹ năng nói Tiếng Nhật 1</v>
          </cell>
          <cell r="H198" t="str">
            <v>2.0</v>
          </cell>
          <cell r="I198" t="str">
            <v>2.00</v>
          </cell>
          <cell r="J198" t="str">
            <v>TcNN2</v>
          </cell>
          <cell r="K198" t="str">
            <v>FL6287</v>
          </cell>
          <cell r="L198" t="str">
            <v>Tiếng Hàn cơ bản 1</v>
          </cell>
          <cell r="M198" t="str">
            <v>5.0</v>
          </cell>
          <cell r="N198" t="str">
            <v>2.67</v>
          </cell>
          <cell r="O198"/>
          <cell r="P198"/>
          <cell r="Q198"/>
          <cell r="R198"/>
          <cell r="S198"/>
          <cell r="T198"/>
          <cell r="U198"/>
          <cell r="V198" t="str">
            <v>1</v>
          </cell>
          <cell r="W198" t="str">
            <v>0</v>
          </cell>
          <cell r="X198" t="str">
            <v>0.00</v>
          </cell>
          <cell r="Y198" t="str">
            <v>0</v>
          </cell>
          <cell r="Z198" t="str">
            <v>HP Thường</v>
          </cell>
          <cell r="AA198" t="str">
            <v>NGÔN NGỮ NHẬT</v>
          </cell>
          <cell r="AB198">
            <v>2</v>
          </cell>
          <cell r="AC198"/>
          <cell r="AD198" t="str">
            <v>HP kết hợp, 2 buổi/ 1 tuần</v>
          </cell>
          <cell r="AE198" t="str">
            <v>FL6227</v>
          </cell>
        </row>
        <row r="199">
          <cell r="G199" t="str">
            <v>Kỹ năng đọc Tiếng Nhật 1</v>
          </cell>
          <cell r="H199" t="str">
            <v>2.0</v>
          </cell>
          <cell r="I199" t="str">
            <v>2.00</v>
          </cell>
          <cell r="J199"/>
          <cell r="K199" t="str">
            <v>FL6226</v>
          </cell>
          <cell r="L199" t="str">
            <v>Kỹ năng nghe Tiếng Nhật 1</v>
          </cell>
          <cell r="M199" t="str">
            <v>2.0</v>
          </cell>
          <cell r="N199" t="str">
            <v>2.00</v>
          </cell>
          <cell r="O199"/>
          <cell r="P199"/>
          <cell r="Q199"/>
          <cell r="R199"/>
          <cell r="S199"/>
          <cell r="T199"/>
          <cell r="U199"/>
          <cell r="V199" t="str">
            <v>1</v>
          </cell>
          <cell r="W199" t="str">
            <v>30</v>
          </cell>
          <cell r="X199" t="str">
            <v>0.00</v>
          </cell>
          <cell r="Y199" t="str">
            <v>2</v>
          </cell>
          <cell r="Z199" t="str">
            <v>HP kết hợp</v>
          </cell>
          <cell r="AA199" t="str">
            <v>NGÔN NGỮ NHẬT</v>
          </cell>
          <cell r="AB199">
            <v>2</v>
          </cell>
          <cell r="AC199"/>
          <cell r="AD199"/>
          <cell r="AE199" t="str">
            <v>FL6228</v>
          </cell>
        </row>
        <row r="200">
          <cell r="G200" t="str">
            <v>Kỹ năng viết Tiếng Nhật 1</v>
          </cell>
          <cell r="H200" t="str">
            <v>2.0</v>
          </cell>
          <cell r="I200" t="str">
            <v>2.00</v>
          </cell>
          <cell r="J200"/>
          <cell r="K200" t="str">
            <v>FL6227</v>
          </cell>
          <cell r="L200" t="str">
            <v>Kỹ năng nói Tiếng Nhật 1</v>
          </cell>
          <cell r="M200" t="str">
            <v>2.0</v>
          </cell>
          <cell r="N200" t="str">
            <v>2.00</v>
          </cell>
          <cell r="O200"/>
          <cell r="P200"/>
          <cell r="Q200"/>
          <cell r="R200"/>
          <cell r="S200"/>
          <cell r="T200"/>
          <cell r="U200"/>
          <cell r="V200" t="str">
            <v>1</v>
          </cell>
          <cell r="W200" t="str">
            <v>30</v>
          </cell>
          <cell r="X200" t="str">
            <v>0.00</v>
          </cell>
          <cell r="Y200" t="str">
            <v>2</v>
          </cell>
          <cell r="Z200" t="str">
            <v>HP kết hợp</v>
          </cell>
          <cell r="AA200" t="str">
            <v>NGÔN NGỮ NHẬT</v>
          </cell>
          <cell r="AB200">
            <v>2</v>
          </cell>
          <cell r="AC200"/>
          <cell r="AD200"/>
          <cell r="AE200" t="str">
            <v>FL6229</v>
          </cell>
        </row>
        <row r="201">
          <cell r="G201" t="str">
            <v>Tiếng Anh cơ bản 1</v>
          </cell>
          <cell r="H201" t="str">
            <v>5.0</v>
          </cell>
          <cell r="I201" t="str">
            <v>2.67</v>
          </cell>
          <cell r="J201"/>
          <cell r="K201" t="str">
            <v>FL6228</v>
          </cell>
          <cell r="L201" t="str">
            <v>Kỹ năng đọc Tiếng Nhật 1</v>
          </cell>
          <cell r="M201" t="str">
            <v>2.0</v>
          </cell>
          <cell r="N201" t="str">
            <v>2.00</v>
          </cell>
          <cell r="O201"/>
          <cell r="P201"/>
          <cell r="Q201"/>
          <cell r="R201"/>
          <cell r="S201"/>
          <cell r="T201"/>
          <cell r="U201"/>
          <cell r="V201" t="str">
            <v>1</v>
          </cell>
          <cell r="W201" t="str">
            <v>60</v>
          </cell>
          <cell r="X201" t="str">
            <v>0.00</v>
          </cell>
          <cell r="Y201" t="str">
            <v>2</v>
          </cell>
          <cell r="Z201" t="str">
            <v>HP kết hợp</v>
          </cell>
          <cell r="AA201" t="str">
            <v>NGÔN NGỮ NHẬT</v>
          </cell>
          <cell r="AB201">
            <v>2</v>
          </cell>
          <cell r="AC201"/>
          <cell r="AD201"/>
          <cell r="AE201" t="str">
            <v>FL6277</v>
          </cell>
        </row>
        <row r="202">
          <cell r="G202" t="str">
            <v>Tiếng Trung cơ bản 1</v>
          </cell>
          <cell r="H202" t="str">
            <v>5.0</v>
          </cell>
          <cell r="I202" t="str">
            <v>2.67</v>
          </cell>
          <cell r="J202"/>
          <cell r="K202" t="str">
            <v>FL6229</v>
          </cell>
          <cell r="L202" t="str">
            <v>Kỹ năng viết Tiếng Nhật 1</v>
          </cell>
          <cell r="M202" t="str">
            <v>2.0</v>
          </cell>
          <cell r="N202" t="str">
            <v>2.00</v>
          </cell>
          <cell r="O202"/>
          <cell r="P202"/>
          <cell r="Q202"/>
          <cell r="R202"/>
          <cell r="S202"/>
          <cell r="T202"/>
          <cell r="U202"/>
          <cell r="V202" t="str">
            <v>1</v>
          </cell>
          <cell r="W202" t="str">
            <v>30</v>
          </cell>
          <cell r="X202" t="str">
            <v>0.00</v>
          </cell>
          <cell r="Y202" t="str">
            <v>2</v>
          </cell>
          <cell r="Z202" t="str">
            <v>HP kết hợp</v>
          </cell>
          <cell r="AA202" t="str">
            <v>NGÔN NGỮ NHẬT</v>
          </cell>
          <cell r="AB202">
            <v>2</v>
          </cell>
          <cell r="AC202"/>
          <cell r="AD202"/>
          <cell r="AE202" t="str">
            <v>FL6282</v>
          </cell>
        </row>
        <row r="203">
          <cell r="G203" t="str">
            <v>Tiếng Hàn cơ bản 1</v>
          </cell>
          <cell r="H203" t="str">
            <v>5.0</v>
          </cell>
          <cell r="I203" t="str">
            <v>2.67</v>
          </cell>
          <cell r="J203"/>
          <cell r="K203" t="str">
            <v>FL6363</v>
          </cell>
          <cell r="L203" t="str">
            <v>Kỹ năng học đại học</v>
          </cell>
          <cell r="M203" t="str">
            <v>2.0</v>
          </cell>
          <cell r="N203" t="str">
            <v>2.00</v>
          </cell>
          <cell r="O203"/>
          <cell r="P203"/>
          <cell r="Q203"/>
          <cell r="R203"/>
          <cell r="S203"/>
          <cell r="T203"/>
          <cell r="U203"/>
          <cell r="V203" t="str">
            <v>1</v>
          </cell>
          <cell r="W203" t="str">
            <v>20</v>
          </cell>
          <cell r="X203" t="str">
            <v>10.00</v>
          </cell>
          <cell r="Y203" t="str">
            <v>2</v>
          </cell>
          <cell r="Z203" t="str">
            <v>HP kết hợp</v>
          </cell>
          <cell r="AA203" t="str">
            <v>NGÔN NGỮ NHẬT</v>
          </cell>
          <cell r="AB203">
            <v>2</v>
          </cell>
          <cell r="AC203"/>
          <cell r="AD203"/>
          <cell r="AE203" t="str">
            <v>FL6287</v>
          </cell>
        </row>
        <row r="204">
          <cell r="G204" t="str">
            <v>Kỹ năng sử dụng công nghệ thông tin cơ bản</v>
          </cell>
          <cell r="H204" t="str">
            <v>4.0</v>
          </cell>
          <cell r="I204" t="str">
            <v>3.00</v>
          </cell>
          <cell r="J204"/>
          <cell r="K204" t="str">
            <v>IC6005</v>
          </cell>
          <cell r="L204" t="str">
            <v>Kỹ năng sử dụng công nghệ thông tin cơ bản</v>
          </cell>
          <cell r="M204" t="str">
            <v>4.0</v>
          </cell>
          <cell r="N204" t="str">
            <v>3.00</v>
          </cell>
          <cell r="O204"/>
          <cell r="P204"/>
          <cell r="Q204"/>
          <cell r="R204"/>
          <cell r="S204"/>
          <cell r="T204"/>
          <cell r="U204"/>
          <cell r="V204" t="str">
            <v>1</v>
          </cell>
          <cell r="W204" t="str">
            <v>0</v>
          </cell>
          <cell r="X204" t="str">
            <v>0.00</v>
          </cell>
          <cell r="Y204" t="str">
            <v>0</v>
          </cell>
          <cell r="Z204" t="str">
            <v>HP Thường</v>
          </cell>
          <cell r="AA204" t="str">
            <v>NGÔN NGỮ NHẬT</v>
          </cell>
          <cell r="AB204"/>
          <cell r="AC204"/>
          <cell r="AD204"/>
          <cell r="AE204" t="str">
            <v>IC6005</v>
          </cell>
        </row>
        <row r="205"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 t="str">
            <v>NGÔN NGỮ HÀN QUỐC</v>
          </cell>
          <cell r="AB205"/>
          <cell r="AC205"/>
          <cell r="AD205"/>
          <cell r="AE205">
            <v>0</v>
          </cell>
        </row>
        <row r="206">
          <cell r="G206" t="str">
            <v>Tiếng Anh cơ bản 1</v>
          </cell>
          <cell r="H206" t="str">
            <v>5.0</v>
          </cell>
          <cell r="I206" t="str">
            <v>2.67</v>
          </cell>
          <cell r="J206"/>
          <cell r="K206" t="str">
            <v>FL6174</v>
          </cell>
          <cell r="L206" t="str">
            <v>Kỹ năng nghe tiếng Hàn Quốc 1</v>
          </cell>
          <cell r="M206" t="str">
            <v>2.0</v>
          </cell>
          <cell r="N206" t="str">
            <v>2.00</v>
          </cell>
          <cell r="O206"/>
          <cell r="P206"/>
          <cell r="Q206"/>
          <cell r="R206"/>
          <cell r="S206"/>
          <cell r="T206"/>
          <cell r="U206"/>
          <cell r="V206" t="str">
            <v>1</v>
          </cell>
          <cell r="W206" t="str">
            <v>30</v>
          </cell>
          <cell r="X206" t="str">
            <v>0.00</v>
          </cell>
          <cell r="Y206" t="str">
            <v>2</v>
          </cell>
          <cell r="Z206" t="str">
            <v>HP kết hợp</v>
          </cell>
          <cell r="AA206" t="str">
            <v>NGÔN NGỮ HÀN QUỐC</v>
          </cell>
          <cell r="AB206">
            <v>2</v>
          </cell>
          <cell r="AC206"/>
          <cell r="AD206"/>
          <cell r="AE206" t="str">
            <v>FL6277</v>
          </cell>
        </row>
        <row r="207">
          <cell r="G207" t="str">
            <v>Tiếng Trung cơ bản 1</v>
          </cell>
          <cell r="H207" t="str">
            <v>5.0</v>
          </cell>
          <cell r="I207" t="str">
            <v>2.67</v>
          </cell>
          <cell r="J207"/>
          <cell r="K207" t="str">
            <v>FL6175</v>
          </cell>
          <cell r="L207" t="str">
            <v>Kỹ năng nói tiếng Hàn Quốc 1</v>
          </cell>
          <cell r="M207" t="str">
            <v>2.0</v>
          </cell>
          <cell r="N207" t="str">
            <v>2.00</v>
          </cell>
          <cell r="O207"/>
          <cell r="P207"/>
          <cell r="Q207"/>
          <cell r="R207"/>
          <cell r="S207"/>
          <cell r="T207"/>
          <cell r="U207"/>
          <cell r="V207" t="str">
            <v>1</v>
          </cell>
          <cell r="W207" t="str">
            <v>30</v>
          </cell>
          <cell r="X207" t="str">
            <v>0.00</v>
          </cell>
          <cell r="Y207" t="str">
            <v>2</v>
          </cell>
          <cell r="Z207" t="str">
            <v>HP kết hợp</v>
          </cell>
          <cell r="AA207" t="str">
            <v>NGÔN NGỮ HÀN QUỐC</v>
          </cell>
          <cell r="AB207">
            <v>2</v>
          </cell>
          <cell r="AC207"/>
          <cell r="AD207"/>
          <cell r="AE207" t="str">
            <v>FL6282</v>
          </cell>
        </row>
        <row r="208">
          <cell r="G208" t="str">
            <v>Kỹ năng sử dụng công nghệ thông tin cơ bản</v>
          </cell>
          <cell r="H208" t="str">
            <v>4.0</v>
          </cell>
          <cell r="I208" t="str">
            <v>3.00</v>
          </cell>
          <cell r="J208"/>
          <cell r="K208" t="str">
            <v>FL6176</v>
          </cell>
          <cell r="L208" t="str">
            <v>Kỹ năng đọc tiếng Hàn Quốc 1</v>
          </cell>
          <cell r="M208" t="str">
            <v>2.0</v>
          </cell>
          <cell r="N208" t="str">
            <v>2.00</v>
          </cell>
          <cell r="O208"/>
          <cell r="P208"/>
          <cell r="Q208"/>
          <cell r="R208"/>
          <cell r="S208"/>
          <cell r="T208"/>
          <cell r="U208"/>
          <cell r="V208" t="str">
            <v>1</v>
          </cell>
          <cell r="W208" t="str">
            <v>30</v>
          </cell>
          <cell r="X208" t="str">
            <v>0.00</v>
          </cell>
          <cell r="Y208" t="str">
            <v>2</v>
          </cell>
          <cell r="Z208" t="str">
            <v>HP kết hợp</v>
          </cell>
          <cell r="AA208" t="str">
            <v>NGÔN NGỮ HÀN QUỐC</v>
          </cell>
          <cell r="AB208">
            <v>2</v>
          </cell>
          <cell r="AC208"/>
          <cell r="AD208"/>
          <cell r="AE208" t="str">
            <v>IC6005</v>
          </cell>
        </row>
        <row r="209">
          <cell r="G209" t="str">
            <v>Tiếng Nhật cơ bản 1</v>
          </cell>
          <cell r="H209" t="str">
            <v>5.0</v>
          </cell>
          <cell r="I209" t="str">
            <v>2.67</v>
          </cell>
          <cell r="J209"/>
          <cell r="K209" t="str">
            <v>FL6177</v>
          </cell>
          <cell r="L209" t="str">
            <v>Kỹ năng viết tiếng Hàn Quốc 1</v>
          </cell>
          <cell r="M209" t="str">
            <v>2.0</v>
          </cell>
          <cell r="N209" t="str">
            <v>2.00</v>
          </cell>
          <cell r="O209"/>
          <cell r="P209"/>
          <cell r="Q209"/>
          <cell r="R209"/>
          <cell r="S209"/>
          <cell r="T209"/>
          <cell r="U209"/>
          <cell r="V209" t="str">
            <v>1</v>
          </cell>
          <cell r="W209" t="str">
            <v>30</v>
          </cell>
          <cell r="X209" t="str">
            <v>0.00</v>
          </cell>
          <cell r="Y209" t="str">
            <v>2</v>
          </cell>
          <cell r="Z209" t="str">
            <v>HP kết hợp</v>
          </cell>
          <cell r="AA209" t="str">
            <v>NGÔN NGỮ HÀN QUỐC</v>
          </cell>
          <cell r="AB209">
            <v>2</v>
          </cell>
          <cell r="AC209"/>
          <cell r="AD209"/>
          <cell r="AE209" t="str">
            <v>FL6292</v>
          </cell>
        </row>
        <row r="210">
          <cell r="G210" t="str">
            <v>Triết học Mác-Lênin</v>
          </cell>
          <cell r="H210" t="str">
            <v>3.0</v>
          </cell>
          <cell r="I210" t="str">
            <v>3.00</v>
          </cell>
          <cell r="J210"/>
          <cell r="K210" t="str">
            <v>FL6178</v>
          </cell>
          <cell r="L210" t="str">
            <v>Ngữ pháp tiếng Hàn Quốc 1</v>
          </cell>
          <cell r="M210" t="str">
            <v>3.0</v>
          </cell>
          <cell r="N210" t="str">
            <v>3.00</v>
          </cell>
          <cell r="O210"/>
          <cell r="P210"/>
          <cell r="Q210"/>
          <cell r="R210"/>
          <cell r="S210"/>
          <cell r="T210"/>
          <cell r="U210"/>
          <cell r="V210" t="str">
            <v>1</v>
          </cell>
          <cell r="W210" t="str">
            <v>30</v>
          </cell>
          <cell r="X210" t="str">
            <v>15.00</v>
          </cell>
          <cell r="Y210" t="str">
            <v>2</v>
          </cell>
          <cell r="Z210" t="str">
            <v>HP kết hợp</v>
          </cell>
          <cell r="AA210" t="str">
            <v>NGÔN NGỮ HÀN QUỐC</v>
          </cell>
          <cell r="AB210">
            <v>2</v>
          </cell>
          <cell r="AC210"/>
          <cell r="AD210"/>
          <cell r="AE210" t="str">
            <v>LP6010</v>
          </cell>
        </row>
        <row r="211">
          <cell r="G211" t="str">
            <v>Kỹ năng học đại học</v>
          </cell>
          <cell r="H211" t="str">
            <v>2.0</v>
          </cell>
          <cell r="I211" t="str">
            <v>2.00</v>
          </cell>
          <cell r="J211"/>
          <cell r="K211" t="str">
            <v>LP6010</v>
          </cell>
          <cell r="L211" t="str">
            <v>Triết học Mác-Lênin</v>
          </cell>
          <cell r="M211" t="str">
            <v>3.0</v>
          </cell>
          <cell r="N211" t="str">
            <v>3.00</v>
          </cell>
          <cell r="O211"/>
          <cell r="P211"/>
          <cell r="Q211"/>
          <cell r="R211"/>
          <cell r="S211"/>
          <cell r="T211"/>
          <cell r="U211"/>
          <cell r="V211" t="str">
            <v>1</v>
          </cell>
          <cell r="W211" t="str">
            <v>30</v>
          </cell>
          <cell r="X211" t="str">
            <v>15.00</v>
          </cell>
          <cell r="Y211" t="str">
            <v>2</v>
          </cell>
          <cell r="Z211" t="str">
            <v>HP kết hợp</v>
          </cell>
          <cell r="AA211" t="str">
            <v>NGÔN NGỮ HÀN QUỐC</v>
          </cell>
          <cell r="AB211"/>
          <cell r="AC211"/>
          <cell r="AD211"/>
          <cell r="AE211" t="str">
            <v>FL6363</v>
          </cell>
        </row>
        <row r="212">
          <cell r="G212" t="str">
            <v>Kỹ năng nghe tiếng Hàn Quốc 1</v>
          </cell>
          <cell r="H212" t="str">
            <v>2.0</v>
          </cell>
          <cell r="I212" t="str">
            <v>2.00</v>
          </cell>
          <cell r="J212" t="str">
            <v>TcNN1</v>
          </cell>
          <cell r="K212" t="str">
            <v>FL6277</v>
          </cell>
          <cell r="L212" t="str">
            <v>Tiếng Anh cơ bản 1</v>
          </cell>
          <cell r="M212" t="str">
            <v>5.0</v>
          </cell>
          <cell r="N212" t="str">
            <v>2.67</v>
          </cell>
          <cell r="O212"/>
          <cell r="P212"/>
          <cell r="Q212"/>
          <cell r="R212"/>
          <cell r="S212"/>
          <cell r="T212"/>
          <cell r="U212"/>
          <cell r="V212" t="str">
            <v>1</v>
          </cell>
          <cell r="W212" t="str">
            <v>0</v>
          </cell>
          <cell r="X212" t="str">
            <v>0.00</v>
          </cell>
          <cell r="Y212" t="str">
            <v>0</v>
          </cell>
          <cell r="Z212" t="str">
            <v>HP Thường</v>
          </cell>
          <cell r="AA212" t="str">
            <v>NGÔN NGỮ HÀN QUỐC</v>
          </cell>
          <cell r="AB212">
            <v>2</v>
          </cell>
          <cell r="AC212"/>
          <cell r="AD212" t="str">
            <v>HP kết hợp, 2 buổi/ 1 tuần</v>
          </cell>
          <cell r="AE212" t="str">
            <v>FL6174</v>
          </cell>
        </row>
        <row r="213">
          <cell r="G213" t="str">
            <v>Kỹ năng nói tiếng Hàn Quốc 1</v>
          </cell>
          <cell r="H213" t="str">
            <v>2.0</v>
          </cell>
          <cell r="I213" t="str">
            <v>2.00</v>
          </cell>
          <cell r="J213" t="str">
            <v>TcNN2</v>
          </cell>
          <cell r="K213" t="str">
            <v>FL6282</v>
          </cell>
          <cell r="L213" t="str">
            <v>Tiếng Trung cơ bản 1</v>
          </cell>
          <cell r="M213" t="str">
            <v>5.0</v>
          </cell>
          <cell r="N213" t="str">
            <v>2.67</v>
          </cell>
          <cell r="O213"/>
          <cell r="P213"/>
          <cell r="Q213"/>
          <cell r="R213"/>
          <cell r="S213"/>
          <cell r="T213"/>
          <cell r="U213"/>
          <cell r="V213" t="str">
            <v>1</v>
          </cell>
          <cell r="W213" t="str">
            <v>0</v>
          </cell>
          <cell r="X213" t="str">
            <v>0.00</v>
          </cell>
          <cell r="Y213" t="str">
            <v>0</v>
          </cell>
          <cell r="Z213" t="str">
            <v>HP Thường</v>
          </cell>
          <cell r="AA213" t="str">
            <v>NGÔN NGỮ HÀN QUỐC</v>
          </cell>
          <cell r="AB213">
            <v>2</v>
          </cell>
          <cell r="AC213"/>
          <cell r="AD213" t="str">
            <v>HP kết hợp, 2 buổi/ 1 tuần</v>
          </cell>
          <cell r="AE213" t="str">
            <v>FL6175</v>
          </cell>
        </row>
        <row r="214">
          <cell r="G214" t="str">
            <v>Kỹ năng đọc tiếng Hàn Quốc 1</v>
          </cell>
          <cell r="H214" t="str">
            <v>2.0</v>
          </cell>
          <cell r="I214" t="str">
            <v>2.00</v>
          </cell>
          <cell r="J214" t="str">
            <v>TcNN3</v>
          </cell>
          <cell r="K214" t="str">
            <v>FL6292</v>
          </cell>
          <cell r="L214" t="str">
            <v>Tiếng Nhật cơ bản 1</v>
          </cell>
          <cell r="M214" t="str">
            <v>5.0</v>
          </cell>
          <cell r="N214" t="str">
            <v>2.67</v>
          </cell>
          <cell r="O214"/>
          <cell r="P214"/>
          <cell r="Q214"/>
          <cell r="R214"/>
          <cell r="S214"/>
          <cell r="T214"/>
          <cell r="U214"/>
          <cell r="V214" t="str">
            <v>1</v>
          </cell>
          <cell r="W214" t="str">
            <v>0</v>
          </cell>
          <cell r="X214" t="str">
            <v>0.00</v>
          </cell>
          <cell r="Y214" t="str">
            <v>0</v>
          </cell>
          <cell r="Z214" t="str">
            <v>HP Thường</v>
          </cell>
          <cell r="AA214" t="str">
            <v>NGÔN NGỮ HÀN QUỐC</v>
          </cell>
          <cell r="AB214">
            <v>2</v>
          </cell>
          <cell r="AC214"/>
          <cell r="AD214" t="str">
            <v>HP kết hợp, 2 buổi/ 1 tuần</v>
          </cell>
          <cell r="AE214" t="str">
            <v>FL6176</v>
          </cell>
        </row>
        <row r="215">
          <cell r="G215" t="str">
            <v>Kỹ năng viết tiếng Hàn Quốc 1</v>
          </cell>
          <cell r="H215" t="str">
            <v>2.0</v>
          </cell>
          <cell r="I215" t="str">
            <v>2.00</v>
          </cell>
          <cell r="J215"/>
          <cell r="K215" t="str">
            <v>FL6363</v>
          </cell>
          <cell r="L215" t="str">
            <v>Kỹ năng học đại học</v>
          </cell>
          <cell r="M215" t="str">
            <v>2.0</v>
          </cell>
          <cell r="N215" t="str">
            <v>2.00</v>
          </cell>
          <cell r="O215"/>
          <cell r="P215"/>
          <cell r="Q215"/>
          <cell r="R215"/>
          <cell r="S215"/>
          <cell r="T215"/>
          <cell r="U215"/>
          <cell r="V215" t="str">
            <v>1</v>
          </cell>
          <cell r="W215" t="str">
            <v>20</v>
          </cell>
          <cell r="X215" t="str">
            <v>10.00</v>
          </cell>
          <cell r="Y215" t="str">
            <v>2</v>
          </cell>
          <cell r="Z215" t="str">
            <v>HP kết hợp</v>
          </cell>
          <cell r="AA215" t="str">
            <v>NGÔN NGỮ HÀN QUỐC</v>
          </cell>
          <cell r="AB215">
            <v>2</v>
          </cell>
          <cell r="AC215"/>
          <cell r="AD215"/>
          <cell r="AE215" t="str">
            <v>FL6177</v>
          </cell>
        </row>
        <row r="216">
          <cell r="G216" t="str">
            <v>Ngữ pháp tiếng Hàn Quốc 1</v>
          </cell>
          <cell r="H216" t="str">
            <v>3.0</v>
          </cell>
          <cell r="I216" t="str">
            <v>3.00</v>
          </cell>
          <cell r="J216"/>
          <cell r="K216" t="str">
            <v>IC6005</v>
          </cell>
          <cell r="L216" t="str">
            <v>Kỹ năng sử dụng công nghệ thông tin cơ bản</v>
          </cell>
          <cell r="M216" t="str">
            <v>4.0</v>
          </cell>
          <cell r="N216" t="str">
            <v>3.00</v>
          </cell>
          <cell r="O216"/>
          <cell r="P216"/>
          <cell r="Q216"/>
          <cell r="R216"/>
          <cell r="S216"/>
          <cell r="T216"/>
          <cell r="U216"/>
          <cell r="V216" t="str">
            <v>1</v>
          </cell>
          <cell r="W216" t="str">
            <v>0</v>
          </cell>
          <cell r="X216" t="str">
            <v>0.00</v>
          </cell>
          <cell r="Y216" t="str">
            <v>0</v>
          </cell>
          <cell r="Z216" t="str">
            <v>HP Thường</v>
          </cell>
          <cell r="AA216" t="str">
            <v>NGÔN NGỮ HÀN QUỐC</v>
          </cell>
          <cell r="AB216"/>
          <cell r="AC216"/>
          <cell r="AD216"/>
          <cell r="AE216" t="str">
            <v>FL6178</v>
          </cell>
        </row>
        <row r="217"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 t="str">
            <v>DU LỊCH</v>
          </cell>
          <cell r="AB217"/>
          <cell r="AC217"/>
          <cell r="AD217"/>
          <cell r="AE217">
            <v>0</v>
          </cell>
        </row>
        <row r="218">
          <cell r="G218" t="str">
            <v>Tiếng Trung cơ bản 1</v>
          </cell>
          <cell r="H218" t="str">
            <v>5.0</v>
          </cell>
          <cell r="I218" t="str">
            <v>2.67</v>
          </cell>
          <cell r="J218"/>
          <cell r="K218" t="str">
            <v>LP6010</v>
          </cell>
          <cell r="L218" t="str">
            <v>Triết học Mác-Lênin</v>
          </cell>
          <cell r="M218" t="str">
            <v>3.0</v>
          </cell>
          <cell r="N218" t="str">
            <v>3.00</v>
          </cell>
          <cell r="O218"/>
          <cell r="P218"/>
          <cell r="Q218"/>
          <cell r="R218"/>
          <cell r="S218"/>
          <cell r="T218"/>
          <cell r="U218"/>
          <cell r="V218" t="str">
            <v>1</v>
          </cell>
          <cell r="W218" t="str">
            <v>30</v>
          </cell>
          <cell r="X218" t="str">
            <v>15.00</v>
          </cell>
          <cell r="Y218" t="str">
            <v>2</v>
          </cell>
          <cell r="Z218" t="str">
            <v>HP kết hợp</v>
          </cell>
          <cell r="AA218" t="str">
            <v>DU LỊCH</v>
          </cell>
          <cell r="AB218"/>
          <cell r="AC218"/>
          <cell r="AD218"/>
          <cell r="AE218" t="str">
            <v>FL6282</v>
          </cell>
        </row>
        <row r="219">
          <cell r="G219" t="str">
            <v>Tiếng Hàn cơ bản 1</v>
          </cell>
          <cell r="H219" t="str">
            <v>5.0</v>
          </cell>
          <cell r="I219" t="str">
            <v>2.67</v>
          </cell>
          <cell r="J219"/>
          <cell r="K219" t="str">
            <v>TO6038</v>
          </cell>
          <cell r="L219" t="str">
            <v>Nghi thức xã hội</v>
          </cell>
          <cell r="M219" t="str">
            <v>3.0</v>
          </cell>
          <cell r="N219" t="str">
            <v>3.00</v>
          </cell>
          <cell r="O219"/>
          <cell r="P219"/>
          <cell r="Q219"/>
          <cell r="R219"/>
          <cell r="S219"/>
          <cell r="T219"/>
          <cell r="U219"/>
          <cell r="V219" t="str">
            <v>1</v>
          </cell>
          <cell r="W219" t="str">
            <v>30</v>
          </cell>
          <cell r="X219" t="str">
            <v>15.00</v>
          </cell>
          <cell r="Y219" t="str">
            <v>3</v>
          </cell>
          <cell r="Z219" t="str">
            <v>HP kết hợp</v>
          </cell>
          <cell r="AA219" t="str">
            <v>DU LỊCH</v>
          </cell>
          <cell r="AB219">
            <v>3</v>
          </cell>
          <cell r="AC219"/>
          <cell r="AD219"/>
          <cell r="AE219" t="str">
            <v>FL6287</v>
          </cell>
        </row>
        <row r="220">
          <cell r="G220" t="str">
            <v>Kỹ năng sử dụng công nghệ thông tin cơ bản</v>
          </cell>
          <cell r="H220" t="str">
            <v>4.0</v>
          </cell>
          <cell r="I220" t="str">
            <v>3.00</v>
          </cell>
          <cell r="J220" t="str">
            <v>TcNN3</v>
          </cell>
          <cell r="K220" t="str">
            <v>FL6282</v>
          </cell>
          <cell r="L220" t="str">
            <v>Tiếng Trung cơ bản 1</v>
          </cell>
          <cell r="M220" t="str">
            <v>5.0</v>
          </cell>
          <cell r="N220" t="str">
            <v>2.67</v>
          </cell>
          <cell r="O220"/>
          <cell r="P220"/>
          <cell r="Q220"/>
          <cell r="R220"/>
          <cell r="S220"/>
          <cell r="T220"/>
          <cell r="U220"/>
          <cell r="V220" t="str">
            <v>1</v>
          </cell>
          <cell r="W220" t="str">
            <v>0</v>
          </cell>
          <cell r="X220" t="str">
            <v>0.00</v>
          </cell>
          <cell r="Y220" t="str">
            <v>0</v>
          </cell>
          <cell r="Z220" t="str">
            <v>HP Thường</v>
          </cell>
          <cell r="AA220" t="str">
            <v>DU LỊCH</v>
          </cell>
          <cell r="AB220">
            <v>2</v>
          </cell>
          <cell r="AC220"/>
          <cell r="AD220" t="str">
            <v>HP kết hợp, 2 buổi/ 1 tuần</v>
          </cell>
          <cell r="AE220" t="str">
            <v>IC6005</v>
          </cell>
        </row>
        <row r="221">
          <cell r="G221" t="str">
            <v>Tiếng Nhật cơ bản 1</v>
          </cell>
          <cell r="H221" t="str">
            <v>5.0</v>
          </cell>
          <cell r="I221" t="str">
            <v>2.67</v>
          </cell>
          <cell r="J221" t="str">
            <v>TcNN1</v>
          </cell>
          <cell r="K221" t="str">
            <v>FL6287</v>
          </cell>
          <cell r="L221" t="str">
            <v>Tiếng Hàn cơ bản 1</v>
          </cell>
          <cell r="M221" t="str">
            <v>5.0</v>
          </cell>
          <cell r="N221" t="str">
            <v>2.67</v>
          </cell>
          <cell r="O221"/>
          <cell r="P221"/>
          <cell r="Q221"/>
          <cell r="R221"/>
          <cell r="S221"/>
          <cell r="T221"/>
          <cell r="U221"/>
          <cell r="V221" t="str">
            <v>1</v>
          </cell>
          <cell r="W221" t="str">
            <v>0</v>
          </cell>
          <cell r="X221" t="str">
            <v>0.00</v>
          </cell>
          <cell r="Y221" t="str">
            <v>0</v>
          </cell>
          <cell r="Z221" t="str">
            <v>HP Thường</v>
          </cell>
          <cell r="AA221" t="str">
            <v>DU LỊCH</v>
          </cell>
          <cell r="AB221">
            <v>2</v>
          </cell>
          <cell r="AC221"/>
          <cell r="AD221" t="str">
            <v>HP kết hợp, 2 buổi/ 1 tuần</v>
          </cell>
          <cell r="AE221" t="str">
            <v>FL6292</v>
          </cell>
        </row>
        <row r="222">
          <cell r="G222" t="str">
            <v>Tiếng Anh Du lịch-Khách sạn cơ bản 1</v>
          </cell>
          <cell r="H222" t="str">
            <v>5.0</v>
          </cell>
          <cell r="I222" t="str">
            <v>5.00</v>
          </cell>
          <cell r="J222" t="str">
            <v>TcNN4</v>
          </cell>
          <cell r="K222" t="str">
            <v>FL6292</v>
          </cell>
          <cell r="L222" t="str">
            <v>Tiếng Nhật cơ bản 1</v>
          </cell>
          <cell r="M222" t="str">
            <v>5.0</v>
          </cell>
          <cell r="N222" t="str">
            <v>2.67</v>
          </cell>
          <cell r="O222"/>
          <cell r="P222"/>
          <cell r="Q222"/>
          <cell r="R222"/>
          <cell r="S222"/>
          <cell r="T222"/>
          <cell r="U222"/>
          <cell r="V222" t="str">
            <v>1</v>
          </cell>
          <cell r="W222" t="str">
            <v>0</v>
          </cell>
          <cell r="X222" t="str">
            <v>0.00</v>
          </cell>
          <cell r="Y222" t="str">
            <v>0</v>
          </cell>
          <cell r="Z222" t="str">
            <v>HP Thường</v>
          </cell>
          <cell r="AA222" t="str">
            <v>DU LỊCH</v>
          </cell>
          <cell r="AB222">
            <v>2</v>
          </cell>
          <cell r="AC222"/>
          <cell r="AD222" t="str">
            <v>HP kết hợp, 2 buổi/ 1 tuần</v>
          </cell>
          <cell r="AE222" t="str">
            <v>FL6440</v>
          </cell>
        </row>
        <row r="223">
          <cell r="G223" t="str">
            <v>Triết học Mác-Lênin</v>
          </cell>
          <cell r="H223" t="str">
            <v>3.0</v>
          </cell>
          <cell r="I223" t="str">
            <v>3.00</v>
          </cell>
          <cell r="J223"/>
          <cell r="K223" t="str">
            <v>TO6088</v>
          </cell>
          <cell r="L223" t="str">
            <v>Kỹ năng học đại học</v>
          </cell>
          <cell r="M223" t="str">
            <v>2.0</v>
          </cell>
          <cell r="N223" t="str">
            <v>2.00</v>
          </cell>
          <cell r="O223"/>
          <cell r="P223"/>
          <cell r="Q223"/>
          <cell r="R223"/>
          <cell r="S223"/>
          <cell r="T223"/>
          <cell r="U223"/>
          <cell r="V223" t="str">
            <v>1</v>
          </cell>
          <cell r="W223" t="str">
            <v>20</v>
          </cell>
          <cell r="X223" t="str">
            <v>10.00</v>
          </cell>
          <cell r="Y223" t="str">
            <v>2</v>
          </cell>
          <cell r="Z223" t="str">
            <v>HP kết hợp</v>
          </cell>
          <cell r="AA223" t="str">
            <v>DU LỊCH</v>
          </cell>
          <cell r="AB223">
            <v>2</v>
          </cell>
          <cell r="AC223"/>
          <cell r="AD223" t="str">
            <v>Theo khung mã học phần là TO6088</v>
          </cell>
          <cell r="AE223" t="str">
            <v>LP6010</v>
          </cell>
        </row>
        <row r="224">
          <cell r="G224" t="str">
            <v>Nghi thức xã hội</v>
          </cell>
          <cell r="H224" t="str">
            <v>3.0</v>
          </cell>
          <cell r="I224" t="str">
            <v>3.00</v>
          </cell>
          <cell r="J224"/>
          <cell r="K224" t="str">
            <v>IC6005</v>
          </cell>
          <cell r="L224" t="str">
            <v>Kỹ năng sử dụng công nghệ thông tin cơ bản</v>
          </cell>
          <cell r="M224" t="str">
            <v>4.0</v>
          </cell>
          <cell r="N224" t="str">
            <v>3.00</v>
          </cell>
          <cell r="O224"/>
          <cell r="P224"/>
          <cell r="Q224"/>
          <cell r="R224"/>
          <cell r="S224"/>
          <cell r="T224"/>
          <cell r="U224"/>
          <cell r="V224" t="str">
            <v>1</v>
          </cell>
          <cell r="W224" t="str">
            <v>0</v>
          </cell>
          <cell r="X224" t="str">
            <v>0.00</v>
          </cell>
          <cell r="Y224" t="str">
            <v>0</v>
          </cell>
          <cell r="Z224" t="str">
            <v>HP Thường</v>
          </cell>
          <cell r="AA224" t="str">
            <v>DU LỊCH</v>
          </cell>
          <cell r="AB224"/>
          <cell r="AC224"/>
          <cell r="AD224"/>
          <cell r="AE224" t="str">
            <v>TO6038</v>
          </cell>
        </row>
        <row r="225">
          <cell r="G225" t="str">
            <v>Kỹ năng học đại học</v>
          </cell>
          <cell r="H225" t="str">
            <v>2.0</v>
          </cell>
          <cell r="I225" t="str">
            <v>2.00</v>
          </cell>
          <cell r="J225" t="str">
            <v>TcNN2</v>
          </cell>
          <cell r="K225" t="str">
            <v>FL6440</v>
          </cell>
          <cell r="L225" t="str">
            <v>Tiếng Anh Du lịch-Khách sạn cơ bản 1</v>
          </cell>
          <cell r="M225" t="str">
            <v>5.0</v>
          </cell>
          <cell r="N225" t="str">
            <v>5.00</v>
          </cell>
          <cell r="O225"/>
          <cell r="P225"/>
          <cell r="Q225"/>
          <cell r="R225"/>
          <cell r="S225"/>
          <cell r="T225"/>
          <cell r="U225"/>
          <cell r="V225" t="str">
            <v>1</v>
          </cell>
          <cell r="W225" t="str">
            <v>40</v>
          </cell>
          <cell r="X225" t="str">
            <v>35.00</v>
          </cell>
          <cell r="Y225" t="str">
            <v>2</v>
          </cell>
          <cell r="Z225" t="str">
            <v>HP kết hợp</v>
          </cell>
          <cell r="AA225" t="str">
            <v>DU LỊCH</v>
          </cell>
          <cell r="AB225">
            <v>2</v>
          </cell>
          <cell r="AC225"/>
          <cell r="AD225" t="str">
            <v>HP kết hợp, 2 buổi/ 1 tuần</v>
          </cell>
          <cell r="AE225" t="str">
            <v>TO6088</v>
          </cell>
        </row>
        <row r="226">
          <cell r="G226" t="str">
            <v>Tổng quan du lịch</v>
          </cell>
          <cell r="H226" t="str">
            <v>3.0</v>
          </cell>
          <cell r="I226" t="str">
            <v>3.00</v>
          </cell>
          <cell r="J226"/>
          <cell r="K226" t="str">
            <v>TO6163</v>
          </cell>
          <cell r="L226" t="str">
            <v>Tổng quan du lịch</v>
          </cell>
          <cell r="M226" t="str">
            <v>3.0</v>
          </cell>
          <cell r="N226" t="str">
            <v>3.00</v>
          </cell>
          <cell r="O226"/>
          <cell r="P226"/>
          <cell r="Q226"/>
          <cell r="R226"/>
          <cell r="S226"/>
          <cell r="T226"/>
          <cell r="U226"/>
          <cell r="V226" t="str">
            <v>1</v>
          </cell>
          <cell r="W226" t="str">
            <v>30</v>
          </cell>
          <cell r="X226" t="str">
            <v>15.00</v>
          </cell>
          <cell r="Y226" t="str">
            <v>3</v>
          </cell>
          <cell r="Z226" t="str">
            <v>HP kết hợp</v>
          </cell>
          <cell r="AA226" t="str">
            <v>DU LỊCH</v>
          </cell>
          <cell r="AB226">
            <v>3</v>
          </cell>
          <cell r="AC226"/>
          <cell r="AD226"/>
          <cell r="AE226" t="str">
            <v>TO6163</v>
          </cell>
        </row>
        <row r="227"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 t="str">
            <v>QUẢN TRỊ DỊCH VỤ DU LỊCH VÀ LỮ HÀNH</v>
          </cell>
          <cell r="AB227"/>
          <cell r="AC227"/>
          <cell r="AD227"/>
          <cell r="AE227">
            <v>0</v>
          </cell>
        </row>
        <row r="228">
          <cell r="G228" t="str">
            <v>Tiếng Trung cơ bản 1</v>
          </cell>
          <cell r="H228" t="str">
            <v>5.0</v>
          </cell>
          <cell r="I228" t="str">
            <v>2.67</v>
          </cell>
          <cell r="J228"/>
          <cell r="K228" t="str">
            <v>LP6010</v>
          </cell>
          <cell r="L228" t="str">
            <v>Triết học Mác-Lênin</v>
          </cell>
          <cell r="M228" t="str">
            <v>3.0</v>
          </cell>
          <cell r="N228" t="str">
            <v>3.00</v>
          </cell>
          <cell r="O228"/>
          <cell r="P228"/>
          <cell r="Q228"/>
          <cell r="R228"/>
          <cell r="S228"/>
          <cell r="T228"/>
          <cell r="U228"/>
          <cell r="V228" t="str">
            <v>1</v>
          </cell>
          <cell r="W228" t="str">
            <v>30</v>
          </cell>
          <cell r="X228" t="str">
            <v>15.00</v>
          </cell>
          <cell r="Y228" t="str">
            <v>2</v>
          </cell>
          <cell r="Z228" t="str">
            <v>HP kết hợp</v>
          </cell>
          <cell r="AA228" t="str">
            <v>QUẢN TRỊ DỊCH VỤ DU LỊCH VÀ LỮ HÀNH</v>
          </cell>
          <cell r="AB228"/>
          <cell r="AC228"/>
          <cell r="AD228"/>
          <cell r="AE228" t="str">
            <v>FL6282</v>
          </cell>
        </row>
        <row r="229">
          <cell r="G229" t="str">
            <v>Tiếng Hàn cơ bản 1</v>
          </cell>
          <cell r="H229" t="str">
            <v>5.0</v>
          </cell>
          <cell r="I229" t="str">
            <v>2.67</v>
          </cell>
          <cell r="J229"/>
          <cell r="K229" t="str">
            <v>TO6038</v>
          </cell>
          <cell r="L229" t="str">
            <v>Nghi thức xã hội</v>
          </cell>
          <cell r="M229" t="str">
            <v>3.0</v>
          </cell>
          <cell r="N229" t="str">
            <v>3.00</v>
          </cell>
          <cell r="O229"/>
          <cell r="P229"/>
          <cell r="Q229"/>
          <cell r="R229"/>
          <cell r="S229"/>
          <cell r="T229"/>
          <cell r="U229"/>
          <cell r="V229" t="str">
            <v>1</v>
          </cell>
          <cell r="W229" t="str">
            <v>30</v>
          </cell>
          <cell r="X229" t="str">
            <v>15.00</v>
          </cell>
          <cell r="Y229" t="str">
            <v>3</v>
          </cell>
          <cell r="Z229" t="str">
            <v>HP kết hợp</v>
          </cell>
          <cell r="AA229" t="str">
            <v>QUẢN TRỊ DỊCH VỤ DU LỊCH VÀ LỮ HÀNH</v>
          </cell>
          <cell r="AB229">
            <v>3</v>
          </cell>
          <cell r="AC229"/>
          <cell r="AD229"/>
          <cell r="AE229" t="str">
            <v>FL6287</v>
          </cell>
        </row>
        <row r="230">
          <cell r="G230" t="str">
            <v>Tiếng Nhật cơ bản 1</v>
          </cell>
          <cell r="H230" t="str">
            <v>5.0</v>
          </cell>
          <cell r="I230" t="str">
            <v>2.67</v>
          </cell>
          <cell r="J230" t="str">
            <v>TcNN3</v>
          </cell>
          <cell r="K230" t="str">
            <v>FL6282</v>
          </cell>
          <cell r="L230" t="str">
            <v>Tiếng Trung cơ bản 1</v>
          </cell>
          <cell r="M230" t="str">
            <v>5.0</v>
          </cell>
          <cell r="N230" t="str">
            <v>2.67</v>
          </cell>
          <cell r="O230"/>
          <cell r="P230"/>
          <cell r="Q230"/>
          <cell r="R230"/>
          <cell r="S230"/>
          <cell r="T230"/>
          <cell r="U230"/>
          <cell r="V230" t="str">
            <v>1</v>
          </cell>
          <cell r="W230" t="str">
            <v>0</v>
          </cell>
          <cell r="X230" t="str">
            <v>0.00</v>
          </cell>
          <cell r="Y230" t="str">
            <v>0</v>
          </cell>
          <cell r="Z230" t="str">
            <v>HP Thường</v>
          </cell>
          <cell r="AA230" t="str">
            <v>QUẢN TRỊ DỊCH VỤ DU LỊCH VÀ LỮ HÀNH</v>
          </cell>
          <cell r="AB230">
            <v>2</v>
          </cell>
          <cell r="AC230"/>
          <cell r="AD230" t="str">
            <v>HP kết hợp, 2 buổi/ 1 tuần</v>
          </cell>
          <cell r="AE230" t="str">
            <v>FL6292</v>
          </cell>
        </row>
        <row r="231">
          <cell r="G231" t="str">
            <v>Kỹ năng sử dụng công nghệ thông tin cơ bản</v>
          </cell>
          <cell r="H231" t="str">
            <v>4.0</v>
          </cell>
          <cell r="I231" t="str">
            <v>3.00</v>
          </cell>
          <cell r="J231" t="str">
            <v>TcNN1</v>
          </cell>
          <cell r="K231" t="str">
            <v>FL6287</v>
          </cell>
          <cell r="L231" t="str">
            <v>Tiếng Hàn cơ bản 1</v>
          </cell>
          <cell r="M231" t="str">
            <v>5.0</v>
          </cell>
          <cell r="N231" t="str">
            <v>2.67</v>
          </cell>
          <cell r="O231"/>
          <cell r="P231"/>
          <cell r="Q231"/>
          <cell r="R231"/>
          <cell r="S231"/>
          <cell r="T231"/>
          <cell r="U231"/>
          <cell r="V231" t="str">
            <v>1</v>
          </cell>
          <cell r="W231" t="str">
            <v>0</v>
          </cell>
          <cell r="X231" t="str">
            <v>0.00</v>
          </cell>
          <cell r="Y231" t="str">
            <v>0</v>
          </cell>
          <cell r="Z231" t="str">
            <v>HP Thường</v>
          </cell>
          <cell r="AA231" t="str">
            <v>QUẢN TRỊ DỊCH VỤ DU LỊCH VÀ LỮ HÀNH</v>
          </cell>
          <cell r="AB231">
            <v>2</v>
          </cell>
          <cell r="AC231"/>
          <cell r="AD231" t="str">
            <v>HP kết hợp, 2 buổi/ 1 tuần</v>
          </cell>
          <cell r="AE231" t="str">
            <v>IC6005</v>
          </cell>
        </row>
        <row r="232">
          <cell r="G232" t="str">
            <v>Tiếng Anh Du lịch-Khách sạn cơ bản 1</v>
          </cell>
          <cell r="H232" t="str">
            <v>5.0</v>
          </cell>
          <cell r="I232" t="str">
            <v>5.00</v>
          </cell>
          <cell r="J232" t="str">
            <v>TcNN4</v>
          </cell>
          <cell r="K232" t="str">
            <v>FL6292</v>
          </cell>
          <cell r="L232" t="str">
            <v>Tiếng Nhật cơ bản 1</v>
          </cell>
          <cell r="M232" t="str">
            <v>5.0</v>
          </cell>
          <cell r="N232" t="str">
            <v>2.67</v>
          </cell>
          <cell r="O232"/>
          <cell r="P232"/>
          <cell r="Q232"/>
          <cell r="R232"/>
          <cell r="S232"/>
          <cell r="T232"/>
          <cell r="U232"/>
          <cell r="V232" t="str">
            <v>1</v>
          </cell>
          <cell r="W232" t="str">
            <v>0</v>
          </cell>
          <cell r="X232" t="str">
            <v>0.00</v>
          </cell>
          <cell r="Y232" t="str">
            <v>0</v>
          </cell>
          <cell r="Z232" t="str">
            <v>HP Thường</v>
          </cell>
          <cell r="AA232" t="str">
            <v>QUẢN TRỊ DỊCH VỤ DU LỊCH VÀ LỮ HÀNH</v>
          </cell>
          <cell r="AB232">
            <v>2</v>
          </cell>
          <cell r="AC232"/>
          <cell r="AD232" t="str">
            <v>HP kết hợp, 2 buổi/ 1 tuần</v>
          </cell>
          <cell r="AE232" t="str">
            <v>FL6440</v>
          </cell>
        </row>
        <row r="233">
          <cell r="G233" t="str">
            <v>Triết học Mác-Lênin</v>
          </cell>
          <cell r="H233" t="str">
            <v>3.0</v>
          </cell>
          <cell r="I233" t="str">
            <v>3.00</v>
          </cell>
          <cell r="J233"/>
          <cell r="K233" t="str">
            <v>TO6088</v>
          </cell>
          <cell r="L233" t="str">
            <v>Kỹ năng học đại học</v>
          </cell>
          <cell r="M233" t="str">
            <v>2.0</v>
          </cell>
          <cell r="N233" t="str">
            <v>2.00</v>
          </cell>
          <cell r="O233"/>
          <cell r="P233"/>
          <cell r="Q233"/>
          <cell r="R233"/>
          <cell r="S233"/>
          <cell r="T233"/>
          <cell r="U233"/>
          <cell r="V233" t="str">
            <v>1</v>
          </cell>
          <cell r="W233" t="str">
            <v>20</v>
          </cell>
          <cell r="X233" t="str">
            <v>10.00</v>
          </cell>
          <cell r="Y233" t="str">
            <v>2</v>
          </cell>
          <cell r="Z233" t="str">
            <v>HP kết hợp</v>
          </cell>
          <cell r="AA233" t="str">
            <v>QUẢN TRỊ DỊCH VỤ DU LỊCH VÀ LỮ HÀNH</v>
          </cell>
          <cell r="AB233">
            <v>2</v>
          </cell>
          <cell r="AC233"/>
          <cell r="AD233" t="str">
            <v>Theo khung mã học phần là TO6088</v>
          </cell>
          <cell r="AE233" t="str">
            <v>LP6010</v>
          </cell>
        </row>
        <row r="234">
          <cell r="G234" t="str">
            <v>Nghi thức xã hội</v>
          </cell>
          <cell r="H234" t="str">
            <v>3.0</v>
          </cell>
          <cell r="I234" t="str">
            <v>3.00</v>
          </cell>
          <cell r="J234"/>
          <cell r="K234" t="str">
            <v>IC6005</v>
          </cell>
          <cell r="L234" t="str">
            <v>Kỹ năng sử dụng công nghệ thông tin cơ bản</v>
          </cell>
          <cell r="M234" t="str">
            <v>4.0</v>
          </cell>
          <cell r="N234" t="str">
            <v>3.00</v>
          </cell>
          <cell r="O234"/>
          <cell r="P234"/>
          <cell r="Q234"/>
          <cell r="R234"/>
          <cell r="S234"/>
          <cell r="T234"/>
          <cell r="U234"/>
          <cell r="V234" t="str">
            <v>1</v>
          </cell>
          <cell r="W234" t="str">
            <v>0</v>
          </cell>
          <cell r="X234" t="str">
            <v>0.00</v>
          </cell>
          <cell r="Y234" t="str">
            <v>0</v>
          </cell>
          <cell r="Z234" t="str">
            <v>HP Thường</v>
          </cell>
          <cell r="AA234" t="str">
            <v>QUẢN TRỊ DỊCH VỤ DU LỊCH VÀ LỮ HÀNH</v>
          </cell>
          <cell r="AB234"/>
          <cell r="AC234"/>
          <cell r="AD234"/>
          <cell r="AE234" t="str">
            <v>TO6038</v>
          </cell>
        </row>
        <row r="235">
          <cell r="G235" t="str">
            <v>Kỹ năng học đại học</v>
          </cell>
          <cell r="H235" t="str">
            <v>2.0</v>
          </cell>
          <cell r="I235" t="str">
            <v>2.00</v>
          </cell>
          <cell r="J235" t="str">
            <v>TcNN2</v>
          </cell>
          <cell r="K235" t="str">
            <v>FL6440</v>
          </cell>
          <cell r="L235" t="str">
            <v>Tiếng Anh Du lịch-Khách sạn cơ bản 1</v>
          </cell>
          <cell r="M235" t="str">
            <v>5.0</v>
          </cell>
          <cell r="N235" t="str">
            <v>5.00</v>
          </cell>
          <cell r="O235"/>
          <cell r="P235"/>
          <cell r="Q235"/>
          <cell r="R235"/>
          <cell r="S235"/>
          <cell r="T235"/>
          <cell r="U235"/>
          <cell r="V235" t="str">
            <v>1</v>
          </cell>
          <cell r="W235" t="str">
            <v>40</v>
          </cell>
          <cell r="X235" t="str">
            <v>35.00</v>
          </cell>
          <cell r="Y235" t="str">
            <v>2</v>
          </cell>
          <cell r="Z235" t="str">
            <v>HP kết hợp</v>
          </cell>
          <cell r="AA235" t="str">
            <v>QUẢN TRỊ DỊCH VỤ DU LỊCH VÀ LỮ HÀNH</v>
          </cell>
          <cell r="AB235">
            <v>2</v>
          </cell>
          <cell r="AC235"/>
          <cell r="AD235" t="str">
            <v>HP kết hợp, 2 buổi/ 1 tuần</v>
          </cell>
          <cell r="AE235" t="str">
            <v>TO6088</v>
          </cell>
        </row>
        <row r="236">
          <cell r="G236" t="str">
            <v>Tổng quan du lịch</v>
          </cell>
          <cell r="H236" t="str">
            <v>3.0</v>
          </cell>
          <cell r="I236" t="str">
            <v>3.00</v>
          </cell>
          <cell r="J236"/>
          <cell r="K236" t="str">
            <v>TO6163</v>
          </cell>
          <cell r="L236" t="str">
            <v>Tổng quan du lịch</v>
          </cell>
          <cell r="M236" t="str">
            <v>3.0</v>
          </cell>
          <cell r="N236" t="str">
            <v>3.00</v>
          </cell>
          <cell r="O236"/>
          <cell r="P236"/>
          <cell r="Q236"/>
          <cell r="R236"/>
          <cell r="S236"/>
          <cell r="T236"/>
          <cell r="U236"/>
          <cell r="V236" t="str">
            <v>1</v>
          </cell>
          <cell r="W236" t="str">
            <v>30</v>
          </cell>
          <cell r="X236" t="str">
            <v>15.00</v>
          </cell>
          <cell r="Y236" t="str">
            <v>3</v>
          </cell>
          <cell r="Z236" t="str">
            <v>HP kết hợp</v>
          </cell>
          <cell r="AA236" t="str">
            <v>QUẢN TRỊ DỊCH VỤ DU LỊCH VÀ LỮ HÀNH</v>
          </cell>
          <cell r="AB236">
            <v>3</v>
          </cell>
          <cell r="AC236"/>
          <cell r="AD236"/>
          <cell r="AE236" t="str">
            <v>TO6163</v>
          </cell>
        </row>
        <row r="237"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 t="str">
            <v>QUẢN TRỊ KHÁCH SẠN</v>
          </cell>
          <cell r="AB237"/>
          <cell r="AC237"/>
          <cell r="AD237"/>
          <cell r="AE237">
            <v>0</v>
          </cell>
        </row>
        <row r="238">
          <cell r="G238" t="str">
            <v>Tiếng Trung cơ bản 1</v>
          </cell>
          <cell r="H238" t="str">
            <v>5.0</v>
          </cell>
          <cell r="I238" t="str">
            <v>2.67</v>
          </cell>
          <cell r="J238"/>
          <cell r="K238" t="str">
            <v>LP6010</v>
          </cell>
          <cell r="L238" t="str">
            <v>Triết học Mác-Lênin</v>
          </cell>
          <cell r="M238" t="str">
            <v>3.0</v>
          </cell>
          <cell r="N238" t="str">
            <v>3.00</v>
          </cell>
          <cell r="O238"/>
          <cell r="P238"/>
          <cell r="Q238"/>
          <cell r="R238"/>
          <cell r="S238"/>
          <cell r="T238"/>
          <cell r="U238"/>
          <cell r="V238" t="str">
            <v>1</v>
          </cell>
          <cell r="W238" t="str">
            <v>30</v>
          </cell>
          <cell r="X238" t="str">
            <v>15.00</v>
          </cell>
          <cell r="Y238" t="str">
            <v>2</v>
          </cell>
          <cell r="Z238" t="str">
            <v>HP kết hợp</v>
          </cell>
          <cell r="AA238" t="str">
            <v>QUẢN TRỊ KHÁCH SẠN</v>
          </cell>
          <cell r="AB238"/>
          <cell r="AC238"/>
          <cell r="AD238"/>
          <cell r="AE238" t="str">
            <v>FL6282</v>
          </cell>
        </row>
        <row r="239">
          <cell r="G239" t="str">
            <v>Tiếng Hàn cơ bản 1</v>
          </cell>
          <cell r="H239" t="str">
            <v>5.0</v>
          </cell>
          <cell r="I239" t="str">
            <v>2.67</v>
          </cell>
          <cell r="J239" t="str">
            <v>TcNN3</v>
          </cell>
          <cell r="K239" t="str">
            <v>FL6282</v>
          </cell>
          <cell r="L239" t="str">
            <v>Tiếng Trung cơ bản 1</v>
          </cell>
          <cell r="M239" t="str">
            <v>5.0</v>
          </cell>
          <cell r="N239" t="str">
            <v>2.67</v>
          </cell>
          <cell r="O239"/>
          <cell r="P239"/>
          <cell r="Q239"/>
          <cell r="R239"/>
          <cell r="S239"/>
          <cell r="T239"/>
          <cell r="U239"/>
          <cell r="V239" t="str">
            <v>1</v>
          </cell>
          <cell r="W239" t="str">
            <v>0</v>
          </cell>
          <cell r="X239" t="str">
            <v>0.00</v>
          </cell>
          <cell r="Y239" t="str">
            <v>0</v>
          </cell>
          <cell r="Z239" t="str">
            <v>HP Thường</v>
          </cell>
          <cell r="AA239" t="str">
            <v>QUẢN TRỊ KHÁCH SẠN</v>
          </cell>
          <cell r="AB239">
            <v>2</v>
          </cell>
          <cell r="AC239"/>
          <cell r="AD239" t="str">
            <v>HP kết hợp, 2 buổi/ 1 tuần</v>
          </cell>
          <cell r="AE239" t="str">
            <v>FL6287</v>
          </cell>
        </row>
        <row r="240">
          <cell r="G240" t="str">
            <v>Kỹ năng sử dụng công nghệ thông tin cơ bản</v>
          </cell>
          <cell r="H240" t="str">
            <v>4.0</v>
          </cell>
          <cell r="I240" t="str">
            <v>3.00</v>
          </cell>
          <cell r="J240" t="str">
            <v>TcNN1</v>
          </cell>
          <cell r="K240" t="str">
            <v>FL6287</v>
          </cell>
          <cell r="L240" t="str">
            <v>Tiếng Hàn cơ bản 1</v>
          </cell>
          <cell r="M240" t="str">
            <v>5.0</v>
          </cell>
          <cell r="N240" t="str">
            <v>2.67</v>
          </cell>
          <cell r="O240"/>
          <cell r="P240"/>
          <cell r="Q240"/>
          <cell r="R240"/>
          <cell r="S240"/>
          <cell r="T240"/>
          <cell r="U240"/>
          <cell r="V240" t="str">
            <v>1</v>
          </cell>
          <cell r="W240" t="str">
            <v>0</v>
          </cell>
          <cell r="X240" t="str">
            <v>0.00</v>
          </cell>
          <cell r="Y240" t="str">
            <v>0</v>
          </cell>
          <cell r="Z240" t="str">
            <v>HP Thường</v>
          </cell>
          <cell r="AA240" t="str">
            <v>QUẢN TRỊ KHÁCH SẠN</v>
          </cell>
          <cell r="AB240">
            <v>2</v>
          </cell>
          <cell r="AC240"/>
          <cell r="AD240" t="str">
            <v>HP kết hợp, 2 buổi/ 1 tuần</v>
          </cell>
          <cell r="AE240" t="str">
            <v>IC6005</v>
          </cell>
        </row>
        <row r="241">
          <cell r="G241" t="str">
            <v>Tiếng Nhật cơ bản 1</v>
          </cell>
          <cell r="H241" t="str">
            <v>5.0</v>
          </cell>
          <cell r="I241" t="str">
            <v>2.67</v>
          </cell>
          <cell r="J241" t="str">
            <v>TcNN4</v>
          </cell>
          <cell r="K241" t="str">
            <v>FL6292</v>
          </cell>
          <cell r="L241" t="str">
            <v>Tiếng Nhật cơ bản 1</v>
          </cell>
          <cell r="M241" t="str">
            <v>5.0</v>
          </cell>
          <cell r="N241" t="str">
            <v>2.67</v>
          </cell>
          <cell r="O241"/>
          <cell r="P241"/>
          <cell r="Q241"/>
          <cell r="R241"/>
          <cell r="S241"/>
          <cell r="T241"/>
          <cell r="U241"/>
          <cell r="V241" t="str">
            <v>1</v>
          </cell>
          <cell r="W241" t="str">
            <v>0</v>
          </cell>
          <cell r="X241" t="str">
            <v>0.00</v>
          </cell>
          <cell r="Y241" t="str">
            <v>0</v>
          </cell>
          <cell r="Z241" t="str">
            <v>HP Thường</v>
          </cell>
          <cell r="AA241" t="str">
            <v>QUẢN TRỊ KHÁCH SẠN</v>
          </cell>
          <cell r="AB241">
            <v>2</v>
          </cell>
          <cell r="AC241"/>
          <cell r="AD241" t="str">
            <v>HP kết hợp, 2 buổi/ 1 tuần</v>
          </cell>
          <cell r="AE241" t="str">
            <v>FL6292</v>
          </cell>
        </row>
        <row r="242">
          <cell r="G242" t="str">
            <v>Tiếng Anh Du lịch-Khách sạn cơ bản 1</v>
          </cell>
          <cell r="H242" t="str">
            <v>5.0</v>
          </cell>
          <cell r="I242" t="str">
            <v>5.00</v>
          </cell>
          <cell r="J242" t="str">
            <v>TcKS3</v>
          </cell>
          <cell r="K242" t="str">
            <v>TO6088</v>
          </cell>
          <cell r="L242" t="str">
            <v>Kỹ năng học đại học</v>
          </cell>
          <cell r="M242" t="str">
            <v>2.0</v>
          </cell>
          <cell r="N242" t="str">
            <v>2.00</v>
          </cell>
          <cell r="O242"/>
          <cell r="P242"/>
          <cell r="Q242"/>
          <cell r="R242"/>
          <cell r="S242"/>
          <cell r="T242"/>
          <cell r="U242"/>
          <cell r="V242" t="str">
            <v>1</v>
          </cell>
          <cell r="W242" t="str">
            <v>20</v>
          </cell>
          <cell r="X242" t="str">
            <v>10.00</v>
          </cell>
          <cell r="Y242" t="str">
            <v>2</v>
          </cell>
          <cell r="Z242" t="str">
            <v>HP kết hợp</v>
          </cell>
          <cell r="AA242" t="str">
            <v>QUẢN TRỊ KHÁCH SẠN</v>
          </cell>
          <cell r="AB242">
            <v>2</v>
          </cell>
          <cell r="AC242" t="str">
            <v>Chọn</v>
          </cell>
          <cell r="AD242" t="str">
            <v>Theo khung mã học phần là TO6088</v>
          </cell>
          <cell r="AE242" t="str">
            <v>FL6440</v>
          </cell>
        </row>
        <row r="243">
          <cell r="G243" t="str">
            <v>Triết học Mác-Lênin</v>
          </cell>
          <cell r="H243" t="str">
            <v>3.0</v>
          </cell>
          <cell r="I243" t="str">
            <v>3.00</v>
          </cell>
          <cell r="J243"/>
          <cell r="K243" t="str">
            <v>IC6005</v>
          </cell>
          <cell r="L243" t="str">
            <v>Kỹ năng sử dụng công nghệ thông tin cơ bản</v>
          </cell>
          <cell r="M243" t="str">
            <v>4.0</v>
          </cell>
          <cell r="N243" t="str">
            <v>3.00</v>
          </cell>
          <cell r="O243"/>
          <cell r="P243"/>
          <cell r="Q243"/>
          <cell r="R243"/>
          <cell r="S243"/>
          <cell r="T243"/>
          <cell r="U243"/>
          <cell r="V243" t="str">
            <v>1</v>
          </cell>
          <cell r="W243" t="str">
            <v>0</v>
          </cell>
          <cell r="X243" t="str">
            <v>0.00</v>
          </cell>
          <cell r="Y243" t="str">
            <v>0</v>
          </cell>
          <cell r="Z243" t="str">
            <v>HP Thường</v>
          </cell>
          <cell r="AA243" t="str">
            <v>QUẢN TRỊ KHÁCH SẠN</v>
          </cell>
          <cell r="AB243"/>
          <cell r="AC243"/>
          <cell r="AD243"/>
          <cell r="AE243" t="str">
            <v>LP6010</v>
          </cell>
        </row>
        <row r="244">
          <cell r="G244" t="str">
            <v>Kỹ năng quản lý cảm xúc</v>
          </cell>
          <cell r="H244" t="str">
            <v>2.0</v>
          </cell>
          <cell r="I244" t="str">
            <v>2.00</v>
          </cell>
          <cell r="J244" t="str">
            <v>TcKS3</v>
          </cell>
          <cell r="K244" t="str">
            <v>TO6089</v>
          </cell>
          <cell r="L244" t="str">
            <v>Kỹ năng quản lý cảm xúc</v>
          </cell>
          <cell r="M244" t="str">
            <v>2.0</v>
          </cell>
          <cell r="N244" t="str">
            <v>2.00</v>
          </cell>
          <cell r="O244"/>
          <cell r="P244"/>
          <cell r="Q244"/>
          <cell r="R244"/>
          <cell r="S244"/>
          <cell r="T244"/>
          <cell r="U244"/>
          <cell r="V244" t="str">
            <v>1</v>
          </cell>
          <cell r="W244" t="str">
            <v>0</v>
          </cell>
          <cell r="X244" t="str">
            <v>0.00</v>
          </cell>
          <cell r="Y244" t="str">
            <v>0</v>
          </cell>
          <cell r="Z244" t="str">
            <v>HP kết hợp</v>
          </cell>
          <cell r="AA244" t="str">
            <v>QUẢN TRỊ KHÁCH SẠN</v>
          </cell>
          <cell r="AB244"/>
          <cell r="AC244" t="str">
            <v>Không chọn</v>
          </cell>
          <cell r="AD244"/>
          <cell r="AE244" t="str">
            <v>TO6089</v>
          </cell>
        </row>
        <row r="245">
          <cell r="G245" t="str">
            <v>Kỹ năng tư duy sáng tạo</v>
          </cell>
          <cell r="H245" t="str">
            <v>2.0</v>
          </cell>
          <cell r="I245" t="str">
            <v>2.00</v>
          </cell>
          <cell r="J245" t="str">
            <v>TcKS3</v>
          </cell>
          <cell r="K245" t="str">
            <v>TO6090</v>
          </cell>
          <cell r="L245" t="str">
            <v>Kỹ năng tư duy sáng tạo</v>
          </cell>
          <cell r="M245" t="str">
            <v>2.0</v>
          </cell>
          <cell r="N245" t="str">
            <v>2.00</v>
          </cell>
          <cell r="O245"/>
          <cell r="P245"/>
          <cell r="Q245"/>
          <cell r="R245"/>
          <cell r="S245"/>
          <cell r="T245"/>
          <cell r="U245"/>
          <cell r="V245" t="str">
            <v>1</v>
          </cell>
          <cell r="W245" t="str">
            <v>0</v>
          </cell>
          <cell r="X245" t="str">
            <v>0.00</v>
          </cell>
          <cell r="Y245" t="str">
            <v>0</v>
          </cell>
          <cell r="Z245" t="str">
            <v>HP kết hợp</v>
          </cell>
          <cell r="AA245" t="str">
            <v>QUẢN TRỊ KHÁCH SẠN</v>
          </cell>
          <cell r="AB245"/>
          <cell r="AC245" t="str">
            <v>Không chọn</v>
          </cell>
          <cell r="AD245"/>
          <cell r="AE245" t="str">
            <v>TO6090</v>
          </cell>
        </row>
        <row r="246">
          <cell r="G246" t="str">
            <v>Kỹ năng học đại học</v>
          </cell>
          <cell r="H246" t="str">
            <v>2.0</v>
          </cell>
          <cell r="I246" t="str">
            <v>2.00</v>
          </cell>
          <cell r="J246"/>
          <cell r="K246" t="str">
            <v>TO6094</v>
          </cell>
          <cell r="L246" t="str">
            <v>Tổng quan ngành quản trị nhà hàng-khách sạn</v>
          </cell>
          <cell r="M246" t="str">
            <v>2.0</v>
          </cell>
          <cell r="N246" t="str">
            <v>2.00</v>
          </cell>
          <cell r="O246"/>
          <cell r="P246"/>
          <cell r="Q246"/>
          <cell r="R246"/>
          <cell r="S246"/>
          <cell r="T246"/>
          <cell r="U246"/>
          <cell r="V246" t="str">
            <v>1</v>
          </cell>
          <cell r="W246" t="str">
            <v>30</v>
          </cell>
          <cell r="X246" t="str">
            <v>0.00</v>
          </cell>
          <cell r="Y246" t="str">
            <v>1</v>
          </cell>
          <cell r="Z246" t="str">
            <v>HP kết hợp</v>
          </cell>
          <cell r="AA246" t="str">
            <v>QUẢN TRỊ KHÁCH SẠN</v>
          </cell>
          <cell r="AB246">
            <v>3</v>
          </cell>
          <cell r="AC246"/>
          <cell r="AD246"/>
          <cell r="AE246" t="str">
            <v>TO6088</v>
          </cell>
        </row>
        <row r="247">
          <cell r="G247" t="str">
            <v>Kỹ năng làm việc</v>
          </cell>
          <cell r="H247" t="str">
            <v>2.0</v>
          </cell>
          <cell r="I247" t="str">
            <v>2.00</v>
          </cell>
          <cell r="J247" t="str">
            <v>TcKS8</v>
          </cell>
          <cell r="K247" t="str">
            <v>TO6212</v>
          </cell>
          <cell r="L247" t="str">
            <v>Kỹ năng làm việc</v>
          </cell>
          <cell r="M247" t="str">
            <v>2.0</v>
          </cell>
          <cell r="N247" t="str">
            <v>2.00</v>
          </cell>
          <cell r="O247"/>
          <cell r="P247"/>
          <cell r="Q247"/>
          <cell r="R247"/>
          <cell r="S247"/>
          <cell r="T247"/>
          <cell r="U247"/>
          <cell r="V247" t="str">
            <v>1</v>
          </cell>
          <cell r="W247" t="str">
            <v>0</v>
          </cell>
          <cell r="X247" t="str">
            <v>0.00</v>
          </cell>
          <cell r="Y247" t="str">
            <v>0</v>
          </cell>
          <cell r="Z247" t="str">
            <v>HP kết hợp</v>
          </cell>
          <cell r="AA247" t="str">
            <v>QUẢN TRỊ KHÁCH SẠN</v>
          </cell>
          <cell r="AB247"/>
          <cell r="AC247"/>
          <cell r="AD247" t="str">
            <v>Môn thuộc HK3 theo khung CTĐT</v>
          </cell>
          <cell r="AE247" t="str">
            <v>TO6212</v>
          </cell>
        </row>
        <row r="248">
          <cell r="G248" t="str">
            <v>Kỹ năng lãnh đạo, quản lý</v>
          </cell>
          <cell r="H248" t="str">
            <v>2.0</v>
          </cell>
          <cell r="I248" t="str">
            <v>2.00</v>
          </cell>
          <cell r="J248" t="str">
            <v>TcKS8</v>
          </cell>
          <cell r="K248" t="str">
            <v>TO6213</v>
          </cell>
          <cell r="L248" t="str">
            <v>Kỹ năng lãnh đạo, quản lý</v>
          </cell>
          <cell r="M248" t="str">
            <v>2.0</v>
          </cell>
          <cell r="N248" t="str">
            <v>2.00</v>
          </cell>
          <cell r="O248"/>
          <cell r="P248"/>
          <cell r="Q248"/>
          <cell r="R248"/>
          <cell r="S248"/>
          <cell r="T248"/>
          <cell r="U248"/>
          <cell r="V248" t="str">
            <v>1</v>
          </cell>
          <cell r="W248" t="str">
            <v>0</v>
          </cell>
          <cell r="X248" t="str">
            <v>0.00</v>
          </cell>
          <cell r="Y248" t="str">
            <v>0</v>
          </cell>
          <cell r="Z248" t="str">
            <v>HP kết hợp</v>
          </cell>
          <cell r="AA248" t="str">
            <v>QUẢN TRỊ KHÁCH SẠN</v>
          </cell>
          <cell r="AB248"/>
          <cell r="AC248"/>
          <cell r="AD248" t="str">
            <v>Môn thuộc HK3 theo khung CTĐT</v>
          </cell>
          <cell r="AE248" t="str">
            <v>TO6213</v>
          </cell>
        </row>
        <row r="249">
          <cell r="G249" t="str">
            <v>Kinh tế học căn bản</v>
          </cell>
          <cell r="H249" t="str">
            <v>3.0</v>
          </cell>
          <cell r="I249" t="str">
            <v>3.00</v>
          </cell>
          <cell r="J249" t="str">
            <v>TcKS8</v>
          </cell>
          <cell r="K249" t="str">
            <v>TO6087</v>
          </cell>
          <cell r="L249" t="str">
            <v>Kinh tế học căn bản</v>
          </cell>
          <cell r="M249" t="str">
            <v>3.0</v>
          </cell>
          <cell r="N249" t="str">
            <v>3.00</v>
          </cell>
          <cell r="O249"/>
          <cell r="P249"/>
          <cell r="Q249"/>
          <cell r="R249"/>
          <cell r="S249"/>
          <cell r="T249"/>
          <cell r="U249"/>
          <cell r="V249" t="str">
            <v>1</v>
          </cell>
          <cell r="W249" t="str">
            <v>0</v>
          </cell>
          <cell r="X249" t="str">
            <v>0.00</v>
          </cell>
          <cell r="Y249" t="str">
            <v>0</v>
          </cell>
          <cell r="Z249" t="str">
            <v>HP kết hợp</v>
          </cell>
          <cell r="AA249" t="str">
            <v>QUẢN TRỊ KHÁCH SẠN</v>
          </cell>
          <cell r="AB249"/>
          <cell r="AC249"/>
          <cell r="AD249" t="str">
            <v>Môn thuộc HK3 theo khung CTĐT</v>
          </cell>
          <cell r="AE249" t="str">
            <v>TO6087</v>
          </cell>
        </row>
        <row r="250">
          <cell r="G250" t="str">
            <v>Tổng quan ngành quản trị nhà hàng-khách sạn</v>
          </cell>
          <cell r="H250" t="str">
            <v>2.0</v>
          </cell>
          <cell r="I250" t="str">
            <v>2.00</v>
          </cell>
          <cell r="J250" t="str">
            <v>TcNN2</v>
          </cell>
          <cell r="K250" t="str">
            <v>FL6440</v>
          </cell>
          <cell r="L250" t="str">
            <v>Tiếng Anh Du lịch-Khách sạn cơ bản 1</v>
          </cell>
          <cell r="M250" t="str">
            <v>5.0</v>
          </cell>
          <cell r="N250" t="str">
            <v>5.00</v>
          </cell>
          <cell r="O250"/>
          <cell r="P250"/>
          <cell r="Q250"/>
          <cell r="R250"/>
          <cell r="S250"/>
          <cell r="T250"/>
          <cell r="U250"/>
          <cell r="V250" t="str">
            <v>1</v>
          </cell>
          <cell r="W250" t="str">
            <v>40</v>
          </cell>
          <cell r="X250" t="str">
            <v>35.00</v>
          </cell>
          <cell r="Y250" t="str">
            <v>2</v>
          </cell>
          <cell r="Z250" t="str">
            <v>HP kết hợp</v>
          </cell>
          <cell r="AA250" t="str">
            <v>QUẢN TRỊ KHÁCH SẠN</v>
          </cell>
          <cell r="AB250">
            <v>2</v>
          </cell>
          <cell r="AC250"/>
          <cell r="AD250" t="str">
            <v>HP kết hợp, 2 buổi/ 1 tuần</v>
          </cell>
          <cell r="AE250" t="str">
            <v>TO6094</v>
          </cell>
        </row>
        <row r="251">
          <cell r="G251"/>
          <cell r="H251"/>
          <cell r="I251"/>
          <cell r="J251"/>
          <cell r="K251" t="str">
            <v>TO6087</v>
          </cell>
          <cell r="L251" t="str">
            <v>Kinh tế học căn bản</v>
          </cell>
          <cell r="M251" t="str">
            <v>3.0</v>
          </cell>
          <cell r="N251" t="str">
            <v>3.0</v>
          </cell>
          <cell r="O251"/>
          <cell r="P251"/>
          <cell r="Q251"/>
          <cell r="R251"/>
          <cell r="S251"/>
          <cell r="T251"/>
          <cell r="U251"/>
          <cell r="V251" t="str">
            <v>1</v>
          </cell>
          <cell r="W251"/>
          <cell r="X251"/>
          <cell r="Y251"/>
          <cell r="Z251"/>
          <cell r="AA251" t="str">
            <v>QUẢN TRỊ KHÁCH SẠN</v>
          </cell>
          <cell r="AB251">
            <v>2</v>
          </cell>
          <cell r="AC251"/>
          <cell r="AD251" t="str">
            <v>Đề nghị mở bổ sung</v>
          </cell>
          <cell r="AE251">
            <v>0</v>
          </cell>
        </row>
        <row r="252"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 t="str">
            <v>CÔNG NGHỆ DỆT, MAY</v>
          </cell>
          <cell r="AB252"/>
          <cell r="AC252"/>
          <cell r="AD252"/>
          <cell r="AE252">
            <v>0</v>
          </cell>
        </row>
        <row r="253">
          <cell r="G253" t="str">
            <v>Tiếng Trung cơ bản 1</v>
          </cell>
          <cell r="H253" t="str">
            <v>5.0</v>
          </cell>
          <cell r="I253" t="str">
            <v>2.67</v>
          </cell>
          <cell r="J253"/>
          <cell r="K253" t="str">
            <v>ME6042</v>
          </cell>
          <cell r="L253" t="str">
            <v>Vẽ kỹ thuật</v>
          </cell>
          <cell r="M253" t="str">
            <v>3.0</v>
          </cell>
          <cell r="N253" t="str">
            <v>2.50</v>
          </cell>
          <cell r="O253"/>
          <cell r="P253"/>
          <cell r="Q253"/>
          <cell r="R253"/>
          <cell r="S253"/>
          <cell r="T253"/>
          <cell r="U253"/>
          <cell r="V253" t="str">
            <v>1</v>
          </cell>
          <cell r="W253" t="str">
            <v>78</v>
          </cell>
          <cell r="X253" t="str">
            <v>102.00</v>
          </cell>
          <cell r="Y253" t="str">
            <v>2</v>
          </cell>
          <cell r="Z253" t="str">
            <v>HP kết hợp</v>
          </cell>
          <cell r="AA253" t="str">
            <v>CÔNG NGHỆ DỆT, MAY</v>
          </cell>
          <cell r="AB253"/>
          <cell r="AC253"/>
          <cell r="AD253"/>
          <cell r="AE253" t="str">
            <v>FL6282</v>
          </cell>
        </row>
        <row r="254">
          <cell r="G254" t="str">
            <v>Tiếng Anh May-Thiết kế thời trang cơ bản 1</v>
          </cell>
          <cell r="H254" t="str">
            <v>5.0</v>
          </cell>
          <cell r="I254" t="str">
            <v>2.67</v>
          </cell>
          <cell r="J254"/>
          <cell r="K254" t="str">
            <v>GF6026</v>
          </cell>
          <cell r="L254" t="str">
            <v>Nhập môn về Công nghệ dệt, may</v>
          </cell>
          <cell r="M254" t="str">
            <v>3.0</v>
          </cell>
          <cell r="N254" t="str">
            <v>2.00</v>
          </cell>
          <cell r="O254"/>
          <cell r="P254"/>
          <cell r="Q254"/>
          <cell r="R254"/>
          <cell r="S254"/>
          <cell r="T254"/>
          <cell r="U254"/>
          <cell r="V254" t="str">
            <v>1</v>
          </cell>
          <cell r="W254" t="str">
            <v>0</v>
          </cell>
          <cell r="X254" t="str">
            <v>0.00</v>
          </cell>
          <cell r="Y254" t="str">
            <v>0</v>
          </cell>
          <cell r="Z254" t="str">
            <v>HP Thường</v>
          </cell>
          <cell r="AA254" t="str">
            <v>CÔNG NGHỆ DỆT, MAY</v>
          </cell>
          <cell r="AB254">
            <v>3</v>
          </cell>
          <cell r="AC254"/>
          <cell r="AD254"/>
          <cell r="AE254" t="str">
            <v>FL6148</v>
          </cell>
        </row>
        <row r="255">
          <cell r="G255" t="str">
            <v>Tiếng Hàn cơ bản 1</v>
          </cell>
          <cell r="H255" t="str">
            <v>5.0</v>
          </cell>
          <cell r="I255" t="str">
            <v>2.67</v>
          </cell>
          <cell r="J255"/>
          <cell r="K255" t="str">
            <v>GF6063</v>
          </cell>
          <cell r="L255" t="str">
            <v>Vẽ mỹ thuật</v>
          </cell>
          <cell r="M255" t="str">
            <v>2.0</v>
          </cell>
          <cell r="N255" t="str">
            <v>0.00</v>
          </cell>
          <cell r="O255"/>
          <cell r="P255"/>
          <cell r="Q255"/>
          <cell r="R255"/>
          <cell r="S255"/>
          <cell r="T255"/>
          <cell r="U255"/>
          <cell r="V255" t="str">
            <v>1</v>
          </cell>
          <cell r="W255" t="str">
            <v>60</v>
          </cell>
          <cell r="X255" t="str">
            <v>0.00</v>
          </cell>
          <cell r="Y255" t="str">
            <v>0</v>
          </cell>
          <cell r="Z255" t="str">
            <v>HP kết hợp</v>
          </cell>
          <cell r="AA255" t="str">
            <v>CÔNG NGHỆ DỆT, MAY</v>
          </cell>
          <cell r="AB255">
            <v>6</v>
          </cell>
          <cell r="AC255"/>
          <cell r="AD255"/>
          <cell r="AE255" t="str">
            <v>FL6287</v>
          </cell>
        </row>
        <row r="256">
          <cell r="G256" t="str">
            <v>Kỹ năng sử dụng công nghệ thông tin cơ bản</v>
          </cell>
          <cell r="H256" t="str">
            <v>4.0</v>
          </cell>
          <cell r="I256" t="str">
            <v>3.00</v>
          </cell>
          <cell r="J256"/>
          <cell r="K256" t="str">
            <v>BS6009</v>
          </cell>
          <cell r="L256" t="str">
            <v>Đại số tuyến tính.</v>
          </cell>
          <cell r="M256" t="str">
            <v>2.0</v>
          </cell>
          <cell r="N256" t="str">
            <v>2.00</v>
          </cell>
          <cell r="O256"/>
          <cell r="P256"/>
          <cell r="Q256"/>
          <cell r="R256"/>
          <cell r="S256"/>
          <cell r="T256"/>
          <cell r="U256"/>
          <cell r="V256" t="str">
            <v>1</v>
          </cell>
          <cell r="W256" t="str">
            <v>32</v>
          </cell>
          <cell r="X256" t="str">
            <v>28.00</v>
          </cell>
          <cell r="Y256" t="str">
            <v>4</v>
          </cell>
          <cell r="Z256" t="str">
            <v>HP kết hợp</v>
          </cell>
          <cell r="AA256" t="str">
            <v>CÔNG NGHỆ DỆT, MAY</v>
          </cell>
          <cell r="AB256"/>
          <cell r="AC256"/>
          <cell r="AD256"/>
          <cell r="AE256" t="str">
            <v>IC6005</v>
          </cell>
        </row>
        <row r="257">
          <cell r="G257" t="str">
            <v>Tiếng Nhật cơ bản 1</v>
          </cell>
          <cell r="H257" t="str">
            <v>5.0</v>
          </cell>
          <cell r="I257" t="str">
            <v>2.67</v>
          </cell>
          <cell r="J257"/>
          <cell r="K257" t="str">
            <v>BS6010</v>
          </cell>
          <cell r="L257" t="str">
            <v>Giải tích.</v>
          </cell>
          <cell r="M257" t="str">
            <v>2.0</v>
          </cell>
          <cell r="N257" t="str">
            <v>2.00</v>
          </cell>
          <cell r="O257"/>
          <cell r="P257"/>
          <cell r="Q257"/>
          <cell r="R257"/>
          <cell r="S257"/>
          <cell r="T257"/>
          <cell r="U257"/>
          <cell r="V257" t="str">
            <v>1</v>
          </cell>
          <cell r="W257" t="str">
            <v>32</v>
          </cell>
          <cell r="X257" t="str">
            <v>33.00</v>
          </cell>
          <cell r="Y257" t="str">
            <v>4</v>
          </cell>
          <cell r="Z257" t="str">
            <v>HP kết hợp</v>
          </cell>
          <cell r="AA257" t="str">
            <v>CÔNG NGHỆ DỆT, MAY</v>
          </cell>
          <cell r="AB257"/>
          <cell r="AC257"/>
          <cell r="AD257"/>
          <cell r="AE257" t="str">
            <v>FL6292</v>
          </cell>
        </row>
        <row r="258">
          <cell r="G258" t="str">
            <v>Triết học Mác-Lênin</v>
          </cell>
          <cell r="H258" t="str">
            <v>3.0</v>
          </cell>
          <cell r="I258" t="str">
            <v>3.00</v>
          </cell>
          <cell r="J258" t="str">
            <v>TcNN2</v>
          </cell>
          <cell r="K258" t="str">
            <v>FL6148</v>
          </cell>
          <cell r="L258" t="str">
            <v>Tiếng Anh May-Thiết kế thời trang cơ bản 1</v>
          </cell>
          <cell r="M258" t="str">
            <v>5.0</v>
          </cell>
          <cell r="N258" t="str">
            <v>2.67</v>
          </cell>
          <cell r="O258"/>
          <cell r="P258"/>
          <cell r="Q258"/>
          <cell r="R258"/>
          <cell r="S258"/>
          <cell r="T258"/>
          <cell r="U258"/>
          <cell r="V258" t="str">
            <v>1</v>
          </cell>
          <cell r="W258" t="str">
            <v>40</v>
          </cell>
          <cell r="X258" t="str">
            <v>35.00</v>
          </cell>
          <cell r="Y258" t="str">
            <v>4</v>
          </cell>
          <cell r="Z258" t="str">
            <v>HP kết hợp</v>
          </cell>
          <cell r="AA258" t="str">
            <v>CÔNG NGHỆ DỆT, MAY</v>
          </cell>
          <cell r="AB258"/>
          <cell r="AC258" t="str">
            <v>Chọn</v>
          </cell>
          <cell r="AD258"/>
          <cell r="AE258" t="str">
            <v>LP6010</v>
          </cell>
        </row>
        <row r="259">
          <cell r="G259" t="str">
            <v>Âm nhạc đại cương</v>
          </cell>
          <cell r="H259" t="str">
            <v>2.0</v>
          </cell>
          <cell r="I259" t="str">
            <v>2.00</v>
          </cell>
          <cell r="J259"/>
          <cell r="K259" t="str">
            <v>LP6010</v>
          </cell>
          <cell r="L259" t="str">
            <v>Triết học Mác-Lênin</v>
          </cell>
          <cell r="M259" t="str">
            <v>3.0</v>
          </cell>
          <cell r="N259" t="str">
            <v>3.00</v>
          </cell>
          <cell r="O259"/>
          <cell r="P259"/>
          <cell r="Q259"/>
          <cell r="R259"/>
          <cell r="S259"/>
          <cell r="T259"/>
          <cell r="U259"/>
          <cell r="V259" t="str">
            <v>1</v>
          </cell>
          <cell r="W259" t="str">
            <v>30</v>
          </cell>
          <cell r="X259" t="str">
            <v>15.00</v>
          </cell>
          <cell r="Y259" t="str">
            <v>2</v>
          </cell>
          <cell r="Z259" t="str">
            <v>HP kết hợp</v>
          </cell>
          <cell r="AA259" t="str">
            <v>CÔNG NGHỆ DỆT, MAY</v>
          </cell>
          <cell r="AB259"/>
          <cell r="AC259"/>
          <cell r="AD259"/>
          <cell r="AE259" t="str">
            <v>BS6022</v>
          </cell>
        </row>
        <row r="260">
          <cell r="G260" t="str">
            <v>Nghệ thuật học đại cương</v>
          </cell>
          <cell r="H260" t="str">
            <v>2.0</v>
          </cell>
          <cell r="I260" t="str">
            <v>2.00</v>
          </cell>
          <cell r="J260" t="str">
            <v>TcNN3</v>
          </cell>
          <cell r="K260" t="str">
            <v>FL6282</v>
          </cell>
          <cell r="L260" t="str">
            <v>Tiếng Trung cơ bản 1</v>
          </cell>
          <cell r="M260" t="str">
            <v>5.0</v>
          </cell>
          <cell r="N260" t="str">
            <v>2.67</v>
          </cell>
          <cell r="O260"/>
          <cell r="P260"/>
          <cell r="Q260"/>
          <cell r="R260"/>
          <cell r="S260"/>
          <cell r="T260"/>
          <cell r="U260"/>
          <cell r="V260" t="str">
            <v>1</v>
          </cell>
          <cell r="W260" t="str">
            <v>0</v>
          </cell>
          <cell r="X260" t="str">
            <v>0.00</v>
          </cell>
          <cell r="Y260" t="str">
            <v>0</v>
          </cell>
          <cell r="Z260" t="str">
            <v>HP Thường</v>
          </cell>
          <cell r="AA260" t="str">
            <v>CÔNG NGHỆ DỆT, MAY</v>
          </cell>
          <cell r="AB260"/>
          <cell r="AC260" t="str">
            <v>Chọn</v>
          </cell>
          <cell r="AD260"/>
          <cell r="AE260" t="str">
            <v>BS6023</v>
          </cell>
        </row>
        <row r="261">
          <cell r="G261" t="str">
            <v>Mỹ thuật đại cương</v>
          </cell>
          <cell r="H261" t="str">
            <v>2.0</v>
          </cell>
          <cell r="I261" t="str">
            <v>2.00</v>
          </cell>
          <cell r="J261" t="str">
            <v>TcNN1</v>
          </cell>
          <cell r="K261" t="str">
            <v>FL6287</v>
          </cell>
          <cell r="L261" t="str">
            <v>Tiếng Hàn cơ bản 1</v>
          </cell>
          <cell r="M261" t="str">
            <v>5.0</v>
          </cell>
          <cell r="N261" t="str">
            <v>2.67</v>
          </cell>
          <cell r="O261"/>
          <cell r="P261"/>
          <cell r="Q261"/>
          <cell r="R261"/>
          <cell r="S261"/>
          <cell r="T261"/>
          <cell r="U261"/>
          <cell r="V261" t="str">
            <v>1</v>
          </cell>
          <cell r="W261" t="str">
            <v>0</v>
          </cell>
          <cell r="X261" t="str">
            <v>0.00</v>
          </cell>
          <cell r="Y261" t="str">
            <v>0</v>
          </cell>
          <cell r="Z261" t="str">
            <v>HP Thường</v>
          </cell>
          <cell r="AA261" t="str">
            <v>CÔNG NGHỆ DỆT, MAY</v>
          </cell>
          <cell r="AB261"/>
          <cell r="AC261" t="str">
            <v>Chọn</v>
          </cell>
          <cell r="AD261"/>
          <cell r="AE261" t="str">
            <v>BS6024</v>
          </cell>
        </row>
        <row r="262">
          <cell r="G262" t="str">
            <v>Đại số tuyến tính.</v>
          </cell>
          <cell r="H262" t="str">
            <v>2.0</v>
          </cell>
          <cell r="I262" t="str">
            <v>2.00</v>
          </cell>
          <cell r="J262" t="str">
            <v>TcNN4</v>
          </cell>
          <cell r="K262" t="str">
            <v>FL6292</v>
          </cell>
          <cell r="L262" t="str">
            <v>Tiếng Nhật cơ bản 1</v>
          </cell>
          <cell r="M262" t="str">
            <v>5.0</v>
          </cell>
          <cell r="N262" t="str">
            <v>2.67</v>
          </cell>
          <cell r="O262"/>
          <cell r="P262"/>
          <cell r="Q262"/>
          <cell r="R262"/>
          <cell r="S262"/>
          <cell r="T262"/>
          <cell r="U262"/>
          <cell r="V262" t="str">
            <v>1</v>
          </cell>
          <cell r="W262" t="str">
            <v>0</v>
          </cell>
          <cell r="X262" t="str">
            <v>0.00</v>
          </cell>
          <cell r="Y262" t="str">
            <v>0</v>
          </cell>
          <cell r="Z262" t="str">
            <v>HP Thường</v>
          </cell>
          <cell r="AA262" t="str">
            <v>CÔNG NGHỆ DỆT, MAY</v>
          </cell>
          <cell r="AB262"/>
          <cell r="AC262" t="str">
            <v>Chọn</v>
          </cell>
          <cell r="AD262"/>
          <cell r="AE262" t="str">
            <v>BS6009</v>
          </cell>
        </row>
        <row r="263">
          <cell r="G263" t="str">
            <v>Giải tích.</v>
          </cell>
          <cell r="H263" t="str">
            <v>2.0</v>
          </cell>
          <cell r="I263" t="str">
            <v>2.00</v>
          </cell>
          <cell r="J263" t="str">
            <v>TcMay2</v>
          </cell>
          <cell r="K263" t="str">
            <v>BS6022</v>
          </cell>
          <cell r="L263" t="str">
            <v>Âm nhạc đại cương</v>
          </cell>
          <cell r="M263" t="str">
            <v>2.0</v>
          </cell>
          <cell r="N263" t="str">
            <v>2.00</v>
          </cell>
          <cell r="O263"/>
          <cell r="P263"/>
          <cell r="Q263"/>
          <cell r="R263"/>
          <cell r="S263"/>
          <cell r="T263"/>
          <cell r="U263"/>
          <cell r="V263" t="str">
            <v>1</v>
          </cell>
          <cell r="W263" t="str">
            <v>30</v>
          </cell>
          <cell r="X263" t="str">
            <v>0.00</v>
          </cell>
          <cell r="Y263" t="str">
            <v>2</v>
          </cell>
          <cell r="Z263" t="str">
            <v>HP kết hợp</v>
          </cell>
          <cell r="AA263" t="str">
            <v>CÔNG NGHỆ DỆT, MAY</v>
          </cell>
          <cell r="AB263"/>
          <cell r="AC263" t="str">
            <v>Không chọn</v>
          </cell>
          <cell r="AD263"/>
          <cell r="AE263" t="str">
            <v>BS6010</v>
          </cell>
        </row>
        <row r="264">
          <cell r="G264" t="str">
            <v>Vẽ kỹ thuật</v>
          </cell>
          <cell r="H264" t="str">
            <v>3.0</v>
          </cell>
          <cell r="I264" t="str">
            <v>2.50</v>
          </cell>
          <cell r="J264" t="str">
            <v>TcMay2</v>
          </cell>
          <cell r="K264" t="str">
            <v>BS6023</v>
          </cell>
          <cell r="L264" t="str">
            <v>Nghệ thuật học đại cương</v>
          </cell>
          <cell r="M264" t="str">
            <v>2.0</v>
          </cell>
          <cell r="N264" t="str">
            <v>2.00</v>
          </cell>
          <cell r="O264"/>
          <cell r="P264"/>
          <cell r="Q264"/>
          <cell r="R264"/>
          <cell r="S264"/>
          <cell r="T264"/>
          <cell r="U264"/>
          <cell r="V264" t="str">
            <v>1</v>
          </cell>
          <cell r="W264" t="str">
            <v>30</v>
          </cell>
          <cell r="X264" t="str">
            <v>0.00</v>
          </cell>
          <cell r="Y264" t="str">
            <v>2</v>
          </cell>
          <cell r="Z264" t="str">
            <v>HP kết hợp</v>
          </cell>
          <cell r="AA264" t="str">
            <v>CÔNG NGHỆ DỆT, MAY</v>
          </cell>
          <cell r="AB264"/>
          <cell r="AC264" t="str">
            <v>Không chọn</v>
          </cell>
          <cell r="AD264"/>
          <cell r="AE264" t="str">
            <v>ME6042</v>
          </cell>
        </row>
        <row r="265">
          <cell r="G265" t="str">
            <v>Nhập môn về Công nghệ dệt, may</v>
          </cell>
          <cell r="H265" t="str">
            <v>3.0</v>
          </cell>
          <cell r="I265" t="str">
            <v>2.00</v>
          </cell>
          <cell r="J265" t="str">
            <v>TcMay2</v>
          </cell>
          <cell r="K265" t="str">
            <v>BS6024</v>
          </cell>
          <cell r="L265" t="str">
            <v>Mỹ thuật đại cương</v>
          </cell>
          <cell r="M265" t="str">
            <v>2.0</v>
          </cell>
          <cell r="N265" t="str">
            <v>2.00</v>
          </cell>
          <cell r="O265"/>
          <cell r="P265"/>
          <cell r="Q265"/>
          <cell r="R265"/>
          <cell r="S265"/>
          <cell r="T265"/>
          <cell r="U265"/>
          <cell r="V265" t="str">
            <v>1</v>
          </cell>
          <cell r="W265" t="str">
            <v>30</v>
          </cell>
          <cell r="X265" t="str">
            <v>0.00</v>
          </cell>
          <cell r="Y265" t="str">
            <v>2</v>
          </cell>
          <cell r="Z265" t="str">
            <v>HP kết hợp</v>
          </cell>
          <cell r="AA265" t="str">
            <v>CÔNG NGHỆ DỆT, MAY</v>
          </cell>
          <cell r="AB265"/>
          <cell r="AC265" t="str">
            <v>Chọn</v>
          </cell>
          <cell r="AD265"/>
          <cell r="AE265" t="str">
            <v>GF6026</v>
          </cell>
        </row>
        <row r="266">
          <cell r="G266" t="str">
            <v>Vẽ mỹ thuật</v>
          </cell>
          <cell r="H266" t="str">
            <v>2.0</v>
          </cell>
          <cell r="I266" t="str">
            <v>0.00</v>
          </cell>
          <cell r="J266"/>
          <cell r="K266" t="str">
            <v>IC6005</v>
          </cell>
          <cell r="L266" t="str">
            <v>Kỹ năng sử dụng công nghệ thông tin cơ bản</v>
          </cell>
          <cell r="M266" t="str">
            <v>4.0</v>
          </cell>
          <cell r="N266" t="str">
            <v>3.00</v>
          </cell>
          <cell r="O266"/>
          <cell r="P266"/>
          <cell r="Q266"/>
          <cell r="R266"/>
          <cell r="S266"/>
          <cell r="T266"/>
          <cell r="U266"/>
          <cell r="V266" t="str">
            <v>1</v>
          </cell>
          <cell r="W266" t="str">
            <v>0</v>
          </cell>
          <cell r="X266" t="str">
            <v>0.00</v>
          </cell>
          <cell r="Y266" t="str">
            <v>0</v>
          </cell>
          <cell r="Z266" t="str">
            <v>HP Thường</v>
          </cell>
          <cell r="AA266" t="str">
            <v>CÔNG NGHỆ DỆT, MAY</v>
          </cell>
          <cell r="AB266"/>
          <cell r="AC266"/>
          <cell r="AD266"/>
          <cell r="AE266" t="str">
            <v>GF6063</v>
          </cell>
        </row>
        <row r="267"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 t="str">
            <v>THIẾT KẾ THỜI TRANG</v>
          </cell>
          <cell r="AB267"/>
          <cell r="AC267"/>
          <cell r="AD267"/>
          <cell r="AE267">
            <v>0</v>
          </cell>
        </row>
        <row r="268">
          <cell r="G268" t="str">
            <v>Tiếng Trung cơ bản 1</v>
          </cell>
          <cell r="H268" t="str">
            <v>5.0</v>
          </cell>
          <cell r="I268" t="str">
            <v>2.67</v>
          </cell>
          <cell r="J268"/>
          <cell r="K268" t="str">
            <v>GF6014</v>
          </cell>
          <cell r="L268" t="str">
            <v>Hình hoạ 1</v>
          </cell>
          <cell r="M268" t="str">
            <v>3.0</v>
          </cell>
          <cell r="N268" t="str">
            <v>0.00</v>
          </cell>
          <cell r="O268"/>
          <cell r="P268"/>
          <cell r="Q268"/>
          <cell r="R268"/>
          <cell r="S268"/>
          <cell r="T268"/>
          <cell r="U268"/>
          <cell r="V268" t="str">
            <v>1</v>
          </cell>
          <cell r="W268" t="str">
            <v>90</v>
          </cell>
          <cell r="X268" t="str">
            <v>0.00</v>
          </cell>
          <cell r="Y268" t="str">
            <v>0</v>
          </cell>
          <cell r="Z268" t="str">
            <v>HP kết hợp</v>
          </cell>
          <cell r="AA268" t="str">
            <v>THIẾT KẾ THỜI TRANG</v>
          </cell>
          <cell r="AB268">
            <v>6</v>
          </cell>
          <cell r="AC268"/>
          <cell r="AD268"/>
          <cell r="AE268" t="str">
            <v>FL6282</v>
          </cell>
        </row>
        <row r="269">
          <cell r="G269" t="str">
            <v>Tiếng Anh May-Thiết kế thời trang cơ bản 1</v>
          </cell>
          <cell r="H269" t="str">
            <v>5.0</v>
          </cell>
          <cell r="I269" t="str">
            <v>2.67</v>
          </cell>
          <cell r="J269"/>
          <cell r="K269" t="str">
            <v>GF6065</v>
          </cell>
          <cell r="L269" t="str">
            <v>Nhập môn về thiết kế thời trang</v>
          </cell>
          <cell r="M269" t="str">
            <v>3.0</v>
          </cell>
          <cell r="N269" t="str">
            <v>2.00</v>
          </cell>
          <cell r="O269"/>
          <cell r="P269"/>
          <cell r="Q269"/>
          <cell r="R269"/>
          <cell r="S269"/>
          <cell r="T269"/>
          <cell r="U269"/>
          <cell r="V269" t="str">
            <v>1</v>
          </cell>
          <cell r="W269" t="str">
            <v>31</v>
          </cell>
          <cell r="X269" t="str">
            <v>14.00</v>
          </cell>
          <cell r="Y269" t="str">
            <v>2</v>
          </cell>
          <cell r="Z269" t="str">
            <v>HP kết hợp</v>
          </cell>
          <cell r="AA269" t="str">
            <v>THIẾT KẾ THỜI TRANG</v>
          </cell>
          <cell r="AB269">
            <v>2</v>
          </cell>
          <cell r="AC269"/>
          <cell r="AD269"/>
          <cell r="AE269" t="str">
            <v>FL6148</v>
          </cell>
        </row>
        <row r="270">
          <cell r="G270" t="str">
            <v>Tiếng Hàn cơ bản 1</v>
          </cell>
          <cell r="H270" t="str">
            <v>5.0</v>
          </cell>
          <cell r="I270" t="str">
            <v>2.67</v>
          </cell>
          <cell r="J270"/>
          <cell r="K270" t="str">
            <v>GF6019</v>
          </cell>
          <cell r="L270" t="str">
            <v>Lịch sử mỹ thuật thế giới</v>
          </cell>
          <cell r="M270" t="str">
            <v>2.0</v>
          </cell>
          <cell r="N270" t="str">
            <v>2.00</v>
          </cell>
          <cell r="O270"/>
          <cell r="P270"/>
          <cell r="Q270"/>
          <cell r="R270"/>
          <cell r="S270"/>
          <cell r="T270"/>
          <cell r="U270"/>
          <cell r="V270" t="str">
            <v>1</v>
          </cell>
          <cell r="W270" t="str">
            <v>30</v>
          </cell>
          <cell r="X270" t="str">
            <v>0.00</v>
          </cell>
          <cell r="Y270" t="str">
            <v>3</v>
          </cell>
          <cell r="Z270" t="str">
            <v>HP kết hợp</v>
          </cell>
          <cell r="AA270" t="str">
            <v>THIẾT KẾ THỜI TRANG</v>
          </cell>
          <cell r="AB270">
            <v>3</v>
          </cell>
          <cell r="AC270"/>
          <cell r="AD270"/>
          <cell r="AE270" t="str">
            <v>FL6287</v>
          </cell>
        </row>
        <row r="271">
          <cell r="G271" t="str">
            <v>Kỹ năng sử dụng công nghệ thông tin cơ bản</v>
          </cell>
          <cell r="H271" t="str">
            <v>4.0</v>
          </cell>
          <cell r="I271" t="str">
            <v>3.00</v>
          </cell>
          <cell r="J271"/>
          <cell r="K271" t="str">
            <v>GF6062</v>
          </cell>
          <cell r="L271" t="str">
            <v>Vật liệu may</v>
          </cell>
          <cell r="M271" t="str">
            <v>3.0</v>
          </cell>
          <cell r="N271" t="str">
            <v>2.50</v>
          </cell>
          <cell r="O271"/>
          <cell r="P271"/>
          <cell r="Q271"/>
          <cell r="R271"/>
          <cell r="S271"/>
          <cell r="T271"/>
          <cell r="U271"/>
          <cell r="V271" t="str">
            <v>1</v>
          </cell>
          <cell r="W271" t="str">
            <v>33</v>
          </cell>
          <cell r="X271" t="str">
            <v>19.50</v>
          </cell>
          <cell r="Y271" t="str">
            <v>2</v>
          </cell>
          <cell r="Z271" t="str">
            <v>HP kết hợp</v>
          </cell>
          <cell r="AA271" t="str">
            <v>THIẾT KẾ THỜI TRANG</v>
          </cell>
          <cell r="AB271">
            <v>2</v>
          </cell>
          <cell r="AC271"/>
          <cell r="AD271"/>
          <cell r="AE271" t="str">
            <v>IC6005</v>
          </cell>
        </row>
        <row r="272">
          <cell r="G272" t="str">
            <v>Tiếng Nhật cơ bản 1</v>
          </cell>
          <cell r="H272" t="str">
            <v>5.0</v>
          </cell>
          <cell r="I272" t="str">
            <v>2.67</v>
          </cell>
          <cell r="J272" t="str">
            <v>TcNN2</v>
          </cell>
          <cell r="K272" t="str">
            <v>FL6148</v>
          </cell>
          <cell r="L272" t="str">
            <v>Tiếng Anh May-Thiết kế thời trang cơ bản 1</v>
          </cell>
          <cell r="M272" t="str">
            <v>5.0</v>
          </cell>
          <cell r="N272" t="str">
            <v>2.67</v>
          </cell>
          <cell r="O272"/>
          <cell r="P272"/>
          <cell r="Q272"/>
          <cell r="R272"/>
          <cell r="S272"/>
          <cell r="T272"/>
          <cell r="U272"/>
          <cell r="V272" t="str">
            <v>1</v>
          </cell>
          <cell r="W272" t="str">
            <v>40</v>
          </cell>
          <cell r="X272" t="str">
            <v>35.00</v>
          </cell>
          <cell r="Y272" t="str">
            <v>4</v>
          </cell>
          <cell r="Z272" t="str">
            <v>HP kết hợp</v>
          </cell>
          <cell r="AA272" t="str">
            <v>THIẾT KẾ THỜI TRANG</v>
          </cell>
          <cell r="AB272"/>
          <cell r="AC272" t="str">
            <v>Chọn</v>
          </cell>
          <cell r="AD272"/>
          <cell r="AE272" t="str">
            <v>FL6292</v>
          </cell>
        </row>
        <row r="273">
          <cell r="G273" t="str">
            <v>Triết học Mác-Lênin</v>
          </cell>
          <cell r="H273" t="str">
            <v>3.0</v>
          </cell>
          <cell r="I273" t="str">
            <v>3.00</v>
          </cell>
          <cell r="J273"/>
          <cell r="K273" t="str">
            <v>LP6010</v>
          </cell>
          <cell r="L273" t="str">
            <v>Triết học Mác-Lênin</v>
          </cell>
          <cell r="M273" t="str">
            <v>3.0</v>
          </cell>
          <cell r="N273" t="str">
            <v>3.00</v>
          </cell>
          <cell r="O273"/>
          <cell r="P273"/>
          <cell r="Q273"/>
          <cell r="R273"/>
          <cell r="S273"/>
          <cell r="T273"/>
          <cell r="U273"/>
          <cell r="V273" t="str">
            <v>1</v>
          </cell>
          <cell r="W273" t="str">
            <v>30</v>
          </cell>
          <cell r="X273" t="str">
            <v>15.00</v>
          </cell>
          <cell r="Y273" t="str">
            <v>2</v>
          </cell>
          <cell r="Z273" t="str">
            <v>HP kết hợp</v>
          </cell>
          <cell r="AA273" t="str">
            <v>THIẾT KẾ THỜI TRANG</v>
          </cell>
          <cell r="AB273"/>
          <cell r="AC273"/>
          <cell r="AD273"/>
          <cell r="AE273" t="str">
            <v>LP6010</v>
          </cell>
        </row>
        <row r="274">
          <cell r="G274" t="str">
            <v>Hình hoạ 1</v>
          </cell>
          <cell r="H274" t="str">
            <v>3.0</v>
          </cell>
          <cell r="I274" t="str">
            <v>0.00</v>
          </cell>
          <cell r="J274" t="str">
            <v>TcNN3</v>
          </cell>
          <cell r="K274" t="str">
            <v>FL6282</v>
          </cell>
          <cell r="L274" t="str">
            <v>Tiếng Trung cơ bản 1</v>
          </cell>
          <cell r="M274" t="str">
            <v>5.0</v>
          </cell>
          <cell r="N274" t="str">
            <v>2.67</v>
          </cell>
          <cell r="O274"/>
          <cell r="P274"/>
          <cell r="Q274"/>
          <cell r="R274"/>
          <cell r="S274"/>
          <cell r="T274"/>
          <cell r="U274"/>
          <cell r="V274" t="str">
            <v>1</v>
          </cell>
          <cell r="W274" t="str">
            <v>0</v>
          </cell>
          <cell r="X274" t="str">
            <v>0.00</v>
          </cell>
          <cell r="Y274" t="str">
            <v>0</v>
          </cell>
          <cell r="Z274" t="str">
            <v>HP Thường</v>
          </cell>
          <cell r="AA274" t="str">
            <v>THIẾT KẾ THỜI TRANG</v>
          </cell>
          <cell r="AB274"/>
          <cell r="AC274" t="str">
            <v>Chọn</v>
          </cell>
          <cell r="AD274"/>
          <cell r="AE274" t="str">
            <v>GF6014</v>
          </cell>
        </row>
        <row r="275">
          <cell r="G275" t="str">
            <v>Lịch sử mỹ thuật thế giới</v>
          </cell>
          <cell r="H275" t="str">
            <v>2.0</v>
          </cell>
          <cell r="I275" t="str">
            <v>2.00</v>
          </cell>
          <cell r="J275" t="str">
            <v>TcNN1</v>
          </cell>
          <cell r="K275" t="str">
            <v>FL6287</v>
          </cell>
          <cell r="L275" t="str">
            <v>Tiếng Hàn cơ bản 1</v>
          </cell>
          <cell r="M275" t="str">
            <v>5.0</v>
          </cell>
          <cell r="N275" t="str">
            <v>2.67</v>
          </cell>
          <cell r="O275"/>
          <cell r="P275"/>
          <cell r="Q275"/>
          <cell r="R275"/>
          <cell r="S275"/>
          <cell r="T275"/>
          <cell r="U275"/>
          <cell r="V275" t="str">
            <v>1</v>
          </cell>
          <cell r="W275" t="str">
            <v>0</v>
          </cell>
          <cell r="X275" t="str">
            <v>0.00</v>
          </cell>
          <cell r="Y275" t="str">
            <v>0</v>
          </cell>
          <cell r="Z275" t="str">
            <v>HP Thường</v>
          </cell>
          <cell r="AA275" t="str">
            <v>THIẾT KẾ THỜI TRANG</v>
          </cell>
          <cell r="AB275"/>
          <cell r="AC275" t="str">
            <v>Chọn</v>
          </cell>
          <cell r="AD275"/>
          <cell r="AE275" t="str">
            <v>GF6019</v>
          </cell>
        </row>
        <row r="276">
          <cell r="G276" t="str">
            <v>Nhập môn về thiết kế thời trang</v>
          </cell>
          <cell r="H276" t="str">
            <v>3.0</v>
          </cell>
          <cell r="I276" t="str">
            <v>2.00</v>
          </cell>
          <cell r="J276" t="str">
            <v>TcNN4</v>
          </cell>
          <cell r="K276" t="str">
            <v>FL6292</v>
          </cell>
          <cell r="L276" t="str">
            <v>Tiếng Nhật cơ bản 1</v>
          </cell>
          <cell r="M276" t="str">
            <v>5.0</v>
          </cell>
          <cell r="N276" t="str">
            <v>2.67</v>
          </cell>
          <cell r="O276"/>
          <cell r="P276"/>
          <cell r="Q276"/>
          <cell r="R276"/>
          <cell r="S276"/>
          <cell r="T276"/>
          <cell r="U276"/>
          <cell r="V276" t="str">
            <v>1</v>
          </cell>
          <cell r="W276" t="str">
            <v>0</v>
          </cell>
          <cell r="X276" t="str">
            <v>0.00</v>
          </cell>
          <cell r="Y276" t="str">
            <v>0</v>
          </cell>
          <cell r="Z276" t="str">
            <v>HP Thường</v>
          </cell>
          <cell r="AA276" t="str">
            <v>THIẾT KẾ THỜI TRANG</v>
          </cell>
          <cell r="AB276"/>
          <cell r="AC276" t="str">
            <v>Chọn</v>
          </cell>
          <cell r="AD276"/>
          <cell r="AE276" t="str">
            <v>GF6065</v>
          </cell>
        </row>
        <row r="277">
          <cell r="G277" t="str">
            <v>Cơ sở thiết kế quần áo</v>
          </cell>
          <cell r="H277" t="str">
            <v>2.0</v>
          </cell>
          <cell r="I277" t="str">
            <v>2.00</v>
          </cell>
          <cell r="J277"/>
          <cell r="K277" t="str">
            <v>IC6005</v>
          </cell>
          <cell r="L277" t="str">
            <v>Kỹ năng sử dụng công nghệ thông tin cơ bản</v>
          </cell>
          <cell r="M277" t="str">
            <v>4.0</v>
          </cell>
          <cell r="N277" t="str">
            <v>3.00</v>
          </cell>
          <cell r="O277"/>
          <cell r="P277"/>
          <cell r="Q277"/>
          <cell r="R277"/>
          <cell r="S277"/>
          <cell r="T277"/>
          <cell r="U277"/>
          <cell r="V277" t="str">
            <v>1</v>
          </cell>
          <cell r="W277" t="str">
            <v>0</v>
          </cell>
          <cell r="X277" t="str">
            <v>0.00</v>
          </cell>
          <cell r="Y277" t="str">
            <v>0</v>
          </cell>
          <cell r="Z277" t="str">
            <v>HP Thường</v>
          </cell>
          <cell r="AA277" t="str">
            <v>THIẾT KẾ THỜI TRANG</v>
          </cell>
          <cell r="AB277"/>
          <cell r="AC277" t="str">
            <v>Chọn</v>
          </cell>
          <cell r="AD277"/>
          <cell r="AE277" t="str">
            <v>GF6100</v>
          </cell>
        </row>
        <row r="278">
          <cell r="G278" t="str">
            <v>Vật liệu may</v>
          </cell>
          <cell r="H278" t="str">
            <v>3.0</v>
          </cell>
          <cell r="I278" t="str">
            <v>2.50</v>
          </cell>
          <cell r="J278"/>
          <cell r="K278" t="str">
            <v>GF6100</v>
          </cell>
          <cell r="L278" t="str">
            <v>Cơ sở thiết kế quần áo</v>
          </cell>
          <cell r="M278" t="str">
            <v>2.0</v>
          </cell>
          <cell r="N278" t="str">
            <v>2.00</v>
          </cell>
          <cell r="O278"/>
          <cell r="P278"/>
          <cell r="Q278"/>
          <cell r="R278"/>
          <cell r="S278"/>
          <cell r="T278"/>
          <cell r="U278"/>
          <cell r="V278" t="str">
            <v>1</v>
          </cell>
          <cell r="W278" t="str">
            <v>18</v>
          </cell>
          <cell r="X278" t="str">
            <v>12.00</v>
          </cell>
          <cell r="Y278" t="str">
            <v>2</v>
          </cell>
          <cell r="Z278" t="str">
            <v>HP kết hợp</v>
          </cell>
          <cell r="AA278" t="str">
            <v>THIẾT KẾ THỜI TRANG</v>
          </cell>
          <cell r="AB278">
            <v>3</v>
          </cell>
          <cell r="AC278"/>
          <cell r="AD278"/>
          <cell r="AE278" t="str">
            <v>GF6062</v>
          </cell>
        </row>
        <row r="279"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 t="str">
            <v>CÔNG NGHỆ KỸ THUẬT MÔI TRƯỜNG</v>
          </cell>
          <cell r="AB279"/>
          <cell r="AC279"/>
          <cell r="AD279"/>
          <cell r="AE279">
            <v>0</v>
          </cell>
        </row>
        <row r="280">
          <cell r="G280" t="str">
            <v>Tiếng Trung cơ bản 1</v>
          </cell>
          <cell r="H280" t="str">
            <v>5.0</v>
          </cell>
          <cell r="I280" t="str">
            <v>2.67</v>
          </cell>
          <cell r="J280"/>
          <cell r="K280" t="str">
            <v>CT6001</v>
          </cell>
          <cell r="L280" t="str">
            <v>Hóa học đại cương</v>
          </cell>
          <cell r="M280" t="str">
            <v>3.0</v>
          </cell>
          <cell r="N280" t="str">
            <v>2.00</v>
          </cell>
          <cell r="O280"/>
          <cell r="P280"/>
          <cell r="Q280"/>
          <cell r="R280"/>
          <cell r="S280"/>
          <cell r="T280"/>
          <cell r="U280"/>
          <cell r="V280" t="str">
            <v>1</v>
          </cell>
          <cell r="W280" t="str">
            <v>93</v>
          </cell>
          <cell r="X280" t="str">
            <v>33.00</v>
          </cell>
          <cell r="Y280" t="str">
            <v>3</v>
          </cell>
          <cell r="Z280" t="str">
            <v>HP kết hợp</v>
          </cell>
          <cell r="AA280" t="str">
            <v>CÔNG NGHỆ KỸ THUẬT MÔI TRƯỜNG</v>
          </cell>
          <cell r="AB280">
            <v>3</v>
          </cell>
          <cell r="AC280"/>
          <cell r="AD280" t="str">
            <v>CÔNG NGHỆ KỸ THUẬT MÔI TRƯỜNG</v>
          </cell>
          <cell r="AE280" t="str">
            <v>FL6282</v>
          </cell>
        </row>
        <row r="281">
          <cell r="G281" t="str">
            <v>Tiếng Anh Công nghệ kỹ thuật hóa học cơ bản 1</v>
          </cell>
          <cell r="H281" t="str">
            <v>5.0</v>
          </cell>
          <cell r="I281" t="str">
            <v>2.67</v>
          </cell>
          <cell r="J281"/>
          <cell r="K281" t="str">
            <v>BS6006</v>
          </cell>
          <cell r="L281" t="str">
            <v>Vật lý 1</v>
          </cell>
          <cell r="M281" t="str">
            <v>4.0</v>
          </cell>
          <cell r="N281" t="str">
            <v>3.00</v>
          </cell>
          <cell r="O281"/>
          <cell r="P281"/>
          <cell r="Q281"/>
          <cell r="R281"/>
          <cell r="S281"/>
          <cell r="T281"/>
          <cell r="U281"/>
          <cell r="V281" t="str">
            <v>1</v>
          </cell>
          <cell r="W281" t="str">
            <v>108</v>
          </cell>
          <cell r="X281" t="str">
            <v>42.00</v>
          </cell>
          <cell r="Y281" t="str">
            <v>4</v>
          </cell>
          <cell r="Z281" t="str">
            <v>HP kết hợp</v>
          </cell>
          <cell r="AA281" t="str">
            <v>CÔNG NGHỆ KỸ THUẬT MÔI TRƯỜNG</v>
          </cell>
          <cell r="AB281"/>
          <cell r="AC281"/>
          <cell r="AD281" t="str">
            <v>CÔNG NGHỆ KỸ THUẬT MÔI TRƯỜNG</v>
          </cell>
          <cell r="AE281" t="str">
            <v>FL6136</v>
          </cell>
        </row>
        <row r="282">
          <cell r="G282" t="str">
            <v>Tiếng Hàn cơ bản 1</v>
          </cell>
          <cell r="H282" t="str">
            <v>5.0</v>
          </cell>
          <cell r="I282" t="str">
            <v>2.67</v>
          </cell>
          <cell r="J282"/>
          <cell r="K282" t="str">
            <v>BS6002</v>
          </cell>
          <cell r="L282" t="str">
            <v>Giải tích</v>
          </cell>
          <cell r="M282" t="str">
            <v>3.0</v>
          </cell>
          <cell r="N282" t="str">
            <v>3.00</v>
          </cell>
          <cell r="O282"/>
          <cell r="P282"/>
          <cell r="Q282"/>
          <cell r="R282"/>
          <cell r="S282"/>
          <cell r="T282"/>
          <cell r="U282"/>
          <cell r="V282" t="str">
            <v>1</v>
          </cell>
          <cell r="W282" t="str">
            <v>40</v>
          </cell>
          <cell r="X282" t="str">
            <v>50.00</v>
          </cell>
          <cell r="Y282" t="str">
            <v>4</v>
          </cell>
          <cell r="Z282" t="str">
            <v>HP kết hợp</v>
          </cell>
          <cell r="AA282" t="str">
            <v>CÔNG NGHỆ KỸ THUẬT MÔI TRƯỜNG</v>
          </cell>
          <cell r="AB282"/>
          <cell r="AC282"/>
          <cell r="AD282" t="str">
            <v>CÔNG NGHỆ KỸ THUẬT MÔI TRƯỜNG</v>
          </cell>
          <cell r="AE282" t="str">
            <v>FL6287</v>
          </cell>
        </row>
        <row r="283">
          <cell r="G283" t="str">
            <v>Kỹ năng sử dụng công nghệ thông tin cơ bản</v>
          </cell>
          <cell r="H283" t="str">
            <v>4.0</v>
          </cell>
          <cell r="I283" t="str">
            <v>3.00</v>
          </cell>
          <cell r="J283"/>
          <cell r="K283" t="str">
            <v>CT6108</v>
          </cell>
          <cell r="L283" t="str">
            <v>Nhập môn về kỹ thuật</v>
          </cell>
          <cell r="M283" t="str">
            <v>3.0</v>
          </cell>
          <cell r="N283" t="str">
            <v>2.00</v>
          </cell>
          <cell r="O283"/>
          <cell r="P283"/>
          <cell r="Q283"/>
          <cell r="R283"/>
          <cell r="S283"/>
          <cell r="T283"/>
          <cell r="U283"/>
          <cell r="V283" t="str">
            <v>1</v>
          </cell>
          <cell r="W283" t="str">
            <v>27</v>
          </cell>
          <cell r="X283" t="str">
            <v>18.00</v>
          </cell>
          <cell r="Y283" t="str">
            <v>3</v>
          </cell>
          <cell r="Z283" t="str">
            <v>HP kết hợp</v>
          </cell>
          <cell r="AA283" t="str">
            <v>CÔNG NGHỆ KỸ THUẬT MÔI TRƯỜNG</v>
          </cell>
          <cell r="AB283">
            <v>3</v>
          </cell>
          <cell r="AC283"/>
          <cell r="AD283" t="str">
            <v>CÔNG NGHỆ KỸ THUẬT MÔI TRƯỜNG</v>
          </cell>
          <cell r="AE283" t="str">
            <v>IC6005</v>
          </cell>
        </row>
        <row r="284">
          <cell r="G284" t="str">
            <v>Tiếng Nhật cơ bản 1</v>
          </cell>
          <cell r="H284" t="str">
            <v>5.0</v>
          </cell>
          <cell r="I284" t="str">
            <v>2.67</v>
          </cell>
          <cell r="J284" t="str">
            <v>TcNN2</v>
          </cell>
          <cell r="K284" t="str">
            <v>FL6136</v>
          </cell>
          <cell r="L284" t="str">
            <v>Tiếng Anh Công nghệ kỹ thuật hóa học cơ bản 1</v>
          </cell>
          <cell r="M284" t="str">
            <v>5.0</v>
          </cell>
          <cell r="N284" t="str">
            <v>2.67</v>
          </cell>
          <cell r="O284"/>
          <cell r="P284"/>
          <cell r="Q284"/>
          <cell r="R284"/>
          <cell r="S284"/>
          <cell r="T284"/>
          <cell r="U284"/>
          <cell r="V284" t="str">
            <v>1</v>
          </cell>
          <cell r="W284" t="str">
            <v>40</v>
          </cell>
          <cell r="X284" t="str">
            <v>35.00</v>
          </cell>
          <cell r="Y284" t="str">
            <v>1</v>
          </cell>
          <cell r="Z284" t="str">
            <v>HP kết hợp</v>
          </cell>
          <cell r="AA284" t="str">
            <v>CÔNG NGHỆ KỸ THUẬT MÔI TRƯỜNG</v>
          </cell>
          <cell r="AB284"/>
          <cell r="AC284" t="str">
            <v>Chọn môn này</v>
          </cell>
          <cell r="AD284" t="str">
            <v>CÔNG NGHỆ KỸ THUẬT MÔI TRƯỜNG</v>
          </cell>
          <cell r="AE284" t="str">
            <v>FL6292</v>
          </cell>
        </row>
        <row r="285">
          <cell r="G285" t="str">
            <v>Hóa học đại cương</v>
          </cell>
          <cell r="H285" t="str">
            <v>3.0</v>
          </cell>
          <cell r="I285" t="str">
            <v>2.00</v>
          </cell>
          <cell r="J285" t="str">
            <v>TcNN3</v>
          </cell>
          <cell r="K285" t="str">
            <v>FL6282</v>
          </cell>
          <cell r="L285" t="str">
            <v>Tiếng Trung cơ bản 1</v>
          </cell>
          <cell r="M285" t="str">
            <v>5.0</v>
          </cell>
          <cell r="N285" t="str">
            <v>2.67</v>
          </cell>
          <cell r="O285"/>
          <cell r="P285"/>
          <cell r="Q285"/>
          <cell r="R285"/>
          <cell r="S285"/>
          <cell r="T285"/>
          <cell r="U285"/>
          <cell r="V285" t="str">
            <v>1</v>
          </cell>
          <cell r="W285" t="str">
            <v>0</v>
          </cell>
          <cell r="X285" t="str">
            <v>0.00</v>
          </cell>
          <cell r="Y285" t="str">
            <v>0</v>
          </cell>
          <cell r="Z285" t="str">
            <v>HP Thường</v>
          </cell>
          <cell r="AA285" t="str">
            <v>CÔNG NGHỆ KỸ THUẬT MÔI TRƯỜNG</v>
          </cell>
          <cell r="AB285"/>
          <cell r="AC285" t="str">
            <v>không chọn</v>
          </cell>
          <cell r="AD285" t="str">
            <v>CÔNG NGHỆ KỸ THUẬT MÔI TRƯỜNG</v>
          </cell>
          <cell r="AE285" t="str">
            <v>CT6001</v>
          </cell>
        </row>
        <row r="286">
          <cell r="G286" t="str">
            <v>Vật lý 1</v>
          </cell>
          <cell r="H286" t="str">
            <v>4.0</v>
          </cell>
          <cell r="I286" t="str">
            <v>3.00</v>
          </cell>
          <cell r="J286" t="str">
            <v>TcNN1</v>
          </cell>
          <cell r="K286" t="str">
            <v>FL6287</v>
          </cell>
          <cell r="L286" t="str">
            <v>Tiếng Hàn cơ bản 1</v>
          </cell>
          <cell r="M286" t="str">
            <v>5.0</v>
          </cell>
          <cell r="N286" t="str">
            <v>2.67</v>
          </cell>
          <cell r="O286"/>
          <cell r="P286"/>
          <cell r="Q286"/>
          <cell r="R286"/>
          <cell r="S286"/>
          <cell r="T286"/>
          <cell r="U286"/>
          <cell r="V286" t="str">
            <v>1</v>
          </cell>
          <cell r="W286" t="str">
            <v>0</v>
          </cell>
          <cell r="X286" t="str">
            <v>0.00</v>
          </cell>
          <cell r="Y286" t="str">
            <v>0</v>
          </cell>
          <cell r="Z286" t="str">
            <v>HP Thường</v>
          </cell>
          <cell r="AA286" t="str">
            <v>CÔNG NGHỆ KỸ THUẬT MÔI TRƯỜNG</v>
          </cell>
          <cell r="AB286"/>
          <cell r="AC286" t="str">
            <v>không chọn</v>
          </cell>
          <cell r="AD286" t="str">
            <v>CÔNG NGHỆ KỸ THUẬT MÔI TRƯỜNG</v>
          </cell>
          <cell r="AE286" t="str">
            <v>BS6006</v>
          </cell>
        </row>
        <row r="287">
          <cell r="G287" t="str">
            <v>Giải tích</v>
          </cell>
          <cell r="H287" t="str">
            <v>3.0</v>
          </cell>
          <cell r="I287" t="str">
            <v>3.00</v>
          </cell>
          <cell r="J287" t="str">
            <v>TcNN4</v>
          </cell>
          <cell r="K287" t="str">
            <v>FL6292</v>
          </cell>
          <cell r="L287" t="str">
            <v>Tiếng Nhật cơ bản 1</v>
          </cell>
          <cell r="M287" t="str">
            <v>5.0</v>
          </cell>
          <cell r="N287" t="str">
            <v>2.67</v>
          </cell>
          <cell r="O287"/>
          <cell r="P287"/>
          <cell r="Q287"/>
          <cell r="R287"/>
          <cell r="S287"/>
          <cell r="T287"/>
          <cell r="U287"/>
          <cell r="V287" t="str">
            <v>1</v>
          </cell>
          <cell r="W287" t="str">
            <v>0</v>
          </cell>
          <cell r="X287" t="str">
            <v>0.00</v>
          </cell>
          <cell r="Y287" t="str">
            <v>0</v>
          </cell>
          <cell r="Z287" t="str">
            <v>HP Thường</v>
          </cell>
          <cell r="AA287" t="str">
            <v>CÔNG NGHỆ KỸ THUẬT MÔI TRƯỜNG</v>
          </cell>
          <cell r="AB287"/>
          <cell r="AC287" t="str">
            <v>không chọn</v>
          </cell>
          <cell r="AD287" t="str">
            <v>CÔNG NGHỆ KỸ THUẬT MÔI TRƯỜNG</v>
          </cell>
          <cell r="AE287" t="str">
            <v>BS6002</v>
          </cell>
        </row>
        <row r="288">
          <cell r="G288" t="str">
            <v>Nhập môn về kỹ thuật</v>
          </cell>
          <cell r="H288" t="str">
            <v>3.0</v>
          </cell>
          <cell r="I288" t="str">
            <v>2.00</v>
          </cell>
          <cell r="J288"/>
          <cell r="K288" t="str">
            <v>IC6005</v>
          </cell>
          <cell r="L288" t="str">
            <v>Kỹ năng sử dụng công nghệ thông tin cơ bản</v>
          </cell>
          <cell r="M288" t="str">
            <v>4.0</v>
          </cell>
          <cell r="N288" t="str">
            <v>3.00</v>
          </cell>
          <cell r="O288"/>
          <cell r="P288"/>
          <cell r="Q288"/>
          <cell r="R288"/>
          <cell r="S288"/>
          <cell r="T288"/>
          <cell r="U288"/>
          <cell r="V288" t="str">
            <v>1</v>
          </cell>
          <cell r="W288" t="str">
            <v>0</v>
          </cell>
          <cell r="X288" t="str">
            <v>0.00</v>
          </cell>
          <cell r="Y288" t="str">
            <v>0</v>
          </cell>
          <cell r="Z288" t="str">
            <v>HP Thường</v>
          </cell>
          <cell r="AA288" t="str">
            <v>CÔNG NGHỆ KỸ THUẬT MÔI TRƯỜNG</v>
          </cell>
          <cell r="AB288"/>
          <cell r="AC288"/>
          <cell r="AD288" t="str">
            <v>CÔNG NGHỆ KỸ THUẬT MÔI TRƯỜNG</v>
          </cell>
          <cell r="AE288" t="str">
            <v>CT6108</v>
          </cell>
        </row>
        <row r="289"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 t="str">
            <v>CÔNG NGHỆ KỸ THUẬT HÓA HỌC</v>
          </cell>
          <cell r="AB289"/>
          <cell r="AC289"/>
          <cell r="AD289"/>
          <cell r="AE289">
            <v>0</v>
          </cell>
        </row>
        <row r="290">
          <cell r="G290" t="str">
            <v>Tiếng Trung cơ bản 1</v>
          </cell>
          <cell r="H290" t="str">
            <v>5.0</v>
          </cell>
          <cell r="I290" t="str">
            <v>2.67</v>
          </cell>
          <cell r="J290"/>
          <cell r="K290" t="str">
            <v>CT6001</v>
          </cell>
          <cell r="L290" t="str">
            <v>Hóa học đại cương</v>
          </cell>
          <cell r="M290" t="str">
            <v>3.0</v>
          </cell>
          <cell r="N290" t="str">
            <v>2.00</v>
          </cell>
          <cell r="O290"/>
          <cell r="P290"/>
          <cell r="Q290"/>
          <cell r="R290"/>
          <cell r="S290"/>
          <cell r="T290"/>
          <cell r="U290"/>
          <cell r="V290" t="str">
            <v>1</v>
          </cell>
          <cell r="W290" t="str">
            <v>93</v>
          </cell>
          <cell r="X290" t="str">
            <v>33.00</v>
          </cell>
          <cell r="Y290" t="str">
            <v>3</v>
          </cell>
          <cell r="Z290" t="str">
            <v>HP kết hợp</v>
          </cell>
          <cell r="AA290" t="str">
            <v>CÔNG NGHỆ KỸ THUẬT HÓA HỌC</v>
          </cell>
          <cell r="AB290">
            <v>3</v>
          </cell>
          <cell r="AC290"/>
          <cell r="AD290" t="str">
            <v>CÔNG NGHỆ KỸ THUẬT HÓA HỌC</v>
          </cell>
          <cell r="AE290" t="str">
            <v>FL6282</v>
          </cell>
        </row>
        <row r="291">
          <cell r="G291" t="str">
            <v>Tiếng Anh Công nghệ kỹ thuật hóa học cơ bản 1</v>
          </cell>
          <cell r="H291" t="str">
            <v>5.0</v>
          </cell>
          <cell r="I291" t="str">
            <v>2.67</v>
          </cell>
          <cell r="J291"/>
          <cell r="K291" t="str">
            <v>BS6006</v>
          </cell>
          <cell r="L291" t="str">
            <v>Vật lý 1</v>
          </cell>
          <cell r="M291" t="str">
            <v>4.0</v>
          </cell>
          <cell r="N291" t="str">
            <v>3.00</v>
          </cell>
          <cell r="O291"/>
          <cell r="P291"/>
          <cell r="Q291"/>
          <cell r="R291"/>
          <cell r="S291"/>
          <cell r="T291"/>
          <cell r="U291"/>
          <cell r="V291" t="str">
            <v>1</v>
          </cell>
          <cell r="W291" t="str">
            <v>108</v>
          </cell>
          <cell r="X291" t="str">
            <v>42.00</v>
          </cell>
          <cell r="Y291" t="str">
            <v>4</v>
          </cell>
          <cell r="Z291" t="str">
            <v>HP kết hợp</v>
          </cell>
          <cell r="AA291" t="str">
            <v>CÔNG NGHỆ KỸ THUẬT HÓA HỌC</v>
          </cell>
          <cell r="AB291"/>
          <cell r="AC291"/>
          <cell r="AD291" t="str">
            <v>CÔNG NGHỆ KỸ THUẬT HÓA HỌC</v>
          </cell>
          <cell r="AE291" t="str">
            <v>FL6136</v>
          </cell>
        </row>
        <row r="292">
          <cell r="G292" t="str">
            <v>Tiếng Hàn cơ bản 1</v>
          </cell>
          <cell r="H292" t="str">
            <v>5.0</v>
          </cell>
          <cell r="I292" t="str">
            <v>2.67</v>
          </cell>
          <cell r="J292"/>
          <cell r="K292" t="str">
            <v>BS6002</v>
          </cell>
          <cell r="L292" t="str">
            <v>Giải tích</v>
          </cell>
          <cell r="M292" t="str">
            <v>3.0</v>
          </cell>
          <cell r="N292" t="str">
            <v>3.00</v>
          </cell>
          <cell r="O292"/>
          <cell r="P292"/>
          <cell r="Q292"/>
          <cell r="R292"/>
          <cell r="S292"/>
          <cell r="T292"/>
          <cell r="U292"/>
          <cell r="V292" t="str">
            <v>1</v>
          </cell>
          <cell r="W292" t="str">
            <v>40</v>
          </cell>
          <cell r="X292" t="str">
            <v>50.00</v>
          </cell>
          <cell r="Y292" t="str">
            <v>4</v>
          </cell>
          <cell r="Z292" t="str">
            <v>HP kết hợp</v>
          </cell>
          <cell r="AA292" t="str">
            <v>CÔNG NGHỆ KỸ THUẬT HÓA HỌC</v>
          </cell>
          <cell r="AB292"/>
          <cell r="AC292"/>
          <cell r="AD292" t="str">
            <v>CÔNG NGHỆ KỸ THUẬT HÓA HỌC</v>
          </cell>
          <cell r="AE292" t="str">
            <v>FL6287</v>
          </cell>
        </row>
        <row r="293">
          <cell r="G293" t="str">
            <v>Kỹ năng sử dụng công nghệ thông tin cơ bản</v>
          </cell>
          <cell r="H293" t="str">
            <v>4.0</v>
          </cell>
          <cell r="I293" t="str">
            <v>3.00</v>
          </cell>
          <cell r="J293"/>
          <cell r="K293" t="str">
            <v>CT6108</v>
          </cell>
          <cell r="L293" t="str">
            <v>Nhập môn về kỹ thuật</v>
          </cell>
          <cell r="M293" t="str">
            <v>3.0</v>
          </cell>
          <cell r="N293" t="str">
            <v>2.00</v>
          </cell>
          <cell r="O293"/>
          <cell r="P293"/>
          <cell r="Q293"/>
          <cell r="R293"/>
          <cell r="S293"/>
          <cell r="T293"/>
          <cell r="U293"/>
          <cell r="V293" t="str">
            <v>1</v>
          </cell>
          <cell r="W293" t="str">
            <v>27</v>
          </cell>
          <cell r="X293" t="str">
            <v>18.00</v>
          </cell>
          <cell r="Y293" t="str">
            <v>3</v>
          </cell>
          <cell r="Z293" t="str">
            <v>HP kết hợp</v>
          </cell>
          <cell r="AA293" t="str">
            <v>CÔNG NGHỆ KỸ THUẬT HÓA HỌC</v>
          </cell>
          <cell r="AB293">
            <v>3</v>
          </cell>
          <cell r="AC293"/>
          <cell r="AD293" t="str">
            <v>CÔNG NGHỆ KỸ THUẬT HÓA HỌC</v>
          </cell>
          <cell r="AE293" t="str">
            <v>IC6005</v>
          </cell>
        </row>
        <row r="294">
          <cell r="G294" t="str">
            <v>Tiếng Nhật cơ bản 1</v>
          </cell>
          <cell r="H294" t="str">
            <v>5.0</v>
          </cell>
          <cell r="I294" t="str">
            <v>2.67</v>
          </cell>
          <cell r="J294" t="str">
            <v>TcNN2</v>
          </cell>
          <cell r="K294" t="str">
            <v>FL6136</v>
          </cell>
          <cell r="L294" t="str">
            <v>Tiếng Anh Công nghệ kỹ thuật hóa học cơ bản 1</v>
          </cell>
          <cell r="M294" t="str">
            <v>5.0</v>
          </cell>
          <cell r="N294" t="str">
            <v>2.67</v>
          </cell>
          <cell r="O294"/>
          <cell r="P294"/>
          <cell r="Q294"/>
          <cell r="R294"/>
          <cell r="S294"/>
          <cell r="T294"/>
          <cell r="U294"/>
          <cell r="V294" t="str">
            <v>1</v>
          </cell>
          <cell r="W294" t="str">
            <v>40</v>
          </cell>
          <cell r="X294" t="str">
            <v>35.00</v>
          </cell>
          <cell r="Y294" t="str">
            <v>1</v>
          </cell>
          <cell r="Z294" t="str">
            <v>HP kết hợp</v>
          </cell>
          <cell r="AA294" t="str">
            <v>CÔNG NGHỆ KỸ THUẬT HÓA HỌC</v>
          </cell>
          <cell r="AB294"/>
          <cell r="AC294" t="str">
            <v>Chọn môn này</v>
          </cell>
          <cell r="AD294" t="str">
            <v>CÔNG NGHỆ KỸ THUẬT HÓA HỌC</v>
          </cell>
          <cell r="AE294" t="str">
            <v>FL6292</v>
          </cell>
        </row>
        <row r="295">
          <cell r="G295" t="str">
            <v>Hóa học đại cương</v>
          </cell>
          <cell r="H295" t="str">
            <v>3.0</v>
          </cell>
          <cell r="I295" t="str">
            <v>2.00</v>
          </cell>
          <cell r="J295" t="str">
            <v>TcNN3</v>
          </cell>
          <cell r="K295" t="str">
            <v>FL6282</v>
          </cell>
          <cell r="L295" t="str">
            <v>Tiếng Trung cơ bản 1</v>
          </cell>
          <cell r="M295" t="str">
            <v>5.0</v>
          </cell>
          <cell r="N295" t="str">
            <v>2.67</v>
          </cell>
          <cell r="O295"/>
          <cell r="P295"/>
          <cell r="Q295"/>
          <cell r="R295"/>
          <cell r="S295"/>
          <cell r="T295"/>
          <cell r="U295"/>
          <cell r="V295" t="str">
            <v>1</v>
          </cell>
          <cell r="W295" t="str">
            <v>0</v>
          </cell>
          <cell r="X295" t="str">
            <v>0.00</v>
          </cell>
          <cell r="Y295" t="str">
            <v>0</v>
          </cell>
          <cell r="Z295" t="str">
            <v>HP Thường</v>
          </cell>
          <cell r="AA295" t="str">
            <v>CÔNG NGHỆ KỸ THUẬT HÓA HỌC</v>
          </cell>
          <cell r="AB295"/>
          <cell r="AC295" t="str">
            <v>không chọn</v>
          </cell>
          <cell r="AD295" t="str">
            <v>CÔNG NGHỆ KỸ THUẬT HÓA HỌC</v>
          </cell>
          <cell r="AE295" t="str">
            <v>CT6001</v>
          </cell>
        </row>
        <row r="296">
          <cell r="G296" t="str">
            <v>Giải tích</v>
          </cell>
          <cell r="H296" t="str">
            <v>3.0</v>
          </cell>
          <cell r="I296" t="str">
            <v>3.00</v>
          </cell>
          <cell r="J296" t="str">
            <v>TcNN1</v>
          </cell>
          <cell r="K296" t="str">
            <v>FL6287</v>
          </cell>
          <cell r="L296" t="str">
            <v>Tiếng Hàn cơ bản 1</v>
          </cell>
          <cell r="M296" t="str">
            <v>5.0</v>
          </cell>
          <cell r="N296" t="str">
            <v>2.67</v>
          </cell>
          <cell r="O296"/>
          <cell r="P296"/>
          <cell r="Q296"/>
          <cell r="R296"/>
          <cell r="S296"/>
          <cell r="T296"/>
          <cell r="U296"/>
          <cell r="V296" t="str">
            <v>1</v>
          </cell>
          <cell r="W296" t="str">
            <v>0</v>
          </cell>
          <cell r="X296" t="str">
            <v>0.00</v>
          </cell>
          <cell r="Y296" t="str">
            <v>0</v>
          </cell>
          <cell r="Z296" t="str">
            <v>HP Thường</v>
          </cell>
          <cell r="AA296" t="str">
            <v>CÔNG NGHỆ KỸ THUẬT HÓA HỌC</v>
          </cell>
          <cell r="AB296"/>
          <cell r="AC296" t="str">
            <v>không chọn</v>
          </cell>
          <cell r="AD296" t="str">
            <v>CÔNG NGHỆ KỸ THUẬT HÓA HỌC</v>
          </cell>
          <cell r="AE296" t="str">
            <v>BS6002</v>
          </cell>
        </row>
        <row r="297">
          <cell r="G297" t="str">
            <v>Vật lý 1</v>
          </cell>
          <cell r="H297" t="str">
            <v>4.0</v>
          </cell>
          <cell r="I297" t="str">
            <v>3.00</v>
          </cell>
          <cell r="J297" t="str">
            <v>TcNN4</v>
          </cell>
          <cell r="K297" t="str">
            <v>FL6292</v>
          </cell>
          <cell r="L297" t="str">
            <v>Tiếng Nhật cơ bản 1</v>
          </cell>
          <cell r="M297" t="str">
            <v>5.0</v>
          </cell>
          <cell r="N297" t="str">
            <v>2.67</v>
          </cell>
          <cell r="O297"/>
          <cell r="P297"/>
          <cell r="Q297"/>
          <cell r="R297"/>
          <cell r="S297"/>
          <cell r="T297"/>
          <cell r="U297"/>
          <cell r="V297" t="str">
            <v>1</v>
          </cell>
          <cell r="W297" t="str">
            <v>0</v>
          </cell>
          <cell r="X297" t="str">
            <v>0.00</v>
          </cell>
          <cell r="Y297" t="str">
            <v>0</v>
          </cell>
          <cell r="Z297" t="str">
            <v>HP Thường</v>
          </cell>
          <cell r="AA297" t="str">
            <v>CÔNG NGHỆ KỸ THUẬT HÓA HỌC</v>
          </cell>
          <cell r="AB297"/>
          <cell r="AC297" t="str">
            <v>không chọn</v>
          </cell>
          <cell r="AD297" t="str">
            <v>CÔNG NGHỆ KỸ THUẬT HÓA HỌC</v>
          </cell>
          <cell r="AE297" t="str">
            <v>BS6006</v>
          </cell>
        </row>
        <row r="298">
          <cell r="G298" t="str">
            <v>Nhập môn về kỹ thuật</v>
          </cell>
          <cell r="H298" t="str">
            <v>3.0</v>
          </cell>
          <cell r="I298" t="str">
            <v>2.00</v>
          </cell>
          <cell r="J298"/>
          <cell r="K298" t="str">
            <v>IC6005</v>
          </cell>
          <cell r="L298" t="str">
            <v>Kỹ năng sử dụng công nghệ thông tin cơ bản</v>
          </cell>
          <cell r="M298" t="str">
            <v>4.0</v>
          </cell>
          <cell r="N298" t="str">
            <v>3.00</v>
          </cell>
          <cell r="O298"/>
          <cell r="P298"/>
          <cell r="Q298"/>
          <cell r="R298"/>
          <cell r="S298"/>
          <cell r="T298"/>
          <cell r="U298"/>
          <cell r="V298" t="str">
            <v>1</v>
          </cell>
          <cell r="W298" t="str">
            <v>0</v>
          </cell>
          <cell r="X298" t="str">
            <v>0.00</v>
          </cell>
          <cell r="Y298" t="str">
            <v>0</v>
          </cell>
          <cell r="Z298" t="str">
            <v>HP Thường</v>
          </cell>
          <cell r="AA298" t="str">
            <v>CÔNG NGHỆ KỸ THUẬT HÓA HỌC</v>
          </cell>
          <cell r="AB298"/>
          <cell r="AC298"/>
          <cell r="AD298" t="str">
            <v>CÔNG NGHỆ KỸ THUẬT HÓA HỌC</v>
          </cell>
          <cell r="AE298" t="str">
            <v>CT6108</v>
          </cell>
        </row>
        <row r="299">
          <cell r="G299"/>
          <cell r="H299"/>
          <cell r="I299"/>
          <cell r="J299" t="str">
            <v>CÔNG NGHỆ KỸ THUẬT CƠ ĐIỆN TỬ</v>
          </cell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 t="str">
            <v>CÔNG NGHỆ KỸ THUẬT CƠ ĐIỆN TỬ</v>
          </cell>
          <cell r="AB299"/>
          <cell r="AC299"/>
          <cell r="AD299"/>
          <cell r="AE299">
            <v>0</v>
          </cell>
        </row>
        <row r="300">
          <cell r="G300" t="str">
            <v>Đổi mới sáng tạo và tư duy khởi nghiệp</v>
          </cell>
          <cell r="H300" t="str">
            <v>2.0</v>
          </cell>
          <cell r="I300" t="str">
            <v>2.00</v>
          </cell>
          <cell r="J300"/>
          <cell r="K300" t="str">
            <v>ME6028</v>
          </cell>
          <cell r="L300" t="str">
            <v>Nhập môn về kỹ thuật</v>
          </cell>
          <cell r="M300" t="str">
            <v>3.0</v>
          </cell>
          <cell r="N300" t="str">
            <v>2.00</v>
          </cell>
          <cell r="O300"/>
          <cell r="P300"/>
          <cell r="Q300"/>
          <cell r="R300"/>
          <cell r="S300"/>
          <cell r="T300"/>
          <cell r="U300"/>
          <cell r="V300" t="str">
            <v>1</v>
          </cell>
          <cell r="W300" t="str">
            <v>0</v>
          </cell>
          <cell r="X300" t="str">
            <v>0.00</v>
          </cell>
          <cell r="Y300" t="str">
            <v>0</v>
          </cell>
          <cell r="Z300" t="str">
            <v>HP Thường</v>
          </cell>
          <cell r="AA300" t="str">
            <v>CÔNG NGHỆ KỸ THUẬT CƠ ĐIỆN TỬ</v>
          </cell>
          <cell r="AB300">
            <v>4</v>
          </cell>
          <cell r="AC300"/>
          <cell r="AD300"/>
          <cell r="AE300" t="str">
            <v>AA6040</v>
          </cell>
        </row>
        <row r="301">
          <cell r="G301" t="str">
            <v>Nhập môn nghiên cứu khoa học</v>
          </cell>
          <cell r="H301" t="str">
            <v>2.0</v>
          </cell>
          <cell r="I301" t="str">
            <v>2.00</v>
          </cell>
          <cell r="J301"/>
          <cell r="K301" t="str">
            <v>ME6042</v>
          </cell>
          <cell r="L301" t="str">
            <v>Vẽ kỹ thuật</v>
          </cell>
          <cell r="M301" t="str">
            <v>3.0</v>
          </cell>
          <cell r="N301" t="str">
            <v>2.50</v>
          </cell>
          <cell r="O301"/>
          <cell r="P301"/>
          <cell r="Q301"/>
          <cell r="R301"/>
          <cell r="S301"/>
          <cell r="T301"/>
          <cell r="U301"/>
          <cell r="V301" t="str">
            <v>1</v>
          </cell>
          <cell r="W301" t="str">
            <v>78</v>
          </cell>
          <cell r="X301" t="str">
            <v>102.00</v>
          </cell>
          <cell r="Y301" t="str">
            <v>2</v>
          </cell>
          <cell r="Z301" t="str">
            <v>HP kết hợp</v>
          </cell>
          <cell r="AA301" t="str">
            <v>CÔNG NGHỆ KỸ THUẬT CƠ ĐIỆN TỬ</v>
          </cell>
          <cell r="AB301">
            <v>3</v>
          </cell>
          <cell r="AC301"/>
          <cell r="AD301"/>
          <cell r="AE301" t="str">
            <v>BS6019</v>
          </cell>
        </row>
        <row r="302">
          <cell r="G302" t="str">
            <v>Quan hệ lao động và việc làm</v>
          </cell>
          <cell r="H302" t="str">
            <v>2.0</v>
          </cell>
          <cell r="I302" t="str">
            <v>2.00</v>
          </cell>
          <cell r="J302" t="str">
            <v>TcNN2</v>
          </cell>
          <cell r="K302" t="str">
            <v>FL6091</v>
          </cell>
          <cell r="L302" t="str">
            <v>Tiếng Anh Cơ khí cơ bản 1</v>
          </cell>
          <cell r="M302" t="str">
            <v>5.0</v>
          </cell>
          <cell r="N302" t="str">
            <v>2.67</v>
          </cell>
          <cell r="O302"/>
          <cell r="P302"/>
          <cell r="Q302"/>
          <cell r="R302"/>
          <cell r="S302"/>
          <cell r="T302"/>
          <cell r="U302"/>
          <cell r="V302" t="str">
            <v>1</v>
          </cell>
          <cell r="W302" t="str">
            <v>40</v>
          </cell>
          <cell r="X302" t="str">
            <v>35.00</v>
          </cell>
          <cell r="Y302" t="str">
            <v>2</v>
          </cell>
          <cell r="Z302" t="str">
            <v>HP kết hợp</v>
          </cell>
          <cell r="AA302" t="str">
            <v>CÔNG NGHỆ KỸ THUẬT CƠ ĐIỆN TỬ</v>
          </cell>
          <cell r="AB302"/>
          <cell r="AC302" t="str">
            <v>Chọn</v>
          </cell>
          <cell r="AD302"/>
          <cell r="AE302" t="str">
            <v>BS6020</v>
          </cell>
        </row>
        <row r="303">
          <cell r="G303" t="str">
            <v>Con người và môi trường</v>
          </cell>
          <cell r="H303" t="str">
            <v>2.0</v>
          </cell>
          <cell r="I303" t="str">
            <v>2.00</v>
          </cell>
          <cell r="J303"/>
          <cell r="K303" t="str">
            <v>BS6001</v>
          </cell>
          <cell r="L303" t="str">
            <v>Đại số tuyến tính</v>
          </cell>
          <cell r="M303" t="str">
            <v>3.0</v>
          </cell>
          <cell r="N303" t="str">
            <v>3.00</v>
          </cell>
          <cell r="O303"/>
          <cell r="P303"/>
          <cell r="Q303"/>
          <cell r="R303"/>
          <cell r="S303"/>
          <cell r="T303"/>
          <cell r="U303"/>
          <cell r="V303" t="str">
            <v>1</v>
          </cell>
          <cell r="W303" t="str">
            <v>40</v>
          </cell>
          <cell r="X303" t="str">
            <v>50.00</v>
          </cell>
          <cell r="Y303" t="str">
            <v>4</v>
          </cell>
          <cell r="Z303" t="str">
            <v>HP kết hợp</v>
          </cell>
          <cell r="AA303" t="str">
            <v>CÔNG NGHỆ KỸ THUẬT CƠ ĐIỆN TỬ</v>
          </cell>
          <cell r="AB303"/>
          <cell r="AC303"/>
          <cell r="AD303"/>
          <cell r="AE303" t="str">
            <v>BS6021</v>
          </cell>
        </row>
        <row r="304">
          <cell r="G304" t="str">
            <v>Quản lý dự án</v>
          </cell>
          <cell r="H304" t="str">
            <v>2.0</v>
          </cell>
          <cell r="I304" t="str">
            <v>2.00</v>
          </cell>
          <cell r="J304"/>
          <cell r="K304" t="str">
            <v>BS6002</v>
          </cell>
          <cell r="L304" t="str">
            <v>Giải tích</v>
          </cell>
          <cell r="M304" t="str">
            <v>3.0</v>
          </cell>
          <cell r="N304" t="str">
            <v>3.00</v>
          </cell>
          <cell r="O304"/>
          <cell r="P304"/>
          <cell r="Q304"/>
          <cell r="R304"/>
          <cell r="S304"/>
          <cell r="T304"/>
          <cell r="U304"/>
          <cell r="V304" t="str">
            <v>1</v>
          </cell>
          <cell r="W304" t="str">
            <v>40</v>
          </cell>
          <cell r="X304" t="str">
            <v>50.00</v>
          </cell>
          <cell r="Y304" t="str">
            <v>4</v>
          </cell>
          <cell r="Z304" t="str">
            <v>HP kết hợp</v>
          </cell>
          <cell r="AA304" t="str">
            <v>CÔNG NGHỆ KỸ THUẬT CƠ ĐIỆN TỬ</v>
          </cell>
          <cell r="AB304"/>
          <cell r="AC304"/>
          <cell r="AD304"/>
          <cell r="AE304" t="str">
            <v>BM6091</v>
          </cell>
        </row>
        <row r="305">
          <cell r="G305" t="str">
            <v>Đại số tuyến tính</v>
          </cell>
          <cell r="H305" t="str">
            <v>3.0</v>
          </cell>
          <cell r="I305" t="str">
            <v>3.00</v>
          </cell>
          <cell r="J305" t="str">
            <v>TcNN3</v>
          </cell>
          <cell r="K305" t="str">
            <v>FL6282</v>
          </cell>
          <cell r="L305" t="str">
            <v>Tiếng Trung cơ bản 1</v>
          </cell>
          <cell r="M305" t="str">
            <v>5.0</v>
          </cell>
          <cell r="N305" t="str">
            <v>2.67</v>
          </cell>
          <cell r="O305"/>
          <cell r="P305"/>
          <cell r="Q305"/>
          <cell r="R305"/>
          <cell r="S305"/>
          <cell r="T305"/>
          <cell r="U305"/>
          <cell r="V305" t="str">
            <v>1</v>
          </cell>
          <cell r="W305" t="str">
            <v>0</v>
          </cell>
          <cell r="X305" t="str">
            <v>0.00</v>
          </cell>
          <cell r="Y305" t="str">
            <v>0</v>
          </cell>
          <cell r="Z305" t="str">
            <v>HP Thường</v>
          </cell>
          <cell r="AA305" t="str">
            <v>CÔNG NGHỆ KỸ THUẬT CƠ ĐIỆN TỬ</v>
          </cell>
          <cell r="AB305"/>
          <cell r="AC305" t="str">
            <v>Không chọn</v>
          </cell>
          <cell r="AD305"/>
          <cell r="AE305" t="str">
            <v>BS6001</v>
          </cell>
        </row>
        <row r="306">
          <cell r="G306" t="str">
            <v>Giải tích</v>
          </cell>
          <cell r="H306" t="str">
            <v>3.0</v>
          </cell>
          <cell r="I306" t="str">
            <v>3.00</v>
          </cell>
          <cell r="J306" t="str">
            <v>TcNN1</v>
          </cell>
          <cell r="K306" t="str">
            <v>FL6287</v>
          </cell>
          <cell r="L306" t="str">
            <v>Tiếng Hàn cơ bản 1</v>
          </cell>
          <cell r="M306" t="str">
            <v>5.0</v>
          </cell>
          <cell r="N306" t="str">
            <v>2.67</v>
          </cell>
          <cell r="O306"/>
          <cell r="P306"/>
          <cell r="Q306"/>
          <cell r="R306"/>
          <cell r="S306"/>
          <cell r="T306"/>
          <cell r="U306"/>
          <cell r="V306" t="str">
            <v>1</v>
          </cell>
          <cell r="W306" t="str">
            <v>0</v>
          </cell>
          <cell r="X306" t="str">
            <v>0.00</v>
          </cell>
          <cell r="Y306" t="str">
            <v>0</v>
          </cell>
          <cell r="Z306" t="str">
            <v>HP Thường</v>
          </cell>
          <cell r="AA306" t="str">
            <v>CÔNG NGHỆ KỸ THUẬT CƠ ĐIỆN TỬ</v>
          </cell>
          <cell r="AB306"/>
          <cell r="AC306" t="str">
            <v>Không chọn</v>
          </cell>
          <cell r="AD306"/>
          <cell r="AE306" t="str">
            <v>BS6002</v>
          </cell>
        </row>
        <row r="307">
          <cell r="G307" t="str">
            <v>Tiếng Anh Cơ khí cơ bản 1</v>
          </cell>
          <cell r="H307" t="str">
            <v>5.0</v>
          </cell>
          <cell r="I307" t="str">
            <v>2.67</v>
          </cell>
          <cell r="J307" t="str">
            <v>TcNN4</v>
          </cell>
          <cell r="K307" t="str">
            <v>FL6292</v>
          </cell>
          <cell r="L307" t="str">
            <v>Tiếng Nhật cơ bản 1</v>
          </cell>
          <cell r="M307" t="str">
            <v>5.0</v>
          </cell>
          <cell r="N307" t="str">
            <v>2.67</v>
          </cell>
          <cell r="O307"/>
          <cell r="P307"/>
          <cell r="Q307"/>
          <cell r="R307"/>
          <cell r="S307"/>
          <cell r="T307"/>
          <cell r="U307"/>
          <cell r="V307" t="str">
            <v>1</v>
          </cell>
          <cell r="W307" t="str">
            <v>0</v>
          </cell>
          <cell r="X307" t="str">
            <v>0.00</v>
          </cell>
          <cell r="Y307" t="str">
            <v>0</v>
          </cell>
          <cell r="Z307" t="str">
            <v>HP Thường</v>
          </cell>
          <cell r="AA307" t="str">
            <v>CÔNG NGHỆ KỸ THUẬT CƠ ĐIỆN TỬ</v>
          </cell>
          <cell r="AB307"/>
          <cell r="AC307" t="str">
            <v>Không chọn</v>
          </cell>
          <cell r="AD307"/>
          <cell r="AE307" t="str">
            <v>FL6091</v>
          </cell>
        </row>
        <row r="308">
          <cell r="G308" t="str">
            <v>Tiếng Trung cơ bản 1</v>
          </cell>
          <cell r="H308" t="str">
            <v>5.0</v>
          </cell>
          <cell r="I308" t="str">
            <v>2.67</v>
          </cell>
          <cell r="J308" t="str">
            <v>TcCĐT1</v>
          </cell>
          <cell r="K308" t="str">
            <v>BS6019</v>
          </cell>
          <cell r="L308" t="str">
            <v>Nhập môn nghiên cứu khoa học</v>
          </cell>
          <cell r="M308" t="str">
            <v>2.0</v>
          </cell>
          <cell r="N308" t="str">
            <v>2.00</v>
          </cell>
          <cell r="O308"/>
          <cell r="P308"/>
          <cell r="Q308"/>
          <cell r="R308"/>
          <cell r="S308"/>
          <cell r="T308"/>
          <cell r="U308"/>
          <cell r="V308" t="str">
            <v>1</v>
          </cell>
          <cell r="W308" t="str">
            <v>30</v>
          </cell>
          <cell r="X308" t="str">
            <v>0.00</v>
          </cell>
          <cell r="Y308" t="str">
            <v>2</v>
          </cell>
          <cell r="Z308" t="str">
            <v>HP kết hợp</v>
          </cell>
          <cell r="AA308" t="str">
            <v>CÔNG NGHỆ KỸ THUẬT CƠ ĐIỆN TỬ</v>
          </cell>
          <cell r="AB308">
            <v>2</v>
          </cell>
          <cell r="AC308" t="str">
            <v>Chọn</v>
          </cell>
          <cell r="AD308"/>
          <cell r="AE308" t="str">
            <v>FL6282</v>
          </cell>
        </row>
        <row r="309">
          <cell r="G309" t="str">
            <v>Tiếng Hàn cơ bản 1</v>
          </cell>
          <cell r="H309" t="str">
            <v>5.0</v>
          </cell>
          <cell r="I309" t="str">
            <v>2.67</v>
          </cell>
          <cell r="J309" t="str">
            <v>TcCĐT1</v>
          </cell>
          <cell r="K309" t="str">
            <v>BS6020</v>
          </cell>
          <cell r="L309" t="str">
            <v>Quan hệ lao động và việc làm</v>
          </cell>
          <cell r="M309" t="str">
            <v>2.0</v>
          </cell>
          <cell r="N309" t="str">
            <v>2.00</v>
          </cell>
          <cell r="O309"/>
          <cell r="P309"/>
          <cell r="Q309"/>
          <cell r="R309"/>
          <cell r="S309"/>
          <cell r="T309"/>
          <cell r="U309"/>
          <cell r="V309" t="str">
            <v>1</v>
          </cell>
          <cell r="W309" t="str">
            <v>30</v>
          </cell>
          <cell r="X309" t="str">
            <v>0.00</v>
          </cell>
          <cell r="Y309" t="str">
            <v>2</v>
          </cell>
          <cell r="Z309" t="str">
            <v>HP kết hợp</v>
          </cell>
          <cell r="AA309" t="str">
            <v>CÔNG NGHỆ KỸ THUẬT CƠ ĐIỆN TỬ</v>
          </cell>
          <cell r="AB309">
            <v>2</v>
          </cell>
          <cell r="AC309" t="str">
            <v>Chọn</v>
          </cell>
          <cell r="AD309"/>
          <cell r="AE309" t="str">
            <v>FL6287</v>
          </cell>
        </row>
        <row r="310">
          <cell r="G310" t="str">
            <v>Tiếng Nhật cơ bản 1</v>
          </cell>
          <cell r="H310" t="str">
            <v>5.0</v>
          </cell>
          <cell r="I310" t="str">
            <v>2.67</v>
          </cell>
          <cell r="J310" t="str">
            <v>TcCĐT1</v>
          </cell>
          <cell r="K310" t="str">
            <v>BS6021</v>
          </cell>
          <cell r="L310" t="str">
            <v>Con người và môi trường</v>
          </cell>
          <cell r="M310" t="str">
            <v>2.0</v>
          </cell>
          <cell r="N310" t="str">
            <v>2.00</v>
          </cell>
          <cell r="O310"/>
          <cell r="P310"/>
          <cell r="Q310"/>
          <cell r="R310"/>
          <cell r="S310"/>
          <cell r="T310"/>
          <cell r="U310"/>
          <cell r="V310" t="str">
            <v>1</v>
          </cell>
          <cell r="W310" t="str">
            <v>30</v>
          </cell>
          <cell r="X310" t="str">
            <v>0.00</v>
          </cell>
          <cell r="Y310" t="str">
            <v>2</v>
          </cell>
          <cell r="Z310" t="str">
            <v>HP kết hợp</v>
          </cell>
          <cell r="AA310" t="str">
            <v>CÔNG NGHỆ KỸ THUẬT CƠ ĐIỆN TỬ</v>
          </cell>
          <cell r="AB310"/>
          <cell r="AC310" t="str">
            <v>Không chọn</v>
          </cell>
          <cell r="AD310"/>
          <cell r="AE310" t="str">
            <v>FL6292</v>
          </cell>
        </row>
        <row r="311">
          <cell r="G311" t="str">
            <v>Vẽ kỹ thuật</v>
          </cell>
          <cell r="H311" t="str">
            <v>3.0</v>
          </cell>
          <cell r="I311" t="str">
            <v>2.50</v>
          </cell>
          <cell r="J311" t="str">
            <v>0.00</v>
          </cell>
          <cell r="K311" t="str">
            <v>IC6005</v>
          </cell>
          <cell r="L311" t="str">
            <v>Kỹ năng sử dụng công nghệ thông tin cơ bản</v>
          </cell>
          <cell r="M311" t="str">
            <v>4.0</v>
          </cell>
          <cell r="N311" t="str">
            <v>3.00</v>
          </cell>
          <cell r="O311"/>
          <cell r="P311"/>
          <cell r="Q311"/>
          <cell r="R311"/>
          <cell r="S311"/>
          <cell r="T311"/>
          <cell r="U311"/>
          <cell r="V311" t="str">
            <v>1</v>
          </cell>
          <cell r="W311" t="str">
            <v>0</v>
          </cell>
          <cell r="X311" t="str">
            <v>0.00</v>
          </cell>
          <cell r="Y311" t="str">
            <v>0</v>
          </cell>
          <cell r="Z311" t="str">
            <v>HP Thường</v>
          </cell>
          <cell r="AA311" t="str">
            <v>CÔNG NGHỆ KỸ THUẬT CƠ ĐIỆN TỬ</v>
          </cell>
          <cell r="AB311"/>
          <cell r="AC311" t="str">
            <v>Không chọn</v>
          </cell>
          <cell r="AD311"/>
          <cell r="AE311" t="str">
            <v>ME6042</v>
          </cell>
        </row>
        <row r="312">
          <cell r="G312" t="str">
            <v>Nhập môn về kỹ thuật</v>
          </cell>
          <cell r="H312" t="str">
            <v>3.0</v>
          </cell>
          <cell r="I312" t="str">
            <v>2.00</v>
          </cell>
          <cell r="J312" t="str">
            <v>TcCĐT1</v>
          </cell>
          <cell r="K312" t="str">
            <v>BM6091</v>
          </cell>
          <cell r="L312" t="str">
            <v>Quản lý dự án</v>
          </cell>
          <cell r="M312" t="str">
            <v>2.0</v>
          </cell>
          <cell r="N312" t="str">
            <v>2.00</v>
          </cell>
          <cell r="O312"/>
          <cell r="P312"/>
          <cell r="Q312"/>
          <cell r="R312"/>
          <cell r="S312"/>
          <cell r="T312"/>
          <cell r="U312"/>
          <cell r="V312" t="str">
            <v>1</v>
          </cell>
          <cell r="W312" t="str">
            <v>14</v>
          </cell>
          <cell r="X312" t="str">
            <v>16.00</v>
          </cell>
          <cell r="Y312" t="str">
            <v>2</v>
          </cell>
          <cell r="Z312" t="str">
            <v>HP kết hợp</v>
          </cell>
          <cell r="AA312" t="str">
            <v>CÔNG NGHỆ KỸ THUẬT CƠ ĐIỆN TỬ</v>
          </cell>
          <cell r="AB312">
            <v>2</v>
          </cell>
          <cell r="AC312" t="str">
            <v>Chọn</v>
          </cell>
          <cell r="AD312"/>
          <cell r="AE312" t="str">
            <v>ME6028</v>
          </cell>
        </row>
        <row r="313">
          <cell r="G313" t="str">
            <v>Vẽ kỹ thuật</v>
          </cell>
          <cell r="H313" t="str">
            <v>3.0</v>
          </cell>
          <cell r="I313" t="str">
            <v>2.50</v>
          </cell>
          <cell r="J313"/>
          <cell r="K313" t="str">
            <v>AA6040</v>
          </cell>
          <cell r="L313" t="str">
            <v>Đổi mới sáng tạo và tư duy khởi nghiệp</v>
          </cell>
          <cell r="M313" t="str">
            <v>2.0</v>
          </cell>
          <cell r="N313" t="str">
            <v>2.00</v>
          </cell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/>
          <cell r="AD313"/>
          <cell r="AE313" t="str">
            <v>ME6042</v>
          </cell>
        </row>
        <row r="314"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/>
          <cell r="Z314"/>
          <cell r="AA314" t="str">
            <v>CÔN NGHỆKỸ THUẬT ĐIỆN TỬ-VIẾN THÔNG</v>
          </cell>
          <cell r="AB314"/>
          <cell r="AC314"/>
          <cell r="AD314"/>
          <cell r="AE314">
            <v>0</v>
          </cell>
        </row>
        <row r="315">
          <cell r="G315" t="str">
            <v>Tiếng Trung cơ bản 1</v>
          </cell>
          <cell r="H315" t="str">
            <v>5.0</v>
          </cell>
          <cell r="I315" t="str">
            <v>2.67</v>
          </cell>
          <cell r="J315"/>
          <cell r="K315" t="str">
            <v>BS6001</v>
          </cell>
          <cell r="L315" t="str">
            <v>Đại số tuyến tính</v>
          </cell>
          <cell r="M315" t="str">
            <v>3.0</v>
          </cell>
          <cell r="N315" t="str">
            <v>3.00</v>
          </cell>
          <cell r="O315"/>
          <cell r="P315"/>
          <cell r="Q315"/>
          <cell r="R315"/>
          <cell r="S315"/>
          <cell r="T315"/>
          <cell r="U315"/>
          <cell r="V315" t="str">
            <v>1</v>
          </cell>
          <cell r="W315" t="str">
            <v>40</v>
          </cell>
          <cell r="X315" t="str">
            <v>50.00</v>
          </cell>
          <cell r="Y315" t="str">
            <v>4</v>
          </cell>
          <cell r="Z315" t="str">
            <v>HP kết hợp</v>
          </cell>
          <cell r="AA315" t="str">
            <v>CÔN NGHỆKỸ THUẬT ĐIỆN TỬ-VIẾN THÔNG</v>
          </cell>
          <cell r="AB315"/>
          <cell r="AC315"/>
          <cell r="AD315"/>
          <cell r="AE315" t="str">
            <v>FL6282</v>
          </cell>
        </row>
        <row r="316">
          <cell r="G316" t="str">
            <v>Tiếng Anh Điện-Điện tử cơ bản 1</v>
          </cell>
          <cell r="H316" t="str">
            <v>5.0</v>
          </cell>
          <cell r="I316" t="str">
            <v>2.67</v>
          </cell>
          <cell r="J316"/>
          <cell r="K316" t="str">
            <v>BS6002</v>
          </cell>
          <cell r="L316" t="str">
            <v>Giải tích</v>
          </cell>
          <cell r="M316" t="str">
            <v>3.0</v>
          </cell>
          <cell r="N316" t="str">
            <v>3.00</v>
          </cell>
          <cell r="O316"/>
          <cell r="P316"/>
          <cell r="Q316"/>
          <cell r="R316"/>
          <cell r="S316"/>
          <cell r="T316"/>
          <cell r="U316"/>
          <cell r="V316" t="str">
            <v>1</v>
          </cell>
          <cell r="W316" t="str">
            <v>40</v>
          </cell>
          <cell r="X316" t="str">
            <v>50.00</v>
          </cell>
          <cell r="Y316" t="str">
            <v>4</v>
          </cell>
          <cell r="Z316" t="str">
            <v>HP kết hợp</v>
          </cell>
          <cell r="AA316" t="str">
            <v>CÔN NGHỆKỸ THUẬT ĐIỆN TỬ-VIẾN THÔNG</v>
          </cell>
          <cell r="AB316"/>
          <cell r="AC316"/>
          <cell r="AD316"/>
          <cell r="AE316" t="str">
            <v>FL6130</v>
          </cell>
        </row>
        <row r="317">
          <cell r="G317" t="str">
            <v>Tiếng Hàn cơ bản 1</v>
          </cell>
          <cell r="H317" t="str">
            <v>5.0</v>
          </cell>
          <cell r="I317" t="str">
            <v>2.67</v>
          </cell>
          <cell r="J317"/>
          <cell r="K317" t="str">
            <v>FE6029</v>
          </cell>
          <cell r="L317" t="str">
            <v>Nhập môn về kỹ thuật</v>
          </cell>
          <cell r="M317" t="str">
            <v>3.0</v>
          </cell>
          <cell r="N317" t="str">
            <v>2.00</v>
          </cell>
          <cell r="O317"/>
          <cell r="P317"/>
          <cell r="Q317"/>
          <cell r="R317"/>
          <cell r="S317"/>
          <cell r="T317"/>
          <cell r="U317"/>
          <cell r="V317" t="str">
            <v>1</v>
          </cell>
          <cell r="W317" t="str">
            <v>38</v>
          </cell>
          <cell r="X317" t="str">
            <v>0.00</v>
          </cell>
          <cell r="Y317" t="str">
            <v>4</v>
          </cell>
          <cell r="Z317" t="str">
            <v>HP kết hợp</v>
          </cell>
          <cell r="AA317" t="str">
            <v>CÔN NGHỆKỸ THUẬT ĐIỆN TỬ-VIẾN THÔNG</v>
          </cell>
          <cell r="AB317">
            <v>4</v>
          </cell>
          <cell r="AC317"/>
          <cell r="AD317"/>
          <cell r="AE317" t="str">
            <v>FL6287</v>
          </cell>
        </row>
        <row r="318">
          <cell r="G318" t="str">
            <v>Kỹ năng sử dụng công nghệ thông tin cơ bản</v>
          </cell>
          <cell r="H318" t="str">
            <v>4.0</v>
          </cell>
          <cell r="I318" t="str">
            <v>3.00</v>
          </cell>
          <cell r="J318" t="str">
            <v>TcNN2</v>
          </cell>
          <cell r="K318" t="str">
            <v>FL6130</v>
          </cell>
          <cell r="L318" t="str">
            <v>Tiếng Anh Điện-Điện tử cơ bản 1</v>
          </cell>
          <cell r="M318" t="str">
            <v>5.0</v>
          </cell>
          <cell r="N318" t="str">
            <v>2.67</v>
          </cell>
          <cell r="O318"/>
          <cell r="P318"/>
          <cell r="Q318"/>
          <cell r="R318"/>
          <cell r="S318"/>
          <cell r="T318"/>
          <cell r="U318"/>
          <cell r="V318" t="str">
            <v>1</v>
          </cell>
          <cell r="W318" t="str">
            <v>40</v>
          </cell>
          <cell r="X318" t="str">
            <v>35.00</v>
          </cell>
          <cell r="Y318" t="str">
            <v>2</v>
          </cell>
          <cell r="Z318" t="str">
            <v>HP kết hợp</v>
          </cell>
          <cell r="AA318" t="str">
            <v>CÔN NGHỆKỸ THUẬT ĐIỆN TỬ-VIẾN THÔNG</v>
          </cell>
          <cell r="AB318"/>
          <cell r="AC318"/>
          <cell r="AD318"/>
          <cell r="AE318" t="str">
            <v>IC6005</v>
          </cell>
        </row>
        <row r="319">
          <cell r="G319" t="str">
            <v>Tiếng Nhật cơ bản 1</v>
          </cell>
          <cell r="H319" t="str">
            <v>5.0</v>
          </cell>
          <cell r="I319" t="str">
            <v>2.67</v>
          </cell>
          <cell r="J319"/>
          <cell r="K319" t="str">
            <v>LP6010</v>
          </cell>
          <cell r="L319" t="str">
            <v>Triết học Mác-Lênin</v>
          </cell>
          <cell r="M319" t="str">
            <v>3.0</v>
          </cell>
          <cell r="N319" t="str">
            <v>3.00</v>
          </cell>
          <cell r="O319"/>
          <cell r="P319"/>
          <cell r="Q319"/>
          <cell r="R319"/>
          <cell r="S319"/>
          <cell r="T319"/>
          <cell r="U319"/>
          <cell r="V319" t="str">
            <v>1</v>
          </cell>
          <cell r="W319" t="str">
            <v>30</v>
          </cell>
          <cell r="X319" t="str">
            <v>15.00</v>
          </cell>
          <cell r="Y319" t="str">
            <v>2</v>
          </cell>
          <cell r="Z319" t="str">
            <v>HP kết hợp</v>
          </cell>
          <cell r="AA319" t="str">
            <v>CÔN NGHỆKỸ THUẬT ĐIỆN TỬ-VIẾN THÔNG</v>
          </cell>
          <cell r="AB319"/>
          <cell r="AC319"/>
          <cell r="AD319"/>
          <cell r="AE319" t="str">
            <v>FL6292</v>
          </cell>
        </row>
        <row r="320">
          <cell r="G320" t="str">
            <v>Triết học Mác-Lênin</v>
          </cell>
          <cell r="H320" t="str">
            <v>3.0</v>
          </cell>
          <cell r="I320" t="str">
            <v>3.00</v>
          </cell>
          <cell r="J320" t="str">
            <v>TcNN3</v>
          </cell>
          <cell r="K320" t="str">
            <v>FL6282</v>
          </cell>
          <cell r="L320" t="str">
            <v>Tiếng Trung cơ bản 1</v>
          </cell>
          <cell r="M320" t="str">
            <v>5.0</v>
          </cell>
          <cell r="N320" t="str">
            <v>2.67</v>
          </cell>
          <cell r="O320"/>
          <cell r="P320"/>
          <cell r="Q320"/>
          <cell r="R320"/>
          <cell r="S320"/>
          <cell r="T320"/>
          <cell r="U320"/>
          <cell r="V320" t="str">
            <v>1</v>
          </cell>
          <cell r="W320" t="str">
            <v>0</v>
          </cell>
          <cell r="X320" t="str">
            <v>0.00</v>
          </cell>
          <cell r="Y320" t="str">
            <v>0</v>
          </cell>
          <cell r="Z320" t="str">
            <v>HP Thường</v>
          </cell>
          <cell r="AA320" t="str">
            <v>CÔN NGHỆKỸ THUẬT ĐIỆN TỬ-VIẾN THÔNG</v>
          </cell>
          <cell r="AB320"/>
          <cell r="AC320"/>
          <cell r="AD320"/>
          <cell r="AE320" t="str">
            <v>LP6010</v>
          </cell>
        </row>
        <row r="321">
          <cell r="G321" t="str">
            <v>Giao tiếp liên văn hóa</v>
          </cell>
          <cell r="H321" t="str">
            <v>2.0</v>
          </cell>
          <cell r="I321" t="str">
            <v>2.00</v>
          </cell>
          <cell r="J321" t="str">
            <v>TcNN1</v>
          </cell>
          <cell r="K321" t="str">
            <v>FL6287</v>
          </cell>
          <cell r="L321" t="str">
            <v>Tiếng Hàn cơ bản 1</v>
          </cell>
          <cell r="M321" t="str">
            <v>5.0</v>
          </cell>
          <cell r="N321" t="str">
            <v>2.67</v>
          </cell>
          <cell r="O321"/>
          <cell r="P321"/>
          <cell r="Q321"/>
          <cell r="R321"/>
          <cell r="S321"/>
          <cell r="T321"/>
          <cell r="U321"/>
          <cell r="V321" t="str">
            <v>1</v>
          </cell>
          <cell r="W321" t="str">
            <v>0</v>
          </cell>
          <cell r="X321" t="str">
            <v>0.00</v>
          </cell>
          <cell r="Y321" t="str">
            <v>0</v>
          </cell>
          <cell r="Z321" t="str">
            <v>HP Thường</v>
          </cell>
          <cell r="AA321" t="str">
            <v>CÔN NGHỆKỸ THUẬT ĐIỆN TỬ-VIẾN THÔNG</v>
          </cell>
          <cell r="AB321"/>
          <cell r="AC321"/>
          <cell r="AD321"/>
          <cell r="AE321" t="str">
            <v>BS6018</v>
          </cell>
        </row>
        <row r="322">
          <cell r="G322" t="str">
            <v>Quản lý dự án</v>
          </cell>
          <cell r="H322" t="str">
            <v>2.0</v>
          </cell>
          <cell r="I322" t="str">
            <v>2.00</v>
          </cell>
          <cell r="J322" t="str">
            <v>TcNN4</v>
          </cell>
          <cell r="K322" t="str">
            <v>FL6292</v>
          </cell>
          <cell r="L322" t="str">
            <v>Tiếng Nhật cơ bản 1</v>
          </cell>
          <cell r="M322" t="str">
            <v>5.0</v>
          </cell>
          <cell r="N322" t="str">
            <v>2.67</v>
          </cell>
          <cell r="O322"/>
          <cell r="P322"/>
          <cell r="Q322"/>
          <cell r="R322"/>
          <cell r="S322"/>
          <cell r="T322"/>
          <cell r="U322"/>
          <cell r="V322" t="str">
            <v>1</v>
          </cell>
          <cell r="W322" t="str">
            <v>0</v>
          </cell>
          <cell r="X322" t="str">
            <v>0.00</v>
          </cell>
          <cell r="Y322" t="str">
            <v>0</v>
          </cell>
          <cell r="Z322" t="str">
            <v>HP Thường</v>
          </cell>
          <cell r="AA322" t="str">
            <v>CÔN NGHỆKỸ THUẬT ĐIỆN TỬ-VIẾN THÔNG</v>
          </cell>
          <cell r="AB322"/>
          <cell r="AC322"/>
          <cell r="AD322"/>
          <cell r="AE322" t="str">
            <v>BM6091</v>
          </cell>
        </row>
        <row r="323">
          <cell r="G323" t="str">
            <v>Đại số tuyến tính</v>
          </cell>
          <cell r="H323" t="str">
            <v>3.0</v>
          </cell>
          <cell r="I323" t="str">
            <v>3.00</v>
          </cell>
          <cell r="J323"/>
          <cell r="K323" t="str">
            <v>BS6018</v>
          </cell>
          <cell r="L323" t="str">
            <v>Giao tiếp liên văn hóa</v>
          </cell>
          <cell r="M323" t="str">
            <v>2.0</v>
          </cell>
          <cell r="N323" t="str">
            <v>2.00</v>
          </cell>
          <cell r="O323"/>
          <cell r="P323"/>
          <cell r="Q323"/>
          <cell r="R323"/>
          <cell r="S323"/>
          <cell r="T323"/>
          <cell r="U323"/>
          <cell r="V323" t="str">
            <v>1</v>
          </cell>
          <cell r="W323" t="str">
            <v>40</v>
          </cell>
          <cell r="X323" t="str">
            <v>20.00</v>
          </cell>
          <cell r="Y323" t="str">
            <v>2</v>
          </cell>
          <cell r="Z323" t="str">
            <v>HP kết hợp</v>
          </cell>
          <cell r="AA323" t="str">
            <v>CÔN NGHỆKỸ THUẬT ĐIỆN TỬ-VIẾN THÔNG</v>
          </cell>
          <cell r="AB323"/>
          <cell r="AC323"/>
          <cell r="AD323"/>
          <cell r="AE323" t="str">
            <v>BS6001</v>
          </cell>
        </row>
        <row r="324">
          <cell r="G324" t="str">
            <v>Giải tích</v>
          </cell>
          <cell r="H324" t="str">
            <v>3.0</v>
          </cell>
          <cell r="I324" t="str">
            <v>3.00</v>
          </cell>
          <cell r="J324"/>
          <cell r="K324" t="str">
            <v>BM6091</v>
          </cell>
          <cell r="L324" t="str">
            <v>Quản lý dự án</v>
          </cell>
          <cell r="M324" t="str">
            <v>2.0</v>
          </cell>
          <cell r="N324" t="str">
            <v>2.00</v>
          </cell>
          <cell r="O324"/>
          <cell r="P324"/>
          <cell r="Q324"/>
          <cell r="R324"/>
          <cell r="S324"/>
          <cell r="T324"/>
          <cell r="U324"/>
          <cell r="V324" t="str">
            <v>1</v>
          </cell>
          <cell r="W324" t="str">
            <v>14</v>
          </cell>
          <cell r="X324" t="str">
            <v>16.00</v>
          </cell>
          <cell r="Y324" t="str">
            <v>2</v>
          </cell>
          <cell r="Z324" t="str">
            <v>HP kết hợp</v>
          </cell>
          <cell r="AA324" t="str">
            <v>CÔN NGHỆKỸ THUẬT ĐIỆN TỬ-VIẾN THÔNG</v>
          </cell>
          <cell r="AB324"/>
          <cell r="AC324"/>
          <cell r="AD324"/>
          <cell r="AE324" t="str">
            <v>BS6002</v>
          </cell>
        </row>
        <row r="325">
          <cell r="G325" t="str">
            <v>Nhập môn về kỹ thuật</v>
          </cell>
          <cell r="H325" t="str">
            <v>3.0</v>
          </cell>
          <cell r="I325" t="str">
            <v>2.00</v>
          </cell>
          <cell r="J325"/>
          <cell r="K325" t="str">
            <v>IC6005</v>
          </cell>
          <cell r="L325" t="str">
            <v>Kỹ năng sử dụng công nghệ thông tin cơ bản</v>
          </cell>
          <cell r="M325" t="str">
            <v>4.0</v>
          </cell>
          <cell r="N325" t="str">
            <v>3.00</v>
          </cell>
          <cell r="O325"/>
          <cell r="P325"/>
          <cell r="Q325"/>
          <cell r="R325"/>
          <cell r="S325"/>
          <cell r="T325"/>
          <cell r="U325"/>
          <cell r="V325" t="str">
            <v>1</v>
          </cell>
          <cell r="W325" t="str">
            <v>0</v>
          </cell>
          <cell r="X325" t="str">
            <v>0.00</v>
          </cell>
          <cell r="Y325" t="str">
            <v>0</v>
          </cell>
          <cell r="Z325" t="str">
            <v>HP Thường</v>
          </cell>
          <cell r="AA325" t="str">
            <v>CÔN NGHỆKỸ THUẬT ĐIỆN TỬ-VIẾN THÔNG</v>
          </cell>
          <cell r="AB325"/>
          <cell r="AC325"/>
          <cell r="AD325"/>
          <cell r="AE325" t="str">
            <v>FE6029</v>
          </cell>
        </row>
        <row r="326"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/>
          <cell r="Z326"/>
          <cell r="AA326" t="str">
            <v>CÔNG NGHỆ KỸ THUẬT MÁY TÍNH</v>
          </cell>
          <cell r="AB326"/>
          <cell r="AC326"/>
          <cell r="AD326"/>
          <cell r="AE326">
            <v>0</v>
          </cell>
        </row>
        <row r="327">
          <cell r="G327" t="str">
            <v>Tiếng Trung cơ bản 1</v>
          </cell>
          <cell r="H327" t="str">
            <v>5.0</v>
          </cell>
          <cell r="I327" t="str">
            <v>2.67</v>
          </cell>
          <cell r="J327"/>
          <cell r="K327" t="str">
            <v>BS6001</v>
          </cell>
          <cell r="L327" t="str">
            <v>Đại số tuyến tính</v>
          </cell>
          <cell r="M327" t="str">
            <v>3.0</v>
          </cell>
          <cell r="N327" t="str">
            <v>3.00</v>
          </cell>
          <cell r="O327"/>
          <cell r="P327"/>
          <cell r="Q327"/>
          <cell r="R327"/>
          <cell r="S327"/>
          <cell r="T327"/>
          <cell r="U327"/>
          <cell r="V327" t="str">
            <v>1</v>
          </cell>
          <cell r="W327" t="str">
            <v>40</v>
          </cell>
          <cell r="X327" t="str">
            <v>50.00</v>
          </cell>
          <cell r="Y327" t="str">
            <v>4</v>
          </cell>
          <cell r="Z327" t="str">
            <v>HP kết hợp</v>
          </cell>
          <cell r="AA327" t="str">
            <v>CÔNG NGHỆ KỸ THUẬT MÁY TÍNH</v>
          </cell>
          <cell r="AB327"/>
          <cell r="AC327"/>
          <cell r="AD327"/>
          <cell r="AE327" t="str">
            <v>FL6282</v>
          </cell>
        </row>
        <row r="328">
          <cell r="G328" t="str">
            <v>Tiếng Anh Điện-Điện tử cơ bản 1</v>
          </cell>
          <cell r="H328" t="str">
            <v>5.0</v>
          </cell>
          <cell r="I328" t="str">
            <v>2.67</v>
          </cell>
          <cell r="J328"/>
          <cell r="K328" t="str">
            <v>BS6002</v>
          </cell>
          <cell r="L328" t="str">
            <v>Giải tích</v>
          </cell>
          <cell r="M328" t="str">
            <v>3.0</v>
          </cell>
          <cell r="N328" t="str">
            <v>3.00</v>
          </cell>
          <cell r="O328"/>
          <cell r="P328"/>
          <cell r="Q328"/>
          <cell r="R328"/>
          <cell r="S328"/>
          <cell r="T328"/>
          <cell r="U328"/>
          <cell r="V328" t="str">
            <v>1</v>
          </cell>
          <cell r="W328" t="str">
            <v>40</v>
          </cell>
          <cell r="X328" t="str">
            <v>50.00</v>
          </cell>
          <cell r="Y328" t="str">
            <v>4</v>
          </cell>
          <cell r="Z328" t="str">
            <v>HP kết hợp</v>
          </cell>
          <cell r="AA328" t="str">
            <v>CÔNG NGHỆ KỸ THUẬT MÁY TÍNH</v>
          </cell>
          <cell r="AB328"/>
          <cell r="AC328"/>
          <cell r="AD328"/>
          <cell r="AE328" t="str">
            <v>FL6130</v>
          </cell>
        </row>
        <row r="329">
          <cell r="G329" t="str">
            <v>Tiếng Hàn cơ bản 1</v>
          </cell>
          <cell r="H329" t="str">
            <v>5.0</v>
          </cell>
          <cell r="I329" t="str">
            <v>2.67</v>
          </cell>
          <cell r="J329"/>
          <cell r="K329" t="str">
            <v>FE6029</v>
          </cell>
          <cell r="L329" t="str">
            <v>Nhập môn về kỹ thuật</v>
          </cell>
          <cell r="M329" t="str">
            <v>3.0</v>
          </cell>
          <cell r="N329" t="str">
            <v>2.00</v>
          </cell>
          <cell r="O329"/>
          <cell r="P329"/>
          <cell r="Q329"/>
          <cell r="R329"/>
          <cell r="S329"/>
          <cell r="T329"/>
          <cell r="U329"/>
          <cell r="V329" t="str">
            <v>1</v>
          </cell>
          <cell r="W329" t="str">
            <v>38</v>
          </cell>
          <cell r="X329" t="str">
            <v>0.00</v>
          </cell>
          <cell r="Y329" t="str">
            <v>4</v>
          </cell>
          <cell r="Z329" t="str">
            <v>HP kết hợp</v>
          </cell>
          <cell r="AA329" t="str">
            <v>CÔNG NGHỆ KỸ THUẬT MÁY TÍNH</v>
          </cell>
          <cell r="AB329">
            <v>4</v>
          </cell>
          <cell r="AC329"/>
          <cell r="AD329"/>
          <cell r="AE329" t="str">
            <v>FL6287</v>
          </cell>
        </row>
        <row r="330">
          <cell r="G330" t="str">
            <v>Tiếng Nhật cơ bản 1</v>
          </cell>
          <cell r="H330" t="str">
            <v>5.0</v>
          </cell>
          <cell r="I330" t="str">
            <v>2.67</v>
          </cell>
          <cell r="J330" t="str">
            <v>TcNN2</v>
          </cell>
          <cell r="K330" t="str">
            <v>FL6130</v>
          </cell>
          <cell r="L330" t="str">
            <v>Tiếng Anh Điện-Điện tử cơ bản 1</v>
          </cell>
          <cell r="M330" t="str">
            <v>5.0</v>
          </cell>
          <cell r="N330" t="str">
            <v>2.67</v>
          </cell>
          <cell r="O330"/>
          <cell r="P330"/>
          <cell r="Q330"/>
          <cell r="R330"/>
          <cell r="S330"/>
          <cell r="T330"/>
          <cell r="U330"/>
          <cell r="V330" t="str">
            <v>1</v>
          </cell>
          <cell r="W330" t="str">
            <v>40</v>
          </cell>
          <cell r="X330" t="str">
            <v>35.00</v>
          </cell>
          <cell r="Y330" t="str">
            <v>2</v>
          </cell>
          <cell r="Z330" t="str">
            <v>HP kết hợp</v>
          </cell>
          <cell r="AA330" t="str">
            <v>CÔNG NGHỆ KỸ THUẬT MÁY TÍNH</v>
          </cell>
          <cell r="AB330"/>
          <cell r="AC330"/>
          <cell r="AD330"/>
          <cell r="AE330" t="str">
            <v>FL6292</v>
          </cell>
        </row>
        <row r="331">
          <cell r="G331" t="str">
            <v>Triết học Mác-Lênin</v>
          </cell>
          <cell r="H331" t="str">
            <v>3.0</v>
          </cell>
          <cell r="I331" t="str">
            <v>3.00</v>
          </cell>
          <cell r="J331"/>
          <cell r="K331" t="str">
            <v>LP6010</v>
          </cell>
          <cell r="L331" t="str">
            <v>Triết học Mác-Lênin</v>
          </cell>
          <cell r="M331" t="str">
            <v>3.0</v>
          </cell>
          <cell r="N331" t="str">
            <v>3.00</v>
          </cell>
          <cell r="O331"/>
          <cell r="P331"/>
          <cell r="Q331"/>
          <cell r="R331"/>
          <cell r="S331"/>
          <cell r="T331"/>
          <cell r="U331"/>
          <cell r="V331" t="str">
            <v>1</v>
          </cell>
          <cell r="W331" t="str">
            <v>30</v>
          </cell>
          <cell r="X331" t="str">
            <v>15.00</v>
          </cell>
          <cell r="Y331" t="str">
            <v>2</v>
          </cell>
          <cell r="Z331" t="str">
            <v>HP kết hợp</v>
          </cell>
          <cell r="AA331" t="str">
            <v>CÔNG NGHỆ KỸ THUẬT MÁY TÍNH</v>
          </cell>
          <cell r="AB331"/>
          <cell r="AC331"/>
          <cell r="AD331"/>
          <cell r="AE331" t="str">
            <v>LP6010</v>
          </cell>
        </row>
        <row r="332">
          <cell r="G332" t="str">
            <v>Giao tiếp liên văn hóa</v>
          </cell>
          <cell r="H332" t="str">
            <v>2.0</v>
          </cell>
          <cell r="I332" t="str">
            <v>2.00</v>
          </cell>
          <cell r="J332" t="str">
            <v>TcNN3</v>
          </cell>
          <cell r="K332" t="str">
            <v>FL6282</v>
          </cell>
          <cell r="L332" t="str">
            <v>Tiếng Trung cơ bản 1</v>
          </cell>
          <cell r="M332" t="str">
            <v>5.0</v>
          </cell>
          <cell r="N332" t="str">
            <v>2.67</v>
          </cell>
          <cell r="O332"/>
          <cell r="P332"/>
          <cell r="Q332"/>
          <cell r="R332"/>
          <cell r="S332"/>
          <cell r="T332"/>
          <cell r="U332"/>
          <cell r="V332" t="str">
            <v>1</v>
          </cell>
          <cell r="W332" t="str">
            <v>0</v>
          </cell>
          <cell r="X332" t="str">
            <v>0.00</v>
          </cell>
          <cell r="Y332" t="str">
            <v>0</v>
          </cell>
          <cell r="Z332" t="str">
            <v>HP Thường</v>
          </cell>
          <cell r="AA332" t="str">
            <v>CÔNG NGHỆ KỸ THUẬT MÁY TÍNH</v>
          </cell>
          <cell r="AB332"/>
          <cell r="AC332"/>
          <cell r="AD332"/>
          <cell r="AE332" t="str">
            <v>BS6018</v>
          </cell>
        </row>
        <row r="333">
          <cell r="G333" t="str">
            <v>Quản lý dự án</v>
          </cell>
          <cell r="H333" t="str">
            <v>2.0</v>
          </cell>
          <cell r="I333" t="str">
            <v>2.00</v>
          </cell>
          <cell r="J333" t="str">
            <v>TcNN1</v>
          </cell>
          <cell r="K333" t="str">
            <v>FL6287</v>
          </cell>
          <cell r="L333" t="str">
            <v>Tiếng Hàn cơ bản 1</v>
          </cell>
          <cell r="M333" t="str">
            <v>5.0</v>
          </cell>
          <cell r="N333" t="str">
            <v>2.67</v>
          </cell>
          <cell r="O333"/>
          <cell r="P333"/>
          <cell r="Q333"/>
          <cell r="R333"/>
          <cell r="S333"/>
          <cell r="T333"/>
          <cell r="U333"/>
          <cell r="V333" t="str">
            <v>1</v>
          </cell>
          <cell r="W333" t="str">
            <v>0</v>
          </cell>
          <cell r="X333" t="str">
            <v>0.00</v>
          </cell>
          <cell r="Y333" t="str">
            <v>0</v>
          </cell>
          <cell r="Z333" t="str">
            <v>HP Thường</v>
          </cell>
          <cell r="AA333" t="str">
            <v>CÔNG NGHỆ KỸ THUẬT MÁY TÍNH</v>
          </cell>
          <cell r="AB333"/>
          <cell r="AC333"/>
          <cell r="AD333"/>
          <cell r="AE333" t="str">
            <v>BM6091</v>
          </cell>
        </row>
        <row r="334">
          <cell r="G334" t="str">
            <v>Đại số tuyến tính</v>
          </cell>
          <cell r="H334" t="str">
            <v>3.0</v>
          </cell>
          <cell r="I334" t="str">
            <v>3.00</v>
          </cell>
          <cell r="J334" t="str">
            <v>TcNN4</v>
          </cell>
          <cell r="K334" t="str">
            <v>FL6292</v>
          </cell>
          <cell r="L334" t="str">
            <v>Tiếng Nhật cơ bản 1</v>
          </cell>
          <cell r="M334" t="str">
            <v>5.0</v>
          </cell>
          <cell r="N334" t="str">
            <v>2.67</v>
          </cell>
          <cell r="O334"/>
          <cell r="P334"/>
          <cell r="Q334"/>
          <cell r="R334"/>
          <cell r="S334"/>
          <cell r="T334"/>
          <cell r="U334"/>
          <cell r="V334" t="str">
            <v>1</v>
          </cell>
          <cell r="W334" t="str">
            <v>0</v>
          </cell>
          <cell r="X334" t="str">
            <v>0.00</v>
          </cell>
          <cell r="Y334" t="str">
            <v>0</v>
          </cell>
          <cell r="Z334" t="str">
            <v>HP Thường</v>
          </cell>
          <cell r="AA334" t="str">
            <v>CÔNG NGHỆ KỸ THUẬT MÁY TÍNH</v>
          </cell>
          <cell r="AB334"/>
          <cell r="AC334"/>
          <cell r="AD334"/>
          <cell r="AE334" t="str">
            <v>BS6001</v>
          </cell>
        </row>
        <row r="335">
          <cell r="G335" t="str">
            <v>Giải tích</v>
          </cell>
          <cell r="H335" t="str">
            <v>3.0</v>
          </cell>
          <cell r="I335" t="str">
            <v>3.00</v>
          </cell>
          <cell r="J335"/>
          <cell r="K335" t="str">
            <v>BS6018</v>
          </cell>
          <cell r="L335" t="str">
            <v>Giao tiếp liên văn hóa</v>
          </cell>
          <cell r="M335" t="str">
            <v>2.0</v>
          </cell>
          <cell r="N335" t="str">
            <v>2.00</v>
          </cell>
          <cell r="O335"/>
          <cell r="P335"/>
          <cell r="Q335"/>
          <cell r="R335"/>
          <cell r="S335"/>
          <cell r="T335"/>
          <cell r="U335"/>
          <cell r="V335" t="str">
            <v>1</v>
          </cell>
          <cell r="W335" t="str">
            <v>40</v>
          </cell>
          <cell r="X335" t="str">
            <v>20.00</v>
          </cell>
          <cell r="Y335" t="str">
            <v>2</v>
          </cell>
          <cell r="Z335" t="str">
            <v>HP kết hợp</v>
          </cell>
          <cell r="AA335" t="str">
            <v>CÔNG NGHỆ KỸ THUẬT MÁY TÍNH</v>
          </cell>
          <cell r="AB335"/>
          <cell r="AC335"/>
          <cell r="AD335"/>
          <cell r="AE335" t="str">
            <v>BS6002</v>
          </cell>
        </row>
        <row r="336">
          <cell r="G336" t="str">
            <v>Nhập môn về kỹ thuật</v>
          </cell>
          <cell r="H336" t="str">
            <v>3.0</v>
          </cell>
          <cell r="I336" t="str">
            <v>2.00</v>
          </cell>
          <cell r="J336"/>
          <cell r="K336" t="str">
            <v>BM6091</v>
          </cell>
          <cell r="L336" t="str">
            <v>Quản lý dự án</v>
          </cell>
          <cell r="M336" t="str">
            <v>2.0</v>
          </cell>
          <cell r="N336" t="str">
            <v>2.00</v>
          </cell>
          <cell r="O336"/>
          <cell r="P336"/>
          <cell r="Q336"/>
          <cell r="R336"/>
          <cell r="S336"/>
          <cell r="T336"/>
          <cell r="U336"/>
          <cell r="V336" t="str">
            <v>1</v>
          </cell>
          <cell r="W336" t="str">
            <v>14</v>
          </cell>
          <cell r="X336" t="str">
            <v>16.00</v>
          </cell>
          <cell r="Y336" t="str">
            <v>2</v>
          </cell>
          <cell r="Z336" t="str">
            <v>HP kết hợp</v>
          </cell>
          <cell r="AA336" t="str">
            <v>CÔNG NGHỆ KỸ THUẬT MÁY TÍNH</v>
          </cell>
          <cell r="AB336"/>
          <cell r="AC336"/>
          <cell r="AD336"/>
          <cell r="AE336" t="str">
            <v>FE6029</v>
          </cell>
        </row>
        <row r="337"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 t="str">
            <v>MẠNG MÁY TÍNH VÀ TRUYỀN THÔNG DỮ LIỆU</v>
          </cell>
          <cell r="AB337"/>
          <cell r="AC337"/>
          <cell r="AD337"/>
          <cell r="AE337">
            <v>0</v>
          </cell>
        </row>
        <row r="338">
          <cell r="G338" t="str">
            <v>Giao tiếp liên văn hóa</v>
          </cell>
          <cell r="H338" t="str">
            <v>2.0</v>
          </cell>
          <cell r="I338" t="str">
            <v>2.00</v>
          </cell>
          <cell r="J338"/>
          <cell r="K338" t="str">
            <v>BS6001</v>
          </cell>
          <cell r="L338" t="str">
            <v>Đại số tuyến tính</v>
          </cell>
          <cell r="M338" t="str">
            <v>3.0</v>
          </cell>
          <cell r="N338" t="str">
            <v>3.00</v>
          </cell>
          <cell r="O338"/>
          <cell r="P338"/>
          <cell r="Q338"/>
          <cell r="R338"/>
          <cell r="S338"/>
          <cell r="T338"/>
          <cell r="U338"/>
          <cell r="V338" t="str">
            <v>1</v>
          </cell>
          <cell r="W338" t="str">
            <v>40</v>
          </cell>
          <cell r="X338" t="str">
            <v>50.00</v>
          </cell>
          <cell r="Y338" t="str">
            <v>4</v>
          </cell>
          <cell r="Z338" t="str">
            <v>HP kết hợp</v>
          </cell>
          <cell r="AA338" t="str">
            <v>MẠNG MÁY TÍNH VÀ TRUYỀN THÔNG DỮ LIỆU</v>
          </cell>
          <cell r="AB338"/>
          <cell r="AC338"/>
          <cell r="AD338"/>
          <cell r="AE338" t="str">
            <v>BS6018</v>
          </cell>
        </row>
        <row r="339">
          <cell r="G339" t="str">
            <v>Quản lý dự án</v>
          </cell>
          <cell r="H339" t="str">
            <v>2.0</v>
          </cell>
          <cell r="I339" t="str">
            <v>2.00</v>
          </cell>
          <cell r="J339"/>
          <cell r="K339" t="str">
            <v>BS6002</v>
          </cell>
          <cell r="L339" t="str">
            <v>Giải tích</v>
          </cell>
          <cell r="M339" t="str">
            <v>3.0</v>
          </cell>
          <cell r="N339" t="str">
            <v>3.00</v>
          </cell>
          <cell r="O339"/>
          <cell r="P339"/>
          <cell r="Q339"/>
          <cell r="R339"/>
          <cell r="S339"/>
          <cell r="T339"/>
          <cell r="U339"/>
          <cell r="V339" t="str">
            <v>1</v>
          </cell>
          <cell r="W339" t="str">
            <v>40</v>
          </cell>
          <cell r="X339" t="str">
            <v>50.00</v>
          </cell>
          <cell r="Y339" t="str">
            <v>4</v>
          </cell>
          <cell r="Z339" t="str">
            <v>HP kết hợp</v>
          </cell>
          <cell r="AA339" t="str">
            <v>MẠNG MÁY TÍNH VÀ TRUYỀN THÔNG DỮ LIỆU</v>
          </cell>
          <cell r="AB339"/>
          <cell r="AC339"/>
          <cell r="AD339"/>
          <cell r="AE339" t="str">
            <v>BM6091</v>
          </cell>
        </row>
        <row r="340">
          <cell r="G340" t="str">
            <v>Đại số tuyến tính</v>
          </cell>
          <cell r="H340" t="str">
            <v>3.0</v>
          </cell>
          <cell r="I340" t="str">
            <v>3.00</v>
          </cell>
          <cell r="J340" t="str">
            <v>TcNN2</v>
          </cell>
          <cell r="K340" t="str">
            <v>FL6085</v>
          </cell>
          <cell r="L340" t="str">
            <v>Tiếng Anh Công nghệ thông tin cơ bản 1</v>
          </cell>
          <cell r="M340" t="str">
            <v>5.0</v>
          </cell>
          <cell r="N340" t="str">
            <v>2.67</v>
          </cell>
          <cell r="O340"/>
          <cell r="P340"/>
          <cell r="Q340"/>
          <cell r="R340"/>
          <cell r="S340"/>
          <cell r="T340"/>
          <cell r="U340"/>
          <cell r="V340" t="str">
            <v>1</v>
          </cell>
          <cell r="W340" t="str">
            <v>40</v>
          </cell>
          <cell r="X340" t="str">
            <v>35.00</v>
          </cell>
          <cell r="Y340" t="str">
            <v>2</v>
          </cell>
          <cell r="Z340" t="str">
            <v>HP kết hợp</v>
          </cell>
          <cell r="AA340" t="str">
            <v>MẠNG MÁY TÍNH VÀ TRUYỀN THÔNG DỮ LIỆU</v>
          </cell>
          <cell r="AB340"/>
          <cell r="AC340"/>
          <cell r="AD340"/>
          <cell r="AE340" t="str">
            <v>BS6001</v>
          </cell>
        </row>
        <row r="341">
          <cell r="G341" t="str">
            <v>Giải tích</v>
          </cell>
          <cell r="H341" t="str">
            <v>3.0</v>
          </cell>
          <cell r="I341" t="str">
            <v>3.00</v>
          </cell>
          <cell r="J341"/>
          <cell r="K341" t="str">
            <v>FE6029</v>
          </cell>
          <cell r="L341" t="str">
            <v>Nhập môn về kỹ thuật</v>
          </cell>
          <cell r="M341" t="str">
            <v>3.0</v>
          </cell>
          <cell r="N341" t="str">
            <v>2.00</v>
          </cell>
          <cell r="O341"/>
          <cell r="P341"/>
          <cell r="Q341"/>
          <cell r="R341"/>
          <cell r="S341"/>
          <cell r="T341"/>
          <cell r="U341"/>
          <cell r="V341" t="str">
            <v>1</v>
          </cell>
          <cell r="W341" t="str">
            <v>38</v>
          </cell>
          <cell r="X341" t="str">
            <v>0.00</v>
          </cell>
          <cell r="Y341" t="str">
            <v>4</v>
          </cell>
          <cell r="Z341" t="str">
            <v>HP kết hợp</v>
          </cell>
          <cell r="AA341" t="str">
            <v>MẠNG MÁY TÍNH VÀ TRUYỀN THÔNG DỮ LIỆU</v>
          </cell>
          <cell r="AB341">
            <v>4</v>
          </cell>
          <cell r="AC341"/>
          <cell r="AD341"/>
          <cell r="AE341" t="str">
            <v>BS6002</v>
          </cell>
        </row>
        <row r="342">
          <cell r="G342" t="str">
            <v>Tiếng Trung cơ bản 1</v>
          </cell>
          <cell r="H342" t="str">
            <v>5.0</v>
          </cell>
          <cell r="I342" t="str">
            <v>2.67</v>
          </cell>
          <cell r="J342"/>
          <cell r="K342" t="str">
            <v>LP6010</v>
          </cell>
          <cell r="L342" t="str">
            <v>Triết học Mác-Lênin</v>
          </cell>
          <cell r="M342" t="str">
            <v>3.0</v>
          </cell>
          <cell r="N342" t="str">
            <v>3.00</v>
          </cell>
          <cell r="O342"/>
          <cell r="P342"/>
          <cell r="Q342"/>
          <cell r="R342"/>
          <cell r="S342"/>
          <cell r="T342"/>
          <cell r="U342"/>
          <cell r="V342" t="str">
            <v>1</v>
          </cell>
          <cell r="W342" t="str">
            <v>30</v>
          </cell>
          <cell r="X342" t="str">
            <v>15.00</v>
          </cell>
          <cell r="Y342" t="str">
            <v>2</v>
          </cell>
          <cell r="Z342" t="str">
            <v>HP kết hợp</v>
          </cell>
          <cell r="AA342" t="str">
            <v>MẠNG MÁY TÍNH VÀ TRUYỀN THÔNG DỮ LIỆU</v>
          </cell>
          <cell r="AB342"/>
          <cell r="AC342"/>
          <cell r="AD342"/>
          <cell r="AE342" t="str">
            <v>FL6282</v>
          </cell>
        </row>
        <row r="343">
          <cell r="G343" t="str">
            <v>Tiếng Anh Công nghệ thông tin cơ bản 1</v>
          </cell>
          <cell r="H343" t="str">
            <v>5.0</v>
          </cell>
          <cell r="I343" t="str">
            <v>2.67</v>
          </cell>
          <cell r="J343" t="str">
            <v>TcNN3</v>
          </cell>
          <cell r="K343" t="str">
            <v>FL6282</v>
          </cell>
          <cell r="L343" t="str">
            <v>Tiếng Trung cơ bản 1</v>
          </cell>
          <cell r="M343" t="str">
            <v>5.0</v>
          </cell>
          <cell r="N343" t="str">
            <v>2.67</v>
          </cell>
          <cell r="O343"/>
          <cell r="P343"/>
          <cell r="Q343"/>
          <cell r="R343"/>
          <cell r="S343"/>
          <cell r="T343"/>
          <cell r="U343"/>
          <cell r="V343" t="str">
            <v>1</v>
          </cell>
          <cell r="W343" t="str">
            <v>0</v>
          </cell>
          <cell r="X343" t="str">
            <v>0.00</v>
          </cell>
          <cell r="Y343" t="str">
            <v>0</v>
          </cell>
          <cell r="Z343" t="str">
            <v>HP Thường</v>
          </cell>
          <cell r="AA343" t="str">
            <v>MẠNG MÁY TÍNH VÀ TRUYỀN THÔNG DỮ LIỆU</v>
          </cell>
          <cell r="AB343"/>
          <cell r="AC343"/>
          <cell r="AD343"/>
          <cell r="AE343" t="str">
            <v>FL6085</v>
          </cell>
        </row>
        <row r="344">
          <cell r="G344" t="str">
            <v>Tiếng Hàn cơ bản 1</v>
          </cell>
          <cell r="H344" t="str">
            <v>5.0</v>
          </cell>
          <cell r="I344" t="str">
            <v>2.67</v>
          </cell>
          <cell r="J344" t="str">
            <v>TcNN1</v>
          </cell>
          <cell r="K344" t="str">
            <v>FL6287</v>
          </cell>
          <cell r="L344" t="str">
            <v>Tiếng Hàn cơ bản 1</v>
          </cell>
          <cell r="M344" t="str">
            <v>5.0</v>
          </cell>
          <cell r="N344" t="str">
            <v>2.67</v>
          </cell>
          <cell r="O344"/>
          <cell r="P344"/>
          <cell r="Q344"/>
          <cell r="R344"/>
          <cell r="S344"/>
          <cell r="T344"/>
          <cell r="U344"/>
          <cell r="V344" t="str">
            <v>1</v>
          </cell>
          <cell r="W344" t="str">
            <v>0</v>
          </cell>
          <cell r="X344" t="str">
            <v>0.00</v>
          </cell>
          <cell r="Y344" t="str">
            <v>0</v>
          </cell>
          <cell r="Z344" t="str">
            <v>HP Thường</v>
          </cell>
          <cell r="AA344" t="str">
            <v>MẠNG MÁY TÍNH VÀ TRUYỀN THÔNG DỮ LIỆU</v>
          </cell>
          <cell r="AB344"/>
          <cell r="AC344"/>
          <cell r="AD344"/>
          <cell r="AE344" t="str">
            <v>FL6287</v>
          </cell>
        </row>
        <row r="345">
          <cell r="G345" t="str">
            <v>Tiếng Nhật cơ bản 1</v>
          </cell>
          <cell r="H345" t="str">
            <v>5.0</v>
          </cell>
          <cell r="I345" t="str">
            <v>2.67</v>
          </cell>
          <cell r="J345" t="str">
            <v>TcNN4</v>
          </cell>
          <cell r="K345" t="str">
            <v>FL6292</v>
          </cell>
          <cell r="L345" t="str">
            <v>Tiếng Nhật cơ bản 1</v>
          </cell>
          <cell r="M345" t="str">
            <v>5.0</v>
          </cell>
          <cell r="N345" t="str">
            <v>2.67</v>
          </cell>
          <cell r="O345"/>
          <cell r="P345"/>
          <cell r="Q345"/>
          <cell r="R345"/>
          <cell r="S345"/>
          <cell r="T345"/>
          <cell r="U345"/>
          <cell r="V345" t="str">
            <v>1</v>
          </cell>
          <cell r="W345" t="str">
            <v>0</v>
          </cell>
          <cell r="X345" t="str">
            <v>0.00</v>
          </cell>
          <cell r="Y345" t="str">
            <v>0</v>
          </cell>
          <cell r="Z345" t="str">
            <v>HP Thường</v>
          </cell>
          <cell r="AA345" t="str">
            <v>MẠNG MÁY TÍNH VÀ TRUYỀN THÔNG DỮ LIỆU</v>
          </cell>
          <cell r="AB345"/>
          <cell r="AC345"/>
          <cell r="AD345"/>
          <cell r="AE345" t="str">
            <v>FL6292</v>
          </cell>
        </row>
        <row r="346">
          <cell r="G346" t="str">
            <v>Triết học Mác-Lênin</v>
          </cell>
          <cell r="H346" t="str">
            <v>3.0</v>
          </cell>
          <cell r="I346" t="str">
            <v>3.00</v>
          </cell>
          <cell r="J346"/>
          <cell r="K346" t="str">
            <v>BS6018</v>
          </cell>
          <cell r="L346" t="str">
            <v>Giao tiếp liên văn hóa</v>
          </cell>
          <cell r="M346" t="str">
            <v>2.0</v>
          </cell>
          <cell r="N346" t="str">
            <v>2.00</v>
          </cell>
          <cell r="O346"/>
          <cell r="P346"/>
          <cell r="Q346"/>
          <cell r="R346"/>
          <cell r="S346"/>
          <cell r="T346"/>
          <cell r="U346"/>
          <cell r="V346" t="str">
            <v>1</v>
          </cell>
          <cell r="W346" t="str">
            <v>40</v>
          </cell>
          <cell r="X346" t="str">
            <v>20.00</v>
          </cell>
          <cell r="Y346" t="str">
            <v>2</v>
          </cell>
          <cell r="Z346" t="str">
            <v>HP kết hợp</v>
          </cell>
          <cell r="AA346" t="str">
            <v>MẠNG MÁY TÍNH VÀ TRUYỀN THÔNG DỮ LIỆU</v>
          </cell>
          <cell r="AB346"/>
          <cell r="AC346"/>
          <cell r="AD346"/>
          <cell r="AE346" t="str">
            <v>LP6010</v>
          </cell>
        </row>
        <row r="347">
          <cell r="G347" t="str">
            <v>Nhập môn về kỹ thuật</v>
          </cell>
          <cell r="H347" t="str">
            <v>3.0</v>
          </cell>
          <cell r="I347" t="str">
            <v>2.00</v>
          </cell>
          <cell r="J347"/>
          <cell r="K347" t="str">
            <v>BM6091</v>
          </cell>
          <cell r="L347" t="str">
            <v>Quản lý dự án</v>
          </cell>
          <cell r="M347" t="str">
            <v>2.0</v>
          </cell>
          <cell r="N347" t="str">
            <v>2.00</v>
          </cell>
          <cell r="O347"/>
          <cell r="P347"/>
          <cell r="Q347"/>
          <cell r="R347"/>
          <cell r="S347"/>
          <cell r="T347"/>
          <cell r="U347"/>
          <cell r="V347" t="str">
            <v>1</v>
          </cell>
          <cell r="W347" t="str">
            <v>14</v>
          </cell>
          <cell r="X347" t="str">
            <v>16.00</v>
          </cell>
          <cell r="Y347" t="str">
            <v>2</v>
          </cell>
          <cell r="Z347" t="str">
            <v>HP kết hợp</v>
          </cell>
          <cell r="AA347" t="str">
            <v>MẠNG MÁY TÍNH VÀ TRUYỀN THÔNG DỮ LIỆU</v>
          </cell>
          <cell r="AB347"/>
          <cell r="AC347"/>
          <cell r="AD347"/>
          <cell r="AE347" t="str">
            <v>FE6029</v>
          </cell>
        </row>
        <row r="348"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 t="str">
            <v>CÔNG NGHỆ KỸ THUẬT ĐIỆN, ĐIỆN TỬ</v>
          </cell>
          <cell r="AB348"/>
          <cell r="AC348"/>
          <cell r="AD348"/>
          <cell r="AE348">
            <v>0</v>
          </cell>
        </row>
        <row r="349">
          <cell r="G349" t="str">
            <v>Tiếng Trung cơ bản 1</v>
          </cell>
          <cell r="H349" t="str">
            <v>5.0</v>
          </cell>
          <cell r="I349" t="str">
            <v>2.67</v>
          </cell>
          <cell r="J349"/>
          <cell r="K349" t="str">
            <v>BS6001</v>
          </cell>
          <cell r="L349" t="str">
            <v>Đại số tuyến tính</v>
          </cell>
          <cell r="M349" t="str">
            <v>3.0</v>
          </cell>
          <cell r="N349" t="str">
            <v>3.00</v>
          </cell>
          <cell r="O349"/>
          <cell r="P349"/>
          <cell r="Q349"/>
          <cell r="R349"/>
          <cell r="S349"/>
          <cell r="T349"/>
          <cell r="U349"/>
          <cell r="V349" t="str">
            <v>1</v>
          </cell>
          <cell r="W349" t="str">
            <v>40</v>
          </cell>
          <cell r="X349" t="str">
            <v>50.00</v>
          </cell>
          <cell r="Y349" t="str">
            <v>4</v>
          </cell>
          <cell r="Z349" t="str">
            <v>HP kết hợp</v>
          </cell>
          <cell r="AA349" t="str">
            <v>CÔNG NGHỆ KỸ THUẬT ĐIỆN, ĐIỆN TỬ</v>
          </cell>
          <cell r="AB349"/>
          <cell r="AC349"/>
          <cell r="AD349"/>
          <cell r="AE349" t="str">
            <v>FL6282</v>
          </cell>
        </row>
        <row r="350">
          <cell r="G350" t="str">
            <v>Tiếng Anh Điện-Điện tử cơ bản 1</v>
          </cell>
          <cell r="H350" t="str">
            <v>5.0</v>
          </cell>
          <cell r="I350" t="str">
            <v>2.67</v>
          </cell>
          <cell r="J350"/>
          <cell r="K350" t="str">
            <v>BS6002</v>
          </cell>
          <cell r="L350" t="str">
            <v>Giải tích</v>
          </cell>
          <cell r="M350" t="str">
            <v>3.0</v>
          </cell>
          <cell r="N350" t="str">
            <v>3.00</v>
          </cell>
          <cell r="O350"/>
          <cell r="P350"/>
          <cell r="Q350"/>
          <cell r="R350"/>
          <cell r="S350"/>
          <cell r="T350"/>
          <cell r="U350"/>
          <cell r="V350" t="str">
            <v>1</v>
          </cell>
          <cell r="W350" t="str">
            <v>40</v>
          </cell>
          <cell r="X350" t="str">
            <v>50.00</v>
          </cell>
          <cell r="Y350" t="str">
            <v>4</v>
          </cell>
          <cell r="Z350" t="str">
            <v>HP kết hợp</v>
          </cell>
          <cell r="AA350" t="str">
            <v>CÔNG NGHỆ KỸ THUẬT ĐIỆN, ĐIỆN TỬ</v>
          </cell>
          <cell r="AB350"/>
          <cell r="AC350"/>
          <cell r="AD350"/>
          <cell r="AE350" t="str">
            <v>FL6130</v>
          </cell>
        </row>
        <row r="351">
          <cell r="G351" t="str">
            <v>Tiếng Hàn cơ bản 1</v>
          </cell>
          <cell r="H351" t="str">
            <v>5.0</v>
          </cell>
          <cell r="I351" t="str">
            <v>2.67</v>
          </cell>
          <cell r="J351"/>
          <cell r="K351" t="str">
            <v>BS6006</v>
          </cell>
          <cell r="L351" t="str">
            <v>Vật lý 1</v>
          </cell>
          <cell r="M351" t="str">
            <v>4.0</v>
          </cell>
          <cell r="N351" t="str">
            <v>3.00</v>
          </cell>
          <cell r="O351"/>
          <cell r="P351"/>
          <cell r="Q351"/>
          <cell r="R351"/>
          <cell r="S351"/>
          <cell r="T351"/>
          <cell r="U351"/>
          <cell r="V351" t="str">
            <v>1</v>
          </cell>
          <cell r="W351" t="str">
            <v>108</v>
          </cell>
          <cell r="X351" t="str">
            <v>42.00</v>
          </cell>
          <cell r="Y351" t="str">
            <v>4</v>
          </cell>
          <cell r="Z351" t="str">
            <v>HP kết hợp</v>
          </cell>
          <cell r="AA351" t="str">
            <v>CÔNG NGHỆ KỸ THUẬT ĐIỆN, ĐIỆN TỬ</v>
          </cell>
          <cell r="AB351"/>
          <cell r="AC351"/>
          <cell r="AD351"/>
          <cell r="AE351" t="str">
            <v>FL6287</v>
          </cell>
        </row>
        <row r="352">
          <cell r="G352" t="str">
            <v>Kỹ năng sử dụng công nghệ thông tin cơ bản</v>
          </cell>
          <cell r="H352" t="str">
            <v>4.0</v>
          </cell>
          <cell r="I352" t="str">
            <v>3.00</v>
          </cell>
          <cell r="J352" t="str">
            <v>TcNN2</v>
          </cell>
          <cell r="K352" t="str">
            <v>FL6130</v>
          </cell>
          <cell r="L352" t="str">
            <v>Tiếng Anh Điện-Điện tử cơ bản 1</v>
          </cell>
          <cell r="M352" t="str">
            <v>5.0</v>
          </cell>
          <cell r="N352" t="str">
            <v>2.67</v>
          </cell>
          <cell r="O352"/>
          <cell r="P352"/>
          <cell r="Q352"/>
          <cell r="R352"/>
          <cell r="S352"/>
          <cell r="T352"/>
          <cell r="U352"/>
          <cell r="V352" t="str">
            <v>1</v>
          </cell>
          <cell r="W352" t="str">
            <v>40</v>
          </cell>
          <cell r="X352" t="str">
            <v>35.00</v>
          </cell>
          <cell r="Y352" t="str">
            <v>2</v>
          </cell>
          <cell r="Z352" t="str">
            <v>HP kết hợp</v>
          </cell>
          <cell r="AA352" t="str">
            <v>CÔNG NGHỆ KỸ THUẬT ĐIỆN, ĐIỆN TỬ</v>
          </cell>
          <cell r="AB352"/>
          <cell r="AC352" t="str">
            <v>Chọn</v>
          </cell>
          <cell r="AD352"/>
          <cell r="AE352" t="str">
            <v>IC6005</v>
          </cell>
        </row>
        <row r="353">
          <cell r="G353" t="str">
            <v>Tiếng Nhật cơ bản 1</v>
          </cell>
          <cell r="H353" t="str">
            <v>5.0</v>
          </cell>
          <cell r="I353" t="str">
            <v>2.67</v>
          </cell>
          <cell r="J353" t="str">
            <v>TcNN3</v>
          </cell>
          <cell r="K353" t="str">
            <v>FL6282</v>
          </cell>
          <cell r="L353" t="str">
            <v>Tiếng Trung cơ bản 1</v>
          </cell>
          <cell r="M353" t="str">
            <v>5.0</v>
          </cell>
          <cell r="N353" t="str">
            <v>2.67</v>
          </cell>
          <cell r="O353"/>
          <cell r="P353"/>
          <cell r="Q353"/>
          <cell r="R353"/>
          <cell r="S353"/>
          <cell r="T353"/>
          <cell r="U353"/>
          <cell r="V353" t="str">
            <v>1</v>
          </cell>
          <cell r="W353" t="str">
            <v>0</v>
          </cell>
          <cell r="X353" t="str">
            <v>0.00</v>
          </cell>
          <cell r="Y353" t="str">
            <v>0</v>
          </cell>
          <cell r="Z353" t="str">
            <v>HP Thường</v>
          </cell>
          <cell r="AA353" t="str">
            <v>CÔNG NGHỆ KỸ THUẬT ĐIỆN, ĐIỆN TỬ</v>
          </cell>
          <cell r="AB353"/>
          <cell r="AC353" t="str">
            <v>Không chọn</v>
          </cell>
          <cell r="AD353"/>
          <cell r="AE353" t="str">
            <v>FL6292</v>
          </cell>
        </row>
        <row r="354">
          <cell r="G354" t="str">
            <v>Đại số tuyến tính</v>
          </cell>
          <cell r="H354" t="str">
            <v>3.0</v>
          </cell>
          <cell r="I354" t="str">
            <v>3.00</v>
          </cell>
          <cell r="J354" t="str">
            <v>TcNN1</v>
          </cell>
          <cell r="K354" t="str">
            <v>FL6287</v>
          </cell>
          <cell r="L354" t="str">
            <v>Tiếng Hàn cơ bản 1</v>
          </cell>
          <cell r="M354" t="str">
            <v>5.0</v>
          </cell>
          <cell r="N354" t="str">
            <v>2.67</v>
          </cell>
          <cell r="O354"/>
          <cell r="P354"/>
          <cell r="Q354"/>
          <cell r="R354"/>
          <cell r="S354"/>
          <cell r="T354"/>
          <cell r="U354"/>
          <cell r="V354" t="str">
            <v>1</v>
          </cell>
          <cell r="W354" t="str">
            <v>0</v>
          </cell>
          <cell r="X354" t="str">
            <v>0.00</v>
          </cell>
          <cell r="Y354" t="str">
            <v>0</v>
          </cell>
          <cell r="Z354" t="str">
            <v>HP Thường</v>
          </cell>
          <cell r="AA354" t="str">
            <v>CÔNG NGHỆ KỸ THUẬT ĐIỆN, ĐIỆN TỬ</v>
          </cell>
          <cell r="AB354"/>
          <cell r="AC354" t="str">
            <v>Không chọn</v>
          </cell>
          <cell r="AD354"/>
          <cell r="AE354" t="str">
            <v>BS6001</v>
          </cell>
        </row>
        <row r="355">
          <cell r="G355" t="str">
            <v>Giải tích</v>
          </cell>
          <cell r="H355" t="str">
            <v>3.0</v>
          </cell>
          <cell r="I355" t="str">
            <v>3.00</v>
          </cell>
          <cell r="J355" t="str">
            <v>TcNN4</v>
          </cell>
          <cell r="K355" t="str">
            <v>FL6292</v>
          </cell>
          <cell r="L355" t="str">
            <v>Tiếng Nhật cơ bản 1</v>
          </cell>
          <cell r="M355" t="str">
            <v>5.0</v>
          </cell>
          <cell r="N355" t="str">
            <v>2.67</v>
          </cell>
          <cell r="O355"/>
          <cell r="P355"/>
          <cell r="Q355"/>
          <cell r="R355"/>
          <cell r="S355"/>
          <cell r="T355"/>
          <cell r="U355"/>
          <cell r="V355" t="str">
            <v>1</v>
          </cell>
          <cell r="W355" t="str">
            <v>0</v>
          </cell>
          <cell r="X355" t="str">
            <v>0.00</v>
          </cell>
          <cell r="Y355" t="str">
            <v>0</v>
          </cell>
          <cell r="Z355" t="str">
            <v>HP Thường</v>
          </cell>
          <cell r="AA355" t="str">
            <v>CÔNG NGHỆ KỸ THUẬT ĐIỆN, ĐIỆN TỬ</v>
          </cell>
          <cell r="AB355"/>
          <cell r="AC355" t="str">
            <v>Không chọn</v>
          </cell>
          <cell r="AD355"/>
          <cell r="AE355" t="str">
            <v>BS6002</v>
          </cell>
        </row>
        <row r="356">
          <cell r="G356" t="str">
            <v>Vật lý 1</v>
          </cell>
          <cell r="H356" t="str">
            <v>4.0</v>
          </cell>
          <cell r="I356" t="str">
            <v>3.00</v>
          </cell>
          <cell r="J356"/>
          <cell r="K356" t="str">
            <v>EE6099</v>
          </cell>
          <cell r="L356" t="str">
            <v>Nhập môn về kỹ thuật Điện</v>
          </cell>
          <cell r="M356" t="str">
            <v>2.0</v>
          </cell>
          <cell r="N356" t="str">
            <v>1.00</v>
          </cell>
          <cell r="O356"/>
          <cell r="P356"/>
          <cell r="Q356"/>
          <cell r="R356"/>
          <cell r="S356"/>
          <cell r="T356"/>
          <cell r="U356"/>
          <cell r="V356" t="str">
            <v>1</v>
          </cell>
          <cell r="W356" t="str">
            <v>60</v>
          </cell>
          <cell r="X356" t="str">
            <v>0.00</v>
          </cell>
          <cell r="Y356" t="str">
            <v>3</v>
          </cell>
          <cell r="Z356" t="str">
            <v>HP kết hợp</v>
          </cell>
          <cell r="AA356" t="str">
            <v>CÔNG NGHỆ KỸ THUẬT ĐIỆN, ĐIỆN TỬ</v>
          </cell>
          <cell r="AB356">
            <v>3</v>
          </cell>
          <cell r="AC356"/>
          <cell r="AD356"/>
          <cell r="AE356" t="str">
            <v>BS6006</v>
          </cell>
        </row>
        <row r="357">
          <cell r="G357" t="str">
            <v>Nhập môn kỹ thuật điện</v>
          </cell>
          <cell r="H357" t="str">
            <v>3.0</v>
          </cell>
          <cell r="I357" t="str">
            <v>2.00</v>
          </cell>
          <cell r="J357"/>
          <cell r="K357" t="str">
            <v>IC6005</v>
          </cell>
          <cell r="L357" t="str">
            <v>Kỹ năng sử dụng công nghệ thông tin cơ bản</v>
          </cell>
          <cell r="M357" t="str">
            <v>4.0</v>
          </cell>
          <cell r="N357" t="str">
            <v>3.00</v>
          </cell>
          <cell r="O357"/>
          <cell r="P357"/>
          <cell r="Q357"/>
          <cell r="R357"/>
          <cell r="S357"/>
          <cell r="T357"/>
          <cell r="U357"/>
          <cell r="V357" t="str">
            <v>1</v>
          </cell>
          <cell r="W357" t="str">
            <v>0</v>
          </cell>
          <cell r="X357" t="str">
            <v>0.00</v>
          </cell>
          <cell r="Y357" t="str">
            <v>0</v>
          </cell>
          <cell r="Z357" t="str">
            <v>HP Thường</v>
          </cell>
          <cell r="AA357" t="str">
            <v>CÔNG NGHỆ KỸ THUẬT ĐIỆN, ĐIỆN TỬ</v>
          </cell>
          <cell r="AB357"/>
          <cell r="AC357"/>
          <cell r="AD357"/>
          <cell r="AE357" t="str">
            <v>EE6194</v>
          </cell>
        </row>
        <row r="358"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Z358"/>
          <cell r="AA358" t="str">
            <v>CÔNG NGHỆ KỸ THUẬT ĐIỀU KHIỂN VÀ TỰ ĐỘNG HÓA</v>
          </cell>
          <cell r="AB358"/>
          <cell r="AC358"/>
          <cell r="AD358"/>
          <cell r="AE358">
            <v>0</v>
          </cell>
        </row>
        <row r="359">
          <cell r="G359" t="str">
            <v>Tiếng Trung cơ bản 1</v>
          </cell>
          <cell r="H359" t="str">
            <v>5.0</v>
          </cell>
          <cell r="I359" t="str">
            <v>2.67</v>
          </cell>
          <cell r="J359"/>
          <cell r="K359" t="str">
            <v>BS6002</v>
          </cell>
          <cell r="L359" t="str">
            <v>Giải tích</v>
          </cell>
          <cell r="M359" t="str">
            <v>3.0</v>
          </cell>
          <cell r="N359" t="str">
            <v>3.00</v>
          </cell>
          <cell r="O359"/>
          <cell r="P359"/>
          <cell r="Q359"/>
          <cell r="R359"/>
          <cell r="S359"/>
          <cell r="T359"/>
          <cell r="U359"/>
          <cell r="V359" t="str">
            <v>1</v>
          </cell>
          <cell r="W359" t="str">
            <v>40</v>
          </cell>
          <cell r="X359" t="str">
            <v>50.00</v>
          </cell>
          <cell r="Y359" t="str">
            <v>4</v>
          </cell>
          <cell r="Z359" t="str">
            <v>HP kết hợp</v>
          </cell>
          <cell r="AA359" t="str">
            <v>CÔNG NGHỆ KỸ THUẬT ĐIỀU KHIỂN VÀ TỰ ĐỘNG HÓA</v>
          </cell>
          <cell r="AB359"/>
          <cell r="AC359"/>
          <cell r="AD359"/>
          <cell r="AE359" t="str">
            <v>FL6282</v>
          </cell>
        </row>
        <row r="360">
          <cell r="G360" t="str">
            <v>Tiếng Anh Điện-Điện tử cơ bản 1</v>
          </cell>
          <cell r="H360" t="str">
            <v>5.0</v>
          </cell>
          <cell r="I360" t="str">
            <v>2.67</v>
          </cell>
          <cell r="J360"/>
          <cell r="K360" t="str">
            <v>BS6006</v>
          </cell>
          <cell r="L360" t="str">
            <v>Vật lý 1</v>
          </cell>
          <cell r="M360" t="str">
            <v>4.0</v>
          </cell>
          <cell r="N360" t="str">
            <v>3.00</v>
          </cell>
          <cell r="O360"/>
          <cell r="P360"/>
          <cell r="Q360"/>
          <cell r="R360"/>
          <cell r="S360"/>
          <cell r="T360"/>
          <cell r="U360"/>
          <cell r="V360" t="str">
            <v>1</v>
          </cell>
          <cell r="W360" t="str">
            <v>108</v>
          </cell>
          <cell r="X360" t="str">
            <v>42.00</v>
          </cell>
          <cell r="Y360" t="str">
            <v>4</v>
          </cell>
          <cell r="Z360" t="str">
            <v>HP kết hợp</v>
          </cell>
          <cell r="AA360" t="str">
            <v>CÔNG NGHỆ KỸ THUẬT ĐIỀU KHIỂN VÀ TỰ ĐỘNG HÓA</v>
          </cell>
          <cell r="AB360"/>
          <cell r="AC360"/>
          <cell r="AD360"/>
          <cell r="AE360" t="str">
            <v>FL6130</v>
          </cell>
        </row>
        <row r="361">
          <cell r="G361" t="str">
            <v>Tiếng Hàn cơ bản 1</v>
          </cell>
          <cell r="H361" t="str">
            <v>5.0</v>
          </cell>
          <cell r="I361" t="str">
            <v>2.67</v>
          </cell>
          <cell r="J361"/>
          <cell r="K361" t="str">
            <v>EE6045</v>
          </cell>
          <cell r="L361" t="str">
            <v>Nhập môn về kỹ thuật</v>
          </cell>
          <cell r="M361" t="str">
            <v>3.0</v>
          </cell>
          <cell r="N361" t="str">
            <v>2.00</v>
          </cell>
          <cell r="O361"/>
          <cell r="P361"/>
          <cell r="Q361"/>
          <cell r="R361"/>
          <cell r="S361"/>
          <cell r="T361"/>
          <cell r="U361"/>
          <cell r="V361" t="str">
            <v>1</v>
          </cell>
          <cell r="W361" t="str">
            <v>0</v>
          </cell>
          <cell r="X361" t="str">
            <v>0.00</v>
          </cell>
          <cell r="Y361" t="str">
            <v>0</v>
          </cell>
          <cell r="Z361" t="str">
            <v>HP Thường</v>
          </cell>
          <cell r="AA361" t="str">
            <v>CÔNG NGHỆ KỸ THUẬT ĐIỀU KHIỂN VÀ TỰ ĐỘNG HÓA</v>
          </cell>
          <cell r="AB361">
            <v>3</v>
          </cell>
          <cell r="AC361"/>
          <cell r="AD361"/>
          <cell r="AE361" t="str">
            <v>FL6287</v>
          </cell>
        </row>
        <row r="362">
          <cell r="G362" t="str">
            <v>Kỹ năng sử dụng công nghệ thông tin cơ bản</v>
          </cell>
          <cell r="H362" t="str">
            <v>4.0</v>
          </cell>
          <cell r="I362" t="str">
            <v>3.00</v>
          </cell>
          <cell r="J362" t="str">
            <v>TcNN2</v>
          </cell>
          <cell r="K362" t="str">
            <v>FL6130</v>
          </cell>
          <cell r="L362" t="str">
            <v>Tiếng Anh Điện-Điện tử cơ bản 1</v>
          </cell>
          <cell r="M362" t="str">
            <v>5.0</v>
          </cell>
          <cell r="N362" t="str">
            <v>2.67</v>
          </cell>
          <cell r="O362"/>
          <cell r="P362"/>
          <cell r="Q362"/>
          <cell r="R362"/>
          <cell r="S362"/>
          <cell r="T362"/>
          <cell r="U362"/>
          <cell r="V362" t="str">
            <v>1</v>
          </cell>
          <cell r="W362" t="str">
            <v>40</v>
          </cell>
          <cell r="X362" t="str">
            <v>35.00</v>
          </cell>
          <cell r="Y362" t="str">
            <v>2</v>
          </cell>
          <cell r="Z362" t="str">
            <v>HP kết hợp</v>
          </cell>
          <cell r="AA362" t="str">
            <v>CÔNG NGHỆ KỸ THUẬT ĐIỀU KHIỂN VÀ TỰ ĐỘNG HÓA</v>
          </cell>
          <cell r="AB362"/>
          <cell r="AC362" t="str">
            <v>Chọn</v>
          </cell>
          <cell r="AD362"/>
          <cell r="AE362" t="str">
            <v>IC6005</v>
          </cell>
        </row>
        <row r="363">
          <cell r="G363" t="str">
            <v>Kỹ năng sử dụng công nghệ thông tin nâng cao-Khối kỹ thuật</v>
          </cell>
          <cell r="H363" t="str">
            <v>6.0</v>
          </cell>
          <cell r="I363" t="str">
            <v>4.00</v>
          </cell>
          <cell r="J363"/>
          <cell r="K363" t="str">
            <v>LP6010</v>
          </cell>
          <cell r="L363" t="str">
            <v>Triết học Mác-Lênin</v>
          </cell>
          <cell r="M363" t="str">
            <v>3.0</v>
          </cell>
          <cell r="N363" t="str">
            <v>3.00</v>
          </cell>
          <cell r="O363"/>
          <cell r="P363"/>
          <cell r="Q363"/>
          <cell r="R363"/>
          <cell r="S363"/>
          <cell r="T363"/>
          <cell r="U363"/>
          <cell r="V363" t="str">
            <v>1</v>
          </cell>
          <cell r="W363" t="str">
            <v>30</v>
          </cell>
          <cell r="X363" t="str">
            <v>15.00</v>
          </cell>
          <cell r="Y363" t="str">
            <v>2</v>
          </cell>
          <cell r="Z363" t="str">
            <v>HP kết hợp</v>
          </cell>
          <cell r="AA363" t="str">
            <v>CÔNG NGHỆ KỸ THUẬT ĐIỀU KHIỂN VÀ TỰ ĐỘNG HÓA</v>
          </cell>
          <cell r="AB363"/>
          <cell r="AC363"/>
          <cell r="AD363"/>
          <cell r="AE363" t="str">
            <v>IC6007</v>
          </cell>
        </row>
        <row r="364">
          <cell r="G364" t="str">
            <v>Tiếng Nhật cơ bản 1</v>
          </cell>
          <cell r="H364" t="str">
            <v>5.0</v>
          </cell>
          <cell r="I364" t="str">
            <v>2.67</v>
          </cell>
          <cell r="J364" t="str">
            <v>TcNN3</v>
          </cell>
          <cell r="K364" t="str">
            <v>FL6282</v>
          </cell>
          <cell r="L364" t="str">
            <v>Tiếng Trung cơ bản 1</v>
          </cell>
          <cell r="M364" t="str">
            <v>5.0</v>
          </cell>
          <cell r="N364" t="str">
            <v>2.67</v>
          </cell>
          <cell r="O364"/>
          <cell r="P364"/>
          <cell r="Q364"/>
          <cell r="R364"/>
          <cell r="S364"/>
          <cell r="T364"/>
          <cell r="U364"/>
          <cell r="V364" t="str">
            <v>1</v>
          </cell>
          <cell r="W364" t="str">
            <v>0</v>
          </cell>
          <cell r="X364" t="str">
            <v>0.00</v>
          </cell>
          <cell r="Y364" t="str">
            <v>0</v>
          </cell>
          <cell r="Z364" t="str">
            <v>HP Thường</v>
          </cell>
          <cell r="AA364" t="str">
            <v>CÔNG NGHỆ KỸ THUẬT ĐIỀU KHIỂN VÀ TỰ ĐỘNG HÓA</v>
          </cell>
          <cell r="AB364"/>
          <cell r="AC364" t="str">
            <v>Không chọn</v>
          </cell>
          <cell r="AD364"/>
          <cell r="AE364" t="str">
            <v>FL6292</v>
          </cell>
        </row>
        <row r="365">
          <cell r="G365" t="str">
            <v>Triết học Mác-Lênin</v>
          </cell>
          <cell r="H365" t="str">
            <v>3.0</v>
          </cell>
          <cell r="I365" t="str">
            <v>3.00</v>
          </cell>
          <cell r="J365" t="str">
            <v>TcNN1</v>
          </cell>
          <cell r="K365" t="str">
            <v>FL6287</v>
          </cell>
          <cell r="L365" t="str">
            <v>Tiếng Hàn cơ bản 1</v>
          </cell>
          <cell r="M365" t="str">
            <v>5.0</v>
          </cell>
          <cell r="N365" t="str">
            <v>2.67</v>
          </cell>
          <cell r="O365"/>
          <cell r="P365"/>
          <cell r="Q365"/>
          <cell r="R365"/>
          <cell r="S365"/>
          <cell r="T365"/>
          <cell r="U365"/>
          <cell r="V365" t="str">
            <v>1</v>
          </cell>
          <cell r="W365" t="str">
            <v>0</v>
          </cell>
          <cell r="X365" t="str">
            <v>0.00</v>
          </cell>
          <cell r="Y365" t="str">
            <v>0</v>
          </cell>
          <cell r="Z365" t="str">
            <v>HP Thường</v>
          </cell>
          <cell r="AA365" t="str">
            <v>CÔNG NGHỆ KỸ THUẬT ĐIỀU KHIỂN VÀ TỰ ĐỘNG HÓA</v>
          </cell>
          <cell r="AB365"/>
          <cell r="AC365" t="str">
            <v>Không chọn</v>
          </cell>
          <cell r="AD365"/>
          <cell r="AE365" t="str">
            <v>LP6010</v>
          </cell>
        </row>
        <row r="366">
          <cell r="G366" t="str">
            <v>Âm nhạc đại cương</v>
          </cell>
          <cell r="H366" t="str">
            <v>2.0</v>
          </cell>
          <cell r="I366" t="str">
            <v>2.00</v>
          </cell>
          <cell r="J366" t="str">
            <v>TcNN4</v>
          </cell>
          <cell r="K366" t="str">
            <v>FL6292</v>
          </cell>
          <cell r="L366" t="str">
            <v>Tiếng Nhật cơ bản 1</v>
          </cell>
          <cell r="M366" t="str">
            <v>5.0</v>
          </cell>
          <cell r="N366" t="str">
            <v>2.67</v>
          </cell>
          <cell r="O366"/>
          <cell r="P366"/>
          <cell r="Q366"/>
          <cell r="R366"/>
          <cell r="S366"/>
          <cell r="T366"/>
          <cell r="U366"/>
          <cell r="V366" t="str">
            <v>1</v>
          </cell>
          <cell r="W366" t="str">
            <v>0</v>
          </cell>
          <cell r="X366" t="str">
            <v>0.00</v>
          </cell>
          <cell r="Y366" t="str">
            <v>0</v>
          </cell>
          <cell r="Z366" t="str">
            <v>HP Thường</v>
          </cell>
          <cell r="AA366" t="str">
            <v>CÔNG NGHỆ KỸ THUẬT ĐIỀU KHIỂN VÀ TỰ ĐỘNG HÓA</v>
          </cell>
          <cell r="AB366"/>
          <cell r="AC366" t="str">
            <v>Không chọn</v>
          </cell>
          <cell r="AD366"/>
          <cell r="AE366" t="str">
            <v>BS6022</v>
          </cell>
        </row>
        <row r="367">
          <cell r="G367" t="str">
            <v>Nghệ thuật học đại cương</v>
          </cell>
          <cell r="H367" t="str">
            <v>2.0</v>
          </cell>
          <cell r="I367" t="str">
            <v>2.00</v>
          </cell>
          <cell r="J367" t="str">
            <v>TcTĐH1</v>
          </cell>
          <cell r="K367" t="str">
            <v>AA6040</v>
          </cell>
          <cell r="L367" t="str">
            <v>Đổi mới sáng tạo và tư duy khởi nghiệp</v>
          </cell>
          <cell r="M367" t="str">
            <v>2.0</v>
          </cell>
          <cell r="N367" t="str">
            <v>2.00</v>
          </cell>
          <cell r="O367"/>
          <cell r="P367"/>
          <cell r="Q367"/>
          <cell r="R367"/>
          <cell r="S367"/>
          <cell r="T367"/>
          <cell r="U367"/>
          <cell r="V367" t="str">
            <v>1</v>
          </cell>
          <cell r="W367" t="str">
            <v>30</v>
          </cell>
          <cell r="X367" t="str">
            <v>0.00</v>
          </cell>
          <cell r="Y367" t="str">
            <v>2</v>
          </cell>
          <cell r="Z367" t="str">
            <v>HP kết hợp</v>
          </cell>
          <cell r="AA367" t="str">
            <v>CÔNG NGHỆ KỸ THUẬT ĐIỀU KHIỂN VÀ TỰ ĐỘNG HÓA</v>
          </cell>
          <cell r="AB367"/>
          <cell r="AC367" t="str">
            <v>Chọn</v>
          </cell>
          <cell r="AD367"/>
          <cell r="AE367" t="str">
            <v>BS6023</v>
          </cell>
        </row>
        <row r="368">
          <cell r="G368" t="str">
            <v>Mỹ thuật đại cương</v>
          </cell>
          <cell r="H368" t="str">
            <v>2.0</v>
          </cell>
          <cell r="I368" t="str">
            <v>2.00</v>
          </cell>
          <cell r="J368" t="str">
            <v>TcTĐH1</v>
          </cell>
          <cell r="K368" t="str">
            <v>BS6022</v>
          </cell>
          <cell r="L368" t="str">
            <v>Âm nhạc đại cương</v>
          </cell>
          <cell r="M368" t="str">
            <v>2.0</v>
          </cell>
          <cell r="N368" t="str">
            <v>2.00</v>
          </cell>
          <cell r="O368"/>
          <cell r="P368"/>
          <cell r="Q368"/>
          <cell r="R368"/>
          <cell r="S368"/>
          <cell r="T368"/>
          <cell r="U368"/>
          <cell r="V368" t="str">
            <v>1</v>
          </cell>
          <cell r="W368" t="str">
            <v>30</v>
          </cell>
          <cell r="X368" t="str">
            <v>0.00</v>
          </cell>
          <cell r="Y368" t="str">
            <v>2</v>
          </cell>
          <cell r="Z368" t="str">
            <v>HP kết hợp</v>
          </cell>
          <cell r="AA368" t="str">
            <v>CÔNG NGHỆ KỸ THUẬT ĐIỀU KHIỂN VÀ TỰ ĐỘNG HÓA</v>
          </cell>
          <cell r="AB368"/>
          <cell r="AC368" t="str">
            <v>Không chọn</v>
          </cell>
          <cell r="AD368"/>
          <cell r="AE368" t="str">
            <v>BS6024</v>
          </cell>
        </row>
        <row r="369">
          <cell r="G369" t="str">
            <v>Đổi mới sáng tạo và tư duy khởi nghiệp</v>
          </cell>
          <cell r="H369" t="str">
            <v>2.0</v>
          </cell>
          <cell r="I369" t="str">
            <v>2.00</v>
          </cell>
          <cell r="J369" t="str">
            <v>TcTĐH1</v>
          </cell>
          <cell r="K369" t="str">
            <v>BS6023</v>
          </cell>
          <cell r="L369" t="str">
            <v>Nghệ thuật học đại cương</v>
          </cell>
          <cell r="M369" t="str">
            <v>2.0</v>
          </cell>
          <cell r="N369" t="str">
            <v>2.00</v>
          </cell>
          <cell r="O369"/>
          <cell r="P369"/>
          <cell r="Q369"/>
          <cell r="R369"/>
          <cell r="S369"/>
          <cell r="T369"/>
          <cell r="U369"/>
          <cell r="V369" t="str">
            <v>1</v>
          </cell>
          <cell r="W369" t="str">
            <v>30</v>
          </cell>
          <cell r="X369" t="str">
            <v>0.00</v>
          </cell>
          <cell r="Y369" t="str">
            <v>2</v>
          </cell>
          <cell r="Z369" t="str">
            <v>HP kết hợp</v>
          </cell>
          <cell r="AA369" t="str">
            <v>CÔNG NGHỆ KỸ THUẬT ĐIỀU KHIỂN VÀ TỰ ĐỘNG HÓA</v>
          </cell>
          <cell r="AB369"/>
          <cell r="AC369" t="str">
            <v>Không chọn</v>
          </cell>
          <cell r="AD369"/>
          <cell r="AE369" t="str">
            <v>AA6040</v>
          </cell>
        </row>
        <row r="370">
          <cell r="G370" t="str">
            <v>Giải tích</v>
          </cell>
          <cell r="H370" t="str">
            <v>3.0</v>
          </cell>
          <cell r="I370" t="str">
            <v>3.00</v>
          </cell>
          <cell r="J370" t="str">
            <v>TcTĐH1</v>
          </cell>
          <cell r="K370" t="str">
            <v>BS6024</v>
          </cell>
          <cell r="L370" t="str">
            <v>Mỹ thuật đại cương</v>
          </cell>
          <cell r="M370" t="str">
            <v>2.0</v>
          </cell>
          <cell r="N370" t="str">
            <v>2.00</v>
          </cell>
          <cell r="O370"/>
          <cell r="P370"/>
          <cell r="Q370"/>
          <cell r="R370"/>
          <cell r="S370"/>
          <cell r="T370"/>
          <cell r="U370"/>
          <cell r="V370" t="str">
            <v>1</v>
          </cell>
          <cell r="W370" t="str">
            <v>30</v>
          </cell>
          <cell r="X370" t="str">
            <v>0.00</v>
          </cell>
          <cell r="Y370" t="str">
            <v>2</v>
          </cell>
          <cell r="Z370" t="str">
            <v>HP kết hợp</v>
          </cell>
          <cell r="AA370" t="str">
            <v>CÔNG NGHỆ KỸ THUẬT ĐIỀU KHIỂN VÀ TỰ ĐỘNG HÓA</v>
          </cell>
          <cell r="AB370"/>
          <cell r="AC370" t="str">
            <v>Không chọn</v>
          </cell>
          <cell r="AD370"/>
          <cell r="AE370" t="str">
            <v>BS6002</v>
          </cell>
        </row>
        <row r="371">
          <cell r="G371" t="str">
            <v>Vật lý 1</v>
          </cell>
          <cell r="H371" t="str">
            <v>4.0</v>
          </cell>
          <cell r="I371" t="str">
            <v>3.00</v>
          </cell>
          <cell r="J371"/>
          <cell r="K371" t="str">
            <v>IC6005</v>
          </cell>
          <cell r="L371" t="str">
            <v>Kỹ năng sử dụng công nghệ thông tin cơ bản</v>
          </cell>
          <cell r="M371" t="str">
            <v>4.0</v>
          </cell>
          <cell r="N371" t="str">
            <v>3.00</v>
          </cell>
          <cell r="O371"/>
          <cell r="P371"/>
          <cell r="Q371"/>
          <cell r="R371"/>
          <cell r="S371"/>
          <cell r="T371"/>
          <cell r="U371"/>
          <cell r="V371" t="str">
            <v>1</v>
          </cell>
          <cell r="W371" t="str">
            <v>0</v>
          </cell>
          <cell r="X371" t="str">
            <v>0.00</v>
          </cell>
          <cell r="Y371" t="str">
            <v>0</v>
          </cell>
          <cell r="Z371" t="str">
            <v>HP Thường</v>
          </cell>
          <cell r="AA371" t="str">
            <v>CÔNG NGHỆ KỸ THUẬT ĐIỀU KHIỂN VÀ TỰ ĐỘNG HÓA</v>
          </cell>
          <cell r="AB371"/>
          <cell r="AC371"/>
          <cell r="AD371"/>
          <cell r="AE371" t="str">
            <v>BS6006</v>
          </cell>
        </row>
        <row r="372">
          <cell r="G372" t="str">
            <v>Nhập môn về kỹ thuật</v>
          </cell>
          <cell r="H372" t="str">
            <v>3.0</v>
          </cell>
          <cell r="I372" t="str">
            <v>2.00</v>
          </cell>
          <cell r="J372"/>
          <cell r="K372" t="str">
            <v>IC6007</v>
          </cell>
          <cell r="L372" t="str">
            <v>Kỹ năng sử dụng công nghệ thông tin nâng cao-Khối kỹ thuật</v>
          </cell>
          <cell r="M372" t="str">
            <v>6.0</v>
          </cell>
          <cell r="N372" t="str">
            <v>4.00</v>
          </cell>
          <cell r="O372"/>
          <cell r="P372"/>
          <cell r="Q372"/>
          <cell r="R372"/>
          <cell r="S372"/>
          <cell r="T372"/>
          <cell r="U372"/>
          <cell r="V372" t="str">
            <v>1</v>
          </cell>
          <cell r="W372" t="str">
            <v>0</v>
          </cell>
          <cell r="X372" t="str">
            <v>0.00</v>
          </cell>
          <cell r="Y372" t="str">
            <v>0</v>
          </cell>
          <cell r="Z372" t="str">
            <v>HP Thường</v>
          </cell>
          <cell r="AA372" t="str">
            <v>CÔNG NGHỆ KỸ THUẬT ĐIỀU KHIỂN VÀ TỰ ĐỘNG HÓA</v>
          </cell>
          <cell r="AB372"/>
          <cell r="AC372"/>
          <cell r="AD372"/>
          <cell r="AE372" t="str">
            <v>EE6045</v>
          </cell>
        </row>
        <row r="373"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 t="str">
            <v>CÔNG NGHỆ KỸ THUẬT KHUÔN MẪU</v>
          </cell>
          <cell r="AB373"/>
          <cell r="AC373"/>
          <cell r="AD373"/>
          <cell r="AE373">
            <v>0</v>
          </cell>
        </row>
        <row r="374">
          <cell r="G374" t="str">
            <v>Hóa học đại cương</v>
          </cell>
          <cell r="H374" t="str">
            <v>3.0</v>
          </cell>
          <cell r="I374" t="str">
            <v>2.00</v>
          </cell>
          <cell r="J374"/>
          <cell r="K374" t="str">
            <v>ME6042</v>
          </cell>
          <cell r="L374" t="str">
            <v>Vẽ kỹ thuật</v>
          </cell>
          <cell r="M374" t="str">
            <v>3.0</v>
          </cell>
          <cell r="N374" t="str">
            <v>2.50</v>
          </cell>
          <cell r="O374"/>
          <cell r="P374"/>
          <cell r="Q374"/>
          <cell r="R374"/>
          <cell r="S374"/>
          <cell r="T374"/>
          <cell r="U374"/>
          <cell r="V374" t="str">
            <v>1</v>
          </cell>
          <cell r="W374" t="str">
            <v>78</v>
          </cell>
          <cell r="X374" t="str">
            <v>102.00</v>
          </cell>
          <cell r="Y374" t="str">
            <v>2</v>
          </cell>
          <cell r="Z374" t="str">
            <v>HP kết hợp</v>
          </cell>
          <cell r="AA374" t="str">
            <v>CÔNG NGHỆ KỸ THUẬT KHUÔN MẪU</v>
          </cell>
          <cell r="AB374">
            <v>2</v>
          </cell>
          <cell r="AC374"/>
          <cell r="AD374"/>
          <cell r="AE374" t="str">
            <v>CT6001</v>
          </cell>
        </row>
        <row r="375">
          <cell r="G375" t="str">
            <v>Giải tích</v>
          </cell>
          <cell r="H375" t="str">
            <v>3.0</v>
          </cell>
          <cell r="I375" t="str">
            <v>3.00</v>
          </cell>
          <cell r="J375"/>
          <cell r="K375" t="str">
            <v>CT6001</v>
          </cell>
          <cell r="L375" t="str">
            <v>Hóa học đại cương</v>
          </cell>
          <cell r="M375" t="str">
            <v>3.0</v>
          </cell>
          <cell r="N375" t="str">
            <v>2.00</v>
          </cell>
          <cell r="O375"/>
          <cell r="P375"/>
          <cell r="Q375"/>
          <cell r="R375"/>
          <cell r="S375"/>
          <cell r="T375"/>
          <cell r="U375"/>
          <cell r="V375" t="str">
            <v>1</v>
          </cell>
          <cell r="W375" t="str">
            <v>93</v>
          </cell>
          <cell r="X375" t="str">
            <v>33.00</v>
          </cell>
          <cell r="Y375" t="str">
            <v>3</v>
          </cell>
          <cell r="Z375" t="str">
            <v>HP kết hợp</v>
          </cell>
          <cell r="AA375" t="str">
            <v>CÔNG NGHỆ KỸ THUẬT KHUÔN MẪU</v>
          </cell>
          <cell r="AB375">
            <v>3</v>
          </cell>
          <cell r="AC375"/>
          <cell r="AD375"/>
          <cell r="AE375" t="str">
            <v>BS6002</v>
          </cell>
        </row>
        <row r="376">
          <cell r="G376" t="str">
            <v>Vật lý 1</v>
          </cell>
          <cell r="H376" t="str">
            <v>4.0</v>
          </cell>
          <cell r="I376" t="str">
            <v>3.00</v>
          </cell>
          <cell r="J376"/>
          <cell r="K376" t="str">
            <v>BS6002</v>
          </cell>
          <cell r="L376" t="str">
            <v>Giải tích</v>
          </cell>
          <cell r="M376" t="str">
            <v>3.0</v>
          </cell>
          <cell r="N376" t="str">
            <v>3.00</v>
          </cell>
          <cell r="O376"/>
          <cell r="P376"/>
          <cell r="Q376"/>
          <cell r="R376"/>
          <cell r="S376"/>
          <cell r="T376"/>
          <cell r="U376"/>
          <cell r="V376" t="str">
            <v>1</v>
          </cell>
          <cell r="W376" t="str">
            <v>40</v>
          </cell>
          <cell r="X376" t="str">
            <v>50.00</v>
          </cell>
          <cell r="Y376" t="str">
            <v>4</v>
          </cell>
          <cell r="Z376" t="str">
            <v>HP kết hợp</v>
          </cell>
          <cell r="AA376" t="str">
            <v>CÔNG NGHỆ KỸ THUẬT KHUÔN MẪU</v>
          </cell>
          <cell r="AB376"/>
          <cell r="AC376"/>
          <cell r="AD376"/>
          <cell r="AE376" t="str">
            <v>BS6006</v>
          </cell>
        </row>
        <row r="377">
          <cell r="G377" t="str">
            <v>Tiếng Trung cơ bản 1</v>
          </cell>
          <cell r="H377" t="str">
            <v>5.0</v>
          </cell>
          <cell r="I377" t="str">
            <v>2.67</v>
          </cell>
          <cell r="J377"/>
          <cell r="K377" t="str">
            <v>BS6006</v>
          </cell>
          <cell r="L377" t="str">
            <v>Vật lý 1</v>
          </cell>
          <cell r="M377" t="str">
            <v>4.0</v>
          </cell>
          <cell r="N377" t="str">
            <v>3.00</v>
          </cell>
          <cell r="O377"/>
          <cell r="P377"/>
          <cell r="Q377"/>
          <cell r="R377"/>
          <cell r="S377"/>
          <cell r="T377"/>
          <cell r="U377"/>
          <cell r="V377" t="str">
            <v>1</v>
          </cell>
          <cell r="W377" t="str">
            <v>108</v>
          </cell>
          <cell r="X377" t="str">
            <v>42.00</v>
          </cell>
          <cell r="Y377" t="str">
            <v>4</v>
          </cell>
          <cell r="Z377" t="str">
            <v>HP kết hợp</v>
          </cell>
          <cell r="AA377" t="str">
            <v>CÔNG NGHỆ KỸ THUẬT KHUÔN MẪU</v>
          </cell>
          <cell r="AB377"/>
          <cell r="AC377"/>
          <cell r="AD377"/>
          <cell r="AE377" t="str">
            <v>FL6282</v>
          </cell>
        </row>
        <row r="378">
          <cell r="G378" t="str">
            <v>Tiếng Anh Cơ khí cơ bản 1</v>
          </cell>
          <cell r="H378" t="str">
            <v>5.0</v>
          </cell>
          <cell r="I378" t="str">
            <v>2.67</v>
          </cell>
          <cell r="J378" t="str">
            <v>TCNN2</v>
          </cell>
          <cell r="K378" t="str">
            <v>FL6091</v>
          </cell>
          <cell r="L378" t="str">
            <v>Tiếng Anh Cơ khí cơ bản 1</v>
          </cell>
          <cell r="M378" t="str">
            <v>5.0</v>
          </cell>
          <cell r="N378" t="str">
            <v>2.67</v>
          </cell>
          <cell r="O378"/>
          <cell r="P378"/>
          <cell r="Q378"/>
          <cell r="R378"/>
          <cell r="S378"/>
          <cell r="T378"/>
          <cell r="U378"/>
          <cell r="V378" t="str">
            <v>1</v>
          </cell>
          <cell r="W378" t="str">
            <v>40</v>
          </cell>
          <cell r="X378" t="str">
            <v>35.00</v>
          </cell>
          <cell r="Y378" t="str">
            <v>2</v>
          </cell>
          <cell r="Z378" t="str">
            <v>HP kết hợp</v>
          </cell>
          <cell r="AA378" t="str">
            <v>CÔNG NGHỆ KỸ THUẬT KHUÔN MẪU</v>
          </cell>
          <cell r="AB378"/>
          <cell r="AC378" t="str">
            <v>Chọn</v>
          </cell>
          <cell r="AD378"/>
          <cell r="AE378" t="str">
            <v>FL6091</v>
          </cell>
        </row>
        <row r="379">
          <cell r="G379" t="str">
            <v>Tiếng Hàn cơ bản 1</v>
          </cell>
          <cell r="H379" t="str">
            <v>5.0</v>
          </cell>
          <cell r="I379" t="str">
            <v>2.67</v>
          </cell>
          <cell r="J379" t="str">
            <v>TCNN3</v>
          </cell>
          <cell r="K379" t="str">
            <v>FL6282</v>
          </cell>
          <cell r="L379" t="str">
            <v>Tiếng Trung cơ bản 1</v>
          </cell>
          <cell r="M379" t="str">
            <v>5.0</v>
          </cell>
          <cell r="N379" t="str">
            <v>2.67</v>
          </cell>
          <cell r="O379"/>
          <cell r="P379"/>
          <cell r="Q379"/>
          <cell r="R379"/>
          <cell r="S379"/>
          <cell r="T379"/>
          <cell r="U379"/>
          <cell r="V379" t="str">
            <v>1</v>
          </cell>
          <cell r="W379" t="str">
            <v>0</v>
          </cell>
          <cell r="X379" t="str">
            <v>0.00</v>
          </cell>
          <cell r="Y379" t="str">
            <v>0</v>
          </cell>
          <cell r="Z379" t="str">
            <v>HP Thường</v>
          </cell>
          <cell r="AA379" t="str">
            <v>CÔNG NGHỆ KỸ THUẬT KHUÔN MẪU</v>
          </cell>
          <cell r="AB379"/>
          <cell r="AC379" t="str">
            <v>Không chọn</v>
          </cell>
          <cell r="AD379"/>
          <cell r="AE379" t="str">
            <v>FL6287</v>
          </cell>
        </row>
        <row r="380">
          <cell r="G380" t="str">
            <v>Kỹ năng sử dụng công nghệ thông tin cơ bản</v>
          </cell>
          <cell r="H380" t="str">
            <v>4.0</v>
          </cell>
          <cell r="I380" t="str">
            <v>3.00</v>
          </cell>
          <cell r="J380" t="str">
            <v>TCNN1</v>
          </cell>
          <cell r="K380" t="str">
            <v>FL6287</v>
          </cell>
          <cell r="L380" t="str">
            <v>Tiếng Hàn cơ bản 1</v>
          </cell>
          <cell r="M380" t="str">
            <v>5.0</v>
          </cell>
          <cell r="N380" t="str">
            <v>2.67</v>
          </cell>
          <cell r="O380"/>
          <cell r="P380"/>
          <cell r="Q380"/>
          <cell r="R380"/>
          <cell r="S380"/>
          <cell r="T380"/>
          <cell r="U380"/>
          <cell r="V380" t="str">
            <v>1</v>
          </cell>
          <cell r="W380" t="str">
            <v>0</v>
          </cell>
          <cell r="X380" t="str">
            <v>0.00</v>
          </cell>
          <cell r="Y380" t="str">
            <v>0</v>
          </cell>
          <cell r="Z380" t="str">
            <v>HP Thường</v>
          </cell>
          <cell r="AA380" t="str">
            <v>CÔNG NGHỆ KỸ THUẬT KHUÔN MẪU</v>
          </cell>
          <cell r="AB380"/>
          <cell r="AC380" t="str">
            <v>Không chọn</v>
          </cell>
          <cell r="AD380"/>
          <cell r="AE380" t="str">
            <v>IC6005</v>
          </cell>
        </row>
        <row r="381">
          <cell r="G381" t="str">
            <v>Tiếng Nhật cơ bản 1</v>
          </cell>
          <cell r="H381" t="str">
            <v>5.0</v>
          </cell>
          <cell r="I381" t="str">
            <v>2.67</v>
          </cell>
          <cell r="J381" t="str">
            <v>TCNN4</v>
          </cell>
          <cell r="K381" t="str">
            <v>FL6292</v>
          </cell>
          <cell r="L381" t="str">
            <v>Tiếng Nhật cơ bản 1</v>
          </cell>
          <cell r="M381" t="str">
            <v>5.0</v>
          </cell>
          <cell r="N381" t="str">
            <v>2.67</v>
          </cell>
          <cell r="O381"/>
          <cell r="P381"/>
          <cell r="Q381"/>
          <cell r="R381"/>
          <cell r="S381"/>
          <cell r="T381"/>
          <cell r="U381"/>
          <cell r="V381" t="str">
            <v>1</v>
          </cell>
          <cell r="W381" t="str">
            <v>0</v>
          </cell>
          <cell r="X381" t="str">
            <v>0.00</v>
          </cell>
          <cell r="Y381" t="str">
            <v>0</v>
          </cell>
          <cell r="Z381" t="str">
            <v>HP Thường</v>
          </cell>
          <cell r="AA381" t="str">
            <v>CÔNG NGHỆ KỸ THUẬT KHUÔN MẪU</v>
          </cell>
          <cell r="AB381"/>
          <cell r="AC381" t="str">
            <v>Không chọn</v>
          </cell>
          <cell r="AD381"/>
          <cell r="AE381" t="str">
            <v>FL6292</v>
          </cell>
        </row>
        <row r="382">
          <cell r="G382" t="str">
            <v>Vẽ kỹ thuật</v>
          </cell>
          <cell r="H382" t="str">
            <v>3.0</v>
          </cell>
          <cell r="I382" t="str">
            <v>2.50</v>
          </cell>
          <cell r="J382"/>
          <cell r="K382" t="str">
            <v>IC6005</v>
          </cell>
          <cell r="L382" t="str">
            <v>Kỹ năng sử dụng công nghệ thông tin cơ bản</v>
          </cell>
          <cell r="M382" t="str">
            <v>4.0</v>
          </cell>
          <cell r="N382" t="str">
            <v>3.00</v>
          </cell>
          <cell r="O382"/>
          <cell r="P382"/>
          <cell r="Q382"/>
          <cell r="R382"/>
          <cell r="S382"/>
          <cell r="T382"/>
          <cell r="U382"/>
          <cell r="V382" t="str">
            <v>1</v>
          </cell>
          <cell r="W382" t="str">
            <v>0</v>
          </cell>
          <cell r="X382" t="str">
            <v>0.00</v>
          </cell>
          <cell r="Y382" t="str">
            <v>0</v>
          </cell>
          <cell r="Z382" t="str">
            <v>HP Thường</v>
          </cell>
          <cell r="AA382" t="str">
            <v>CÔNG NGHỆ KỸ THUẬT KHUÔN MẪU</v>
          </cell>
          <cell r="AB382"/>
          <cell r="AC382"/>
          <cell r="AD382"/>
          <cell r="AE382" t="str">
            <v>ME6042</v>
          </cell>
        </row>
        <row r="383"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 t="str">
            <v>CÔNG NGHỆ KỸ THUẬT NHIỆT</v>
          </cell>
          <cell r="AB383"/>
          <cell r="AC383"/>
          <cell r="AD383"/>
          <cell r="AE383">
            <v>0</v>
          </cell>
        </row>
        <row r="384">
          <cell r="G384" t="str">
            <v>Tiếng Trung cơ bản 1</v>
          </cell>
          <cell r="H384" t="str">
            <v>5.0</v>
          </cell>
          <cell r="I384" t="str">
            <v>2.67</v>
          </cell>
          <cell r="J384"/>
          <cell r="K384" t="str">
            <v>BS6001</v>
          </cell>
          <cell r="L384" t="str">
            <v>Đại số tuyến tính</v>
          </cell>
          <cell r="M384" t="str">
            <v>3.0</v>
          </cell>
          <cell r="N384" t="str">
            <v>3.00</v>
          </cell>
          <cell r="O384"/>
          <cell r="P384"/>
          <cell r="Q384"/>
          <cell r="R384"/>
          <cell r="S384"/>
          <cell r="T384"/>
          <cell r="U384"/>
          <cell r="V384" t="str">
            <v>1</v>
          </cell>
          <cell r="W384" t="str">
            <v>40</v>
          </cell>
          <cell r="X384" t="str">
            <v>50.00</v>
          </cell>
          <cell r="Y384" t="str">
            <v>4</v>
          </cell>
          <cell r="Z384" t="str">
            <v>HP kết hợp</v>
          </cell>
          <cell r="AA384" t="str">
            <v>CÔNG NGHỆ KỸ THUẬT NHIỆT</v>
          </cell>
          <cell r="AB384"/>
          <cell r="AC384"/>
          <cell r="AD384"/>
          <cell r="AE384" t="str">
            <v>FL6282</v>
          </cell>
        </row>
        <row r="385">
          <cell r="G385" t="str">
            <v>Tiếng Anh Điện-Điện tử cơ bản 1</v>
          </cell>
          <cell r="H385" t="str">
            <v>5.0</v>
          </cell>
          <cell r="I385" t="str">
            <v>2.67</v>
          </cell>
          <cell r="J385"/>
          <cell r="K385" t="str">
            <v>BS6002</v>
          </cell>
          <cell r="L385" t="str">
            <v>Giải tích</v>
          </cell>
          <cell r="M385" t="str">
            <v>3.0</v>
          </cell>
          <cell r="N385" t="str">
            <v>3.00</v>
          </cell>
          <cell r="O385"/>
          <cell r="P385"/>
          <cell r="Q385"/>
          <cell r="R385"/>
          <cell r="S385"/>
          <cell r="T385"/>
          <cell r="U385"/>
          <cell r="V385" t="str">
            <v>1</v>
          </cell>
          <cell r="W385" t="str">
            <v>40</v>
          </cell>
          <cell r="X385" t="str">
            <v>50.00</v>
          </cell>
          <cell r="Y385" t="str">
            <v>4</v>
          </cell>
          <cell r="Z385" t="str">
            <v>HP kết hợp</v>
          </cell>
          <cell r="AA385" t="str">
            <v>CÔNG NGHỆ KỸ THUẬT NHIỆT</v>
          </cell>
          <cell r="AB385"/>
          <cell r="AC385"/>
          <cell r="AD385"/>
          <cell r="AE385" t="str">
            <v>FL6130</v>
          </cell>
        </row>
        <row r="386">
          <cell r="G386" t="str">
            <v>Tiếng Hàn cơ bản 1</v>
          </cell>
          <cell r="H386" t="str">
            <v>5.0</v>
          </cell>
          <cell r="I386" t="str">
            <v>2.67</v>
          </cell>
          <cell r="J386"/>
          <cell r="K386" t="str">
            <v>EE6192</v>
          </cell>
          <cell r="L386" t="str">
            <v>Nhập môn về Công nghệ kỹ thuật nhiệt</v>
          </cell>
          <cell r="M386" t="str">
            <v>2.0</v>
          </cell>
          <cell r="N386" t="str">
            <v>2.00</v>
          </cell>
          <cell r="O386"/>
          <cell r="P386"/>
          <cell r="Q386"/>
          <cell r="R386"/>
          <cell r="S386"/>
          <cell r="T386"/>
          <cell r="U386"/>
          <cell r="V386" t="str">
            <v>1</v>
          </cell>
          <cell r="W386" t="str">
            <v>0</v>
          </cell>
          <cell r="X386" t="str">
            <v>0.00</v>
          </cell>
          <cell r="Y386" t="str">
            <v>0</v>
          </cell>
          <cell r="Z386" t="str">
            <v>HP kết hợp</v>
          </cell>
          <cell r="AA386" t="str">
            <v>CÔNG NGHỆ KỸ THUẬT NHIỆT</v>
          </cell>
          <cell r="AB386">
            <v>3</v>
          </cell>
          <cell r="AC386"/>
          <cell r="AD386" t="str">
            <v>Đã cập nhật CTĐT mới</v>
          </cell>
          <cell r="AE386" t="str">
            <v>FL6287</v>
          </cell>
        </row>
        <row r="387">
          <cell r="G387" t="str">
            <v>Kỹ năng sử dụng công nghệ thông tin cơ bản</v>
          </cell>
          <cell r="H387" t="str">
            <v>4.0</v>
          </cell>
          <cell r="I387" t="str">
            <v>3.00</v>
          </cell>
          <cell r="J387"/>
          <cell r="K387" t="str">
            <v>BS6006</v>
          </cell>
          <cell r="L387" t="str">
            <v>Vật lý 1</v>
          </cell>
          <cell r="M387" t="str">
            <v>4.0</v>
          </cell>
          <cell r="N387" t="str">
            <v>3.00</v>
          </cell>
          <cell r="O387"/>
          <cell r="P387"/>
          <cell r="Q387"/>
          <cell r="R387"/>
          <cell r="S387"/>
          <cell r="T387"/>
          <cell r="U387"/>
          <cell r="V387" t="str">
            <v>1</v>
          </cell>
          <cell r="W387" t="str">
            <v>108</v>
          </cell>
          <cell r="X387" t="str">
            <v>42.00</v>
          </cell>
          <cell r="Y387" t="str">
            <v>4</v>
          </cell>
          <cell r="Z387" t="str">
            <v>HP kết hợp</v>
          </cell>
          <cell r="AA387" t="str">
            <v>CÔNG NGHỆ KỸ THUẬT NHIỆT</v>
          </cell>
          <cell r="AB387"/>
          <cell r="AC387"/>
          <cell r="AD387"/>
          <cell r="AE387" t="str">
            <v>IC6005</v>
          </cell>
        </row>
        <row r="388">
          <cell r="G388" t="str">
            <v>Tiếng Nhật cơ bản 1</v>
          </cell>
          <cell r="H388" t="str">
            <v>5.0</v>
          </cell>
          <cell r="I388" t="str">
            <v>2.67</v>
          </cell>
          <cell r="J388" t="str">
            <v>TcNN2</v>
          </cell>
          <cell r="K388" t="str">
            <v>FL6130</v>
          </cell>
          <cell r="L388" t="str">
            <v>Tiếng Anh Điện-Điện tử cơ bản 1</v>
          </cell>
          <cell r="M388" t="str">
            <v>5.0</v>
          </cell>
          <cell r="N388" t="str">
            <v>2.67</v>
          </cell>
          <cell r="O388"/>
          <cell r="P388"/>
          <cell r="Q388"/>
          <cell r="R388"/>
          <cell r="S388"/>
          <cell r="T388"/>
          <cell r="U388"/>
          <cell r="V388" t="str">
            <v>1</v>
          </cell>
          <cell r="W388" t="str">
            <v>40</v>
          </cell>
          <cell r="X388" t="str">
            <v>35.00</v>
          </cell>
          <cell r="Y388" t="str">
            <v>2</v>
          </cell>
          <cell r="Z388" t="str">
            <v>HP kết hợp</v>
          </cell>
          <cell r="AA388" t="str">
            <v>CÔNG NGHỆ KỸ THUẬT NHIỆT</v>
          </cell>
          <cell r="AB388"/>
          <cell r="AC388" t="str">
            <v>Chọn</v>
          </cell>
          <cell r="AD388"/>
          <cell r="AE388" t="str">
            <v>FL6292</v>
          </cell>
        </row>
        <row r="389">
          <cell r="G389" t="str">
            <v>Đại số tuyến tính</v>
          </cell>
          <cell r="H389" t="str">
            <v>3.0</v>
          </cell>
          <cell r="I389" t="str">
            <v>3.00</v>
          </cell>
          <cell r="J389" t="str">
            <v>TcNN3</v>
          </cell>
          <cell r="K389" t="str">
            <v>FL6282</v>
          </cell>
          <cell r="L389" t="str">
            <v>Tiếng Trung cơ bản 1</v>
          </cell>
          <cell r="M389" t="str">
            <v>5.0</v>
          </cell>
          <cell r="N389" t="str">
            <v>2.67</v>
          </cell>
          <cell r="O389"/>
          <cell r="P389"/>
          <cell r="Q389"/>
          <cell r="R389"/>
          <cell r="S389"/>
          <cell r="T389"/>
          <cell r="U389"/>
          <cell r="V389" t="str">
            <v>1</v>
          </cell>
          <cell r="W389" t="str">
            <v>0</v>
          </cell>
          <cell r="X389" t="str">
            <v>0.00</v>
          </cell>
          <cell r="Y389" t="str">
            <v>0</v>
          </cell>
          <cell r="Z389" t="str">
            <v>HP Thường</v>
          </cell>
          <cell r="AA389" t="str">
            <v>CÔNG NGHỆ KỸ THUẬT NHIỆT</v>
          </cell>
          <cell r="AB389"/>
          <cell r="AC389" t="str">
            <v>Không chọn</v>
          </cell>
          <cell r="AD389"/>
          <cell r="AE389" t="str">
            <v>BS6001</v>
          </cell>
        </row>
        <row r="390">
          <cell r="G390" t="str">
            <v>Giải tích</v>
          </cell>
          <cell r="H390" t="str">
            <v>3.0</v>
          </cell>
          <cell r="I390" t="str">
            <v>3.00</v>
          </cell>
          <cell r="J390" t="str">
            <v>TcNN1</v>
          </cell>
          <cell r="K390" t="str">
            <v>FL6287</v>
          </cell>
          <cell r="L390" t="str">
            <v>Tiếng Hàn cơ bản 1</v>
          </cell>
          <cell r="M390" t="str">
            <v>5.0</v>
          </cell>
          <cell r="N390" t="str">
            <v>2.67</v>
          </cell>
          <cell r="O390"/>
          <cell r="P390"/>
          <cell r="Q390"/>
          <cell r="R390"/>
          <cell r="S390"/>
          <cell r="T390"/>
          <cell r="U390"/>
          <cell r="V390" t="str">
            <v>1</v>
          </cell>
          <cell r="W390" t="str">
            <v>0</v>
          </cell>
          <cell r="X390" t="str">
            <v>0.00</v>
          </cell>
          <cell r="Y390" t="str">
            <v>0</v>
          </cell>
          <cell r="Z390" t="str">
            <v>HP Thường</v>
          </cell>
          <cell r="AA390" t="str">
            <v>CÔNG NGHỆ KỸ THUẬT NHIỆT</v>
          </cell>
          <cell r="AB390"/>
          <cell r="AC390" t="str">
            <v>Không chọn</v>
          </cell>
          <cell r="AD390"/>
          <cell r="AE390" t="str">
            <v>BS6002</v>
          </cell>
        </row>
        <row r="391">
          <cell r="G391" t="str">
            <v>Vật lý 1</v>
          </cell>
          <cell r="H391" t="str">
            <v>4.0</v>
          </cell>
          <cell r="I391" t="str">
            <v>3.00</v>
          </cell>
          <cell r="J391" t="str">
            <v>TcNN4</v>
          </cell>
          <cell r="K391" t="str">
            <v>FL6292</v>
          </cell>
          <cell r="L391" t="str">
            <v>Tiếng Nhật cơ bản 1</v>
          </cell>
          <cell r="M391" t="str">
            <v>5.0</v>
          </cell>
          <cell r="N391" t="str">
            <v>2.67</v>
          </cell>
          <cell r="O391"/>
          <cell r="P391"/>
          <cell r="Q391"/>
          <cell r="R391"/>
          <cell r="S391"/>
          <cell r="T391"/>
          <cell r="U391"/>
          <cell r="V391" t="str">
            <v>1</v>
          </cell>
          <cell r="W391" t="str">
            <v>0</v>
          </cell>
          <cell r="X391" t="str">
            <v>0.00</v>
          </cell>
          <cell r="Y391" t="str">
            <v>0</v>
          </cell>
          <cell r="Z391" t="str">
            <v>HP Thường</v>
          </cell>
          <cell r="AA391" t="str">
            <v>CÔNG NGHỆ KỸ THUẬT NHIỆT</v>
          </cell>
          <cell r="AB391"/>
          <cell r="AC391" t="str">
            <v>Không chọn</v>
          </cell>
          <cell r="AD391"/>
          <cell r="AE391" t="str">
            <v>BS6006</v>
          </cell>
        </row>
        <row r="392">
          <cell r="G392" t="str">
            <v>Nhập môn về Công nghệ kỹ thuật nhiệt</v>
          </cell>
          <cell r="H392" t="str">
            <v>2.0</v>
          </cell>
          <cell r="I392" t="str">
            <v>2.00</v>
          </cell>
          <cell r="J392"/>
          <cell r="K392" t="str">
            <v>IC6005</v>
          </cell>
          <cell r="L392" t="str">
            <v>Kỹ năng sử dụng công nghệ thông tin cơ bản</v>
          </cell>
          <cell r="M392" t="str">
            <v>4.0</v>
          </cell>
          <cell r="N392" t="str">
            <v>3.00</v>
          </cell>
          <cell r="O392"/>
          <cell r="P392"/>
          <cell r="Q392"/>
          <cell r="R392"/>
          <cell r="S392"/>
          <cell r="T392"/>
          <cell r="U392"/>
          <cell r="V392" t="str">
            <v>1</v>
          </cell>
          <cell r="W392" t="str">
            <v>0</v>
          </cell>
          <cell r="X392" t="str">
            <v>0.00</v>
          </cell>
          <cell r="Y392" t="str">
            <v>0</v>
          </cell>
          <cell r="Z392" t="str">
            <v>HP Thường</v>
          </cell>
          <cell r="AA392" t="str">
            <v>CÔNG NGHỆ KỸ THUẬT NHIỆT</v>
          </cell>
          <cell r="AB392"/>
          <cell r="AC392"/>
          <cell r="AD392"/>
          <cell r="AE392" t="str">
            <v>EE6192</v>
          </cell>
        </row>
        <row r="393"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Z393"/>
          <cell r="AA393" t="str">
            <v>CÔNG NGHỆ KỸ THUẬT OTO</v>
          </cell>
          <cell r="AB393"/>
          <cell r="AC393"/>
          <cell r="AD393"/>
          <cell r="AE393">
            <v>0</v>
          </cell>
        </row>
        <row r="394">
          <cell r="G394" t="str">
            <v>Tiếng Trung cơ bản 1</v>
          </cell>
          <cell r="H394" t="str">
            <v>5.0</v>
          </cell>
          <cell r="I394" t="str">
            <v>2.67</v>
          </cell>
          <cell r="J394"/>
          <cell r="K394" t="str">
            <v>ME6042</v>
          </cell>
          <cell r="L394" t="str">
            <v>Vẽ kỹ thuật</v>
          </cell>
          <cell r="M394" t="str">
            <v>3.0</v>
          </cell>
          <cell r="N394" t="str">
            <v>2.50</v>
          </cell>
          <cell r="O394"/>
          <cell r="P394"/>
          <cell r="Q394"/>
          <cell r="R394"/>
          <cell r="S394"/>
          <cell r="T394"/>
          <cell r="U394"/>
          <cell r="V394" t="str">
            <v>1</v>
          </cell>
          <cell r="W394" t="str">
            <v>78</v>
          </cell>
          <cell r="X394" t="str">
            <v>102.00</v>
          </cell>
          <cell r="Y394" t="str">
            <v>2</v>
          </cell>
          <cell r="Z394" t="str">
            <v>HP kết hợp</v>
          </cell>
          <cell r="AA394" t="str">
            <v>CÔNG NGHỆ KỸ THUẬT OTO</v>
          </cell>
          <cell r="AB394">
            <v>2</v>
          </cell>
          <cell r="AC394"/>
          <cell r="AD394"/>
          <cell r="AE394" t="str">
            <v>FL6282</v>
          </cell>
        </row>
        <row r="395">
          <cell r="G395" t="str">
            <v>Tiếng Anh Công nghệ Ô tô cơ bản 1</v>
          </cell>
          <cell r="H395" t="str">
            <v>5.0</v>
          </cell>
          <cell r="I395" t="str">
            <v>2.67</v>
          </cell>
          <cell r="J395"/>
          <cell r="K395" t="str">
            <v>CT6001</v>
          </cell>
          <cell r="L395" t="str">
            <v>Hóa học đại cương</v>
          </cell>
          <cell r="M395" t="str">
            <v>3.0</v>
          </cell>
          <cell r="N395" t="str">
            <v>2.00</v>
          </cell>
          <cell r="O395"/>
          <cell r="P395"/>
          <cell r="Q395"/>
          <cell r="R395"/>
          <cell r="S395"/>
          <cell r="T395"/>
          <cell r="U395"/>
          <cell r="V395" t="str">
            <v>1</v>
          </cell>
          <cell r="W395" t="str">
            <v>93</v>
          </cell>
          <cell r="X395" t="str">
            <v>33.00</v>
          </cell>
          <cell r="Y395" t="str">
            <v>3</v>
          </cell>
          <cell r="Z395" t="str">
            <v>HP kết hợp</v>
          </cell>
          <cell r="AA395" t="str">
            <v>CÔNG NGHỆ KỸ THUẬT OTO</v>
          </cell>
          <cell r="AB395">
            <v>3</v>
          </cell>
          <cell r="AC395"/>
          <cell r="AD395"/>
          <cell r="AE395" t="str">
            <v>FL6154</v>
          </cell>
        </row>
        <row r="396">
          <cell r="G396" t="str">
            <v>Tiếng Hàn cơ bản 1</v>
          </cell>
          <cell r="H396" t="str">
            <v>5.0</v>
          </cell>
          <cell r="I396" t="str">
            <v>2.67</v>
          </cell>
          <cell r="J396"/>
          <cell r="K396" t="str">
            <v>BS6002</v>
          </cell>
          <cell r="L396" t="str">
            <v>Giải tích</v>
          </cell>
          <cell r="M396" t="str">
            <v>3.0</v>
          </cell>
          <cell r="N396" t="str">
            <v>3.00</v>
          </cell>
          <cell r="O396"/>
          <cell r="P396"/>
          <cell r="Q396"/>
          <cell r="R396"/>
          <cell r="S396"/>
          <cell r="T396"/>
          <cell r="U396"/>
          <cell r="V396" t="str">
            <v>1</v>
          </cell>
          <cell r="W396" t="str">
            <v>40</v>
          </cell>
          <cell r="X396" t="str">
            <v>50.00</v>
          </cell>
          <cell r="Y396" t="str">
            <v>4</v>
          </cell>
          <cell r="Z396" t="str">
            <v>HP kết hợp</v>
          </cell>
          <cell r="AA396" t="str">
            <v>CÔNG NGHỆ KỸ THUẬT OTO</v>
          </cell>
          <cell r="AB396"/>
          <cell r="AC396"/>
          <cell r="AD396"/>
          <cell r="AE396" t="str">
            <v>FL6287</v>
          </cell>
        </row>
        <row r="397">
          <cell r="G397" t="str">
            <v>Kỹ năng sử dụng công nghệ thông tin cơ bản</v>
          </cell>
          <cell r="H397" t="str">
            <v>4.0</v>
          </cell>
          <cell r="I397" t="str">
            <v>3.00</v>
          </cell>
          <cell r="J397"/>
          <cell r="K397" t="str">
            <v>AT6026</v>
          </cell>
          <cell r="L397" t="str">
            <v>Nhập môn công nghệ Ô tô</v>
          </cell>
          <cell r="M397" t="str">
            <v>3.0</v>
          </cell>
          <cell r="N397" t="str">
            <v>2.00</v>
          </cell>
          <cell r="O397"/>
          <cell r="P397"/>
          <cell r="Q397"/>
          <cell r="R397"/>
          <cell r="S397"/>
          <cell r="T397"/>
          <cell r="U397"/>
          <cell r="V397" t="str">
            <v>1</v>
          </cell>
          <cell r="W397" t="str">
            <v>0</v>
          </cell>
          <cell r="X397" t="str">
            <v>0.00</v>
          </cell>
          <cell r="Y397" t="str">
            <v>0</v>
          </cell>
          <cell r="Z397" t="str">
            <v>HP Thường</v>
          </cell>
          <cell r="AA397" t="str">
            <v>CÔNG NGHỆ KỸ THUẬT OTO</v>
          </cell>
          <cell r="AB397">
            <v>4</v>
          </cell>
          <cell r="AC397"/>
          <cell r="AD397"/>
          <cell r="AE397" t="str">
            <v>IC6005</v>
          </cell>
        </row>
        <row r="398">
          <cell r="G398" t="str">
            <v>Tiếng Nhật cơ bản 1</v>
          </cell>
          <cell r="H398" t="str">
            <v>5.0</v>
          </cell>
          <cell r="I398" t="str">
            <v>2.67</v>
          </cell>
          <cell r="J398" t="str">
            <v>TcNN2</v>
          </cell>
          <cell r="K398" t="str">
            <v>FL6154</v>
          </cell>
          <cell r="L398" t="str">
            <v>Tiếng Anh Công nghệ Ô tô cơ bản 1</v>
          </cell>
          <cell r="M398" t="str">
            <v>5.0</v>
          </cell>
          <cell r="N398" t="str">
            <v>2.67</v>
          </cell>
          <cell r="O398"/>
          <cell r="P398"/>
          <cell r="Q398"/>
          <cell r="R398"/>
          <cell r="S398"/>
          <cell r="T398"/>
          <cell r="U398"/>
          <cell r="V398" t="str">
            <v>1</v>
          </cell>
          <cell r="W398" t="str">
            <v>40</v>
          </cell>
          <cell r="X398" t="str">
            <v>35.00</v>
          </cell>
          <cell r="Y398" t="str">
            <v>2</v>
          </cell>
          <cell r="Z398" t="str">
            <v>HP kết hợp</v>
          </cell>
          <cell r="AA398" t="str">
            <v>CÔNG NGHỆ KỸ THUẬT OTO</v>
          </cell>
          <cell r="AB398"/>
          <cell r="AC398" t="str">
            <v>Chọn</v>
          </cell>
          <cell r="AD398"/>
          <cell r="AE398" t="str">
            <v>FL6292</v>
          </cell>
        </row>
        <row r="399">
          <cell r="G399" t="str">
            <v>Triết học Mác-Lênin</v>
          </cell>
          <cell r="H399" t="str">
            <v>3.0</v>
          </cell>
          <cell r="I399" t="str">
            <v>3.00</v>
          </cell>
          <cell r="J399"/>
          <cell r="K399" t="str">
            <v>LP6010</v>
          </cell>
          <cell r="L399" t="str">
            <v>Triết học Mác-Lênin</v>
          </cell>
          <cell r="M399" t="str">
            <v>3.0</v>
          </cell>
          <cell r="N399" t="str">
            <v>3.00</v>
          </cell>
          <cell r="O399"/>
          <cell r="P399"/>
          <cell r="Q399"/>
          <cell r="R399"/>
          <cell r="S399"/>
          <cell r="T399"/>
          <cell r="U399"/>
          <cell r="V399" t="str">
            <v>1</v>
          </cell>
          <cell r="W399" t="str">
            <v>30</v>
          </cell>
          <cell r="X399" t="str">
            <v>15.00</v>
          </cell>
          <cell r="Y399" t="str">
            <v>2</v>
          </cell>
          <cell r="Z399" t="str">
            <v>HP kết hợp</v>
          </cell>
          <cell r="AA399" t="str">
            <v>CÔNG NGHỆ KỸ THUẬT OTO</v>
          </cell>
          <cell r="AB399"/>
          <cell r="AC399"/>
          <cell r="AD399"/>
          <cell r="AE399" t="str">
            <v>LP6010</v>
          </cell>
        </row>
        <row r="400">
          <cell r="G400" t="str">
            <v>Hóa học đại cương</v>
          </cell>
          <cell r="H400" t="str">
            <v>3.0</v>
          </cell>
          <cell r="I400" t="str">
            <v>2.00</v>
          </cell>
          <cell r="J400" t="str">
            <v>TcNN3</v>
          </cell>
          <cell r="K400" t="str">
            <v>FL6282</v>
          </cell>
          <cell r="L400" t="str">
            <v>Tiếng Trung cơ bản 1</v>
          </cell>
          <cell r="M400" t="str">
            <v>5.0</v>
          </cell>
          <cell r="N400" t="str">
            <v>2.67</v>
          </cell>
          <cell r="O400"/>
          <cell r="P400"/>
          <cell r="Q400"/>
          <cell r="R400"/>
          <cell r="S400"/>
          <cell r="T400"/>
          <cell r="U400"/>
          <cell r="V400" t="str">
            <v>1</v>
          </cell>
          <cell r="W400" t="str">
            <v>0</v>
          </cell>
          <cell r="X400" t="str">
            <v>0.00</v>
          </cell>
          <cell r="Y400" t="str">
            <v>0</v>
          </cell>
          <cell r="Z400" t="str">
            <v>HP Thường</v>
          </cell>
          <cell r="AA400" t="str">
            <v>CÔNG NGHỆ KỸ THUẬT OTO</v>
          </cell>
          <cell r="AB400"/>
          <cell r="AC400" t="str">
            <v>Không chọn</v>
          </cell>
          <cell r="AD400"/>
          <cell r="AE400" t="str">
            <v>CT6001</v>
          </cell>
        </row>
        <row r="401">
          <cell r="G401" t="str">
            <v>Giải tích</v>
          </cell>
          <cell r="H401" t="str">
            <v>3.0</v>
          </cell>
          <cell r="I401" t="str">
            <v>3.00</v>
          </cell>
          <cell r="J401" t="str">
            <v>TcNN1</v>
          </cell>
          <cell r="K401" t="str">
            <v>FL6287</v>
          </cell>
          <cell r="L401" t="str">
            <v>Tiếng Hàn cơ bản 1</v>
          </cell>
          <cell r="M401" t="str">
            <v>5.0</v>
          </cell>
          <cell r="N401" t="str">
            <v>2.67</v>
          </cell>
          <cell r="O401"/>
          <cell r="P401"/>
          <cell r="Q401"/>
          <cell r="R401"/>
          <cell r="S401"/>
          <cell r="T401"/>
          <cell r="U401"/>
          <cell r="V401" t="str">
            <v>1</v>
          </cell>
          <cell r="W401" t="str">
            <v>0</v>
          </cell>
          <cell r="X401" t="str">
            <v>0.00</v>
          </cell>
          <cell r="Y401" t="str">
            <v>0</v>
          </cell>
          <cell r="Z401" t="str">
            <v>HP Thường</v>
          </cell>
          <cell r="AA401" t="str">
            <v>CÔNG NGHỆ KỸ THUẬT OTO</v>
          </cell>
          <cell r="AB401"/>
          <cell r="AC401" t="str">
            <v>Không chọn</v>
          </cell>
          <cell r="AD401"/>
          <cell r="AE401" t="str">
            <v>BS6002</v>
          </cell>
        </row>
        <row r="402">
          <cell r="G402" t="str">
            <v>Vẽ kỹ thuật</v>
          </cell>
          <cell r="H402" t="str">
            <v>3.0</v>
          </cell>
          <cell r="I402" t="str">
            <v>2.50</v>
          </cell>
          <cell r="J402" t="str">
            <v>TcNN4</v>
          </cell>
          <cell r="K402" t="str">
            <v>FL6292</v>
          </cell>
          <cell r="L402" t="str">
            <v>Tiếng Nhật cơ bản 1</v>
          </cell>
          <cell r="M402" t="str">
            <v>5.0</v>
          </cell>
          <cell r="N402" t="str">
            <v>2.67</v>
          </cell>
          <cell r="O402"/>
          <cell r="P402"/>
          <cell r="Q402"/>
          <cell r="R402"/>
          <cell r="S402"/>
          <cell r="T402"/>
          <cell r="U402"/>
          <cell r="V402" t="str">
            <v>1</v>
          </cell>
          <cell r="W402" t="str">
            <v>0</v>
          </cell>
          <cell r="X402" t="str">
            <v>0.00</v>
          </cell>
          <cell r="Y402" t="str">
            <v>0</v>
          </cell>
          <cell r="Z402" t="str">
            <v>HP Thường</v>
          </cell>
          <cell r="AA402" t="str">
            <v>CÔNG NGHỆ KỸ THUẬT OTO</v>
          </cell>
          <cell r="AB402"/>
          <cell r="AC402" t="str">
            <v>Không chọn</v>
          </cell>
          <cell r="AD402"/>
          <cell r="AE402" t="str">
            <v>ME6042</v>
          </cell>
        </row>
        <row r="403">
          <cell r="G403" t="str">
            <v>Nhập môn công nghệ Ô tô</v>
          </cell>
          <cell r="H403" t="str">
            <v>3.0</v>
          </cell>
          <cell r="I403" t="str">
            <v>2.00</v>
          </cell>
          <cell r="J403"/>
          <cell r="K403" t="str">
            <v>IC6005</v>
          </cell>
          <cell r="L403" t="str">
            <v>Kỹ năng sử dụng công nghệ thông tin cơ bản</v>
          </cell>
          <cell r="M403" t="str">
            <v>4.0</v>
          </cell>
          <cell r="N403" t="str">
            <v>3.00</v>
          </cell>
          <cell r="O403"/>
          <cell r="P403"/>
          <cell r="Q403"/>
          <cell r="R403"/>
          <cell r="S403"/>
          <cell r="T403"/>
          <cell r="U403"/>
          <cell r="V403" t="str">
            <v>1</v>
          </cell>
          <cell r="W403" t="str">
            <v>0</v>
          </cell>
          <cell r="X403" t="str">
            <v>0.00</v>
          </cell>
          <cell r="Y403" t="str">
            <v>0</v>
          </cell>
          <cell r="Z403" t="str">
            <v>HP Thường</v>
          </cell>
          <cell r="AA403" t="str">
            <v>CÔNG NGHỆ KỸ THUẬT OTO</v>
          </cell>
          <cell r="AB403"/>
          <cell r="AC403"/>
          <cell r="AD403"/>
          <cell r="AE403" t="str">
            <v>AT6026</v>
          </cell>
        </row>
        <row r="404"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 t="str">
            <v>CÔNG NGHỆ THÔNG TIN</v>
          </cell>
          <cell r="AB404"/>
          <cell r="AC404"/>
          <cell r="AD404"/>
          <cell r="AE404">
            <v>0</v>
          </cell>
        </row>
        <row r="405">
          <cell r="G405" t="str">
            <v>Tiếng Trung cơ bản 1</v>
          </cell>
          <cell r="H405" t="str">
            <v>5.0</v>
          </cell>
          <cell r="I405" t="str">
            <v>2.67</v>
          </cell>
          <cell r="J405"/>
          <cell r="K405" t="str">
            <v>IT6011</v>
          </cell>
          <cell r="L405" t="str">
            <v>Nhập môn về kỹ thuật</v>
          </cell>
          <cell r="M405" t="str">
            <v>2.0</v>
          </cell>
          <cell r="N405" t="str">
            <v>2.00</v>
          </cell>
          <cell r="O405"/>
          <cell r="P405"/>
          <cell r="Q405"/>
          <cell r="R405"/>
          <cell r="S405"/>
          <cell r="T405"/>
          <cell r="U405"/>
          <cell r="V405" t="str">
            <v>1</v>
          </cell>
          <cell r="W405" t="str">
            <v>30</v>
          </cell>
          <cell r="X405" t="str">
            <v>0.00</v>
          </cell>
          <cell r="Y405" t="str">
            <v>2</v>
          </cell>
          <cell r="Z405" t="str">
            <v>HP kết hợp</v>
          </cell>
          <cell r="AA405" t="str">
            <v>CÔNG NGHỆ THÔNG TIN</v>
          </cell>
          <cell r="AB405">
            <v>2</v>
          </cell>
          <cell r="AC405"/>
          <cell r="AD405"/>
          <cell r="AE405" t="str">
            <v>FL6282</v>
          </cell>
        </row>
        <row r="406">
          <cell r="G406" t="str">
            <v>Tiếng Anh Công nghệ thông tin cơ bản 1</v>
          </cell>
          <cell r="H406" t="str">
            <v>5.0</v>
          </cell>
          <cell r="I406" t="str">
            <v>2.67</v>
          </cell>
          <cell r="J406"/>
          <cell r="K406" t="str">
            <v>BS6002</v>
          </cell>
          <cell r="L406" t="str">
            <v>Giải tích</v>
          </cell>
          <cell r="M406" t="str">
            <v>3.0</v>
          </cell>
          <cell r="N406" t="str">
            <v>3.00</v>
          </cell>
          <cell r="O406"/>
          <cell r="P406"/>
          <cell r="Q406"/>
          <cell r="R406"/>
          <cell r="S406"/>
          <cell r="T406"/>
          <cell r="U406"/>
          <cell r="V406" t="str">
            <v>1</v>
          </cell>
          <cell r="W406" t="str">
            <v>40</v>
          </cell>
          <cell r="X406" t="str">
            <v>50.00</v>
          </cell>
          <cell r="Y406" t="str">
            <v>4</v>
          </cell>
          <cell r="Z406" t="str">
            <v>HP kết hợp</v>
          </cell>
          <cell r="AA406" t="str">
            <v>CÔNG NGHỆ THÔNG TIN</v>
          </cell>
          <cell r="AB406"/>
          <cell r="AC406"/>
          <cell r="AD406"/>
          <cell r="AE406" t="str">
            <v>FL6085</v>
          </cell>
        </row>
        <row r="407">
          <cell r="G407" t="str">
            <v>Tiếng Hàn cơ bản 1</v>
          </cell>
          <cell r="H407" t="str">
            <v>5.0</v>
          </cell>
          <cell r="I407" t="str">
            <v>2.67</v>
          </cell>
          <cell r="J407" t="str">
            <v>TcNN4</v>
          </cell>
          <cell r="K407" t="str">
            <v>FL6085</v>
          </cell>
          <cell r="L407" t="str">
            <v>Tiếng Anh Công nghệ thông tin cơ bản 1</v>
          </cell>
          <cell r="M407" t="str">
            <v>5.0</v>
          </cell>
          <cell r="N407" t="str">
            <v>2.67</v>
          </cell>
          <cell r="O407"/>
          <cell r="P407"/>
          <cell r="Q407"/>
          <cell r="R407"/>
          <cell r="S407"/>
          <cell r="T407"/>
          <cell r="U407"/>
          <cell r="V407" t="str">
            <v>1</v>
          </cell>
          <cell r="W407" t="str">
            <v>40</v>
          </cell>
          <cell r="X407" t="str">
            <v>35.00</v>
          </cell>
          <cell r="Y407" t="str">
            <v>2</v>
          </cell>
          <cell r="Z407" t="str">
            <v>HP kết hợp</v>
          </cell>
          <cell r="AA407" t="str">
            <v>CÔNG NGHỆ THÔNG TIN</v>
          </cell>
          <cell r="AB407"/>
          <cell r="AC407" t="str">
            <v>Chọn</v>
          </cell>
          <cell r="AD407"/>
          <cell r="AE407" t="str">
            <v>FL6287</v>
          </cell>
        </row>
        <row r="408">
          <cell r="G408" t="str">
            <v>Tiếng Nhật cơ bản 1</v>
          </cell>
          <cell r="H408" t="str">
            <v>5.0</v>
          </cell>
          <cell r="I408" t="str">
            <v>2.67</v>
          </cell>
          <cell r="J408"/>
          <cell r="K408" t="str">
            <v>LP6010</v>
          </cell>
          <cell r="L408" t="str">
            <v>Triết học Mác-Lênin</v>
          </cell>
          <cell r="M408" t="str">
            <v>3.0</v>
          </cell>
          <cell r="N408" t="str">
            <v>3.00</v>
          </cell>
          <cell r="O408"/>
          <cell r="P408"/>
          <cell r="Q408"/>
          <cell r="R408"/>
          <cell r="S408"/>
          <cell r="T408"/>
          <cell r="U408"/>
          <cell r="V408" t="str">
            <v>1</v>
          </cell>
          <cell r="W408" t="str">
            <v>30</v>
          </cell>
          <cell r="X408" t="str">
            <v>15.00</v>
          </cell>
          <cell r="Y408" t="str">
            <v>2</v>
          </cell>
          <cell r="Z408" t="str">
            <v>HP kết hợp</v>
          </cell>
          <cell r="AA408" t="str">
            <v>CÔNG NGHỆ THÔNG TIN</v>
          </cell>
          <cell r="AB408"/>
          <cell r="AC408"/>
          <cell r="AD408"/>
          <cell r="AE408" t="str">
            <v>FL6292</v>
          </cell>
        </row>
        <row r="409">
          <cell r="G409" t="str">
            <v>Triết học Mác-Lênin</v>
          </cell>
          <cell r="H409" t="str">
            <v>3.0</v>
          </cell>
          <cell r="I409" t="str">
            <v>3.00</v>
          </cell>
          <cell r="J409" t="str">
            <v>TcNN2</v>
          </cell>
          <cell r="K409" t="str">
            <v>FL6282</v>
          </cell>
          <cell r="L409" t="str">
            <v>Tiếng Trung cơ bản 1</v>
          </cell>
          <cell r="M409" t="str">
            <v>5.0</v>
          </cell>
          <cell r="N409" t="str">
            <v>2.67</v>
          </cell>
          <cell r="O409"/>
          <cell r="P409"/>
          <cell r="Q409"/>
          <cell r="R409"/>
          <cell r="S409"/>
          <cell r="T409"/>
          <cell r="U409"/>
          <cell r="V409" t="str">
            <v>1</v>
          </cell>
          <cell r="W409" t="str">
            <v>0</v>
          </cell>
          <cell r="X409" t="str">
            <v>0.00</v>
          </cell>
          <cell r="Y409" t="str">
            <v>0</v>
          </cell>
          <cell r="Z409" t="str">
            <v>HP Thường</v>
          </cell>
          <cell r="AA409" t="str">
            <v>CÔNG NGHỆ THÔNG TIN</v>
          </cell>
          <cell r="AB409"/>
          <cell r="AC409" t="str">
            <v>Không chọn</v>
          </cell>
          <cell r="AD409"/>
          <cell r="AE409" t="str">
            <v>LP6010</v>
          </cell>
        </row>
        <row r="410">
          <cell r="G410" t="str">
            <v>Đổi mới sáng tạo và tư duy khởi nghiệp</v>
          </cell>
          <cell r="H410" t="str">
            <v>2.0</v>
          </cell>
          <cell r="I410" t="str">
            <v>2.00</v>
          </cell>
          <cell r="J410" t="str">
            <v>TcNN1</v>
          </cell>
          <cell r="K410" t="str">
            <v>FL6287</v>
          </cell>
          <cell r="L410" t="str">
            <v>Tiếng Hàn cơ bản 1</v>
          </cell>
          <cell r="M410" t="str">
            <v>5.0</v>
          </cell>
          <cell r="N410" t="str">
            <v>2.67</v>
          </cell>
          <cell r="O410"/>
          <cell r="P410"/>
          <cell r="Q410"/>
          <cell r="R410"/>
          <cell r="S410"/>
          <cell r="T410"/>
          <cell r="U410"/>
          <cell r="V410" t="str">
            <v>1</v>
          </cell>
          <cell r="W410" t="str">
            <v>0</v>
          </cell>
          <cell r="X410" t="str">
            <v>0.00</v>
          </cell>
          <cell r="Y410" t="str">
            <v>0</v>
          </cell>
          <cell r="Z410" t="str">
            <v>HP Thường</v>
          </cell>
          <cell r="AA410" t="str">
            <v>CÔNG NGHỆ THÔNG TIN</v>
          </cell>
          <cell r="AB410"/>
          <cell r="AC410" t="str">
            <v>Không chọn</v>
          </cell>
          <cell r="AD410"/>
          <cell r="AE410" t="str">
            <v>AA6040</v>
          </cell>
        </row>
        <row r="411">
          <cell r="G411" t="str">
            <v>Giao tiếp liên văn hóa</v>
          </cell>
          <cell r="H411" t="str">
            <v>2.0</v>
          </cell>
          <cell r="I411" t="str">
            <v>2.00</v>
          </cell>
          <cell r="J411" t="str">
            <v>TcNN3</v>
          </cell>
          <cell r="K411" t="str">
            <v>FL6292</v>
          </cell>
          <cell r="L411" t="str">
            <v>Tiếng Nhật cơ bản 1</v>
          </cell>
          <cell r="M411" t="str">
            <v>5.0</v>
          </cell>
          <cell r="N411" t="str">
            <v>2.67</v>
          </cell>
          <cell r="O411"/>
          <cell r="P411"/>
          <cell r="Q411"/>
          <cell r="R411"/>
          <cell r="S411"/>
          <cell r="T411"/>
          <cell r="U411"/>
          <cell r="V411" t="str">
            <v>1</v>
          </cell>
          <cell r="W411" t="str">
            <v>0</v>
          </cell>
          <cell r="X411" t="str">
            <v>0.00</v>
          </cell>
          <cell r="Y411" t="str">
            <v>0</v>
          </cell>
          <cell r="Z411" t="str">
            <v>HP Thường</v>
          </cell>
          <cell r="AA411" t="str">
            <v>CÔNG NGHỆ THÔNG TIN</v>
          </cell>
          <cell r="AB411"/>
          <cell r="AC411" t="str">
            <v>Không chọn</v>
          </cell>
          <cell r="AD411"/>
          <cell r="AE411" t="str">
            <v>BS6018</v>
          </cell>
        </row>
        <row r="412">
          <cell r="G412" t="str">
            <v>Nhập môn nghiên cứu khoa học</v>
          </cell>
          <cell r="H412" t="str">
            <v>2.0</v>
          </cell>
          <cell r="I412" t="str">
            <v>2.00</v>
          </cell>
          <cell r="J412"/>
          <cell r="K412" t="str">
            <v>BS6018</v>
          </cell>
          <cell r="L412" t="str">
            <v>Giao tiếp liên văn hóa</v>
          </cell>
          <cell r="M412" t="str">
            <v>2.0</v>
          </cell>
          <cell r="N412" t="str">
            <v>2.00</v>
          </cell>
          <cell r="O412"/>
          <cell r="P412"/>
          <cell r="Q412"/>
          <cell r="R412"/>
          <cell r="S412"/>
          <cell r="T412"/>
          <cell r="U412"/>
          <cell r="V412" t="str">
            <v>1</v>
          </cell>
          <cell r="W412" t="str">
            <v>40</v>
          </cell>
          <cell r="X412" t="str">
            <v>20.00</v>
          </cell>
          <cell r="Y412" t="str">
            <v>2</v>
          </cell>
          <cell r="Z412" t="str">
            <v>HP kết hợp</v>
          </cell>
          <cell r="AA412" t="str">
            <v>CÔNG NGHỆ THÔNG TIN</v>
          </cell>
          <cell r="AB412"/>
          <cell r="AC412"/>
          <cell r="AD412"/>
          <cell r="AE412" t="str">
            <v>BS6019</v>
          </cell>
        </row>
        <row r="413">
          <cell r="G413" t="str">
            <v>Quan hệ lao động và việc làm</v>
          </cell>
          <cell r="H413" t="str">
            <v>2.0</v>
          </cell>
          <cell r="I413" t="str">
            <v>2.00</v>
          </cell>
          <cell r="J413" t="str">
            <v>TcCNTT1</v>
          </cell>
          <cell r="K413" t="str">
            <v>BS6019</v>
          </cell>
          <cell r="L413" t="str">
            <v>Nhập môn nghiên cứu khoa học</v>
          </cell>
          <cell r="M413" t="str">
            <v>2.0</v>
          </cell>
          <cell r="N413" t="str">
            <v>2.00</v>
          </cell>
          <cell r="O413"/>
          <cell r="P413"/>
          <cell r="Q413"/>
          <cell r="R413"/>
          <cell r="S413"/>
          <cell r="T413"/>
          <cell r="U413"/>
          <cell r="V413" t="str">
            <v>1</v>
          </cell>
          <cell r="W413" t="str">
            <v>30</v>
          </cell>
          <cell r="X413" t="str">
            <v>0.00</v>
          </cell>
          <cell r="Y413" t="str">
            <v>2</v>
          </cell>
          <cell r="Z413" t="str">
            <v>HP kết hợp</v>
          </cell>
          <cell r="AA413" t="str">
            <v>CÔNG NGHỆ THÔNG TIN</v>
          </cell>
          <cell r="AB413"/>
          <cell r="AC413" t="str">
            <v>Không chọn</v>
          </cell>
          <cell r="AD413"/>
          <cell r="AE413" t="str">
            <v>BS6020</v>
          </cell>
        </row>
        <row r="414">
          <cell r="G414" t="str">
            <v>Con người và môi trường</v>
          </cell>
          <cell r="H414" t="str">
            <v>2.0</v>
          </cell>
          <cell r="I414" t="str">
            <v>2.00</v>
          </cell>
          <cell r="J414" t="str">
            <v>TcCNTT1</v>
          </cell>
          <cell r="K414" t="str">
            <v>BS6020</v>
          </cell>
          <cell r="L414" t="str">
            <v>Quan hệ lao động và việc làm</v>
          </cell>
          <cell r="M414" t="str">
            <v>2.0</v>
          </cell>
          <cell r="N414" t="str">
            <v>2.00</v>
          </cell>
          <cell r="O414"/>
          <cell r="P414"/>
          <cell r="Q414"/>
          <cell r="R414"/>
          <cell r="S414"/>
          <cell r="T414"/>
          <cell r="U414"/>
          <cell r="V414" t="str">
            <v>1</v>
          </cell>
          <cell r="W414" t="str">
            <v>30</v>
          </cell>
          <cell r="X414" t="str">
            <v>0.00</v>
          </cell>
          <cell r="Y414" t="str">
            <v>2</v>
          </cell>
          <cell r="Z414" t="str">
            <v>HP kết hợp</v>
          </cell>
          <cell r="AA414" t="str">
            <v>CÔNG NGHỆ THÔNG TIN</v>
          </cell>
          <cell r="AB414"/>
          <cell r="AC414" t="str">
            <v>Không chọn</v>
          </cell>
          <cell r="AD414"/>
          <cell r="AE414" t="str">
            <v>BS6021</v>
          </cell>
        </row>
        <row r="415">
          <cell r="G415" t="str">
            <v>Quản lý dự án</v>
          </cell>
          <cell r="H415" t="str">
            <v>2.0</v>
          </cell>
          <cell r="I415" t="str">
            <v>2.00</v>
          </cell>
          <cell r="J415" t="str">
            <v>TcCNTT1</v>
          </cell>
          <cell r="K415" t="str">
            <v>BS6021</v>
          </cell>
          <cell r="L415" t="str">
            <v>Con người và môi trường</v>
          </cell>
          <cell r="M415" t="str">
            <v>2.0</v>
          </cell>
          <cell r="N415" t="str">
            <v>2.00</v>
          </cell>
          <cell r="O415"/>
          <cell r="P415"/>
          <cell r="Q415"/>
          <cell r="R415"/>
          <cell r="S415"/>
          <cell r="T415"/>
          <cell r="U415"/>
          <cell r="V415" t="str">
            <v>1</v>
          </cell>
          <cell r="W415" t="str">
            <v>30</v>
          </cell>
          <cell r="X415" t="str">
            <v>0.00</v>
          </cell>
          <cell r="Y415" t="str">
            <v>2</v>
          </cell>
          <cell r="Z415" t="str">
            <v>HP kết hợp</v>
          </cell>
          <cell r="AA415" t="str">
            <v>CÔNG NGHỆ THÔNG TIN</v>
          </cell>
          <cell r="AB415"/>
          <cell r="AC415" t="str">
            <v>Không chọn</v>
          </cell>
          <cell r="AD415"/>
          <cell r="AE415" t="str">
            <v>BM6091</v>
          </cell>
        </row>
        <row r="416">
          <cell r="G416" t="str">
            <v>Giải tích</v>
          </cell>
          <cell r="H416" t="str">
            <v>3.0</v>
          </cell>
          <cell r="I416" t="str">
            <v>3.00</v>
          </cell>
          <cell r="J416" t="str">
            <v>TcCNTT1</v>
          </cell>
          <cell r="K416" t="str">
            <v>BM6091</v>
          </cell>
          <cell r="L416" t="str">
            <v>Quản lý dự án</v>
          </cell>
          <cell r="M416" t="str">
            <v>2.0</v>
          </cell>
          <cell r="N416" t="str">
            <v>2.00</v>
          </cell>
          <cell r="O416"/>
          <cell r="P416"/>
          <cell r="Q416"/>
          <cell r="R416"/>
          <cell r="S416"/>
          <cell r="T416"/>
          <cell r="U416"/>
          <cell r="V416" t="str">
            <v>1</v>
          </cell>
          <cell r="W416" t="str">
            <v>14</v>
          </cell>
          <cell r="X416" t="str">
            <v>16.00</v>
          </cell>
          <cell r="Y416" t="str">
            <v>2</v>
          </cell>
          <cell r="Z416" t="str">
            <v>HP kết hợp</v>
          </cell>
          <cell r="AA416" t="str">
            <v>CÔNG NGHỆ THÔNG TIN</v>
          </cell>
          <cell r="AB416"/>
          <cell r="AC416" t="str">
            <v>Chọn</v>
          </cell>
          <cell r="AD416"/>
          <cell r="AE416" t="str">
            <v>BS6002</v>
          </cell>
        </row>
        <row r="417">
          <cell r="G417" t="str">
            <v>Nhập môn về kỹ thuật</v>
          </cell>
          <cell r="H417" t="str">
            <v>2.0</v>
          </cell>
          <cell r="I417" t="str">
            <v>2.00</v>
          </cell>
          <cell r="J417"/>
          <cell r="K417" t="str">
            <v>AA6040</v>
          </cell>
          <cell r="L417" t="str">
            <v>Đổi mới sáng tạo và tư duy khởi nghiệp</v>
          </cell>
          <cell r="M417" t="str">
            <v>2.0</v>
          </cell>
          <cell r="N417" t="str">
            <v>2.00</v>
          </cell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 t="str">
            <v>IT6011</v>
          </cell>
        </row>
        <row r="418"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Y418"/>
          <cell r="Z418"/>
          <cell r="AA418" t="str">
            <v>CÔNG NGHỆ THỰC PHẨM</v>
          </cell>
          <cell r="AB418"/>
          <cell r="AC418"/>
          <cell r="AD418"/>
          <cell r="AE418">
            <v>0</v>
          </cell>
        </row>
        <row r="419">
          <cell r="G419" t="str">
            <v>Kỹ năng sử dụng công nghệ thông tin cơ bản</v>
          </cell>
          <cell r="H419" t="str">
            <v>4.0</v>
          </cell>
          <cell r="I419" t="str">
            <v>3.00</v>
          </cell>
          <cell r="J419" t="str">
            <v>TcNN4</v>
          </cell>
          <cell r="K419" t="str">
            <v>FL6292</v>
          </cell>
          <cell r="L419" t="str">
            <v>Tiếng Nhật cơ bản 1</v>
          </cell>
          <cell r="M419" t="str">
            <v>5.0</v>
          </cell>
          <cell r="N419" t="str">
            <v>2.67</v>
          </cell>
          <cell r="O419"/>
          <cell r="P419"/>
          <cell r="Q419"/>
          <cell r="R419"/>
          <cell r="S419"/>
          <cell r="T419"/>
          <cell r="U419"/>
          <cell r="V419" t="str">
            <v>1</v>
          </cell>
          <cell r="W419" t="str">
            <v>0</v>
          </cell>
          <cell r="X419" t="str">
            <v>0.00</v>
          </cell>
          <cell r="Y419" t="str">
            <v>0</v>
          </cell>
          <cell r="Z419" t="str">
            <v>HP Thường</v>
          </cell>
          <cell r="AA419" t="str">
            <v>CÔNG NGHỆ THỰC PHẨM</v>
          </cell>
          <cell r="AB419"/>
          <cell r="AC419" t="str">
            <v>không chọn</v>
          </cell>
          <cell r="AD419" t="str">
            <v>CÔNG NGHỆ THỰC PHẨM</v>
          </cell>
          <cell r="AE419" t="str">
            <v>IC6005</v>
          </cell>
        </row>
        <row r="420">
          <cell r="G420" t="str">
            <v>Kỹ năng sử dụng công nghệ thông tin nâng cao-Khối kỹ thuật</v>
          </cell>
          <cell r="H420" t="str">
            <v>6.0</v>
          </cell>
          <cell r="I420" t="str">
            <v>4.00</v>
          </cell>
          <cell r="J420" t="str">
            <v>TcNN3</v>
          </cell>
          <cell r="K420" t="str">
            <v>FL6282</v>
          </cell>
          <cell r="L420" t="str">
            <v>Tiếng Trung cơ bản 1</v>
          </cell>
          <cell r="M420" t="str">
            <v>5.0</v>
          </cell>
          <cell r="N420" t="str">
            <v>2.67</v>
          </cell>
          <cell r="O420"/>
          <cell r="P420"/>
          <cell r="Q420"/>
          <cell r="R420"/>
          <cell r="S420"/>
          <cell r="T420"/>
          <cell r="U420"/>
          <cell r="V420" t="str">
            <v>1</v>
          </cell>
          <cell r="W420" t="str">
            <v>0</v>
          </cell>
          <cell r="X420" t="str">
            <v>0.00</v>
          </cell>
          <cell r="Y420" t="str">
            <v>0</v>
          </cell>
          <cell r="Z420" t="str">
            <v>HP Thường</v>
          </cell>
          <cell r="AA420" t="str">
            <v>CÔNG NGHỆ THỰC PHẨM</v>
          </cell>
          <cell r="AB420"/>
          <cell r="AC420" t="str">
            <v>không chọn</v>
          </cell>
          <cell r="AD420" t="str">
            <v>CÔNG NGHỆ THỰC PHẨM</v>
          </cell>
          <cell r="AE420" t="str">
            <v>IC6007</v>
          </cell>
        </row>
        <row r="421">
          <cell r="G421" t="str">
            <v>Tiếng Nhật cơ bản 1</v>
          </cell>
          <cell r="H421" t="str">
            <v>5.0</v>
          </cell>
          <cell r="I421" t="str">
            <v>2.67</v>
          </cell>
          <cell r="J421" t="str">
            <v>TcNN1</v>
          </cell>
          <cell r="K421" t="str">
            <v>FL6287</v>
          </cell>
          <cell r="L421" t="str">
            <v>Tiếng Hàn cơ bản 1</v>
          </cell>
          <cell r="M421" t="str">
            <v>5.0</v>
          </cell>
          <cell r="N421" t="str">
            <v>2.67</v>
          </cell>
          <cell r="O421"/>
          <cell r="P421"/>
          <cell r="Q421"/>
          <cell r="R421"/>
          <cell r="S421"/>
          <cell r="T421"/>
          <cell r="U421"/>
          <cell r="V421" t="str">
            <v>1</v>
          </cell>
          <cell r="W421" t="str">
            <v>0</v>
          </cell>
          <cell r="X421" t="str">
            <v>0.00</v>
          </cell>
          <cell r="Y421" t="str">
            <v>0</v>
          </cell>
          <cell r="Z421" t="str">
            <v>HP Thường</v>
          </cell>
          <cell r="AA421" t="str">
            <v>CÔNG NGHỆ THỰC PHẨM</v>
          </cell>
          <cell r="AB421"/>
          <cell r="AC421" t="str">
            <v>không chọn</v>
          </cell>
          <cell r="AD421" t="str">
            <v>CÔNG NGHỆ THỰC PHẨM</v>
          </cell>
          <cell r="AE421" t="str">
            <v>FL6292</v>
          </cell>
        </row>
        <row r="422">
          <cell r="G422" t="str">
            <v>Tiếng Hàn cơ bản 1</v>
          </cell>
          <cell r="H422" t="str">
            <v>5.0</v>
          </cell>
          <cell r="I422" t="str">
            <v>2.67</v>
          </cell>
          <cell r="J422"/>
          <cell r="K422" t="str">
            <v>CT6108</v>
          </cell>
          <cell r="L422" t="str">
            <v>Nhập môn về kỹ thuật</v>
          </cell>
          <cell r="M422" t="str">
            <v>3.0</v>
          </cell>
          <cell r="N422" t="str">
            <v>2.00</v>
          </cell>
          <cell r="O422"/>
          <cell r="P422"/>
          <cell r="Q422"/>
          <cell r="R422"/>
          <cell r="S422"/>
          <cell r="T422"/>
          <cell r="U422"/>
          <cell r="V422" t="str">
            <v>1</v>
          </cell>
          <cell r="W422" t="str">
            <v>27</v>
          </cell>
          <cell r="X422" t="str">
            <v>18.00</v>
          </cell>
          <cell r="Y422" t="str">
            <v>3</v>
          </cell>
          <cell r="Z422" t="str">
            <v>HP kết hợp</v>
          </cell>
          <cell r="AA422" t="str">
            <v>CÔNG NGHỆ THỰC PHẨM</v>
          </cell>
          <cell r="AB422">
            <v>3</v>
          </cell>
          <cell r="AC422"/>
          <cell r="AD422" t="str">
            <v>CÔNG NGHỆ THỰC PHẨM</v>
          </cell>
          <cell r="AE422" t="str">
            <v>FL6287</v>
          </cell>
        </row>
        <row r="423">
          <cell r="G423" t="str">
            <v>Tiếng Trung cơ bản 1</v>
          </cell>
          <cell r="H423" t="str">
            <v>5.0</v>
          </cell>
          <cell r="I423" t="str">
            <v>2.67</v>
          </cell>
          <cell r="J423" t="str">
            <v>TcNNCN2</v>
          </cell>
          <cell r="K423" t="str">
            <v>FL6136</v>
          </cell>
          <cell r="L423" t="str">
            <v>Tiếng Anh Công nghệ kỹ thuật hóa học cơ bản 1</v>
          </cell>
          <cell r="M423" t="str">
            <v>5.0</v>
          </cell>
          <cell r="N423" t="str">
            <v>2.67</v>
          </cell>
          <cell r="O423"/>
          <cell r="P423"/>
          <cell r="Q423"/>
          <cell r="R423"/>
          <cell r="S423"/>
          <cell r="T423"/>
          <cell r="U423"/>
          <cell r="V423" t="str">
            <v>1</v>
          </cell>
          <cell r="W423" t="str">
            <v>40</v>
          </cell>
          <cell r="X423" t="str">
            <v>35.00</v>
          </cell>
          <cell r="Y423" t="str">
            <v>1</v>
          </cell>
          <cell r="Z423" t="str">
            <v>HP kết hợp</v>
          </cell>
          <cell r="AA423" t="str">
            <v>CÔNG NGHỆ THỰC PHẨM</v>
          </cell>
          <cell r="AB423"/>
          <cell r="AC423" t="str">
            <v>Chọn môn này</v>
          </cell>
          <cell r="AD423" t="str">
            <v>CÔNG NGHỆ THỰC PHẨM</v>
          </cell>
          <cell r="AE423" t="str">
            <v>FL6282</v>
          </cell>
        </row>
        <row r="424">
          <cell r="G424" t="str">
            <v>Tiếng Anh Công nghệ kỹ thuật hóa học cơ bản 1</v>
          </cell>
          <cell r="H424" t="str">
            <v>5.0</v>
          </cell>
          <cell r="I424" t="str">
            <v>2.67</v>
          </cell>
          <cell r="J424"/>
          <cell r="K424" t="str">
            <v>CT6001</v>
          </cell>
          <cell r="L424" t="str">
            <v>Hóa học đại cương</v>
          </cell>
          <cell r="M424" t="str">
            <v>3.0</v>
          </cell>
          <cell r="N424" t="str">
            <v>2.00</v>
          </cell>
          <cell r="O424"/>
          <cell r="P424"/>
          <cell r="Q424"/>
          <cell r="R424"/>
          <cell r="S424"/>
          <cell r="T424"/>
          <cell r="U424"/>
          <cell r="V424" t="str">
            <v>1</v>
          </cell>
          <cell r="W424" t="str">
            <v>93</v>
          </cell>
          <cell r="X424" t="str">
            <v>33.00</v>
          </cell>
          <cell r="Y424" t="str">
            <v>3</v>
          </cell>
          <cell r="Z424" t="str">
            <v>HP kết hợp</v>
          </cell>
          <cell r="AA424" t="str">
            <v>CÔNG NGHỆ THỰC PHẨM</v>
          </cell>
          <cell r="AB424">
            <v>3</v>
          </cell>
          <cell r="AC424"/>
          <cell r="AD424" t="str">
            <v>CÔNG NGHỆ THỰC PHẨM</v>
          </cell>
          <cell r="AE424" t="str">
            <v>FL6136</v>
          </cell>
        </row>
        <row r="425">
          <cell r="G425" t="str">
            <v>Hóa học đại cương</v>
          </cell>
          <cell r="H425" t="str">
            <v>3.0</v>
          </cell>
          <cell r="I425" t="str">
            <v>2.00</v>
          </cell>
          <cell r="J425"/>
          <cell r="K425" t="str">
            <v>BS6006</v>
          </cell>
          <cell r="L425" t="str">
            <v>Vật lý 1</v>
          </cell>
          <cell r="M425" t="str">
            <v>4.0</v>
          </cell>
          <cell r="N425" t="str">
            <v>3.00</v>
          </cell>
          <cell r="O425"/>
          <cell r="P425"/>
          <cell r="Q425"/>
          <cell r="R425"/>
          <cell r="S425"/>
          <cell r="T425"/>
          <cell r="U425"/>
          <cell r="V425" t="str">
            <v>1</v>
          </cell>
          <cell r="W425" t="str">
            <v>108</v>
          </cell>
          <cell r="X425" t="str">
            <v>42.00</v>
          </cell>
          <cell r="Y425" t="str">
            <v>4</v>
          </cell>
          <cell r="Z425" t="str">
            <v>HP kết hợp</v>
          </cell>
          <cell r="AA425" t="str">
            <v>CÔNG NGHỆ THỰC PHẨM</v>
          </cell>
          <cell r="AB425"/>
          <cell r="AC425"/>
          <cell r="AD425" t="str">
            <v>CÔNG NGHỆ THỰC PHẨM</v>
          </cell>
          <cell r="AE425" t="str">
            <v>CT6001</v>
          </cell>
        </row>
        <row r="426">
          <cell r="G426" t="str">
            <v>Vật lý 1</v>
          </cell>
          <cell r="H426" t="str">
            <v>4.0</v>
          </cell>
          <cell r="I426" t="str">
            <v>3.00</v>
          </cell>
          <cell r="J426"/>
          <cell r="K426" t="str">
            <v>BS6002</v>
          </cell>
          <cell r="L426" t="str">
            <v>Giải tích</v>
          </cell>
          <cell r="M426" t="str">
            <v>3.0</v>
          </cell>
          <cell r="N426" t="str">
            <v>3.00</v>
          </cell>
          <cell r="O426"/>
          <cell r="P426"/>
          <cell r="Q426"/>
          <cell r="R426"/>
          <cell r="S426"/>
          <cell r="T426"/>
          <cell r="U426"/>
          <cell r="V426" t="str">
            <v>1</v>
          </cell>
          <cell r="W426" t="str">
            <v>40</v>
          </cell>
          <cell r="X426" t="str">
            <v>50.00</v>
          </cell>
          <cell r="Y426" t="str">
            <v>4</v>
          </cell>
          <cell r="Z426" t="str">
            <v>HP kết hợp</v>
          </cell>
          <cell r="AA426" t="str">
            <v>CÔNG NGHỆ THỰC PHẨM</v>
          </cell>
          <cell r="AB426"/>
          <cell r="AC426"/>
          <cell r="AD426" t="str">
            <v>CÔNG NGHỆ THỰC PHẨM</v>
          </cell>
          <cell r="AE426" t="str">
            <v>BS6006</v>
          </cell>
        </row>
        <row r="427">
          <cell r="G427" t="str">
            <v>Giải tích</v>
          </cell>
          <cell r="H427" t="str">
            <v>3.0</v>
          </cell>
          <cell r="I427" t="str">
            <v>3.00</v>
          </cell>
          <cell r="J427"/>
          <cell r="K427" t="str">
            <v>IC6005</v>
          </cell>
          <cell r="L427" t="str">
            <v>Kỹ năng sử dụng công nghệ thông tin cơ bản</v>
          </cell>
          <cell r="M427" t="str">
            <v>4.0</v>
          </cell>
          <cell r="N427" t="str">
            <v>3.00</v>
          </cell>
          <cell r="O427"/>
          <cell r="P427"/>
          <cell r="Q427"/>
          <cell r="R427"/>
          <cell r="S427"/>
          <cell r="T427"/>
          <cell r="U427"/>
          <cell r="V427" t="str">
            <v>1</v>
          </cell>
          <cell r="W427" t="str">
            <v>0</v>
          </cell>
          <cell r="X427" t="str">
            <v>0.00</v>
          </cell>
          <cell r="Y427" t="str">
            <v>0</v>
          </cell>
          <cell r="Z427" t="str">
            <v>HP Thường</v>
          </cell>
          <cell r="AA427" t="str">
            <v>CÔNG NGHỆ THỰC PHẨM</v>
          </cell>
          <cell r="AB427"/>
          <cell r="AC427"/>
          <cell r="AD427" t="str">
            <v>CÔNG NGHỆ THỰC PHẨM</v>
          </cell>
          <cell r="AE427" t="str">
            <v>BS6002</v>
          </cell>
        </row>
        <row r="428">
          <cell r="G428" t="str">
            <v>Nhập môn về kỹ thuật</v>
          </cell>
          <cell r="H428" t="str">
            <v>3.0</v>
          </cell>
          <cell r="I428" t="str">
            <v>2.00</v>
          </cell>
          <cell r="J428"/>
          <cell r="K428" t="str">
            <v>IC6007</v>
          </cell>
          <cell r="L428" t="str">
            <v>Kỹ năng sử dụng công nghệ thông tin nâng cao-Khối kỹ thuật</v>
          </cell>
          <cell r="M428" t="str">
            <v>6.0</v>
          </cell>
          <cell r="N428" t="str">
            <v>4.00</v>
          </cell>
          <cell r="O428"/>
          <cell r="P428"/>
          <cell r="Q428"/>
          <cell r="R428"/>
          <cell r="S428"/>
          <cell r="T428"/>
          <cell r="U428"/>
          <cell r="V428" t="str">
            <v>1</v>
          </cell>
          <cell r="W428" t="str">
            <v>0</v>
          </cell>
          <cell r="X428" t="str">
            <v>0.00</v>
          </cell>
          <cell r="Y428" t="str">
            <v>0</v>
          </cell>
          <cell r="Z428" t="str">
            <v>HP Thường</v>
          </cell>
          <cell r="AA428" t="str">
            <v>CÔNG NGHỆ THỰC PHẨM</v>
          </cell>
          <cell r="AB428"/>
          <cell r="AC428"/>
          <cell r="AD428" t="str">
            <v>CÔNG NGHỆ THỰC PHẨM</v>
          </cell>
          <cell r="AE428" t="str">
            <v>CT6108</v>
          </cell>
        </row>
        <row r="429"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/>
          <cell r="AA429" t="str">
            <v>CÔNG NGHỆ VẬT LIỆU DỆT MAY</v>
          </cell>
          <cell r="AB429"/>
          <cell r="AC429"/>
          <cell r="AD429"/>
          <cell r="AE429">
            <v>0</v>
          </cell>
        </row>
        <row r="430">
          <cell r="G430" t="str">
            <v>Tiếng Trung cơ bản 1</v>
          </cell>
          <cell r="H430" t="str">
            <v>5.0</v>
          </cell>
          <cell r="I430" t="str">
            <v>2.67</v>
          </cell>
          <cell r="J430"/>
          <cell r="K430" t="str">
            <v>BS6009</v>
          </cell>
          <cell r="L430" t="str">
            <v>Đại số tuyến tính.</v>
          </cell>
          <cell r="M430" t="str">
            <v>2.0</v>
          </cell>
          <cell r="N430" t="str">
            <v>2.00</v>
          </cell>
          <cell r="O430"/>
          <cell r="P430"/>
          <cell r="Q430"/>
          <cell r="R430"/>
          <cell r="S430"/>
          <cell r="T430"/>
          <cell r="U430"/>
          <cell r="V430" t="str">
            <v>1</v>
          </cell>
          <cell r="W430" t="str">
            <v>32</v>
          </cell>
          <cell r="X430" t="str">
            <v>28.00</v>
          </cell>
          <cell r="Y430" t="str">
            <v>4</v>
          </cell>
          <cell r="Z430" t="str">
            <v>HP kết hợp</v>
          </cell>
          <cell r="AA430" t="str">
            <v>CÔNG NGHỆ VẬT LIỆU DỆT MAY</v>
          </cell>
          <cell r="AB430"/>
          <cell r="AC430" t="str">
            <v>Chon</v>
          </cell>
          <cell r="AD430"/>
          <cell r="AE430" t="str">
            <v>FL6282</v>
          </cell>
        </row>
        <row r="431">
          <cell r="G431" t="str">
            <v>Tiếng Anh May-Thiết kế thời trang cơ bản 1</v>
          </cell>
          <cell r="H431" t="str">
            <v>5.0</v>
          </cell>
          <cell r="I431" t="str">
            <v>2.67</v>
          </cell>
          <cell r="J431"/>
          <cell r="K431" t="str">
            <v>BS6010</v>
          </cell>
          <cell r="L431" t="str">
            <v>Giải tích.</v>
          </cell>
          <cell r="M431" t="str">
            <v>2.0</v>
          </cell>
          <cell r="N431" t="str">
            <v>2.00</v>
          </cell>
          <cell r="O431"/>
          <cell r="P431"/>
          <cell r="Q431"/>
          <cell r="R431"/>
          <cell r="S431"/>
          <cell r="T431"/>
          <cell r="U431"/>
          <cell r="V431" t="str">
            <v>1</v>
          </cell>
          <cell r="W431" t="str">
            <v>32</v>
          </cell>
          <cell r="X431" t="str">
            <v>33.00</v>
          </cell>
          <cell r="Y431" t="str">
            <v>4</v>
          </cell>
          <cell r="Z431" t="str">
            <v>HP kết hợp</v>
          </cell>
          <cell r="AA431" t="str">
            <v>CÔNG NGHỆ VẬT LIỆU DỆT MAY</v>
          </cell>
          <cell r="AB431"/>
          <cell r="AC431" t="str">
            <v>Chon</v>
          </cell>
          <cell r="AD431"/>
          <cell r="AE431" t="str">
            <v>FL6148</v>
          </cell>
        </row>
        <row r="432">
          <cell r="G432" t="str">
            <v>Tiếng Hàn cơ bản 1</v>
          </cell>
          <cell r="H432" t="str">
            <v>5.0</v>
          </cell>
          <cell r="I432" t="str">
            <v>2.67</v>
          </cell>
          <cell r="J432" t="str">
            <v>TcNN2</v>
          </cell>
          <cell r="K432" t="str">
            <v>FL6148</v>
          </cell>
          <cell r="L432" t="str">
            <v>Tiếng Anh May-Thiết kế thời trang cơ bản 1</v>
          </cell>
          <cell r="M432" t="str">
            <v>5.0</v>
          </cell>
          <cell r="N432" t="str">
            <v>2.67</v>
          </cell>
          <cell r="O432"/>
          <cell r="P432"/>
          <cell r="Q432"/>
          <cell r="R432"/>
          <cell r="S432"/>
          <cell r="T432"/>
          <cell r="U432"/>
          <cell r="V432" t="str">
            <v>1</v>
          </cell>
          <cell r="W432" t="str">
            <v>40</v>
          </cell>
          <cell r="X432" t="str">
            <v>35.00</v>
          </cell>
          <cell r="Y432" t="str">
            <v>4</v>
          </cell>
          <cell r="Z432" t="str">
            <v>HP kết hợp</v>
          </cell>
          <cell r="AA432" t="str">
            <v>CÔNG NGHỆ VẬT LIỆU DỆT MAY</v>
          </cell>
          <cell r="AB432"/>
          <cell r="AC432" t="str">
            <v>Chọn</v>
          </cell>
          <cell r="AD432"/>
          <cell r="AE432" t="str">
            <v>FL6287</v>
          </cell>
        </row>
        <row r="433">
          <cell r="G433" t="str">
            <v>Kỹ năng sử dụng công nghệ thông tin cơ bản</v>
          </cell>
          <cell r="H433" t="str">
            <v>4.0</v>
          </cell>
          <cell r="I433" t="str">
            <v>3.00</v>
          </cell>
          <cell r="J433"/>
          <cell r="K433" t="str">
            <v>GF6067</v>
          </cell>
          <cell r="L433" t="str">
            <v>Nhập môn về Công nghệ vật liệu dệt, may</v>
          </cell>
          <cell r="M433" t="str">
            <v>3.0</v>
          </cell>
          <cell r="N433" t="str">
            <v>2.00</v>
          </cell>
          <cell r="O433"/>
          <cell r="P433"/>
          <cell r="Q433"/>
          <cell r="R433"/>
          <cell r="S433"/>
          <cell r="T433"/>
          <cell r="U433"/>
          <cell r="V433" t="str">
            <v>1</v>
          </cell>
          <cell r="W433" t="str">
            <v>0</v>
          </cell>
          <cell r="X433" t="str">
            <v>0.00</v>
          </cell>
          <cell r="Y433" t="str">
            <v>0</v>
          </cell>
          <cell r="Z433" t="str">
            <v>HP Thường</v>
          </cell>
          <cell r="AA433" t="str">
            <v>CÔNG NGHỆ VẬT LIỆU DỆT MAY</v>
          </cell>
          <cell r="AB433"/>
          <cell r="AC433" t="str">
            <v>Chọn</v>
          </cell>
          <cell r="AD433"/>
          <cell r="AE433" t="str">
            <v>IC6005</v>
          </cell>
        </row>
        <row r="434">
          <cell r="G434" t="str">
            <v>Tiếng Nhật cơ bản 1</v>
          </cell>
          <cell r="H434" t="str">
            <v>5.0</v>
          </cell>
          <cell r="I434" t="str">
            <v>2.67</v>
          </cell>
          <cell r="J434"/>
          <cell r="K434" t="str">
            <v>LP6010</v>
          </cell>
          <cell r="L434" t="str">
            <v>Triết học Mác-Lênin</v>
          </cell>
          <cell r="M434" t="str">
            <v>3.0</v>
          </cell>
          <cell r="N434" t="str">
            <v>3.00</v>
          </cell>
          <cell r="O434"/>
          <cell r="P434"/>
          <cell r="Q434"/>
          <cell r="R434"/>
          <cell r="S434"/>
          <cell r="T434"/>
          <cell r="U434"/>
          <cell r="V434" t="str">
            <v>1</v>
          </cell>
          <cell r="W434" t="str">
            <v>30</v>
          </cell>
          <cell r="X434" t="str">
            <v>15.00</v>
          </cell>
          <cell r="Y434" t="str">
            <v>2</v>
          </cell>
          <cell r="Z434" t="str">
            <v>HP kết hợp</v>
          </cell>
          <cell r="AA434" t="str">
            <v>CÔNG NGHỆ VẬT LIỆU DỆT MAY</v>
          </cell>
          <cell r="AB434"/>
          <cell r="AC434" t="str">
            <v>Chọn</v>
          </cell>
          <cell r="AD434"/>
          <cell r="AE434" t="str">
            <v>FL6292</v>
          </cell>
        </row>
        <row r="435">
          <cell r="G435" t="str">
            <v>Triết học Mác-Lênin</v>
          </cell>
          <cell r="H435" t="str">
            <v>3.0</v>
          </cell>
          <cell r="I435" t="str">
            <v>3.00</v>
          </cell>
          <cell r="J435" t="str">
            <v>TcNN3</v>
          </cell>
          <cell r="K435" t="str">
            <v>FL6282</v>
          </cell>
          <cell r="L435" t="str">
            <v>Tiếng Trung cơ bản 1</v>
          </cell>
          <cell r="M435" t="str">
            <v>5.0</v>
          </cell>
          <cell r="N435" t="str">
            <v>2.67</v>
          </cell>
          <cell r="O435"/>
          <cell r="P435"/>
          <cell r="Q435"/>
          <cell r="R435"/>
          <cell r="S435"/>
          <cell r="T435"/>
          <cell r="U435"/>
          <cell r="V435" t="str">
            <v>1</v>
          </cell>
          <cell r="W435" t="str">
            <v>0</v>
          </cell>
          <cell r="X435" t="str">
            <v>0.00</v>
          </cell>
          <cell r="Y435" t="str">
            <v>0</v>
          </cell>
          <cell r="Z435" t="str">
            <v>HP Thường</v>
          </cell>
          <cell r="AA435" t="str">
            <v>CÔNG NGHỆ VẬT LIỆU DỆT MAY</v>
          </cell>
          <cell r="AB435"/>
          <cell r="AC435" t="str">
            <v>Chọn</v>
          </cell>
          <cell r="AD435"/>
          <cell r="AE435" t="str">
            <v>LP6010</v>
          </cell>
        </row>
        <row r="436">
          <cell r="G436" t="str">
            <v>Đại số tuyến tính.</v>
          </cell>
          <cell r="H436" t="str">
            <v>2.0</v>
          </cell>
          <cell r="I436" t="str">
            <v>2.00</v>
          </cell>
          <cell r="J436" t="str">
            <v>TcNN1</v>
          </cell>
          <cell r="K436" t="str">
            <v>FL6287</v>
          </cell>
          <cell r="L436" t="str">
            <v>Tiếng Hàn cơ bản 1</v>
          </cell>
          <cell r="M436" t="str">
            <v>5.0</v>
          </cell>
          <cell r="N436" t="str">
            <v>2.67</v>
          </cell>
          <cell r="O436"/>
          <cell r="P436"/>
          <cell r="Q436"/>
          <cell r="R436"/>
          <cell r="S436"/>
          <cell r="T436"/>
          <cell r="U436"/>
          <cell r="V436" t="str">
            <v>1</v>
          </cell>
          <cell r="W436" t="str">
            <v>0</v>
          </cell>
          <cell r="X436" t="str">
            <v>0.00</v>
          </cell>
          <cell r="Y436" t="str">
            <v>0</v>
          </cell>
          <cell r="Z436" t="str">
            <v>HP Thường</v>
          </cell>
          <cell r="AA436" t="str">
            <v>CÔNG NGHỆ VẬT LIỆU DỆT MAY</v>
          </cell>
          <cell r="AB436"/>
          <cell r="AC436" t="str">
            <v>Chọn</v>
          </cell>
          <cell r="AD436"/>
          <cell r="AE436" t="str">
            <v>BS6009</v>
          </cell>
        </row>
        <row r="437">
          <cell r="G437" t="str">
            <v>Giải tích.</v>
          </cell>
          <cell r="H437" t="str">
            <v>2.0</v>
          </cell>
          <cell r="I437" t="str">
            <v>2.00</v>
          </cell>
          <cell r="J437" t="str">
            <v>TcNN4</v>
          </cell>
          <cell r="K437" t="str">
            <v>FL6292</v>
          </cell>
          <cell r="L437" t="str">
            <v>Tiếng Nhật cơ bản 1</v>
          </cell>
          <cell r="M437" t="str">
            <v>5.0</v>
          </cell>
          <cell r="N437" t="str">
            <v>2.67</v>
          </cell>
          <cell r="O437"/>
          <cell r="P437"/>
          <cell r="Q437"/>
          <cell r="R437"/>
          <cell r="S437"/>
          <cell r="T437"/>
          <cell r="U437"/>
          <cell r="V437" t="str">
            <v>1</v>
          </cell>
          <cell r="W437" t="str">
            <v>0</v>
          </cell>
          <cell r="X437" t="str">
            <v>0.00</v>
          </cell>
          <cell r="Y437" t="str">
            <v>0</v>
          </cell>
          <cell r="Z437" t="str">
            <v>HP Thường</v>
          </cell>
          <cell r="AA437" t="str">
            <v>CÔNG NGHỆ VẬT LIỆU DỆT MAY</v>
          </cell>
          <cell r="AB437"/>
          <cell r="AC437" t="str">
            <v>Chọn</v>
          </cell>
          <cell r="AD437"/>
          <cell r="AE437" t="str">
            <v>BS6010</v>
          </cell>
        </row>
        <row r="438">
          <cell r="G438" t="str">
            <v>Nhập môn về Công nghệ vật liệu dệt, may</v>
          </cell>
          <cell r="H438" t="str">
            <v>3.0</v>
          </cell>
          <cell r="I438" t="str">
            <v>2.00</v>
          </cell>
          <cell r="J438"/>
          <cell r="K438" t="str">
            <v>IC6005</v>
          </cell>
          <cell r="L438" t="str">
            <v>Kỹ năng sử dụng công nghệ thông tin cơ bản</v>
          </cell>
          <cell r="M438" t="str">
            <v>4.0</v>
          </cell>
          <cell r="N438" t="str">
            <v>3.00</v>
          </cell>
          <cell r="O438"/>
          <cell r="P438"/>
          <cell r="Q438"/>
          <cell r="R438"/>
          <cell r="S438"/>
          <cell r="T438"/>
          <cell r="U438"/>
          <cell r="V438" t="str">
            <v>1</v>
          </cell>
          <cell r="W438" t="str">
            <v>0</v>
          </cell>
          <cell r="X438" t="str">
            <v>0.00</v>
          </cell>
          <cell r="Y438" t="str">
            <v>0</v>
          </cell>
          <cell r="Z438" t="str">
            <v>HP Thường</v>
          </cell>
          <cell r="AA438" t="str">
            <v>CÔNG NGHỆ VẬT LIỆU DỆT MAY</v>
          </cell>
          <cell r="AB438"/>
          <cell r="AC438" t="str">
            <v>Chọn</v>
          </cell>
          <cell r="AD438"/>
          <cell r="AE438" t="str">
            <v>GF6067</v>
          </cell>
        </row>
        <row r="439">
          <cell r="G439"/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  <cell r="R439"/>
          <cell r="S439"/>
          <cell r="T439"/>
          <cell r="U439"/>
          <cell r="V439"/>
          <cell r="W439"/>
          <cell r="X439"/>
          <cell r="Y439"/>
          <cell r="Z439"/>
          <cell r="AA439" t="str">
            <v>KHOA HỌC MÁY TÍNH</v>
          </cell>
          <cell r="AB439"/>
          <cell r="AC439"/>
          <cell r="AD439"/>
          <cell r="AE439">
            <v>0</v>
          </cell>
        </row>
        <row r="440">
          <cell r="G440" t="str">
            <v>Tiếng Trung cơ bản 1</v>
          </cell>
          <cell r="H440" t="str">
            <v>5.0</v>
          </cell>
          <cell r="I440" t="str">
            <v>2.67</v>
          </cell>
          <cell r="J440"/>
          <cell r="K440" t="str">
            <v>BS6001</v>
          </cell>
          <cell r="L440" t="str">
            <v>Đại số tuyến tính</v>
          </cell>
          <cell r="M440" t="str">
            <v>3.0</v>
          </cell>
          <cell r="N440" t="str">
            <v>3.00</v>
          </cell>
          <cell r="O440"/>
          <cell r="P440"/>
          <cell r="Q440"/>
          <cell r="R440"/>
          <cell r="S440"/>
          <cell r="T440"/>
          <cell r="U440"/>
          <cell r="V440" t="str">
            <v>1</v>
          </cell>
          <cell r="W440" t="str">
            <v>40</v>
          </cell>
          <cell r="X440" t="str">
            <v>50.00</v>
          </cell>
          <cell r="Y440" t="str">
            <v>4</v>
          </cell>
          <cell r="Z440" t="str">
            <v>HP kết hợp</v>
          </cell>
          <cell r="AA440" t="str">
            <v>KHOA HỌC MÁY TÍNH</v>
          </cell>
          <cell r="AB440"/>
          <cell r="AC440"/>
          <cell r="AD440"/>
          <cell r="AE440" t="str">
            <v>FL6282</v>
          </cell>
        </row>
        <row r="441">
          <cell r="G441" t="str">
            <v>Tiếng Anh Công nghệ thông tin cơ bản 1</v>
          </cell>
          <cell r="H441" t="str">
            <v>5.0</v>
          </cell>
          <cell r="I441" t="str">
            <v>2.67</v>
          </cell>
          <cell r="J441"/>
          <cell r="K441" t="str">
            <v>BS6002</v>
          </cell>
          <cell r="L441" t="str">
            <v>Giải tích</v>
          </cell>
          <cell r="M441" t="str">
            <v>3.0</v>
          </cell>
          <cell r="N441" t="str">
            <v>3.00</v>
          </cell>
          <cell r="O441"/>
          <cell r="P441"/>
          <cell r="Q441"/>
          <cell r="R441"/>
          <cell r="S441"/>
          <cell r="T441"/>
          <cell r="U441"/>
          <cell r="V441" t="str">
            <v>1</v>
          </cell>
          <cell r="W441" t="str">
            <v>40</v>
          </cell>
          <cell r="X441" t="str">
            <v>50.00</v>
          </cell>
          <cell r="Y441" t="str">
            <v>4</v>
          </cell>
          <cell r="Z441" t="str">
            <v>HP kết hợp</v>
          </cell>
          <cell r="AA441" t="str">
            <v>KHOA HỌC MÁY TÍNH</v>
          </cell>
          <cell r="AB441"/>
          <cell r="AC441"/>
          <cell r="AD441"/>
          <cell r="AE441" t="str">
            <v>FL6085</v>
          </cell>
        </row>
        <row r="442">
          <cell r="G442" t="str">
            <v>Tiếng Hàn cơ bản 1</v>
          </cell>
          <cell r="H442" t="str">
            <v>5.0</v>
          </cell>
          <cell r="I442" t="str">
            <v>2.67</v>
          </cell>
          <cell r="J442" t="str">
            <v>TcNN2</v>
          </cell>
          <cell r="K442" t="str">
            <v>FL6085</v>
          </cell>
          <cell r="L442" t="str">
            <v>Tiếng Anh Công nghệ thông tin cơ bản 1</v>
          </cell>
          <cell r="M442" t="str">
            <v>5.0</v>
          </cell>
          <cell r="N442" t="str">
            <v>2.67</v>
          </cell>
          <cell r="O442"/>
          <cell r="P442"/>
          <cell r="Q442"/>
          <cell r="R442"/>
          <cell r="S442"/>
          <cell r="T442"/>
          <cell r="U442"/>
          <cell r="V442" t="str">
            <v>1</v>
          </cell>
          <cell r="W442" t="str">
            <v>40</v>
          </cell>
          <cell r="X442" t="str">
            <v>35.00</v>
          </cell>
          <cell r="Y442" t="str">
            <v>2</v>
          </cell>
          <cell r="Z442" t="str">
            <v>HP kết hợp</v>
          </cell>
          <cell r="AA442" t="str">
            <v>KHOA HỌC MÁY TÍNH</v>
          </cell>
          <cell r="AB442"/>
          <cell r="AC442" t="str">
            <v>Chọn</v>
          </cell>
          <cell r="AD442"/>
          <cell r="AE442" t="str">
            <v>FL6287</v>
          </cell>
        </row>
        <row r="443">
          <cell r="G443" t="str">
            <v>Tiếng Nhật cơ bản 1</v>
          </cell>
          <cell r="H443" t="str">
            <v>5.0</v>
          </cell>
          <cell r="I443" t="str">
            <v>2.67</v>
          </cell>
          <cell r="J443"/>
          <cell r="K443" t="str">
            <v>LP6010</v>
          </cell>
          <cell r="L443" t="str">
            <v>Triết học Mác-Lênin</v>
          </cell>
          <cell r="M443" t="str">
            <v>3.0</v>
          </cell>
          <cell r="N443" t="str">
            <v>3.00</v>
          </cell>
          <cell r="O443"/>
          <cell r="P443"/>
          <cell r="Q443"/>
          <cell r="R443"/>
          <cell r="S443"/>
          <cell r="T443"/>
          <cell r="U443"/>
          <cell r="V443" t="str">
            <v>1</v>
          </cell>
          <cell r="W443" t="str">
            <v>30</v>
          </cell>
          <cell r="X443" t="str">
            <v>15.00</v>
          </cell>
          <cell r="Y443" t="str">
            <v>2</v>
          </cell>
          <cell r="Z443" t="str">
            <v>HP kết hợp</v>
          </cell>
          <cell r="AA443" t="str">
            <v>KHOA HỌC MÁY TÍNH</v>
          </cell>
          <cell r="AB443"/>
          <cell r="AC443"/>
          <cell r="AD443"/>
          <cell r="AE443" t="str">
            <v>FL6292</v>
          </cell>
        </row>
        <row r="444">
          <cell r="G444" t="str">
            <v>Triết học Mác-Lênin</v>
          </cell>
          <cell r="H444" t="str">
            <v>3.0</v>
          </cell>
          <cell r="I444" t="str">
            <v>3.00</v>
          </cell>
          <cell r="J444" t="str">
            <v>TcNN3</v>
          </cell>
          <cell r="K444" t="str">
            <v>FL6282</v>
          </cell>
          <cell r="L444" t="str">
            <v>Tiếng Trung cơ bản 1</v>
          </cell>
          <cell r="M444" t="str">
            <v>5.0</v>
          </cell>
          <cell r="N444" t="str">
            <v>2.67</v>
          </cell>
          <cell r="O444"/>
          <cell r="P444"/>
          <cell r="Q444"/>
          <cell r="R444"/>
          <cell r="S444"/>
          <cell r="T444"/>
          <cell r="U444"/>
          <cell r="V444" t="str">
            <v>1</v>
          </cell>
          <cell r="W444" t="str">
            <v>0</v>
          </cell>
          <cell r="X444" t="str">
            <v>0.00</v>
          </cell>
          <cell r="Y444" t="str">
            <v>0</v>
          </cell>
          <cell r="Z444" t="str">
            <v>HP Thường</v>
          </cell>
          <cell r="AA444" t="str">
            <v>KHOA HỌC MÁY TÍNH</v>
          </cell>
          <cell r="AB444"/>
          <cell r="AC444" t="str">
            <v>Không chọn</v>
          </cell>
          <cell r="AD444"/>
          <cell r="AE444" t="str">
            <v>LP6010</v>
          </cell>
        </row>
        <row r="445">
          <cell r="G445" t="str">
            <v>Nhập môn nghiên cứu khoa học</v>
          </cell>
          <cell r="H445" t="str">
            <v>2.0</v>
          </cell>
          <cell r="I445" t="str">
            <v>2.00</v>
          </cell>
          <cell r="J445" t="str">
            <v>TcNN1</v>
          </cell>
          <cell r="K445" t="str">
            <v>FL6287</v>
          </cell>
          <cell r="L445" t="str">
            <v>Tiếng Hàn cơ bản 1</v>
          </cell>
          <cell r="M445" t="str">
            <v>5.0</v>
          </cell>
          <cell r="N445" t="str">
            <v>2.67</v>
          </cell>
          <cell r="O445"/>
          <cell r="P445"/>
          <cell r="Q445"/>
          <cell r="R445"/>
          <cell r="S445"/>
          <cell r="T445"/>
          <cell r="U445"/>
          <cell r="V445" t="str">
            <v>1</v>
          </cell>
          <cell r="W445" t="str">
            <v>0</v>
          </cell>
          <cell r="X445" t="str">
            <v>0.00</v>
          </cell>
          <cell r="Y445" t="str">
            <v>0</v>
          </cell>
          <cell r="Z445" t="str">
            <v>HP Thường</v>
          </cell>
          <cell r="AA445" t="str">
            <v>KHOA HỌC MÁY TÍNH</v>
          </cell>
          <cell r="AB445"/>
          <cell r="AC445" t="str">
            <v>Không chọn</v>
          </cell>
          <cell r="AD445"/>
          <cell r="AE445" t="str">
            <v>BS6019</v>
          </cell>
        </row>
        <row r="446">
          <cell r="G446" t="str">
            <v>Quan hệ lao động và việc làm</v>
          </cell>
          <cell r="H446" t="str">
            <v>2.0</v>
          </cell>
          <cell r="I446" t="str">
            <v>2.00</v>
          </cell>
          <cell r="J446" t="str">
            <v>TcNN4</v>
          </cell>
          <cell r="K446" t="str">
            <v>FL6292</v>
          </cell>
          <cell r="L446" t="str">
            <v>Tiếng Nhật cơ bản 1</v>
          </cell>
          <cell r="M446" t="str">
            <v>5.0</v>
          </cell>
          <cell r="N446" t="str">
            <v>2.67</v>
          </cell>
          <cell r="O446"/>
          <cell r="P446"/>
          <cell r="Q446"/>
          <cell r="R446"/>
          <cell r="S446"/>
          <cell r="T446"/>
          <cell r="U446"/>
          <cell r="V446" t="str">
            <v>1</v>
          </cell>
          <cell r="W446" t="str">
            <v>0</v>
          </cell>
          <cell r="X446" t="str">
            <v>0.00</v>
          </cell>
          <cell r="Y446" t="str">
            <v>0</v>
          </cell>
          <cell r="Z446" t="str">
            <v>HP Thường</v>
          </cell>
          <cell r="AA446" t="str">
            <v>KHOA HỌC MÁY TÍNH</v>
          </cell>
          <cell r="AB446"/>
          <cell r="AC446" t="str">
            <v>Không chọn</v>
          </cell>
          <cell r="AD446"/>
          <cell r="AE446" t="str">
            <v>BS6020</v>
          </cell>
        </row>
        <row r="447">
          <cell r="G447" t="str">
            <v>Con người và môi trường</v>
          </cell>
          <cell r="H447" t="str">
            <v>2.0</v>
          </cell>
          <cell r="I447" t="str">
            <v>2.00</v>
          </cell>
          <cell r="J447" t="str">
            <v>TcKHMT1</v>
          </cell>
          <cell r="K447" t="str">
            <v>BS6019</v>
          </cell>
          <cell r="L447" t="str">
            <v>Nhập môn nghiên cứu khoa học</v>
          </cell>
          <cell r="M447" t="str">
            <v>2.0</v>
          </cell>
          <cell r="N447" t="str">
            <v>2.00</v>
          </cell>
          <cell r="O447"/>
          <cell r="P447"/>
          <cell r="Q447"/>
          <cell r="R447"/>
          <cell r="S447"/>
          <cell r="T447"/>
          <cell r="U447"/>
          <cell r="V447" t="str">
            <v>1</v>
          </cell>
          <cell r="W447" t="str">
            <v>30</v>
          </cell>
          <cell r="X447" t="str">
            <v>0.00</v>
          </cell>
          <cell r="Y447" t="str">
            <v>2</v>
          </cell>
          <cell r="Z447" t="str">
            <v>HP kết hợp</v>
          </cell>
          <cell r="AA447" t="str">
            <v>KHOA HỌC MÁY TÍNH</v>
          </cell>
          <cell r="AB447"/>
          <cell r="AC447" t="str">
            <v>Chọn</v>
          </cell>
          <cell r="AD447"/>
          <cell r="AE447" t="str">
            <v>BS6021</v>
          </cell>
        </row>
        <row r="448">
          <cell r="G448" t="str">
            <v>Âm nhạc đại cương</v>
          </cell>
          <cell r="H448" t="str">
            <v>2.0</v>
          </cell>
          <cell r="I448" t="str">
            <v>2.00</v>
          </cell>
          <cell r="J448" t="str">
            <v>TcKHMT1</v>
          </cell>
          <cell r="K448" t="str">
            <v>BS6020</v>
          </cell>
          <cell r="L448" t="str">
            <v>Quan hệ lao động và việc làm</v>
          </cell>
          <cell r="M448" t="str">
            <v>2.0</v>
          </cell>
          <cell r="N448" t="str">
            <v>2.00</v>
          </cell>
          <cell r="O448"/>
          <cell r="P448"/>
          <cell r="Q448"/>
          <cell r="R448"/>
          <cell r="S448"/>
          <cell r="T448"/>
          <cell r="U448"/>
          <cell r="V448" t="str">
            <v>1</v>
          </cell>
          <cell r="W448" t="str">
            <v>30</v>
          </cell>
          <cell r="X448" t="str">
            <v>0.00</v>
          </cell>
          <cell r="Y448" t="str">
            <v>2</v>
          </cell>
          <cell r="Z448" t="str">
            <v>HP kết hợp</v>
          </cell>
          <cell r="AA448" t="str">
            <v>KHOA HỌC MÁY TÍNH</v>
          </cell>
          <cell r="AB448"/>
          <cell r="AC448" t="str">
            <v>Không chọn</v>
          </cell>
          <cell r="AD448"/>
          <cell r="AE448" t="str">
            <v>BS6022</v>
          </cell>
        </row>
        <row r="449">
          <cell r="G449" t="str">
            <v>Nghệ thuật học đại cương</v>
          </cell>
          <cell r="H449" t="str">
            <v>2.0</v>
          </cell>
          <cell r="I449" t="str">
            <v>2.00</v>
          </cell>
          <cell r="J449" t="str">
            <v>TcKHMT1</v>
          </cell>
          <cell r="K449" t="str">
            <v>BS6021</v>
          </cell>
          <cell r="L449" t="str">
            <v>Con người và môi trường</v>
          </cell>
          <cell r="M449" t="str">
            <v>2.0</v>
          </cell>
          <cell r="N449" t="str">
            <v>2.00</v>
          </cell>
          <cell r="O449"/>
          <cell r="P449"/>
          <cell r="Q449"/>
          <cell r="R449"/>
          <cell r="S449"/>
          <cell r="T449"/>
          <cell r="U449"/>
          <cell r="V449" t="str">
            <v>1</v>
          </cell>
          <cell r="W449" t="str">
            <v>30</v>
          </cell>
          <cell r="X449" t="str">
            <v>0.00</v>
          </cell>
          <cell r="Y449" t="str">
            <v>2</v>
          </cell>
          <cell r="Z449" t="str">
            <v>HP kết hợp</v>
          </cell>
          <cell r="AA449" t="str">
            <v>KHOA HỌC MÁY TÍNH</v>
          </cell>
          <cell r="AB449"/>
          <cell r="AC449" t="str">
            <v>Không chọn</v>
          </cell>
          <cell r="AD449"/>
          <cell r="AE449" t="str">
            <v>BS6023</v>
          </cell>
        </row>
        <row r="450">
          <cell r="G450" t="str">
            <v>Mỹ thuật đại cương</v>
          </cell>
          <cell r="H450" t="str">
            <v>2.0</v>
          </cell>
          <cell r="I450" t="str">
            <v>2.00</v>
          </cell>
          <cell r="J450" t="str">
            <v>TcKHMT2</v>
          </cell>
          <cell r="K450" t="str">
            <v>BS6022</v>
          </cell>
          <cell r="L450" t="str">
            <v>Âm nhạc đại cương</v>
          </cell>
          <cell r="M450" t="str">
            <v>2.0</v>
          </cell>
          <cell r="N450" t="str">
            <v>2.00</v>
          </cell>
          <cell r="O450"/>
          <cell r="P450"/>
          <cell r="Q450"/>
          <cell r="R450"/>
          <cell r="S450"/>
          <cell r="T450"/>
          <cell r="U450"/>
          <cell r="V450" t="str">
            <v>1</v>
          </cell>
          <cell r="W450" t="str">
            <v>30</v>
          </cell>
          <cell r="X450" t="str">
            <v>0.00</v>
          </cell>
          <cell r="Y450" t="str">
            <v>2</v>
          </cell>
          <cell r="Z450" t="str">
            <v>HP kết hợp</v>
          </cell>
          <cell r="AA450" t="str">
            <v>KHOA HỌC MÁY TÍNH</v>
          </cell>
          <cell r="AB450"/>
          <cell r="AC450" t="str">
            <v>Không chọn</v>
          </cell>
          <cell r="AD450"/>
          <cell r="AE450" t="str">
            <v>BS6024</v>
          </cell>
        </row>
        <row r="451">
          <cell r="G451" t="str">
            <v>Quản lý dự án</v>
          </cell>
          <cell r="H451" t="str">
            <v>2.0</v>
          </cell>
          <cell r="I451" t="str">
            <v>2.00</v>
          </cell>
          <cell r="J451" t="str">
            <v>TcKHMT2</v>
          </cell>
          <cell r="K451" t="str">
            <v>BS6023</v>
          </cell>
          <cell r="L451" t="str">
            <v>Nghệ thuật học đại cương</v>
          </cell>
          <cell r="M451" t="str">
            <v>2.0</v>
          </cell>
          <cell r="N451" t="str">
            <v>2.00</v>
          </cell>
          <cell r="O451"/>
          <cell r="P451"/>
          <cell r="Q451"/>
          <cell r="R451"/>
          <cell r="S451"/>
          <cell r="T451"/>
          <cell r="U451"/>
          <cell r="V451" t="str">
            <v>1</v>
          </cell>
          <cell r="W451" t="str">
            <v>30</v>
          </cell>
          <cell r="X451" t="str">
            <v>0.00</v>
          </cell>
          <cell r="Y451" t="str">
            <v>2</v>
          </cell>
          <cell r="Z451" t="str">
            <v>HP kết hợp</v>
          </cell>
          <cell r="AA451" t="str">
            <v>KHOA HỌC MÁY TÍNH</v>
          </cell>
          <cell r="AB451"/>
          <cell r="AC451" t="str">
            <v>Không chọn</v>
          </cell>
          <cell r="AD451"/>
          <cell r="AE451" t="str">
            <v>BM6091</v>
          </cell>
        </row>
        <row r="452">
          <cell r="G452" t="str">
            <v>Đại số tuyến tính</v>
          </cell>
          <cell r="H452" t="str">
            <v>3.0</v>
          </cell>
          <cell r="I452" t="str">
            <v>3.00</v>
          </cell>
          <cell r="J452" t="str">
            <v>TcKHMT2</v>
          </cell>
          <cell r="K452" t="str">
            <v>BS6024</v>
          </cell>
          <cell r="L452" t="str">
            <v>Mỹ thuật đại cương</v>
          </cell>
          <cell r="M452" t="str">
            <v>2.0</v>
          </cell>
          <cell r="N452" t="str">
            <v>2.00</v>
          </cell>
          <cell r="O452"/>
          <cell r="P452"/>
          <cell r="Q452"/>
          <cell r="R452"/>
          <cell r="S452"/>
          <cell r="T452"/>
          <cell r="U452"/>
          <cell r="V452" t="str">
            <v>1</v>
          </cell>
          <cell r="W452" t="str">
            <v>30</v>
          </cell>
          <cell r="X452" t="str">
            <v>0.00</v>
          </cell>
          <cell r="Y452" t="str">
            <v>2</v>
          </cell>
          <cell r="Z452" t="str">
            <v>HP kết hợp</v>
          </cell>
          <cell r="AA452" t="str">
            <v>KHOA HỌC MÁY TÍNH</v>
          </cell>
          <cell r="AB452"/>
          <cell r="AC452" t="str">
            <v>Chọn</v>
          </cell>
          <cell r="AD452"/>
          <cell r="AE452" t="str">
            <v>BS6001</v>
          </cell>
        </row>
        <row r="453">
          <cell r="G453" t="str">
            <v>Giải tích</v>
          </cell>
          <cell r="H453" t="str">
            <v>3.0</v>
          </cell>
          <cell r="I453" t="str">
            <v>3.00</v>
          </cell>
          <cell r="J453" t="str">
            <v>TcKHMT1</v>
          </cell>
          <cell r="K453" t="str">
            <v>BM6091</v>
          </cell>
          <cell r="L453" t="str">
            <v>Quản lý dự án</v>
          </cell>
          <cell r="M453" t="str">
            <v>2.0</v>
          </cell>
          <cell r="N453" t="str">
            <v>2.00</v>
          </cell>
          <cell r="O453"/>
          <cell r="P453"/>
          <cell r="Q453"/>
          <cell r="R453"/>
          <cell r="S453"/>
          <cell r="T453"/>
          <cell r="U453"/>
          <cell r="V453" t="str">
            <v>1</v>
          </cell>
          <cell r="W453" t="str">
            <v>14</v>
          </cell>
          <cell r="X453" t="str">
            <v>16.00</v>
          </cell>
          <cell r="Y453" t="str">
            <v>2</v>
          </cell>
          <cell r="Z453" t="str">
            <v>HP kết hợp</v>
          </cell>
          <cell r="AA453" t="str">
            <v>KHOA HỌC MÁY TÍNH</v>
          </cell>
          <cell r="AB453"/>
          <cell r="AC453" t="str">
            <v>Không chọn</v>
          </cell>
          <cell r="AD453"/>
          <cell r="AE453" t="str">
            <v>BS6002</v>
          </cell>
        </row>
        <row r="454">
          <cell r="G454" t="str">
            <v>Đổi mới sáng tạo và tư duy khởi nghiệp</v>
          </cell>
          <cell r="H454" t="str">
            <v>2.0</v>
          </cell>
          <cell r="I454" t="str">
            <v>2.00</v>
          </cell>
          <cell r="J454"/>
          <cell r="K454" t="str">
            <v>AA6040</v>
          </cell>
          <cell r="L454" t="str">
            <v>Đổi mới sáng tạo và tư duy khởi nghiệp</v>
          </cell>
          <cell r="M454" t="str">
            <v>2.0</v>
          </cell>
          <cell r="N454" t="str">
            <v>2.00</v>
          </cell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/>
          <cell r="AB454"/>
          <cell r="AC454"/>
          <cell r="AD454"/>
          <cell r="AE454" t="str">
            <v>AA6040</v>
          </cell>
        </row>
        <row r="455"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/>
          <cell r="Z455"/>
          <cell r="AA455" t="str">
            <v>KIỂM TOÁN</v>
          </cell>
          <cell r="AB455"/>
          <cell r="AC455"/>
          <cell r="AD455"/>
          <cell r="AE455">
            <v>0</v>
          </cell>
        </row>
        <row r="456">
          <cell r="G456" t="str">
            <v>Tiếng Trung cơ bản 1</v>
          </cell>
          <cell r="H456" t="str">
            <v>5.0</v>
          </cell>
          <cell r="I456" t="str">
            <v>2.67</v>
          </cell>
          <cell r="J456"/>
          <cell r="K456" t="str">
            <v>AA6031</v>
          </cell>
          <cell r="L456" t="str">
            <v>Nhập môn Kế toán, Kiểm toán</v>
          </cell>
          <cell r="M456" t="str">
            <v>2.0</v>
          </cell>
          <cell r="N456" t="str">
            <v>2.00</v>
          </cell>
          <cell r="O456"/>
          <cell r="P456"/>
          <cell r="Q456"/>
          <cell r="R456"/>
          <cell r="S456"/>
          <cell r="T456"/>
          <cell r="U456"/>
          <cell r="V456" t="str">
            <v>1</v>
          </cell>
          <cell r="W456" t="str">
            <v>30</v>
          </cell>
          <cell r="X456" t="str">
            <v>0.00</v>
          </cell>
          <cell r="Y456" t="str">
            <v>2</v>
          </cell>
          <cell r="Z456" t="str">
            <v>HP kết hợp</v>
          </cell>
          <cell r="AA456" t="str">
            <v>KIỂM TOÁN</v>
          </cell>
          <cell r="AB456">
            <v>2</v>
          </cell>
          <cell r="AC456"/>
          <cell r="AD456"/>
          <cell r="AE456" t="str">
            <v>FL6282</v>
          </cell>
        </row>
        <row r="457">
          <cell r="G457" t="str">
            <v>Tiếng Anh Thương mại cơ bản 1</v>
          </cell>
          <cell r="H457" t="str">
            <v>5.0</v>
          </cell>
          <cell r="I457" t="str">
            <v>2.67</v>
          </cell>
          <cell r="J457"/>
          <cell r="K457" t="str">
            <v>BS6010</v>
          </cell>
          <cell r="L457" t="str">
            <v>Giải tích.</v>
          </cell>
          <cell r="M457" t="str">
            <v>2.0</v>
          </cell>
          <cell r="N457" t="str">
            <v>2.00</v>
          </cell>
          <cell r="O457"/>
          <cell r="P457"/>
          <cell r="Q457"/>
          <cell r="R457"/>
          <cell r="S457"/>
          <cell r="T457"/>
          <cell r="U457"/>
          <cell r="V457" t="str">
            <v>1</v>
          </cell>
          <cell r="W457" t="str">
            <v>32</v>
          </cell>
          <cell r="X457" t="str">
            <v>33.00</v>
          </cell>
          <cell r="Y457" t="str">
            <v>4</v>
          </cell>
          <cell r="Z457" t="str">
            <v>HP kết hợp</v>
          </cell>
          <cell r="AA457" t="str">
            <v>KIỂM TOÁN</v>
          </cell>
          <cell r="AB457"/>
          <cell r="AC457"/>
          <cell r="AD457"/>
          <cell r="AE457" t="str">
            <v>FL6160</v>
          </cell>
        </row>
        <row r="458">
          <cell r="G458" t="str">
            <v>Tiếng Hàn cơ bản 1</v>
          </cell>
          <cell r="H458" t="str">
            <v>5.0</v>
          </cell>
          <cell r="I458" t="str">
            <v>2.67</v>
          </cell>
          <cell r="J458" t="str">
            <v>TCNN2</v>
          </cell>
          <cell r="K458" t="str">
            <v>FL6160</v>
          </cell>
          <cell r="L458" t="str">
            <v>Tiếng Anh Thương mại cơ bản 1</v>
          </cell>
          <cell r="M458" t="str">
            <v>5.0</v>
          </cell>
          <cell r="N458" t="str">
            <v>2.67</v>
          </cell>
          <cell r="O458"/>
          <cell r="P458"/>
          <cell r="Q458"/>
          <cell r="R458"/>
          <cell r="S458"/>
          <cell r="T458"/>
          <cell r="U458"/>
          <cell r="V458" t="str">
            <v>1</v>
          </cell>
          <cell r="W458" t="str">
            <v>40</v>
          </cell>
          <cell r="X458" t="str">
            <v>35.00</v>
          </cell>
          <cell r="Y458" t="str">
            <v>2</v>
          </cell>
          <cell r="Z458" t="str">
            <v>HP kết hợp</v>
          </cell>
          <cell r="AA458" t="str">
            <v>KIỂM TOÁN</v>
          </cell>
          <cell r="AB458"/>
          <cell r="AC458" t="str">
            <v>Chọn</v>
          </cell>
          <cell r="AD458"/>
          <cell r="AE458" t="str">
            <v>FL6287</v>
          </cell>
        </row>
        <row r="459">
          <cell r="G459" t="str">
            <v>Kỹ năng sử dụng công nghệ thông tin cơ bản</v>
          </cell>
          <cell r="H459" t="str">
            <v>4.0</v>
          </cell>
          <cell r="I459" t="str">
            <v>3.00</v>
          </cell>
          <cell r="J459"/>
          <cell r="K459" t="str">
            <v>BM6021</v>
          </cell>
          <cell r="L459" t="str">
            <v>Kinh tế học vi mô</v>
          </cell>
          <cell r="M459" t="str">
            <v>3.0</v>
          </cell>
          <cell r="N459" t="str">
            <v>3.00</v>
          </cell>
          <cell r="O459"/>
          <cell r="P459"/>
          <cell r="Q459"/>
          <cell r="R459"/>
          <cell r="S459"/>
          <cell r="T459"/>
          <cell r="U459"/>
          <cell r="V459" t="str">
            <v>1</v>
          </cell>
          <cell r="W459" t="str">
            <v>66</v>
          </cell>
          <cell r="X459" t="str">
            <v>69.00</v>
          </cell>
          <cell r="Y459" t="str">
            <v>2</v>
          </cell>
          <cell r="Z459" t="str">
            <v>HP kết hợp</v>
          </cell>
          <cell r="AA459" t="str">
            <v>KIỂM TOÁN</v>
          </cell>
          <cell r="AB459"/>
          <cell r="AC459"/>
          <cell r="AD459"/>
          <cell r="AE459" t="str">
            <v>IC6005</v>
          </cell>
        </row>
        <row r="460">
          <cell r="G460" t="str">
            <v>Tiếng Nhật cơ bản 1</v>
          </cell>
          <cell r="H460" t="str">
            <v>5.0</v>
          </cell>
          <cell r="I460" t="str">
            <v>2.67</v>
          </cell>
          <cell r="J460"/>
          <cell r="K460" t="str">
            <v>LP6010</v>
          </cell>
          <cell r="L460" t="str">
            <v>Triết học Mác-Lênin</v>
          </cell>
          <cell r="M460" t="str">
            <v>3.0</v>
          </cell>
          <cell r="N460" t="str">
            <v>3.00</v>
          </cell>
          <cell r="O460"/>
          <cell r="P460"/>
          <cell r="Q460"/>
          <cell r="R460"/>
          <cell r="S460"/>
          <cell r="T460"/>
          <cell r="U460"/>
          <cell r="V460" t="str">
            <v>1</v>
          </cell>
          <cell r="W460" t="str">
            <v>30</v>
          </cell>
          <cell r="X460" t="str">
            <v>15.00</v>
          </cell>
          <cell r="Y460" t="str">
            <v>2</v>
          </cell>
          <cell r="Z460" t="str">
            <v>HP kết hợp</v>
          </cell>
          <cell r="AA460" t="str">
            <v>KIỂM TOÁN</v>
          </cell>
          <cell r="AB460"/>
          <cell r="AC460"/>
          <cell r="AD460"/>
          <cell r="AE460" t="str">
            <v>FL6292</v>
          </cell>
        </row>
        <row r="461">
          <cell r="G461" t="str">
            <v>Triết học Mác-Lênin</v>
          </cell>
          <cell r="H461" t="str">
            <v>3.0</v>
          </cell>
          <cell r="I461" t="str">
            <v>3.00</v>
          </cell>
          <cell r="J461" t="str">
            <v>TcNN3</v>
          </cell>
          <cell r="K461" t="str">
            <v>FL6282</v>
          </cell>
          <cell r="L461" t="str">
            <v>Tiếng Trung cơ bản 1</v>
          </cell>
          <cell r="M461" t="str">
            <v>5.0</v>
          </cell>
          <cell r="N461" t="str">
            <v>2.67</v>
          </cell>
          <cell r="O461"/>
          <cell r="P461"/>
          <cell r="Q461"/>
          <cell r="R461"/>
          <cell r="S461"/>
          <cell r="T461"/>
          <cell r="U461"/>
          <cell r="V461" t="str">
            <v>1</v>
          </cell>
          <cell r="W461" t="str">
            <v>0</v>
          </cell>
          <cell r="X461" t="str">
            <v>0.00</v>
          </cell>
          <cell r="Y461" t="str">
            <v>0</v>
          </cell>
          <cell r="Z461" t="str">
            <v>HP Thường</v>
          </cell>
          <cell r="AA461" t="str">
            <v>KIỂM TOÁN</v>
          </cell>
          <cell r="AB461"/>
          <cell r="AC461" t="str">
            <v>Không chọn</v>
          </cell>
          <cell r="AD461"/>
          <cell r="AE461" t="str">
            <v>LP6010</v>
          </cell>
        </row>
        <row r="462">
          <cell r="G462" t="str">
            <v>Nhập môn Kế toán, Kiểm toán</v>
          </cell>
          <cell r="H462" t="str">
            <v>2.0</v>
          </cell>
          <cell r="I462" t="str">
            <v>2.00</v>
          </cell>
          <cell r="J462" t="str">
            <v>TcNN1</v>
          </cell>
          <cell r="K462" t="str">
            <v>FL6287</v>
          </cell>
          <cell r="L462" t="str">
            <v>Tiếng Hàn cơ bản 1</v>
          </cell>
          <cell r="M462" t="str">
            <v>5.0</v>
          </cell>
          <cell r="N462" t="str">
            <v>2.67</v>
          </cell>
          <cell r="O462"/>
          <cell r="P462"/>
          <cell r="Q462"/>
          <cell r="R462"/>
          <cell r="S462"/>
          <cell r="T462"/>
          <cell r="U462"/>
          <cell r="V462" t="str">
            <v>1</v>
          </cell>
          <cell r="W462" t="str">
            <v>0</v>
          </cell>
          <cell r="X462" t="str">
            <v>0.00</v>
          </cell>
          <cell r="Y462" t="str">
            <v>0</v>
          </cell>
          <cell r="Z462" t="str">
            <v>HP Thường</v>
          </cell>
          <cell r="AA462" t="str">
            <v>KIỂM TOÁN</v>
          </cell>
          <cell r="AB462"/>
          <cell r="AC462" t="str">
            <v>Không chọn</v>
          </cell>
          <cell r="AD462"/>
          <cell r="AE462" t="str">
            <v>AA6031</v>
          </cell>
        </row>
        <row r="463">
          <cell r="G463" t="str">
            <v>Giải tích.</v>
          </cell>
          <cell r="H463" t="str">
            <v>2.0</v>
          </cell>
          <cell r="I463" t="str">
            <v>2.00</v>
          </cell>
          <cell r="J463" t="str">
            <v>TcNN4</v>
          </cell>
          <cell r="K463" t="str">
            <v>FL6292</v>
          </cell>
          <cell r="L463" t="str">
            <v>Tiếng Nhật cơ bản 1</v>
          </cell>
          <cell r="M463" t="str">
            <v>5.0</v>
          </cell>
          <cell r="N463" t="str">
            <v>2.67</v>
          </cell>
          <cell r="O463"/>
          <cell r="P463"/>
          <cell r="Q463"/>
          <cell r="R463"/>
          <cell r="S463"/>
          <cell r="T463"/>
          <cell r="U463"/>
          <cell r="V463" t="str">
            <v>1</v>
          </cell>
          <cell r="W463" t="str">
            <v>0</v>
          </cell>
          <cell r="X463" t="str">
            <v>0.00</v>
          </cell>
          <cell r="Y463" t="str">
            <v>0</v>
          </cell>
          <cell r="Z463" t="str">
            <v>HP Thường</v>
          </cell>
          <cell r="AA463" t="str">
            <v>KIỂM TOÁN</v>
          </cell>
          <cell r="AB463"/>
          <cell r="AC463" t="str">
            <v>Không chọn</v>
          </cell>
          <cell r="AD463"/>
          <cell r="AE463" t="str">
            <v>BS6010</v>
          </cell>
        </row>
        <row r="464">
          <cell r="G464" t="str">
            <v>Kinh tế học vi mô</v>
          </cell>
          <cell r="H464" t="str">
            <v>3.0</v>
          </cell>
          <cell r="I464" t="str">
            <v>3.00</v>
          </cell>
          <cell r="J464"/>
          <cell r="K464" t="str">
            <v>IC6005</v>
          </cell>
          <cell r="L464" t="str">
            <v>Kỹ năng sử dụng công nghệ thông tin cơ bản</v>
          </cell>
          <cell r="M464" t="str">
            <v>4.0</v>
          </cell>
          <cell r="N464" t="str">
            <v>3.00</v>
          </cell>
          <cell r="O464"/>
          <cell r="P464"/>
          <cell r="Q464"/>
          <cell r="R464"/>
          <cell r="S464"/>
          <cell r="T464"/>
          <cell r="U464"/>
          <cell r="V464" t="str">
            <v>1</v>
          </cell>
          <cell r="W464" t="str">
            <v>0</v>
          </cell>
          <cell r="X464" t="str">
            <v>0.00</v>
          </cell>
          <cell r="Y464" t="str">
            <v>0</v>
          </cell>
          <cell r="Z464" t="str">
            <v>HP Thường</v>
          </cell>
          <cell r="AA464" t="str">
            <v>KIỂM TOÁN</v>
          </cell>
          <cell r="AB464"/>
          <cell r="AC464"/>
          <cell r="AD464"/>
          <cell r="AE464" t="str">
            <v>BM6021</v>
          </cell>
        </row>
        <row r="465"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/>
          <cell r="Z465"/>
          <cell r="AA465" t="str">
            <v>KỸ THUẬT HỆ THỐNG CÔNG NGHIỆP</v>
          </cell>
          <cell r="AB465"/>
          <cell r="AC465"/>
          <cell r="AD465"/>
          <cell r="AE465">
            <v>0</v>
          </cell>
        </row>
        <row r="466">
          <cell r="G466" t="str">
            <v>Tiếng Trung cơ bản 1</v>
          </cell>
          <cell r="H466" t="str">
            <v>5.0</v>
          </cell>
          <cell r="I466" t="str">
            <v>2.67</v>
          </cell>
          <cell r="J466"/>
          <cell r="K466" t="str">
            <v>BS6001</v>
          </cell>
          <cell r="L466" t="str">
            <v>Đại số tuyến tính</v>
          </cell>
          <cell r="M466" t="str">
            <v>3.0</v>
          </cell>
          <cell r="N466" t="str">
            <v>3.00</v>
          </cell>
          <cell r="O466"/>
          <cell r="P466"/>
          <cell r="Q466"/>
          <cell r="R466"/>
          <cell r="S466"/>
          <cell r="T466"/>
          <cell r="U466"/>
          <cell r="V466" t="str">
            <v>1</v>
          </cell>
          <cell r="W466" t="str">
            <v>40</v>
          </cell>
          <cell r="X466" t="str">
            <v>50.00</v>
          </cell>
          <cell r="Y466" t="str">
            <v>4</v>
          </cell>
          <cell r="Z466" t="str">
            <v>HP kết hợp</v>
          </cell>
          <cell r="AA466" t="str">
            <v>KỸ THUẬT HỆ THỐNG CÔNG NGHIỆP</v>
          </cell>
          <cell r="AB466"/>
          <cell r="AC466"/>
          <cell r="AD466"/>
          <cell r="AE466" t="str">
            <v>FL6282</v>
          </cell>
        </row>
        <row r="467">
          <cell r="G467" t="str">
            <v>Tiếng Anh Cơ khí cơ bản 1</v>
          </cell>
          <cell r="H467" t="str">
            <v>5.0</v>
          </cell>
          <cell r="I467" t="str">
            <v>2.67</v>
          </cell>
          <cell r="J467"/>
          <cell r="K467" t="str">
            <v>BS6002</v>
          </cell>
          <cell r="L467" t="str">
            <v>Giải tích</v>
          </cell>
          <cell r="M467" t="str">
            <v>3.0</v>
          </cell>
          <cell r="N467" t="str">
            <v>3.00</v>
          </cell>
          <cell r="O467"/>
          <cell r="P467"/>
          <cell r="Q467"/>
          <cell r="R467"/>
          <cell r="S467"/>
          <cell r="T467"/>
          <cell r="U467"/>
          <cell r="V467" t="str">
            <v>1</v>
          </cell>
          <cell r="W467" t="str">
            <v>40</v>
          </cell>
          <cell r="X467" t="str">
            <v>50.00</v>
          </cell>
          <cell r="Y467" t="str">
            <v>4</v>
          </cell>
          <cell r="Z467" t="str">
            <v>HP kết hợp</v>
          </cell>
          <cell r="AA467" t="str">
            <v>KỸ THUẬT HỆ THỐNG CÔNG NGHIỆP</v>
          </cell>
          <cell r="AB467"/>
          <cell r="AC467"/>
          <cell r="AD467"/>
          <cell r="AE467" t="str">
            <v>FL6091</v>
          </cell>
        </row>
        <row r="468">
          <cell r="G468" t="str">
            <v>Tiếng Hàn cơ bản 1</v>
          </cell>
          <cell r="H468" t="str">
            <v>5.0</v>
          </cell>
          <cell r="I468" t="str">
            <v>2.67</v>
          </cell>
          <cell r="J468"/>
          <cell r="K468" t="str">
            <v>BS6006</v>
          </cell>
          <cell r="L468" t="str">
            <v>Vật lý 1</v>
          </cell>
          <cell r="M468" t="str">
            <v>4.0</v>
          </cell>
          <cell r="N468" t="str">
            <v>3.00</v>
          </cell>
          <cell r="O468"/>
          <cell r="P468"/>
          <cell r="Q468"/>
          <cell r="R468"/>
          <cell r="S468"/>
          <cell r="T468"/>
          <cell r="U468"/>
          <cell r="V468" t="str">
            <v>1</v>
          </cell>
          <cell r="W468" t="str">
            <v>108</v>
          </cell>
          <cell r="X468" t="str">
            <v>42.00</v>
          </cell>
          <cell r="Y468" t="str">
            <v>4</v>
          </cell>
          <cell r="Z468" t="str">
            <v>HP kết hợp</v>
          </cell>
          <cell r="AA468" t="str">
            <v>KỸ THUẬT HỆ THỐNG CÔNG NGHIỆP</v>
          </cell>
          <cell r="AB468"/>
          <cell r="AC468"/>
          <cell r="AD468"/>
          <cell r="AE468" t="str">
            <v>FL6287</v>
          </cell>
        </row>
        <row r="469">
          <cell r="G469" t="str">
            <v>Kỹ năng sử dụng công nghệ thông tin cơ bản</v>
          </cell>
          <cell r="H469" t="str">
            <v>4.0</v>
          </cell>
          <cell r="I469" t="str">
            <v>3.00</v>
          </cell>
          <cell r="J469" t="str">
            <v>TcNN2</v>
          </cell>
          <cell r="K469" t="str">
            <v>FL6091</v>
          </cell>
          <cell r="L469" t="str">
            <v>Tiếng Anh Cơ khí cơ bản 1</v>
          </cell>
          <cell r="M469" t="str">
            <v>5.0</v>
          </cell>
          <cell r="N469" t="str">
            <v>2.67</v>
          </cell>
          <cell r="O469"/>
          <cell r="P469"/>
          <cell r="Q469"/>
          <cell r="R469"/>
          <cell r="S469"/>
          <cell r="T469"/>
          <cell r="U469"/>
          <cell r="V469" t="str">
            <v>1</v>
          </cell>
          <cell r="W469" t="str">
            <v>40</v>
          </cell>
          <cell r="X469" t="str">
            <v>35.00</v>
          </cell>
          <cell r="Y469" t="str">
            <v>2</v>
          </cell>
          <cell r="Z469" t="str">
            <v>HP kết hợp</v>
          </cell>
          <cell r="AA469" t="str">
            <v>KỸ THUẬT HỆ THỐNG CÔNG NGHIỆP</v>
          </cell>
          <cell r="AB469"/>
          <cell r="AC469" t="str">
            <v>Chọn</v>
          </cell>
          <cell r="AD469"/>
          <cell r="AE469" t="str">
            <v>IC6005</v>
          </cell>
        </row>
        <row r="470">
          <cell r="G470" t="str">
            <v>Tiếng Nhật cơ bản 1</v>
          </cell>
          <cell r="H470" t="str">
            <v>5.0</v>
          </cell>
          <cell r="I470" t="str">
            <v>2.67</v>
          </cell>
          <cell r="J470"/>
          <cell r="K470" t="str">
            <v>ME6042</v>
          </cell>
          <cell r="L470" t="str">
            <v>Vẽ kỹ thuật</v>
          </cell>
          <cell r="M470" t="str">
            <v>3.0</v>
          </cell>
          <cell r="N470" t="str">
            <v>2.50</v>
          </cell>
          <cell r="O470"/>
          <cell r="P470"/>
          <cell r="Q470"/>
          <cell r="R470"/>
          <cell r="S470"/>
          <cell r="T470"/>
          <cell r="U470"/>
          <cell r="V470" t="str">
            <v>1</v>
          </cell>
          <cell r="W470" t="str">
            <v>78</v>
          </cell>
          <cell r="X470" t="str">
            <v>102.00</v>
          </cell>
          <cell r="Y470" t="str">
            <v>2</v>
          </cell>
          <cell r="Z470" t="str">
            <v>HP kết hợp</v>
          </cell>
          <cell r="AA470" t="str">
            <v>KỸ THUẬT HỆ THỐNG CÔNG NGHIỆP</v>
          </cell>
          <cell r="AB470">
            <v>2</v>
          </cell>
          <cell r="AC470"/>
          <cell r="AD470"/>
          <cell r="AE470" t="str">
            <v>FL6292</v>
          </cell>
        </row>
        <row r="471">
          <cell r="G471" t="str">
            <v>Giao tiếp liên văn hóa</v>
          </cell>
          <cell r="H471" t="str">
            <v>2.0</v>
          </cell>
          <cell r="I471" t="str">
            <v>2.00</v>
          </cell>
          <cell r="J471" t="str">
            <v>TcNN3</v>
          </cell>
          <cell r="K471" t="str">
            <v>FL6282</v>
          </cell>
          <cell r="L471" t="str">
            <v>Tiếng Trung cơ bản 1</v>
          </cell>
          <cell r="M471" t="str">
            <v>5.0</v>
          </cell>
          <cell r="N471" t="str">
            <v>2.67</v>
          </cell>
          <cell r="O471"/>
          <cell r="P471"/>
          <cell r="Q471"/>
          <cell r="R471"/>
          <cell r="S471"/>
          <cell r="T471"/>
          <cell r="U471"/>
          <cell r="V471" t="str">
            <v>1</v>
          </cell>
          <cell r="W471" t="str">
            <v>0</v>
          </cell>
          <cell r="X471" t="str">
            <v>0.00</v>
          </cell>
          <cell r="Y471" t="str">
            <v>0</v>
          </cell>
          <cell r="Z471" t="str">
            <v>HP Thường</v>
          </cell>
          <cell r="AA471" t="str">
            <v>KỸ THUẬT HỆ THỐNG CÔNG NGHIỆP</v>
          </cell>
          <cell r="AB471"/>
          <cell r="AC471" t="str">
            <v>Không chọn</v>
          </cell>
          <cell r="AD471"/>
          <cell r="AE471" t="str">
            <v>BS6018</v>
          </cell>
        </row>
        <row r="472">
          <cell r="G472" t="str">
            <v>Đại số tuyến tính</v>
          </cell>
          <cell r="H472" t="str">
            <v>3.0</v>
          </cell>
          <cell r="I472" t="str">
            <v>3.00</v>
          </cell>
          <cell r="J472" t="str">
            <v>TcNN1</v>
          </cell>
          <cell r="K472" t="str">
            <v>FL6287</v>
          </cell>
          <cell r="L472" t="str">
            <v>Tiếng Hàn cơ bản 1</v>
          </cell>
          <cell r="M472" t="str">
            <v>5.0</v>
          </cell>
          <cell r="N472" t="str">
            <v>2.67</v>
          </cell>
          <cell r="O472"/>
          <cell r="P472"/>
          <cell r="Q472"/>
          <cell r="R472"/>
          <cell r="S472"/>
          <cell r="T472"/>
          <cell r="U472"/>
          <cell r="V472" t="str">
            <v>1</v>
          </cell>
          <cell r="W472" t="str">
            <v>0</v>
          </cell>
          <cell r="X472" t="str">
            <v>0.00</v>
          </cell>
          <cell r="Y472" t="str">
            <v>0</v>
          </cell>
          <cell r="Z472" t="str">
            <v>HP Thường</v>
          </cell>
          <cell r="AA472" t="str">
            <v>KỸ THUẬT HỆ THỐNG CÔNG NGHIỆP</v>
          </cell>
          <cell r="AB472"/>
          <cell r="AC472" t="str">
            <v>Không chọn</v>
          </cell>
          <cell r="AD472"/>
          <cell r="AE472" t="str">
            <v>BS6001</v>
          </cell>
        </row>
        <row r="473">
          <cell r="G473" t="str">
            <v>Giải tích</v>
          </cell>
          <cell r="H473" t="str">
            <v>3.0</v>
          </cell>
          <cell r="I473" t="str">
            <v>3.00</v>
          </cell>
          <cell r="J473" t="str">
            <v>TcNN4</v>
          </cell>
          <cell r="K473" t="str">
            <v>FL6292</v>
          </cell>
          <cell r="L473" t="str">
            <v>Tiếng Nhật cơ bản 1</v>
          </cell>
          <cell r="M473" t="str">
            <v>5.0</v>
          </cell>
          <cell r="N473" t="str">
            <v>2.67</v>
          </cell>
          <cell r="O473"/>
          <cell r="P473"/>
          <cell r="Q473"/>
          <cell r="R473"/>
          <cell r="S473"/>
          <cell r="T473"/>
          <cell r="U473"/>
          <cell r="V473" t="str">
            <v>1</v>
          </cell>
          <cell r="W473" t="str">
            <v>0</v>
          </cell>
          <cell r="X473" t="str">
            <v>0.00</v>
          </cell>
          <cell r="Y473" t="str">
            <v>0</v>
          </cell>
          <cell r="Z473" t="str">
            <v>HP Thường</v>
          </cell>
          <cell r="AA473" t="str">
            <v>KỸ THUẬT HỆ THỐNG CÔNG NGHIỆP</v>
          </cell>
          <cell r="AB473"/>
          <cell r="AC473" t="str">
            <v>Không chọn</v>
          </cell>
          <cell r="AD473"/>
          <cell r="AE473" t="str">
            <v>BS6002</v>
          </cell>
        </row>
        <row r="474">
          <cell r="G474" t="str">
            <v>Vật lý 1</v>
          </cell>
          <cell r="H474" t="str">
            <v>4.0</v>
          </cell>
          <cell r="I474" t="str">
            <v>3.00</v>
          </cell>
          <cell r="J474"/>
          <cell r="K474" t="str">
            <v>BS6018</v>
          </cell>
          <cell r="L474" t="str">
            <v>Giao tiếp liên văn hóa</v>
          </cell>
          <cell r="M474" t="str">
            <v>2.0</v>
          </cell>
          <cell r="N474" t="str">
            <v>2.00</v>
          </cell>
          <cell r="O474"/>
          <cell r="P474"/>
          <cell r="Q474"/>
          <cell r="R474"/>
          <cell r="S474"/>
          <cell r="T474"/>
          <cell r="U474"/>
          <cell r="V474" t="str">
            <v>1</v>
          </cell>
          <cell r="W474" t="str">
            <v>40</v>
          </cell>
          <cell r="X474" t="str">
            <v>20.00</v>
          </cell>
          <cell r="Y474" t="str">
            <v>2</v>
          </cell>
          <cell r="Z474" t="str">
            <v>HP kết hợp</v>
          </cell>
          <cell r="AA474" t="str">
            <v>KỸ THUẬT HỆ THỐNG CÔNG NGHIỆP</v>
          </cell>
          <cell r="AB474"/>
          <cell r="AC474"/>
          <cell r="AD474"/>
          <cell r="AE474" t="str">
            <v>BS6006</v>
          </cell>
        </row>
        <row r="475">
          <cell r="G475" t="str">
            <v>Vẽ kỹ thuật</v>
          </cell>
          <cell r="H475" t="str">
            <v>3.0</v>
          </cell>
          <cell r="I475" t="str">
            <v>2.50</v>
          </cell>
          <cell r="J475"/>
          <cell r="K475" t="str">
            <v>ME6090</v>
          </cell>
          <cell r="L475" t="str">
            <v>Nhập môn về kỹ thuật</v>
          </cell>
          <cell r="M475" t="str">
            <v>2.0</v>
          </cell>
          <cell r="N475" t="str">
            <v>1.00</v>
          </cell>
          <cell r="O475"/>
          <cell r="P475"/>
          <cell r="Q475"/>
          <cell r="R475"/>
          <cell r="S475"/>
          <cell r="T475"/>
          <cell r="U475"/>
          <cell r="V475" t="str">
            <v>1</v>
          </cell>
          <cell r="W475" t="str">
            <v>60</v>
          </cell>
          <cell r="X475" t="str">
            <v>0.00</v>
          </cell>
          <cell r="Y475" t="str">
            <v>3</v>
          </cell>
          <cell r="Z475" t="str">
            <v>HP kết hợp</v>
          </cell>
          <cell r="AA475" t="str">
            <v>KỸ THUẬT HỆ THỐNG CÔNG NGHIỆP</v>
          </cell>
          <cell r="AB475">
            <v>3</v>
          </cell>
          <cell r="AC475"/>
          <cell r="AD475"/>
          <cell r="AE475" t="str">
            <v>ME6042</v>
          </cell>
        </row>
        <row r="476">
          <cell r="G476" t="str">
            <v>Nhập môn về kỹ thuật</v>
          </cell>
          <cell r="H476" t="str">
            <v>2.0</v>
          </cell>
          <cell r="I476" t="str">
            <v>1.00</v>
          </cell>
          <cell r="J476"/>
          <cell r="K476" t="str">
            <v>IC6005</v>
          </cell>
          <cell r="L476" t="str">
            <v>Kỹ năng sử dụng công nghệ thông tin cơ bản</v>
          </cell>
          <cell r="M476" t="str">
            <v>4.0</v>
          </cell>
          <cell r="N476" t="str">
            <v>3.00</v>
          </cell>
          <cell r="O476"/>
          <cell r="P476"/>
          <cell r="Q476"/>
          <cell r="R476"/>
          <cell r="S476"/>
          <cell r="T476"/>
          <cell r="U476"/>
          <cell r="V476" t="str">
            <v>1</v>
          </cell>
          <cell r="W476" t="str">
            <v>0</v>
          </cell>
          <cell r="X476" t="str">
            <v>0.00</v>
          </cell>
          <cell r="Y476" t="str">
            <v>0</v>
          </cell>
          <cell r="Z476" t="str">
            <v>HP Thường</v>
          </cell>
          <cell r="AA476" t="str">
            <v>KỸ THUẬT HỆ THỐNG CÔNG NGHIỆP</v>
          </cell>
          <cell r="AB476"/>
          <cell r="AC476"/>
          <cell r="AD476"/>
          <cell r="AE476" t="str">
            <v>ME6090</v>
          </cell>
        </row>
        <row r="477"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Y477"/>
          <cell r="Z477"/>
          <cell r="AA477" t="str">
            <v>LOGISTIC VÀ QUẢN LÝ CHUỖI CUNG ỨNG</v>
          </cell>
          <cell r="AB477"/>
          <cell r="AC477"/>
          <cell r="AD477"/>
          <cell r="AE477">
            <v>0</v>
          </cell>
        </row>
        <row r="478">
          <cell r="G478" t="str">
            <v>Giải tích.</v>
          </cell>
          <cell r="H478" t="str">
            <v>2.0</v>
          </cell>
          <cell r="I478" t="str">
            <v>2.00</v>
          </cell>
          <cell r="J478"/>
          <cell r="K478" t="str">
            <v>BS6010</v>
          </cell>
          <cell r="L478" t="str">
            <v>Giải tích.</v>
          </cell>
          <cell r="M478" t="str">
            <v>2.0</v>
          </cell>
          <cell r="N478" t="str">
            <v>2.00</v>
          </cell>
          <cell r="O478"/>
          <cell r="P478"/>
          <cell r="Q478"/>
          <cell r="R478"/>
          <cell r="S478"/>
          <cell r="T478"/>
          <cell r="U478"/>
          <cell r="V478" t="str">
            <v>1</v>
          </cell>
          <cell r="W478" t="str">
            <v>32</v>
          </cell>
          <cell r="X478" t="str">
            <v>33.00</v>
          </cell>
          <cell r="Y478" t="str">
            <v>4</v>
          </cell>
          <cell r="Z478" t="str">
            <v>HP kết hợp</v>
          </cell>
          <cell r="AA478" t="str">
            <v>LOGISTIC VÀ QUẢN LÝ CHUỖI CUNG ỨNG</v>
          </cell>
          <cell r="AB478"/>
          <cell r="AC478"/>
          <cell r="AD478"/>
          <cell r="AE478" t="str">
            <v>BS6010</v>
          </cell>
        </row>
        <row r="479">
          <cell r="G479" t="str">
            <v>Tiếng Trung cơ bản 1</v>
          </cell>
          <cell r="H479" t="str">
            <v>5.0</v>
          </cell>
          <cell r="I479" t="str">
            <v>2.67</v>
          </cell>
          <cell r="J479" t="str">
            <v>TCNN2</v>
          </cell>
          <cell r="K479" t="str">
            <v>FL6160</v>
          </cell>
          <cell r="L479" t="str">
            <v>Tiếng Anh Thương mại cơ bản 1</v>
          </cell>
          <cell r="M479" t="str">
            <v>5.0</v>
          </cell>
          <cell r="N479" t="str">
            <v>2.67</v>
          </cell>
          <cell r="O479"/>
          <cell r="P479"/>
          <cell r="Q479"/>
          <cell r="R479"/>
          <cell r="S479"/>
          <cell r="T479"/>
          <cell r="U479"/>
          <cell r="V479" t="str">
            <v>1</v>
          </cell>
          <cell r="W479" t="str">
            <v>40</v>
          </cell>
          <cell r="X479" t="str">
            <v>35.00</v>
          </cell>
          <cell r="Y479" t="str">
            <v>2</v>
          </cell>
          <cell r="Z479" t="str">
            <v>HP kết hợp</v>
          </cell>
          <cell r="AA479" t="str">
            <v>LOGISTIC VÀ QUẢN LÝ CHUỖI CUNG ỨNG</v>
          </cell>
          <cell r="AB479"/>
          <cell r="AC479" t="str">
            <v>Chọn</v>
          </cell>
          <cell r="AD479"/>
          <cell r="AE479" t="str">
            <v>FL6282</v>
          </cell>
        </row>
        <row r="480">
          <cell r="G480" t="str">
            <v>Tiếng Anh Thương mại cơ bản 1</v>
          </cell>
          <cell r="H480" t="str">
            <v>5.0</v>
          </cell>
          <cell r="I480" t="str">
            <v>2.67</v>
          </cell>
          <cell r="J480"/>
          <cell r="K480" t="str">
            <v>LP6010</v>
          </cell>
          <cell r="L480" t="str">
            <v>Triết học Mác-Lênin</v>
          </cell>
          <cell r="M480" t="str">
            <v>3.0</v>
          </cell>
          <cell r="N480" t="str">
            <v>3.00</v>
          </cell>
          <cell r="O480"/>
          <cell r="P480"/>
          <cell r="Q480"/>
          <cell r="R480"/>
          <cell r="S480"/>
          <cell r="T480"/>
          <cell r="U480"/>
          <cell r="V480" t="str">
            <v>1</v>
          </cell>
          <cell r="W480" t="str">
            <v>30</v>
          </cell>
          <cell r="X480" t="str">
            <v>15.00</v>
          </cell>
          <cell r="Y480" t="str">
            <v>2</v>
          </cell>
          <cell r="Z480" t="str">
            <v>HP kết hợp</v>
          </cell>
          <cell r="AA480" t="str">
            <v>LOGISTIC VÀ QUẢN LÝ CHUỖI CUNG ỨNG</v>
          </cell>
          <cell r="AB480"/>
          <cell r="AC480"/>
          <cell r="AD480"/>
          <cell r="AE480" t="str">
            <v>FL6160</v>
          </cell>
        </row>
        <row r="481">
          <cell r="G481" t="str">
            <v>Tiếng Hàn cơ bản 1</v>
          </cell>
          <cell r="H481" t="str">
            <v>5.0</v>
          </cell>
          <cell r="I481" t="str">
            <v>2.67</v>
          </cell>
          <cell r="J481" t="str">
            <v>TCNN3</v>
          </cell>
          <cell r="K481" t="str">
            <v>FL6282</v>
          </cell>
          <cell r="L481" t="str">
            <v>Tiếng Trung cơ bản 1</v>
          </cell>
          <cell r="M481" t="str">
            <v>5.0</v>
          </cell>
          <cell r="N481" t="str">
            <v>2.67</v>
          </cell>
          <cell r="O481"/>
          <cell r="P481"/>
          <cell r="Q481"/>
          <cell r="R481"/>
          <cell r="S481"/>
          <cell r="T481"/>
          <cell r="U481"/>
          <cell r="V481" t="str">
            <v>1</v>
          </cell>
          <cell r="W481" t="str">
            <v>0</v>
          </cell>
          <cell r="X481" t="str">
            <v>0.00</v>
          </cell>
          <cell r="Y481" t="str">
            <v>0</v>
          </cell>
          <cell r="Z481" t="str">
            <v>HP Thường</v>
          </cell>
          <cell r="AA481" t="str">
            <v>LOGISTIC VÀ QUẢN LÝ CHUỖI CUNG ỨNG</v>
          </cell>
          <cell r="AB481"/>
          <cell r="AC481" t="str">
            <v>Không chọn</v>
          </cell>
          <cell r="AD481"/>
          <cell r="AE481" t="str">
            <v>FL6287</v>
          </cell>
        </row>
        <row r="482">
          <cell r="G482" t="str">
            <v>Kỹ năng sử dụng công nghệ thông tin cơ bản</v>
          </cell>
          <cell r="H482" t="str">
            <v>4.0</v>
          </cell>
          <cell r="I482" t="str">
            <v>3.00</v>
          </cell>
          <cell r="J482" t="str">
            <v>TCNN1</v>
          </cell>
          <cell r="K482" t="str">
            <v>FL6287</v>
          </cell>
          <cell r="L482" t="str">
            <v>Tiếng Hàn cơ bản 1</v>
          </cell>
          <cell r="M482" t="str">
            <v>5.0</v>
          </cell>
          <cell r="N482" t="str">
            <v>2.67</v>
          </cell>
          <cell r="O482"/>
          <cell r="P482"/>
          <cell r="Q482"/>
          <cell r="R482"/>
          <cell r="S482"/>
          <cell r="T482"/>
          <cell r="U482"/>
          <cell r="V482" t="str">
            <v>1</v>
          </cell>
          <cell r="W482" t="str">
            <v>0</v>
          </cell>
          <cell r="X482" t="str">
            <v>0.00</v>
          </cell>
          <cell r="Y482" t="str">
            <v>0</v>
          </cell>
          <cell r="Z482" t="str">
            <v>HP Thường</v>
          </cell>
          <cell r="AA482" t="str">
            <v>LOGISTIC VÀ QUẢN LÝ CHUỖI CUNG ỨNG</v>
          </cell>
          <cell r="AB482"/>
          <cell r="AC482" t="str">
            <v>Không chọn</v>
          </cell>
          <cell r="AD482"/>
          <cell r="AE482" t="str">
            <v>IC6005</v>
          </cell>
        </row>
        <row r="483">
          <cell r="G483" t="str">
            <v>Tiếng Nhật cơ bản 1</v>
          </cell>
          <cell r="H483" t="str">
            <v>5.0</v>
          </cell>
          <cell r="I483" t="str">
            <v>2.67</v>
          </cell>
          <cell r="J483" t="str">
            <v>TCNN4</v>
          </cell>
          <cell r="K483" t="str">
            <v>FL6292</v>
          </cell>
          <cell r="L483" t="str">
            <v>Tiếng Nhật cơ bản 1</v>
          </cell>
          <cell r="M483" t="str">
            <v>5.0</v>
          </cell>
          <cell r="N483" t="str">
            <v>2.67</v>
          </cell>
          <cell r="O483"/>
          <cell r="P483"/>
          <cell r="Q483"/>
          <cell r="R483"/>
          <cell r="S483"/>
          <cell r="T483"/>
          <cell r="U483"/>
          <cell r="V483" t="str">
            <v>1</v>
          </cell>
          <cell r="W483" t="str">
            <v>0</v>
          </cell>
          <cell r="X483" t="str">
            <v>0.00</v>
          </cell>
          <cell r="Y483" t="str">
            <v>0</v>
          </cell>
          <cell r="Z483" t="str">
            <v>HP Thường</v>
          </cell>
          <cell r="AA483" t="str">
            <v>LOGISTIC VÀ QUẢN LÝ CHUỖI CUNG ỨNG</v>
          </cell>
          <cell r="AB483"/>
          <cell r="AC483" t="str">
            <v>Không chọn</v>
          </cell>
          <cell r="AD483"/>
          <cell r="AE483" t="str">
            <v>FL6292</v>
          </cell>
        </row>
        <row r="484">
          <cell r="G484" t="str">
            <v>Triết học Mác-Lênin</v>
          </cell>
          <cell r="H484" t="str">
            <v>3.0</v>
          </cell>
          <cell r="I484" t="str">
            <v>3.00</v>
          </cell>
          <cell r="J484"/>
          <cell r="K484" t="str">
            <v>BM6093</v>
          </cell>
          <cell r="L484" t="str">
            <v>Nhập môn Logistics &amp; Quản lý chuỗi cung ứng</v>
          </cell>
          <cell r="M484" t="str">
            <v>2.0</v>
          </cell>
          <cell r="N484" t="str">
            <v>2.00</v>
          </cell>
          <cell r="O484"/>
          <cell r="P484"/>
          <cell r="Q484"/>
          <cell r="R484"/>
          <cell r="S484"/>
          <cell r="T484"/>
          <cell r="U484"/>
          <cell r="V484" t="str">
            <v>1</v>
          </cell>
          <cell r="W484" t="str">
            <v>28</v>
          </cell>
          <cell r="X484" t="str">
            <v>2.00</v>
          </cell>
          <cell r="Y484" t="str">
            <v>4</v>
          </cell>
          <cell r="Z484" t="str">
            <v>HP kết hợp</v>
          </cell>
          <cell r="AA484" t="str">
            <v>LOGISTIC VÀ QUẢN LÝ CHUỖI CUNG ỨNG</v>
          </cell>
          <cell r="AB484">
            <v>4</v>
          </cell>
          <cell r="AC484"/>
          <cell r="AD484"/>
          <cell r="AE484" t="str">
            <v>LP6010</v>
          </cell>
        </row>
        <row r="485">
          <cell r="G485" t="str">
            <v>Nhập môn Logistics &amp; Quản lý chuỗi cung ứng</v>
          </cell>
          <cell r="H485" t="str">
            <v>2.0</v>
          </cell>
          <cell r="I485" t="str">
            <v>2.00</v>
          </cell>
          <cell r="J485"/>
          <cell r="K485" t="str">
            <v>IC6005</v>
          </cell>
          <cell r="L485" t="str">
            <v>Kỹ năng sử dụng công nghệ thông tin cơ bản</v>
          </cell>
          <cell r="M485" t="str">
            <v>4.0</v>
          </cell>
          <cell r="N485" t="str">
            <v>3.00</v>
          </cell>
          <cell r="O485"/>
          <cell r="P485"/>
          <cell r="Q485"/>
          <cell r="R485"/>
          <cell r="S485"/>
          <cell r="T485"/>
          <cell r="U485"/>
          <cell r="V485" t="str">
            <v>1</v>
          </cell>
          <cell r="W485" t="str">
            <v>0</v>
          </cell>
          <cell r="X485" t="str">
            <v>0.00</v>
          </cell>
          <cell r="Y485" t="str">
            <v>0</v>
          </cell>
          <cell r="Z485" t="str">
            <v>HP Thường</v>
          </cell>
          <cell r="AA485" t="str">
            <v>LOGISTIC VÀ QUẢN LÝ CHUỖI CUNG ỨNG</v>
          </cell>
          <cell r="AB485">
            <v>0</v>
          </cell>
          <cell r="AC485"/>
          <cell r="AD485"/>
          <cell r="AE485" t="str">
            <v>BM6093</v>
          </cell>
        </row>
        <row r="486">
          <cell r="G486"/>
          <cell r="H486"/>
          <cell r="I486"/>
          <cell r="J486"/>
          <cell r="K486"/>
          <cell r="L486"/>
          <cell r="M486"/>
          <cell r="N486"/>
          <cell r="O486"/>
          <cell r="P486"/>
          <cell r="Q486"/>
          <cell r="R486"/>
          <cell r="S486"/>
          <cell r="T486"/>
          <cell r="U486"/>
          <cell r="V486"/>
          <cell r="W486"/>
          <cell r="X486"/>
          <cell r="Y486"/>
          <cell r="Z486"/>
          <cell r="AA486" t="str">
            <v>NGÔN NGỮ TRUNG QUỐC</v>
          </cell>
          <cell r="AB486"/>
          <cell r="AC486"/>
          <cell r="AD486"/>
          <cell r="AE486">
            <v>0</v>
          </cell>
        </row>
        <row r="487">
          <cell r="G487" t="str">
            <v>Kỹ năng sử dụng công nghệ thông tin cơ bản</v>
          </cell>
          <cell r="H487" t="str">
            <v>4.0</v>
          </cell>
          <cell r="I487" t="str">
            <v>3.00</v>
          </cell>
          <cell r="J487" t="str">
            <v>TcNN2</v>
          </cell>
          <cell r="K487" t="str">
            <v>FL6287</v>
          </cell>
          <cell r="L487" t="str">
            <v>Tiếng Hàn cơ bản 1</v>
          </cell>
          <cell r="M487" t="str">
            <v>5.0</v>
          </cell>
          <cell r="N487" t="str">
            <v>2.67</v>
          </cell>
          <cell r="O487"/>
          <cell r="P487"/>
          <cell r="Q487"/>
          <cell r="R487"/>
          <cell r="S487"/>
          <cell r="T487"/>
          <cell r="U487"/>
          <cell r="V487" t="str">
            <v>1</v>
          </cell>
          <cell r="W487" t="str">
            <v>0</v>
          </cell>
          <cell r="X487" t="str">
            <v>0.00</v>
          </cell>
          <cell r="Y487" t="str">
            <v>0</v>
          </cell>
          <cell r="Z487" t="str">
            <v>HP Thường</v>
          </cell>
          <cell r="AA487" t="str">
            <v>NGÔN NGỮ TRUNG QUỐC</v>
          </cell>
          <cell r="AB487"/>
          <cell r="AC487"/>
          <cell r="AD487"/>
          <cell r="AE487" t="str">
            <v>IC6005</v>
          </cell>
        </row>
        <row r="488">
          <cell r="G488" t="str">
            <v>Tiếng Nhật cơ bản 1</v>
          </cell>
          <cell r="H488" t="str">
            <v>5.0</v>
          </cell>
          <cell r="I488" t="str">
            <v>2.67</v>
          </cell>
          <cell r="J488" t="str">
            <v>TcNN3</v>
          </cell>
          <cell r="K488" t="str">
            <v>FL6292</v>
          </cell>
          <cell r="L488" t="str">
            <v>Tiếng Nhật cơ bản 1</v>
          </cell>
          <cell r="M488" t="str">
            <v>5.0</v>
          </cell>
          <cell r="N488" t="str">
            <v>2.67</v>
          </cell>
          <cell r="O488"/>
          <cell r="P488"/>
          <cell r="Q488"/>
          <cell r="R488"/>
          <cell r="S488"/>
          <cell r="T488"/>
          <cell r="U488"/>
          <cell r="V488" t="str">
            <v>1</v>
          </cell>
          <cell r="W488" t="str">
            <v>0</v>
          </cell>
          <cell r="X488" t="str">
            <v>0.00</v>
          </cell>
          <cell r="Y488" t="str">
            <v>0</v>
          </cell>
          <cell r="Z488" t="str">
            <v>HP Thường</v>
          </cell>
          <cell r="AA488" t="str">
            <v>NGÔN NGỮ TRUNG QUỐC</v>
          </cell>
          <cell r="AB488"/>
          <cell r="AC488"/>
          <cell r="AD488"/>
          <cell r="AE488" t="str">
            <v>FL6292</v>
          </cell>
        </row>
        <row r="489">
          <cell r="G489" t="str">
            <v>Ngữ âm Tiếng Trung Quốc</v>
          </cell>
          <cell r="H489" t="str">
            <v>2.0</v>
          </cell>
          <cell r="I489" t="str">
            <v>2.00</v>
          </cell>
          <cell r="J489"/>
          <cell r="K489" t="str">
            <v>FL6363</v>
          </cell>
          <cell r="L489" t="str">
            <v>Kỹ năng học đại học</v>
          </cell>
          <cell r="M489" t="str">
            <v>2.0</v>
          </cell>
          <cell r="N489" t="str">
            <v>2.00</v>
          </cell>
          <cell r="O489"/>
          <cell r="P489"/>
          <cell r="Q489"/>
          <cell r="R489"/>
          <cell r="S489"/>
          <cell r="T489"/>
          <cell r="U489"/>
          <cell r="V489" t="str">
            <v>1</v>
          </cell>
          <cell r="W489" t="str">
            <v>20</v>
          </cell>
          <cell r="X489" t="str">
            <v>10.00</v>
          </cell>
          <cell r="Y489" t="str">
            <v>2</v>
          </cell>
          <cell r="Z489" t="str">
            <v>HP kết hợp</v>
          </cell>
          <cell r="AA489" t="str">
            <v>NGÔN NGỮ TRUNG QUỐC</v>
          </cell>
          <cell r="AB489"/>
          <cell r="AC489"/>
          <cell r="AD489"/>
          <cell r="AE489" t="str">
            <v>FL6073</v>
          </cell>
        </row>
        <row r="490">
          <cell r="G490" t="str">
            <v>Tiếng Anh cơ bản 1</v>
          </cell>
          <cell r="H490" t="str">
            <v>5.0</v>
          </cell>
          <cell r="I490" t="str">
            <v>2.67</v>
          </cell>
          <cell r="J490"/>
          <cell r="K490" t="str">
            <v>IC6005</v>
          </cell>
          <cell r="L490" t="str">
            <v>Kỹ năng sử dụng công nghệ thông tin cơ bản</v>
          </cell>
          <cell r="M490" t="str">
            <v>4.0</v>
          </cell>
          <cell r="N490" t="str">
            <v>3.00</v>
          </cell>
          <cell r="O490"/>
          <cell r="P490"/>
          <cell r="Q490"/>
          <cell r="R490"/>
          <cell r="S490"/>
          <cell r="T490"/>
          <cell r="U490"/>
          <cell r="V490" t="str">
            <v>1</v>
          </cell>
          <cell r="W490" t="str">
            <v>0</v>
          </cell>
          <cell r="X490" t="str">
            <v>0.00</v>
          </cell>
          <cell r="Y490" t="str">
            <v>0</v>
          </cell>
          <cell r="Z490" t="str">
            <v>HP Thường</v>
          </cell>
          <cell r="AA490" t="str">
            <v>NGÔN NGỮ TRUNG QUỐC</v>
          </cell>
          <cell r="AB490"/>
          <cell r="AC490"/>
          <cell r="AD490"/>
          <cell r="AE490" t="str">
            <v>FL6277</v>
          </cell>
        </row>
        <row r="491">
          <cell r="G491" t="str">
            <v>Tiếng Hàn cơ bản 1</v>
          </cell>
          <cell r="H491" t="str">
            <v>5.0</v>
          </cell>
          <cell r="I491" t="str">
            <v>2.67</v>
          </cell>
          <cell r="J491"/>
          <cell r="K491" t="str">
            <v>FL6015</v>
          </cell>
          <cell r="L491" t="str">
            <v>Kỹ năng đọc tiếng Trung Quốc 1</v>
          </cell>
          <cell r="M491" t="str">
            <v>2.0</v>
          </cell>
          <cell r="N491" t="str">
            <v>2.00</v>
          </cell>
          <cell r="O491"/>
          <cell r="P491"/>
          <cell r="Q491"/>
          <cell r="R491"/>
          <cell r="S491"/>
          <cell r="T491"/>
          <cell r="U491"/>
          <cell r="V491" t="str">
            <v>1</v>
          </cell>
          <cell r="W491" t="str">
            <v>30</v>
          </cell>
          <cell r="X491" t="str">
            <v>0.00</v>
          </cell>
          <cell r="Y491" t="str">
            <v>2</v>
          </cell>
          <cell r="Z491" t="str">
            <v>HP kết hợp</v>
          </cell>
          <cell r="AA491" t="str">
            <v>NGÔN NGỮ TRUNG QUỐC</v>
          </cell>
          <cell r="AB491"/>
          <cell r="AC491"/>
          <cell r="AD491"/>
          <cell r="AE491" t="str">
            <v>FL6287</v>
          </cell>
        </row>
        <row r="492">
          <cell r="G492" t="str">
            <v>Triết học Mác-Lênin</v>
          </cell>
          <cell r="H492" t="str">
            <v>3.0</v>
          </cell>
          <cell r="I492" t="str">
            <v>3.00</v>
          </cell>
          <cell r="J492"/>
          <cell r="K492" t="str">
            <v>FL6028</v>
          </cell>
          <cell r="L492" t="str">
            <v>Kỹ năng nói tiếng Trung Quốc 1</v>
          </cell>
          <cell r="M492" t="str">
            <v>2.0</v>
          </cell>
          <cell r="N492" t="str">
            <v>2.00</v>
          </cell>
          <cell r="O492"/>
          <cell r="P492"/>
          <cell r="Q492"/>
          <cell r="R492"/>
          <cell r="S492"/>
          <cell r="T492"/>
          <cell r="U492"/>
          <cell r="V492" t="str">
            <v>1</v>
          </cell>
          <cell r="W492" t="str">
            <v>30</v>
          </cell>
          <cell r="X492" t="str">
            <v>0.00</v>
          </cell>
          <cell r="Y492" t="str">
            <v>2</v>
          </cell>
          <cell r="Z492" t="str">
            <v>HP kết hợp</v>
          </cell>
          <cell r="AA492" t="str">
            <v>NGÔN NGỮ TRUNG QUỐC</v>
          </cell>
          <cell r="AB492"/>
          <cell r="AC492"/>
          <cell r="AD492"/>
          <cell r="AE492" t="str">
            <v>LP6010</v>
          </cell>
        </row>
        <row r="493">
          <cell r="G493" t="str">
            <v>Kỹ năng học đại học</v>
          </cell>
          <cell r="H493" t="str">
            <v>2.0</v>
          </cell>
          <cell r="I493" t="str">
            <v>2.00</v>
          </cell>
          <cell r="J493"/>
          <cell r="K493" t="str">
            <v>FL6039</v>
          </cell>
          <cell r="L493" t="str">
            <v>Kỹ năng nghe tiếng Trung Quốc 1</v>
          </cell>
          <cell r="M493" t="str">
            <v>2.0</v>
          </cell>
          <cell r="N493" t="str">
            <v>2.00</v>
          </cell>
          <cell r="O493"/>
          <cell r="P493"/>
          <cell r="Q493"/>
          <cell r="R493"/>
          <cell r="S493"/>
          <cell r="T493"/>
          <cell r="U493"/>
          <cell r="V493" t="str">
            <v>1</v>
          </cell>
          <cell r="W493" t="str">
            <v>30</v>
          </cell>
          <cell r="X493" t="str">
            <v>0.00</v>
          </cell>
          <cell r="Y493" t="str">
            <v>2</v>
          </cell>
          <cell r="Z493" t="str">
            <v>HP kết hợp</v>
          </cell>
          <cell r="AA493" t="str">
            <v>NGÔN NGỮ TRUNG QUỐC</v>
          </cell>
          <cell r="AB493"/>
          <cell r="AC493"/>
          <cell r="AD493"/>
          <cell r="AE493" t="str">
            <v>FL6363</v>
          </cell>
        </row>
        <row r="494">
          <cell r="G494" t="str">
            <v>Kỹ năng đọc tiếng Trung Quốc 1</v>
          </cell>
          <cell r="H494" t="str">
            <v>2.0</v>
          </cell>
          <cell r="I494" t="str">
            <v>2.00</v>
          </cell>
          <cell r="J494"/>
          <cell r="K494" t="str">
            <v>FL6053</v>
          </cell>
          <cell r="L494" t="str">
            <v>Kỹ năng viết tiếng Trung Quốc 1</v>
          </cell>
          <cell r="M494" t="str">
            <v>2.0</v>
          </cell>
          <cell r="N494" t="str">
            <v>2.00</v>
          </cell>
          <cell r="O494"/>
          <cell r="P494"/>
          <cell r="Q494"/>
          <cell r="R494"/>
          <cell r="S494"/>
          <cell r="T494"/>
          <cell r="U494"/>
          <cell r="V494" t="str">
            <v>1</v>
          </cell>
          <cell r="W494" t="str">
            <v>30</v>
          </cell>
          <cell r="X494" t="str">
            <v>0.00</v>
          </cell>
          <cell r="Y494" t="str">
            <v>2</v>
          </cell>
          <cell r="Z494" t="str">
            <v>HP kết hợp</v>
          </cell>
          <cell r="AA494" t="str">
            <v>NGÔN NGỮ TRUNG QUỐC</v>
          </cell>
          <cell r="AB494"/>
          <cell r="AC494"/>
          <cell r="AD494"/>
          <cell r="AE494" t="str">
            <v>FL6015</v>
          </cell>
        </row>
        <row r="495">
          <cell r="G495" t="str">
            <v>Kỹ năng nói tiếng Trung Quốc 1</v>
          </cell>
          <cell r="H495" t="str">
            <v>2.0</v>
          </cell>
          <cell r="I495" t="str">
            <v>2.00</v>
          </cell>
          <cell r="J495"/>
          <cell r="K495" t="str">
            <v>FL6073</v>
          </cell>
          <cell r="L495" t="str">
            <v>Ngữ âm Tiếng Trung Quốc</v>
          </cell>
          <cell r="M495" t="str">
            <v>2.0</v>
          </cell>
          <cell r="N495" t="str">
            <v>2.00</v>
          </cell>
          <cell r="O495"/>
          <cell r="P495"/>
          <cell r="Q495"/>
          <cell r="R495"/>
          <cell r="S495"/>
          <cell r="T495"/>
          <cell r="U495"/>
          <cell r="V495" t="str">
            <v>1</v>
          </cell>
          <cell r="W495" t="str">
            <v>30</v>
          </cell>
          <cell r="X495" t="str">
            <v>0.00</v>
          </cell>
          <cell r="Y495" t="str">
            <v>2</v>
          </cell>
          <cell r="Z495" t="str">
            <v>HP kết hợp</v>
          </cell>
          <cell r="AA495" t="str">
            <v>NGÔN NGỮ TRUNG QUỐC</v>
          </cell>
          <cell r="AB495"/>
          <cell r="AC495"/>
          <cell r="AD495"/>
          <cell r="AE495" t="str">
            <v>FL6028</v>
          </cell>
        </row>
        <row r="496">
          <cell r="G496" t="str">
            <v>Kỹ năng nghe tiếng Trung Quốc 1</v>
          </cell>
          <cell r="H496" t="str">
            <v>2.0</v>
          </cell>
          <cell r="I496" t="str">
            <v>2.00</v>
          </cell>
          <cell r="J496"/>
          <cell r="K496" t="str">
            <v>LP6010</v>
          </cell>
          <cell r="L496" t="str">
            <v>Triết học Mác-Lênin</v>
          </cell>
          <cell r="M496" t="str">
            <v>3.0</v>
          </cell>
          <cell r="N496" t="str">
            <v>3.00</v>
          </cell>
          <cell r="O496"/>
          <cell r="P496"/>
          <cell r="Q496"/>
          <cell r="R496"/>
          <cell r="S496"/>
          <cell r="T496"/>
          <cell r="U496"/>
          <cell r="V496" t="str">
            <v>1</v>
          </cell>
          <cell r="W496" t="str">
            <v>30</v>
          </cell>
          <cell r="X496" t="str">
            <v>15.00</v>
          </cell>
          <cell r="Y496" t="str">
            <v>2</v>
          </cell>
          <cell r="Z496" t="str">
            <v>HP kết hợp</v>
          </cell>
          <cell r="AA496" t="str">
            <v>NGÔN NGỮ TRUNG QUỐC</v>
          </cell>
          <cell r="AB496"/>
          <cell r="AC496"/>
          <cell r="AD496"/>
          <cell r="AE496" t="str">
            <v>FL6039</v>
          </cell>
        </row>
        <row r="497">
          <cell r="G497" t="str">
            <v>Kỹ năng viết tiếng Trung Quốc 1</v>
          </cell>
          <cell r="H497" t="str">
            <v>2.0</v>
          </cell>
          <cell r="I497" t="str">
            <v>2.00</v>
          </cell>
          <cell r="J497" t="str">
            <v>TcNN1</v>
          </cell>
          <cell r="K497" t="str">
            <v>FL6277</v>
          </cell>
          <cell r="L497" t="str">
            <v>Tiếng Anh cơ bản 1</v>
          </cell>
          <cell r="M497" t="str">
            <v>5.0</v>
          </cell>
          <cell r="N497" t="str">
            <v>2.67</v>
          </cell>
          <cell r="O497"/>
          <cell r="P497"/>
          <cell r="Q497"/>
          <cell r="R497"/>
          <cell r="S497"/>
          <cell r="T497"/>
          <cell r="U497"/>
          <cell r="V497" t="str">
            <v>1</v>
          </cell>
          <cell r="W497" t="str">
            <v>0</v>
          </cell>
          <cell r="X497" t="str">
            <v>0.00</v>
          </cell>
          <cell r="Y497" t="str">
            <v>0</v>
          </cell>
          <cell r="Z497" t="str">
            <v>HP Thường</v>
          </cell>
          <cell r="AA497" t="str">
            <v>NGÔN NGỮ TRUNG QUỐC</v>
          </cell>
          <cell r="AB497"/>
          <cell r="AC497"/>
          <cell r="AD497"/>
          <cell r="AE497" t="str">
            <v>FL6053</v>
          </cell>
        </row>
        <row r="498"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Y498"/>
          <cell r="Z498"/>
          <cell r="AA498" t="str">
            <v>PHÂN TÍCH DỮ LIỆU KINH DOANH</v>
          </cell>
          <cell r="AB498"/>
          <cell r="AC498"/>
          <cell r="AD498"/>
          <cell r="AE498">
            <v>0</v>
          </cell>
        </row>
        <row r="499">
          <cell r="G499" t="str">
            <v>Tiếng Trung cơ bản 1</v>
          </cell>
          <cell r="H499" t="str">
            <v>5.0</v>
          </cell>
          <cell r="I499" t="str">
            <v>2.67</v>
          </cell>
          <cell r="J499"/>
          <cell r="K499" t="str">
            <v>BS6010</v>
          </cell>
          <cell r="L499" t="str">
            <v>Giải tích.</v>
          </cell>
          <cell r="M499" t="str">
            <v>2.0</v>
          </cell>
          <cell r="N499" t="str">
            <v>2.00</v>
          </cell>
          <cell r="O499"/>
          <cell r="P499"/>
          <cell r="Q499"/>
          <cell r="R499"/>
          <cell r="S499"/>
          <cell r="T499"/>
          <cell r="U499"/>
          <cell r="V499" t="str">
            <v>1</v>
          </cell>
          <cell r="W499" t="str">
            <v>32</v>
          </cell>
          <cell r="X499" t="str">
            <v>33.00</v>
          </cell>
          <cell r="Y499" t="str">
            <v>4</v>
          </cell>
          <cell r="Z499" t="str">
            <v>HP kết hợp</v>
          </cell>
          <cell r="AA499" t="str">
            <v>PHÂN TÍCH DỮ LIỆU KINH DOANH</v>
          </cell>
          <cell r="AB499"/>
          <cell r="AC499"/>
          <cell r="AD499"/>
          <cell r="AE499" t="str">
            <v>FL6282</v>
          </cell>
        </row>
        <row r="500">
          <cell r="G500" t="str">
            <v>Tiếng Anh Thương mại cơ bản 1</v>
          </cell>
          <cell r="H500" t="str">
            <v>5.0</v>
          </cell>
          <cell r="I500" t="str">
            <v>2.67</v>
          </cell>
          <cell r="J500" t="str">
            <v>TcNN2</v>
          </cell>
          <cell r="K500" t="str">
            <v>FL6160</v>
          </cell>
          <cell r="L500" t="str">
            <v>Tiếng Anh Thương mại cơ bản 1</v>
          </cell>
          <cell r="M500" t="str">
            <v>5.0</v>
          </cell>
          <cell r="N500" t="str">
            <v>2.67</v>
          </cell>
          <cell r="O500"/>
          <cell r="P500"/>
          <cell r="Q500"/>
          <cell r="R500"/>
          <cell r="S500"/>
          <cell r="T500"/>
          <cell r="U500"/>
          <cell r="V500" t="str">
            <v>1</v>
          </cell>
          <cell r="W500" t="str">
            <v>40</v>
          </cell>
          <cell r="X500" t="str">
            <v>35.00</v>
          </cell>
          <cell r="Y500" t="str">
            <v>2</v>
          </cell>
          <cell r="Z500" t="str">
            <v>HP kết hợp</v>
          </cell>
          <cell r="AA500" t="str">
            <v>PHÂN TÍCH DỮ LIỆU KINH DOANH</v>
          </cell>
          <cell r="AB500"/>
          <cell r="AC500" t="str">
            <v>Chọn</v>
          </cell>
          <cell r="AD500"/>
          <cell r="AE500" t="str">
            <v>FL6160</v>
          </cell>
        </row>
        <row r="501">
          <cell r="G501" t="str">
            <v>Tiếng Hàn cơ bản 1</v>
          </cell>
          <cell r="H501" t="str">
            <v>5.0</v>
          </cell>
          <cell r="I501" t="str">
            <v>2.67</v>
          </cell>
          <cell r="J501"/>
          <cell r="K501" t="str">
            <v>BM6021</v>
          </cell>
          <cell r="L501" t="str">
            <v>Kinh tế học vi mô</v>
          </cell>
          <cell r="M501" t="str">
            <v>3.0</v>
          </cell>
          <cell r="N501" t="str">
            <v>3.00</v>
          </cell>
          <cell r="O501"/>
          <cell r="P501"/>
          <cell r="Q501"/>
          <cell r="R501"/>
          <cell r="S501"/>
          <cell r="T501"/>
          <cell r="U501"/>
          <cell r="V501" t="str">
            <v>1</v>
          </cell>
          <cell r="W501" t="str">
            <v>66</v>
          </cell>
          <cell r="X501" t="str">
            <v>69.00</v>
          </cell>
          <cell r="Y501" t="str">
            <v>2</v>
          </cell>
          <cell r="Z501" t="str">
            <v>HP kết hợp</v>
          </cell>
          <cell r="AA501" t="str">
            <v>PHÂN TÍCH DỮ LIỆU KINH DOANH</v>
          </cell>
          <cell r="AB501" t="str">
            <v>2t/buổi</v>
          </cell>
          <cell r="AC501"/>
          <cell r="AD501"/>
          <cell r="AE501" t="str">
            <v>FL6287</v>
          </cell>
        </row>
        <row r="502">
          <cell r="G502" t="str">
            <v>Kỹ năng sử dụng công nghệ thông tin cơ bản</v>
          </cell>
          <cell r="H502" t="str">
            <v>4.0</v>
          </cell>
          <cell r="I502" t="str">
            <v>3.00</v>
          </cell>
          <cell r="J502"/>
          <cell r="K502" t="str">
            <v>LP6010</v>
          </cell>
          <cell r="L502" t="str">
            <v>Triết học Mác-Lênin</v>
          </cell>
          <cell r="M502" t="str">
            <v>3.0</v>
          </cell>
          <cell r="N502" t="str">
            <v>3.00</v>
          </cell>
          <cell r="O502"/>
          <cell r="P502"/>
          <cell r="Q502"/>
          <cell r="R502"/>
          <cell r="S502"/>
          <cell r="T502"/>
          <cell r="U502"/>
          <cell r="V502" t="str">
            <v>1</v>
          </cell>
          <cell r="W502" t="str">
            <v>30</v>
          </cell>
          <cell r="X502" t="str">
            <v>15.00</v>
          </cell>
          <cell r="Y502" t="str">
            <v>2</v>
          </cell>
          <cell r="Z502" t="str">
            <v>HP kết hợp</v>
          </cell>
          <cell r="AA502" t="str">
            <v>PHÂN TÍCH DỮ LIỆU KINH DOANH</v>
          </cell>
          <cell r="AB502"/>
          <cell r="AC502"/>
          <cell r="AD502"/>
          <cell r="AE502" t="str">
            <v>IC6005</v>
          </cell>
        </row>
        <row r="503">
          <cell r="G503" t="str">
            <v>Tiếng Nhật cơ bản 1</v>
          </cell>
          <cell r="H503" t="str">
            <v>5.0</v>
          </cell>
          <cell r="I503" t="str">
            <v>2.67</v>
          </cell>
          <cell r="J503" t="str">
            <v>TcNN3</v>
          </cell>
          <cell r="K503" t="str">
            <v>FL6282</v>
          </cell>
          <cell r="L503" t="str">
            <v>Tiếng Trung cơ bản 1</v>
          </cell>
          <cell r="M503" t="str">
            <v>5.0</v>
          </cell>
          <cell r="N503" t="str">
            <v>2.67</v>
          </cell>
          <cell r="O503"/>
          <cell r="P503"/>
          <cell r="Q503"/>
          <cell r="R503"/>
          <cell r="S503"/>
          <cell r="T503"/>
          <cell r="U503"/>
          <cell r="V503" t="str">
            <v>1</v>
          </cell>
          <cell r="W503" t="str">
            <v>0</v>
          </cell>
          <cell r="X503" t="str">
            <v>0.00</v>
          </cell>
          <cell r="Y503" t="str">
            <v>0</v>
          </cell>
          <cell r="Z503" t="str">
            <v>HP Thường</v>
          </cell>
          <cell r="AA503" t="str">
            <v>PHÂN TÍCH DỮ LIỆU KINH DOANH</v>
          </cell>
          <cell r="AB503"/>
          <cell r="AC503" t="str">
            <v>Không chọn</v>
          </cell>
          <cell r="AD503"/>
          <cell r="AE503" t="str">
            <v>FL6292</v>
          </cell>
        </row>
        <row r="504">
          <cell r="G504" t="str">
            <v>Triết học Mác-Lênin</v>
          </cell>
          <cell r="H504" t="str">
            <v>3.0</v>
          </cell>
          <cell r="I504" t="str">
            <v>3.00</v>
          </cell>
          <cell r="J504" t="str">
            <v>TcNN1</v>
          </cell>
          <cell r="K504" t="str">
            <v>FL6287</v>
          </cell>
          <cell r="L504" t="str">
            <v>Tiếng Hàn cơ bản 1</v>
          </cell>
          <cell r="M504" t="str">
            <v>5.0</v>
          </cell>
          <cell r="N504" t="str">
            <v>2.67</v>
          </cell>
          <cell r="O504"/>
          <cell r="P504"/>
          <cell r="Q504"/>
          <cell r="R504"/>
          <cell r="S504"/>
          <cell r="T504"/>
          <cell r="U504"/>
          <cell r="V504" t="str">
            <v>1</v>
          </cell>
          <cell r="W504" t="str">
            <v>0</v>
          </cell>
          <cell r="X504" t="str">
            <v>0.00</v>
          </cell>
          <cell r="Y504" t="str">
            <v>0</v>
          </cell>
          <cell r="Z504" t="str">
            <v>HP Thường</v>
          </cell>
          <cell r="AA504" t="str">
            <v>PHÂN TÍCH DỮ LIỆU KINH DOANH</v>
          </cell>
          <cell r="AB504"/>
          <cell r="AC504" t="str">
            <v>Không chọn</v>
          </cell>
          <cell r="AD504"/>
          <cell r="AE504" t="str">
            <v>LP6010</v>
          </cell>
        </row>
        <row r="505">
          <cell r="G505" t="str">
            <v>Giải tích.</v>
          </cell>
          <cell r="H505" t="str">
            <v>2.0</v>
          </cell>
          <cell r="I505" t="str">
            <v>2.00</v>
          </cell>
          <cell r="J505" t="str">
            <v>TcNN4</v>
          </cell>
          <cell r="K505" t="str">
            <v>FL6292</v>
          </cell>
          <cell r="L505" t="str">
            <v>Tiếng Nhật cơ bản 1</v>
          </cell>
          <cell r="M505" t="str">
            <v>5.0</v>
          </cell>
          <cell r="N505" t="str">
            <v>2.67</v>
          </cell>
          <cell r="O505"/>
          <cell r="P505"/>
          <cell r="Q505"/>
          <cell r="R505"/>
          <cell r="S505"/>
          <cell r="T505"/>
          <cell r="U505"/>
          <cell r="V505" t="str">
            <v>1</v>
          </cell>
          <cell r="W505" t="str">
            <v>0</v>
          </cell>
          <cell r="X505" t="str">
            <v>0.00</v>
          </cell>
          <cell r="Y505" t="str">
            <v>0</v>
          </cell>
          <cell r="Z505" t="str">
            <v>HP Thường</v>
          </cell>
          <cell r="AA505" t="str">
            <v>PHÂN TÍCH DỮ LIỆU KINH DOANH</v>
          </cell>
          <cell r="AB505"/>
          <cell r="AC505" t="str">
            <v>Không chọn</v>
          </cell>
          <cell r="AD505"/>
          <cell r="AE505" t="str">
            <v>BS6010</v>
          </cell>
        </row>
        <row r="506">
          <cell r="G506" t="str">
            <v>Kinh tế học vi mô</v>
          </cell>
          <cell r="H506" t="str">
            <v>3.0</v>
          </cell>
          <cell r="I506" t="str">
            <v>3.00</v>
          </cell>
          <cell r="J506"/>
          <cell r="K506" t="str">
            <v>IC6005</v>
          </cell>
          <cell r="L506" t="str">
            <v>Kỹ năng sử dụng công nghệ thông tin cơ bản</v>
          </cell>
          <cell r="M506" t="str">
            <v>4.0</v>
          </cell>
          <cell r="N506" t="str">
            <v>3.00</v>
          </cell>
          <cell r="O506"/>
          <cell r="P506"/>
          <cell r="Q506"/>
          <cell r="R506"/>
          <cell r="S506"/>
          <cell r="T506"/>
          <cell r="U506"/>
          <cell r="V506" t="str">
            <v>1</v>
          </cell>
          <cell r="W506" t="str">
            <v>0</v>
          </cell>
          <cell r="X506" t="str">
            <v>0.00</v>
          </cell>
          <cell r="Y506" t="str">
            <v>0</v>
          </cell>
          <cell r="Z506" t="str">
            <v>HP Thường</v>
          </cell>
          <cell r="AA506" t="str">
            <v>PHÂN TÍCH DỮ LIỆU KINH DOANH</v>
          </cell>
          <cell r="AB506"/>
          <cell r="AC506"/>
          <cell r="AD506"/>
          <cell r="AE506" t="str">
            <v>BM6021</v>
          </cell>
        </row>
        <row r="507"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/>
          <cell r="Z507"/>
          <cell r="AA507" t="str">
            <v>QUẢN TỊ NHÂN LỰC</v>
          </cell>
          <cell r="AB507"/>
          <cell r="AC507"/>
          <cell r="AD507"/>
          <cell r="AE507">
            <v>0</v>
          </cell>
        </row>
        <row r="508">
          <cell r="G508" t="str">
            <v>Tiếng Trung cơ bản 1</v>
          </cell>
          <cell r="H508" t="str">
            <v>5.0</v>
          </cell>
          <cell r="I508" t="str">
            <v>2.67</v>
          </cell>
          <cell r="J508"/>
          <cell r="K508" t="str">
            <v>BS6010</v>
          </cell>
          <cell r="L508" t="str">
            <v>Giải tích.</v>
          </cell>
          <cell r="M508" t="str">
            <v>2.0</v>
          </cell>
          <cell r="N508" t="str">
            <v>2.00</v>
          </cell>
          <cell r="O508"/>
          <cell r="P508"/>
          <cell r="Q508"/>
          <cell r="R508"/>
          <cell r="S508"/>
          <cell r="T508"/>
          <cell r="U508"/>
          <cell r="V508" t="str">
            <v>1</v>
          </cell>
          <cell r="W508" t="str">
            <v>32</v>
          </cell>
          <cell r="X508" t="str">
            <v>33.00</v>
          </cell>
          <cell r="Y508" t="str">
            <v>4</v>
          </cell>
          <cell r="Z508" t="str">
            <v>HP kết hợp</v>
          </cell>
          <cell r="AA508" t="str">
            <v>QUẢN TRỊ NHÂN LỰC</v>
          </cell>
          <cell r="AB508"/>
          <cell r="AC508"/>
          <cell r="AD508"/>
          <cell r="AE508" t="str">
            <v>FL6282</v>
          </cell>
        </row>
        <row r="509">
          <cell r="G509" t="str">
            <v>Tiếng Anh Thương mại cơ bản 1</v>
          </cell>
          <cell r="H509" t="str">
            <v>5.0</v>
          </cell>
          <cell r="I509" t="str">
            <v>2.67</v>
          </cell>
          <cell r="J509" t="str">
            <v>TcNN4</v>
          </cell>
          <cell r="K509" t="str">
            <v>FL6160</v>
          </cell>
          <cell r="L509" t="str">
            <v>Tiếng Anh Thương mại cơ bản 1</v>
          </cell>
          <cell r="M509" t="str">
            <v>5.0</v>
          </cell>
          <cell r="N509" t="str">
            <v>2.67</v>
          </cell>
          <cell r="O509"/>
          <cell r="P509"/>
          <cell r="Q509"/>
          <cell r="R509"/>
          <cell r="S509"/>
          <cell r="T509"/>
          <cell r="U509"/>
          <cell r="V509" t="str">
            <v>1</v>
          </cell>
          <cell r="W509" t="str">
            <v>40</v>
          </cell>
          <cell r="X509" t="str">
            <v>35.00</v>
          </cell>
          <cell r="Y509" t="str">
            <v>2</v>
          </cell>
          <cell r="Z509" t="str">
            <v>HP kết hợp</v>
          </cell>
          <cell r="AA509" t="str">
            <v>QUẢN TỊ NHÂN LỰC</v>
          </cell>
          <cell r="AB509"/>
          <cell r="AC509" t="str">
            <v>Chọn</v>
          </cell>
          <cell r="AD509"/>
          <cell r="AE509" t="str">
            <v>FL6160</v>
          </cell>
        </row>
        <row r="510">
          <cell r="G510" t="str">
            <v>Tiếng Hàn cơ bản 1</v>
          </cell>
          <cell r="H510" t="str">
            <v>5.0</v>
          </cell>
          <cell r="I510" t="str">
            <v>2.67</v>
          </cell>
          <cell r="J510"/>
          <cell r="K510" t="str">
            <v>LP6010</v>
          </cell>
          <cell r="L510" t="str">
            <v>Triết học Mác-Lênin</v>
          </cell>
          <cell r="M510" t="str">
            <v>3.0</v>
          </cell>
          <cell r="N510" t="str">
            <v>3.00</v>
          </cell>
          <cell r="O510"/>
          <cell r="P510"/>
          <cell r="Q510"/>
          <cell r="R510"/>
          <cell r="S510"/>
          <cell r="T510"/>
          <cell r="U510"/>
          <cell r="V510" t="str">
            <v>1</v>
          </cell>
          <cell r="W510" t="str">
            <v>30</v>
          </cell>
          <cell r="X510" t="str">
            <v>15.00</v>
          </cell>
          <cell r="Y510" t="str">
            <v>2</v>
          </cell>
          <cell r="Z510" t="str">
            <v>HP kết hợp</v>
          </cell>
          <cell r="AA510" t="str">
            <v>QUẢN TỊ NHÂN LỰC</v>
          </cell>
          <cell r="AB510"/>
          <cell r="AC510"/>
          <cell r="AD510"/>
          <cell r="AE510" t="str">
            <v>FL6287</v>
          </cell>
        </row>
        <row r="511">
          <cell r="G511" t="str">
            <v>Kỹ năng sử dụng công nghệ thông tin cơ bản</v>
          </cell>
          <cell r="H511" t="str">
            <v>4.0</v>
          </cell>
          <cell r="I511" t="str">
            <v>3.00</v>
          </cell>
          <cell r="J511" t="str">
            <v>TcNN2</v>
          </cell>
          <cell r="K511" t="str">
            <v>FL6282</v>
          </cell>
          <cell r="L511" t="str">
            <v>Tiếng Trung cơ bản 1</v>
          </cell>
          <cell r="M511" t="str">
            <v>5.0</v>
          </cell>
          <cell r="N511" t="str">
            <v>2.67</v>
          </cell>
          <cell r="O511"/>
          <cell r="P511"/>
          <cell r="Q511"/>
          <cell r="R511"/>
          <cell r="S511"/>
          <cell r="T511"/>
          <cell r="U511"/>
          <cell r="V511" t="str">
            <v>1</v>
          </cell>
          <cell r="W511" t="str">
            <v>0</v>
          </cell>
          <cell r="X511" t="str">
            <v>0.00</v>
          </cell>
          <cell r="Y511" t="str">
            <v>0</v>
          </cell>
          <cell r="Z511" t="str">
            <v>HP Thường</v>
          </cell>
          <cell r="AA511" t="str">
            <v>QUẢN TỊ NHÂN LỰC</v>
          </cell>
          <cell r="AB511"/>
          <cell r="AC511" t="str">
            <v>Không chọn</v>
          </cell>
          <cell r="AD511"/>
          <cell r="AE511" t="str">
            <v>IC6005</v>
          </cell>
        </row>
        <row r="512">
          <cell r="G512" t="str">
            <v>Tiếng Nhật cơ bản 1</v>
          </cell>
          <cell r="H512" t="str">
            <v>5.0</v>
          </cell>
          <cell r="I512" t="str">
            <v>2.67</v>
          </cell>
          <cell r="J512" t="str">
            <v>TcNN1</v>
          </cell>
          <cell r="K512" t="str">
            <v>FL6287</v>
          </cell>
          <cell r="L512" t="str">
            <v>Tiếng Hàn cơ bản 1</v>
          </cell>
          <cell r="M512" t="str">
            <v>5.0</v>
          </cell>
          <cell r="N512" t="str">
            <v>2.67</v>
          </cell>
          <cell r="O512"/>
          <cell r="P512"/>
          <cell r="Q512"/>
          <cell r="R512"/>
          <cell r="S512"/>
          <cell r="T512"/>
          <cell r="U512"/>
          <cell r="V512" t="str">
            <v>1</v>
          </cell>
          <cell r="W512" t="str">
            <v>0</v>
          </cell>
          <cell r="X512" t="str">
            <v>0.00</v>
          </cell>
          <cell r="Y512" t="str">
            <v>0</v>
          </cell>
          <cell r="Z512" t="str">
            <v>HP Thường</v>
          </cell>
          <cell r="AA512" t="str">
            <v>QUẢN TỊ NHÂN LỰC</v>
          </cell>
          <cell r="AB512"/>
          <cell r="AC512" t="str">
            <v>Không chọn</v>
          </cell>
          <cell r="AD512"/>
          <cell r="AE512" t="str">
            <v>FL6292</v>
          </cell>
        </row>
        <row r="513">
          <cell r="G513" t="str">
            <v>Triết học Mác-Lênin</v>
          </cell>
          <cell r="H513" t="str">
            <v>3.0</v>
          </cell>
          <cell r="I513" t="str">
            <v>3.00</v>
          </cell>
          <cell r="J513" t="str">
            <v>TcNN3</v>
          </cell>
          <cell r="K513" t="str">
            <v>FL6292</v>
          </cell>
          <cell r="L513" t="str">
            <v>Tiếng Nhật cơ bản 1</v>
          </cell>
          <cell r="M513" t="str">
            <v>5.0</v>
          </cell>
          <cell r="N513" t="str">
            <v>2.67</v>
          </cell>
          <cell r="O513"/>
          <cell r="P513"/>
          <cell r="Q513"/>
          <cell r="R513"/>
          <cell r="S513"/>
          <cell r="T513"/>
          <cell r="U513"/>
          <cell r="V513" t="str">
            <v>1</v>
          </cell>
          <cell r="W513" t="str">
            <v>0</v>
          </cell>
          <cell r="X513" t="str">
            <v>0.00</v>
          </cell>
          <cell r="Y513" t="str">
            <v>0</v>
          </cell>
          <cell r="Z513" t="str">
            <v>HP Thường</v>
          </cell>
          <cell r="AA513" t="str">
            <v>QUẢN TỊ NHÂN LỰC</v>
          </cell>
          <cell r="AB513"/>
          <cell r="AC513" t="str">
            <v>Không chọn</v>
          </cell>
          <cell r="AD513"/>
          <cell r="AE513" t="str">
            <v>LP6010</v>
          </cell>
        </row>
        <row r="514">
          <cell r="G514" t="str">
            <v>Giải tích.</v>
          </cell>
          <cell r="H514" t="str">
            <v>2.0</v>
          </cell>
          <cell r="I514" t="str">
            <v>2.00</v>
          </cell>
          <cell r="J514"/>
          <cell r="K514" t="str">
            <v>BM6115</v>
          </cell>
          <cell r="L514" t="str">
            <v>Nhập môn Quản trị nhân lực</v>
          </cell>
          <cell r="M514" t="str">
            <v>2.0</v>
          </cell>
          <cell r="N514" t="str">
            <v>2.00</v>
          </cell>
          <cell r="O514"/>
          <cell r="P514"/>
          <cell r="Q514"/>
          <cell r="R514"/>
          <cell r="S514"/>
          <cell r="T514"/>
          <cell r="U514"/>
          <cell r="V514" t="str">
            <v>1</v>
          </cell>
          <cell r="W514" t="str">
            <v>30</v>
          </cell>
          <cell r="X514" t="str">
            <v>0.00</v>
          </cell>
          <cell r="Y514" t="str">
            <v>2</v>
          </cell>
          <cell r="Z514" t="str">
            <v>HP kết hợp</v>
          </cell>
          <cell r="AA514" t="str">
            <v>QUẢN TỊ NHÂN LỰC</v>
          </cell>
          <cell r="AB514">
            <v>2</v>
          </cell>
          <cell r="AC514"/>
          <cell r="AD514"/>
          <cell r="AE514" t="str">
            <v>BS6010</v>
          </cell>
        </row>
        <row r="515">
          <cell r="G515" t="str">
            <v>Nhập môn Quản trị nhân lực</v>
          </cell>
          <cell r="H515" t="str">
            <v>2.0</v>
          </cell>
          <cell r="I515" t="str">
            <v>2.00</v>
          </cell>
          <cell r="J515"/>
          <cell r="K515" t="str">
            <v>IC6005</v>
          </cell>
          <cell r="L515" t="str">
            <v>Kỹ năng sử dụng công nghệ thông tin cơ bản</v>
          </cell>
          <cell r="M515" t="str">
            <v>4.0</v>
          </cell>
          <cell r="N515" t="str">
            <v>3.00</v>
          </cell>
          <cell r="O515"/>
          <cell r="P515"/>
          <cell r="Q515"/>
          <cell r="R515"/>
          <cell r="S515"/>
          <cell r="T515"/>
          <cell r="U515"/>
          <cell r="V515" t="str">
            <v>1</v>
          </cell>
          <cell r="W515" t="str">
            <v>0</v>
          </cell>
          <cell r="X515" t="str">
            <v>0.00</v>
          </cell>
          <cell r="Y515" t="str">
            <v>0</v>
          </cell>
          <cell r="Z515" t="str">
            <v>HP Thường</v>
          </cell>
          <cell r="AA515" t="str">
            <v>QUẢN TỊ NHÂN LỰC</v>
          </cell>
          <cell r="AB515">
            <v>6</v>
          </cell>
          <cell r="AC515"/>
          <cell r="AD515"/>
          <cell r="AE515" t="str">
            <v>BM6115</v>
          </cell>
        </row>
        <row r="516"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/>
          <cell r="Z516"/>
          <cell r="AA516" t="str">
            <v>QUẢN TRỊ VĂN PHÒNG</v>
          </cell>
          <cell r="AB516"/>
          <cell r="AC516"/>
          <cell r="AD516"/>
          <cell r="AE516">
            <v>0</v>
          </cell>
        </row>
        <row r="517">
          <cell r="G517" t="str">
            <v>Tiếng Trung cơ bản 1</v>
          </cell>
          <cell r="H517" t="str">
            <v>5.0</v>
          </cell>
          <cell r="I517" t="str">
            <v>2.67</v>
          </cell>
          <cell r="J517" t="str">
            <v>TcNN4</v>
          </cell>
          <cell r="K517" t="str">
            <v>FL6160</v>
          </cell>
          <cell r="L517" t="str">
            <v>Tiếng Anh Thương mại cơ bản 1</v>
          </cell>
          <cell r="M517" t="str">
            <v>5.0</v>
          </cell>
          <cell r="N517" t="str">
            <v>2.67</v>
          </cell>
          <cell r="O517"/>
          <cell r="P517"/>
          <cell r="Q517"/>
          <cell r="R517"/>
          <cell r="S517"/>
          <cell r="T517"/>
          <cell r="U517"/>
          <cell r="V517" t="str">
            <v>1</v>
          </cell>
          <cell r="W517" t="str">
            <v>40</v>
          </cell>
          <cell r="X517" t="str">
            <v>35.00</v>
          </cell>
          <cell r="Y517" t="str">
            <v>2</v>
          </cell>
          <cell r="Z517" t="str">
            <v>HP kết hợp</v>
          </cell>
          <cell r="AA517" t="str">
            <v>QUẢN TRỊ VĂN PHÒNG</v>
          </cell>
          <cell r="AB517"/>
          <cell r="AC517" t="str">
            <v>Chọn</v>
          </cell>
          <cell r="AD517"/>
          <cell r="AE517" t="str">
            <v>FL6282</v>
          </cell>
        </row>
        <row r="518">
          <cell r="G518" t="str">
            <v>Tiếng Anh Thương mại cơ bản 1</v>
          </cell>
          <cell r="H518" t="str">
            <v>5.0</v>
          </cell>
          <cell r="I518" t="str">
            <v>2.67</v>
          </cell>
          <cell r="J518"/>
          <cell r="K518" t="str">
            <v>BS6010</v>
          </cell>
          <cell r="L518" t="str">
            <v>Giải tích.</v>
          </cell>
          <cell r="M518" t="str">
            <v>2.0</v>
          </cell>
          <cell r="N518" t="str">
            <v>2.00</v>
          </cell>
          <cell r="O518"/>
          <cell r="P518"/>
          <cell r="Q518"/>
          <cell r="R518"/>
          <cell r="S518"/>
          <cell r="T518"/>
          <cell r="U518"/>
          <cell r="V518" t="str">
            <v>1</v>
          </cell>
          <cell r="W518" t="str">
            <v>32</v>
          </cell>
          <cell r="X518" t="str">
            <v>33.00</v>
          </cell>
          <cell r="Y518" t="str">
            <v>4</v>
          </cell>
          <cell r="Z518" t="str">
            <v>HP kết hợp</v>
          </cell>
          <cell r="AA518" t="str">
            <v>QUẢN TRỊ VĂN PHÒNG</v>
          </cell>
          <cell r="AB518"/>
          <cell r="AC518"/>
          <cell r="AD518"/>
          <cell r="AE518" t="str">
            <v>FL6160</v>
          </cell>
        </row>
        <row r="519">
          <cell r="G519" t="str">
            <v>Tiếng Hàn cơ bản 1</v>
          </cell>
          <cell r="H519" t="str">
            <v>5.0</v>
          </cell>
          <cell r="I519" t="str">
            <v>2.67</v>
          </cell>
          <cell r="J519"/>
          <cell r="K519" t="str">
            <v>LP6010</v>
          </cell>
          <cell r="L519" t="str">
            <v>Triết học Mác-Lênin</v>
          </cell>
          <cell r="M519" t="str">
            <v>3.0</v>
          </cell>
          <cell r="N519" t="str">
            <v>3.00</v>
          </cell>
          <cell r="O519"/>
          <cell r="P519"/>
          <cell r="Q519"/>
          <cell r="R519"/>
          <cell r="S519"/>
          <cell r="T519"/>
          <cell r="U519"/>
          <cell r="V519" t="str">
            <v>1</v>
          </cell>
          <cell r="W519" t="str">
            <v>30</v>
          </cell>
          <cell r="X519" t="str">
            <v>15.00</v>
          </cell>
          <cell r="Y519" t="str">
            <v>2</v>
          </cell>
          <cell r="Z519" t="str">
            <v>HP kết hợp</v>
          </cell>
          <cell r="AA519" t="str">
            <v>QUẢN TRỊ VĂN PHÒNG</v>
          </cell>
          <cell r="AB519"/>
          <cell r="AC519"/>
          <cell r="AD519"/>
          <cell r="AE519" t="str">
            <v>FL6287</v>
          </cell>
        </row>
        <row r="520">
          <cell r="G520" t="str">
            <v>Kỹ năng sử dụng công nghệ thông tin cơ bản</v>
          </cell>
          <cell r="H520" t="str">
            <v>4.0</v>
          </cell>
          <cell r="I520" t="str">
            <v>3.00</v>
          </cell>
          <cell r="J520" t="str">
            <v>TcNN2</v>
          </cell>
          <cell r="K520" t="str">
            <v>FL6282</v>
          </cell>
          <cell r="L520" t="str">
            <v>Tiếng Trung cơ bản 1</v>
          </cell>
          <cell r="M520" t="str">
            <v>5.0</v>
          </cell>
          <cell r="N520" t="str">
            <v>2.67</v>
          </cell>
          <cell r="O520"/>
          <cell r="P520"/>
          <cell r="Q520"/>
          <cell r="R520"/>
          <cell r="S520"/>
          <cell r="T520"/>
          <cell r="U520"/>
          <cell r="V520" t="str">
            <v>1</v>
          </cell>
          <cell r="W520" t="str">
            <v>0</v>
          </cell>
          <cell r="X520" t="str">
            <v>0.00</v>
          </cell>
          <cell r="Y520" t="str">
            <v>0</v>
          </cell>
          <cell r="Z520" t="str">
            <v>HP Thường</v>
          </cell>
          <cell r="AA520" t="str">
            <v>QUẢN TRỊ VĂN PHÒNG</v>
          </cell>
          <cell r="AB520"/>
          <cell r="AC520" t="str">
            <v>Không chọn</v>
          </cell>
          <cell r="AD520"/>
          <cell r="AE520" t="str">
            <v>IC6005</v>
          </cell>
        </row>
        <row r="521">
          <cell r="G521" t="str">
            <v>Tiếng Nhật cơ bản 1</v>
          </cell>
          <cell r="H521" t="str">
            <v>5.0</v>
          </cell>
          <cell r="I521" t="str">
            <v>2.67</v>
          </cell>
          <cell r="J521" t="str">
            <v>TcNN1</v>
          </cell>
          <cell r="K521" t="str">
            <v>FL6287</v>
          </cell>
          <cell r="L521" t="str">
            <v>Tiếng Hàn cơ bản 1</v>
          </cell>
          <cell r="M521" t="str">
            <v>5.0</v>
          </cell>
          <cell r="N521" t="str">
            <v>2.67</v>
          </cell>
          <cell r="O521"/>
          <cell r="P521"/>
          <cell r="Q521"/>
          <cell r="R521"/>
          <cell r="S521"/>
          <cell r="T521"/>
          <cell r="U521"/>
          <cell r="V521" t="str">
            <v>1</v>
          </cell>
          <cell r="W521" t="str">
            <v>0</v>
          </cell>
          <cell r="X521" t="str">
            <v>0.00</v>
          </cell>
          <cell r="Y521" t="str">
            <v>0</v>
          </cell>
          <cell r="Z521" t="str">
            <v>HP Thường</v>
          </cell>
          <cell r="AA521" t="str">
            <v>QUẢN TRỊ VĂN PHÒNG</v>
          </cell>
          <cell r="AB521"/>
          <cell r="AC521" t="str">
            <v>Không chọn</v>
          </cell>
          <cell r="AD521"/>
          <cell r="AE521" t="str">
            <v>FL6292</v>
          </cell>
        </row>
        <row r="522">
          <cell r="G522" t="str">
            <v>Triết học Mác-Lênin</v>
          </cell>
          <cell r="H522" t="str">
            <v>3.0</v>
          </cell>
          <cell r="I522" t="str">
            <v>3.00</v>
          </cell>
          <cell r="J522" t="str">
            <v>TcNN3</v>
          </cell>
          <cell r="K522" t="str">
            <v>FL6292</v>
          </cell>
          <cell r="L522" t="str">
            <v>Tiếng Nhật cơ bản 1</v>
          </cell>
          <cell r="M522" t="str">
            <v>5.0</v>
          </cell>
          <cell r="N522" t="str">
            <v>2.67</v>
          </cell>
          <cell r="O522"/>
          <cell r="P522"/>
          <cell r="Q522"/>
          <cell r="R522"/>
          <cell r="S522"/>
          <cell r="T522"/>
          <cell r="U522"/>
          <cell r="V522" t="str">
            <v>1</v>
          </cell>
          <cell r="W522" t="str">
            <v>0</v>
          </cell>
          <cell r="X522" t="str">
            <v>0.00</v>
          </cell>
          <cell r="Y522" t="str">
            <v>0</v>
          </cell>
          <cell r="Z522" t="str">
            <v>HP Thường</v>
          </cell>
          <cell r="AA522" t="str">
            <v>QUẢN TRỊ VĂN PHÒNG</v>
          </cell>
          <cell r="AB522"/>
          <cell r="AC522" t="str">
            <v>Không chọn</v>
          </cell>
          <cell r="AD522"/>
          <cell r="AE522" t="str">
            <v>LP6010</v>
          </cell>
        </row>
        <row r="523">
          <cell r="G523" t="str">
            <v>Tâm lý học đại cương</v>
          </cell>
          <cell r="H523" t="str">
            <v>2.0</v>
          </cell>
          <cell r="I523" t="str">
            <v>2.00</v>
          </cell>
          <cell r="J523"/>
          <cell r="K523" t="str">
            <v>BM6143</v>
          </cell>
          <cell r="L523" t="str">
            <v>Nhập môn quản trị văn phòng</v>
          </cell>
          <cell r="M523" t="str">
            <v>2.0</v>
          </cell>
          <cell r="N523" t="str">
            <v>2.00</v>
          </cell>
          <cell r="O523"/>
          <cell r="P523"/>
          <cell r="Q523"/>
          <cell r="R523"/>
          <cell r="S523"/>
          <cell r="T523"/>
          <cell r="U523"/>
          <cell r="V523" t="str">
            <v>1</v>
          </cell>
          <cell r="W523" t="str">
            <v>60</v>
          </cell>
          <cell r="X523" t="str">
            <v>0.00</v>
          </cell>
          <cell r="Y523" t="str">
            <v>2</v>
          </cell>
          <cell r="Z523" t="str">
            <v>HP kết hợp</v>
          </cell>
          <cell r="AA523" t="str">
            <v>QUẢN TRỊ VĂN PHÒNG</v>
          </cell>
          <cell r="AB523">
            <v>2</v>
          </cell>
          <cell r="AC523"/>
          <cell r="AD523"/>
          <cell r="AE523" t="str">
            <v>BS6030</v>
          </cell>
        </row>
        <row r="524">
          <cell r="G524" t="str">
            <v>Giải tích.</v>
          </cell>
          <cell r="H524" t="str">
            <v>2.0</v>
          </cell>
          <cell r="I524" t="str">
            <v>2.00</v>
          </cell>
          <cell r="J524"/>
          <cell r="K524" t="str">
            <v>BS6030</v>
          </cell>
          <cell r="L524" t="str">
            <v>Tâm lý học đại cương</v>
          </cell>
          <cell r="M524" t="str">
            <v>2.0</v>
          </cell>
          <cell r="N524" t="str">
            <v>2.00</v>
          </cell>
          <cell r="O524"/>
          <cell r="P524"/>
          <cell r="Q524"/>
          <cell r="R524"/>
          <cell r="S524"/>
          <cell r="T524"/>
          <cell r="U524"/>
          <cell r="V524" t="str">
            <v>1</v>
          </cell>
          <cell r="W524" t="str">
            <v>30</v>
          </cell>
          <cell r="X524" t="str">
            <v>0.00</v>
          </cell>
          <cell r="Y524" t="str">
            <v>3</v>
          </cell>
          <cell r="Z524" t="str">
            <v>HP kết hợp</v>
          </cell>
          <cell r="AA524" t="str">
            <v>QUẢN TRỊ VĂN PHÒNG</v>
          </cell>
          <cell r="AB524"/>
          <cell r="AC524"/>
          <cell r="AD524"/>
          <cell r="AE524" t="str">
            <v>BS6010</v>
          </cell>
        </row>
        <row r="525">
          <cell r="G525" t="str">
            <v>Nhập môn quản trị văn phòng</v>
          </cell>
          <cell r="H525" t="str">
            <v>2.0</v>
          </cell>
          <cell r="I525" t="str">
            <v>2.00</v>
          </cell>
          <cell r="J525"/>
          <cell r="K525" t="str">
            <v>IC6005</v>
          </cell>
          <cell r="L525" t="str">
            <v>Kỹ năng sử dụng công nghệ thông tin cơ bản</v>
          </cell>
          <cell r="M525" t="str">
            <v>4.0</v>
          </cell>
          <cell r="N525" t="str">
            <v>3.00</v>
          </cell>
          <cell r="O525"/>
          <cell r="P525"/>
          <cell r="Q525"/>
          <cell r="R525"/>
          <cell r="S525"/>
          <cell r="T525"/>
          <cell r="U525"/>
          <cell r="V525" t="str">
            <v>1</v>
          </cell>
          <cell r="W525" t="str">
            <v>0</v>
          </cell>
          <cell r="X525" t="str">
            <v>0.00</v>
          </cell>
          <cell r="Y525" t="str">
            <v>0</v>
          </cell>
          <cell r="Z525" t="str">
            <v>HP Thường</v>
          </cell>
          <cell r="AA525" t="str">
            <v>QUẢN TRỊ VĂN PHÒNG</v>
          </cell>
          <cell r="AB525"/>
          <cell r="AC525"/>
          <cell r="AD525"/>
          <cell r="AE525" t="str">
            <v>BM6143</v>
          </cell>
        </row>
        <row r="526">
          <cell r="G526"/>
          <cell r="H526"/>
          <cell r="I526"/>
          <cell r="J526"/>
          <cell r="K526"/>
          <cell r="L526"/>
          <cell r="M526"/>
          <cell r="N526"/>
          <cell r="O526"/>
          <cell r="P526"/>
          <cell r="Q526"/>
          <cell r="R526"/>
          <cell r="S526"/>
          <cell r="T526"/>
          <cell r="U526"/>
          <cell r="V526"/>
          <cell r="W526"/>
          <cell r="X526"/>
          <cell r="Y526"/>
          <cell r="Z526"/>
          <cell r="AA526" t="str">
            <v>ROBOT VÀ TRÍ TUỆ NHÂN TẠO</v>
          </cell>
          <cell r="AB526"/>
          <cell r="AC526"/>
          <cell r="AD526"/>
          <cell r="AE526">
            <v>0</v>
          </cell>
        </row>
        <row r="527">
          <cell r="G527" t="str">
            <v>Tiếng Trung cơ bản 1</v>
          </cell>
          <cell r="H527" t="str">
            <v>5.0</v>
          </cell>
          <cell r="I527" t="str">
            <v>2.67</v>
          </cell>
          <cell r="J527"/>
          <cell r="K527" t="str">
            <v>ME6042</v>
          </cell>
          <cell r="L527" t="str">
            <v>Vẽ kỹ thuật</v>
          </cell>
          <cell r="M527" t="str">
            <v>3.0</v>
          </cell>
          <cell r="N527" t="str">
            <v>2.50</v>
          </cell>
          <cell r="O527"/>
          <cell r="P527"/>
          <cell r="Q527"/>
          <cell r="R527"/>
          <cell r="S527"/>
          <cell r="T527"/>
          <cell r="U527"/>
          <cell r="V527" t="str">
            <v>1</v>
          </cell>
          <cell r="W527" t="str">
            <v>78</v>
          </cell>
          <cell r="X527" t="str">
            <v>102.00</v>
          </cell>
          <cell r="Y527" t="str">
            <v>2</v>
          </cell>
          <cell r="Z527" t="str">
            <v>HP kết hợp</v>
          </cell>
          <cell r="AA527" t="str">
            <v>ROBOT VÀ TRÍ TUỆ NHÂN TẠO</v>
          </cell>
          <cell r="AB527">
            <v>2</v>
          </cell>
          <cell r="AC527"/>
          <cell r="AD527"/>
          <cell r="AE527" t="str">
            <v>FL6282</v>
          </cell>
        </row>
        <row r="528">
          <cell r="G528" t="str">
            <v>Tiếng Anh Cơ khí cơ bản 1</v>
          </cell>
          <cell r="H528" t="str">
            <v>5.0</v>
          </cell>
          <cell r="I528" t="str">
            <v>2.67</v>
          </cell>
          <cell r="J528"/>
          <cell r="K528" t="str">
            <v>BS6001</v>
          </cell>
          <cell r="L528" t="str">
            <v>Đại số tuyến tính</v>
          </cell>
          <cell r="M528" t="str">
            <v>3.0</v>
          </cell>
          <cell r="N528" t="str">
            <v>3.00</v>
          </cell>
          <cell r="O528"/>
          <cell r="P528"/>
          <cell r="Q528"/>
          <cell r="R528"/>
          <cell r="S528"/>
          <cell r="T528"/>
          <cell r="U528"/>
          <cell r="V528" t="str">
            <v>1</v>
          </cell>
          <cell r="W528" t="str">
            <v>40</v>
          </cell>
          <cell r="X528" t="str">
            <v>50.00</v>
          </cell>
          <cell r="Y528" t="str">
            <v>4</v>
          </cell>
          <cell r="Z528" t="str">
            <v>HP kết hợp</v>
          </cell>
          <cell r="AA528" t="str">
            <v>ROBOT VÀ TRÍ TUỆ NHÂN TẠO</v>
          </cell>
          <cell r="AB528"/>
          <cell r="AC528"/>
          <cell r="AD528"/>
          <cell r="AE528" t="str">
            <v>FL6091</v>
          </cell>
        </row>
        <row r="529">
          <cell r="G529" t="str">
            <v>Tiếng Hàn cơ bản 1</v>
          </cell>
          <cell r="H529" t="str">
            <v>5.0</v>
          </cell>
          <cell r="I529" t="str">
            <v>2.67</v>
          </cell>
          <cell r="J529"/>
          <cell r="K529" t="str">
            <v>BS6002</v>
          </cell>
          <cell r="L529" t="str">
            <v>Giải tích</v>
          </cell>
          <cell r="M529" t="str">
            <v>3.0</v>
          </cell>
          <cell r="N529" t="str">
            <v>3.00</v>
          </cell>
          <cell r="O529"/>
          <cell r="P529"/>
          <cell r="Q529"/>
          <cell r="R529"/>
          <cell r="S529"/>
          <cell r="T529"/>
          <cell r="U529"/>
          <cell r="V529" t="str">
            <v>1</v>
          </cell>
          <cell r="W529" t="str">
            <v>40</v>
          </cell>
          <cell r="X529" t="str">
            <v>50.00</v>
          </cell>
          <cell r="Y529" t="str">
            <v>4</v>
          </cell>
          <cell r="Z529" t="str">
            <v>HP kết hợp</v>
          </cell>
          <cell r="AA529" t="str">
            <v>ROBOT VÀ TRÍ TUỆ NHÂN TẠO</v>
          </cell>
          <cell r="AB529"/>
          <cell r="AC529"/>
          <cell r="AD529"/>
          <cell r="AE529" t="str">
            <v>FL6287</v>
          </cell>
        </row>
        <row r="530">
          <cell r="G530" t="str">
            <v>Kỹ năng sử dụng công nghệ thông tin cơ bản</v>
          </cell>
          <cell r="H530" t="str">
            <v>4.0</v>
          </cell>
          <cell r="I530" t="str">
            <v>3.00</v>
          </cell>
          <cell r="J530" t="str">
            <v>TcNN4</v>
          </cell>
          <cell r="K530" t="str">
            <v>FL6091</v>
          </cell>
          <cell r="L530" t="str">
            <v>Tiếng Anh Cơ khí cơ bản 1</v>
          </cell>
          <cell r="M530" t="str">
            <v>5.0</v>
          </cell>
          <cell r="N530" t="str">
            <v>2.67</v>
          </cell>
          <cell r="O530"/>
          <cell r="P530"/>
          <cell r="Q530"/>
          <cell r="R530"/>
          <cell r="S530"/>
          <cell r="T530"/>
          <cell r="U530"/>
          <cell r="V530" t="str">
            <v>1</v>
          </cell>
          <cell r="W530" t="str">
            <v>40</v>
          </cell>
          <cell r="X530" t="str">
            <v>35.00</v>
          </cell>
          <cell r="Y530" t="str">
            <v>2</v>
          </cell>
          <cell r="Z530" t="str">
            <v>HP kết hợp</v>
          </cell>
          <cell r="AA530" t="str">
            <v>ROBOT VÀ TRÍ TUỆ NHÂN TẠO</v>
          </cell>
          <cell r="AB530"/>
          <cell r="AC530" t="str">
            <v>Chọn</v>
          </cell>
          <cell r="AD530"/>
          <cell r="AE530" t="str">
            <v>IC6005</v>
          </cell>
        </row>
        <row r="531">
          <cell r="G531" t="str">
            <v>Tiếng Nhật cơ bản 1</v>
          </cell>
          <cell r="H531" t="str">
            <v>5.0</v>
          </cell>
          <cell r="I531" t="str">
            <v>2.67</v>
          </cell>
          <cell r="J531"/>
          <cell r="K531" t="str">
            <v>BS6006</v>
          </cell>
          <cell r="L531" t="str">
            <v>Vật lý 1</v>
          </cell>
          <cell r="M531" t="str">
            <v>4.0</v>
          </cell>
          <cell r="N531" t="str">
            <v>3.00</v>
          </cell>
          <cell r="O531"/>
          <cell r="P531"/>
          <cell r="Q531"/>
          <cell r="R531"/>
          <cell r="S531"/>
          <cell r="T531"/>
          <cell r="U531"/>
          <cell r="V531" t="str">
            <v>1</v>
          </cell>
          <cell r="W531" t="str">
            <v>108</v>
          </cell>
          <cell r="X531" t="str">
            <v>42.00</v>
          </cell>
          <cell r="Y531" t="str">
            <v>4</v>
          </cell>
          <cell r="Z531" t="str">
            <v>HP kết hợp</v>
          </cell>
          <cell r="AA531" t="str">
            <v>ROBOT VÀ TRÍ TUỆ NHÂN TẠO</v>
          </cell>
          <cell r="AB531"/>
          <cell r="AC531"/>
          <cell r="AD531"/>
          <cell r="AE531" t="str">
            <v>FL6292</v>
          </cell>
        </row>
        <row r="532">
          <cell r="G532" t="str">
            <v>Đại số tuyến tính</v>
          </cell>
          <cell r="H532" t="str">
            <v>3.0</v>
          </cell>
          <cell r="I532" t="str">
            <v>3.00</v>
          </cell>
          <cell r="J532" t="str">
            <v>TcNN2</v>
          </cell>
          <cell r="K532" t="str">
            <v>FL6282</v>
          </cell>
          <cell r="L532" t="str">
            <v>Tiếng Trung cơ bản 1</v>
          </cell>
          <cell r="M532" t="str">
            <v>5.0</v>
          </cell>
          <cell r="N532" t="str">
            <v>2.67</v>
          </cell>
          <cell r="O532"/>
          <cell r="P532"/>
          <cell r="Q532"/>
          <cell r="R532"/>
          <cell r="S532"/>
          <cell r="T532"/>
          <cell r="U532"/>
          <cell r="V532" t="str">
            <v>1</v>
          </cell>
          <cell r="W532" t="str">
            <v>0</v>
          </cell>
          <cell r="X532" t="str">
            <v>0.00</v>
          </cell>
          <cell r="Y532" t="str">
            <v>0</v>
          </cell>
          <cell r="Z532" t="str">
            <v>HP Thường</v>
          </cell>
          <cell r="AA532" t="str">
            <v>ROBOT VÀ TRÍ TUỆ NHÂN TẠO</v>
          </cell>
          <cell r="AB532"/>
          <cell r="AC532" t="str">
            <v>Không chọn</v>
          </cell>
          <cell r="AD532"/>
          <cell r="AE532" t="str">
            <v>BS6001</v>
          </cell>
        </row>
        <row r="533">
          <cell r="G533" t="str">
            <v>Giải tích</v>
          </cell>
          <cell r="H533" t="str">
            <v>3.0</v>
          </cell>
          <cell r="I533" t="str">
            <v>3.00</v>
          </cell>
          <cell r="J533" t="str">
            <v>TcNN1</v>
          </cell>
          <cell r="K533" t="str">
            <v>FL6287</v>
          </cell>
          <cell r="L533" t="str">
            <v>Tiếng Hàn cơ bản 1</v>
          </cell>
          <cell r="M533" t="str">
            <v>5.0</v>
          </cell>
          <cell r="N533" t="str">
            <v>2.67</v>
          </cell>
          <cell r="O533"/>
          <cell r="P533"/>
          <cell r="Q533"/>
          <cell r="R533"/>
          <cell r="S533"/>
          <cell r="T533"/>
          <cell r="U533"/>
          <cell r="V533" t="str">
            <v>1</v>
          </cell>
          <cell r="W533" t="str">
            <v>0</v>
          </cell>
          <cell r="X533" t="str">
            <v>0.00</v>
          </cell>
          <cell r="Y533" t="str">
            <v>0</v>
          </cell>
          <cell r="Z533" t="str">
            <v>HP Thường</v>
          </cell>
          <cell r="AA533" t="str">
            <v>ROBOT VÀ TRÍ TUỆ NHÂN TẠO</v>
          </cell>
          <cell r="AB533"/>
          <cell r="AC533" t="str">
            <v>Không chọn</v>
          </cell>
          <cell r="AD533"/>
          <cell r="AE533" t="str">
            <v>BS6002</v>
          </cell>
        </row>
        <row r="534">
          <cell r="G534" t="str">
            <v>Vật lý 1</v>
          </cell>
          <cell r="H534" t="str">
            <v>4.0</v>
          </cell>
          <cell r="I534" t="str">
            <v>3.00</v>
          </cell>
          <cell r="J534" t="str">
            <v>TcNN3</v>
          </cell>
          <cell r="K534" t="str">
            <v>FL6292</v>
          </cell>
          <cell r="L534" t="str">
            <v>Tiếng Nhật cơ bản 1</v>
          </cell>
          <cell r="M534" t="str">
            <v>5.0</v>
          </cell>
          <cell r="N534" t="str">
            <v>2.67</v>
          </cell>
          <cell r="O534"/>
          <cell r="P534"/>
          <cell r="Q534"/>
          <cell r="R534"/>
          <cell r="S534"/>
          <cell r="T534"/>
          <cell r="U534"/>
          <cell r="V534" t="str">
            <v>1</v>
          </cell>
          <cell r="W534" t="str">
            <v>0</v>
          </cell>
          <cell r="X534" t="str">
            <v>0.00</v>
          </cell>
          <cell r="Y534" t="str">
            <v>0</v>
          </cell>
          <cell r="Z534" t="str">
            <v>HP Thường</v>
          </cell>
          <cell r="AA534" t="str">
            <v>ROBOT VÀ TRÍ TUỆ NHÂN TẠO</v>
          </cell>
          <cell r="AB534"/>
          <cell r="AC534" t="str">
            <v>Không chọn</v>
          </cell>
          <cell r="AD534"/>
          <cell r="AE534" t="str">
            <v>BS6006</v>
          </cell>
        </row>
        <row r="535">
          <cell r="G535" t="str">
            <v>Vẽ kỹ thuật</v>
          </cell>
          <cell r="H535" t="str">
            <v>3.0</v>
          </cell>
          <cell r="I535" t="str">
            <v>2.50</v>
          </cell>
          <cell r="J535"/>
          <cell r="K535" t="str">
            <v>ME6090</v>
          </cell>
          <cell r="L535" t="str">
            <v>Nhập môn về kỹ thuật</v>
          </cell>
          <cell r="M535" t="str">
            <v>2.0</v>
          </cell>
          <cell r="N535" t="str">
            <v>1.00</v>
          </cell>
          <cell r="O535"/>
          <cell r="P535"/>
          <cell r="Q535"/>
          <cell r="R535"/>
          <cell r="S535"/>
          <cell r="T535"/>
          <cell r="U535"/>
          <cell r="V535" t="str">
            <v>1</v>
          </cell>
          <cell r="W535" t="str">
            <v>60</v>
          </cell>
          <cell r="X535" t="str">
            <v>0.00</v>
          </cell>
          <cell r="Y535" t="str">
            <v>3</v>
          </cell>
          <cell r="Z535" t="str">
            <v>HP kết hợp</v>
          </cell>
          <cell r="AA535" t="str">
            <v>ROBOT VÀ TRÍ TUỆ NHÂN TẠO</v>
          </cell>
          <cell r="AB535">
            <v>3</v>
          </cell>
          <cell r="AC535"/>
          <cell r="AD535"/>
          <cell r="AE535" t="str">
            <v>ME6042</v>
          </cell>
        </row>
        <row r="536">
          <cell r="G536" t="str">
            <v>Nhập môn về kỹ thuật</v>
          </cell>
          <cell r="H536" t="str">
            <v>2.0</v>
          </cell>
          <cell r="I536" t="str">
            <v>1.00</v>
          </cell>
          <cell r="J536"/>
          <cell r="K536" t="str">
            <v>IC6005</v>
          </cell>
          <cell r="L536" t="str">
            <v>Kỹ năng sử dụng công nghệ thông tin cơ bản</v>
          </cell>
          <cell r="M536" t="str">
            <v>4.0</v>
          </cell>
          <cell r="N536" t="str">
            <v>3.00</v>
          </cell>
          <cell r="O536"/>
          <cell r="P536"/>
          <cell r="Q536"/>
          <cell r="R536"/>
          <cell r="S536"/>
          <cell r="T536"/>
          <cell r="U536"/>
          <cell r="V536" t="str">
            <v>1</v>
          </cell>
          <cell r="W536" t="str">
            <v>0</v>
          </cell>
          <cell r="X536" t="str">
            <v>0.00</v>
          </cell>
          <cell r="Y536" t="str">
            <v>0</v>
          </cell>
          <cell r="Z536" t="str">
            <v>HP Thường</v>
          </cell>
          <cell r="AA536" t="str">
            <v>ROBOT VÀ TRÍ TUỆ NHÂN TẠO</v>
          </cell>
          <cell r="AB536"/>
          <cell r="AC536"/>
          <cell r="AD536"/>
          <cell r="AE536" t="str">
            <v>ME6090</v>
          </cell>
        </row>
        <row r="537"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/>
          <cell r="Z537"/>
          <cell r="AA537" t="str">
            <v>TIẾNG VIỆT VÀ VĂN HÓA VIỆT NAM</v>
          </cell>
          <cell r="AB537"/>
          <cell r="AC537"/>
          <cell r="AD537"/>
          <cell r="AE537">
            <v>0</v>
          </cell>
        </row>
        <row r="538">
          <cell r="G538"/>
          <cell r="H538"/>
          <cell r="I538"/>
          <cell r="J538"/>
          <cell r="K538" t="str">
            <v>FL6299</v>
          </cell>
          <cell r="L538" t="str">
            <v>Tiếng Việt cơ sở 2</v>
          </cell>
          <cell r="M538" t="str">
            <v>8.0</v>
          </cell>
          <cell r="N538" t="str">
            <v>8.00</v>
          </cell>
          <cell r="O538"/>
          <cell r="P538"/>
          <cell r="Q538"/>
          <cell r="R538"/>
          <cell r="S538"/>
          <cell r="T538"/>
          <cell r="U538"/>
          <cell r="V538" t="str">
            <v>1</v>
          </cell>
          <cell r="W538" t="str">
            <v>0</v>
          </cell>
          <cell r="X538" t="str">
            <v>0.00</v>
          </cell>
          <cell r="Y538" t="str">
            <v>0</v>
          </cell>
          <cell r="Z538" t="str">
            <v>HP Thường</v>
          </cell>
          <cell r="AA538" t="str">
            <v>TIẾNG VIỆT VÀ VĂN HÓA VIỆT NAM</v>
          </cell>
          <cell r="AB538"/>
          <cell r="AC538"/>
          <cell r="AD538"/>
          <cell r="AE538">
            <v>0</v>
          </cell>
        </row>
        <row r="539">
          <cell r="G539"/>
          <cell r="H539"/>
          <cell r="I539"/>
          <cell r="J539"/>
          <cell r="K539" t="str">
            <v>FL6298</v>
          </cell>
          <cell r="L539" t="str">
            <v>Tiếng Việt cơ sở 1</v>
          </cell>
          <cell r="M539" t="str">
            <v>8.0</v>
          </cell>
          <cell r="N539" t="str">
            <v>8.00</v>
          </cell>
          <cell r="O539"/>
          <cell r="P539"/>
          <cell r="Q539"/>
          <cell r="R539"/>
          <cell r="S539"/>
          <cell r="T539"/>
          <cell r="U539"/>
          <cell r="V539" t="str">
            <v>1</v>
          </cell>
          <cell r="W539" t="str">
            <v>0</v>
          </cell>
          <cell r="X539" t="str">
            <v>0.00</v>
          </cell>
          <cell r="Y539" t="str">
            <v>0</v>
          </cell>
          <cell r="Z539" t="str">
            <v>HP Thường</v>
          </cell>
          <cell r="AA539" t="str">
            <v>TIẾNG VIỆT VÀ VĂN HÓA VIỆT NAM</v>
          </cell>
          <cell r="AB539"/>
          <cell r="AC539"/>
          <cell r="AD539"/>
          <cell r="AE539">
            <v>0</v>
          </cell>
        </row>
        <row r="540"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/>
          <cell r="Z540"/>
          <cell r="AA540" t="str">
            <v>HÓA DƯỢC</v>
          </cell>
          <cell r="AB540"/>
          <cell r="AC540"/>
          <cell r="AD540"/>
          <cell r="AE540">
            <v>0</v>
          </cell>
        </row>
        <row r="541">
          <cell r="G541" t="str">
            <v>Tiếng Trung cơ bản 1</v>
          </cell>
          <cell r="H541" t="str">
            <v>5.0</v>
          </cell>
          <cell r="I541" t="str">
            <v>2.67</v>
          </cell>
          <cell r="J541"/>
          <cell r="K541" t="str">
            <v>CT6001</v>
          </cell>
          <cell r="L541" t="str">
            <v>Hóa học đại cương</v>
          </cell>
          <cell r="M541" t="str">
            <v>3.0</v>
          </cell>
          <cell r="N541" t="str">
            <v>2.00</v>
          </cell>
          <cell r="O541"/>
          <cell r="P541"/>
          <cell r="Q541"/>
          <cell r="R541"/>
          <cell r="S541"/>
          <cell r="T541"/>
          <cell r="U541"/>
          <cell r="V541" t="str">
            <v>1</v>
          </cell>
          <cell r="W541" t="str">
            <v>93</v>
          </cell>
          <cell r="X541" t="str">
            <v>33.00</v>
          </cell>
          <cell r="Y541" t="str">
            <v>3</v>
          </cell>
          <cell r="Z541" t="str">
            <v>HP kết hợp</v>
          </cell>
          <cell r="AA541" t="str">
            <v>HÓA DƯỢC</v>
          </cell>
          <cell r="AB541">
            <v>3</v>
          </cell>
          <cell r="AC541"/>
          <cell r="AD541" t="str">
            <v>HÓA DƯỢC</v>
          </cell>
          <cell r="AE541" t="str">
            <v>FL6282</v>
          </cell>
        </row>
        <row r="542">
          <cell r="G542" t="str">
            <v>Tiếng Anh Công nghệ kỹ thuật hóa học cơ bản 1</v>
          </cell>
          <cell r="H542" t="str">
            <v>5.0</v>
          </cell>
          <cell r="I542" t="str">
            <v>2.67</v>
          </cell>
          <cell r="J542"/>
          <cell r="K542" t="str">
            <v>BS6002</v>
          </cell>
          <cell r="L542" t="str">
            <v>Giải tích</v>
          </cell>
          <cell r="M542" t="str">
            <v>3.0</v>
          </cell>
          <cell r="N542" t="str">
            <v>3.00</v>
          </cell>
          <cell r="O542"/>
          <cell r="P542"/>
          <cell r="Q542"/>
          <cell r="R542"/>
          <cell r="S542"/>
          <cell r="T542"/>
          <cell r="U542"/>
          <cell r="V542" t="str">
            <v>1</v>
          </cell>
          <cell r="W542" t="str">
            <v>40</v>
          </cell>
          <cell r="X542" t="str">
            <v>50.00</v>
          </cell>
          <cell r="Y542" t="str">
            <v>4</v>
          </cell>
          <cell r="Z542" t="str">
            <v>HP kết hợp</v>
          </cell>
          <cell r="AA542" t="str">
            <v>HÓA DƯỢC</v>
          </cell>
          <cell r="AB542"/>
          <cell r="AC542"/>
          <cell r="AD542" t="str">
            <v>HÓA DƯỢC</v>
          </cell>
          <cell r="AE542" t="str">
            <v>FL6136</v>
          </cell>
        </row>
        <row r="543">
          <cell r="G543" t="str">
            <v>Tiếng Hàn cơ bản 1</v>
          </cell>
          <cell r="H543" t="str">
            <v>5.0</v>
          </cell>
          <cell r="I543" t="str">
            <v>2.67</v>
          </cell>
          <cell r="J543"/>
          <cell r="K543" t="str">
            <v>BS6006</v>
          </cell>
          <cell r="L543" t="str">
            <v>Vật lý 1</v>
          </cell>
          <cell r="M543" t="str">
            <v>4.0</v>
          </cell>
          <cell r="N543" t="str">
            <v>3.00</v>
          </cell>
          <cell r="O543"/>
          <cell r="P543"/>
          <cell r="Q543"/>
          <cell r="R543"/>
          <cell r="S543"/>
          <cell r="T543"/>
          <cell r="U543"/>
          <cell r="V543" t="str">
            <v>1</v>
          </cell>
          <cell r="W543" t="str">
            <v>108</v>
          </cell>
          <cell r="X543" t="str">
            <v>42.00</v>
          </cell>
          <cell r="Y543" t="str">
            <v>4</v>
          </cell>
          <cell r="Z543" t="str">
            <v>HP kết hợp</v>
          </cell>
          <cell r="AA543" t="str">
            <v>HÓA DƯỢC</v>
          </cell>
          <cell r="AB543"/>
          <cell r="AC543"/>
          <cell r="AD543" t="str">
            <v>HÓA DƯỢC</v>
          </cell>
          <cell r="AE543" t="str">
            <v>FL6287</v>
          </cell>
        </row>
        <row r="544">
          <cell r="G544" t="str">
            <v>Kỹ năng sử dụng công nghệ thông tin cơ bản</v>
          </cell>
          <cell r="H544" t="str">
            <v>4.0</v>
          </cell>
          <cell r="I544" t="str">
            <v>3.00</v>
          </cell>
          <cell r="J544"/>
          <cell r="K544" t="str">
            <v>CT6108</v>
          </cell>
          <cell r="L544" t="str">
            <v>Nhập môn về kỹ thuật</v>
          </cell>
          <cell r="M544" t="str">
            <v>3.0</v>
          </cell>
          <cell r="N544" t="str">
            <v>2.00</v>
          </cell>
          <cell r="O544"/>
          <cell r="P544"/>
          <cell r="Q544"/>
          <cell r="R544"/>
          <cell r="S544"/>
          <cell r="T544"/>
          <cell r="U544"/>
          <cell r="V544" t="str">
            <v>1</v>
          </cell>
          <cell r="W544" t="str">
            <v>27</v>
          </cell>
          <cell r="X544" t="str">
            <v>18.00</v>
          </cell>
          <cell r="Y544" t="str">
            <v>3</v>
          </cell>
          <cell r="Z544" t="str">
            <v>HP kết hợp</v>
          </cell>
          <cell r="AA544" t="str">
            <v>HÓA DƯỢC</v>
          </cell>
          <cell r="AB544">
            <v>3</v>
          </cell>
          <cell r="AC544"/>
          <cell r="AD544" t="str">
            <v>HÓA DƯỢC</v>
          </cell>
          <cell r="AE544" t="str">
            <v>IC6005</v>
          </cell>
        </row>
        <row r="545">
          <cell r="G545" t="str">
            <v>Tiếng Nhật cơ bản 1</v>
          </cell>
          <cell r="H545" t="str">
            <v>5.0</v>
          </cell>
          <cell r="I545" t="str">
            <v>2.67</v>
          </cell>
          <cell r="J545" t="str">
            <v>TcNN4</v>
          </cell>
          <cell r="K545" t="str">
            <v>FL6136</v>
          </cell>
          <cell r="L545" t="str">
            <v>Tiếng Anh Công nghệ kỹ thuật hóa học cơ bản 1</v>
          </cell>
          <cell r="M545" t="str">
            <v>5.0</v>
          </cell>
          <cell r="N545" t="str">
            <v>2.67</v>
          </cell>
          <cell r="O545"/>
          <cell r="P545"/>
          <cell r="Q545"/>
          <cell r="R545"/>
          <cell r="S545"/>
          <cell r="T545"/>
          <cell r="U545"/>
          <cell r="V545" t="str">
            <v>1</v>
          </cell>
          <cell r="W545" t="str">
            <v>40</v>
          </cell>
          <cell r="X545" t="str">
            <v>35.00</v>
          </cell>
          <cell r="Y545" t="str">
            <v>1</v>
          </cell>
          <cell r="Z545" t="str">
            <v>HP kết hợp</v>
          </cell>
          <cell r="AA545" t="str">
            <v>HÓA DƯỢC</v>
          </cell>
          <cell r="AB545"/>
          <cell r="AC545" t="str">
            <v>Chọn môn này</v>
          </cell>
          <cell r="AD545" t="str">
            <v>HÓA DƯỢC</v>
          </cell>
          <cell r="AE545" t="str">
            <v>FL6292</v>
          </cell>
        </row>
        <row r="546">
          <cell r="G546" t="str">
            <v>Hóa học đại cương</v>
          </cell>
          <cell r="H546" t="str">
            <v>3.0</v>
          </cell>
          <cell r="I546" t="str">
            <v>2.00</v>
          </cell>
          <cell r="J546" t="str">
            <v>TcNN2</v>
          </cell>
          <cell r="K546" t="str">
            <v>FL6282</v>
          </cell>
          <cell r="L546" t="str">
            <v>Tiếng Trung cơ bản 1</v>
          </cell>
          <cell r="M546" t="str">
            <v>5.0</v>
          </cell>
          <cell r="N546" t="str">
            <v>2.67</v>
          </cell>
          <cell r="O546"/>
          <cell r="P546"/>
          <cell r="Q546"/>
          <cell r="R546"/>
          <cell r="S546"/>
          <cell r="T546"/>
          <cell r="U546"/>
          <cell r="V546" t="str">
            <v>1</v>
          </cell>
          <cell r="W546" t="str">
            <v>0</v>
          </cell>
          <cell r="X546" t="str">
            <v>0.00</v>
          </cell>
          <cell r="Y546" t="str">
            <v>0</v>
          </cell>
          <cell r="Z546" t="str">
            <v>HP Thường</v>
          </cell>
          <cell r="AA546" t="str">
            <v>HÓA DƯỢC</v>
          </cell>
          <cell r="AB546"/>
          <cell r="AC546" t="str">
            <v>không chọn</v>
          </cell>
          <cell r="AD546" t="str">
            <v>HÓA DƯỢC</v>
          </cell>
          <cell r="AE546" t="str">
            <v>CT6001</v>
          </cell>
        </row>
        <row r="547">
          <cell r="G547" t="str">
            <v>Giải tích</v>
          </cell>
          <cell r="H547" t="str">
            <v>3.0</v>
          </cell>
          <cell r="I547" t="str">
            <v>3.00</v>
          </cell>
          <cell r="J547" t="str">
            <v>TcNN1</v>
          </cell>
          <cell r="K547" t="str">
            <v>FL6287</v>
          </cell>
          <cell r="L547" t="str">
            <v>Tiếng Hàn cơ bản 1</v>
          </cell>
          <cell r="M547" t="str">
            <v>5.0</v>
          </cell>
          <cell r="N547" t="str">
            <v>2.67</v>
          </cell>
          <cell r="O547"/>
          <cell r="P547"/>
          <cell r="Q547"/>
          <cell r="R547"/>
          <cell r="S547"/>
          <cell r="T547"/>
          <cell r="U547"/>
          <cell r="V547" t="str">
            <v>1</v>
          </cell>
          <cell r="W547" t="str">
            <v>0</v>
          </cell>
          <cell r="X547" t="str">
            <v>0.00</v>
          </cell>
          <cell r="Y547" t="str">
            <v>0</v>
          </cell>
          <cell r="Z547" t="str">
            <v>HP Thường</v>
          </cell>
          <cell r="AA547" t="str">
            <v>HÓA DƯỢC</v>
          </cell>
          <cell r="AB547"/>
          <cell r="AC547" t="str">
            <v>không chọn</v>
          </cell>
          <cell r="AD547" t="str">
            <v>HÓA DƯỢC</v>
          </cell>
          <cell r="AE547" t="str">
            <v>BS6002</v>
          </cell>
        </row>
        <row r="548">
          <cell r="G548" t="str">
            <v>Vật lý 1</v>
          </cell>
          <cell r="H548" t="str">
            <v>4.0</v>
          </cell>
          <cell r="I548" t="str">
            <v>3.00</v>
          </cell>
          <cell r="J548" t="str">
            <v>TcNN3</v>
          </cell>
          <cell r="K548" t="str">
            <v>FL6292</v>
          </cell>
          <cell r="L548" t="str">
            <v>Tiếng Nhật cơ bản 1</v>
          </cell>
          <cell r="M548" t="str">
            <v>5.0</v>
          </cell>
          <cell r="N548" t="str">
            <v>2.67</v>
          </cell>
          <cell r="O548"/>
          <cell r="P548"/>
          <cell r="Q548"/>
          <cell r="R548"/>
          <cell r="S548"/>
          <cell r="T548"/>
          <cell r="U548"/>
          <cell r="V548" t="str">
            <v>1</v>
          </cell>
          <cell r="W548" t="str">
            <v>0</v>
          </cell>
          <cell r="X548" t="str">
            <v>0.00</v>
          </cell>
          <cell r="Y548" t="str">
            <v>0</v>
          </cell>
          <cell r="Z548" t="str">
            <v>HP Thường</v>
          </cell>
          <cell r="AA548" t="str">
            <v>HÓA DƯỢC</v>
          </cell>
          <cell r="AB548"/>
          <cell r="AC548" t="str">
            <v>không chọn</v>
          </cell>
          <cell r="AD548" t="str">
            <v>HÓA DƯỢC</v>
          </cell>
          <cell r="AE548" t="str">
            <v>BS6006</v>
          </cell>
        </row>
        <row r="549">
          <cell r="G549" t="str">
            <v>Nhập môn về kỹ thuật</v>
          </cell>
          <cell r="H549" t="str">
            <v>3.0</v>
          </cell>
          <cell r="I549" t="str">
            <v>2.00</v>
          </cell>
          <cell r="J549"/>
          <cell r="K549" t="str">
            <v>IC6005</v>
          </cell>
          <cell r="L549" t="str">
            <v>Kỹ năng sử dụng công nghệ thông tin cơ bản</v>
          </cell>
          <cell r="M549" t="str">
            <v>4.0</v>
          </cell>
          <cell r="N549" t="str">
            <v>3.00</v>
          </cell>
          <cell r="O549"/>
          <cell r="P549"/>
          <cell r="Q549"/>
          <cell r="R549"/>
          <cell r="S549"/>
          <cell r="T549"/>
          <cell r="U549"/>
          <cell r="V549" t="str">
            <v>1</v>
          </cell>
          <cell r="W549" t="str">
            <v>0</v>
          </cell>
          <cell r="X549" t="str">
            <v>0.00</v>
          </cell>
          <cell r="Y549" t="str">
            <v>0</v>
          </cell>
          <cell r="Z549" t="str">
            <v>HP Thường</v>
          </cell>
          <cell r="AA549" t="str">
            <v>HÓA DƯỢC</v>
          </cell>
          <cell r="AB549"/>
          <cell r="AC549"/>
          <cell r="AD549" t="str">
            <v>HÓA DƯỢC</v>
          </cell>
          <cell r="AE549" t="str">
            <v>CT6108</v>
          </cell>
        </row>
        <row r="550"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  <cell r="X550"/>
          <cell r="Y550"/>
          <cell r="Z550"/>
          <cell r="AA550" t="str">
            <v>CÔNG NGHỆ KỸ THUẬT CƠ ĐIỆN TỬ_TA</v>
          </cell>
          <cell r="AB550"/>
          <cell r="AC550"/>
          <cell r="AD550"/>
          <cell r="AE550">
            <v>0</v>
          </cell>
        </row>
        <row r="551">
          <cell r="G551" t="str">
            <v>Tiếng Anh Cơ khí cơ bản 1</v>
          </cell>
          <cell r="H551" t="str">
            <v>5.0</v>
          </cell>
          <cell r="I551" t="str">
            <v>2.67</v>
          </cell>
          <cell r="J551"/>
          <cell r="K551" t="str">
            <v>ME6028</v>
          </cell>
          <cell r="L551" t="str">
            <v>Nhập môn về kỹ thuật</v>
          </cell>
          <cell r="M551" t="str">
            <v>3.0</v>
          </cell>
          <cell r="N551" t="str">
            <v>2.00</v>
          </cell>
          <cell r="O551"/>
          <cell r="P551"/>
          <cell r="Q551"/>
          <cell r="R551"/>
          <cell r="S551"/>
          <cell r="T551"/>
          <cell r="U551"/>
          <cell r="V551" t="str">
            <v>1</v>
          </cell>
          <cell r="W551" t="str">
            <v>0</v>
          </cell>
          <cell r="X551" t="str">
            <v>0.00</v>
          </cell>
          <cell r="Y551" t="str">
            <v>0</v>
          </cell>
          <cell r="Z551" t="str">
            <v>HP Thường</v>
          </cell>
          <cell r="AA551" t="str">
            <v>CÔNG NGHỆ KỸ THUẬT CƠ ĐIỆN TỬ_TA</v>
          </cell>
          <cell r="AB551">
            <v>4</v>
          </cell>
          <cell r="AC551"/>
          <cell r="AD551"/>
          <cell r="AE551" t="str">
            <v>FL6091</v>
          </cell>
        </row>
        <row r="552">
          <cell r="G552" t="str">
            <v>Tiếng Trung cơ bản 1</v>
          </cell>
          <cell r="H552" t="str">
            <v>5.0</v>
          </cell>
          <cell r="I552" t="str">
            <v>2.67</v>
          </cell>
          <cell r="J552"/>
          <cell r="K552" t="str">
            <v>ME6042</v>
          </cell>
          <cell r="L552" t="str">
            <v>Vẽ kỹ thuật</v>
          </cell>
          <cell r="M552" t="str">
            <v>3.0</v>
          </cell>
          <cell r="N552" t="str">
            <v>2.50</v>
          </cell>
          <cell r="O552"/>
          <cell r="P552"/>
          <cell r="Q552"/>
          <cell r="R552"/>
          <cell r="S552"/>
          <cell r="T552"/>
          <cell r="U552"/>
          <cell r="V552" t="str">
            <v>1</v>
          </cell>
          <cell r="W552" t="str">
            <v>78</v>
          </cell>
          <cell r="X552" t="str">
            <v>102.00</v>
          </cell>
          <cell r="Y552" t="str">
            <v>2</v>
          </cell>
          <cell r="Z552" t="str">
            <v>HP kết hợp</v>
          </cell>
          <cell r="AA552" t="str">
            <v>CÔNG NGHỆ KỸ THUẬT CƠ ĐIỆN TỬ_TA</v>
          </cell>
          <cell r="AB552">
            <v>3</v>
          </cell>
          <cell r="AC552"/>
          <cell r="AD552"/>
          <cell r="AE552" t="str">
            <v>FL6282</v>
          </cell>
        </row>
        <row r="553">
          <cell r="G553" t="str">
            <v>Tiếng Hàn cơ bản 1</v>
          </cell>
          <cell r="H553" t="str">
            <v>5.0</v>
          </cell>
          <cell r="I553" t="str">
            <v>2.67</v>
          </cell>
          <cell r="J553" t="str">
            <v>TcNN2</v>
          </cell>
          <cell r="K553" t="str">
            <v>FL6091</v>
          </cell>
          <cell r="L553" t="str">
            <v>Tiếng Anh Cơ khí cơ bản 1</v>
          </cell>
          <cell r="M553" t="str">
            <v>5.0</v>
          </cell>
          <cell r="N553" t="str">
            <v>2.67</v>
          </cell>
          <cell r="O553"/>
          <cell r="P553"/>
          <cell r="Q553"/>
          <cell r="R553"/>
          <cell r="S553"/>
          <cell r="T553"/>
          <cell r="U553"/>
          <cell r="V553" t="str">
            <v>1</v>
          </cell>
          <cell r="W553" t="str">
            <v>40</v>
          </cell>
          <cell r="X553" t="str">
            <v>35.00</v>
          </cell>
          <cell r="Y553" t="str">
            <v>2</v>
          </cell>
          <cell r="Z553" t="str">
            <v>HP kết hợp</v>
          </cell>
          <cell r="AA553" t="str">
            <v>CÔNG NGHỆ KỸ THUẬT CƠ ĐIỆN TỬ_TA</v>
          </cell>
          <cell r="AB553"/>
          <cell r="AC553" t="str">
            <v>Chọn</v>
          </cell>
          <cell r="AD553"/>
          <cell r="AE553" t="str">
            <v>FL6287</v>
          </cell>
        </row>
        <row r="554">
          <cell r="G554" t="str">
            <v>Tiếng Nhật cơ bản 1</v>
          </cell>
          <cell r="H554" t="str">
            <v>5.0</v>
          </cell>
          <cell r="I554" t="str">
            <v>2.67</v>
          </cell>
          <cell r="J554"/>
          <cell r="K554" t="str">
            <v>BS6001</v>
          </cell>
          <cell r="L554" t="str">
            <v>Đại số tuyến tính</v>
          </cell>
          <cell r="M554" t="str">
            <v>3.0</v>
          </cell>
          <cell r="N554" t="str">
            <v>3.00</v>
          </cell>
          <cell r="O554"/>
          <cell r="P554"/>
          <cell r="Q554"/>
          <cell r="R554"/>
          <cell r="S554"/>
          <cell r="T554"/>
          <cell r="U554"/>
          <cell r="V554" t="str">
            <v>1</v>
          </cell>
          <cell r="W554" t="str">
            <v>40</v>
          </cell>
          <cell r="X554" t="str">
            <v>50.00</v>
          </cell>
          <cell r="Y554" t="str">
            <v>4</v>
          </cell>
          <cell r="Z554" t="str">
            <v>HP kết hợp</v>
          </cell>
          <cell r="AA554" t="str">
            <v>CÔNG NGHỆ KỸ THUẬT CƠ ĐIỆN TỬ_TA</v>
          </cell>
          <cell r="AB554"/>
          <cell r="AC554"/>
          <cell r="AD554"/>
          <cell r="AE554" t="str">
            <v>FL6292</v>
          </cell>
        </row>
        <row r="555">
          <cell r="G555" t="str">
            <v>Kỹ năng sử dụng công nghệ thông tin cơ bản</v>
          </cell>
          <cell r="H555" t="str">
            <v>4.0</v>
          </cell>
          <cell r="I555" t="str">
            <v>3.00</v>
          </cell>
          <cell r="J555"/>
          <cell r="K555" t="str">
            <v>BS6002</v>
          </cell>
          <cell r="L555" t="str">
            <v>Giải tích</v>
          </cell>
          <cell r="M555" t="str">
            <v>3.0</v>
          </cell>
          <cell r="N555" t="str">
            <v>3.00</v>
          </cell>
          <cell r="O555"/>
          <cell r="P555"/>
          <cell r="Q555"/>
          <cell r="R555"/>
          <cell r="S555"/>
          <cell r="T555"/>
          <cell r="U555"/>
          <cell r="V555" t="str">
            <v>1</v>
          </cell>
          <cell r="W555" t="str">
            <v>40</v>
          </cell>
          <cell r="X555" t="str">
            <v>50.00</v>
          </cell>
          <cell r="Y555" t="str">
            <v>4</v>
          </cell>
          <cell r="Z555" t="str">
            <v>HP kết hợp</v>
          </cell>
          <cell r="AA555" t="str">
            <v>CÔNG NGHỆ KỸ THUẬT CƠ ĐIỆN TỬ_TA</v>
          </cell>
          <cell r="AB555"/>
          <cell r="AC555"/>
          <cell r="AD555"/>
          <cell r="AE555" t="str">
            <v>IC6005</v>
          </cell>
        </row>
        <row r="556">
          <cell r="G556" t="str">
            <v>Nhập môn nghiên cứu khoa học</v>
          </cell>
          <cell r="H556" t="str">
            <v>2.0</v>
          </cell>
          <cell r="I556" t="str">
            <v>2.00</v>
          </cell>
          <cell r="J556" t="str">
            <v>TcNN3</v>
          </cell>
          <cell r="K556" t="str">
            <v>FL6282</v>
          </cell>
          <cell r="L556" t="str">
            <v>Tiếng Trung cơ bản 1</v>
          </cell>
          <cell r="M556" t="str">
            <v>5.0</v>
          </cell>
          <cell r="N556" t="str">
            <v>2.67</v>
          </cell>
          <cell r="O556"/>
          <cell r="P556"/>
          <cell r="Q556"/>
          <cell r="R556"/>
          <cell r="S556"/>
          <cell r="T556"/>
          <cell r="U556"/>
          <cell r="V556" t="str">
            <v>1</v>
          </cell>
          <cell r="W556" t="str">
            <v>0</v>
          </cell>
          <cell r="X556" t="str">
            <v>0.00</v>
          </cell>
          <cell r="Y556" t="str">
            <v>0</v>
          </cell>
          <cell r="Z556" t="str">
            <v>HP Thường</v>
          </cell>
          <cell r="AA556" t="str">
            <v>CÔNG NGHỆ KỸ THUẬT CƠ ĐIỆN TỬ_TA</v>
          </cell>
          <cell r="AB556"/>
          <cell r="AC556" t="str">
            <v>Không chọn</v>
          </cell>
          <cell r="AD556"/>
          <cell r="AE556" t="str">
            <v>BS6019</v>
          </cell>
        </row>
        <row r="557">
          <cell r="G557" t="str">
            <v>Quan hệ lao động và việc làm</v>
          </cell>
          <cell r="H557" t="str">
            <v>2.0</v>
          </cell>
          <cell r="I557" t="str">
            <v>2.00</v>
          </cell>
          <cell r="J557" t="str">
            <v>TcNN1</v>
          </cell>
          <cell r="K557" t="str">
            <v>FL6287</v>
          </cell>
          <cell r="L557" t="str">
            <v>Tiếng Hàn cơ bản 1</v>
          </cell>
          <cell r="M557" t="str">
            <v>5.0</v>
          </cell>
          <cell r="N557" t="str">
            <v>2.67</v>
          </cell>
          <cell r="O557"/>
          <cell r="P557"/>
          <cell r="Q557"/>
          <cell r="R557"/>
          <cell r="S557"/>
          <cell r="T557"/>
          <cell r="U557"/>
          <cell r="V557" t="str">
            <v>1</v>
          </cell>
          <cell r="W557" t="str">
            <v>0</v>
          </cell>
          <cell r="X557" t="str">
            <v>0.00</v>
          </cell>
          <cell r="Y557" t="str">
            <v>0</v>
          </cell>
          <cell r="Z557" t="str">
            <v>HP Thường</v>
          </cell>
          <cell r="AA557" t="str">
            <v>CÔNG NGHỆ KỸ THUẬT CƠ ĐIỆN TỬ_TA</v>
          </cell>
          <cell r="AB557"/>
          <cell r="AC557" t="str">
            <v>Không chọn</v>
          </cell>
          <cell r="AD557"/>
          <cell r="AE557" t="str">
            <v>BS6020</v>
          </cell>
        </row>
        <row r="558">
          <cell r="G558" t="str">
            <v>Con người và môi trường</v>
          </cell>
          <cell r="H558" t="str">
            <v>2.0</v>
          </cell>
          <cell r="I558" t="str">
            <v>2.00</v>
          </cell>
          <cell r="J558" t="str">
            <v>TcNN4</v>
          </cell>
          <cell r="K558" t="str">
            <v>FL6292</v>
          </cell>
          <cell r="L558" t="str">
            <v>Tiếng Nhật cơ bản 1</v>
          </cell>
          <cell r="M558" t="str">
            <v>5.0</v>
          </cell>
          <cell r="N558" t="str">
            <v>2.67</v>
          </cell>
          <cell r="O558"/>
          <cell r="P558"/>
          <cell r="Q558"/>
          <cell r="R558"/>
          <cell r="S558"/>
          <cell r="T558"/>
          <cell r="U558"/>
          <cell r="V558" t="str">
            <v>1</v>
          </cell>
          <cell r="W558" t="str">
            <v>0</v>
          </cell>
          <cell r="X558" t="str">
            <v>0.00</v>
          </cell>
          <cell r="Y558" t="str">
            <v>0</v>
          </cell>
          <cell r="Z558" t="str">
            <v>HP Thường</v>
          </cell>
          <cell r="AA558" t="str">
            <v>CÔNG NGHỆ KỸ THUẬT CƠ ĐIỆN TỬ_TA</v>
          </cell>
          <cell r="AB558"/>
          <cell r="AC558" t="str">
            <v>Không chọn</v>
          </cell>
          <cell r="AD558"/>
          <cell r="AE558" t="str">
            <v>BS6021</v>
          </cell>
        </row>
        <row r="559">
          <cell r="G559" t="str">
            <v>Đổi mới sáng tạo và tư duy khởi nghiệp</v>
          </cell>
          <cell r="H559" t="str">
            <v>2.0</v>
          </cell>
          <cell r="I559" t="str">
            <v>2.00</v>
          </cell>
          <cell r="J559" t="str">
            <v>TcCĐT1</v>
          </cell>
          <cell r="K559" t="str">
            <v>BS6019</v>
          </cell>
          <cell r="L559" t="str">
            <v>Nhập môn nghiên cứu khoa học</v>
          </cell>
          <cell r="M559" t="str">
            <v>2.0</v>
          </cell>
          <cell r="N559" t="str">
            <v>2.00</v>
          </cell>
          <cell r="O559"/>
          <cell r="P559"/>
          <cell r="Q559"/>
          <cell r="R559"/>
          <cell r="S559"/>
          <cell r="T559"/>
          <cell r="U559"/>
          <cell r="V559" t="str">
            <v>1</v>
          </cell>
          <cell r="W559" t="str">
            <v>30</v>
          </cell>
          <cell r="X559" t="str">
            <v>0.00</v>
          </cell>
          <cell r="Y559" t="str">
            <v>2</v>
          </cell>
          <cell r="Z559" t="str">
            <v>HP kết hợp</v>
          </cell>
          <cell r="AA559" t="str">
            <v>CÔNG NGHỆ KỸ THUẬT CƠ ĐIỆN TỬ_TA</v>
          </cell>
          <cell r="AB559">
            <v>2</v>
          </cell>
          <cell r="AC559" t="str">
            <v>Chọn</v>
          </cell>
          <cell r="AD559"/>
          <cell r="AE559" t="str">
            <v>AA6040</v>
          </cell>
        </row>
        <row r="560">
          <cell r="G560" t="str">
            <v>Quản lý dự án</v>
          </cell>
          <cell r="H560" t="str">
            <v>2.0</v>
          </cell>
          <cell r="I560" t="str">
            <v>2.00</v>
          </cell>
          <cell r="J560" t="str">
            <v>TcCĐT1</v>
          </cell>
          <cell r="K560" t="str">
            <v>BS6020</v>
          </cell>
          <cell r="L560" t="str">
            <v>Quan hệ lao động và việc làm</v>
          </cell>
          <cell r="M560" t="str">
            <v>2.0</v>
          </cell>
          <cell r="N560" t="str">
            <v>2.00</v>
          </cell>
          <cell r="O560"/>
          <cell r="P560"/>
          <cell r="Q560"/>
          <cell r="R560"/>
          <cell r="S560"/>
          <cell r="T560"/>
          <cell r="U560"/>
          <cell r="V560" t="str">
            <v>1</v>
          </cell>
          <cell r="W560" t="str">
            <v>30</v>
          </cell>
          <cell r="X560" t="str">
            <v>0.00</v>
          </cell>
          <cell r="Y560" t="str">
            <v>2</v>
          </cell>
          <cell r="Z560" t="str">
            <v>HP kết hợp</v>
          </cell>
          <cell r="AA560" t="str">
            <v>CÔNG NGHỆ KỸ THUẬT CƠ ĐIỆN TỬ_TA</v>
          </cell>
          <cell r="AB560">
            <v>2</v>
          </cell>
          <cell r="AC560" t="str">
            <v>Chọn</v>
          </cell>
          <cell r="AD560"/>
          <cell r="AE560" t="str">
            <v>BM6091</v>
          </cell>
        </row>
        <row r="561">
          <cell r="G561" t="str">
            <v>Đại số tuyến tính</v>
          </cell>
          <cell r="H561" t="str">
            <v>3.0</v>
          </cell>
          <cell r="I561" t="str">
            <v>3.00</v>
          </cell>
          <cell r="J561" t="str">
            <v>TcCĐT1</v>
          </cell>
          <cell r="K561" t="str">
            <v>BS6021</v>
          </cell>
          <cell r="L561" t="str">
            <v>Con người và môi trường</v>
          </cell>
          <cell r="M561" t="str">
            <v>2.0</v>
          </cell>
          <cell r="N561" t="str">
            <v>2.00</v>
          </cell>
          <cell r="O561"/>
          <cell r="P561"/>
          <cell r="Q561"/>
          <cell r="R561"/>
          <cell r="S561"/>
          <cell r="T561"/>
          <cell r="U561"/>
          <cell r="V561" t="str">
            <v>1</v>
          </cell>
          <cell r="W561" t="str">
            <v>30</v>
          </cell>
          <cell r="X561" t="str">
            <v>0.00</v>
          </cell>
          <cell r="Y561" t="str">
            <v>2</v>
          </cell>
          <cell r="Z561" t="str">
            <v>HP kết hợp</v>
          </cell>
          <cell r="AA561" t="str">
            <v>CÔNG NGHỆ KỸ THUẬT CƠ ĐIỆN TỬ_TA</v>
          </cell>
          <cell r="AB561"/>
          <cell r="AC561" t="str">
            <v>Không chọn</v>
          </cell>
          <cell r="AD561"/>
          <cell r="AE561" t="str">
            <v>BS6001</v>
          </cell>
        </row>
        <row r="562">
          <cell r="G562" t="str">
            <v>Giải tích</v>
          </cell>
          <cell r="H562" t="str">
            <v>3.0</v>
          </cell>
          <cell r="I562" t="str">
            <v>3.00</v>
          </cell>
          <cell r="J562" t="str">
            <v>TcCĐT1</v>
          </cell>
          <cell r="K562" t="str">
            <v>BM6091</v>
          </cell>
          <cell r="L562" t="str">
            <v>Quản lý dự án</v>
          </cell>
          <cell r="M562" t="str">
            <v>2.0</v>
          </cell>
          <cell r="N562" t="str">
            <v>2.00</v>
          </cell>
          <cell r="O562"/>
          <cell r="P562"/>
          <cell r="Q562"/>
          <cell r="R562"/>
          <cell r="S562"/>
          <cell r="T562"/>
          <cell r="U562"/>
          <cell r="V562" t="str">
            <v>1</v>
          </cell>
          <cell r="W562" t="str">
            <v>14</v>
          </cell>
          <cell r="X562" t="str">
            <v>16.00</v>
          </cell>
          <cell r="Y562" t="str">
            <v>2</v>
          </cell>
          <cell r="Z562" t="str">
            <v>HP kết hợp</v>
          </cell>
          <cell r="AA562" t="str">
            <v>CÔNG NGHỆ KỸ THUẬT CƠ ĐIỆN TỬ_TA</v>
          </cell>
          <cell r="AB562"/>
          <cell r="AC562" t="str">
            <v>Không chọn</v>
          </cell>
          <cell r="AD562"/>
          <cell r="AE562" t="str">
            <v>BS6002</v>
          </cell>
        </row>
        <row r="563">
          <cell r="G563" t="str">
            <v>Nhập môn về kỹ thuật</v>
          </cell>
          <cell r="H563" t="str">
            <v>3.0</v>
          </cell>
          <cell r="I563" t="str">
            <v>2.00</v>
          </cell>
          <cell r="J563"/>
          <cell r="K563" t="str">
            <v>IC6005</v>
          </cell>
          <cell r="L563" t="str">
            <v>Kỹ năng sử dụng công nghệ thông tin cơ bản</v>
          </cell>
          <cell r="M563" t="str">
            <v>4.0</v>
          </cell>
          <cell r="N563" t="str">
            <v>3.00</v>
          </cell>
          <cell r="O563"/>
          <cell r="P563"/>
          <cell r="Q563"/>
          <cell r="R563"/>
          <cell r="S563"/>
          <cell r="T563"/>
          <cell r="U563"/>
          <cell r="V563" t="str">
            <v>1</v>
          </cell>
          <cell r="W563" t="str">
            <v>0</v>
          </cell>
          <cell r="X563" t="str">
            <v>0.00</v>
          </cell>
          <cell r="Y563" t="str">
            <v>0</v>
          </cell>
          <cell r="Z563" t="str">
            <v>HP Thường</v>
          </cell>
          <cell r="AA563" t="str">
            <v>CÔNG NGHỆ KỸ THUẬT CƠ ĐIỆN TỬ_TA</v>
          </cell>
          <cell r="AB563"/>
          <cell r="AC563"/>
          <cell r="AD563"/>
          <cell r="AE563" t="str">
            <v>ME6028</v>
          </cell>
        </row>
        <row r="564">
          <cell r="G564" t="str">
            <v>Vẽ kỹ thuật</v>
          </cell>
          <cell r="H564" t="str">
            <v>3.0</v>
          </cell>
          <cell r="I564" t="str">
            <v>2.50</v>
          </cell>
          <cell r="J564" t="str">
            <v>TcCĐT1</v>
          </cell>
          <cell r="K564" t="str">
            <v>AA6040</v>
          </cell>
          <cell r="L564" t="str">
            <v>Đổi mới sáng tạo và tư duy khởi nghiệp</v>
          </cell>
          <cell r="M564" t="str">
            <v>2.0</v>
          </cell>
          <cell r="N564" t="str">
            <v>2.00</v>
          </cell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 t="str">
            <v>CÔNG NGHỆ KỸ THUẬT CƠ ĐIỆN TỬ_TA</v>
          </cell>
          <cell r="AB564"/>
          <cell r="AC564"/>
          <cell r="AD564"/>
          <cell r="AE564" t="str">
            <v>ME6042</v>
          </cell>
        </row>
        <row r="565">
          <cell r="G565"/>
          <cell r="H565"/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/>
          <cell r="W565"/>
          <cell r="X565"/>
          <cell r="Y565"/>
          <cell r="Z565"/>
          <cell r="AA565" t="str">
            <v>CÔNG NGHỆ KỸ THUẬT ĐIỆN TỬ-VIỄN THÔNG_TA</v>
          </cell>
          <cell r="AB565"/>
          <cell r="AC565"/>
          <cell r="AD565"/>
          <cell r="AE565">
            <v>0</v>
          </cell>
        </row>
        <row r="566">
          <cell r="G566" t="str">
            <v>Tiếng Trung cơ bản 1</v>
          </cell>
          <cell r="H566" t="str">
            <v>5.0</v>
          </cell>
          <cell r="I566" t="str">
            <v>2.67</v>
          </cell>
          <cell r="J566"/>
          <cell r="K566" t="str">
            <v>BS6001</v>
          </cell>
          <cell r="L566" t="str">
            <v>Đại số tuyến tính</v>
          </cell>
          <cell r="M566" t="str">
            <v>3.0</v>
          </cell>
          <cell r="N566" t="str">
            <v>3.00</v>
          </cell>
          <cell r="O566"/>
          <cell r="P566"/>
          <cell r="Q566"/>
          <cell r="R566"/>
          <cell r="S566"/>
          <cell r="T566"/>
          <cell r="U566"/>
          <cell r="V566" t="str">
            <v>1</v>
          </cell>
          <cell r="W566" t="str">
            <v>40</v>
          </cell>
          <cell r="X566" t="str">
            <v>50.00</v>
          </cell>
          <cell r="Y566" t="str">
            <v>4</v>
          </cell>
          <cell r="Z566" t="str">
            <v>HP kết hợp</v>
          </cell>
          <cell r="AA566" t="str">
            <v>CÔNG NGHỆ KỸ THUẬT ĐIỆN TỬ-VIỄN THÔNG_TA</v>
          </cell>
          <cell r="AB566"/>
          <cell r="AC566"/>
          <cell r="AD566"/>
          <cell r="AE566" t="str">
            <v>FL6282</v>
          </cell>
        </row>
        <row r="567">
          <cell r="G567" t="str">
            <v>Tiếng Anh Điện-Điện tử cơ bản 1</v>
          </cell>
          <cell r="H567" t="str">
            <v>5.0</v>
          </cell>
          <cell r="I567" t="str">
            <v>2.67</v>
          </cell>
          <cell r="J567"/>
          <cell r="K567" t="str">
            <v>BS6002</v>
          </cell>
          <cell r="L567" t="str">
            <v>Giải tích</v>
          </cell>
          <cell r="M567" t="str">
            <v>3.0</v>
          </cell>
          <cell r="N567" t="str">
            <v>3.00</v>
          </cell>
          <cell r="O567"/>
          <cell r="P567"/>
          <cell r="Q567"/>
          <cell r="R567"/>
          <cell r="S567"/>
          <cell r="T567"/>
          <cell r="U567"/>
          <cell r="V567" t="str">
            <v>1</v>
          </cell>
          <cell r="W567" t="str">
            <v>40</v>
          </cell>
          <cell r="X567" t="str">
            <v>50.00</v>
          </cell>
          <cell r="Y567" t="str">
            <v>4</v>
          </cell>
          <cell r="Z567" t="str">
            <v>HP kết hợp</v>
          </cell>
          <cell r="AA567" t="str">
            <v>CÔNG NGHỆ KỸ THUẬT ĐIỆN TỬ-VIỄN THÔNG_TA</v>
          </cell>
          <cell r="AB567"/>
          <cell r="AC567"/>
          <cell r="AD567"/>
          <cell r="AE567" t="str">
            <v>FL6130</v>
          </cell>
        </row>
        <row r="568">
          <cell r="G568" t="str">
            <v>Tiếng Hàn cơ bản 1</v>
          </cell>
          <cell r="H568" t="str">
            <v>5.0</v>
          </cell>
          <cell r="I568" t="str">
            <v>2.67</v>
          </cell>
          <cell r="J568"/>
          <cell r="K568" t="str">
            <v>FE6029</v>
          </cell>
          <cell r="L568" t="str">
            <v>Nhập môn về kỹ thuật</v>
          </cell>
          <cell r="M568" t="str">
            <v>3.0</v>
          </cell>
          <cell r="N568" t="str">
            <v>2.00</v>
          </cell>
          <cell r="O568"/>
          <cell r="P568"/>
          <cell r="Q568"/>
          <cell r="R568"/>
          <cell r="S568"/>
          <cell r="T568"/>
          <cell r="U568"/>
          <cell r="V568" t="str">
            <v>1</v>
          </cell>
          <cell r="W568" t="str">
            <v>38</v>
          </cell>
          <cell r="X568" t="str">
            <v>0.00</v>
          </cell>
          <cell r="Y568" t="str">
            <v>4</v>
          </cell>
          <cell r="Z568" t="str">
            <v>HP kết hợp</v>
          </cell>
          <cell r="AA568" t="str">
            <v>CÔNG NGHỆ KỸ THUẬT ĐIỆN TỬ-VIỄN THÔNG_TA</v>
          </cell>
          <cell r="AB568">
            <v>4</v>
          </cell>
          <cell r="AC568"/>
          <cell r="AD568"/>
          <cell r="AE568" t="str">
            <v>FL6287</v>
          </cell>
        </row>
        <row r="569">
          <cell r="G569" t="str">
            <v>Kỹ năng sử dụng công nghệ thông tin cơ bản</v>
          </cell>
          <cell r="H569" t="str">
            <v>4.0</v>
          </cell>
          <cell r="I569" t="str">
            <v>3.00</v>
          </cell>
          <cell r="J569" t="str">
            <v>TcNN2</v>
          </cell>
          <cell r="K569" t="str">
            <v>FL6130</v>
          </cell>
          <cell r="L569" t="str">
            <v>Tiếng Anh Điện-Điện tử cơ bản 1</v>
          </cell>
          <cell r="M569" t="str">
            <v>5.0</v>
          </cell>
          <cell r="N569" t="str">
            <v>2.67</v>
          </cell>
          <cell r="O569"/>
          <cell r="P569"/>
          <cell r="Q569"/>
          <cell r="R569"/>
          <cell r="S569"/>
          <cell r="T569"/>
          <cell r="U569"/>
          <cell r="V569" t="str">
            <v>1</v>
          </cell>
          <cell r="W569" t="str">
            <v>40</v>
          </cell>
          <cell r="X569" t="str">
            <v>35.00</v>
          </cell>
          <cell r="Y569" t="str">
            <v>2</v>
          </cell>
          <cell r="Z569" t="str">
            <v>HP kết hợp</v>
          </cell>
          <cell r="AA569" t="str">
            <v>CÔNG NGHỆ KỸ THUẬT ĐIỆN TỬ-VIỄN THÔNG_TA</v>
          </cell>
          <cell r="AB569"/>
          <cell r="AC569"/>
          <cell r="AD569"/>
          <cell r="AE569" t="str">
            <v>IC6005</v>
          </cell>
        </row>
        <row r="570">
          <cell r="G570" t="str">
            <v>Tiếng Nhật cơ bản 1</v>
          </cell>
          <cell r="H570" t="str">
            <v>5.0</v>
          </cell>
          <cell r="I570" t="str">
            <v>2.67</v>
          </cell>
          <cell r="J570"/>
          <cell r="K570" t="str">
            <v>LP6010</v>
          </cell>
          <cell r="L570" t="str">
            <v>Triết học Mác-Lênin</v>
          </cell>
          <cell r="M570" t="str">
            <v>3.0</v>
          </cell>
          <cell r="N570" t="str">
            <v>3.00</v>
          </cell>
          <cell r="O570"/>
          <cell r="P570"/>
          <cell r="Q570"/>
          <cell r="R570"/>
          <cell r="S570"/>
          <cell r="T570"/>
          <cell r="U570"/>
          <cell r="V570" t="str">
            <v>1</v>
          </cell>
          <cell r="W570" t="str">
            <v>30</v>
          </cell>
          <cell r="X570" t="str">
            <v>15.00</v>
          </cell>
          <cell r="Y570" t="str">
            <v>2</v>
          </cell>
          <cell r="Z570" t="str">
            <v>HP kết hợp</v>
          </cell>
          <cell r="AA570" t="str">
            <v>CÔNG NGHỆ KỸ THUẬT ĐIỆN TỬ-VIỄN THÔNG_TA</v>
          </cell>
          <cell r="AB570"/>
          <cell r="AC570"/>
          <cell r="AD570"/>
          <cell r="AE570" t="str">
            <v>FL6292</v>
          </cell>
        </row>
        <row r="571">
          <cell r="G571" t="str">
            <v>Triết học Mác-Lênin</v>
          </cell>
          <cell r="H571" t="str">
            <v>3.0</v>
          </cell>
          <cell r="I571" t="str">
            <v>3.00</v>
          </cell>
          <cell r="J571" t="str">
            <v>TcNN3</v>
          </cell>
          <cell r="K571" t="str">
            <v>FL6282</v>
          </cell>
          <cell r="L571" t="str">
            <v>Tiếng Trung cơ bản 1</v>
          </cell>
          <cell r="M571" t="str">
            <v>5.0</v>
          </cell>
          <cell r="N571" t="str">
            <v>2.67</v>
          </cell>
          <cell r="O571"/>
          <cell r="P571"/>
          <cell r="Q571"/>
          <cell r="R571"/>
          <cell r="S571"/>
          <cell r="T571"/>
          <cell r="U571"/>
          <cell r="V571" t="str">
            <v>1</v>
          </cell>
          <cell r="W571" t="str">
            <v>0</v>
          </cell>
          <cell r="X571" t="str">
            <v>0.00</v>
          </cell>
          <cell r="Y571" t="str">
            <v>0</v>
          </cell>
          <cell r="Z571" t="str">
            <v>HP Thường</v>
          </cell>
          <cell r="AA571" t="str">
            <v>CÔNG NGHỆ KỸ THUẬT ĐIỆN TỬ-VIỄN THÔNG_TA</v>
          </cell>
          <cell r="AB571"/>
          <cell r="AC571"/>
          <cell r="AD571"/>
          <cell r="AE571" t="str">
            <v>LP6010</v>
          </cell>
        </row>
        <row r="572">
          <cell r="G572" t="str">
            <v>Giao tiếp liên văn hóa</v>
          </cell>
          <cell r="H572" t="str">
            <v>2.0</v>
          </cell>
          <cell r="I572" t="str">
            <v>2.00</v>
          </cell>
          <cell r="J572" t="str">
            <v>TcNN1</v>
          </cell>
          <cell r="K572" t="str">
            <v>FL6287</v>
          </cell>
          <cell r="L572" t="str">
            <v>Tiếng Hàn cơ bản 1</v>
          </cell>
          <cell r="M572" t="str">
            <v>5.0</v>
          </cell>
          <cell r="N572" t="str">
            <v>2.67</v>
          </cell>
          <cell r="O572"/>
          <cell r="P572"/>
          <cell r="Q572"/>
          <cell r="R572"/>
          <cell r="S572"/>
          <cell r="T572"/>
          <cell r="U572"/>
          <cell r="V572" t="str">
            <v>1</v>
          </cell>
          <cell r="W572" t="str">
            <v>0</v>
          </cell>
          <cell r="X572" t="str">
            <v>0.00</v>
          </cell>
          <cell r="Y572" t="str">
            <v>0</v>
          </cell>
          <cell r="Z572" t="str">
            <v>HP Thường</v>
          </cell>
          <cell r="AA572" t="str">
            <v>CÔNG NGHỆ KỸ THUẬT ĐIỆN TỬ-VIỄN THÔNG_TA</v>
          </cell>
          <cell r="AB572"/>
          <cell r="AC572"/>
          <cell r="AD572"/>
          <cell r="AE572" t="str">
            <v>BS6018</v>
          </cell>
        </row>
        <row r="573">
          <cell r="G573" t="str">
            <v>Quản lý dự án</v>
          </cell>
          <cell r="H573" t="str">
            <v>2.0</v>
          </cell>
          <cell r="I573" t="str">
            <v>2.00</v>
          </cell>
          <cell r="J573" t="str">
            <v>TcNN4</v>
          </cell>
          <cell r="K573" t="str">
            <v>FL6292</v>
          </cell>
          <cell r="L573" t="str">
            <v>Tiếng Nhật cơ bản 1</v>
          </cell>
          <cell r="M573" t="str">
            <v>5.0</v>
          </cell>
          <cell r="N573" t="str">
            <v>2.67</v>
          </cell>
          <cell r="O573"/>
          <cell r="P573"/>
          <cell r="Q573"/>
          <cell r="R573"/>
          <cell r="S573"/>
          <cell r="T573"/>
          <cell r="U573"/>
          <cell r="V573" t="str">
            <v>1</v>
          </cell>
          <cell r="W573" t="str">
            <v>0</v>
          </cell>
          <cell r="X573" t="str">
            <v>0.00</v>
          </cell>
          <cell r="Y573" t="str">
            <v>0</v>
          </cell>
          <cell r="Z573" t="str">
            <v>HP Thường</v>
          </cell>
          <cell r="AA573" t="str">
            <v>CÔNG NGHỆ KỸ THUẬT ĐIỆN TỬ-VIỄN THÔNG_TA</v>
          </cell>
          <cell r="AB573"/>
          <cell r="AC573"/>
          <cell r="AD573"/>
          <cell r="AE573" t="str">
            <v>BM6091</v>
          </cell>
        </row>
        <row r="574">
          <cell r="G574" t="str">
            <v>Đại số tuyến tính</v>
          </cell>
          <cell r="H574" t="str">
            <v>3.0</v>
          </cell>
          <cell r="I574" t="str">
            <v>3.00</v>
          </cell>
          <cell r="J574"/>
          <cell r="K574" t="str">
            <v>BS6018</v>
          </cell>
          <cell r="L574" t="str">
            <v>Giao tiếp liên văn hóa</v>
          </cell>
          <cell r="M574" t="str">
            <v>2.0</v>
          </cell>
          <cell r="N574" t="str">
            <v>2.00</v>
          </cell>
          <cell r="O574"/>
          <cell r="P574"/>
          <cell r="Q574"/>
          <cell r="R574"/>
          <cell r="S574"/>
          <cell r="T574"/>
          <cell r="U574"/>
          <cell r="V574" t="str">
            <v>1</v>
          </cell>
          <cell r="W574" t="str">
            <v>40</v>
          </cell>
          <cell r="X574" t="str">
            <v>20.00</v>
          </cell>
          <cell r="Y574" t="str">
            <v>2</v>
          </cell>
          <cell r="Z574" t="str">
            <v>HP kết hợp</v>
          </cell>
          <cell r="AA574" t="str">
            <v>CÔNG NGHỆ KỸ THUẬT ĐIỆN TỬ-VIỄN THÔNG_TA</v>
          </cell>
          <cell r="AB574"/>
          <cell r="AC574"/>
          <cell r="AD574"/>
          <cell r="AE574" t="str">
            <v>BS6001</v>
          </cell>
        </row>
        <row r="575">
          <cell r="G575" t="str">
            <v>Giải tích</v>
          </cell>
          <cell r="H575" t="str">
            <v>3.0</v>
          </cell>
          <cell r="I575" t="str">
            <v>3.00</v>
          </cell>
          <cell r="J575"/>
          <cell r="K575" t="str">
            <v>BM6091</v>
          </cell>
          <cell r="L575" t="str">
            <v>Quản lý dự án</v>
          </cell>
          <cell r="M575" t="str">
            <v>2.0</v>
          </cell>
          <cell r="N575" t="str">
            <v>2.00</v>
          </cell>
          <cell r="O575"/>
          <cell r="P575"/>
          <cell r="Q575"/>
          <cell r="R575"/>
          <cell r="S575"/>
          <cell r="T575"/>
          <cell r="U575"/>
          <cell r="V575" t="str">
            <v>1</v>
          </cell>
          <cell r="W575" t="str">
            <v>14</v>
          </cell>
          <cell r="X575" t="str">
            <v>16.00</v>
          </cell>
          <cell r="Y575" t="str">
            <v>2</v>
          </cell>
          <cell r="Z575" t="str">
            <v>HP kết hợp</v>
          </cell>
          <cell r="AA575" t="str">
            <v>CÔNG NGHỆ KỸ THUẬT ĐIỆN TỬ-VIỄN THÔNG_TA</v>
          </cell>
          <cell r="AB575"/>
          <cell r="AC575"/>
          <cell r="AD575"/>
          <cell r="AE575" t="str">
            <v>BS6002</v>
          </cell>
        </row>
        <row r="576">
          <cell r="G576" t="str">
            <v>Nhập môn về kỹ thuật</v>
          </cell>
          <cell r="H576" t="str">
            <v>3.0</v>
          </cell>
          <cell r="I576" t="str">
            <v>2.00</v>
          </cell>
          <cell r="J576"/>
          <cell r="K576" t="str">
            <v>IC6005</v>
          </cell>
          <cell r="L576" t="str">
            <v>Kỹ năng sử dụng công nghệ thông tin cơ bản</v>
          </cell>
          <cell r="M576" t="str">
            <v>4.0</v>
          </cell>
          <cell r="N576" t="str">
            <v>3.00</v>
          </cell>
          <cell r="O576"/>
          <cell r="P576"/>
          <cell r="Q576"/>
          <cell r="R576"/>
          <cell r="S576"/>
          <cell r="T576"/>
          <cell r="U576"/>
          <cell r="V576" t="str">
            <v>1</v>
          </cell>
          <cell r="W576" t="str">
            <v>0</v>
          </cell>
          <cell r="X576" t="str">
            <v>0.00</v>
          </cell>
          <cell r="Y576" t="str">
            <v>0</v>
          </cell>
          <cell r="Z576" t="str">
            <v>HP Thường</v>
          </cell>
          <cell r="AA576" t="str">
            <v>CÔNG NGHỆ KỸ THUẬT ĐIỆN TỬ-VIỄN THÔNG_TA</v>
          </cell>
          <cell r="AB576"/>
          <cell r="AC576"/>
          <cell r="AD576"/>
          <cell r="AE576" t="str">
            <v>FE6029</v>
          </cell>
        </row>
        <row r="577">
          <cell r="G577"/>
          <cell r="H577"/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Y577"/>
          <cell r="Z577"/>
          <cell r="AA577" t="str">
            <v>CÔNG NGHỆ KỸ THUẬT Ô TÔ_TA</v>
          </cell>
          <cell r="AB577"/>
          <cell r="AC577"/>
          <cell r="AD577"/>
          <cell r="AE577">
            <v>0</v>
          </cell>
        </row>
        <row r="578">
          <cell r="G578" t="str">
            <v>Tiếng Trung cơ bản 1</v>
          </cell>
          <cell r="H578" t="str">
            <v>5.0</v>
          </cell>
          <cell r="I578" t="str">
            <v>2.67</v>
          </cell>
          <cell r="J578"/>
          <cell r="K578" t="str">
            <v>ME6042</v>
          </cell>
          <cell r="L578" t="str">
            <v>Vẽ kỹ thuật</v>
          </cell>
          <cell r="M578" t="str">
            <v>3.0</v>
          </cell>
          <cell r="N578" t="str">
            <v>2.50</v>
          </cell>
          <cell r="O578"/>
          <cell r="P578"/>
          <cell r="Q578"/>
          <cell r="R578"/>
          <cell r="S578"/>
          <cell r="T578"/>
          <cell r="U578"/>
          <cell r="V578" t="str">
            <v>1</v>
          </cell>
          <cell r="W578" t="str">
            <v>78</v>
          </cell>
          <cell r="X578" t="str">
            <v>102.00</v>
          </cell>
          <cell r="Y578" t="str">
            <v>2</v>
          </cell>
          <cell r="Z578" t="str">
            <v>HP kết hợp</v>
          </cell>
          <cell r="AA578" t="str">
            <v>CÔNG NGHỆ KỸ THUẬT Ô TÔ_TA</v>
          </cell>
          <cell r="AB578">
            <v>2</v>
          </cell>
          <cell r="AC578"/>
          <cell r="AD578"/>
          <cell r="AE578" t="str">
            <v>FL6282</v>
          </cell>
        </row>
        <row r="579">
          <cell r="G579" t="str">
            <v>Tiếng Anh Công nghệ Ô tô cơ bản 1</v>
          </cell>
          <cell r="H579" t="str">
            <v>5.0</v>
          </cell>
          <cell r="I579" t="str">
            <v>2.67</v>
          </cell>
          <cell r="J579"/>
          <cell r="K579" t="str">
            <v>CT6001</v>
          </cell>
          <cell r="L579" t="str">
            <v>Hóa học đại cương</v>
          </cell>
          <cell r="M579" t="str">
            <v>3.0</v>
          </cell>
          <cell r="N579" t="str">
            <v>2.00</v>
          </cell>
          <cell r="O579"/>
          <cell r="P579"/>
          <cell r="Q579"/>
          <cell r="R579"/>
          <cell r="S579"/>
          <cell r="T579"/>
          <cell r="U579"/>
          <cell r="V579" t="str">
            <v>1</v>
          </cell>
          <cell r="W579" t="str">
            <v>93</v>
          </cell>
          <cell r="X579" t="str">
            <v>33.00</v>
          </cell>
          <cell r="Y579" t="str">
            <v>3</v>
          </cell>
          <cell r="Z579" t="str">
            <v>HP kết hợp</v>
          </cell>
          <cell r="AA579" t="str">
            <v>CÔNG NGHỆ KỸ THUẬT Ô TÔ_TA</v>
          </cell>
          <cell r="AB579">
            <v>3</v>
          </cell>
          <cell r="AC579"/>
          <cell r="AD579"/>
          <cell r="AE579" t="str">
            <v>FL6154</v>
          </cell>
        </row>
        <row r="580">
          <cell r="G580" t="str">
            <v>Tiếng Hàn cơ bản 1</v>
          </cell>
          <cell r="H580" t="str">
            <v>5.0</v>
          </cell>
          <cell r="I580" t="str">
            <v>2.67</v>
          </cell>
          <cell r="J580"/>
          <cell r="K580" t="str">
            <v>BS6002</v>
          </cell>
          <cell r="L580" t="str">
            <v>Giải tích</v>
          </cell>
          <cell r="M580" t="str">
            <v>3.0</v>
          </cell>
          <cell r="N580" t="str">
            <v>3.00</v>
          </cell>
          <cell r="O580"/>
          <cell r="P580"/>
          <cell r="Q580"/>
          <cell r="R580"/>
          <cell r="S580"/>
          <cell r="T580"/>
          <cell r="U580"/>
          <cell r="V580" t="str">
            <v>1</v>
          </cell>
          <cell r="W580" t="str">
            <v>40</v>
          </cell>
          <cell r="X580" t="str">
            <v>50.00</v>
          </cell>
          <cell r="Y580" t="str">
            <v>4</v>
          </cell>
          <cell r="Z580" t="str">
            <v>HP kết hợp</v>
          </cell>
          <cell r="AA580" t="str">
            <v>CÔNG NGHỆ KỸ THUẬT Ô TÔ_TA</v>
          </cell>
          <cell r="AB580"/>
          <cell r="AC580"/>
          <cell r="AD580"/>
          <cell r="AE580" t="str">
            <v>FL6287</v>
          </cell>
        </row>
        <row r="581">
          <cell r="G581" t="str">
            <v>Kỹ năng sử dụng công nghệ thông tin cơ bản</v>
          </cell>
          <cell r="H581" t="str">
            <v>4.0</v>
          </cell>
          <cell r="I581" t="str">
            <v>3.00</v>
          </cell>
          <cell r="J581" t="str">
            <v>TcNN2</v>
          </cell>
          <cell r="K581" t="str">
            <v>FL6154</v>
          </cell>
          <cell r="L581" t="str">
            <v>Tiếng Anh Công nghệ Ô tô cơ bản 1</v>
          </cell>
          <cell r="M581" t="str">
            <v>5.0</v>
          </cell>
          <cell r="N581" t="str">
            <v>2.67</v>
          </cell>
          <cell r="O581"/>
          <cell r="P581"/>
          <cell r="Q581"/>
          <cell r="R581"/>
          <cell r="S581"/>
          <cell r="T581"/>
          <cell r="U581"/>
          <cell r="V581" t="str">
            <v>1</v>
          </cell>
          <cell r="W581" t="str">
            <v>40</v>
          </cell>
          <cell r="X581" t="str">
            <v>35.00</v>
          </cell>
          <cell r="Y581" t="str">
            <v>2</v>
          </cell>
          <cell r="Z581" t="str">
            <v>HP kết hợp</v>
          </cell>
          <cell r="AA581" t="str">
            <v>CÔNG NGHỆ KỸ THUẬT Ô TÔ_TA</v>
          </cell>
          <cell r="AB581"/>
          <cell r="AC581" t="str">
            <v>Chọn</v>
          </cell>
          <cell r="AD581"/>
          <cell r="AE581" t="str">
            <v>IC6005</v>
          </cell>
        </row>
        <row r="582">
          <cell r="G582" t="str">
            <v>Tiếng Nhật cơ bản 1</v>
          </cell>
          <cell r="H582" t="str">
            <v>5.0</v>
          </cell>
          <cell r="I582" t="str">
            <v>2.67</v>
          </cell>
          <cell r="J582"/>
          <cell r="K582" t="str">
            <v>LP6010</v>
          </cell>
          <cell r="L582" t="str">
            <v>Triết học Mác-Lênin</v>
          </cell>
          <cell r="M582" t="str">
            <v>3.0</v>
          </cell>
          <cell r="N582" t="str">
            <v>3.00</v>
          </cell>
          <cell r="O582"/>
          <cell r="P582"/>
          <cell r="Q582"/>
          <cell r="R582"/>
          <cell r="S582"/>
          <cell r="T582"/>
          <cell r="U582"/>
          <cell r="V582" t="str">
            <v>1</v>
          </cell>
          <cell r="W582" t="str">
            <v>30</v>
          </cell>
          <cell r="X582" t="str">
            <v>15.00</v>
          </cell>
          <cell r="Y582" t="str">
            <v>2</v>
          </cell>
          <cell r="Z582" t="str">
            <v>HP kết hợp</v>
          </cell>
          <cell r="AA582" t="str">
            <v>CÔNG NGHỆ KỸ THUẬT Ô TÔ_TA</v>
          </cell>
          <cell r="AB582"/>
          <cell r="AC582"/>
          <cell r="AD582"/>
          <cell r="AE582" t="str">
            <v>FL6292</v>
          </cell>
        </row>
        <row r="583">
          <cell r="G583" t="str">
            <v>Triết học Mác-Lênin</v>
          </cell>
          <cell r="H583" t="str">
            <v>3.0</v>
          </cell>
          <cell r="I583" t="str">
            <v>3.00</v>
          </cell>
          <cell r="J583" t="str">
            <v>TcNN3</v>
          </cell>
          <cell r="K583" t="str">
            <v>FL6282</v>
          </cell>
          <cell r="L583" t="str">
            <v>Tiếng Trung cơ bản 1</v>
          </cell>
          <cell r="M583" t="str">
            <v>5.0</v>
          </cell>
          <cell r="N583" t="str">
            <v>2.67</v>
          </cell>
          <cell r="O583"/>
          <cell r="P583"/>
          <cell r="Q583"/>
          <cell r="R583"/>
          <cell r="S583"/>
          <cell r="T583"/>
          <cell r="U583"/>
          <cell r="V583" t="str">
            <v>1</v>
          </cell>
          <cell r="W583" t="str">
            <v>0</v>
          </cell>
          <cell r="X583" t="str">
            <v>0.00</v>
          </cell>
          <cell r="Y583" t="str">
            <v>0</v>
          </cell>
          <cell r="Z583" t="str">
            <v>HP Thường</v>
          </cell>
          <cell r="AA583" t="str">
            <v>CÔNG NGHỆ KỸ THUẬT Ô TÔ_TA</v>
          </cell>
          <cell r="AB583"/>
          <cell r="AC583" t="str">
            <v>Không chọn</v>
          </cell>
          <cell r="AD583"/>
          <cell r="AE583" t="str">
            <v>LP6010</v>
          </cell>
        </row>
        <row r="584">
          <cell r="G584" t="str">
            <v>Hóa học đại cương</v>
          </cell>
          <cell r="H584" t="str">
            <v>3.0</v>
          </cell>
          <cell r="I584" t="str">
            <v>2.00</v>
          </cell>
          <cell r="J584" t="str">
            <v>TcNN1</v>
          </cell>
          <cell r="K584" t="str">
            <v>FL6287</v>
          </cell>
          <cell r="L584" t="str">
            <v>Tiếng Hàn cơ bản 1</v>
          </cell>
          <cell r="M584" t="str">
            <v>5.0</v>
          </cell>
          <cell r="N584" t="str">
            <v>2.67</v>
          </cell>
          <cell r="O584"/>
          <cell r="P584"/>
          <cell r="Q584"/>
          <cell r="R584"/>
          <cell r="S584"/>
          <cell r="T584"/>
          <cell r="U584"/>
          <cell r="V584" t="str">
            <v>1</v>
          </cell>
          <cell r="W584" t="str">
            <v>0</v>
          </cell>
          <cell r="X584" t="str">
            <v>0.00</v>
          </cell>
          <cell r="Y584" t="str">
            <v>0</v>
          </cell>
          <cell r="Z584" t="str">
            <v>HP Thường</v>
          </cell>
          <cell r="AA584" t="str">
            <v>CÔNG NGHỆ KỸ THUẬT Ô TÔ_TA</v>
          </cell>
          <cell r="AB584"/>
          <cell r="AC584" t="str">
            <v>Không chọn</v>
          </cell>
          <cell r="AD584"/>
          <cell r="AE584" t="str">
            <v>CT6001</v>
          </cell>
        </row>
        <row r="585">
          <cell r="G585" t="str">
            <v>Giải tích</v>
          </cell>
          <cell r="H585" t="str">
            <v>3.0</v>
          </cell>
          <cell r="I585" t="str">
            <v>3.00</v>
          </cell>
          <cell r="J585" t="str">
            <v>TcNN4</v>
          </cell>
          <cell r="K585" t="str">
            <v>FL6292</v>
          </cell>
          <cell r="L585" t="str">
            <v>Tiếng Nhật cơ bản 1</v>
          </cell>
          <cell r="M585" t="str">
            <v>5.0</v>
          </cell>
          <cell r="N585" t="str">
            <v>2.67</v>
          </cell>
          <cell r="O585"/>
          <cell r="P585"/>
          <cell r="Q585"/>
          <cell r="R585"/>
          <cell r="S585"/>
          <cell r="T585"/>
          <cell r="U585"/>
          <cell r="V585" t="str">
            <v>1</v>
          </cell>
          <cell r="W585" t="str">
            <v>0</v>
          </cell>
          <cell r="X585" t="str">
            <v>0.00</v>
          </cell>
          <cell r="Y585" t="str">
            <v>0</v>
          </cell>
          <cell r="Z585" t="str">
            <v>HP Thường</v>
          </cell>
          <cell r="AA585" t="str">
            <v>CÔNG NGHỆ KỸ THUẬT Ô TÔ_TA</v>
          </cell>
          <cell r="AB585"/>
          <cell r="AC585" t="str">
            <v>Không chọn</v>
          </cell>
          <cell r="AD585"/>
          <cell r="AE585" t="str">
            <v>BS6002</v>
          </cell>
        </row>
        <row r="586">
          <cell r="G586" t="str">
            <v>Vẽ kỹ thuật</v>
          </cell>
          <cell r="H586" t="str">
            <v>3.0</v>
          </cell>
          <cell r="I586" t="str">
            <v>2.50</v>
          </cell>
          <cell r="J586"/>
          <cell r="K586" t="str">
            <v>IC6005</v>
          </cell>
          <cell r="L586" t="str">
            <v>Kỹ năng sử dụng công nghệ thông tin cơ bản</v>
          </cell>
          <cell r="M586" t="str">
            <v>4.0</v>
          </cell>
          <cell r="N586" t="str">
            <v>3.00</v>
          </cell>
          <cell r="O586"/>
          <cell r="P586"/>
          <cell r="Q586"/>
          <cell r="R586"/>
          <cell r="S586"/>
          <cell r="T586"/>
          <cell r="U586"/>
          <cell r="V586" t="str">
            <v>1</v>
          </cell>
          <cell r="W586" t="str">
            <v>0</v>
          </cell>
          <cell r="X586" t="str">
            <v>0.00</v>
          </cell>
          <cell r="Y586" t="str">
            <v>0</v>
          </cell>
          <cell r="Z586" t="str">
            <v>HP Thường</v>
          </cell>
          <cell r="AA586" t="str">
            <v>CÔNG NGHỆ KỸ THUẬT Ô TÔ_TA</v>
          </cell>
          <cell r="AB586"/>
          <cell r="AC586"/>
          <cell r="AD586"/>
          <cell r="AE586" t="str">
            <v>ME6042</v>
          </cell>
        </row>
        <row r="587">
          <cell r="G587" t="str">
            <v>Introduction to Automotive Engineering</v>
          </cell>
          <cell r="H587" t="str">
            <v>3.0</v>
          </cell>
          <cell r="I587" t="str">
            <v>2.00</v>
          </cell>
          <cell r="J587"/>
          <cell r="K587" t="str">
            <v>AT6026_TA</v>
          </cell>
          <cell r="L587" t="str">
            <v>Introduction to Automotive Engineering</v>
          </cell>
          <cell r="M587" t="str">
            <v>3.0</v>
          </cell>
          <cell r="N587" t="str">
            <v>2.00</v>
          </cell>
          <cell r="O587"/>
          <cell r="P587"/>
          <cell r="Q587"/>
          <cell r="R587"/>
          <cell r="S587"/>
          <cell r="T587"/>
          <cell r="U587"/>
          <cell r="V587" t="str">
            <v>1</v>
          </cell>
          <cell r="W587" t="str">
            <v>30</v>
          </cell>
          <cell r="X587" t="str">
            <v>15.00</v>
          </cell>
          <cell r="Y587" t="str">
            <v>4</v>
          </cell>
          <cell r="Z587" t="str">
            <v>HP kết hợp</v>
          </cell>
          <cell r="AA587" t="str">
            <v>CÔNG NGHỆ KỸ THUẬT Ô TÔ_TA</v>
          </cell>
          <cell r="AB587">
            <v>4</v>
          </cell>
          <cell r="AC587"/>
          <cell r="AD587"/>
          <cell r="AE587" t="str">
            <v>AT6026_TA</v>
          </cell>
        </row>
        <row r="588"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Y588"/>
          <cell r="Z588"/>
          <cell r="AA588" t="str">
            <v>DU LỊCH_TA</v>
          </cell>
          <cell r="AB588"/>
          <cell r="AC588"/>
          <cell r="AD588"/>
          <cell r="AE588">
            <v>0</v>
          </cell>
        </row>
        <row r="589">
          <cell r="G589" t="str">
            <v>Social Etiquette</v>
          </cell>
          <cell r="H589" t="str">
            <v>3.0</v>
          </cell>
          <cell r="I589" t="str">
            <v>3.00</v>
          </cell>
          <cell r="J589"/>
          <cell r="K589" t="str">
            <v>LP6010</v>
          </cell>
          <cell r="L589" t="str">
            <v>Triết học Mác-Lênin</v>
          </cell>
          <cell r="M589" t="str">
            <v>3.0</v>
          </cell>
          <cell r="N589" t="str">
            <v>3.00</v>
          </cell>
          <cell r="O589"/>
          <cell r="P589"/>
          <cell r="Q589"/>
          <cell r="R589"/>
          <cell r="S589"/>
          <cell r="T589"/>
          <cell r="U589"/>
          <cell r="V589" t="str">
            <v>1</v>
          </cell>
          <cell r="W589" t="str">
            <v>30</v>
          </cell>
          <cell r="X589" t="str">
            <v>15.00</v>
          </cell>
          <cell r="Y589" t="str">
            <v>2</v>
          </cell>
          <cell r="Z589" t="str">
            <v>HP kết hợp</v>
          </cell>
          <cell r="AA589" t="str">
            <v>DU LỊCH_TA</v>
          </cell>
          <cell r="AB589"/>
          <cell r="AC589"/>
          <cell r="AD589"/>
          <cell r="AE589" t="str">
            <v>TO6038_TA</v>
          </cell>
        </row>
        <row r="590">
          <cell r="G590" t="str">
            <v>Tertiary Study Skills</v>
          </cell>
          <cell r="H590" t="str">
            <v>2.0</v>
          </cell>
          <cell r="I590" t="str">
            <v>2.00</v>
          </cell>
          <cell r="J590" t="str">
            <v>TcNN3</v>
          </cell>
          <cell r="K590" t="str">
            <v>FL6282</v>
          </cell>
          <cell r="L590" t="str">
            <v>Tiếng Trung cơ bản 1</v>
          </cell>
          <cell r="M590" t="str">
            <v>5.0</v>
          </cell>
          <cell r="N590" t="str">
            <v>2.67</v>
          </cell>
          <cell r="O590"/>
          <cell r="P590"/>
          <cell r="Q590"/>
          <cell r="R590"/>
          <cell r="S590"/>
          <cell r="T590"/>
          <cell r="U590"/>
          <cell r="V590" t="str">
            <v>1</v>
          </cell>
          <cell r="W590" t="str">
            <v>0</v>
          </cell>
          <cell r="X590" t="str">
            <v>0.00</v>
          </cell>
          <cell r="Y590" t="str">
            <v>0</v>
          </cell>
          <cell r="Z590" t="str">
            <v>HP Thường</v>
          </cell>
          <cell r="AA590" t="str">
            <v>DU LỊCH_TA</v>
          </cell>
          <cell r="AB590">
            <v>2</v>
          </cell>
          <cell r="AC590" t="str">
            <v>Không chọn</v>
          </cell>
          <cell r="AD590" t="str">
            <v>HP kết hợp, 2 buổi/ 1 tuần</v>
          </cell>
          <cell r="AE590" t="str">
            <v>TO6088_TA</v>
          </cell>
        </row>
        <row r="591">
          <cell r="G591" t="str">
            <v>Introduction to Tourism</v>
          </cell>
          <cell r="H591" t="str">
            <v>3.0</v>
          </cell>
          <cell r="I591" t="str">
            <v>3.00</v>
          </cell>
          <cell r="J591" t="str">
            <v>TcNN1</v>
          </cell>
          <cell r="K591" t="str">
            <v>FL6287</v>
          </cell>
          <cell r="L591" t="str">
            <v>Tiếng Hàn cơ bản 1</v>
          </cell>
          <cell r="M591" t="str">
            <v>5.0</v>
          </cell>
          <cell r="N591" t="str">
            <v>2.67</v>
          </cell>
          <cell r="O591"/>
          <cell r="P591"/>
          <cell r="Q591"/>
          <cell r="R591"/>
          <cell r="S591"/>
          <cell r="T591"/>
          <cell r="U591"/>
          <cell r="V591" t="str">
            <v>1</v>
          </cell>
          <cell r="W591" t="str">
            <v>0</v>
          </cell>
          <cell r="X591" t="str">
            <v>0.00</v>
          </cell>
          <cell r="Y591" t="str">
            <v>0</v>
          </cell>
          <cell r="Z591" t="str">
            <v>HP Thường</v>
          </cell>
          <cell r="AA591" t="str">
            <v>DU LỊCH_TA</v>
          </cell>
          <cell r="AB591">
            <v>2</v>
          </cell>
          <cell r="AC591" t="str">
            <v>Không chọn</v>
          </cell>
          <cell r="AD591" t="str">
            <v>HP kết hợp, 2 buổi/ 1 tuần</v>
          </cell>
          <cell r="AE591" t="str">
            <v>TO6163_TA</v>
          </cell>
        </row>
        <row r="592">
          <cell r="G592" t="str">
            <v>Tiếng Trung cơ bản 1</v>
          </cell>
          <cell r="H592" t="str">
            <v>5.0</v>
          </cell>
          <cell r="I592" t="str">
            <v>2.67</v>
          </cell>
          <cell r="J592" t="str">
            <v>TcNN4</v>
          </cell>
          <cell r="K592" t="str">
            <v>FL6292</v>
          </cell>
          <cell r="L592" t="str">
            <v>Tiếng Nhật cơ bản 1</v>
          </cell>
          <cell r="M592" t="str">
            <v>5.0</v>
          </cell>
          <cell r="N592" t="str">
            <v>2.67</v>
          </cell>
          <cell r="O592"/>
          <cell r="P592"/>
          <cell r="Q592"/>
          <cell r="R592"/>
          <cell r="S592"/>
          <cell r="T592"/>
          <cell r="U592"/>
          <cell r="V592" t="str">
            <v>1</v>
          </cell>
          <cell r="W592" t="str">
            <v>0</v>
          </cell>
          <cell r="X592" t="str">
            <v>0.00</v>
          </cell>
          <cell r="Y592" t="str">
            <v>0</v>
          </cell>
          <cell r="Z592" t="str">
            <v>HP Thường</v>
          </cell>
          <cell r="AA592" t="str">
            <v>DU LỊCH_TA</v>
          </cell>
          <cell r="AB592">
            <v>2</v>
          </cell>
          <cell r="AC592" t="str">
            <v>Không chọn</v>
          </cell>
          <cell r="AD592" t="str">
            <v>HP kết hợp, 2 buổi/ 1 tuần</v>
          </cell>
          <cell r="AE592" t="str">
            <v>FL6282</v>
          </cell>
        </row>
        <row r="593">
          <cell r="G593" t="str">
            <v>Tiếng Hàn cơ bản 1</v>
          </cell>
          <cell r="H593" t="str">
            <v>5.0</v>
          </cell>
          <cell r="I593" t="str">
            <v>2.67</v>
          </cell>
          <cell r="J593"/>
          <cell r="K593" t="str">
            <v>IC6005</v>
          </cell>
          <cell r="L593" t="str">
            <v>Kỹ năng sử dụng công nghệ thông tin cơ bản</v>
          </cell>
          <cell r="M593" t="str">
            <v>4.0</v>
          </cell>
          <cell r="N593" t="str">
            <v>3.00</v>
          </cell>
          <cell r="O593"/>
          <cell r="P593"/>
          <cell r="Q593"/>
          <cell r="R593"/>
          <cell r="S593"/>
          <cell r="T593"/>
          <cell r="U593"/>
          <cell r="V593" t="str">
            <v>1</v>
          </cell>
          <cell r="W593" t="str">
            <v>0</v>
          </cell>
          <cell r="X593" t="str">
            <v>0.00</v>
          </cell>
          <cell r="Y593" t="str">
            <v>0</v>
          </cell>
          <cell r="Z593" t="str">
            <v>HP Thường</v>
          </cell>
          <cell r="AA593" t="str">
            <v>DU LỊCH_TA</v>
          </cell>
          <cell r="AB593"/>
          <cell r="AC593"/>
          <cell r="AD593"/>
          <cell r="AE593" t="str">
            <v>FL6287</v>
          </cell>
        </row>
        <row r="594">
          <cell r="G594" t="str">
            <v>Kỹ năng sử dụng công nghệ thông tin cơ bản</v>
          </cell>
          <cell r="H594" t="str">
            <v>4.0</v>
          </cell>
          <cell r="I594" t="str">
            <v>3.00</v>
          </cell>
          <cell r="J594" t="str">
            <v>TcNN2</v>
          </cell>
          <cell r="K594" t="str">
            <v>FL6440</v>
          </cell>
          <cell r="L594" t="str">
            <v>Tiếng Anh Du lịch-Khách sạn cơ bản 1</v>
          </cell>
          <cell r="M594" t="str">
            <v>5.0</v>
          </cell>
          <cell r="N594" t="str">
            <v>5.00</v>
          </cell>
          <cell r="O594"/>
          <cell r="P594"/>
          <cell r="Q594"/>
          <cell r="R594"/>
          <cell r="S594"/>
          <cell r="T594"/>
          <cell r="U594"/>
          <cell r="V594" t="str">
            <v>1</v>
          </cell>
          <cell r="W594" t="str">
            <v>40</v>
          </cell>
          <cell r="X594" t="str">
            <v>35.00</v>
          </cell>
          <cell r="Y594" t="str">
            <v>2</v>
          </cell>
          <cell r="Z594" t="str">
            <v>HP kết hợp</v>
          </cell>
          <cell r="AA594" t="str">
            <v>DU LỊCH_TA</v>
          </cell>
          <cell r="AB594">
            <v>2</v>
          </cell>
          <cell r="AC594" t="str">
            <v>Chọn</v>
          </cell>
          <cell r="AD594" t="str">
            <v>HP kết hợp, 2 buổi/ 1 tuần</v>
          </cell>
          <cell r="AE594" t="str">
            <v>IC6005</v>
          </cell>
        </row>
        <row r="595">
          <cell r="G595" t="str">
            <v>Tiếng Nhật cơ bản 1</v>
          </cell>
          <cell r="H595" t="str">
            <v>5.0</v>
          </cell>
          <cell r="I595" t="str">
            <v>2.67</v>
          </cell>
          <cell r="J595"/>
          <cell r="K595" t="str">
            <v>TO6038_TA</v>
          </cell>
          <cell r="L595" t="str">
            <v>Social Etiquette</v>
          </cell>
          <cell r="M595" t="str">
            <v>3.0</v>
          </cell>
          <cell r="N595" t="str">
            <v>3.00</v>
          </cell>
          <cell r="O595"/>
          <cell r="P595"/>
          <cell r="Q595"/>
          <cell r="R595"/>
          <cell r="S595"/>
          <cell r="T595"/>
          <cell r="U595"/>
          <cell r="V595" t="str">
            <v>1</v>
          </cell>
          <cell r="W595" t="str">
            <v>30</v>
          </cell>
          <cell r="X595" t="str">
            <v>15.00</v>
          </cell>
          <cell r="Y595" t="str">
            <v>3</v>
          </cell>
          <cell r="Z595" t="str">
            <v>HP kết hợp</v>
          </cell>
          <cell r="AA595" t="str">
            <v>DU LỊCH_TA</v>
          </cell>
          <cell r="AB595">
            <v>3</v>
          </cell>
          <cell r="AC595"/>
          <cell r="AD595"/>
          <cell r="AE595" t="str">
            <v>FL6292</v>
          </cell>
        </row>
        <row r="596">
          <cell r="G596" t="str">
            <v>Tiếng Anh Du lịch-Khách sạn cơ bản 1</v>
          </cell>
          <cell r="H596" t="str">
            <v>5.0</v>
          </cell>
          <cell r="I596" t="str">
            <v>5.00</v>
          </cell>
          <cell r="J596"/>
          <cell r="K596" t="str">
            <v>TO6163_TA</v>
          </cell>
          <cell r="L596" t="str">
            <v>Introduction to Tourism</v>
          </cell>
          <cell r="M596" t="str">
            <v>3.0</v>
          </cell>
          <cell r="N596" t="str">
            <v>3.00</v>
          </cell>
          <cell r="O596"/>
          <cell r="P596"/>
          <cell r="Q596"/>
          <cell r="R596"/>
          <cell r="S596"/>
          <cell r="T596"/>
          <cell r="U596"/>
          <cell r="V596" t="str">
            <v>1</v>
          </cell>
          <cell r="W596" t="str">
            <v>30</v>
          </cell>
          <cell r="X596" t="str">
            <v>15.00</v>
          </cell>
          <cell r="Y596" t="str">
            <v>3</v>
          </cell>
          <cell r="Z596" t="str">
            <v>HP kết hợp</v>
          </cell>
          <cell r="AA596" t="str">
            <v>DU LỊCH_TA</v>
          </cell>
          <cell r="AB596">
            <v>3</v>
          </cell>
          <cell r="AC596"/>
          <cell r="AD596"/>
          <cell r="AE596" t="str">
            <v>FL6440</v>
          </cell>
        </row>
        <row r="597">
          <cell r="G597" t="str">
            <v>Triết học Mác-Lênin</v>
          </cell>
          <cell r="H597" t="str">
            <v>3.0</v>
          </cell>
          <cell r="I597" t="str">
            <v>3.00</v>
          </cell>
          <cell r="J597"/>
          <cell r="K597" t="str">
            <v>TO6088_TA</v>
          </cell>
          <cell r="L597" t="str">
            <v>Tertiary Study Skills</v>
          </cell>
          <cell r="M597" t="str">
            <v>2.0</v>
          </cell>
          <cell r="N597" t="str">
            <v>2.00</v>
          </cell>
          <cell r="O597"/>
          <cell r="P597"/>
          <cell r="Q597"/>
          <cell r="R597"/>
          <cell r="S597"/>
          <cell r="T597"/>
          <cell r="U597"/>
          <cell r="V597" t="str">
            <v>1</v>
          </cell>
          <cell r="W597" t="str">
            <v>20</v>
          </cell>
          <cell r="X597" t="str">
            <v>10.00</v>
          </cell>
          <cell r="Y597" t="str">
            <v>2</v>
          </cell>
          <cell r="Z597" t="str">
            <v>HP kết hợp</v>
          </cell>
          <cell r="AA597" t="str">
            <v>DU LỊCH_TA</v>
          </cell>
          <cell r="AB597">
            <v>2</v>
          </cell>
          <cell r="AC597"/>
          <cell r="AD597"/>
          <cell r="AE597" t="str">
            <v>LP6010</v>
          </cell>
        </row>
        <row r="598"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Y598"/>
          <cell r="Z598"/>
          <cell r="AA598" t="str">
            <v>QUẢN TRỊ DỊCH VỤ DU LỊCH VÀ LỮ HÀNH_TA</v>
          </cell>
          <cell r="AB598"/>
          <cell r="AC598"/>
          <cell r="AD598"/>
          <cell r="AE598">
            <v>0</v>
          </cell>
        </row>
        <row r="599">
          <cell r="G599" t="str">
            <v>Social Etiquette</v>
          </cell>
          <cell r="H599" t="str">
            <v>3.0</v>
          </cell>
          <cell r="I599" t="str">
            <v>3.00</v>
          </cell>
          <cell r="J599"/>
          <cell r="K599" t="str">
            <v>LP6010</v>
          </cell>
          <cell r="L599" t="str">
            <v>Triết học Mác-Lênin</v>
          </cell>
          <cell r="M599" t="str">
            <v>3.0</v>
          </cell>
          <cell r="N599" t="str">
            <v>3.00</v>
          </cell>
          <cell r="O599"/>
          <cell r="P599"/>
          <cell r="Q599"/>
          <cell r="R599"/>
          <cell r="S599"/>
          <cell r="T599"/>
          <cell r="U599"/>
          <cell r="V599" t="str">
            <v>1</v>
          </cell>
          <cell r="W599" t="str">
            <v>30</v>
          </cell>
          <cell r="X599" t="str">
            <v>15.00</v>
          </cell>
          <cell r="Y599" t="str">
            <v>2</v>
          </cell>
          <cell r="Z599" t="str">
            <v>HP kết hợp</v>
          </cell>
          <cell r="AA599" t="str">
            <v>QUẢN TRỊ DỊCH VỤ DU LỊCH VÀ LỮ HÀNH_TA</v>
          </cell>
          <cell r="AB599"/>
          <cell r="AC599"/>
          <cell r="AD599"/>
          <cell r="AE599" t="str">
            <v>TO6038_TA</v>
          </cell>
        </row>
        <row r="600">
          <cell r="G600" t="str">
            <v>Triết học Mác-Lênin</v>
          </cell>
          <cell r="H600" t="str">
            <v>3.0</v>
          </cell>
          <cell r="I600" t="str">
            <v>3.00</v>
          </cell>
          <cell r="J600" t="str">
            <v>TcNN3</v>
          </cell>
          <cell r="K600" t="str">
            <v>FL6282</v>
          </cell>
          <cell r="L600" t="str">
            <v>Tiếng Trung cơ bản 1</v>
          </cell>
          <cell r="M600" t="str">
            <v>5.0</v>
          </cell>
          <cell r="N600" t="str">
            <v>2.67</v>
          </cell>
          <cell r="O600"/>
          <cell r="P600"/>
          <cell r="Q600"/>
          <cell r="R600"/>
          <cell r="S600"/>
          <cell r="T600"/>
          <cell r="U600"/>
          <cell r="V600" t="str">
            <v>1</v>
          </cell>
          <cell r="W600" t="str">
            <v>0</v>
          </cell>
          <cell r="X600" t="str">
            <v>0.00</v>
          </cell>
          <cell r="Y600" t="str">
            <v>0</v>
          </cell>
          <cell r="Z600" t="str">
            <v>HP Thường</v>
          </cell>
          <cell r="AA600" t="str">
            <v>QUẢN TRỊ DỊCH VỤ DU LỊCH VÀ LỮ HÀNH_TA</v>
          </cell>
          <cell r="AB600">
            <v>2</v>
          </cell>
          <cell r="AC600" t="str">
            <v>Không chọn</v>
          </cell>
          <cell r="AD600" t="str">
            <v>HP kết hợp, 2 buổi/ 1 tuần</v>
          </cell>
          <cell r="AE600" t="str">
            <v>LP6010</v>
          </cell>
        </row>
        <row r="601">
          <cell r="G601" t="str">
            <v>Tertiary Study Skills</v>
          </cell>
          <cell r="H601" t="str">
            <v>2.0</v>
          </cell>
          <cell r="I601" t="str">
            <v>2.00</v>
          </cell>
          <cell r="J601" t="str">
            <v>TcNN1</v>
          </cell>
          <cell r="K601" t="str">
            <v>FL6287</v>
          </cell>
          <cell r="L601" t="str">
            <v>Tiếng Hàn cơ bản 1</v>
          </cell>
          <cell r="M601" t="str">
            <v>5.0</v>
          </cell>
          <cell r="N601" t="str">
            <v>2.67</v>
          </cell>
          <cell r="O601"/>
          <cell r="P601"/>
          <cell r="Q601"/>
          <cell r="R601"/>
          <cell r="S601"/>
          <cell r="T601"/>
          <cell r="U601"/>
          <cell r="V601" t="str">
            <v>1</v>
          </cell>
          <cell r="W601" t="str">
            <v>0</v>
          </cell>
          <cell r="X601" t="str">
            <v>0.00</v>
          </cell>
          <cell r="Y601" t="str">
            <v>0</v>
          </cell>
          <cell r="Z601" t="str">
            <v>HP Thường</v>
          </cell>
          <cell r="AA601" t="str">
            <v>QUẢN TRỊ DỊCH VỤ DU LỊCH VÀ LỮ HÀNH_TA</v>
          </cell>
          <cell r="AB601">
            <v>2</v>
          </cell>
          <cell r="AC601" t="str">
            <v>Không chọn</v>
          </cell>
          <cell r="AD601" t="str">
            <v>HP kết hợp, 2 buổi/ 1 tuần</v>
          </cell>
          <cell r="AE601" t="str">
            <v>TO6088_TA</v>
          </cell>
        </row>
        <row r="602">
          <cell r="G602" t="str">
            <v>Introduction to Tourism</v>
          </cell>
          <cell r="H602" t="str">
            <v>3.0</v>
          </cell>
          <cell r="I602" t="str">
            <v>3.00</v>
          </cell>
          <cell r="J602" t="str">
            <v>TcNN4</v>
          </cell>
          <cell r="K602" t="str">
            <v>FL6292</v>
          </cell>
          <cell r="L602" t="str">
            <v>Tiếng Nhật cơ bản 1</v>
          </cell>
          <cell r="M602" t="str">
            <v>5.0</v>
          </cell>
          <cell r="N602" t="str">
            <v>2.67</v>
          </cell>
          <cell r="O602"/>
          <cell r="P602"/>
          <cell r="Q602"/>
          <cell r="R602"/>
          <cell r="S602"/>
          <cell r="T602"/>
          <cell r="U602"/>
          <cell r="V602" t="str">
            <v>1</v>
          </cell>
          <cell r="W602" t="str">
            <v>0</v>
          </cell>
          <cell r="X602" t="str">
            <v>0.00</v>
          </cell>
          <cell r="Y602" t="str">
            <v>0</v>
          </cell>
          <cell r="Z602" t="str">
            <v>HP Thường</v>
          </cell>
          <cell r="AA602" t="str">
            <v>QUẢN TRỊ DỊCH VỤ DU LỊCH VÀ LỮ HÀNH_TA</v>
          </cell>
          <cell r="AB602">
            <v>2</v>
          </cell>
          <cell r="AC602" t="str">
            <v>Không chọn</v>
          </cell>
          <cell r="AD602" t="str">
            <v>HP kết hợp, 2 buổi/ 1 tuần</v>
          </cell>
          <cell r="AE602" t="str">
            <v>TO6163_TA</v>
          </cell>
        </row>
        <row r="603">
          <cell r="G603" t="str">
            <v>Tiếng Trung cơ bản 1</v>
          </cell>
          <cell r="H603" t="str">
            <v>5.0</v>
          </cell>
          <cell r="I603" t="str">
            <v>2.67</v>
          </cell>
          <cell r="J603"/>
          <cell r="K603" t="str">
            <v>IC6005</v>
          </cell>
          <cell r="L603" t="str">
            <v>Kỹ năng sử dụng công nghệ thông tin cơ bản</v>
          </cell>
          <cell r="M603" t="str">
            <v>4.0</v>
          </cell>
          <cell r="N603" t="str">
            <v>3.00</v>
          </cell>
          <cell r="O603"/>
          <cell r="P603"/>
          <cell r="Q603"/>
          <cell r="R603"/>
          <cell r="S603"/>
          <cell r="T603"/>
          <cell r="U603"/>
          <cell r="V603" t="str">
            <v>1</v>
          </cell>
          <cell r="W603" t="str">
            <v>0</v>
          </cell>
          <cell r="X603" t="str">
            <v>0.00</v>
          </cell>
          <cell r="Y603" t="str">
            <v>0</v>
          </cell>
          <cell r="Z603" t="str">
            <v>HP Thường</v>
          </cell>
          <cell r="AA603" t="str">
            <v>QUẢN TRỊ DỊCH VỤ DU LỊCH VÀ LỮ HÀNH_TA</v>
          </cell>
          <cell r="AB603"/>
          <cell r="AC603"/>
          <cell r="AD603"/>
          <cell r="AE603" t="str">
            <v>FL6282</v>
          </cell>
        </row>
        <row r="604">
          <cell r="G604" t="str">
            <v>Tiếng Hàn cơ bản 1</v>
          </cell>
          <cell r="H604" t="str">
            <v>5.0</v>
          </cell>
          <cell r="I604" t="str">
            <v>2.67</v>
          </cell>
          <cell r="J604" t="str">
            <v>TcNN2</v>
          </cell>
          <cell r="K604" t="str">
            <v>FL6440</v>
          </cell>
          <cell r="L604" t="str">
            <v>Tiếng Anh Du lịch-Khách sạn cơ bản 1</v>
          </cell>
          <cell r="M604" t="str">
            <v>5.0</v>
          </cell>
          <cell r="N604" t="str">
            <v>5.00</v>
          </cell>
          <cell r="O604"/>
          <cell r="P604"/>
          <cell r="Q604"/>
          <cell r="R604"/>
          <cell r="S604"/>
          <cell r="T604"/>
          <cell r="U604"/>
          <cell r="V604" t="str">
            <v>1</v>
          </cell>
          <cell r="W604" t="str">
            <v>40</v>
          </cell>
          <cell r="X604" t="str">
            <v>35.00</v>
          </cell>
          <cell r="Y604" t="str">
            <v>2</v>
          </cell>
          <cell r="Z604" t="str">
            <v>HP kết hợp</v>
          </cell>
          <cell r="AA604" t="str">
            <v>QUẢN TRỊ DỊCH VỤ DU LỊCH VÀ LỮ HÀNH_TA</v>
          </cell>
          <cell r="AB604">
            <v>2</v>
          </cell>
          <cell r="AC604" t="str">
            <v>Chọn</v>
          </cell>
          <cell r="AD604" t="str">
            <v>HP kết hợp, 2 buổi/ 1 tuần</v>
          </cell>
          <cell r="AE604" t="str">
            <v>FL6287</v>
          </cell>
        </row>
        <row r="605">
          <cell r="G605" t="str">
            <v>Tiếng Nhật cơ bản 1</v>
          </cell>
          <cell r="H605" t="str">
            <v>5.0</v>
          </cell>
          <cell r="I605" t="str">
            <v>2.67</v>
          </cell>
          <cell r="J605"/>
          <cell r="K605" t="str">
            <v>TO6038_TA</v>
          </cell>
          <cell r="L605" t="str">
            <v>Social Etiquette</v>
          </cell>
          <cell r="M605" t="str">
            <v>3.0</v>
          </cell>
          <cell r="N605" t="str">
            <v>3.00</v>
          </cell>
          <cell r="O605"/>
          <cell r="P605"/>
          <cell r="Q605"/>
          <cell r="R605"/>
          <cell r="S605"/>
          <cell r="T605"/>
          <cell r="U605"/>
          <cell r="V605" t="str">
            <v>1</v>
          </cell>
          <cell r="W605" t="str">
            <v>30</v>
          </cell>
          <cell r="X605" t="str">
            <v>15.00</v>
          </cell>
          <cell r="Y605" t="str">
            <v>3</v>
          </cell>
          <cell r="Z605" t="str">
            <v>HP kết hợp</v>
          </cell>
          <cell r="AA605" t="str">
            <v>QUẢN TRỊ DỊCH VỤ DU LỊCH VÀ LỮ HÀNH_TA</v>
          </cell>
          <cell r="AB605">
            <v>3</v>
          </cell>
          <cell r="AC605"/>
          <cell r="AD605"/>
          <cell r="AE605" t="str">
            <v>FL6292</v>
          </cell>
        </row>
        <row r="606">
          <cell r="G606" t="str">
            <v>Kỹ năng sử dụng công nghệ thông tin cơ bản</v>
          </cell>
          <cell r="H606" t="str">
            <v>4.0</v>
          </cell>
          <cell r="I606" t="str">
            <v>3.00</v>
          </cell>
          <cell r="J606"/>
          <cell r="K606" t="str">
            <v>TO6163_TA</v>
          </cell>
          <cell r="L606" t="str">
            <v>Introduction to Tourism</v>
          </cell>
          <cell r="M606" t="str">
            <v>3.0</v>
          </cell>
          <cell r="N606" t="str">
            <v>3.00</v>
          </cell>
          <cell r="O606"/>
          <cell r="P606"/>
          <cell r="Q606"/>
          <cell r="R606"/>
          <cell r="S606"/>
          <cell r="T606"/>
          <cell r="U606"/>
          <cell r="V606" t="str">
            <v>1</v>
          </cell>
          <cell r="W606" t="str">
            <v>30</v>
          </cell>
          <cell r="X606" t="str">
            <v>15.00</v>
          </cell>
          <cell r="Y606" t="str">
            <v>3</v>
          </cell>
          <cell r="Z606" t="str">
            <v>HP kết hợp</v>
          </cell>
          <cell r="AA606" t="str">
            <v>QUẢN TRỊ DỊCH VỤ DU LỊCH VÀ LỮ HÀNH_TA</v>
          </cell>
          <cell r="AB606">
            <v>3</v>
          </cell>
          <cell r="AC606"/>
          <cell r="AD606"/>
          <cell r="AE606" t="str">
            <v>IC6005</v>
          </cell>
        </row>
        <row r="607">
          <cell r="G607" t="str">
            <v>Tiếng Anh Du lịch-Khách sạn cơ bản 1</v>
          </cell>
          <cell r="H607" t="str">
            <v>5.0</v>
          </cell>
          <cell r="I607" t="str">
            <v>5.00</v>
          </cell>
          <cell r="J607"/>
          <cell r="K607" t="str">
            <v>TO6088_TA</v>
          </cell>
          <cell r="L607" t="str">
            <v>Tertiary Study Skills</v>
          </cell>
          <cell r="M607" t="str">
            <v>2.0</v>
          </cell>
          <cell r="N607" t="str">
            <v>2.00</v>
          </cell>
          <cell r="O607"/>
          <cell r="P607"/>
          <cell r="Q607"/>
          <cell r="R607"/>
          <cell r="S607"/>
          <cell r="T607"/>
          <cell r="U607"/>
          <cell r="V607" t="str">
            <v>1</v>
          </cell>
          <cell r="W607" t="str">
            <v>20</v>
          </cell>
          <cell r="X607" t="str">
            <v>10.00</v>
          </cell>
          <cell r="Y607" t="str">
            <v>2</v>
          </cell>
          <cell r="Z607" t="str">
            <v>HP kết hợp</v>
          </cell>
          <cell r="AA607" t="str">
            <v>QUẢN TRỊ DỊCH VỤ DU LỊCH VÀ LỮ HÀNH_TA</v>
          </cell>
          <cell r="AB607">
            <v>2</v>
          </cell>
          <cell r="AC607"/>
          <cell r="AD607"/>
          <cell r="AE607" t="str">
            <v>FL6440</v>
          </cell>
        </row>
        <row r="608"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Y608"/>
          <cell r="Z608"/>
          <cell r="AA608" t="str">
            <v>QUẢN TRỊ KHÁCH SẠN_TA</v>
          </cell>
          <cell r="AB608"/>
          <cell r="AC608"/>
          <cell r="AD608"/>
          <cell r="AE608">
            <v>0</v>
          </cell>
        </row>
        <row r="609">
          <cell r="G609" t="str">
            <v>Tiếng Trung cơ bản 1</v>
          </cell>
          <cell r="H609" t="str">
            <v>5.0</v>
          </cell>
          <cell r="I609" t="str">
            <v>2.67</v>
          </cell>
          <cell r="J609"/>
          <cell r="K609" t="str">
            <v>LP6010</v>
          </cell>
          <cell r="L609" t="str">
            <v>Triết học Mác-Lênin</v>
          </cell>
          <cell r="M609" t="str">
            <v>3.0</v>
          </cell>
          <cell r="N609" t="str">
            <v>3.00</v>
          </cell>
          <cell r="O609"/>
          <cell r="P609"/>
          <cell r="Q609"/>
          <cell r="R609"/>
          <cell r="S609"/>
          <cell r="T609"/>
          <cell r="U609"/>
          <cell r="V609" t="str">
            <v>1</v>
          </cell>
          <cell r="W609" t="str">
            <v>30</v>
          </cell>
          <cell r="X609" t="str">
            <v>15.00</v>
          </cell>
          <cell r="Y609" t="str">
            <v>2</v>
          </cell>
          <cell r="Z609" t="str">
            <v>HP kết hợp</v>
          </cell>
          <cell r="AA609" t="str">
            <v>QUẢN TRỊ KHÁCH SẠN_TA</v>
          </cell>
          <cell r="AB609"/>
          <cell r="AC609"/>
          <cell r="AD609"/>
          <cell r="AE609" t="str">
            <v>FL6282</v>
          </cell>
        </row>
        <row r="610">
          <cell r="G610" t="str">
            <v>Tiếng Hàn cơ bản 1</v>
          </cell>
          <cell r="H610" t="str">
            <v>5.0</v>
          </cell>
          <cell r="I610" t="str">
            <v>2.67</v>
          </cell>
          <cell r="J610" t="str">
            <v>TcNN3</v>
          </cell>
          <cell r="K610" t="str">
            <v>FL6282</v>
          </cell>
          <cell r="L610" t="str">
            <v>Tiếng Trung cơ bản 1</v>
          </cell>
          <cell r="M610" t="str">
            <v>5.0</v>
          </cell>
          <cell r="N610" t="str">
            <v>2.67</v>
          </cell>
          <cell r="O610"/>
          <cell r="P610"/>
          <cell r="Q610"/>
          <cell r="R610"/>
          <cell r="S610"/>
          <cell r="T610"/>
          <cell r="U610"/>
          <cell r="V610" t="str">
            <v>1</v>
          </cell>
          <cell r="W610" t="str">
            <v>0</v>
          </cell>
          <cell r="X610" t="str">
            <v>0.00</v>
          </cell>
          <cell r="Y610" t="str">
            <v>0</v>
          </cell>
          <cell r="Z610" t="str">
            <v>HP Thường</v>
          </cell>
          <cell r="AA610" t="str">
            <v>QUẢN TRỊ KHÁCH SẠN_TA</v>
          </cell>
          <cell r="AB610">
            <v>2</v>
          </cell>
          <cell r="AC610" t="str">
            <v>Không chọn</v>
          </cell>
          <cell r="AD610" t="str">
            <v>HP kết hợp, 2 buổi/ 1 tuần</v>
          </cell>
          <cell r="AE610" t="str">
            <v>FL6287</v>
          </cell>
        </row>
        <row r="611">
          <cell r="G611" t="str">
            <v>Kỹ năng sử dụng công nghệ thông tin cơ bản</v>
          </cell>
          <cell r="H611" t="str">
            <v>4.0</v>
          </cell>
          <cell r="I611" t="str">
            <v>3.00</v>
          </cell>
          <cell r="J611" t="str">
            <v>TcNN1</v>
          </cell>
          <cell r="K611" t="str">
            <v>FL6287</v>
          </cell>
          <cell r="L611" t="str">
            <v>Tiếng Hàn cơ bản 1</v>
          </cell>
          <cell r="M611" t="str">
            <v>5.0</v>
          </cell>
          <cell r="N611" t="str">
            <v>2.67</v>
          </cell>
          <cell r="O611"/>
          <cell r="P611"/>
          <cell r="Q611"/>
          <cell r="R611"/>
          <cell r="S611"/>
          <cell r="T611"/>
          <cell r="U611"/>
          <cell r="V611" t="str">
            <v>1</v>
          </cell>
          <cell r="W611" t="str">
            <v>0</v>
          </cell>
          <cell r="X611" t="str">
            <v>0.00</v>
          </cell>
          <cell r="Y611" t="str">
            <v>0</v>
          </cell>
          <cell r="Z611" t="str">
            <v>HP Thường</v>
          </cell>
          <cell r="AA611" t="str">
            <v>QUẢN TRỊ KHÁCH SẠN_TA</v>
          </cell>
          <cell r="AB611">
            <v>2</v>
          </cell>
          <cell r="AC611" t="str">
            <v>Không chọn</v>
          </cell>
          <cell r="AD611" t="str">
            <v>HP kết hợp, 2 buổi/ 1 tuần</v>
          </cell>
          <cell r="AE611" t="str">
            <v>IC6005</v>
          </cell>
        </row>
        <row r="612">
          <cell r="G612" t="str">
            <v>Tiếng Nhật cơ bản 1</v>
          </cell>
          <cell r="H612" t="str">
            <v>5.0</v>
          </cell>
          <cell r="I612" t="str">
            <v>2.67</v>
          </cell>
          <cell r="J612" t="str">
            <v>TcNN4</v>
          </cell>
          <cell r="K612" t="str">
            <v>FL6292</v>
          </cell>
          <cell r="L612" t="str">
            <v>Tiếng Nhật cơ bản 1</v>
          </cell>
          <cell r="M612" t="str">
            <v>5.0</v>
          </cell>
          <cell r="N612" t="str">
            <v>2.67</v>
          </cell>
          <cell r="O612"/>
          <cell r="P612"/>
          <cell r="Q612"/>
          <cell r="R612"/>
          <cell r="S612"/>
          <cell r="T612"/>
          <cell r="U612"/>
          <cell r="V612" t="str">
            <v>1</v>
          </cell>
          <cell r="W612" t="str">
            <v>0</v>
          </cell>
          <cell r="X612" t="str">
            <v>0.00</v>
          </cell>
          <cell r="Y612" t="str">
            <v>0</v>
          </cell>
          <cell r="Z612" t="str">
            <v>HP Thường</v>
          </cell>
          <cell r="AA612" t="str">
            <v>QUẢN TRỊ KHÁCH SẠN_TA</v>
          </cell>
          <cell r="AB612">
            <v>2</v>
          </cell>
          <cell r="AC612" t="str">
            <v>Không chọn</v>
          </cell>
          <cell r="AD612" t="str">
            <v>HP kết hợp, 2 buổi/ 1 tuần</v>
          </cell>
          <cell r="AE612" t="str">
            <v>FL6292</v>
          </cell>
        </row>
        <row r="613">
          <cell r="G613" t="str">
            <v>Tiếng Anh Du lịch-Khách sạn cơ bản 1</v>
          </cell>
          <cell r="H613" t="str">
            <v>5.0</v>
          </cell>
          <cell r="I613" t="str">
            <v>5.00</v>
          </cell>
          <cell r="J613"/>
          <cell r="K613" t="str">
            <v>IC6005</v>
          </cell>
          <cell r="L613" t="str">
            <v>Kỹ năng sử dụng công nghệ thông tin cơ bản</v>
          </cell>
          <cell r="M613" t="str">
            <v>4.0</v>
          </cell>
          <cell r="N613" t="str">
            <v>3.00</v>
          </cell>
          <cell r="O613"/>
          <cell r="P613"/>
          <cell r="Q613"/>
          <cell r="R613"/>
          <cell r="S613"/>
          <cell r="T613"/>
          <cell r="U613"/>
          <cell r="V613" t="str">
            <v>1</v>
          </cell>
          <cell r="W613" t="str">
            <v>0</v>
          </cell>
          <cell r="X613" t="str">
            <v>0.00</v>
          </cell>
          <cell r="Y613" t="str">
            <v>0</v>
          </cell>
          <cell r="Z613" t="str">
            <v>HP Thường</v>
          </cell>
          <cell r="AA613" t="str">
            <v>QUẢN TRỊ KHÁCH SẠN_TA</v>
          </cell>
          <cell r="AB613"/>
          <cell r="AC613"/>
          <cell r="AD613"/>
          <cell r="AE613" t="str">
            <v>FL6440</v>
          </cell>
        </row>
        <row r="614">
          <cell r="G614" t="str">
            <v>Triết học Mác-Lênin</v>
          </cell>
          <cell r="H614" t="str">
            <v>3.0</v>
          </cell>
          <cell r="I614" t="str">
            <v>3.00</v>
          </cell>
          <cell r="J614" t="str">
            <v>TcKS3</v>
          </cell>
          <cell r="K614" t="str">
            <v>TO6089</v>
          </cell>
          <cell r="L614" t="str">
            <v>Kỹ năng quản lý cảm xúc</v>
          </cell>
          <cell r="M614" t="str">
            <v>2.0</v>
          </cell>
          <cell r="N614" t="str">
            <v>2.00</v>
          </cell>
          <cell r="O614"/>
          <cell r="P614"/>
          <cell r="Q614"/>
          <cell r="R614"/>
          <cell r="S614"/>
          <cell r="T614"/>
          <cell r="U614"/>
          <cell r="V614" t="str">
            <v>1</v>
          </cell>
          <cell r="W614" t="str">
            <v>0</v>
          </cell>
          <cell r="X614" t="str">
            <v>0.00</v>
          </cell>
          <cell r="Y614" t="str">
            <v>0</v>
          </cell>
          <cell r="Z614" t="str">
            <v>HP kết hợp</v>
          </cell>
          <cell r="AA614" t="str">
            <v>QUẢN TRỊ KHÁCH SẠN_TA</v>
          </cell>
          <cell r="AB614"/>
          <cell r="AC614" t="str">
            <v>Không chọn</v>
          </cell>
          <cell r="AD614"/>
          <cell r="AE614" t="str">
            <v>LP6010</v>
          </cell>
        </row>
        <row r="615">
          <cell r="G615" t="str">
            <v>Basic Economics</v>
          </cell>
          <cell r="H615" t="str">
            <v>3.0</v>
          </cell>
          <cell r="I615" t="str">
            <v>3.00</v>
          </cell>
          <cell r="J615" t="str">
            <v>TcKS3</v>
          </cell>
          <cell r="K615" t="str">
            <v>TO6090</v>
          </cell>
          <cell r="L615" t="str">
            <v>Kỹ năng tư duy sáng tạo</v>
          </cell>
          <cell r="M615" t="str">
            <v>2.0</v>
          </cell>
          <cell r="N615" t="str">
            <v>2.00</v>
          </cell>
          <cell r="O615"/>
          <cell r="P615"/>
          <cell r="Q615"/>
          <cell r="R615"/>
          <cell r="S615"/>
          <cell r="T615"/>
          <cell r="U615"/>
          <cell r="V615" t="str">
            <v>1</v>
          </cell>
          <cell r="W615" t="str">
            <v>0</v>
          </cell>
          <cell r="X615" t="str">
            <v>0.00</v>
          </cell>
          <cell r="Y615" t="str">
            <v>0</v>
          </cell>
          <cell r="Z615" t="str">
            <v>HP kết hợp</v>
          </cell>
          <cell r="AA615" t="str">
            <v>QUẢN TRỊ KHÁCH SẠN_TA</v>
          </cell>
          <cell r="AB615"/>
          <cell r="AC615" t="str">
            <v>Không chọn</v>
          </cell>
          <cell r="AD615"/>
          <cell r="AE615" t="str">
            <v>TO6087_TA</v>
          </cell>
        </row>
        <row r="616">
          <cell r="G616" t="str">
            <v>Kỹ năng quản lý cảm xúc</v>
          </cell>
          <cell r="H616" t="str">
            <v>2.0</v>
          </cell>
          <cell r="I616" t="str">
            <v>2.00</v>
          </cell>
          <cell r="J616" t="str">
            <v>TcNN2</v>
          </cell>
          <cell r="K616" t="str">
            <v>FL6440</v>
          </cell>
          <cell r="L616" t="str">
            <v>Tiếng Anh Du lịch-Khách sạn cơ bản 1</v>
          </cell>
          <cell r="M616" t="str">
            <v>5.0</v>
          </cell>
          <cell r="N616" t="str">
            <v>5.00</v>
          </cell>
          <cell r="O616"/>
          <cell r="P616"/>
          <cell r="Q616"/>
          <cell r="R616"/>
          <cell r="S616"/>
          <cell r="T616"/>
          <cell r="U616"/>
          <cell r="V616" t="str">
            <v>1</v>
          </cell>
          <cell r="W616" t="str">
            <v>40</v>
          </cell>
          <cell r="X616" t="str">
            <v>35.00</v>
          </cell>
          <cell r="Y616" t="str">
            <v>2</v>
          </cell>
          <cell r="Z616" t="str">
            <v>HP kết hợp</v>
          </cell>
          <cell r="AA616" t="str">
            <v>QUẢN TRỊ KHÁCH SẠN_TA</v>
          </cell>
          <cell r="AB616">
            <v>2</v>
          </cell>
          <cell r="AC616" t="str">
            <v>Chọn</v>
          </cell>
          <cell r="AD616" t="str">
            <v>HP kết hợp, 2 buổi/ 1 tuần</v>
          </cell>
          <cell r="AE616" t="str">
            <v>TO6089</v>
          </cell>
        </row>
        <row r="617">
          <cell r="G617" t="str">
            <v>Kỹ năng tư duy sáng tạo</v>
          </cell>
          <cell r="H617" t="str">
            <v>2.0</v>
          </cell>
          <cell r="I617" t="str">
            <v>2.00</v>
          </cell>
          <cell r="J617"/>
          <cell r="K617" t="str">
            <v>TO6094_TA</v>
          </cell>
          <cell r="L617" t="str">
            <v>Introduction to Hospitality Management</v>
          </cell>
          <cell r="M617" t="str">
            <v>2.0</v>
          </cell>
          <cell r="N617" t="str">
            <v>2.00</v>
          </cell>
          <cell r="O617"/>
          <cell r="P617"/>
          <cell r="Q617"/>
          <cell r="R617"/>
          <cell r="S617"/>
          <cell r="T617"/>
          <cell r="U617"/>
          <cell r="V617" t="str">
            <v>1</v>
          </cell>
          <cell r="W617" t="str">
            <v>20</v>
          </cell>
          <cell r="X617" t="str">
            <v>10.00</v>
          </cell>
          <cell r="Y617" t="str">
            <v>2</v>
          </cell>
          <cell r="Z617" t="str">
            <v>HP kết hợp</v>
          </cell>
          <cell r="AA617" t="str">
            <v>QUẢN TRỊ KHÁCH SẠN_TA</v>
          </cell>
          <cell r="AB617">
            <v>2</v>
          </cell>
          <cell r="AC617"/>
          <cell r="AD617"/>
          <cell r="AE617" t="str">
            <v>TO6090</v>
          </cell>
        </row>
        <row r="618">
          <cell r="G618" t="str">
            <v>Tertiary Study Skills</v>
          </cell>
          <cell r="H618" t="str">
            <v>2.0</v>
          </cell>
          <cell r="I618" t="str">
            <v>2.00</v>
          </cell>
          <cell r="J618" t="str">
            <v>TcKS3</v>
          </cell>
          <cell r="K618" t="str">
            <v>TO6088_TA</v>
          </cell>
          <cell r="L618" t="str">
            <v>Tertiary Study Skills</v>
          </cell>
          <cell r="M618" t="str">
            <v>2.0</v>
          </cell>
          <cell r="N618" t="str">
            <v>2.00</v>
          </cell>
          <cell r="O618"/>
          <cell r="P618"/>
          <cell r="Q618"/>
          <cell r="R618"/>
          <cell r="S618"/>
          <cell r="T618"/>
          <cell r="U618"/>
          <cell r="V618" t="str">
            <v>1</v>
          </cell>
          <cell r="W618" t="str">
            <v>20</v>
          </cell>
          <cell r="X618" t="str">
            <v>10.00</v>
          </cell>
          <cell r="Y618" t="str">
            <v>2</v>
          </cell>
          <cell r="Z618" t="str">
            <v>HP kết hợp</v>
          </cell>
          <cell r="AA618" t="str">
            <v>QUẢN TRỊ KHÁCH SẠN_TA</v>
          </cell>
          <cell r="AB618">
            <v>2</v>
          </cell>
          <cell r="AC618" t="str">
            <v>Chọn</v>
          </cell>
          <cell r="AD618"/>
          <cell r="AE618" t="str">
            <v>TO6088_TA</v>
          </cell>
        </row>
        <row r="619">
          <cell r="G619" t="str">
            <v>Introduction to Hospitality Management</v>
          </cell>
          <cell r="H619" t="str">
            <v>2.0</v>
          </cell>
          <cell r="I619" t="str">
            <v>2.00</v>
          </cell>
          <cell r="J619"/>
          <cell r="K619" t="str">
            <v>TO6087_TA</v>
          </cell>
          <cell r="L619" t="str">
            <v>Basic Economics</v>
          </cell>
          <cell r="M619" t="str">
            <v>3.0</v>
          </cell>
          <cell r="N619" t="str">
            <v>3.00</v>
          </cell>
          <cell r="O619"/>
          <cell r="P619"/>
          <cell r="Q619"/>
          <cell r="R619"/>
          <cell r="S619"/>
          <cell r="T619"/>
          <cell r="U619"/>
          <cell r="V619"/>
          <cell r="W619"/>
          <cell r="X619"/>
          <cell r="Y619"/>
          <cell r="Z619"/>
          <cell r="AA619" t="str">
            <v>QUẢN TRỊ KHÁCH SẠN_TA</v>
          </cell>
          <cell r="AB619">
            <v>3</v>
          </cell>
          <cell r="AC619"/>
          <cell r="AD619"/>
          <cell r="AE619" t="str">
            <v>TO6094_TA</v>
          </cell>
        </row>
        <row r="620"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/>
          <cell r="V620"/>
          <cell r="W620"/>
          <cell r="X620"/>
          <cell r="Y620"/>
          <cell r="Z620"/>
          <cell r="AA620" t="str">
            <v>TÀI CHÍNH-NGÂN HÀNG_TA</v>
          </cell>
          <cell r="AB620"/>
          <cell r="AC620"/>
          <cell r="AD620"/>
          <cell r="AE620">
            <v>0</v>
          </cell>
        </row>
        <row r="621">
          <cell r="G621" t="str">
            <v>Tiếng Trung cơ bản 1</v>
          </cell>
          <cell r="H621" t="str">
            <v>5.0</v>
          </cell>
          <cell r="I621" t="str">
            <v>2.67</v>
          </cell>
          <cell r="J621"/>
          <cell r="K621" t="str">
            <v>BS6010</v>
          </cell>
          <cell r="L621" t="str">
            <v>Giải tích.</v>
          </cell>
          <cell r="M621" t="str">
            <v>2.0</v>
          </cell>
          <cell r="N621" t="str">
            <v>2.00</v>
          </cell>
          <cell r="O621"/>
          <cell r="P621"/>
          <cell r="Q621"/>
          <cell r="R621"/>
          <cell r="S621"/>
          <cell r="T621"/>
          <cell r="U621"/>
          <cell r="V621" t="str">
            <v>1</v>
          </cell>
          <cell r="W621" t="str">
            <v>32</v>
          </cell>
          <cell r="X621" t="str">
            <v>33.00</v>
          </cell>
          <cell r="Y621" t="str">
            <v>4</v>
          </cell>
          <cell r="Z621" t="str">
            <v>HP kết hợp</v>
          </cell>
          <cell r="AA621" t="str">
            <v>TÀI CHÍNH-NGÂN HÀNG_TA</v>
          </cell>
          <cell r="AB621"/>
          <cell r="AC621"/>
          <cell r="AD621"/>
          <cell r="AE621" t="str">
            <v>FL6282</v>
          </cell>
        </row>
        <row r="622">
          <cell r="G622" t="str">
            <v>Tiếng Anh Thương mại cơ bản 1</v>
          </cell>
          <cell r="H622" t="str">
            <v>5.0</v>
          </cell>
          <cell r="I622" t="str">
            <v>2.67</v>
          </cell>
          <cell r="J622" t="str">
            <v>TcNN2</v>
          </cell>
          <cell r="K622" t="str">
            <v>FL6160</v>
          </cell>
          <cell r="L622" t="str">
            <v>Tiếng Anh Thương mại cơ bản 1</v>
          </cell>
          <cell r="M622" t="str">
            <v>5.0</v>
          </cell>
          <cell r="N622" t="str">
            <v>2.67</v>
          </cell>
          <cell r="O622"/>
          <cell r="P622"/>
          <cell r="Q622"/>
          <cell r="R622"/>
          <cell r="S622"/>
          <cell r="T622"/>
          <cell r="U622"/>
          <cell r="V622" t="str">
            <v>1</v>
          </cell>
          <cell r="W622" t="str">
            <v>40</v>
          </cell>
          <cell r="X622" t="str">
            <v>35.00</v>
          </cell>
          <cell r="Y622" t="str">
            <v>2</v>
          </cell>
          <cell r="Z622" t="str">
            <v>HP kết hợp</v>
          </cell>
          <cell r="AA622" t="str">
            <v>TÀI CHÍNH-NGÂN HÀNG_TA</v>
          </cell>
          <cell r="AB622"/>
          <cell r="AC622" t="str">
            <v>Chọn</v>
          </cell>
          <cell r="AD622"/>
          <cell r="AE622" t="str">
            <v>FL6160</v>
          </cell>
        </row>
        <row r="623">
          <cell r="G623" t="str">
            <v>Tiếng Hàn cơ bản 1</v>
          </cell>
          <cell r="H623" t="str">
            <v>5.0</v>
          </cell>
          <cell r="I623" t="str">
            <v>2.67</v>
          </cell>
          <cell r="J623"/>
          <cell r="K623" t="str">
            <v>LP6010</v>
          </cell>
          <cell r="L623" t="str">
            <v>Triết học Mác-Lênin</v>
          </cell>
          <cell r="M623" t="str">
            <v>3.0</v>
          </cell>
          <cell r="N623" t="str">
            <v>3.00</v>
          </cell>
          <cell r="O623"/>
          <cell r="P623"/>
          <cell r="Q623"/>
          <cell r="R623"/>
          <cell r="S623"/>
          <cell r="T623"/>
          <cell r="U623"/>
          <cell r="V623" t="str">
            <v>1</v>
          </cell>
          <cell r="W623" t="str">
            <v>30</v>
          </cell>
          <cell r="X623" t="str">
            <v>15.00</v>
          </cell>
          <cell r="Y623" t="str">
            <v>2</v>
          </cell>
          <cell r="Z623" t="str">
            <v>HP kết hợp</v>
          </cell>
          <cell r="AA623" t="str">
            <v>TÀI CHÍNH-NGÂN HÀNG_TA</v>
          </cell>
          <cell r="AB623"/>
          <cell r="AC623"/>
          <cell r="AD623"/>
          <cell r="AE623" t="str">
            <v>FL6287</v>
          </cell>
        </row>
        <row r="624">
          <cell r="G624" t="str">
            <v>Kỹ năng sử dụng công nghệ thông tin cơ bản</v>
          </cell>
          <cell r="H624" t="str">
            <v>4.0</v>
          </cell>
          <cell r="I624" t="str">
            <v>3.00</v>
          </cell>
          <cell r="J624" t="str">
            <v>TcNN3</v>
          </cell>
          <cell r="K624" t="str">
            <v>FL6282</v>
          </cell>
          <cell r="L624" t="str">
            <v>Tiếng Trung cơ bản 1</v>
          </cell>
          <cell r="M624" t="str">
            <v>5.0</v>
          </cell>
          <cell r="N624" t="str">
            <v>2.67</v>
          </cell>
          <cell r="O624"/>
          <cell r="P624"/>
          <cell r="Q624"/>
          <cell r="R624"/>
          <cell r="S624"/>
          <cell r="T624"/>
          <cell r="U624"/>
          <cell r="V624" t="str">
            <v>1</v>
          </cell>
          <cell r="W624" t="str">
            <v>0</v>
          </cell>
          <cell r="X624" t="str">
            <v>0.00</v>
          </cell>
          <cell r="Y624" t="str">
            <v>0</v>
          </cell>
          <cell r="Z624" t="str">
            <v>HP Thường</v>
          </cell>
          <cell r="AA624" t="str">
            <v>TÀI CHÍNH-NGÂN HÀNG_TA</v>
          </cell>
          <cell r="AB624"/>
          <cell r="AC624" t="str">
            <v>Không chọn</v>
          </cell>
          <cell r="AD624"/>
          <cell r="AE624" t="str">
            <v>IC6005</v>
          </cell>
        </row>
        <row r="625">
          <cell r="G625" t="str">
            <v>Tiếng Nhật cơ bản 1</v>
          </cell>
          <cell r="H625" t="str">
            <v>5.0</v>
          </cell>
          <cell r="I625" t="str">
            <v>2.67</v>
          </cell>
          <cell r="J625" t="str">
            <v>TcNN1</v>
          </cell>
          <cell r="K625" t="str">
            <v>FL6287</v>
          </cell>
          <cell r="L625" t="str">
            <v>Tiếng Hàn cơ bản 1</v>
          </cell>
          <cell r="M625" t="str">
            <v>5.0</v>
          </cell>
          <cell r="N625" t="str">
            <v>2.67</v>
          </cell>
          <cell r="O625"/>
          <cell r="P625"/>
          <cell r="Q625"/>
          <cell r="R625"/>
          <cell r="S625"/>
          <cell r="T625"/>
          <cell r="U625"/>
          <cell r="V625" t="str">
            <v>1</v>
          </cell>
          <cell r="W625" t="str">
            <v>0</v>
          </cell>
          <cell r="X625" t="str">
            <v>0.00</v>
          </cell>
          <cell r="Y625" t="str">
            <v>0</v>
          </cell>
          <cell r="Z625" t="str">
            <v>HP Thường</v>
          </cell>
          <cell r="AA625" t="str">
            <v>TÀI CHÍNH-NGÂN HÀNG_TA</v>
          </cell>
          <cell r="AB625"/>
          <cell r="AC625" t="str">
            <v>Không chọn</v>
          </cell>
          <cell r="AD625"/>
          <cell r="AE625" t="str">
            <v>FL6292</v>
          </cell>
        </row>
        <row r="626">
          <cell r="G626" t="str">
            <v>Triết học Mác-Lênin</v>
          </cell>
          <cell r="H626" t="str">
            <v>3.0</v>
          </cell>
          <cell r="I626" t="str">
            <v>3.00</v>
          </cell>
          <cell r="J626" t="str">
            <v>TcNN4</v>
          </cell>
          <cell r="K626" t="str">
            <v>FL6292</v>
          </cell>
          <cell r="L626" t="str">
            <v>Tiếng Nhật cơ bản 1</v>
          </cell>
          <cell r="M626" t="str">
            <v>5.0</v>
          </cell>
          <cell r="N626" t="str">
            <v>2.67</v>
          </cell>
          <cell r="O626"/>
          <cell r="P626"/>
          <cell r="Q626"/>
          <cell r="R626"/>
          <cell r="S626"/>
          <cell r="T626"/>
          <cell r="U626"/>
          <cell r="V626" t="str">
            <v>1</v>
          </cell>
          <cell r="W626" t="str">
            <v>0</v>
          </cell>
          <cell r="X626" t="str">
            <v>0.00</v>
          </cell>
          <cell r="Y626" t="str">
            <v>0</v>
          </cell>
          <cell r="Z626" t="str">
            <v>HP Thường</v>
          </cell>
          <cell r="AA626" t="str">
            <v>TÀI CHÍNH-NGÂN HÀNG_TA</v>
          </cell>
          <cell r="AB626"/>
          <cell r="AC626" t="str">
            <v>Không chọn</v>
          </cell>
          <cell r="AD626"/>
          <cell r="AE626" t="str">
            <v>LP6010</v>
          </cell>
        </row>
        <row r="627">
          <cell r="G627" t="str">
            <v>Âm nhạc đại cương</v>
          </cell>
          <cell r="H627" t="str">
            <v>2.0</v>
          </cell>
          <cell r="I627" t="str">
            <v>2.00</v>
          </cell>
          <cell r="J627" t="str">
            <v>TcTCNH2</v>
          </cell>
          <cell r="K627" t="str">
            <v>BS6022</v>
          </cell>
          <cell r="L627" t="str">
            <v>Âm nhạc đại cương</v>
          </cell>
          <cell r="M627" t="str">
            <v>2.0</v>
          </cell>
          <cell r="N627" t="str">
            <v>2.00</v>
          </cell>
          <cell r="O627"/>
          <cell r="P627"/>
          <cell r="Q627"/>
          <cell r="R627"/>
          <cell r="S627"/>
          <cell r="T627"/>
          <cell r="U627"/>
          <cell r="V627" t="str">
            <v>1</v>
          </cell>
          <cell r="W627" t="str">
            <v>30</v>
          </cell>
          <cell r="X627" t="str">
            <v>0.00</v>
          </cell>
          <cell r="Y627" t="str">
            <v>2</v>
          </cell>
          <cell r="Z627" t="str">
            <v>HP kết hợp</v>
          </cell>
          <cell r="AA627" t="str">
            <v>TÀI CHÍNH-NGÂN HÀNG_TA</v>
          </cell>
          <cell r="AB627"/>
          <cell r="AC627" t="str">
            <v>Chọn</v>
          </cell>
          <cell r="AD627"/>
          <cell r="AE627" t="str">
            <v>BS6022</v>
          </cell>
        </row>
        <row r="628">
          <cell r="G628" t="str">
            <v>Nghệ thuật học đại cương</v>
          </cell>
          <cell r="H628" t="str">
            <v>2.0</v>
          </cell>
          <cell r="I628" t="str">
            <v>2.00</v>
          </cell>
          <cell r="J628" t="str">
            <v>TcTCNH2</v>
          </cell>
          <cell r="K628" t="str">
            <v>BS6023</v>
          </cell>
          <cell r="L628" t="str">
            <v>Nghệ thuật học đại cương</v>
          </cell>
          <cell r="M628" t="str">
            <v>2.0</v>
          </cell>
          <cell r="N628" t="str">
            <v>2.00</v>
          </cell>
          <cell r="O628"/>
          <cell r="P628"/>
          <cell r="Q628"/>
          <cell r="R628"/>
          <cell r="S628"/>
          <cell r="T628"/>
          <cell r="U628"/>
          <cell r="V628" t="str">
            <v>1</v>
          </cell>
          <cell r="W628" t="str">
            <v>30</v>
          </cell>
          <cell r="X628" t="str">
            <v>0.00</v>
          </cell>
          <cell r="Y628" t="str">
            <v>2</v>
          </cell>
          <cell r="Z628" t="str">
            <v>HP kết hợp</v>
          </cell>
          <cell r="AA628" t="str">
            <v>TÀI CHÍNH-NGÂN HÀNG_TA</v>
          </cell>
          <cell r="AB628"/>
          <cell r="AC628" t="str">
            <v>Không chọn</v>
          </cell>
          <cell r="AD628"/>
          <cell r="AE628" t="str">
            <v>BS6023</v>
          </cell>
        </row>
        <row r="629">
          <cell r="G629" t="str">
            <v>Mỹ thuật đại cương</v>
          </cell>
          <cell r="H629" t="str">
            <v>2.0</v>
          </cell>
          <cell r="I629" t="str">
            <v>2.00</v>
          </cell>
          <cell r="J629" t="str">
            <v>TcTCNH2</v>
          </cell>
          <cell r="K629" t="str">
            <v>BS6024</v>
          </cell>
          <cell r="L629" t="str">
            <v>Mỹ thuật đại cương</v>
          </cell>
          <cell r="M629" t="str">
            <v>2.0</v>
          </cell>
          <cell r="N629" t="str">
            <v>2.00</v>
          </cell>
          <cell r="O629"/>
          <cell r="P629"/>
          <cell r="Q629"/>
          <cell r="R629"/>
          <cell r="S629"/>
          <cell r="T629"/>
          <cell r="U629"/>
          <cell r="V629" t="str">
            <v>1</v>
          </cell>
          <cell r="W629" t="str">
            <v>30</v>
          </cell>
          <cell r="X629" t="str">
            <v>0.00</v>
          </cell>
          <cell r="Y629" t="str">
            <v>2</v>
          </cell>
          <cell r="Z629" t="str">
            <v>HP kết hợp</v>
          </cell>
          <cell r="AA629" t="str">
            <v>TÀI CHÍNH-NGÂN HÀNG_TA</v>
          </cell>
          <cell r="AB629"/>
          <cell r="AC629" t="str">
            <v>Không chọn</v>
          </cell>
          <cell r="AD629"/>
          <cell r="AE629" t="str">
            <v>BS6024</v>
          </cell>
        </row>
        <row r="630">
          <cell r="G630" t="str">
            <v>Giải tích.</v>
          </cell>
          <cell r="H630" t="str">
            <v>2.0</v>
          </cell>
          <cell r="I630" t="str">
            <v>2.00</v>
          </cell>
          <cell r="J630"/>
          <cell r="K630" t="str">
            <v>IC6005</v>
          </cell>
          <cell r="L630" t="str">
            <v>Kỹ năng sử dụng công nghệ thông tin cơ bản</v>
          </cell>
          <cell r="M630" t="str">
            <v>4.0</v>
          </cell>
          <cell r="N630" t="str">
            <v>3.00</v>
          </cell>
          <cell r="O630"/>
          <cell r="P630"/>
          <cell r="Q630"/>
          <cell r="R630"/>
          <cell r="S630"/>
          <cell r="T630"/>
          <cell r="U630"/>
          <cell r="V630" t="str">
            <v>1</v>
          </cell>
          <cell r="W630" t="str">
            <v>0</v>
          </cell>
          <cell r="X630" t="str">
            <v>0.00</v>
          </cell>
          <cell r="Y630" t="str">
            <v>0</v>
          </cell>
          <cell r="Z630" t="str">
            <v>HP Thường</v>
          </cell>
          <cell r="AA630" t="str">
            <v>TÀI CHÍNH-NGÂN HÀNG_TA</v>
          </cell>
          <cell r="AB630"/>
          <cell r="AC630"/>
          <cell r="AD630"/>
          <cell r="AE630" t="str">
            <v>BS6010</v>
          </cell>
        </row>
        <row r="631">
          <cell r="G631" t="str">
            <v>Microeconomics</v>
          </cell>
          <cell r="H631" t="str">
            <v>3.0</v>
          </cell>
          <cell r="I631" t="str">
            <v>3.00</v>
          </cell>
          <cell r="J631"/>
          <cell r="K631" t="str">
            <v>BM6224</v>
          </cell>
          <cell r="L631" t="str">
            <v>Giới thiệu nghề nghiệp</v>
          </cell>
          <cell r="M631" t="str">
            <v>3.0</v>
          </cell>
          <cell r="N631" t="str">
            <v>2.00</v>
          </cell>
          <cell r="O631"/>
          <cell r="P631"/>
          <cell r="Q631"/>
          <cell r="R631"/>
          <cell r="S631"/>
          <cell r="T631"/>
          <cell r="U631"/>
          <cell r="V631" t="str">
            <v>1</v>
          </cell>
          <cell r="W631" t="str">
            <v>30</v>
          </cell>
          <cell r="X631" t="str">
            <v>3.00</v>
          </cell>
          <cell r="Y631" t="str">
            <v>4</v>
          </cell>
          <cell r="Z631" t="str">
            <v>HP kết hợp</v>
          </cell>
          <cell r="AA631" t="str">
            <v>TÀI CHÍNH-NGÂN HÀNG_TA</v>
          </cell>
          <cell r="AB631">
            <v>4</v>
          </cell>
          <cell r="AC631"/>
          <cell r="AD631"/>
          <cell r="AE631" t="str">
            <v>BM6021_TA</v>
          </cell>
        </row>
        <row r="632">
          <cell r="G632" t="str">
            <v>Giới thiệu nghề nghiệp</v>
          </cell>
          <cell r="H632" t="str">
            <v>3.0</v>
          </cell>
          <cell r="I632" t="str">
            <v>2.00</v>
          </cell>
          <cell r="J632"/>
          <cell r="K632" t="str">
            <v>BM6021_TA</v>
          </cell>
          <cell r="L632" t="str">
            <v>Microeconomics</v>
          </cell>
          <cell r="M632" t="str">
            <v>3.0</v>
          </cell>
          <cell r="N632" t="str">
            <v>3.00</v>
          </cell>
          <cell r="O632"/>
          <cell r="P632"/>
          <cell r="Q632"/>
          <cell r="R632"/>
          <cell r="S632"/>
          <cell r="T632"/>
          <cell r="U632"/>
          <cell r="V632" t="str">
            <v>1</v>
          </cell>
          <cell r="W632" t="str">
            <v>44</v>
          </cell>
          <cell r="X632" t="str">
            <v>1.00</v>
          </cell>
          <cell r="Y632" t="str">
            <v>4</v>
          </cell>
          <cell r="Z632" t="str">
            <v>HP kết hợp</v>
          </cell>
          <cell r="AA632" t="str">
            <v>TÀI CHÍNH-NGÂN HÀNG_TA</v>
          </cell>
          <cell r="AB632">
            <v>4</v>
          </cell>
          <cell r="AC632"/>
          <cell r="AD632"/>
          <cell r="AE632" t="str">
            <v>BM6224</v>
          </cell>
        </row>
        <row r="633"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/>
          <cell r="Z633"/>
          <cell r="AA633" t="str">
            <v>CÔNG NGHỆ KỸ THUẬT ĐIỆN TỬ Y SINH</v>
          </cell>
          <cell r="AB633"/>
          <cell r="AC633"/>
          <cell r="AD633"/>
          <cell r="AE633">
            <v>0</v>
          </cell>
        </row>
        <row r="634">
          <cell r="G634" t="str">
            <v>Tiếng Anh Điện-Điện tử cơ bản 1</v>
          </cell>
          <cell r="H634" t="str">
            <v>5.0</v>
          </cell>
          <cell r="I634" t="str">
            <v>2.67</v>
          </cell>
          <cell r="J634"/>
          <cell r="K634" t="str">
            <v>BS6001</v>
          </cell>
          <cell r="L634" t="str">
            <v>Đại số tuyến tính</v>
          </cell>
          <cell r="M634" t="str">
            <v>3.0</v>
          </cell>
          <cell r="N634" t="str">
            <v>3.00</v>
          </cell>
          <cell r="O634"/>
          <cell r="P634"/>
          <cell r="Q634"/>
          <cell r="R634"/>
          <cell r="S634"/>
          <cell r="T634"/>
          <cell r="U634"/>
          <cell r="V634" t="str">
            <v>1</v>
          </cell>
          <cell r="W634" t="str">
            <v>40</v>
          </cell>
          <cell r="X634" t="str">
            <v>50.00</v>
          </cell>
          <cell r="Y634" t="str">
            <v>4</v>
          </cell>
          <cell r="Z634" t="str">
            <v>HP kết hợp</v>
          </cell>
          <cell r="AA634" t="str">
            <v>CÔNG NGHỆ KỸ THUẬT ĐIỆN TỬ Y SINH</v>
          </cell>
          <cell r="AB634"/>
          <cell r="AC634"/>
          <cell r="AD634"/>
          <cell r="AE634" t="str">
            <v>FL6130</v>
          </cell>
        </row>
        <row r="635">
          <cell r="G635" t="str">
            <v>Tiếng Trung cơ bản 1</v>
          </cell>
          <cell r="H635" t="str">
            <v>5.0</v>
          </cell>
          <cell r="I635" t="str">
            <v>2.67</v>
          </cell>
          <cell r="J635"/>
          <cell r="K635" t="str">
            <v>BS6002</v>
          </cell>
          <cell r="L635" t="str">
            <v>Giải tích</v>
          </cell>
          <cell r="M635" t="str">
            <v>3.0</v>
          </cell>
          <cell r="N635" t="str">
            <v>3.00</v>
          </cell>
          <cell r="O635"/>
          <cell r="P635"/>
          <cell r="Q635"/>
          <cell r="R635"/>
          <cell r="S635"/>
          <cell r="T635"/>
          <cell r="U635"/>
          <cell r="V635" t="str">
            <v>1</v>
          </cell>
          <cell r="W635" t="str">
            <v>40</v>
          </cell>
          <cell r="X635" t="str">
            <v>50.00</v>
          </cell>
          <cell r="Y635" t="str">
            <v>4</v>
          </cell>
          <cell r="Z635" t="str">
            <v>HP kết hợp</v>
          </cell>
          <cell r="AA635" t="str">
            <v>CÔNG NGHỆ KỸ THUẬT ĐIỆN TỬ Y SINH</v>
          </cell>
          <cell r="AB635"/>
          <cell r="AC635"/>
          <cell r="AD635"/>
          <cell r="AE635" t="str">
            <v>FL6282</v>
          </cell>
        </row>
        <row r="636">
          <cell r="G636" t="str">
            <v>Tiếng Hàn cơ bản 1</v>
          </cell>
          <cell r="H636" t="str">
            <v>5.0</v>
          </cell>
          <cell r="I636" t="str">
            <v>2.67</v>
          </cell>
          <cell r="J636"/>
          <cell r="K636" t="str">
            <v>FE6029</v>
          </cell>
          <cell r="L636" t="str">
            <v>Nhập môn về kỹ thuật</v>
          </cell>
          <cell r="M636" t="str">
            <v>3.0</v>
          </cell>
          <cell r="N636" t="str">
            <v>2.00</v>
          </cell>
          <cell r="O636"/>
          <cell r="P636"/>
          <cell r="Q636"/>
          <cell r="R636"/>
          <cell r="S636"/>
          <cell r="T636"/>
          <cell r="U636"/>
          <cell r="V636" t="str">
            <v>1</v>
          </cell>
          <cell r="W636" t="str">
            <v>38</v>
          </cell>
          <cell r="X636" t="str">
            <v>0.00</v>
          </cell>
          <cell r="Y636" t="str">
            <v>4</v>
          </cell>
          <cell r="Z636" t="str">
            <v>HP kết hợp</v>
          </cell>
          <cell r="AA636" t="str">
            <v>CÔNG NGHỆ KỸ THUẬT ĐIỆN TỬ Y SINH</v>
          </cell>
          <cell r="AB636">
            <v>4</v>
          </cell>
          <cell r="AC636"/>
          <cell r="AD636"/>
          <cell r="AE636" t="str">
            <v>FL6287</v>
          </cell>
        </row>
        <row r="637">
          <cell r="G637" t="str">
            <v>Tiếng Nhật cơ bản 1</v>
          </cell>
          <cell r="H637" t="str">
            <v>5.0</v>
          </cell>
          <cell r="I637" t="str">
            <v>2.67</v>
          </cell>
          <cell r="J637" t="str">
            <v>TcNN2</v>
          </cell>
          <cell r="K637" t="str">
            <v>FL6130</v>
          </cell>
          <cell r="L637" t="str">
            <v>Tiếng Anh Điện-Điện tử cơ bản 1</v>
          </cell>
          <cell r="M637" t="str">
            <v>5.0</v>
          </cell>
          <cell r="N637" t="str">
            <v>2.67</v>
          </cell>
          <cell r="O637"/>
          <cell r="P637"/>
          <cell r="Q637"/>
          <cell r="R637"/>
          <cell r="S637"/>
          <cell r="T637"/>
          <cell r="U637"/>
          <cell r="V637" t="str">
            <v>1</v>
          </cell>
          <cell r="W637" t="str">
            <v>40</v>
          </cell>
          <cell r="X637" t="str">
            <v>35.00</v>
          </cell>
          <cell r="Y637" t="str">
            <v>2</v>
          </cell>
          <cell r="Z637" t="str">
            <v>HP kết hợp</v>
          </cell>
          <cell r="AA637" t="str">
            <v>CÔNG NGHỆ KỸ THUẬT ĐIỆN TỬ Y SINH</v>
          </cell>
          <cell r="AB637"/>
          <cell r="AC637"/>
          <cell r="AD637"/>
          <cell r="AE637" t="str">
            <v>FL6292</v>
          </cell>
        </row>
        <row r="638">
          <cell r="G638" t="str">
            <v>Triết học Mác-Lênin</v>
          </cell>
          <cell r="H638" t="str">
            <v>3.0</v>
          </cell>
          <cell r="I638" t="str">
            <v>3.00</v>
          </cell>
          <cell r="J638"/>
          <cell r="K638" t="str">
            <v>LP6010</v>
          </cell>
          <cell r="L638" t="str">
            <v>Triết học Mác-Lênin</v>
          </cell>
          <cell r="M638" t="str">
            <v>3.0</v>
          </cell>
          <cell r="N638" t="str">
            <v>3.00</v>
          </cell>
          <cell r="O638"/>
          <cell r="P638"/>
          <cell r="Q638"/>
          <cell r="R638"/>
          <cell r="S638"/>
          <cell r="T638"/>
          <cell r="U638"/>
          <cell r="V638" t="str">
            <v>1</v>
          </cell>
          <cell r="W638" t="str">
            <v>30</v>
          </cell>
          <cell r="X638" t="str">
            <v>15.00</v>
          </cell>
          <cell r="Y638" t="str">
            <v>2</v>
          </cell>
          <cell r="Z638" t="str">
            <v>HP kết hợp</v>
          </cell>
          <cell r="AA638" t="str">
            <v>CÔNG NGHỆ KỸ THUẬT ĐIỆN TỬ Y SINH</v>
          </cell>
          <cell r="AB638"/>
          <cell r="AC638"/>
          <cell r="AD638"/>
          <cell r="AE638" t="str">
            <v>LP6010</v>
          </cell>
        </row>
        <row r="639">
          <cell r="G639" t="str">
            <v>Kỹ năng sử dụng công nghệ thông tin cơ bản</v>
          </cell>
          <cell r="H639" t="str">
            <v>4.0</v>
          </cell>
          <cell r="I639" t="str">
            <v>3.00</v>
          </cell>
          <cell r="J639" t="str">
            <v>TcNN3</v>
          </cell>
          <cell r="K639" t="str">
            <v>FL6282</v>
          </cell>
          <cell r="L639" t="str">
            <v>Tiếng Trung cơ bản 1</v>
          </cell>
          <cell r="M639" t="str">
            <v>5.0</v>
          </cell>
          <cell r="N639" t="str">
            <v>2.67</v>
          </cell>
          <cell r="O639"/>
          <cell r="P639"/>
          <cell r="Q639"/>
          <cell r="R639"/>
          <cell r="S639"/>
          <cell r="T639"/>
          <cell r="U639"/>
          <cell r="V639" t="str">
            <v>1</v>
          </cell>
          <cell r="W639" t="str">
            <v>0</v>
          </cell>
          <cell r="X639" t="str">
            <v>0.00</v>
          </cell>
          <cell r="Y639" t="str">
            <v>0</v>
          </cell>
          <cell r="Z639" t="str">
            <v>HP Thường</v>
          </cell>
          <cell r="AA639" t="str">
            <v>CÔNG NGHỆ KỸ THUẬT ĐIỆN TỬ Y SINH</v>
          </cell>
          <cell r="AB639"/>
          <cell r="AC639"/>
          <cell r="AD639"/>
          <cell r="AE639" t="str">
            <v>IC6005</v>
          </cell>
        </row>
        <row r="640">
          <cell r="G640" t="str">
            <v>Giao tiếp liên văn hóa</v>
          </cell>
          <cell r="H640" t="str">
            <v>2.0</v>
          </cell>
          <cell r="I640" t="str">
            <v>2.00</v>
          </cell>
          <cell r="J640" t="str">
            <v>TcNN1</v>
          </cell>
          <cell r="K640" t="str">
            <v>FL6287</v>
          </cell>
          <cell r="L640" t="str">
            <v>Tiếng Hàn cơ bản 1</v>
          </cell>
          <cell r="M640" t="str">
            <v>5.0</v>
          </cell>
          <cell r="N640" t="str">
            <v>2.67</v>
          </cell>
          <cell r="O640"/>
          <cell r="P640"/>
          <cell r="Q640"/>
          <cell r="R640"/>
          <cell r="S640"/>
          <cell r="T640"/>
          <cell r="U640"/>
          <cell r="V640" t="str">
            <v>1</v>
          </cell>
          <cell r="W640" t="str">
            <v>0</v>
          </cell>
          <cell r="X640" t="str">
            <v>0.00</v>
          </cell>
          <cell r="Y640" t="str">
            <v>0</v>
          </cell>
          <cell r="Z640" t="str">
            <v>HP Thường</v>
          </cell>
          <cell r="AA640" t="str">
            <v>CÔNG NGHỆ KỸ THUẬT ĐIỆN TỬ Y SINH</v>
          </cell>
          <cell r="AB640"/>
          <cell r="AC640"/>
          <cell r="AD640"/>
          <cell r="AE640" t="str">
            <v>BS6018</v>
          </cell>
        </row>
        <row r="641">
          <cell r="G641" t="str">
            <v>Quản lý dự án</v>
          </cell>
          <cell r="H641" t="str">
            <v>2.0</v>
          </cell>
          <cell r="I641" t="str">
            <v>2.00</v>
          </cell>
          <cell r="J641" t="str">
            <v>TcNN4</v>
          </cell>
          <cell r="K641" t="str">
            <v>FL6292</v>
          </cell>
          <cell r="L641" t="str">
            <v>Tiếng Nhật cơ bản 1</v>
          </cell>
          <cell r="M641" t="str">
            <v>5.0</v>
          </cell>
          <cell r="N641" t="str">
            <v>2.67</v>
          </cell>
          <cell r="O641"/>
          <cell r="P641"/>
          <cell r="Q641"/>
          <cell r="R641"/>
          <cell r="S641"/>
          <cell r="T641"/>
          <cell r="U641"/>
          <cell r="V641" t="str">
            <v>1</v>
          </cell>
          <cell r="W641" t="str">
            <v>0</v>
          </cell>
          <cell r="X641" t="str">
            <v>0.00</v>
          </cell>
          <cell r="Y641" t="str">
            <v>0</v>
          </cell>
          <cell r="Z641" t="str">
            <v>HP Thường</v>
          </cell>
          <cell r="AA641" t="str">
            <v>CÔNG NGHỆ KỸ THUẬT ĐIỆN TỬ Y SINH</v>
          </cell>
          <cell r="AB641"/>
          <cell r="AC641"/>
          <cell r="AD641"/>
          <cell r="AE641" t="str">
            <v>BM6091</v>
          </cell>
        </row>
        <row r="642">
          <cell r="G642" t="str">
            <v>Đại số tuyến tính</v>
          </cell>
          <cell r="H642" t="str">
            <v>3.0</v>
          </cell>
          <cell r="I642" t="str">
            <v>3.00</v>
          </cell>
          <cell r="J642"/>
          <cell r="K642" t="str">
            <v>BS6018</v>
          </cell>
          <cell r="L642" t="str">
            <v>Giao tiếp liên văn hóa</v>
          </cell>
          <cell r="M642" t="str">
            <v>2.0</v>
          </cell>
          <cell r="N642" t="str">
            <v>2.00</v>
          </cell>
          <cell r="O642"/>
          <cell r="P642"/>
          <cell r="Q642"/>
          <cell r="R642"/>
          <cell r="S642"/>
          <cell r="T642"/>
          <cell r="U642"/>
          <cell r="V642" t="str">
            <v>1</v>
          </cell>
          <cell r="W642" t="str">
            <v>40</v>
          </cell>
          <cell r="X642" t="str">
            <v>20.00</v>
          </cell>
          <cell r="Y642" t="str">
            <v>2</v>
          </cell>
          <cell r="Z642" t="str">
            <v>HP kết hợp</v>
          </cell>
          <cell r="AA642" t="str">
            <v>CÔNG NGHỆ KỸ THUẬT ĐIỆN TỬ Y SINH</v>
          </cell>
          <cell r="AB642"/>
          <cell r="AC642"/>
          <cell r="AD642"/>
          <cell r="AE642" t="str">
            <v>BS6001</v>
          </cell>
        </row>
        <row r="643">
          <cell r="G643" t="str">
            <v>Giải tích</v>
          </cell>
          <cell r="H643" t="str">
            <v>3.0</v>
          </cell>
          <cell r="I643" t="str">
            <v>3.00</v>
          </cell>
          <cell r="J643"/>
          <cell r="K643" t="str">
            <v>BM6091</v>
          </cell>
          <cell r="L643" t="str">
            <v>Quản lý dự án</v>
          </cell>
          <cell r="M643" t="str">
            <v>2.0</v>
          </cell>
          <cell r="N643" t="str">
            <v>2.00</v>
          </cell>
          <cell r="O643"/>
          <cell r="P643"/>
          <cell r="Q643"/>
          <cell r="R643"/>
          <cell r="S643"/>
          <cell r="T643"/>
          <cell r="U643"/>
          <cell r="V643" t="str">
            <v>1</v>
          </cell>
          <cell r="W643" t="str">
            <v>14</v>
          </cell>
          <cell r="X643" t="str">
            <v>16.00</v>
          </cell>
          <cell r="Y643" t="str">
            <v>2</v>
          </cell>
          <cell r="Z643" t="str">
            <v>HP kết hợp</v>
          </cell>
          <cell r="AA643" t="str">
            <v>CÔNG NGHỆ KỸ THUẬT ĐIỆN TỬ Y SINH</v>
          </cell>
          <cell r="AB643"/>
          <cell r="AC643"/>
          <cell r="AD643"/>
          <cell r="AE643" t="str">
            <v>BS6002</v>
          </cell>
        </row>
        <row r="644">
          <cell r="G644" t="str">
            <v>Nhập môn về kỹ thuật</v>
          </cell>
          <cell r="H644" t="str">
            <v>3.0</v>
          </cell>
          <cell r="I644" t="str">
            <v>2.00</v>
          </cell>
          <cell r="J644"/>
          <cell r="K644" t="str">
            <v>IC6005</v>
          </cell>
          <cell r="L644" t="str">
            <v>Kỹ năng sử dụng công nghệ thông tin cơ bản</v>
          </cell>
          <cell r="M644" t="str">
            <v>4.0</v>
          </cell>
          <cell r="N644" t="str">
            <v>3.00</v>
          </cell>
          <cell r="O644"/>
          <cell r="P644"/>
          <cell r="Q644"/>
          <cell r="R644"/>
          <cell r="S644"/>
          <cell r="T644"/>
          <cell r="U644"/>
          <cell r="V644" t="str">
            <v>1</v>
          </cell>
          <cell r="W644" t="str">
            <v>0</v>
          </cell>
          <cell r="X644" t="str">
            <v>0.00</v>
          </cell>
          <cell r="Y644" t="str">
            <v>0</v>
          </cell>
          <cell r="Z644" t="str">
            <v>HP Thường</v>
          </cell>
          <cell r="AA644" t="str">
            <v>CÔNG NGHỆ KỸ THUẬT ĐIỆN TỬ Y SINH</v>
          </cell>
          <cell r="AB644"/>
          <cell r="AC644"/>
          <cell r="AD644"/>
          <cell r="AE644" t="str">
            <v>FE6029</v>
          </cell>
        </row>
        <row r="645">
          <cell r="G645"/>
          <cell r="H645"/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/>
          <cell r="W645"/>
          <cell r="X645"/>
          <cell r="Y645"/>
          <cell r="Z645"/>
          <cell r="AA645" t="str">
            <v>QUẢN TRỊ KHÁCH SẠN_LK</v>
          </cell>
          <cell r="AB645"/>
          <cell r="AC645"/>
          <cell r="AD645"/>
          <cell r="AE645">
            <v>0</v>
          </cell>
        </row>
        <row r="646">
          <cell r="G646" t="str">
            <v>Kỹ năng học đại học</v>
          </cell>
          <cell r="H646" t="str">
            <v>2.0</v>
          </cell>
          <cell r="I646" t="str">
            <v>2.00</v>
          </cell>
          <cell r="J646"/>
          <cell r="K646" t="str">
            <v>LP6010</v>
          </cell>
          <cell r="L646" t="str">
            <v>Triết học Mác-Lênin</v>
          </cell>
          <cell r="M646" t="str">
            <v>3.0</v>
          </cell>
          <cell r="N646" t="str">
            <v>3.00</v>
          </cell>
          <cell r="O646"/>
          <cell r="P646"/>
          <cell r="Q646"/>
          <cell r="R646"/>
          <cell r="S646"/>
          <cell r="T646"/>
          <cell r="U646"/>
          <cell r="V646" t="str">
            <v>1</v>
          </cell>
          <cell r="W646" t="str">
            <v>30</v>
          </cell>
          <cell r="X646" t="str">
            <v>15.00</v>
          </cell>
          <cell r="Y646" t="str">
            <v>2</v>
          </cell>
          <cell r="Z646" t="str">
            <v>HP kết hợp</v>
          </cell>
          <cell r="AA646" t="str">
            <v>QUẢN TRỊ KHÁCH SẠN_LK</v>
          </cell>
          <cell r="AB646"/>
          <cell r="AC646"/>
          <cell r="AD646"/>
          <cell r="AE646" t="str">
            <v>TO6088</v>
          </cell>
        </row>
        <row r="647">
          <cell r="G647" t="str">
            <v>Kỹ năng sử dụng công nghệ thông tin cơ bản</v>
          </cell>
          <cell r="H647" t="str">
            <v>4.0</v>
          </cell>
          <cell r="I647" t="str">
            <v>3.00</v>
          </cell>
          <cell r="J647"/>
          <cell r="K647" t="str">
            <v>TO6001</v>
          </cell>
          <cell r="L647" t="str">
            <v>Cơ sở văn hóa Việt Nam</v>
          </cell>
          <cell r="M647" t="str">
            <v>3.0</v>
          </cell>
          <cell r="N647" t="str">
            <v>3.00</v>
          </cell>
          <cell r="O647"/>
          <cell r="P647"/>
          <cell r="Q647"/>
          <cell r="R647"/>
          <cell r="S647"/>
          <cell r="T647"/>
          <cell r="U647"/>
          <cell r="V647" t="str">
            <v>1</v>
          </cell>
          <cell r="W647" t="str">
            <v>40</v>
          </cell>
          <cell r="X647" t="str">
            <v>50.00</v>
          </cell>
          <cell r="Y647" t="str">
            <v>2</v>
          </cell>
          <cell r="Z647" t="str">
            <v>HP kết hợp</v>
          </cell>
          <cell r="AA647" t="str">
            <v>QUẢN TRỊ KHÁCH SẠN_LK</v>
          </cell>
          <cell r="AB647"/>
          <cell r="AC647"/>
          <cell r="AD647"/>
          <cell r="AE647" t="str">
            <v>IC6005</v>
          </cell>
        </row>
        <row r="648">
          <cell r="G648" t="str">
            <v>Kỹ năng sử dụng công nghệ thông tin nâng cao-Khối kinh tế, xã hội</v>
          </cell>
          <cell r="H648" t="str">
            <v>6.0</v>
          </cell>
          <cell r="I648" t="str">
            <v>4.00</v>
          </cell>
          <cell r="J648"/>
          <cell r="K648" t="str">
            <v>LP6013</v>
          </cell>
          <cell r="L648" t="str">
            <v>Lịch sử Đảng Cộng sản Việt Nam</v>
          </cell>
          <cell r="M648" t="str">
            <v>2.0</v>
          </cell>
          <cell r="N648" t="str">
            <v>2.00</v>
          </cell>
          <cell r="O648"/>
          <cell r="P648"/>
          <cell r="Q648"/>
          <cell r="R648"/>
          <cell r="S648"/>
          <cell r="T648"/>
          <cell r="U648"/>
          <cell r="V648" t="str">
            <v>1</v>
          </cell>
          <cell r="W648" t="str">
            <v>20</v>
          </cell>
          <cell r="X648" t="str">
            <v>10.00</v>
          </cell>
          <cell r="Y648" t="str">
            <v>2</v>
          </cell>
          <cell r="Z648" t="str">
            <v>HP kết hợp</v>
          </cell>
          <cell r="AA648" t="str">
            <v>QUẢN TRỊ KHÁCH SẠN_LK</v>
          </cell>
          <cell r="AB648"/>
          <cell r="AC648"/>
          <cell r="AD648" t="str">
            <v>Xem lại có mở ở kỳ 1 không</v>
          </cell>
          <cell r="AE648" t="str">
            <v>IC6006</v>
          </cell>
        </row>
        <row r="649">
          <cell r="G649" t="str">
            <v>Triết học Mác-Lênin</v>
          </cell>
          <cell r="H649" t="str">
            <v>3.0</v>
          </cell>
          <cell r="I649" t="str">
            <v>3.00</v>
          </cell>
          <cell r="J649"/>
          <cell r="K649" t="str">
            <v>TO6087</v>
          </cell>
          <cell r="L649" t="str">
            <v>Kinh tế học căn bản</v>
          </cell>
          <cell r="M649" t="str">
            <v>3.0</v>
          </cell>
          <cell r="N649" t="str">
            <v>3.00</v>
          </cell>
          <cell r="O649"/>
          <cell r="P649"/>
          <cell r="Q649"/>
          <cell r="R649"/>
          <cell r="S649"/>
          <cell r="T649"/>
          <cell r="U649"/>
          <cell r="V649" t="str">
            <v>1</v>
          </cell>
          <cell r="W649" t="str">
            <v>30</v>
          </cell>
          <cell r="X649" t="str">
            <v>15.00</v>
          </cell>
          <cell r="Y649" t="str">
            <v>2</v>
          </cell>
          <cell r="Z649" t="str">
            <v>HP kết hợp</v>
          </cell>
          <cell r="AA649" t="str">
            <v>QUẢN TRỊ KHÁCH SẠN_LK</v>
          </cell>
          <cell r="AB649"/>
          <cell r="AC649"/>
          <cell r="AD649"/>
          <cell r="AE649" t="str">
            <v>LP6010</v>
          </cell>
        </row>
        <row r="650">
          <cell r="G650" t="str">
            <v>Lịch sử Đảng Cộng sản Việt Nam</v>
          </cell>
          <cell r="H650" t="str">
            <v>2.0</v>
          </cell>
          <cell r="I650" t="str">
            <v>2.00</v>
          </cell>
          <cell r="J650" t="str">
            <v>TcKS2</v>
          </cell>
          <cell r="K650" t="str">
            <v>TO6089</v>
          </cell>
          <cell r="L650" t="str">
            <v>Kỹ năng quản lý cảm xúc</v>
          </cell>
          <cell r="M650" t="str">
            <v>2.0</v>
          </cell>
          <cell r="N650" t="str">
            <v>2.00</v>
          </cell>
          <cell r="O650"/>
          <cell r="P650"/>
          <cell r="Q650"/>
          <cell r="R650"/>
          <cell r="S650"/>
          <cell r="T650"/>
          <cell r="U650"/>
          <cell r="V650" t="str">
            <v>1</v>
          </cell>
          <cell r="W650" t="str">
            <v>0</v>
          </cell>
          <cell r="X650" t="str">
            <v>0.00</v>
          </cell>
          <cell r="Y650" t="str">
            <v>0</v>
          </cell>
          <cell r="Z650" t="str">
            <v>HP kết hợp</v>
          </cell>
          <cell r="AA650" t="str">
            <v>QUẢN TRỊ KHÁCH SẠN_LK</v>
          </cell>
          <cell r="AB650"/>
          <cell r="AC650"/>
          <cell r="AD650"/>
          <cell r="AE650" t="str">
            <v>LP6013</v>
          </cell>
        </row>
        <row r="651">
          <cell r="G651" t="str">
            <v>Cơ sở văn hóa Việt Nam</v>
          </cell>
          <cell r="H651" t="str">
            <v>3.0</v>
          </cell>
          <cell r="I651" t="str">
            <v>3.00</v>
          </cell>
          <cell r="J651" t="str">
            <v>TcKS2</v>
          </cell>
          <cell r="K651" t="str">
            <v>TO6090</v>
          </cell>
          <cell r="L651" t="str">
            <v>Kỹ năng tư duy sáng tạo</v>
          </cell>
          <cell r="M651" t="str">
            <v>2.0</v>
          </cell>
          <cell r="N651" t="str">
            <v>2.00</v>
          </cell>
          <cell r="O651"/>
          <cell r="P651"/>
          <cell r="Q651"/>
          <cell r="R651"/>
          <cell r="S651"/>
          <cell r="T651"/>
          <cell r="U651"/>
          <cell r="V651" t="str">
            <v>1</v>
          </cell>
          <cell r="W651" t="str">
            <v>0</v>
          </cell>
          <cell r="X651" t="str">
            <v>0.00</v>
          </cell>
          <cell r="Y651" t="str">
            <v>0</v>
          </cell>
          <cell r="Z651" t="str">
            <v>HP kết hợp</v>
          </cell>
          <cell r="AA651" t="str">
            <v>QUẢN TRỊ KHÁCH SẠN_LK</v>
          </cell>
          <cell r="AB651"/>
          <cell r="AC651"/>
          <cell r="AD651"/>
          <cell r="AE651" t="str">
            <v>TO6001</v>
          </cell>
        </row>
        <row r="652">
          <cell r="G652" t="str">
            <v>Kinh tế học căn bản</v>
          </cell>
          <cell r="H652" t="str">
            <v>3.0</v>
          </cell>
          <cell r="I652" t="str">
            <v>3.00</v>
          </cell>
          <cell r="J652" t="str">
            <v>TcKS4_LK</v>
          </cell>
          <cell r="K652" t="str">
            <v>TO6098</v>
          </cell>
          <cell r="L652" t="str">
            <v>Kỹ thuật chế biến món Á</v>
          </cell>
          <cell r="M652" t="str">
            <v>2.0</v>
          </cell>
          <cell r="N652" t="str">
            <v>0.00</v>
          </cell>
          <cell r="O652"/>
          <cell r="P652"/>
          <cell r="Q652"/>
          <cell r="R652"/>
          <cell r="S652"/>
          <cell r="T652"/>
          <cell r="U652"/>
          <cell r="V652" t="str">
            <v>1</v>
          </cell>
          <cell r="W652" t="str">
            <v>0</v>
          </cell>
          <cell r="X652" t="str">
            <v>0.00</v>
          </cell>
          <cell r="Y652" t="str">
            <v>0</v>
          </cell>
          <cell r="Z652" t="str">
            <v>HP kết hợp</v>
          </cell>
          <cell r="AA652" t="str">
            <v>QUẢN TRỊ KHÁCH SẠN_LK</v>
          </cell>
          <cell r="AB652"/>
          <cell r="AC652"/>
          <cell r="AD652"/>
          <cell r="AE652" t="str">
            <v>TO6087</v>
          </cell>
        </row>
        <row r="653">
          <cell r="G653" t="str">
            <v>Kỹ năng quản lý cảm xúc</v>
          </cell>
          <cell r="H653" t="str">
            <v>2.0</v>
          </cell>
          <cell r="I653" t="str">
            <v>2.00</v>
          </cell>
          <cell r="J653" t="str">
            <v>TcKS4_LK</v>
          </cell>
          <cell r="K653" t="str">
            <v>TO6099</v>
          </cell>
          <cell r="L653" t="str">
            <v>Kỹ thuật chế biến món Âu</v>
          </cell>
          <cell r="M653" t="str">
            <v>2.0</v>
          </cell>
          <cell r="N653" t="str">
            <v>0.00</v>
          </cell>
          <cell r="O653"/>
          <cell r="P653"/>
          <cell r="Q653"/>
          <cell r="R653"/>
          <cell r="S653"/>
          <cell r="T653"/>
          <cell r="U653"/>
          <cell r="V653" t="str">
            <v>1</v>
          </cell>
          <cell r="W653" t="str">
            <v>0</v>
          </cell>
          <cell r="X653" t="str">
            <v>0.00</v>
          </cell>
          <cell r="Y653" t="str">
            <v>0</v>
          </cell>
          <cell r="Z653" t="str">
            <v>HP kết hợp</v>
          </cell>
          <cell r="AA653" t="str">
            <v>QUẢN TRỊ KHÁCH SẠN_LK</v>
          </cell>
          <cell r="AB653"/>
          <cell r="AC653"/>
          <cell r="AD653"/>
          <cell r="AE653" t="str">
            <v>TO6089</v>
          </cell>
        </row>
        <row r="654">
          <cell r="G654" t="str">
            <v>Kỹ năng tư duy sáng tạo</v>
          </cell>
          <cell r="H654" t="str">
            <v>2.0</v>
          </cell>
          <cell r="I654" t="str">
            <v>2.00</v>
          </cell>
          <cell r="J654" t="str">
            <v>TcKS4_LK</v>
          </cell>
          <cell r="K654" t="str">
            <v>TO6100</v>
          </cell>
          <cell r="L654" t="str">
            <v>Kỹ thuật pha chế cơ bản</v>
          </cell>
          <cell r="M654" t="str">
            <v>2.0</v>
          </cell>
          <cell r="N654" t="str">
            <v>0.00</v>
          </cell>
          <cell r="O654"/>
          <cell r="P654"/>
          <cell r="Q654"/>
          <cell r="R654"/>
          <cell r="S654"/>
          <cell r="T654"/>
          <cell r="U654"/>
          <cell r="V654" t="str">
            <v>1</v>
          </cell>
          <cell r="W654" t="str">
            <v>0</v>
          </cell>
          <cell r="X654" t="str">
            <v>0.00</v>
          </cell>
          <cell r="Y654" t="str">
            <v>0</v>
          </cell>
          <cell r="Z654" t="str">
            <v>HP kết hợp</v>
          </cell>
          <cell r="AA654" t="str">
            <v>QUẢN TRỊ KHÁCH SẠN_LK</v>
          </cell>
          <cell r="AB654"/>
          <cell r="AC654"/>
          <cell r="AD654"/>
          <cell r="AE654" t="str">
            <v>TO6090</v>
          </cell>
        </row>
        <row r="655">
          <cell r="G655" t="str">
            <v>Kỹ thuật chế biến món Á</v>
          </cell>
          <cell r="H655" t="str">
            <v>2.0</v>
          </cell>
          <cell r="I655" t="str">
            <v>0.00</v>
          </cell>
          <cell r="J655"/>
          <cell r="K655" t="str">
            <v>IC6005</v>
          </cell>
          <cell r="L655" t="str">
            <v>Kỹ năng sử dụng công nghệ thông tin cơ bản</v>
          </cell>
          <cell r="M655" t="str">
            <v>4.0</v>
          </cell>
          <cell r="N655" t="str">
            <v>3.00</v>
          </cell>
          <cell r="O655"/>
          <cell r="P655"/>
          <cell r="Q655"/>
          <cell r="R655"/>
          <cell r="S655"/>
          <cell r="T655"/>
          <cell r="U655"/>
          <cell r="V655" t="str">
            <v>1</v>
          </cell>
          <cell r="W655" t="str">
            <v>0</v>
          </cell>
          <cell r="X655" t="str">
            <v>0.00</v>
          </cell>
          <cell r="Y655" t="str">
            <v>0</v>
          </cell>
          <cell r="Z655" t="str">
            <v>HP Thường</v>
          </cell>
          <cell r="AA655" t="str">
            <v>QUẢN TRỊ KHÁCH SẠN_LK</v>
          </cell>
          <cell r="AB655"/>
          <cell r="AC655"/>
          <cell r="AD655"/>
          <cell r="AE655" t="str">
            <v>TO6098</v>
          </cell>
        </row>
        <row r="656">
          <cell r="G656" t="str">
            <v>Kỹ thuật chế biến món Âu</v>
          </cell>
          <cell r="H656" t="str">
            <v>2.0</v>
          </cell>
          <cell r="I656" t="str">
            <v>0.00</v>
          </cell>
          <cell r="J656"/>
          <cell r="K656" t="str">
            <v>IC6006</v>
          </cell>
          <cell r="L656" t="str">
            <v>Kỹ năng sử dụng công nghệ thông tin nâng cao-Khối kinh tế, xã hội</v>
          </cell>
          <cell r="M656" t="str">
            <v>6.0</v>
          </cell>
          <cell r="N656" t="str">
            <v>4.00</v>
          </cell>
          <cell r="O656"/>
          <cell r="P656"/>
          <cell r="Q656"/>
          <cell r="R656"/>
          <cell r="S656"/>
          <cell r="T656"/>
          <cell r="U656"/>
          <cell r="V656" t="str">
            <v>1</v>
          </cell>
          <cell r="W656" t="str">
            <v>0</v>
          </cell>
          <cell r="X656" t="str">
            <v>0.00</v>
          </cell>
          <cell r="Y656" t="str">
            <v>0</v>
          </cell>
          <cell r="Z656" t="str">
            <v>HP Thường</v>
          </cell>
          <cell r="AA656" t="str">
            <v>QUẢN TRỊ KHÁCH SẠN_LK</v>
          </cell>
          <cell r="AB656"/>
          <cell r="AC656"/>
          <cell r="AD656"/>
          <cell r="AE656" t="str">
            <v>TO6099</v>
          </cell>
        </row>
        <row r="657">
          <cell r="G657" t="str">
            <v>Kỹ thuật pha chế cơ bản</v>
          </cell>
          <cell r="H657" t="str">
            <v>2.0</v>
          </cell>
          <cell r="I657" t="str">
            <v>0.00</v>
          </cell>
          <cell r="J657" t="str">
            <v>TcKS2</v>
          </cell>
          <cell r="K657" t="str">
            <v>TO6088</v>
          </cell>
          <cell r="L657" t="str">
            <v>Kỹ năng học đại học</v>
          </cell>
          <cell r="M657" t="str">
            <v>2.0</v>
          </cell>
          <cell r="N657" t="str">
            <v>2.00</v>
          </cell>
          <cell r="O657"/>
          <cell r="P657"/>
          <cell r="Q657"/>
          <cell r="R657"/>
          <cell r="S657"/>
          <cell r="T657"/>
          <cell r="U657"/>
          <cell r="V657" t="str">
            <v>1</v>
          </cell>
          <cell r="W657" t="str">
            <v>20</v>
          </cell>
          <cell r="X657" t="str">
            <v>10.00</v>
          </cell>
          <cell r="Y657" t="str">
            <v>2</v>
          </cell>
          <cell r="Z657" t="str">
            <v>HP kết hợp</v>
          </cell>
          <cell r="AA657" t="str">
            <v>QUẢN TRỊ KHÁCH SẠN_LK</v>
          </cell>
          <cell r="AB657"/>
          <cell r="AC657"/>
          <cell r="AD657"/>
          <cell r="AE657" t="str">
            <v>TO6100</v>
          </cell>
        </row>
        <row r="658">
          <cell r="G658" t="str">
            <v>Nhập môn du lịch và khách sạn</v>
          </cell>
          <cell r="H658" t="str">
            <v>2.0</v>
          </cell>
          <cell r="I658" t="str">
            <v>2.00</v>
          </cell>
          <cell r="J658"/>
          <cell r="K658" t="str">
            <v>TO6194</v>
          </cell>
          <cell r="L658" t="str">
            <v>Nhập môn du lịch và khách sạn</v>
          </cell>
          <cell r="M658" t="str">
            <v>2.0</v>
          </cell>
          <cell r="N658" t="str">
            <v>2.00</v>
          </cell>
          <cell r="O658"/>
          <cell r="P658"/>
          <cell r="Q658"/>
          <cell r="R658"/>
          <cell r="S658"/>
          <cell r="T658"/>
          <cell r="U658"/>
          <cell r="V658" t="str">
            <v>1</v>
          </cell>
          <cell r="W658" t="str">
            <v>0</v>
          </cell>
          <cell r="X658" t="str">
            <v>0.00</v>
          </cell>
          <cell r="Y658" t="str">
            <v>0</v>
          </cell>
          <cell r="Z658" t="str">
            <v>HP Thường</v>
          </cell>
          <cell r="AA658" t="str">
            <v>QUẢN TRỊ KHÁCH SẠN_LK</v>
          </cell>
          <cell r="AB658"/>
          <cell r="AC658"/>
          <cell r="AD658"/>
          <cell r="AE658" t="str">
            <v>TO6194</v>
          </cell>
        </row>
        <row r="659">
          <cell r="G659"/>
          <cell r="H659"/>
          <cell r="I659"/>
          <cell r="J659"/>
          <cell r="K659"/>
          <cell r="L659"/>
          <cell r="M659"/>
          <cell r="N659"/>
          <cell r="O659"/>
          <cell r="P659"/>
          <cell r="Q659"/>
          <cell r="R659"/>
          <cell r="S659"/>
          <cell r="T659"/>
          <cell r="U659"/>
          <cell r="V659"/>
          <cell r="W659"/>
          <cell r="X659"/>
          <cell r="Y659"/>
          <cell r="Z659"/>
          <cell r="AA659" t="str">
            <v>QUẢN TRỊ KINH DOANH_LK</v>
          </cell>
          <cell r="AB659"/>
          <cell r="AC659"/>
          <cell r="AD659"/>
          <cell r="AE659">
            <v>0</v>
          </cell>
        </row>
        <row r="660">
          <cell r="G660" t="str">
            <v>Kỹ năng sử dụng công nghệ thông tin cơ bản</v>
          </cell>
          <cell r="H660" t="str">
            <v>4.0</v>
          </cell>
          <cell r="I660" t="str">
            <v>3.00</v>
          </cell>
          <cell r="J660"/>
          <cell r="K660" t="str">
            <v>LP6010</v>
          </cell>
          <cell r="L660" t="str">
            <v>Triết học Mác-Lênin</v>
          </cell>
          <cell r="M660" t="str">
            <v>3.0</v>
          </cell>
          <cell r="N660" t="str">
            <v>3.00</v>
          </cell>
          <cell r="O660"/>
          <cell r="P660"/>
          <cell r="Q660"/>
          <cell r="R660"/>
          <cell r="S660"/>
          <cell r="T660"/>
          <cell r="U660"/>
          <cell r="V660" t="str">
            <v>1</v>
          </cell>
          <cell r="W660" t="str">
            <v>30</v>
          </cell>
          <cell r="X660" t="str">
            <v>15.00</v>
          </cell>
          <cell r="Y660" t="str">
            <v>2</v>
          </cell>
          <cell r="Z660" t="str">
            <v>HP kết hợp</v>
          </cell>
          <cell r="AA660" t="str">
            <v>QUẢN TRỊ KINH DOANH_LK</v>
          </cell>
          <cell r="AB660"/>
          <cell r="AC660"/>
          <cell r="AD660"/>
          <cell r="AE660" t="str">
            <v>IC6005</v>
          </cell>
        </row>
        <row r="661">
          <cell r="G661" t="str">
            <v>Tiếng Trung cơ bản 1</v>
          </cell>
          <cell r="H661" t="str">
            <v>5.0</v>
          </cell>
          <cell r="I661" t="str">
            <v>2.67</v>
          </cell>
          <cell r="J661" t="str">
            <v>TcNN3</v>
          </cell>
          <cell r="K661" t="str">
            <v>FL6282</v>
          </cell>
          <cell r="L661" t="str">
            <v>Tiếng Trung cơ bản 1</v>
          </cell>
          <cell r="M661" t="str">
            <v>5.0</v>
          </cell>
          <cell r="N661" t="str">
            <v>2.67</v>
          </cell>
          <cell r="O661"/>
          <cell r="P661"/>
          <cell r="Q661"/>
          <cell r="R661"/>
          <cell r="S661"/>
          <cell r="T661"/>
          <cell r="U661"/>
          <cell r="V661" t="str">
            <v>1</v>
          </cell>
          <cell r="W661" t="str">
            <v>0</v>
          </cell>
          <cell r="X661" t="str">
            <v>0.00</v>
          </cell>
          <cell r="Y661" t="str">
            <v>0</v>
          </cell>
          <cell r="Z661" t="str">
            <v>HP Thường</v>
          </cell>
          <cell r="AA661" t="str">
            <v>QUẢN TRỊ KINH DOANH_LK</v>
          </cell>
          <cell r="AB661"/>
          <cell r="AC661" t="str">
            <v>Chọn</v>
          </cell>
          <cell r="AD661"/>
          <cell r="AE661" t="str">
            <v>FL6282</v>
          </cell>
        </row>
        <row r="662">
          <cell r="G662" t="str">
            <v>Tiếng Anh Thương mại cơ bản 1</v>
          </cell>
          <cell r="H662" t="str">
            <v>5.0</v>
          </cell>
          <cell r="I662" t="str">
            <v>2.67</v>
          </cell>
          <cell r="J662"/>
          <cell r="K662" t="str">
            <v>IC6005</v>
          </cell>
          <cell r="L662" t="str">
            <v>Kỹ năng sử dụng công nghệ thông tin cơ bản</v>
          </cell>
          <cell r="M662" t="str">
            <v>4.0</v>
          </cell>
          <cell r="N662" t="str">
            <v>3.00</v>
          </cell>
          <cell r="O662"/>
          <cell r="P662"/>
          <cell r="Q662"/>
          <cell r="R662"/>
          <cell r="S662"/>
          <cell r="T662"/>
          <cell r="U662"/>
          <cell r="V662" t="str">
            <v>1</v>
          </cell>
          <cell r="W662" t="str">
            <v>0</v>
          </cell>
          <cell r="X662" t="str">
            <v>0.00</v>
          </cell>
          <cell r="Y662" t="str">
            <v>0</v>
          </cell>
          <cell r="Z662" t="str">
            <v>HP Thường</v>
          </cell>
          <cell r="AA662" t="str">
            <v>QUẢN TRỊ KINH DOANH_LK</v>
          </cell>
          <cell r="AB662"/>
          <cell r="AC662"/>
          <cell r="AD662"/>
          <cell r="AE662" t="str">
            <v>FL6160</v>
          </cell>
        </row>
        <row r="663">
          <cell r="G663" t="str">
            <v>Triết học Mác-Lênin</v>
          </cell>
          <cell r="H663" t="str">
            <v>3.0</v>
          </cell>
          <cell r="I663" t="str">
            <v>3.00</v>
          </cell>
          <cell r="J663"/>
          <cell r="K663" t="str">
            <v>BM6162</v>
          </cell>
          <cell r="L663" t="str">
            <v>Nhập môn quản trị kinh doanh</v>
          </cell>
          <cell r="M663" t="str">
            <v>2.0</v>
          </cell>
          <cell r="N663" t="str">
            <v>1.00</v>
          </cell>
          <cell r="O663"/>
          <cell r="P663"/>
          <cell r="Q663"/>
          <cell r="R663"/>
          <cell r="S663"/>
          <cell r="T663"/>
          <cell r="U663"/>
          <cell r="V663" t="str">
            <v>1</v>
          </cell>
          <cell r="W663" t="str">
            <v>14</v>
          </cell>
          <cell r="X663" t="str">
            <v>1.00</v>
          </cell>
          <cell r="Y663" t="str">
            <v>2</v>
          </cell>
          <cell r="Z663" t="str">
            <v>HP kết hợp</v>
          </cell>
          <cell r="AA663" t="str">
            <v>QUẢN TRỊ KINH DOANH_LK</v>
          </cell>
          <cell r="AB663">
            <v>2</v>
          </cell>
          <cell r="AC663"/>
          <cell r="AD663" t="str">
            <v>Học phần thường</v>
          </cell>
          <cell r="AE663" t="str">
            <v>LP6010</v>
          </cell>
        </row>
        <row r="664">
          <cell r="G664" t="str">
            <v>Giải tích.</v>
          </cell>
          <cell r="H664" t="str">
            <v>2.0</v>
          </cell>
          <cell r="I664" t="str">
            <v>2.00</v>
          </cell>
          <cell r="J664"/>
          <cell r="K664" t="str">
            <v>BS6010</v>
          </cell>
          <cell r="L664" t="str">
            <v>Giải tích.</v>
          </cell>
          <cell r="M664" t="str">
            <v>2.0</v>
          </cell>
          <cell r="N664" t="str">
            <v>2.00</v>
          </cell>
          <cell r="O664"/>
          <cell r="P664"/>
          <cell r="Q664"/>
          <cell r="R664"/>
          <cell r="S664"/>
          <cell r="T664"/>
          <cell r="U664"/>
          <cell r="V664" t="str">
            <v>1</v>
          </cell>
          <cell r="W664" t="str">
            <v>32</v>
          </cell>
          <cell r="X664" t="str">
            <v>33.00</v>
          </cell>
          <cell r="Y664" t="str">
            <v>4</v>
          </cell>
          <cell r="Z664" t="str">
            <v>HP kết hợp</v>
          </cell>
          <cell r="AA664" t="str">
            <v>QUẢN TRỊ KINH DOANH_LK</v>
          </cell>
          <cell r="AB664"/>
          <cell r="AC664"/>
          <cell r="AD664"/>
          <cell r="AE664" t="str">
            <v>BS6010</v>
          </cell>
        </row>
        <row r="665">
          <cell r="G665" t="str">
            <v>Kinh tế học vi mô</v>
          </cell>
          <cell r="H665" t="str">
            <v>3.0</v>
          </cell>
          <cell r="I665" t="str">
            <v>3.00</v>
          </cell>
          <cell r="J665" t="str">
            <v>TcNN2</v>
          </cell>
          <cell r="K665" t="str">
            <v>FL6160</v>
          </cell>
          <cell r="L665" t="str">
            <v>Tiếng Anh Thương mại cơ bản 1</v>
          </cell>
          <cell r="M665" t="str">
            <v>5.0</v>
          </cell>
          <cell r="N665" t="str">
            <v>2.67</v>
          </cell>
          <cell r="O665"/>
          <cell r="P665"/>
          <cell r="Q665"/>
          <cell r="R665"/>
          <cell r="S665"/>
          <cell r="T665"/>
          <cell r="U665"/>
          <cell r="V665" t="str">
            <v>1</v>
          </cell>
          <cell r="W665" t="str">
            <v>40</v>
          </cell>
          <cell r="X665" t="str">
            <v>35.00</v>
          </cell>
          <cell r="Y665" t="str">
            <v>2</v>
          </cell>
          <cell r="Z665" t="str">
            <v>HP kết hợp</v>
          </cell>
          <cell r="AA665" t="str">
            <v>QUẢN TRỊ KINH DOANH_LK</v>
          </cell>
          <cell r="AB665"/>
          <cell r="AC665" t="str">
            <v>Không chọn</v>
          </cell>
          <cell r="AD665"/>
          <cell r="AE665" t="str">
            <v>BM6021</v>
          </cell>
        </row>
        <row r="666">
          <cell r="G666" t="str">
            <v>Nhập môn quản trị kinh doanh</v>
          </cell>
          <cell r="H666" t="str">
            <v>2.0</v>
          </cell>
          <cell r="I666" t="str">
            <v>1.00</v>
          </cell>
          <cell r="J666"/>
          <cell r="K666" t="str">
            <v>BM6021</v>
          </cell>
          <cell r="L666" t="str">
            <v>Kinh tế học vi mô</v>
          </cell>
          <cell r="M666" t="str">
            <v>3.0</v>
          </cell>
          <cell r="N666" t="str">
            <v>3.00</v>
          </cell>
          <cell r="O666"/>
          <cell r="P666"/>
          <cell r="Q666"/>
          <cell r="R666"/>
          <cell r="S666"/>
          <cell r="T666"/>
          <cell r="U666"/>
          <cell r="V666" t="str">
            <v>1</v>
          </cell>
          <cell r="W666" t="str">
            <v>66</v>
          </cell>
          <cell r="X666" t="str">
            <v>69.00</v>
          </cell>
          <cell r="Y666" t="str">
            <v>2</v>
          </cell>
          <cell r="Z666" t="str">
            <v>HP kết hợp</v>
          </cell>
          <cell r="AA666" t="str">
            <v>QUẢN TRỊ KINH DOANH_LK</v>
          </cell>
          <cell r="AB666">
            <v>2</v>
          </cell>
          <cell r="AC666"/>
          <cell r="AD666"/>
          <cell r="AE666" t="str">
            <v>BM6162</v>
          </cell>
        </row>
        <row r="667">
          <cell r="G667"/>
          <cell r="H667"/>
          <cell r="I667"/>
          <cell r="J667"/>
          <cell r="K667"/>
          <cell r="L667"/>
          <cell r="M667"/>
          <cell r="N667"/>
          <cell r="O667"/>
          <cell r="P667"/>
          <cell r="Q667"/>
          <cell r="R667"/>
          <cell r="S667"/>
          <cell r="T667"/>
          <cell r="U667"/>
          <cell r="V667"/>
          <cell r="W667"/>
          <cell r="X667"/>
          <cell r="Y667"/>
          <cell r="Z667"/>
          <cell r="AA667" t="str">
            <v>NGÔN NGỮ ANH_LK</v>
          </cell>
          <cell r="AB667"/>
          <cell r="AC667"/>
          <cell r="AD667"/>
          <cell r="AE667">
            <v>0</v>
          </cell>
        </row>
        <row r="668">
          <cell r="G668" t="str">
            <v>Kỹ năng sử dụng công nghệ thông tin cơ bản</v>
          </cell>
          <cell r="H668" t="str">
            <v>4.0</v>
          </cell>
          <cell r="I668" t="str">
            <v>3.00</v>
          </cell>
          <cell r="J668"/>
          <cell r="K668" t="str">
            <v>LP6010</v>
          </cell>
          <cell r="L668" t="str">
            <v>Triết học Mác-Lênin</v>
          </cell>
          <cell r="M668" t="str">
            <v>3.0</v>
          </cell>
          <cell r="N668" t="str">
            <v>3.00</v>
          </cell>
          <cell r="O668"/>
          <cell r="P668"/>
          <cell r="Q668"/>
          <cell r="R668"/>
          <cell r="S668"/>
          <cell r="T668"/>
          <cell r="U668"/>
          <cell r="V668" t="str">
            <v>1</v>
          </cell>
          <cell r="W668" t="str">
            <v>30</v>
          </cell>
          <cell r="X668" t="str">
            <v>15.00</v>
          </cell>
          <cell r="Y668" t="str">
            <v>2</v>
          </cell>
          <cell r="Z668" t="str">
            <v>HP kết hợp</v>
          </cell>
          <cell r="AA668" t="str">
            <v>NGÔN NGỮ ANH_LK</v>
          </cell>
          <cell r="AB668"/>
          <cell r="AC668"/>
          <cell r="AD668" t="str">
            <v>Học ghép cùng Ngành NN Anh</v>
          </cell>
          <cell r="AE668" t="str">
            <v>IC6005</v>
          </cell>
        </row>
        <row r="669">
          <cell r="G669" t="str">
            <v>Ngữ pháp Tiếng Anh thực hành</v>
          </cell>
          <cell r="H669" t="str">
            <v>3.0</v>
          </cell>
          <cell r="I669" t="str">
            <v>3.00</v>
          </cell>
          <cell r="J669"/>
          <cell r="K669" t="str">
            <v>LP6011</v>
          </cell>
          <cell r="L669" t="str">
            <v>Kinh tế chính trị Mác-Lênin</v>
          </cell>
          <cell r="M669" t="str">
            <v>2.0</v>
          </cell>
          <cell r="N669" t="str">
            <v>2.00</v>
          </cell>
          <cell r="O669"/>
          <cell r="P669"/>
          <cell r="Q669"/>
          <cell r="R669"/>
          <cell r="S669"/>
          <cell r="T669"/>
          <cell r="U669"/>
          <cell r="V669" t="str">
            <v>1</v>
          </cell>
          <cell r="W669" t="str">
            <v>20</v>
          </cell>
          <cell r="X669" t="str">
            <v>10.00</v>
          </cell>
          <cell r="Y669" t="str">
            <v>2</v>
          </cell>
          <cell r="Z669" t="str">
            <v>HP kết hợp</v>
          </cell>
          <cell r="AA669" t="str">
            <v>NGÔN NGỮ ANH_LK</v>
          </cell>
          <cell r="AB669"/>
          <cell r="AC669" t="str">
            <v>Bên đơn vị giảng dạy phản hồi HP này không dạy ở HK 1</v>
          </cell>
          <cell r="AD669" t="str">
            <v>Nhà trường gạt sinh viên vào học cùng lớp khác nếu có trong kỳ 1</v>
          </cell>
          <cell r="AE669" t="str">
            <v>FL6076</v>
          </cell>
        </row>
        <row r="670">
          <cell r="G670" t="str">
            <v>Tiếng Trung cơ bản 1</v>
          </cell>
          <cell r="H670" t="str">
            <v>5.0</v>
          </cell>
          <cell r="I670" t="str">
            <v>2.67</v>
          </cell>
          <cell r="J670" t="str">
            <v>TcNN1</v>
          </cell>
          <cell r="K670" t="str">
            <v>FL6282</v>
          </cell>
          <cell r="L670" t="str">
            <v>Tiếng Trung cơ bản 1</v>
          </cell>
          <cell r="M670" t="str">
            <v>5.0</v>
          </cell>
          <cell r="N670" t="str">
            <v>2.67</v>
          </cell>
          <cell r="O670"/>
          <cell r="P670"/>
          <cell r="Q670"/>
          <cell r="R670"/>
          <cell r="S670"/>
          <cell r="T670"/>
          <cell r="U670"/>
          <cell r="V670" t="str">
            <v>1</v>
          </cell>
          <cell r="W670" t="str">
            <v>0</v>
          </cell>
          <cell r="X670" t="str">
            <v>0.00</v>
          </cell>
          <cell r="Y670" t="str">
            <v>0</v>
          </cell>
          <cell r="Z670" t="str">
            <v>HP Thường</v>
          </cell>
          <cell r="AA670" t="str">
            <v>NGÔN NGỮ ANH_LK</v>
          </cell>
          <cell r="AB670">
            <v>2</v>
          </cell>
          <cell r="AC670" t="str">
            <v>Chọn</v>
          </cell>
          <cell r="AD670" t="str">
            <v>Học ghép cùng Ngành NN Anh</v>
          </cell>
          <cell r="AE670" t="str">
            <v>FL6282</v>
          </cell>
        </row>
        <row r="671">
          <cell r="G671" t="str">
            <v>Tiếng Trung cơ bản 2</v>
          </cell>
          <cell r="H671" t="str">
            <v>5.0</v>
          </cell>
          <cell r="I671" t="str">
            <v>2.67</v>
          </cell>
          <cell r="J671" t="str">
            <v>TcNN1</v>
          </cell>
          <cell r="K671" t="str">
            <v>FL6283</v>
          </cell>
          <cell r="L671" t="str">
            <v>Tiếng Trung cơ bản 2</v>
          </cell>
          <cell r="M671" t="str">
            <v>5.0</v>
          </cell>
          <cell r="N671" t="str">
            <v>2.67</v>
          </cell>
          <cell r="O671"/>
          <cell r="P671"/>
          <cell r="Q671"/>
          <cell r="R671"/>
          <cell r="S671"/>
          <cell r="T671"/>
          <cell r="U671"/>
          <cell r="V671" t="str">
            <v>1</v>
          </cell>
          <cell r="W671" t="str">
            <v>0</v>
          </cell>
          <cell r="X671" t="str">
            <v>0.00</v>
          </cell>
          <cell r="Y671" t="str">
            <v>0</v>
          </cell>
          <cell r="Z671" t="str">
            <v>HP Thường</v>
          </cell>
          <cell r="AA671" t="str">
            <v>NGÔN NGỮ ANH_LK</v>
          </cell>
          <cell r="AB671">
            <v>2</v>
          </cell>
          <cell r="AC671" t="str">
            <v>Chọn</v>
          </cell>
          <cell r="AD671" t="str">
            <v>Học gối sau khi kết thúc Tiếng Trung cơ bản 1</v>
          </cell>
          <cell r="AE671" t="str">
            <v>FL6283</v>
          </cell>
        </row>
        <row r="672">
          <cell r="G672" t="str">
            <v>Tiếng Hàn cơ bản 1</v>
          </cell>
          <cell r="H672" t="str">
            <v>5.0</v>
          </cell>
          <cell r="I672" t="str">
            <v>2.67</v>
          </cell>
          <cell r="J672"/>
          <cell r="K672" t="str">
            <v>FL6005</v>
          </cell>
          <cell r="L672" t="str">
            <v>Dẫn luận ngôn ngữ học</v>
          </cell>
          <cell r="M672" t="str">
            <v>3.0</v>
          </cell>
          <cell r="N672" t="str">
            <v>3.00</v>
          </cell>
          <cell r="O672"/>
          <cell r="P672"/>
          <cell r="Q672"/>
          <cell r="R672"/>
          <cell r="S672"/>
          <cell r="T672"/>
          <cell r="U672"/>
          <cell r="V672" t="str">
            <v>1</v>
          </cell>
          <cell r="W672" t="str">
            <v>60</v>
          </cell>
          <cell r="X672" t="str">
            <v>30.00</v>
          </cell>
          <cell r="Y672" t="str">
            <v>2</v>
          </cell>
          <cell r="Z672" t="str">
            <v>HP kết hợp</v>
          </cell>
          <cell r="AA672" t="str">
            <v>NGÔN NGỮ ANH_LK</v>
          </cell>
          <cell r="AB672">
            <v>2</v>
          </cell>
          <cell r="AC672"/>
          <cell r="AD672" t="str">
            <v>Cho học ghép cùng ngành Ngôn ngữ học</v>
          </cell>
          <cell r="AE672" t="str">
            <v>FL6287</v>
          </cell>
        </row>
        <row r="673">
          <cell r="G673" t="str">
            <v>Tiếng Hàn cơ bản 2</v>
          </cell>
          <cell r="H673" t="str">
            <v>5.0</v>
          </cell>
          <cell r="I673" t="str">
            <v>2.67</v>
          </cell>
          <cell r="J673"/>
          <cell r="K673" t="str">
            <v>FL6010</v>
          </cell>
          <cell r="L673" t="str">
            <v>Kỹ năng đọc Tiếng Anh 1</v>
          </cell>
          <cell r="M673" t="str">
            <v>2.0</v>
          </cell>
          <cell r="N673" t="str">
            <v>2.00</v>
          </cell>
          <cell r="O673"/>
          <cell r="P673"/>
          <cell r="Q673"/>
          <cell r="R673"/>
          <cell r="S673"/>
          <cell r="T673"/>
          <cell r="U673"/>
          <cell r="V673" t="str">
            <v>1</v>
          </cell>
          <cell r="W673" t="str">
            <v>30</v>
          </cell>
          <cell r="X673" t="str">
            <v>0.00</v>
          </cell>
          <cell r="Y673" t="str">
            <v>2</v>
          </cell>
          <cell r="Z673" t="str">
            <v>HP kết hợp</v>
          </cell>
          <cell r="AA673" t="str">
            <v>NGÔN NGỮ ANH_LK</v>
          </cell>
          <cell r="AB673">
            <v>2</v>
          </cell>
          <cell r="AC673"/>
          <cell r="AD673" t="str">
            <v>Học ghép cùng Ngành NN Anh</v>
          </cell>
          <cell r="AE673" t="str">
            <v>FL6288</v>
          </cell>
        </row>
        <row r="674">
          <cell r="G674" t="str">
            <v>Tiếng Nhật cơ bản 1</v>
          </cell>
          <cell r="H674" t="str">
            <v>5.0</v>
          </cell>
          <cell r="I674" t="str">
            <v>2.67</v>
          </cell>
          <cell r="J674"/>
          <cell r="K674" t="str">
            <v>FL6023</v>
          </cell>
          <cell r="L674" t="str">
            <v>Kỹ năng nói Tiếng Anh 1</v>
          </cell>
          <cell r="M674" t="str">
            <v>2.0</v>
          </cell>
          <cell r="N674" t="str">
            <v>2.00</v>
          </cell>
          <cell r="O674"/>
          <cell r="P674"/>
          <cell r="Q674"/>
          <cell r="R674"/>
          <cell r="S674"/>
          <cell r="T674"/>
          <cell r="U674"/>
          <cell r="V674" t="str">
            <v>1</v>
          </cell>
          <cell r="W674" t="str">
            <v>30</v>
          </cell>
          <cell r="X674" t="str">
            <v>0.00</v>
          </cell>
          <cell r="Y674" t="str">
            <v>2</v>
          </cell>
          <cell r="Z674" t="str">
            <v>HP kết hợp</v>
          </cell>
          <cell r="AA674" t="str">
            <v>NGÔN NGỮ ANH_LK</v>
          </cell>
          <cell r="AB674">
            <v>2</v>
          </cell>
          <cell r="AC674"/>
          <cell r="AD674" t="str">
            <v>Học ghép cùng Ngành NN Anh</v>
          </cell>
          <cell r="AE674" t="str">
            <v>FL6292</v>
          </cell>
        </row>
        <row r="675">
          <cell r="G675" t="str">
            <v>Tiếng Nhật cơ bản 2</v>
          </cell>
          <cell r="H675" t="str">
            <v>5.0</v>
          </cell>
          <cell r="I675" t="str">
            <v>2.67</v>
          </cell>
          <cell r="J675"/>
          <cell r="K675" t="str">
            <v>FL6034</v>
          </cell>
          <cell r="L675" t="str">
            <v>Kỹ năng nghe Tiếng Anh 1</v>
          </cell>
          <cell r="M675" t="str">
            <v>2.0</v>
          </cell>
          <cell r="N675" t="str">
            <v>2.00</v>
          </cell>
          <cell r="O675"/>
          <cell r="P675"/>
          <cell r="Q675"/>
          <cell r="R675"/>
          <cell r="S675"/>
          <cell r="T675"/>
          <cell r="U675"/>
          <cell r="V675" t="str">
            <v>1</v>
          </cell>
          <cell r="W675" t="str">
            <v>34</v>
          </cell>
          <cell r="X675" t="str">
            <v>0.00</v>
          </cell>
          <cell r="Y675" t="str">
            <v>2</v>
          </cell>
          <cell r="Z675" t="str">
            <v>HP kết hợp</v>
          </cell>
          <cell r="AA675" t="str">
            <v>NGÔN NGỮ ANH_LK</v>
          </cell>
          <cell r="AB675">
            <v>2</v>
          </cell>
          <cell r="AC675"/>
          <cell r="AD675" t="str">
            <v>Học ghép cùng Ngành NN Anh</v>
          </cell>
          <cell r="AE675" t="str">
            <v>FL6293</v>
          </cell>
        </row>
        <row r="676">
          <cell r="G676" t="str">
            <v>Triết học Mác-Lênin</v>
          </cell>
          <cell r="H676" t="str">
            <v>3.0</v>
          </cell>
          <cell r="I676" t="str">
            <v>3.00</v>
          </cell>
          <cell r="J676"/>
          <cell r="K676" t="str">
            <v>FL6048</v>
          </cell>
          <cell r="L676" t="str">
            <v>Kỹ năng viết Tiếng Anh 1</v>
          </cell>
          <cell r="M676" t="str">
            <v>2.0</v>
          </cell>
          <cell r="N676" t="str">
            <v>2.00</v>
          </cell>
          <cell r="O676"/>
          <cell r="P676"/>
          <cell r="Q676"/>
          <cell r="R676"/>
          <cell r="S676"/>
          <cell r="T676"/>
          <cell r="U676"/>
          <cell r="V676" t="str">
            <v>1</v>
          </cell>
          <cell r="W676" t="str">
            <v>30</v>
          </cell>
          <cell r="X676" t="str">
            <v>0.00</v>
          </cell>
          <cell r="Y676" t="str">
            <v>2</v>
          </cell>
          <cell r="Z676" t="str">
            <v>HP kết hợp</v>
          </cell>
          <cell r="AA676" t="str">
            <v>NGÔN NGỮ ANH_LK</v>
          </cell>
          <cell r="AB676">
            <v>2</v>
          </cell>
          <cell r="AC676"/>
          <cell r="AD676" t="str">
            <v>Học ghép cùng Ngành NN Anh</v>
          </cell>
          <cell r="AE676" t="str">
            <v>LP6010</v>
          </cell>
        </row>
        <row r="677">
          <cell r="G677" t="str">
            <v>Kinh tế chính trị Mác-Lênin</v>
          </cell>
          <cell r="H677" t="str">
            <v>2.0</v>
          </cell>
          <cell r="I677" t="str">
            <v>2.00</v>
          </cell>
          <cell r="J677"/>
          <cell r="K677" t="str">
            <v>FL6076</v>
          </cell>
          <cell r="L677" t="str">
            <v>Ngữ pháp Tiếng Anh thực hành</v>
          </cell>
          <cell r="M677" t="str">
            <v>3.0</v>
          </cell>
          <cell r="N677" t="str">
            <v>3.00</v>
          </cell>
          <cell r="O677"/>
          <cell r="P677"/>
          <cell r="Q677"/>
          <cell r="R677"/>
          <cell r="S677"/>
          <cell r="T677"/>
          <cell r="U677"/>
          <cell r="V677" t="str">
            <v>1</v>
          </cell>
          <cell r="W677" t="str">
            <v>60</v>
          </cell>
          <cell r="X677" t="str">
            <v>30.00</v>
          </cell>
          <cell r="Y677" t="str">
            <v>2</v>
          </cell>
          <cell r="Z677" t="str">
            <v>HP kết hợp</v>
          </cell>
          <cell r="AA677" t="str">
            <v>NGÔN NGỮ ANH_LK</v>
          </cell>
          <cell r="AB677">
            <v>2</v>
          </cell>
          <cell r="AC677"/>
          <cell r="AD677" t="str">
            <v>Học ghép cùng Ngành NN Anh</v>
          </cell>
          <cell r="AE677" t="str">
            <v>LP6011</v>
          </cell>
        </row>
        <row r="678">
          <cell r="G678" t="str">
            <v>Kỹ năng học đại học</v>
          </cell>
          <cell r="H678" t="str">
            <v>2.0</v>
          </cell>
          <cell r="I678" t="str">
            <v>2.00</v>
          </cell>
          <cell r="J678" t="str">
            <v>TcNN3</v>
          </cell>
          <cell r="K678" t="str">
            <v>FL6287</v>
          </cell>
          <cell r="L678" t="str">
            <v>Tiếng Hàn cơ bản 1</v>
          </cell>
          <cell r="M678" t="str">
            <v>5.0</v>
          </cell>
          <cell r="N678" t="str">
            <v>2.67</v>
          </cell>
          <cell r="O678"/>
          <cell r="P678"/>
          <cell r="Q678"/>
          <cell r="R678"/>
          <cell r="S678"/>
          <cell r="T678"/>
          <cell r="U678"/>
          <cell r="V678" t="str">
            <v>1</v>
          </cell>
          <cell r="W678" t="str">
            <v>0</v>
          </cell>
          <cell r="X678" t="str">
            <v>0.00</v>
          </cell>
          <cell r="Y678" t="str">
            <v>0</v>
          </cell>
          <cell r="Z678" t="str">
            <v>HP Thường</v>
          </cell>
          <cell r="AA678" t="str">
            <v>NGÔN NGỮ ANH_LK</v>
          </cell>
          <cell r="AB678"/>
          <cell r="AC678" t="str">
            <v>Không chọn</v>
          </cell>
          <cell r="AD678" t="str">
            <v>Học ghép cùng Ngành NN Anh</v>
          </cell>
          <cell r="AE678" t="str">
            <v>FL6363</v>
          </cell>
        </row>
        <row r="679">
          <cell r="G679" t="str">
            <v>Dẫn luận ngôn ngữ học</v>
          </cell>
          <cell r="H679" t="str">
            <v>3.0</v>
          </cell>
          <cell r="I679" t="str">
            <v>3.00</v>
          </cell>
          <cell r="J679" t="str">
            <v>TcNN3</v>
          </cell>
          <cell r="K679" t="str">
            <v>FL6288</v>
          </cell>
          <cell r="L679" t="str">
            <v>Tiếng Hàn cơ bản 2</v>
          </cell>
          <cell r="M679" t="str">
            <v>5.0</v>
          </cell>
          <cell r="N679" t="str">
            <v>2.67</v>
          </cell>
          <cell r="O679"/>
          <cell r="P679"/>
          <cell r="Q679"/>
          <cell r="R679"/>
          <cell r="S679"/>
          <cell r="T679"/>
          <cell r="U679"/>
          <cell r="V679" t="str">
            <v>1</v>
          </cell>
          <cell r="W679" t="str">
            <v>40</v>
          </cell>
          <cell r="X679" t="str">
            <v>35.00</v>
          </cell>
          <cell r="Y679" t="str">
            <v>2</v>
          </cell>
          <cell r="Z679" t="str">
            <v>HP kết hợp</v>
          </cell>
          <cell r="AA679" t="str">
            <v>NGÔN NGỮ ANH_LK</v>
          </cell>
          <cell r="AB679"/>
          <cell r="AC679" t="str">
            <v>Không chọn</v>
          </cell>
          <cell r="AD679"/>
          <cell r="AE679" t="str">
            <v>FL6005</v>
          </cell>
        </row>
        <row r="680">
          <cell r="G680" t="str">
            <v>Kỹ năng đọc Tiếng Anh 1</v>
          </cell>
          <cell r="H680" t="str">
            <v>2.0</v>
          </cell>
          <cell r="I680" t="str">
            <v>2.00</v>
          </cell>
          <cell r="J680" t="str">
            <v>TcNN2</v>
          </cell>
          <cell r="K680" t="str">
            <v>FL6292</v>
          </cell>
          <cell r="L680" t="str">
            <v>Tiếng Nhật cơ bản 1</v>
          </cell>
          <cell r="M680" t="str">
            <v>5.0</v>
          </cell>
          <cell r="N680" t="str">
            <v>2.67</v>
          </cell>
          <cell r="O680"/>
          <cell r="P680"/>
          <cell r="Q680"/>
          <cell r="R680"/>
          <cell r="S680"/>
          <cell r="T680"/>
          <cell r="U680"/>
          <cell r="V680" t="str">
            <v>1</v>
          </cell>
          <cell r="W680" t="str">
            <v>0</v>
          </cell>
          <cell r="X680" t="str">
            <v>0.00</v>
          </cell>
          <cell r="Y680" t="str">
            <v>0</v>
          </cell>
          <cell r="Z680" t="str">
            <v>HP Thường</v>
          </cell>
          <cell r="AA680" t="str">
            <v>NGÔN NGỮ ANH_LK</v>
          </cell>
          <cell r="AB680"/>
          <cell r="AC680" t="str">
            <v>Không chọn</v>
          </cell>
          <cell r="AD680" t="str">
            <v>Học ghép cùng Ngành NN Anh</v>
          </cell>
          <cell r="AE680" t="str">
            <v>FL6010</v>
          </cell>
        </row>
        <row r="681">
          <cell r="G681" t="str">
            <v>Kỹ năng nói Tiếng Anh 1</v>
          </cell>
          <cell r="H681" t="str">
            <v>2.0</v>
          </cell>
          <cell r="I681" t="str">
            <v>2.00</v>
          </cell>
          <cell r="J681" t="str">
            <v>TcNN2</v>
          </cell>
          <cell r="K681" t="str">
            <v>FL6293</v>
          </cell>
          <cell r="L681" t="str">
            <v>Tiếng Nhật cơ bản 2</v>
          </cell>
          <cell r="M681" t="str">
            <v>5.0</v>
          </cell>
          <cell r="N681" t="str">
            <v>2.67</v>
          </cell>
          <cell r="O681"/>
          <cell r="P681"/>
          <cell r="Q681"/>
          <cell r="R681"/>
          <cell r="S681"/>
          <cell r="T681"/>
          <cell r="U681"/>
          <cell r="V681" t="str">
            <v>1</v>
          </cell>
          <cell r="W681" t="str">
            <v>0</v>
          </cell>
          <cell r="X681" t="str">
            <v>0.00</v>
          </cell>
          <cell r="Y681" t="str">
            <v>0</v>
          </cell>
          <cell r="Z681" t="str">
            <v>HP Thường</v>
          </cell>
          <cell r="AA681" t="str">
            <v>NGÔN NGỮ ANH_LK</v>
          </cell>
          <cell r="AB681"/>
          <cell r="AC681" t="str">
            <v>Không chọn</v>
          </cell>
          <cell r="AD681"/>
          <cell r="AE681" t="str">
            <v>FL6023</v>
          </cell>
        </row>
        <row r="682">
          <cell r="G682" t="str">
            <v>Kỹ năng nghe Tiếng Anh 1</v>
          </cell>
          <cell r="H682" t="str">
            <v>2.0</v>
          </cell>
          <cell r="I682" t="str">
            <v>2.00</v>
          </cell>
          <cell r="J682"/>
          <cell r="K682" t="str">
            <v>FL6363</v>
          </cell>
          <cell r="L682" t="str">
            <v>Kỹ năng học đại học</v>
          </cell>
          <cell r="M682" t="str">
            <v>2.0</v>
          </cell>
          <cell r="N682" t="str">
            <v>2.00</v>
          </cell>
          <cell r="O682"/>
          <cell r="P682"/>
          <cell r="Q682"/>
          <cell r="R682"/>
          <cell r="S682"/>
          <cell r="T682"/>
          <cell r="U682"/>
          <cell r="V682" t="str">
            <v>1</v>
          </cell>
          <cell r="W682" t="str">
            <v>20</v>
          </cell>
          <cell r="X682" t="str">
            <v>10.00</v>
          </cell>
          <cell r="Y682" t="str">
            <v>2</v>
          </cell>
          <cell r="Z682" t="str">
            <v>HP kết hợp</v>
          </cell>
          <cell r="AA682" t="str">
            <v>NGÔN NGỮ ANH_LK</v>
          </cell>
          <cell r="AB682">
            <v>2</v>
          </cell>
          <cell r="AC682"/>
          <cell r="AD682" t="str">
            <v>Học ghép cùng Ngành NN Anh</v>
          </cell>
          <cell r="AE682" t="str">
            <v>FL6034</v>
          </cell>
        </row>
        <row r="683">
          <cell r="G683" t="str">
            <v>Kỹ năng viết Tiếng Anh 1</v>
          </cell>
          <cell r="H683" t="str">
            <v>2.0</v>
          </cell>
          <cell r="I683" t="str">
            <v>2.00</v>
          </cell>
          <cell r="J683"/>
          <cell r="K683" t="str">
            <v>IC6005</v>
          </cell>
          <cell r="L683" t="str">
            <v>Kỹ năng sử dụng công nghệ thông tin cơ bản</v>
          </cell>
          <cell r="M683" t="str">
            <v>4.0</v>
          </cell>
          <cell r="N683" t="str">
            <v>3.00</v>
          </cell>
          <cell r="O683"/>
          <cell r="P683"/>
          <cell r="Q683"/>
          <cell r="R683"/>
          <cell r="S683"/>
          <cell r="T683"/>
          <cell r="U683"/>
          <cell r="V683" t="str">
            <v>1</v>
          </cell>
          <cell r="W683" t="str">
            <v>0</v>
          </cell>
          <cell r="X683" t="str">
            <v>0.00</v>
          </cell>
          <cell r="Y683" t="str">
            <v>0</v>
          </cell>
          <cell r="Z683" t="str">
            <v>HP Thường</v>
          </cell>
          <cell r="AA683" t="str">
            <v>NGÔN NGỮ ANH_LK</v>
          </cell>
          <cell r="AB683"/>
          <cell r="AC683"/>
          <cell r="AD683" t="str">
            <v>Học ghép cùng Ngành NN Anh</v>
          </cell>
          <cell r="AE683" t="str">
            <v>FL6048</v>
          </cell>
        </row>
        <row r="684"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 t="str">
            <v>NGÔN NGỮ HỌC</v>
          </cell>
          <cell r="AB684"/>
          <cell r="AC684"/>
          <cell r="AD684"/>
          <cell r="AE684">
            <v>0</v>
          </cell>
        </row>
        <row r="685">
          <cell r="G685" t="str">
            <v>Tiếng Anh cơ bản 1</v>
          </cell>
          <cell r="H685" t="str">
            <v>5.0</v>
          </cell>
          <cell r="I685" t="str">
            <v>2.67</v>
          </cell>
          <cell r="J685"/>
          <cell r="K685" t="str">
            <v>TO6001</v>
          </cell>
          <cell r="L685" t="str">
            <v>Cơ sở văn hóa Việt Nam</v>
          </cell>
          <cell r="M685" t="str">
            <v>3.0</v>
          </cell>
          <cell r="N685" t="str">
            <v>3.00</v>
          </cell>
          <cell r="O685"/>
          <cell r="P685"/>
          <cell r="Q685"/>
          <cell r="R685"/>
          <cell r="S685"/>
          <cell r="T685"/>
          <cell r="U685"/>
          <cell r="V685" t="str">
            <v>1</v>
          </cell>
          <cell r="W685" t="str">
            <v>40</v>
          </cell>
          <cell r="X685" t="str">
            <v>50.00</v>
          </cell>
          <cell r="Y685" t="str">
            <v>2</v>
          </cell>
          <cell r="Z685" t="str">
            <v>HP kết hợp</v>
          </cell>
          <cell r="AA685" t="str">
            <v>NGÔN NGỮ HỌC</v>
          </cell>
          <cell r="AB685">
            <v>2</v>
          </cell>
          <cell r="AC685"/>
          <cell r="AD685"/>
          <cell r="AE685" t="str">
            <v>FL6277</v>
          </cell>
        </row>
        <row r="686">
          <cell r="G686" t="str">
            <v>Tiếng Trung cơ bản 1</v>
          </cell>
          <cell r="H686" t="str">
            <v>5.0</v>
          </cell>
          <cell r="I686" t="str">
            <v>2.67</v>
          </cell>
          <cell r="J686"/>
          <cell r="K686" t="str">
            <v>FL6005</v>
          </cell>
          <cell r="L686" t="str">
            <v>Dẫn luận ngôn ngữ học</v>
          </cell>
          <cell r="M686" t="str">
            <v>3.0</v>
          </cell>
          <cell r="N686" t="str">
            <v>3.00</v>
          </cell>
          <cell r="O686"/>
          <cell r="P686"/>
          <cell r="Q686"/>
          <cell r="R686"/>
          <cell r="S686"/>
          <cell r="T686"/>
          <cell r="U686"/>
          <cell r="V686" t="str">
            <v>1</v>
          </cell>
          <cell r="W686" t="str">
            <v>60</v>
          </cell>
          <cell r="X686" t="str">
            <v>30.00</v>
          </cell>
          <cell r="Y686" t="str">
            <v>2</v>
          </cell>
          <cell r="Z686" t="str">
            <v>HP kết hợp</v>
          </cell>
          <cell r="AA686" t="str">
            <v>NGÔN NGỮ HỌC</v>
          </cell>
          <cell r="AB686">
            <v>2</v>
          </cell>
          <cell r="AC686"/>
          <cell r="AD686"/>
          <cell r="AE686" t="str">
            <v>FL6282</v>
          </cell>
        </row>
        <row r="687">
          <cell r="G687" t="str">
            <v>Tiếng Hàn cơ bản 1</v>
          </cell>
          <cell r="H687" t="str">
            <v>5.0</v>
          </cell>
          <cell r="I687" t="str">
            <v>2.67</v>
          </cell>
          <cell r="J687"/>
          <cell r="K687" t="str">
            <v>LP6010</v>
          </cell>
          <cell r="L687" t="str">
            <v>Triết học Mác-Lênin</v>
          </cell>
          <cell r="M687" t="str">
            <v>3.0</v>
          </cell>
          <cell r="N687" t="str">
            <v>3.00</v>
          </cell>
          <cell r="O687"/>
          <cell r="P687"/>
          <cell r="Q687"/>
          <cell r="R687"/>
          <cell r="S687"/>
          <cell r="T687"/>
          <cell r="U687"/>
          <cell r="V687" t="str">
            <v>1</v>
          </cell>
          <cell r="W687" t="str">
            <v>30</v>
          </cell>
          <cell r="X687" t="str">
            <v>15.00</v>
          </cell>
          <cell r="Y687" t="str">
            <v>2</v>
          </cell>
          <cell r="Z687" t="str">
            <v>HP kết hợp</v>
          </cell>
          <cell r="AA687" t="str">
            <v>NGÔN NGỮ HỌC</v>
          </cell>
          <cell r="AB687"/>
          <cell r="AC687"/>
          <cell r="AD687"/>
          <cell r="AE687" t="str">
            <v>FL6287</v>
          </cell>
        </row>
        <row r="688">
          <cell r="G688" t="str">
            <v>Tiếng Nhật cơ bản 1</v>
          </cell>
          <cell r="H688" t="str">
            <v>5.0</v>
          </cell>
          <cell r="I688" t="str">
            <v>2.67</v>
          </cell>
          <cell r="J688" t="str">
            <v>TCNN1</v>
          </cell>
          <cell r="K688" t="str">
            <v>FL6277</v>
          </cell>
          <cell r="L688" t="str">
            <v>Tiếng Anh cơ bản 1</v>
          </cell>
          <cell r="M688" t="str">
            <v>5.0</v>
          </cell>
          <cell r="N688" t="str">
            <v>2.67</v>
          </cell>
          <cell r="O688"/>
          <cell r="P688"/>
          <cell r="Q688"/>
          <cell r="R688"/>
          <cell r="S688"/>
          <cell r="T688"/>
          <cell r="U688"/>
          <cell r="V688" t="str">
            <v>1</v>
          </cell>
          <cell r="W688" t="str">
            <v>0</v>
          </cell>
          <cell r="X688" t="str">
            <v>0.00</v>
          </cell>
          <cell r="Y688" t="str">
            <v>0</v>
          </cell>
          <cell r="Z688" t="str">
            <v>HP Thường</v>
          </cell>
          <cell r="AA688" t="str">
            <v>NGÔN NGỮ HỌC</v>
          </cell>
          <cell r="AB688">
            <v>2</v>
          </cell>
          <cell r="AC688"/>
          <cell r="AD688"/>
          <cell r="AE688" t="str">
            <v>FL6292</v>
          </cell>
        </row>
        <row r="689">
          <cell r="G689" t="str">
            <v>Triết học Mác-Lênin</v>
          </cell>
          <cell r="H689" t="str">
            <v>3.0</v>
          </cell>
          <cell r="I689" t="str">
            <v>3.00</v>
          </cell>
          <cell r="J689" t="str">
            <v>TCNN2</v>
          </cell>
          <cell r="K689" t="str">
            <v>FL6282</v>
          </cell>
          <cell r="L689" t="str">
            <v>Tiếng Trung cơ bản 1</v>
          </cell>
          <cell r="M689" t="str">
            <v>5.0</v>
          </cell>
          <cell r="N689" t="str">
            <v>2.67</v>
          </cell>
          <cell r="O689"/>
          <cell r="P689"/>
          <cell r="Q689"/>
          <cell r="R689"/>
          <cell r="S689"/>
          <cell r="T689"/>
          <cell r="U689"/>
          <cell r="V689" t="str">
            <v>1</v>
          </cell>
          <cell r="W689" t="str">
            <v>0</v>
          </cell>
          <cell r="X689" t="str">
            <v>0.00</v>
          </cell>
          <cell r="Y689" t="str">
            <v>0</v>
          </cell>
          <cell r="Z689" t="str">
            <v>HP Thường</v>
          </cell>
          <cell r="AA689" t="str">
            <v>NGÔN NGỮ HỌC</v>
          </cell>
          <cell r="AB689">
            <v>2</v>
          </cell>
          <cell r="AC689"/>
          <cell r="AD689"/>
          <cell r="AE689" t="str">
            <v>LP6010</v>
          </cell>
        </row>
        <row r="690">
          <cell r="G690" t="str">
            <v>Kỹ năng sử dụng công nghệ thông tin cơ bản</v>
          </cell>
          <cell r="H690" t="str">
            <v>4.0</v>
          </cell>
          <cell r="I690" t="str">
            <v>3.00</v>
          </cell>
          <cell r="J690" t="str">
            <v>TCNN3</v>
          </cell>
          <cell r="K690" t="str">
            <v>FL6287</v>
          </cell>
          <cell r="L690" t="str">
            <v>Tiếng Hàn cơ bản 1</v>
          </cell>
          <cell r="M690" t="str">
            <v>5.0</v>
          </cell>
          <cell r="N690" t="str">
            <v>2.67</v>
          </cell>
          <cell r="O690"/>
          <cell r="P690"/>
          <cell r="Q690"/>
          <cell r="R690"/>
          <cell r="S690"/>
          <cell r="T690"/>
          <cell r="U690"/>
          <cell r="V690" t="str">
            <v>1</v>
          </cell>
          <cell r="W690" t="str">
            <v>0</v>
          </cell>
          <cell r="X690" t="str">
            <v>0.00</v>
          </cell>
          <cell r="Y690" t="str">
            <v>0</v>
          </cell>
          <cell r="Z690" t="str">
            <v>HP Thường</v>
          </cell>
          <cell r="AA690" t="str">
            <v>NGÔN NGỮ HỌC</v>
          </cell>
          <cell r="AB690">
            <v>2</v>
          </cell>
          <cell r="AC690"/>
          <cell r="AD690"/>
          <cell r="AE690" t="str">
            <v>IC6005</v>
          </cell>
        </row>
        <row r="691">
          <cell r="G691" t="str">
            <v>Kỹ năng học đại học</v>
          </cell>
          <cell r="H691" t="str">
            <v>2.0</v>
          </cell>
          <cell r="I691" t="str">
            <v>2.00</v>
          </cell>
          <cell r="J691" t="str">
            <v>TCNN4</v>
          </cell>
          <cell r="K691" t="str">
            <v>FL6292</v>
          </cell>
          <cell r="L691" t="str">
            <v>Tiếng Nhật cơ bản 1</v>
          </cell>
          <cell r="M691" t="str">
            <v>5.0</v>
          </cell>
          <cell r="N691" t="str">
            <v>2.67</v>
          </cell>
          <cell r="O691"/>
          <cell r="P691"/>
          <cell r="Q691"/>
          <cell r="R691"/>
          <cell r="S691"/>
          <cell r="T691"/>
          <cell r="U691"/>
          <cell r="V691" t="str">
            <v>1</v>
          </cell>
          <cell r="W691" t="str">
            <v>0</v>
          </cell>
          <cell r="X691" t="str">
            <v>0.00</v>
          </cell>
          <cell r="Y691" t="str">
            <v>0</v>
          </cell>
          <cell r="Z691" t="str">
            <v>HP Thường</v>
          </cell>
          <cell r="AA691" t="str">
            <v>NGÔN NGỮ HỌC</v>
          </cell>
          <cell r="AB691">
            <v>2</v>
          </cell>
          <cell r="AC691"/>
          <cell r="AD691"/>
          <cell r="AE691" t="str">
            <v>FL6363</v>
          </cell>
        </row>
        <row r="692">
          <cell r="G692" t="str">
            <v>Lý thuyết và thực hành văn bản tiếng Việt</v>
          </cell>
          <cell r="H692" t="str">
            <v>3.0</v>
          </cell>
          <cell r="I692" t="str">
            <v>2.00</v>
          </cell>
          <cell r="J692"/>
          <cell r="K692" t="str">
            <v>FL6363</v>
          </cell>
          <cell r="L692" t="str">
            <v>Kỹ năng học đại học</v>
          </cell>
          <cell r="M692" t="str">
            <v>2.0</v>
          </cell>
          <cell r="N692" t="str">
            <v>2.00</v>
          </cell>
          <cell r="O692"/>
          <cell r="P692"/>
          <cell r="Q692"/>
          <cell r="R692"/>
          <cell r="S692"/>
          <cell r="T692"/>
          <cell r="U692"/>
          <cell r="V692" t="str">
            <v>1</v>
          </cell>
          <cell r="W692" t="str">
            <v>20</v>
          </cell>
          <cell r="X692" t="str">
            <v>10.00</v>
          </cell>
          <cell r="Y692" t="str">
            <v>2</v>
          </cell>
          <cell r="Z692" t="str">
            <v>HP kết hợp</v>
          </cell>
          <cell r="AA692" t="str">
            <v>NGÔN NGỮ HỌC</v>
          </cell>
          <cell r="AB692">
            <v>2</v>
          </cell>
          <cell r="AC692"/>
          <cell r="AD692"/>
          <cell r="AE692" t="str">
            <v>FL6511</v>
          </cell>
        </row>
        <row r="693">
          <cell r="G693" t="str">
            <v>Ứng dụng công nghệ thông tin trong nghiên cứu ngôn ngữ</v>
          </cell>
          <cell r="H693" t="str">
            <v>3.0</v>
          </cell>
          <cell r="I693" t="str">
            <v>2.00</v>
          </cell>
          <cell r="J693"/>
          <cell r="K693" t="str">
            <v>IC6005</v>
          </cell>
          <cell r="L693" t="str">
            <v>Kỹ năng sử dụng công nghệ thông tin cơ bản</v>
          </cell>
          <cell r="M693" t="str">
            <v>4.0</v>
          </cell>
          <cell r="N693" t="str">
            <v>3.00</v>
          </cell>
          <cell r="O693"/>
          <cell r="P693"/>
          <cell r="Q693"/>
          <cell r="R693"/>
          <cell r="S693"/>
          <cell r="T693"/>
          <cell r="U693"/>
          <cell r="V693" t="str">
            <v>1</v>
          </cell>
          <cell r="W693" t="str">
            <v>0</v>
          </cell>
          <cell r="X693" t="str">
            <v>0.00</v>
          </cell>
          <cell r="Y693" t="str">
            <v>0</v>
          </cell>
          <cell r="Z693" t="str">
            <v>HP Thường</v>
          </cell>
          <cell r="AA693" t="str">
            <v>NGÔN NGỮ HỌC</v>
          </cell>
          <cell r="AB693"/>
          <cell r="AC693"/>
          <cell r="AD693"/>
          <cell r="AE693" t="str">
            <v>FL6516</v>
          </cell>
        </row>
        <row r="694">
          <cell r="G694" t="str">
            <v>Cơ sở văn hóa Việt Nam</v>
          </cell>
          <cell r="H694" t="str">
            <v>3.0</v>
          </cell>
          <cell r="I694" t="str">
            <v>3.00</v>
          </cell>
          <cell r="J694"/>
          <cell r="K694" t="str">
            <v>FL6511</v>
          </cell>
          <cell r="L694" t="str">
            <v>Lý thuyết và thực hành văn bản tiếng Việt</v>
          </cell>
          <cell r="M694" t="str">
            <v>3.0</v>
          </cell>
          <cell r="N694" t="str">
            <v>2.00</v>
          </cell>
          <cell r="O694"/>
          <cell r="P694"/>
          <cell r="Q694"/>
          <cell r="R694"/>
          <cell r="S694"/>
          <cell r="T694"/>
          <cell r="U694"/>
          <cell r="V694" t="str">
            <v>1</v>
          </cell>
          <cell r="W694" t="str">
            <v>0</v>
          </cell>
          <cell r="X694" t="str">
            <v>0.00</v>
          </cell>
          <cell r="Y694" t="str">
            <v>0</v>
          </cell>
          <cell r="Z694" t="str">
            <v>HP Thường</v>
          </cell>
          <cell r="AA694" t="str">
            <v>NGÔN NGỮ HỌC</v>
          </cell>
          <cell r="AB694">
            <v>2</v>
          </cell>
          <cell r="AC694"/>
          <cell r="AD694"/>
          <cell r="AE694" t="str">
            <v>TO6001</v>
          </cell>
        </row>
        <row r="695">
          <cell r="G695" t="str">
            <v>Dẫn luận ngôn ngữ học</v>
          </cell>
          <cell r="H695" t="str">
            <v>3.0</v>
          </cell>
          <cell r="I695" t="str">
            <v>3.00</v>
          </cell>
          <cell r="J695"/>
          <cell r="K695" t="str">
            <v>FL6516</v>
          </cell>
          <cell r="L695" t="str">
            <v>Ứng dụng công nghệ thông tin trong nghiên cứu ngôn ngữ</v>
          </cell>
          <cell r="M695" t="str">
            <v>3.0</v>
          </cell>
          <cell r="N695" t="str">
            <v>2.00</v>
          </cell>
          <cell r="O695"/>
          <cell r="P695"/>
          <cell r="Q695"/>
          <cell r="R695"/>
          <cell r="S695"/>
          <cell r="T695"/>
          <cell r="U695"/>
          <cell r="V695" t="str">
            <v>1</v>
          </cell>
          <cell r="W695" t="str">
            <v>0</v>
          </cell>
          <cell r="X695" t="str">
            <v>0.00</v>
          </cell>
          <cell r="Y695" t="str">
            <v>0</v>
          </cell>
          <cell r="Z695" t="str">
            <v>HP Thường</v>
          </cell>
          <cell r="AA695" t="str">
            <v>NGÔN NGỮ HỌC</v>
          </cell>
          <cell r="AB695">
            <v>2</v>
          </cell>
          <cell r="AC695"/>
          <cell r="AD695"/>
          <cell r="AE695" t="str">
            <v>FL6005</v>
          </cell>
        </row>
        <row r="696"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Y696"/>
          <cell r="Z696"/>
          <cell r="AA696" t="str">
            <v>KỸ THUẬT CƠ KHÍ ĐỘNG LỰC</v>
          </cell>
          <cell r="AB696"/>
          <cell r="AC696"/>
          <cell r="AD696"/>
          <cell r="AE696">
            <v>0</v>
          </cell>
        </row>
        <row r="697">
          <cell r="G697" t="str">
            <v>Tiếng Anh Công nghệ Ô tô cơ bản 1</v>
          </cell>
          <cell r="H697" t="str">
            <v>5.0</v>
          </cell>
          <cell r="I697" t="str">
            <v>2.67</v>
          </cell>
          <cell r="J697"/>
          <cell r="K697" t="str">
            <v>ME6042</v>
          </cell>
          <cell r="L697" t="str">
            <v>Vẽ kỹ thuật</v>
          </cell>
          <cell r="M697" t="str">
            <v>3.0</v>
          </cell>
          <cell r="N697" t="str">
            <v>2.50</v>
          </cell>
          <cell r="O697"/>
          <cell r="P697"/>
          <cell r="Q697"/>
          <cell r="R697"/>
          <cell r="S697"/>
          <cell r="T697"/>
          <cell r="U697"/>
          <cell r="V697" t="str">
            <v>1</v>
          </cell>
          <cell r="W697" t="str">
            <v>78</v>
          </cell>
          <cell r="X697" t="str">
            <v>102.00</v>
          </cell>
          <cell r="Y697" t="str">
            <v>2</v>
          </cell>
          <cell r="Z697" t="str">
            <v>HP kết hợp</v>
          </cell>
          <cell r="AA697" t="str">
            <v>KỸ THUẬT CƠ KHÍ ĐỘNG LỰC</v>
          </cell>
          <cell r="AB697">
            <v>2</v>
          </cell>
          <cell r="AC697"/>
          <cell r="AD697"/>
          <cell r="AE697" t="str">
            <v>FL6154</v>
          </cell>
        </row>
        <row r="698">
          <cell r="G698" t="str">
            <v>Tiếng Trung cơ bản 1</v>
          </cell>
          <cell r="H698" t="str">
            <v>5.0</v>
          </cell>
          <cell r="I698" t="str">
            <v>2.67</v>
          </cell>
          <cell r="J698"/>
          <cell r="K698" t="str">
            <v>BS6006</v>
          </cell>
          <cell r="L698" t="str">
            <v>Vật lý 1</v>
          </cell>
          <cell r="M698" t="str">
            <v>4.0</v>
          </cell>
          <cell r="N698" t="str">
            <v>3.00</v>
          </cell>
          <cell r="O698"/>
          <cell r="P698"/>
          <cell r="Q698"/>
          <cell r="R698"/>
          <cell r="S698"/>
          <cell r="T698"/>
          <cell r="U698"/>
          <cell r="V698" t="str">
            <v>1</v>
          </cell>
          <cell r="W698" t="str">
            <v>108</v>
          </cell>
          <cell r="X698" t="str">
            <v>42.00</v>
          </cell>
          <cell r="Y698" t="str">
            <v>4</v>
          </cell>
          <cell r="Z698" t="str">
            <v>HP kết hợp</v>
          </cell>
          <cell r="AA698" t="str">
            <v>KỸ THUẬT CƠ KHÍ ĐỘNG LỰC</v>
          </cell>
          <cell r="AB698"/>
          <cell r="AC698"/>
          <cell r="AD698"/>
          <cell r="AE698" t="str">
            <v>FL6282</v>
          </cell>
        </row>
        <row r="699">
          <cell r="G699" t="str">
            <v>Tiếng Hàn cơ bản 1</v>
          </cell>
          <cell r="H699" t="str">
            <v>5.0</v>
          </cell>
          <cell r="I699" t="str">
            <v>2.67</v>
          </cell>
          <cell r="J699"/>
          <cell r="K699" t="str">
            <v>BS6002</v>
          </cell>
          <cell r="L699" t="str">
            <v>Giải tích</v>
          </cell>
          <cell r="M699" t="str">
            <v>3.0</v>
          </cell>
          <cell r="N699" t="str">
            <v>3.00</v>
          </cell>
          <cell r="O699"/>
          <cell r="P699"/>
          <cell r="Q699"/>
          <cell r="R699"/>
          <cell r="S699"/>
          <cell r="T699"/>
          <cell r="U699"/>
          <cell r="V699" t="str">
            <v>1</v>
          </cell>
          <cell r="W699" t="str">
            <v>40</v>
          </cell>
          <cell r="X699" t="str">
            <v>50.00</v>
          </cell>
          <cell r="Y699" t="str">
            <v>4</v>
          </cell>
          <cell r="Z699" t="str">
            <v>HP kết hợp</v>
          </cell>
          <cell r="AA699" t="str">
            <v>KỸ THUẬT CƠ KHÍ ĐỘNG LỰC</v>
          </cell>
          <cell r="AB699"/>
          <cell r="AC699"/>
          <cell r="AD699"/>
          <cell r="AE699" t="str">
            <v>FL6287</v>
          </cell>
        </row>
        <row r="700">
          <cell r="G700" t="str">
            <v>Tiếng Nhật cơ bản 1</v>
          </cell>
          <cell r="H700" t="str">
            <v>5.0</v>
          </cell>
          <cell r="I700" t="str">
            <v>2.67</v>
          </cell>
          <cell r="J700" t="str">
            <v>TCNN4</v>
          </cell>
          <cell r="K700" t="str">
            <v>FL6154</v>
          </cell>
          <cell r="L700" t="str">
            <v>Tiếng Anh Công nghệ Ô tô cơ bản 1</v>
          </cell>
          <cell r="M700" t="str">
            <v>5.0</v>
          </cell>
          <cell r="N700" t="str">
            <v>2.67</v>
          </cell>
          <cell r="O700"/>
          <cell r="P700"/>
          <cell r="Q700"/>
          <cell r="R700"/>
          <cell r="S700"/>
          <cell r="T700"/>
          <cell r="U700"/>
          <cell r="V700" t="str">
            <v>1</v>
          </cell>
          <cell r="W700" t="str">
            <v>40</v>
          </cell>
          <cell r="X700" t="str">
            <v>35.00</v>
          </cell>
          <cell r="Y700" t="str">
            <v>2</v>
          </cell>
          <cell r="Z700" t="str">
            <v>HP kết hợp</v>
          </cell>
          <cell r="AA700" t="str">
            <v>KỸ THUẬT CƠ KHÍ ĐỘNG LỰC</v>
          </cell>
          <cell r="AB700"/>
          <cell r="AC700" t="str">
            <v>Chọn</v>
          </cell>
          <cell r="AD700"/>
          <cell r="AE700" t="str">
            <v>FL6292</v>
          </cell>
        </row>
        <row r="701">
          <cell r="G701" t="str">
            <v>Triết học Mác-Lênin</v>
          </cell>
          <cell r="H701" t="str">
            <v>3.0</v>
          </cell>
          <cell r="I701" t="str">
            <v>3.00</v>
          </cell>
          <cell r="J701"/>
          <cell r="K701" t="str">
            <v>LP6010</v>
          </cell>
          <cell r="L701" t="str">
            <v>Triết học Mác-Lênin</v>
          </cell>
          <cell r="M701" t="str">
            <v>3.0</v>
          </cell>
          <cell r="N701" t="str">
            <v>3.00</v>
          </cell>
          <cell r="O701"/>
          <cell r="P701"/>
          <cell r="Q701"/>
          <cell r="R701"/>
          <cell r="S701"/>
          <cell r="T701"/>
          <cell r="U701"/>
          <cell r="V701" t="str">
            <v>1</v>
          </cell>
          <cell r="W701" t="str">
            <v>30</v>
          </cell>
          <cell r="X701" t="str">
            <v>15.00</v>
          </cell>
          <cell r="Y701" t="str">
            <v>2</v>
          </cell>
          <cell r="Z701" t="str">
            <v>HP kết hợp</v>
          </cell>
          <cell r="AA701" t="str">
            <v>KỸ THUẬT CƠ KHÍ ĐỘNG LỰC</v>
          </cell>
          <cell r="AB701"/>
          <cell r="AC701"/>
          <cell r="AD701"/>
          <cell r="AE701" t="str">
            <v>LP6010</v>
          </cell>
        </row>
        <row r="702">
          <cell r="G702" t="str">
            <v>Kỹ năng sử dụng công nghệ thông tin cơ bản</v>
          </cell>
          <cell r="H702" t="str">
            <v>4.0</v>
          </cell>
          <cell r="I702" t="str">
            <v>3.00</v>
          </cell>
          <cell r="J702" t="str">
            <v>TCNN2</v>
          </cell>
          <cell r="K702" t="str">
            <v>FL6282</v>
          </cell>
          <cell r="L702" t="str">
            <v>Tiếng Trung cơ bản 1</v>
          </cell>
          <cell r="M702" t="str">
            <v>5.0</v>
          </cell>
          <cell r="N702" t="str">
            <v>2.67</v>
          </cell>
          <cell r="O702"/>
          <cell r="P702"/>
          <cell r="Q702"/>
          <cell r="R702"/>
          <cell r="S702"/>
          <cell r="T702"/>
          <cell r="U702"/>
          <cell r="V702" t="str">
            <v>1</v>
          </cell>
          <cell r="W702" t="str">
            <v>0</v>
          </cell>
          <cell r="X702" t="str">
            <v>0.00</v>
          </cell>
          <cell r="Y702" t="str">
            <v>0</v>
          </cell>
          <cell r="Z702" t="str">
            <v>HP Thường</v>
          </cell>
          <cell r="AA702" t="str">
            <v>KỸ THUẬT CƠ KHÍ ĐỘNG LỰC</v>
          </cell>
          <cell r="AB702"/>
          <cell r="AC702" t="str">
            <v>Không chọn</v>
          </cell>
          <cell r="AD702"/>
          <cell r="AE702" t="str">
            <v>IC6005</v>
          </cell>
        </row>
        <row r="703">
          <cell r="G703" t="str">
            <v>Giải tích</v>
          </cell>
          <cell r="H703" t="str">
            <v>3.0</v>
          </cell>
          <cell r="I703" t="str">
            <v>3.00</v>
          </cell>
          <cell r="J703" t="str">
            <v>TCNN1</v>
          </cell>
          <cell r="K703" t="str">
            <v>FL6287</v>
          </cell>
          <cell r="L703" t="str">
            <v>Tiếng Hàn cơ bản 1</v>
          </cell>
          <cell r="M703" t="str">
            <v>5.0</v>
          </cell>
          <cell r="N703" t="str">
            <v>2.67</v>
          </cell>
          <cell r="O703"/>
          <cell r="P703"/>
          <cell r="Q703"/>
          <cell r="R703"/>
          <cell r="S703"/>
          <cell r="T703"/>
          <cell r="U703"/>
          <cell r="V703" t="str">
            <v>1</v>
          </cell>
          <cell r="W703" t="str">
            <v>0</v>
          </cell>
          <cell r="X703" t="str">
            <v>0.00</v>
          </cell>
          <cell r="Y703" t="str">
            <v>0</v>
          </cell>
          <cell r="Z703" t="str">
            <v>HP Thường</v>
          </cell>
          <cell r="AA703" t="str">
            <v>KỸ THUẬT CƠ KHÍ ĐỘNG LỰC</v>
          </cell>
          <cell r="AB703"/>
          <cell r="AC703" t="str">
            <v>Không chọn</v>
          </cell>
          <cell r="AD703"/>
          <cell r="AE703" t="str">
            <v>BS6002</v>
          </cell>
        </row>
        <row r="704">
          <cell r="G704" t="str">
            <v>Vật lý 1</v>
          </cell>
          <cell r="H704" t="str">
            <v>4.0</v>
          </cell>
          <cell r="I704" t="str">
            <v>3.00</v>
          </cell>
          <cell r="J704" t="str">
            <v>TCNN3</v>
          </cell>
          <cell r="K704" t="str">
            <v>FL6292</v>
          </cell>
          <cell r="L704" t="str">
            <v>Tiếng Nhật cơ bản 1</v>
          </cell>
          <cell r="M704" t="str">
            <v>5.0</v>
          </cell>
          <cell r="N704" t="str">
            <v>2.67</v>
          </cell>
          <cell r="O704"/>
          <cell r="P704"/>
          <cell r="Q704"/>
          <cell r="R704"/>
          <cell r="S704"/>
          <cell r="T704"/>
          <cell r="U704"/>
          <cell r="V704" t="str">
            <v>1</v>
          </cell>
          <cell r="W704" t="str">
            <v>0</v>
          </cell>
          <cell r="X704" t="str">
            <v>0.00</v>
          </cell>
          <cell r="Y704" t="str">
            <v>0</v>
          </cell>
          <cell r="Z704" t="str">
            <v>HP Thường</v>
          </cell>
          <cell r="AA704" t="str">
            <v>KỸ THUẬT CƠ KHÍ ĐỘNG LỰC</v>
          </cell>
          <cell r="AB704"/>
          <cell r="AC704" t="str">
            <v>Không chọn</v>
          </cell>
          <cell r="AD704"/>
          <cell r="AE704" t="str">
            <v>BS6006</v>
          </cell>
        </row>
        <row r="705">
          <cell r="G705" t="str">
            <v>Vẽ kỹ thuật</v>
          </cell>
          <cell r="H705" t="str">
            <v>3.0</v>
          </cell>
          <cell r="I705" t="str">
            <v>2.50</v>
          </cell>
          <cell r="J705"/>
          <cell r="K705" t="str">
            <v>IC6005</v>
          </cell>
          <cell r="L705" t="str">
            <v>Kỹ năng sử dụng công nghệ thông tin cơ bản</v>
          </cell>
          <cell r="M705" t="str">
            <v>4.0</v>
          </cell>
          <cell r="N705" t="str">
            <v>3.00</v>
          </cell>
          <cell r="O705"/>
          <cell r="P705"/>
          <cell r="Q705"/>
          <cell r="R705"/>
          <cell r="S705"/>
          <cell r="T705"/>
          <cell r="U705"/>
          <cell r="V705" t="str">
            <v>1</v>
          </cell>
          <cell r="W705" t="str">
            <v>0</v>
          </cell>
          <cell r="X705" t="str">
            <v>0.00</v>
          </cell>
          <cell r="Y705" t="str">
            <v>0</v>
          </cell>
          <cell r="Z705" t="str">
            <v>HP Thường</v>
          </cell>
          <cell r="AA705" t="str">
            <v>KỸ THUẬT CƠ KHÍ ĐỘNG LỰC</v>
          </cell>
          <cell r="AB705"/>
          <cell r="AC705"/>
          <cell r="AD705"/>
          <cell r="AE705" t="str">
            <v>ME6042</v>
          </cell>
        </row>
        <row r="706">
          <cell r="G706" t="str">
            <v>Nhập môn Kỹ thuật Động cơ</v>
          </cell>
          <cell r="H706" t="str">
            <v>3.0</v>
          </cell>
          <cell r="I706" t="str">
            <v>2.00</v>
          </cell>
          <cell r="J706"/>
          <cell r="K706" t="str">
            <v>AT6086</v>
          </cell>
          <cell r="L706" t="str">
            <v>Nhập môn Kỹ thuật Động cơ</v>
          </cell>
          <cell r="M706" t="str">
            <v>3.0</v>
          </cell>
          <cell r="N706" t="str">
            <v>2.00</v>
          </cell>
          <cell r="O706"/>
          <cell r="P706"/>
          <cell r="Q706"/>
          <cell r="R706"/>
          <cell r="S706"/>
          <cell r="T706"/>
          <cell r="U706"/>
          <cell r="V706" t="str">
            <v>1</v>
          </cell>
          <cell r="W706" t="str">
            <v>0</v>
          </cell>
          <cell r="X706" t="str">
            <v>0.00</v>
          </cell>
          <cell r="Y706" t="str">
            <v>0</v>
          </cell>
          <cell r="Z706" t="str">
            <v>HP Thường</v>
          </cell>
          <cell r="AA706" t="str">
            <v>KỸ THUẬT CƠ KHÍ ĐỘNG LỰC</v>
          </cell>
          <cell r="AB706">
            <v>3</v>
          </cell>
          <cell r="AC706"/>
          <cell r="AD706"/>
          <cell r="AE706" t="str">
            <v>AT6086</v>
          </cell>
        </row>
        <row r="707"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  <cell r="R707"/>
          <cell r="S707"/>
          <cell r="T707"/>
          <cell r="U707"/>
          <cell r="V707"/>
          <cell r="W707"/>
          <cell r="X707"/>
          <cell r="Y707"/>
          <cell r="Z707"/>
          <cell r="AA707" t="str">
            <v>KỸ THUẬT SẢN XUẤT THÔNG MINH</v>
          </cell>
          <cell r="AB707"/>
          <cell r="AC707"/>
          <cell r="AD707"/>
          <cell r="AE707">
            <v>0</v>
          </cell>
        </row>
        <row r="708">
          <cell r="G708" t="str">
            <v>Tiếng Anh Điện-Điện tử cơ bản 1</v>
          </cell>
          <cell r="H708" t="str">
            <v>5.0</v>
          </cell>
          <cell r="I708" t="str">
            <v>2.67</v>
          </cell>
          <cell r="J708"/>
          <cell r="K708" t="str">
            <v>EE6126</v>
          </cell>
          <cell r="L708" t="str">
            <v>Nhập môn kỹ thuật sản xuất thông minh</v>
          </cell>
          <cell r="M708" t="str">
            <v>2.0</v>
          </cell>
          <cell r="N708" t="str">
            <v>1.00</v>
          </cell>
          <cell r="O708"/>
          <cell r="P708"/>
          <cell r="Q708"/>
          <cell r="R708"/>
          <cell r="S708"/>
          <cell r="T708"/>
          <cell r="U708"/>
          <cell r="V708" t="str">
            <v>1</v>
          </cell>
          <cell r="W708" t="str">
            <v>0</v>
          </cell>
          <cell r="X708" t="str">
            <v>0.00</v>
          </cell>
          <cell r="Y708" t="str">
            <v>0</v>
          </cell>
          <cell r="Z708" t="str">
            <v>HP Thường</v>
          </cell>
          <cell r="AA708" t="str">
            <v>KỸ THUẬT SẢN XUẤT THÔNG MINH</v>
          </cell>
          <cell r="AB708">
            <v>3</v>
          </cell>
          <cell r="AC708"/>
          <cell r="AD708"/>
          <cell r="AE708" t="str">
            <v>FL6130</v>
          </cell>
        </row>
        <row r="709">
          <cell r="G709" t="str">
            <v>Tiếng Trung cơ bản 1</v>
          </cell>
          <cell r="H709" t="str">
            <v>5.0</v>
          </cell>
          <cell r="I709" t="str">
            <v>2.67</v>
          </cell>
          <cell r="J709" t="str">
            <v>Tc1</v>
          </cell>
          <cell r="K709" t="str">
            <v>BS6022</v>
          </cell>
          <cell r="L709" t="str">
            <v>Âm nhạc đại cương</v>
          </cell>
          <cell r="M709" t="str">
            <v>2.0</v>
          </cell>
          <cell r="N709" t="str">
            <v>2.00</v>
          </cell>
          <cell r="O709"/>
          <cell r="P709"/>
          <cell r="Q709"/>
          <cell r="R709"/>
          <cell r="S709"/>
          <cell r="T709"/>
          <cell r="U709"/>
          <cell r="V709" t="str">
            <v>1</v>
          </cell>
          <cell r="W709" t="str">
            <v>30</v>
          </cell>
          <cell r="X709" t="str">
            <v>0.00</v>
          </cell>
          <cell r="Y709" t="str">
            <v>2</v>
          </cell>
          <cell r="Z709" t="str">
            <v>HP kết hợp</v>
          </cell>
          <cell r="AA709" t="str">
            <v>KỸ THUẬT SẢN XUẤT THÔNG MINH</v>
          </cell>
          <cell r="AB709"/>
          <cell r="AC709" t="str">
            <v>Không chọn</v>
          </cell>
          <cell r="AD709"/>
          <cell r="AE709" t="str">
            <v>FL6282</v>
          </cell>
        </row>
        <row r="710">
          <cell r="G710" t="str">
            <v>Tiếng Hàn cơ bản 1</v>
          </cell>
          <cell r="H710" t="str">
            <v>5.0</v>
          </cell>
          <cell r="I710" t="str">
            <v>2.67</v>
          </cell>
          <cell r="J710" t="str">
            <v>Tc1</v>
          </cell>
          <cell r="K710" t="str">
            <v>BS6023</v>
          </cell>
          <cell r="L710" t="str">
            <v>Nghệ thuật học đại cương</v>
          </cell>
          <cell r="M710" t="str">
            <v>2.0</v>
          </cell>
          <cell r="N710" t="str">
            <v>2.00</v>
          </cell>
          <cell r="O710"/>
          <cell r="P710"/>
          <cell r="Q710"/>
          <cell r="R710"/>
          <cell r="S710"/>
          <cell r="T710"/>
          <cell r="U710"/>
          <cell r="V710" t="str">
            <v>1</v>
          </cell>
          <cell r="W710" t="str">
            <v>30</v>
          </cell>
          <cell r="X710" t="str">
            <v>0.00</v>
          </cell>
          <cell r="Y710" t="str">
            <v>2</v>
          </cell>
          <cell r="Z710" t="str">
            <v>HP kết hợp</v>
          </cell>
          <cell r="AA710" t="str">
            <v>KỸ THUẬT SẢN XUẤT THÔNG MINH</v>
          </cell>
          <cell r="AB710"/>
          <cell r="AC710" t="str">
            <v>Chọn</v>
          </cell>
          <cell r="AD710"/>
          <cell r="AE710" t="str">
            <v>FL6287</v>
          </cell>
        </row>
        <row r="711">
          <cell r="G711" t="str">
            <v>Tiếng Nhật cơ bản 1</v>
          </cell>
          <cell r="H711" t="str">
            <v>5.0</v>
          </cell>
          <cell r="I711" t="str">
            <v>2.67</v>
          </cell>
          <cell r="J711" t="str">
            <v>Tc1</v>
          </cell>
          <cell r="K711" t="str">
            <v>BS6024</v>
          </cell>
          <cell r="L711" t="str">
            <v>Mỹ thuật đại cương</v>
          </cell>
          <cell r="M711" t="str">
            <v>2.0</v>
          </cell>
          <cell r="N711" t="str">
            <v>2.00</v>
          </cell>
          <cell r="O711"/>
          <cell r="P711"/>
          <cell r="Q711"/>
          <cell r="R711"/>
          <cell r="S711"/>
          <cell r="T711"/>
          <cell r="U711"/>
          <cell r="V711" t="str">
            <v>1</v>
          </cell>
          <cell r="W711" t="str">
            <v>30</v>
          </cell>
          <cell r="X711" t="str">
            <v>0.00</v>
          </cell>
          <cell r="Y711" t="str">
            <v>2</v>
          </cell>
          <cell r="Z711" t="str">
            <v>HP kết hợp</v>
          </cell>
          <cell r="AA711" t="str">
            <v>KỸ THUẬT SẢN XUẤT THÔNG MINH</v>
          </cell>
          <cell r="AB711"/>
          <cell r="AC711" t="str">
            <v>Không chọn</v>
          </cell>
          <cell r="AD711"/>
          <cell r="AE711" t="str">
            <v>FL6292</v>
          </cell>
        </row>
        <row r="712">
          <cell r="G712" t="str">
            <v>Triết học Mác-Lênin</v>
          </cell>
          <cell r="H712" t="str">
            <v>3.0</v>
          </cell>
          <cell r="I712" t="str">
            <v>3.00</v>
          </cell>
          <cell r="J712"/>
          <cell r="K712" t="str">
            <v>BS6001</v>
          </cell>
          <cell r="L712" t="str">
            <v>Đại số tuyến tính</v>
          </cell>
          <cell r="M712" t="str">
            <v>3.0</v>
          </cell>
          <cell r="N712" t="str">
            <v>3.00</v>
          </cell>
          <cell r="O712"/>
          <cell r="P712"/>
          <cell r="Q712"/>
          <cell r="R712"/>
          <cell r="S712"/>
          <cell r="T712"/>
          <cell r="U712"/>
          <cell r="V712" t="str">
            <v>1</v>
          </cell>
          <cell r="W712" t="str">
            <v>40</v>
          </cell>
          <cell r="X712" t="str">
            <v>50.00</v>
          </cell>
          <cell r="Y712" t="str">
            <v>4</v>
          </cell>
          <cell r="Z712" t="str">
            <v>HP kết hợp</v>
          </cell>
          <cell r="AA712" t="str">
            <v>KỸ THUẬT SẢN XUẤT THÔNG MINH</v>
          </cell>
          <cell r="AB712"/>
          <cell r="AC712"/>
          <cell r="AD712"/>
          <cell r="AE712" t="str">
            <v>LP6010</v>
          </cell>
        </row>
        <row r="713">
          <cell r="G713" t="str">
            <v>Kỹ năng sử dụng công nghệ thông tin cơ bản</v>
          </cell>
          <cell r="H713" t="str">
            <v>4.0</v>
          </cell>
          <cell r="I713" t="str">
            <v>3.00</v>
          </cell>
          <cell r="J713"/>
          <cell r="K713" t="str">
            <v>BS6002</v>
          </cell>
          <cell r="L713" t="str">
            <v>Giải tích</v>
          </cell>
          <cell r="M713" t="str">
            <v>3.0</v>
          </cell>
          <cell r="N713" t="str">
            <v>3.00</v>
          </cell>
          <cell r="O713"/>
          <cell r="P713"/>
          <cell r="Q713"/>
          <cell r="R713"/>
          <cell r="S713"/>
          <cell r="T713"/>
          <cell r="U713"/>
          <cell r="V713" t="str">
            <v>1</v>
          </cell>
          <cell r="W713" t="str">
            <v>40</v>
          </cell>
          <cell r="X713" t="str">
            <v>50.00</v>
          </cell>
          <cell r="Y713" t="str">
            <v>4</v>
          </cell>
          <cell r="Z713" t="str">
            <v>HP kết hợp</v>
          </cell>
          <cell r="AA713" t="str">
            <v>KỸ THUẬT SẢN XUẤT THÔNG MINH</v>
          </cell>
          <cell r="AB713"/>
          <cell r="AC713"/>
          <cell r="AD713"/>
          <cell r="AE713" t="str">
            <v>IC6005</v>
          </cell>
        </row>
        <row r="714">
          <cell r="G714" t="str">
            <v>Âm nhạc đại cương</v>
          </cell>
          <cell r="H714" t="str">
            <v>2.0</v>
          </cell>
          <cell r="I714" t="str">
            <v>2.00</v>
          </cell>
          <cell r="J714"/>
          <cell r="K714" t="str">
            <v>BS6006</v>
          </cell>
          <cell r="L714" t="str">
            <v>Vật lý 1</v>
          </cell>
          <cell r="M714" t="str">
            <v>4.0</v>
          </cell>
          <cell r="N714" t="str">
            <v>3.00</v>
          </cell>
          <cell r="O714"/>
          <cell r="P714"/>
          <cell r="Q714"/>
          <cell r="R714"/>
          <cell r="S714"/>
          <cell r="T714"/>
          <cell r="U714"/>
          <cell r="V714" t="str">
            <v>1</v>
          </cell>
          <cell r="W714" t="str">
            <v>108</v>
          </cell>
          <cell r="X714" t="str">
            <v>42.00</v>
          </cell>
          <cell r="Y714" t="str">
            <v>4</v>
          </cell>
          <cell r="Z714" t="str">
            <v>HP kết hợp</v>
          </cell>
          <cell r="AA714" t="str">
            <v>KỸ THUẬT SẢN XUẤT THÔNG MINH</v>
          </cell>
          <cell r="AB714"/>
          <cell r="AC714"/>
          <cell r="AD714"/>
          <cell r="AE714" t="str">
            <v>BS6022</v>
          </cell>
        </row>
        <row r="715">
          <cell r="G715" t="str">
            <v>Nghệ thuật học đại cương</v>
          </cell>
          <cell r="H715" t="str">
            <v>2.0</v>
          </cell>
          <cell r="I715" t="str">
            <v>2.00</v>
          </cell>
          <cell r="J715" t="str">
            <v>TCNN4</v>
          </cell>
          <cell r="K715" t="str">
            <v>FL6130</v>
          </cell>
          <cell r="L715" t="str">
            <v>Tiếng Anh Điện-Điện tử cơ bản 1</v>
          </cell>
          <cell r="M715" t="str">
            <v>5.0</v>
          </cell>
          <cell r="N715" t="str">
            <v>2.67</v>
          </cell>
          <cell r="O715"/>
          <cell r="P715"/>
          <cell r="Q715"/>
          <cell r="R715"/>
          <cell r="S715"/>
          <cell r="T715"/>
          <cell r="U715"/>
          <cell r="V715" t="str">
            <v>1</v>
          </cell>
          <cell r="W715" t="str">
            <v>40</v>
          </cell>
          <cell r="X715" t="str">
            <v>35.00</v>
          </cell>
          <cell r="Y715" t="str">
            <v>2</v>
          </cell>
          <cell r="Z715" t="str">
            <v>HP kết hợp</v>
          </cell>
          <cell r="AA715" t="str">
            <v>KỸ THUẬT SẢN XUẤT THÔNG MINH</v>
          </cell>
          <cell r="AB715"/>
          <cell r="AC715" t="str">
            <v>Chọn</v>
          </cell>
          <cell r="AD715"/>
          <cell r="AE715" t="str">
            <v>BS6023</v>
          </cell>
        </row>
        <row r="716">
          <cell r="G716" t="str">
            <v>Mỹ thuật đại cương</v>
          </cell>
          <cell r="H716" t="str">
            <v>2.0</v>
          </cell>
          <cell r="I716" t="str">
            <v>2.00</v>
          </cell>
          <cell r="J716"/>
          <cell r="K716" t="str">
            <v>LP6010</v>
          </cell>
          <cell r="L716" t="str">
            <v>Triết học Mác-Lênin</v>
          </cell>
          <cell r="M716" t="str">
            <v>3.0</v>
          </cell>
          <cell r="N716" t="str">
            <v>3.00</v>
          </cell>
          <cell r="O716"/>
          <cell r="P716"/>
          <cell r="Q716"/>
          <cell r="R716"/>
          <cell r="S716"/>
          <cell r="T716"/>
          <cell r="U716"/>
          <cell r="V716" t="str">
            <v>1</v>
          </cell>
          <cell r="W716" t="str">
            <v>30</v>
          </cell>
          <cell r="X716" t="str">
            <v>15.00</v>
          </cell>
          <cell r="Y716" t="str">
            <v>2</v>
          </cell>
          <cell r="Z716" t="str">
            <v>HP kết hợp</v>
          </cell>
          <cell r="AA716" t="str">
            <v>KỸ THUẬT SẢN XUẤT THÔNG MINH</v>
          </cell>
          <cell r="AB716"/>
          <cell r="AC716"/>
          <cell r="AD716"/>
          <cell r="AE716" t="str">
            <v>BS6024</v>
          </cell>
        </row>
        <row r="717">
          <cell r="G717" t="str">
            <v>Đại số tuyến tính</v>
          </cell>
          <cell r="H717" t="str">
            <v>3.0</v>
          </cell>
          <cell r="I717" t="str">
            <v>3.00</v>
          </cell>
          <cell r="J717" t="str">
            <v>TCNN2</v>
          </cell>
          <cell r="K717" t="str">
            <v>FL6282</v>
          </cell>
          <cell r="L717" t="str">
            <v>Tiếng Trung cơ bản 1</v>
          </cell>
          <cell r="M717" t="str">
            <v>5.0</v>
          </cell>
          <cell r="N717" t="str">
            <v>2.67</v>
          </cell>
          <cell r="O717"/>
          <cell r="P717"/>
          <cell r="Q717"/>
          <cell r="R717"/>
          <cell r="S717"/>
          <cell r="T717"/>
          <cell r="U717"/>
          <cell r="V717" t="str">
            <v>1</v>
          </cell>
          <cell r="W717" t="str">
            <v>0</v>
          </cell>
          <cell r="X717" t="str">
            <v>0.00</v>
          </cell>
          <cell r="Y717" t="str">
            <v>0</v>
          </cell>
          <cell r="Z717" t="str">
            <v>HP Thường</v>
          </cell>
          <cell r="AA717" t="str">
            <v>KỸ THUẬT SẢN XUẤT THÔNG MINH</v>
          </cell>
          <cell r="AB717"/>
          <cell r="AC717" t="str">
            <v>Không chọn</v>
          </cell>
          <cell r="AD717"/>
          <cell r="AE717" t="str">
            <v>BS6001</v>
          </cell>
        </row>
        <row r="718">
          <cell r="G718" t="str">
            <v>Giải tích</v>
          </cell>
          <cell r="H718" t="str">
            <v>3.0</v>
          </cell>
          <cell r="I718" t="str">
            <v>3.00</v>
          </cell>
          <cell r="J718" t="str">
            <v>TCNN1</v>
          </cell>
          <cell r="K718" t="str">
            <v>FL6287</v>
          </cell>
          <cell r="L718" t="str">
            <v>Tiếng Hàn cơ bản 1</v>
          </cell>
          <cell r="M718" t="str">
            <v>5.0</v>
          </cell>
          <cell r="N718" t="str">
            <v>2.67</v>
          </cell>
          <cell r="O718"/>
          <cell r="P718"/>
          <cell r="Q718"/>
          <cell r="R718"/>
          <cell r="S718"/>
          <cell r="T718"/>
          <cell r="U718"/>
          <cell r="V718" t="str">
            <v>1</v>
          </cell>
          <cell r="W718" t="str">
            <v>0</v>
          </cell>
          <cell r="X718" t="str">
            <v>0.00</v>
          </cell>
          <cell r="Y718" t="str">
            <v>0</v>
          </cell>
          <cell r="Z718" t="str">
            <v>HP Thường</v>
          </cell>
          <cell r="AA718" t="str">
            <v>KỸ THUẬT SẢN XUẤT THÔNG MINH</v>
          </cell>
          <cell r="AB718"/>
          <cell r="AC718" t="str">
            <v>Không chọn</v>
          </cell>
          <cell r="AD718"/>
          <cell r="AE718" t="str">
            <v>BS6002</v>
          </cell>
        </row>
        <row r="719">
          <cell r="G719" t="str">
            <v>Vật lý 1</v>
          </cell>
          <cell r="H719" t="str">
            <v>4.0</v>
          </cell>
          <cell r="I719" t="str">
            <v>3.00</v>
          </cell>
          <cell r="J719" t="str">
            <v>TCNN3</v>
          </cell>
          <cell r="K719" t="str">
            <v>FL6292</v>
          </cell>
          <cell r="L719" t="str">
            <v>Tiếng Nhật cơ bản 1</v>
          </cell>
          <cell r="M719" t="str">
            <v>5.0</v>
          </cell>
          <cell r="N719" t="str">
            <v>2.67</v>
          </cell>
          <cell r="O719"/>
          <cell r="P719"/>
          <cell r="Q719"/>
          <cell r="R719"/>
          <cell r="S719"/>
          <cell r="T719"/>
          <cell r="U719"/>
          <cell r="V719" t="str">
            <v>1</v>
          </cell>
          <cell r="W719" t="str">
            <v>0</v>
          </cell>
          <cell r="X719" t="str">
            <v>0.00</v>
          </cell>
          <cell r="Y719" t="str">
            <v>0</v>
          </cell>
          <cell r="Z719" t="str">
            <v>HP Thường</v>
          </cell>
          <cell r="AA719" t="str">
            <v>KỸ THUẬT SẢN XUẤT THÔNG MINH</v>
          </cell>
          <cell r="AB719"/>
          <cell r="AC719" t="str">
            <v>Không chọn</v>
          </cell>
          <cell r="AD719"/>
          <cell r="AE719" t="str">
            <v>BS6006</v>
          </cell>
        </row>
        <row r="720">
          <cell r="G720" t="str">
            <v>Nhập môn kỹ thuật sản xuất thông minh</v>
          </cell>
          <cell r="H720" t="str">
            <v>2.0</v>
          </cell>
          <cell r="I720" t="str">
            <v>1.00</v>
          </cell>
          <cell r="J720"/>
          <cell r="K720"/>
          <cell r="L720"/>
          <cell r="M720"/>
          <cell r="N720"/>
          <cell r="O720"/>
          <cell r="P720"/>
          <cell r="Q720"/>
          <cell r="R720"/>
          <cell r="S720"/>
          <cell r="T720"/>
          <cell r="U720"/>
          <cell r="V720"/>
          <cell r="W720"/>
          <cell r="X720"/>
          <cell r="Y720"/>
          <cell r="Z720"/>
          <cell r="AA720"/>
          <cell r="AB720"/>
          <cell r="AC720"/>
          <cell r="AD720"/>
          <cell r="AE720" t="str">
            <v>EE6126</v>
          </cell>
        </row>
        <row r="721">
          <cell r="G721"/>
          <cell r="H721"/>
          <cell r="I721"/>
          <cell r="J721"/>
          <cell r="K721"/>
          <cell r="L721"/>
          <cell r="M721"/>
          <cell r="N721"/>
          <cell r="O721"/>
          <cell r="P721"/>
          <cell r="Q721"/>
          <cell r="R721"/>
          <cell r="S721"/>
          <cell r="T721"/>
          <cell r="U721"/>
          <cell r="V721"/>
          <cell r="W721"/>
          <cell r="X721"/>
          <cell r="Y721"/>
          <cell r="Z721"/>
          <cell r="AA721" t="str">
            <v>NĂNG LƯỢNG TÁI TẠO</v>
          </cell>
          <cell r="AB721"/>
          <cell r="AC721"/>
          <cell r="AD721"/>
          <cell r="AE721">
            <v>0</v>
          </cell>
        </row>
        <row r="722">
          <cell r="G722" t="str">
            <v>Tiếng Anh Điện-Điện tử cơ bản 1</v>
          </cell>
          <cell r="H722" t="str">
            <v>5.0</v>
          </cell>
          <cell r="I722" t="str">
            <v>2.67</v>
          </cell>
          <cell r="J722"/>
          <cell r="K722" t="str">
            <v>EE6099</v>
          </cell>
          <cell r="L722" t="str">
            <v>Nhập môn về kỹ thuật Điện</v>
          </cell>
          <cell r="M722" t="str">
            <v>2.0</v>
          </cell>
          <cell r="N722" t="str">
            <v>1.00</v>
          </cell>
          <cell r="O722"/>
          <cell r="P722"/>
          <cell r="Q722"/>
          <cell r="R722"/>
          <cell r="S722"/>
          <cell r="T722"/>
          <cell r="U722"/>
          <cell r="V722" t="str">
            <v>1</v>
          </cell>
          <cell r="W722" t="str">
            <v>60</v>
          </cell>
          <cell r="X722" t="str">
            <v>0.00</v>
          </cell>
          <cell r="Y722" t="str">
            <v>3</v>
          </cell>
          <cell r="Z722" t="str">
            <v>HP kết hợp</v>
          </cell>
          <cell r="AA722" t="str">
            <v>NĂNG LƯỢNG TÁI TẠO</v>
          </cell>
          <cell r="AB722">
            <v>3</v>
          </cell>
          <cell r="AC722"/>
          <cell r="AD722"/>
          <cell r="AE722" t="str">
            <v>FL6130</v>
          </cell>
        </row>
        <row r="723">
          <cell r="G723" t="str">
            <v>Tiếng Trung cơ bản 1</v>
          </cell>
          <cell r="H723" t="str">
            <v>5.0</v>
          </cell>
          <cell r="I723" t="str">
            <v>2.67</v>
          </cell>
          <cell r="J723"/>
          <cell r="K723" t="str">
            <v>BS6001</v>
          </cell>
          <cell r="L723" t="str">
            <v>Đại số tuyến tính</v>
          </cell>
          <cell r="M723" t="str">
            <v>3.0</v>
          </cell>
          <cell r="N723" t="str">
            <v>3.00</v>
          </cell>
          <cell r="O723"/>
          <cell r="P723"/>
          <cell r="Q723"/>
          <cell r="R723"/>
          <cell r="S723"/>
          <cell r="T723"/>
          <cell r="U723"/>
          <cell r="V723" t="str">
            <v>1</v>
          </cell>
          <cell r="W723" t="str">
            <v>40</v>
          </cell>
          <cell r="X723" t="str">
            <v>50.00</v>
          </cell>
          <cell r="Y723" t="str">
            <v>4</v>
          </cell>
          <cell r="Z723" t="str">
            <v>HP kết hợp</v>
          </cell>
          <cell r="AA723" t="str">
            <v>NĂNG LƯỢNG TÁI TẠO</v>
          </cell>
          <cell r="AB723"/>
          <cell r="AC723"/>
          <cell r="AD723"/>
          <cell r="AE723" t="str">
            <v>FL6282</v>
          </cell>
        </row>
        <row r="724">
          <cell r="G724" t="str">
            <v>Tiếng Nhật cơ bản 1</v>
          </cell>
          <cell r="H724" t="str">
            <v>5.0</v>
          </cell>
          <cell r="I724" t="str">
            <v>2.67</v>
          </cell>
          <cell r="J724"/>
          <cell r="K724" t="str">
            <v>BS6002</v>
          </cell>
          <cell r="L724" t="str">
            <v>Giải tích</v>
          </cell>
          <cell r="M724" t="str">
            <v>3.0</v>
          </cell>
          <cell r="N724" t="str">
            <v>3.00</v>
          </cell>
          <cell r="O724"/>
          <cell r="P724"/>
          <cell r="Q724"/>
          <cell r="R724"/>
          <cell r="S724"/>
          <cell r="T724"/>
          <cell r="U724"/>
          <cell r="V724" t="str">
            <v>1</v>
          </cell>
          <cell r="W724" t="str">
            <v>40</v>
          </cell>
          <cell r="X724" t="str">
            <v>50.00</v>
          </cell>
          <cell r="Y724" t="str">
            <v>4</v>
          </cell>
          <cell r="Z724" t="str">
            <v>HP kết hợp</v>
          </cell>
          <cell r="AA724" t="str">
            <v>NĂNG LƯỢNG TÁI TẠO</v>
          </cell>
          <cell r="AB724"/>
          <cell r="AC724"/>
          <cell r="AD724"/>
          <cell r="AE724" t="str">
            <v>FL6292</v>
          </cell>
        </row>
        <row r="725">
          <cell r="G725" t="str">
            <v>Tiếng Hàn cơ bản 1</v>
          </cell>
          <cell r="H725" t="str">
            <v>5.0</v>
          </cell>
          <cell r="I725" t="str">
            <v>2.67</v>
          </cell>
          <cell r="J725"/>
          <cell r="K725" t="str">
            <v>BS6006</v>
          </cell>
          <cell r="L725" t="str">
            <v>Vật lý 1</v>
          </cell>
          <cell r="M725" t="str">
            <v>4.0</v>
          </cell>
          <cell r="N725" t="str">
            <v>3.00</v>
          </cell>
          <cell r="O725"/>
          <cell r="P725"/>
          <cell r="Q725"/>
          <cell r="R725"/>
          <cell r="S725"/>
          <cell r="T725"/>
          <cell r="U725"/>
          <cell r="V725" t="str">
            <v>1</v>
          </cell>
          <cell r="W725" t="str">
            <v>108</v>
          </cell>
          <cell r="X725" t="str">
            <v>42.00</v>
          </cell>
          <cell r="Y725" t="str">
            <v>4</v>
          </cell>
          <cell r="Z725" t="str">
            <v>HP kết hợp</v>
          </cell>
          <cell r="AA725" t="str">
            <v>NĂNG LƯỢNG TÁI TẠO</v>
          </cell>
          <cell r="AB725"/>
          <cell r="AC725"/>
          <cell r="AD725"/>
          <cell r="AE725" t="str">
            <v>FL6287</v>
          </cell>
        </row>
        <row r="726">
          <cell r="G726" t="str">
            <v>Kỹ năng sử dụng công nghệ thông tin cơ bản</v>
          </cell>
          <cell r="H726" t="str">
            <v>4.0</v>
          </cell>
          <cell r="I726" t="str">
            <v>3.00</v>
          </cell>
          <cell r="J726" t="str">
            <v>TCNN4</v>
          </cell>
          <cell r="K726" t="str">
            <v>FL6130</v>
          </cell>
          <cell r="L726" t="str">
            <v>Tiếng Anh Điện-Điện tử cơ bản 1</v>
          </cell>
          <cell r="M726" t="str">
            <v>5.0</v>
          </cell>
          <cell r="N726" t="str">
            <v>2.67</v>
          </cell>
          <cell r="O726"/>
          <cell r="P726"/>
          <cell r="Q726"/>
          <cell r="R726"/>
          <cell r="S726"/>
          <cell r="T726"/>
          <cell r="U726"/>
          <cell r="V726" t="str">
            <v>1</v>
          </cell>
          <cell r="W726" t="str">
            <v>40</v>
          </cell>
          <cell r="X726" t="str">
            <v>35.00</v>
          </cell>
          <cell r="Y726" t="str">
            <v>2</v>
          </cell>
          <cell r="Z726" t="str">
            <v>HP kết hợp</v>
          </cell>
          <cell r="AA726" t="str">
            <v>NĂNG LƯỢNG TÁI TẠO</v>
          </cell>
          <cell r="AB726"/>
          <cell r="AC726" t="str">
            <v>Chọn</v>
          </cell>
          <cell r="AD726"/>
          <cell r="AE726" t="str">
            <v>IC6005</v>
          </cell>
        </row>
        <row r="727">
          <cell r="G727" t="str">
            <v>Đại số tuyến tính</v>
          </cell>
          <cell r="H727" t="str">
            <v>3.0</v>
          </cell>
          <cell r="I727" t="str">
            <v>3.00</v>
          </cell>
          <cell r="J727" t="str">
            <v>TCNN2</v>
          </cell>
          <cell r="K727" t="str">
            <v>FL6282</v>
          </cell>
          <cell r="L727" t="str">
            <v>Tiếng Trung cơ bản 1</v>
          </cell>
          <cell r="M727" t="str">
            <v>5.0</v>
          </cell>
          <cell r="N727" t="str">
            <v>2.67</v>
          </cell>
          <cell r="O727"/>
          <cell r="P727"/>
          <cell r="Q727"/>
          <cell r="R727"/>
          <cell r="S727"/>
          <cell r="T727"/>
          <cell r="U727"/>
          <cell r="V727" t="str">
            <v>1</v>
          </cell>
          <cell r="W727" t="str">
            <v>0</v>
          </cell>
          <cell r="X727" t="str">
            <v>0.00</v>
          </cell>
          <cell r="Y727" t="str">
            <v>0</v>
          </cell>
          <cell r="Z727" t="str">
            <v>HP Thường</v>
          </cell>
          <cell r="AA727" t="str">
            <v>NĂNG LƯỢNG TÁI TẠO</v>
          </cell>
          <cell r="AB727"/>
          <cell r="AC727" t="str">
            <v>Không chọn</v>
          </cell>
          <cell r="AD727"/>
          <cell r="AE727" t="str">
            <v>BS6001</v>
          </cell>
        </row>
        <row r="728">
          <cell r="G728" t="str">
            <v>Giải tích</v>
          </cell>
          <cell r="H728" t="str">
            <v>3.0</v>
          </cell>
          <cell r="I728" t="str">
            <v>3.00</v>
          </cell>
          <cell r="J728" t="str">
            <v>TCNN1</v>
          </cell>
          <cell r="K728" t="str">
            <v>FL6287</v>
          </cell>
          <cell r="L728" t="str">
            <v>Tiếng Hàn cơ bản 1</v>
          </cell>
          <cell r="M728" t="str">
            <v>5.0</v>
          </cell>
          <cell r="N728" t="str">
            <v>2.67</v>
          </cell>
          <cell r="O728"/>
          <cell r="P728"/>
          <cell r="Q728"/>
          <cell r="R728"/>
          <cell r="S728"/>
          <cell r="T728"/>
          <cell r="U728"/>
          <cell r="V728" t="str">
            <v>1</v>
          </cell>
          <cell r="W728" t="str">
            <v>0</v>
          </cell>
          <cell r="X728" t="str">
            <v>0.00</v>
          </cell>
          <cell r="Y728" t="str">
            <v>0</v>
          </cell>
          <cell r="Z728" t="str">
            <v>HP Thường</v>
          </cell>
          <cell r="AA728" t="str">
            <v>NĂNG LƯỢNG TÁI TẠO</v>
          </cell>
          <cell r="AB728"/>
          <cell r="AC728" t="str">
            <v>Không chọn</v>
          </cell>
          <cell r="AD728"/>
          <cell r="AE728" t="str">
            <v>BS6002</v>
          </cell>
        </row>
        <row r="729">
          <cell r="G729" t="str">
            <v>Vật lý 1</v>
          </cell>
          <cell r="H729" t="str">
            <v>4.0</v>
          </cell>
          <cell r="I729" t="str">
            <v>3.00</v>
          </cell>
          <cell r="J729" t="str">
            <v>TCNN3</v>
          </cell>
          <cell r="K729" t="str">
            <v>FL6292</v>
          </cell>
          <cell r="L729" t="str">
            <v>Tiếng Nhật cơ bản 1</v>
          </cell>
          <cell r="M729" t="str">
            <v>5.0</v>
          </cell>
          <cell r="N729" t="str">
            <v>2.67</v>
          </cell>
          <cell r="O729"/>
          <cell r="P729"/>
          <cell r="Q729"/>
          <cell r="R729"/>
          <cell r="S729"/>
          <cell r="T729"/>
          <cell r="U729"/>
          <cell r="V729" t="str">
            <v>1</v>
          </cell>
          <cell r="W729" t="str">
            <v>0</v>
          </cell>
          <cell r="X729" t="str">
            <v>0.00</v>
          </cell>
          <cell r="Y729" t="str">
            <v>0</v>
          </cell>
          <cell r="Z729" t="str">
            <v>HP Thường</v>
          </cell>
          <cell r="AA729" t="str">
            <v>NĂNG LƯỢNG TÁI TẠO</v>
          </cell>
          <cell r="AB729"/>
          <cell r="AC729" t="str">
            <v>Không chọn</v>
          </cell>
          <cell r="AD729"/>
          <cell r="AE729" t="str">
            <v>BS6006</v>
          </cell>
        </row>
        <row r="730">
          <cell r="G730" t="str">
            <v>Nhập môn về kỹ thuật Điện</v>
          </cell>
          <cell r="H730" t="str">
            <v>2.0</v>
          </cell>
          <cell r="I730" t="str">
            <v>1.00</v>
          </cell>
          <cell r="J730" t="str">
            <v>Bắt buộc</v>
          </cell>
          <cell r="K730" t="str">
            <v>IC6005</v>
          </cell>
          <cell r="L730" t="str">
            <v>Kỹ năng sử dụng công nghệ thông tin cơ bản</v>
          </cell>
          <cell r="M730" t="str">
            <v>4.0</v>
          </cell>
          <cell r="N730" t="str">
            <v>3.00</v>
          </cell>
          <cell r="O730"/>
          <cell r="P730"/>
          <cell r="Q730"/>
          <cell r="R730"/>
          <cell r="S730"/>
          <cell r="T730"/>
          <cell r="U730"/>
          <cell r="V730"/>
          <cell r="W730"/>
          <cell r="X730"/>
          <cell r="Y730"/>
          <cell r="Z730"/>
          <cell r="AA730"/>
          <cell r="AB730"/>
          <cell r="AC730"/>
          <cell r="AD730"/>
          <cell r="AE730" t="str">
            <v>EE6099</v>
          </cell>
        </row>
        <row r="731"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Y731"/>
          <cell r="Z731"/>
          <cell r="AA731" t="str">
            <v>KẾ TOÁN_TA</v>
          </cell>
          <cell r="AB731"/>
          <cell r="AC731"/>
          <cell r="AD731"/>
          <cell r="AE731">
            <v>0</v>
          </cell>
        </row>
        <row r="732">
          <cell r="G732" t="str">
            <v>Tiếng Anh Thương mại cơ bản 1</v>
          </cell>
          <cell r="H732" t="str">
            <v>5.0</v>
          </cell>
          <cell r="I732" t="str">
            <v>2.67</v>
          </cell>
          <cell r="J732" t="str">
            <v>TcNN2</v>
          </cell>
          <cell r="K732" t="str">
            <v>FL6160</v>
          </cell>
          <cell r="L732" t="str">
            <v>Tiếng Anh Thương mại cơ bản 1</v>
          </cell>
          <cell r="M732" t="str">
            <v>5.0</v>
          </cell>
          <cell r="N732" t="str">
            <v>2.67</v>
          </cell>
          <cell r="O732"/>
          <cell r="P732"/>
          <cell r="Q732"/>
          <cell r="R732"/>
          <cell r="S732"/>
          <cell r="T732"/>
          <cell r="U732"/>
          <cell r="V732" t="str">
            <v>1</v>
          </cell>
          <cell r="W732" t="str">
            <v>40</v>
          </cell>
          <cell r="X732" t="str">
            <v>35.00</v>
          </cell>
          <cell r="Y732" t="str">
            <v>2</v>
          </cell>
          <cell r="Z732" t="str">
            <v>HP kết hợp</v>
          </cell>
          <cell r="AA732" t="str">
            <v>KẾ TOÁN_TA</v>
          </cell>
          <cell r="AB732"/>
          <cell r="AC732" t="str">
            <v>Chọn</v>
          </cell>
          <cell r="AD732"/>
          <cell r="AE732" t="str">
            <v>FL6160</v>
          </cell>
        </row>
        <row r="733">
          <cell r="G733" t="str">
            <v>Tiếng Trung cơ bản 1</v>
          </cell>
          <cell r="H733" t="str">
            <v>5.0</v>
          </cell>
          <cell r="I733" t="str">
            <v>2.67</v>
          </cell>
          <cell r="J733" t="str">
            <v>TcNN3</v>
          </cell>
          <cell r="K733" t="str">
            <v>FL6282</v>
          </cell>
          <cell r="L733" t="str">
            <v>Tiếng Trung cơ bản 1</v>
          </cell>
          <cell r="M733" t="str">
            <v>5.0</v>
          </cell>
          <cell r="N733" t="str">
            <v>2.67</v>
          </cell>
          <cell r="O733"/>
          <cell r="P733"/>
          <cell r="Q733"/>
          <cell r="R733"/>
          <cell r="S733"/>
          <cell r="T733"/>
          <cell r="U733"/>
          <cell r="V733" t="str">
            <v>1</v>
          </cell>
          <cell r="W733" t="str">
            <v>0</v>
          </cell>
          <cell r="X733" t="str">
            <v>0.00</v>
          </cell>
          <cell r="Y733" t="str">
            <v>0</v>
          </cell>
          <cell r="Z733" t="str">
            <v>HP Thường</v>
          </cell>
          <cell r="AA733" t="str">
            <v>KẾ TOÁN_TA</v>
          </cell>
          <cell r="AB733"/>
          <cell r="AC733" t="str">
            <v>Không chọn</v>
          </cell>
          <cell r="AD733"/>
          <cell r="AE733" t="str">
            <v>FL6282</v>
          </cell>
        </row>
        <row r="734">
          <cell r="G734" t="str">
            <v>Tiếng Hàn cơ bản 1</v>
          </cell>
          <cell r="H734" t="str">
            <v>5.0</v>
          </cell>
          <cell r="I734" t="str">
            <v>2.67</v>
          </cell>
          <cell r="J734" t="str">
            <v>TcNN1</v>
          </cell>
          <cell r="K734" t="str">
            <v>FL6287</v>
          </cell>
          <cell r="L734" t="str">
            <v>Tiếng Hàn cơ bản 1</v>
          </cell>
          <cell r="M734" t="str">
            <v>5.0</v>
          </cell>
          <cell r="N734" t="str">
            <v>2.67</v>
          </cell>
          <cell r="O734"/>
          <cell r="P734"/>
          <cell r="Q734"/>
          <cell r="R734"/>
          <cell r="S734"/>
          <cell r="T734"/>
          <cell r="U734"/>
          <cell r="V734" t="str">
            <v>1</v>
          </cell>
          <cell r="W734" t="str">
            <v>0</v>
          </cell>
          <cell r="X734" t="str">
            <v>0.00</v>
          </cell>
          <cell r="Y734" t="str">
            <v>0</v>
          </cell>
          <cell r="Z734" t="str">
            <v>HP Thường</v>
          </cell>
          <cell r="AA734" t="str">
            <v>KẾ TOÁN_TA</v>
          </cell>
          <cell r="AB734"/>
          <cell r="AC734" t="str">
            <v>Không chọn</v>
          </cell>
          <cell r="AD734"/>
          <cell r="AE734" t="str">
            <v>FL6287</v>
          </cell>
        </row>
        <row r="735">
          <cell r="G735" t="str">
            <v>Tiếng Nhật cơ bản 1</v>
          </cell>
          <cell r="H735" t="str">
            <v>5.0</v>
          </cell>
          <cell r="I735" t="str">
            <v>2.67</v>
          </cell>
          <cell r="J735" t="str">
            <v>TcNN4</v>
          </cell>
          <cell r="K735" t="str">
            <v>FL6292</v>
          </cell>
          <cell r="L735" t="str">
            <v>Tiếng Nhật cơ bản 1</v>
          </cell>
          <cell r="M735" t="str">
            <v>5.0</v>
          </cell>
          <cell r="N735" t="str">
            <v>2.67</v>
          </cell>
          <cell r="O735"/>
          <cell r="P735"/>
          <cell r="Q735"/>
          <cell r="R735"/>
          <cell r="S735"/>
          <cell r="T735"/>
          <cell r="U735"/>
          <cell r="V735" t="str">
            <v>1</v>
          </cell>
          <cell r="W735" t="str">
            <v>40</v>
          </cell>
          <cell r="X735" t="str">
            <v>35.00</v>
          </cell>
          <cell r="Y735" t="str">
            <v>4</v>
          </cell>
          <cell r="Z735" t="str">
            <v>HP kết hợp</v>
          </cell>
          <cell r="AA735" t="str">
            <v>KẾ TOÁN_TA</v>
          </cell>
          <cell r="AB735"/>
          <cell r="AC735" t="str">
            <v>Không chọn</v>
          </cell>
          <cell r="AD735"/>
          <cell r="AE735" t="str">
            <v>FL6292</v>
          </cell>
        </row>
        <row r="736">
          <cell r="G736" t="str">
            <v>Kỹ năng sử dụng công nghệ thông tin cơ bản</v>
          </cell>
          <cell r="H736" t="str">
            <v>4.0</v>
          </cell>
          <cell r="I736" t="str">
            <v>3.00</v>
          </cell>
          <cell r="J736"/>
          <cell r="K736" t="str">
            <v>IC6005</v>
          </cell>
          <cell r="L736" t="str">
            <v>Kỹ năng sử dụng công nghệ thông tin cơ bản</v>
          </cell>
          <cell r="M736" t="str">
            <v>4.0</v>
          </cell>
          <cell r="N736" t="str">
            <v>3.00</v>
          </cell>
          <cell r="O736"/>
          <cell r="P736"/>
          <cell r="Q736"/>
          <cell r="R736"/>
          <cell r="S736"/>
          <cell r="T736"/>
          <cell r="U736"/>
          <cell r="V736" t="str">
            <v>1</v>
          </cell>
          <cell r="W736" t="str">
            <v>45</v>
          </cell>
          <cell r="X736" t="str">
            <v>15.00</v>
          </cell>
          <cell r="Y736" t="str">
            <v>5</v>
          </cell>
          <cell r="Z736" t="str">
            <v>HP Thường</v>
          </cell>
          <cell r="AA736" t="str">
            <v>KẾ TOÁN_TA</v>
          </cell>
          <cell r="AB736"/>
          <cell r="AC736"/>
          <cell r="AD736"/>
          <cell r="AE736" t="str">
            <v>IC6005</v>
          </cell>
        </row>
        <row r="737">
          <cell r="G737" t="str">
            <v>Âm nhạc đại cương</v>
          </cell>
          <cell r="H737" t="str">
            <v>2.0</v>
          </cell>
          <cell r="I737" t="str">
            <v>2.00</v>
          </cell>
          <cell r="J737" t="str">
            <v>TcKT2</v>
          </cell>
          <cell r="K737" t="str">
            <v>BS6022</v>
          </cell>
          <cell r="L737" t="str">
            <v>Âm nhạc đại cương</v>
          </cell>
          <cell r="M737" t="str">
            <v>2.0</v>
          </cell>
          <cell r="N737" t="str">
            <v>2.00</v>
          </cell>
          <cell r="O737"/>
          <cell r="P737"/>
          <cell r="Q737"/>
          <cell r="R737"/>
          <cell r="S737"/>
          <cell r="T737"/>
          <cell r="U737"/>
          <cell r="V737" t="str">
            <v>1</v>
          </cell>
          <cell r="W737" t="str">
            <v>20</v>
          </cell>
          <cell r="X737" t="str">
            <v>10.00</v>
          </cell>
          <cell r="Y737" t="str">
            <v>2</v>
          </cell>
          <cell r="Z737" t="str">
            <v>HP kết hợp</v>
          </cell>
          <cell r="AA737" t="str">
            <v>KẾ TOÁN_TA</v>
          </cell>
          <cell r="AB737"/>
          <cell r="AC737" t="str">
            <v>Chọn</v>
          </cell>
          <cell r="AD737"/>
          <cell r="AE737" t="str">
            <v>BS6022</v>
          </cell>
        </row>
        <row r="738">
          <cell r="G738" t="str">
            <v>Nghệ thuật học đại cương</v>
          </cell>
          <cell r="H738" t="str">
            <v>2.0</v>
          </cell>
          <cell r="I738" t="str">
            <v>2.00</v>
          </cell>
          <cell r="J738" t="str">
            <v>TcKT2</v>
          </cell>
          <cell r="K738" t="str">
            <v>BS6023</v>
          </cell>
          <cell r="L738" t="str">
            <v>Nghệ thuật học đại cương</v>
          </cell>
          <cell r="M738" t="str">
            <v>2.0</v>
          </cell>
          <cell r="N738" t="str">
            <v>2.00</v>
          </cell>
          <cell r="O738"/>
          <cell r="P738"/>
          <cell r="Q738"/>
          <cell r="R738"/>
          <cell r="S738"/>
          <cell r="T738"/>
          <cell r="U738"/>
          <cell r="V738" t="str">
            <v>1</v>
          </cell>
          <cell r="W738" t="str">
            <v>20</v>
          </cell>
          <cell r="X738" t="str">
            <v>10.00</v>
          </cell>
          <cell r="Y738" t="str">
            <v>2</v>
          </cell>
          <cell r="Z738" t="str">
            <v>HP kết hợp</v>
          </cell>
          <cell r="AA738" t="str">
            <v>KẾ TOÁN_TA</v>
          </cell>
          <cell r="AB738"/>
          <cell r="AC738" t="str">
            <v>Không chọn</v>
          </cell>
          <cell r="AD738"/>
          <cell r="AE738" t="str">
            <v>BS6023</v>
          </cell>
        </row>
        <row r="739">
          <cell r="G739" t="str">
            <v>Mỹ thuật đại cương</v>
          </cell>
          <cell r="H739" t="str">
            <v>2.0</v>
          </cell>
          <cell r="I739" t="str">
            <v>2.00</v>
          </cell>
          <cell r="J739" t="str">
            <v>TcKT2</v>
          </cell>
          <cell r="K739" t="str">
            <v>BS6024</v>
          </cell>
          <cell r="L739" t="str">
            <v>Mỹ thuật đại cương</v>
          </cell>
          <cell r="M739" t="str">
            <v>2.0</v>
          </cell>
          <cell r="N739" t="str">
            <v>2.00</v>
          </cell>
          <cell r="O739"/>
          <cell r="P739"/>
          <cell r="Q739"/>
          <cell r="R739"/>
          <cell r="S739"/>
          <cell r="T739"/>
          <cell r="U739"/>
          <cell r="V739" t="str">
            <v>1</v>
          </cell>
          <cell r="W739" t="str">
            <v>20</v>
          </cell>
          <cell r="X739" t="str">
            <v>10.00</v>
          </cell>
          <cell r="Y739" t="str">
            <v>2</v>
          </cell>
          <cell r="Z739" t="str">
            <v>HP kết hợp</v>
          </cell>
          <cell r="AA739" t="str">
            <v>KẾ TOÁN_TA</v>
          </cell>
          <cell r="AB739"/>
          <cell r="AC739" t="str">
            <v>Không chọn</v>
          </cell>
          <cell r="AD739"/>
          <cell r="AE739" t="str">
            <v>BS6024</v>
          </cell>
        </row>
        <row r="740">
          <cell r="G740" t="str">
            <v>Giải tích.</v>
          </cell>
          <cell r="H740" t="str">
            <v>2.0</v>
          </cell>
          <cell r="I740" t="str">
            <v>2.00</v>
          </cell>
          <cell r="J740"/>
          <cell r="K740" t="str">
            <v>BS6010</v>
          </cell>
          <cell r="L740" t="str">
            <v>Giải tích.</v>
          </cell>
          <cell r="M740" t="str">
            <v>2.0</v>
          </cell>
          <cell r="N740" t="str">
            <v>2.00</v>
          </cell>
          <cell r="O740"/>
          <cell r="P740"/>
          <cell r="Q740"/>
          <cell r="R740"/>
          <cell r="S740"/>
          <cell r="T740"/>
          <cell r="U740"/>
          <cell r="V740" t="str">
            <v>1</v>
          </cell>
          <cell r="W740" t="str">
            <v>32</v>
          </cell>
          <cell r="X740" t="str">
            <v>33.00</v>
          </cell>
          <cell r="Y740" t="str">
            <v>4</v>
          </cell>
          <cell r="Z740" t="str">
            <v>HP kết hợp</v>
          </cell>
          <cell r="AA740" t="str">
            <v>KẾ TOÁN_TA</v>
          </cell>
          <cell r="AB740"/>
          <cell r="AC740"/>
          <cell r="AD740"/>
          <cell r="AE740" t="str">
            <v>BS6010</v>
          </cell>
        </row>
        <row r="741">
          <cell r="G741" t="str">
            <v>Nhập môn Kế toán, Kiểm toán</v>
          </cell>
          <cell r="H741" t="str">
            <v>2.0</v>
          </cell>
          <cell r="I741" t="str">
            <v>2.00</v>
          </cell>
          <cell r="J741"/>
          <cell r="K741" t="str">
            <v>AA6031</v>
          </cell>
          <cell r="L741" t="str">
            <v>Nhập môn Kế toán, Kiểm toán</v>
          </cell>
          <cell r="M741" t="str">
            <v>2.0</v>
          </cell>
          <cell r="N741" t="str">
            <v>2.00</v>
          </cell>
          <cell r="O741"/>
          <cell r="P741"/>
          <cell r="Q741"/>
          <cell r="R741"/>
          <cell r="S741"/>
          <cell r="T741"/>
          <cell r="U741"/>
          <cell r="V741" t="str">
            <v>1</v>
          </cell>
          <cell r="W741" t="str">
            <v>30</v>
          </cell>
          <cell r="X741" t="str">
            <v>0.00</v>
          </cell>
          <cell r="Y741" t="str">
            <v>2</v>
          </cell>
          <cell r="Z741" t="str">
            <v>HP kết hợp</v>
          </cell>
          <cell r="AA741" t="str">
            <v>KẾ TOÁN_TA</v>
          </cell>
          <cell r="AB741">
            <v>2</v>
          </cell>
          <cell r="AC741"/>
          <cell r="AD741"/>
          <cell r="AE741" t="str">
            <v>AA6031</v>
          </cell>
        </row>
        <row r="742">
          <cell r="G742" t="str">
            <v>Triết học Mác-Lênin</v>
          </cell>
          <cell r="H742" t="str">
            <v>3.0</v>
          </cell>
          <cell r="I742" t="str">
            <v>3.00</v>
          </cell>
          <cell r="J742"/>
          <cell r="K742" t="str">
            <v>LP6010</v>
          </cell>
          <cell r="L742" t="str">
            <v>Triết học Mác-Lênin</v>
          </cell>
          <cell r="M742" t="str">
            <v>3.0</v>
          </cell>
          <cell r="N742" t="str">
            <v>3.00</v>
          </cell>
          <cell r="O742"/>
          <cell r="P742"/>
          <cell r="Q742"/>
          <cell r="R742"/>
          <cell r="S742"/>
          <cell r="T742"/>
          <cell r="U742"/>
          <cell r="V742" t="str">
            <v>1</v>
          </cell>
          <cell r="W742" t="str">
            <v>30</v>
          </cell>
          <cell r="X742" t="str">
            <v>15.00</v>
          </cell>
          <cell r="Y742" t="str">
            <v>2</v>
          </cell>
          <cell r="Z742" t="str">
            <v>HP kết hợp</v>
          </cell>
          <cell r="AA742" t="str">
            <v>KẾ TOÁN_TA</v>
          </cell>
          <cell r="AB742"/>
          <cell r="AC742"/>
          <cell r="AD742"/>
          <cell r="AE742" t="str">
            <v>LP6010</v>
          </cell>
        </row>
        <row r="743"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Y743"/>
          <cell r="Z743"/>
          <cell r="AA743" t="str">
            <v>CÔNG NGHỆ THÔNG TIN_TA</v>
          </cell>
          <cell r="AB743"/>
          <cell r="AC743"/>
          <cell r="AD743"/>
          <cell r="AE743">
            <v>0</v>
          </cell>
        </row>
        <row r="744">
          <cell r="G744" t="str">
            <v>Tiếng Trung cơ bản 1</v>
          </cell>
          <cell r="H744" t="str">
            <v>5.0</v>
          </cell>
          <cell r="I744" t="str">
            <v>2.67</v>
          </cell>
          <cell r="J744"/>
          <cell r="K744" t="str">
            <v>IT6011</v>
          </cell>
          <cell r="L744" t="str">
            <v>Nhập môn về kỹ thuật</v>
          </cell>
          <cell r="M744" t="str">
            <v>2.0</v>
          </cell>
          <cell r="N744" t="str">
            <v>2.00</v>
          </cell>
          <cell r="O744"/>
          <cell r="P744"/>
          <cell r="Q744"/>
          <cell r="R744"/>
          <cell r="S744"/>
          <cell r="T744"/>
          <cell r="U744"/>
          <cell r="V744" t="str">
            <v>1</v>
          </cell>
          <cell r="W744" t="str">
            <v>30</v>
          </cell>
          <cell r="X744" t="str">
            <v>0.00</v>
          </cell>
          <cell r="Y744" t="str">
            <v>2</v>
          </cell>
          <cell r="Z744" t="str">
            <v>HP kết hợp</v>
          </cell>
          <cell r="AA744" t="str">
            <v>CÔNG NGHỆ THÔNG TIN_TA</v>
          </cell>
          <cell r="AB744">
            <v>2</v>
          </cell>
          <cell r="AC744"/>
          <cell r="AD744"/>
          <cell r="AE744" t="str">
            <v>FL6282</v>
          </cell>
        </row>
        <row r="745">
          <cell r="G745" t="str">
            <v>Tiếng Anh Công nghệ thông tin cơ bản 1</v>
          </cell>
          <cell r="H745" t="str">
            <v>5.0</v>
          </cell>
          <cell r="I745" t="str">
            <v>2.67</v>
          </cell>
          <cell r="J745"/>
          <cell r="K745" t="str">
            <v>BS6002</v>
          </cell>
          <cell r="L745" t="str">
            <v>Giải tích</v>
          </cell>
          <cell r="M745" t="str">
            <v>3.0</v>
          </cell>
          <cell r="N745" t="str">
            <v>3.00</v>
          </cell>
          <cell r="O745"/>
          <cell r="P745"/>
          <cell r="Q745"/>
          <cell r="R745"/>
          <cell r="S745"/>
          <cell r="T745"/>
          <cell r="U745"/>
          <cell r="V745" t="str">
            <v>1</v>
          </cell>
          <cell r="W745" t="str">
            <v>40</v>
          </cell>
          <cell r="X745" t="str">
            <v>50.00</v>
          </cell>
          <cell r="Y745" t="str">
            <v>4</v>
          </cell>
          <cell r="Z745" t="str">
            <v>HP kết hợp</v>
          </cell>
          <cell r="AA745" t="str">
            <v>CÔNG NGHỆ THÔNG TIN_TA</v>
          </cell>
          <cell r="AB745"/>
          <cell r="AC745"/>
          <cell r="AD745"/>
          <cell r="AE745" t="str">
            <v>FL6085</v>
          </cell>
        </row>
        <row r="746">
          <cell r="G746" t="str">
            <v>Tiếng Hàn cơ bản 1</v>
          </cell>
          <cell r="H746" t="str">
            <v>5.0</v>
          </cell>
          <cell r="I746" t="str">
            <v>2.67</v>
          </cell>
          <cell r="J746" t="str">
            <v>TcNN4</v>
          </cell>
          <cell r="K746" t="str">
            <v>FL6085</v>
          </cell>
          <cell r="L746" t="str">
            <v>Tiếng Anh Công nghệ thông tin cơ bản 1</v>
          </cell>
          <cell r="M746" t="str">
            <v>5.0</v>
          </cell>
          <cell r="N746" t="str">
            <v>2.67</v>
          </cell>
          <cell r="O746"/>
          <cell r="P746"/>
          <cell r="Q746"/>
          <cell r="R746"/>
          <cell r="S746"/>
          <cell r="T746"/>
          <cell r="U746"/>
          <cell r="V746" t="str">
            <v>1</v>
          </cell>
          <cell r="W746" t="str">
            <v>40</v>
          </cell>
          <cell r="X746" t="str">
            <v>35.00</v>
          </cell>
          <cell r="Y746" t="str">
            <v>2</v>
          </cell>
          <cell r="Z746" t="str">
            <v>HP kết hợp</v>
          </cell>
          <cell r="AA746" t="str">
            <v>CÔNG NGHỆ THÔNG TIN_TA</v>
          </cell>
          <cell r="AB746"/>
          <cell r="AC746" t="str">
            <v>Chọn</v>
          </cell>
          <cell r="AD746"/>
          <cell r="AE746" t="str">
            <v>FL6287</v>
          </cell>
        </row>
        <row r="747">
          <cell r="G747" t="str">
            <v>Tiếng Nhật cơ bản 1</v>
          </cell>
          <cell r="H747" t="str">
            <v>5.0</v>
          </cell>
          <cell r="I747" t="str">
            <v>2.67</v>
          </cell>
          <cell r="J747"/>
          <cell r="K747" t="str">
            <v>LP6010</v>
          </cell>
          <cell r="L747" t="str">
            <v>Triết học Mác-Lênin</v>
          </cell>
          <cell r="M747" t="str">
            <v>3.0</v>
          </cell>
          <cell r="N747" t="str">
            <v>3.00</v>
          </cell>
          <cell r="O747"/>
          <cell r="P747"/>
          <cell r="Q747"/>
          <cell r="R747"/>
          <cell r="S747"/>
          <cell r="T747"/>
          <cell r="U747"/>
          <cell r="V747" t="str">
            <v>1</v>
          </cell>
          <cell r="W747" t="str">
            <v>30</v>
          </cell>
          <cell r="X747" t="str">
            <v>15.00</v>
          </cell>
          <cell r="Y747" t="str">
            <v>2</v>
          </cell>
          <cell r="Z747" t="str">
            <v>HP kết hợp</v>
          </cell>
          <cell r="AA747" t="str">
            <v>CÔNG NGHỆ THÔNG TIN_TA</v>
          </cell>
          <cell r="AB747"/>
          <cell r="AC747"/>
          <cell r="AD747"/>
          <cell r="AE747" t="str">
            <v>FL6292</v>
          </cell>
        </row>
        <row r="748">
          <cell r="G748" t="str">
            <v>Triết học Mác-Lênin</v>
          </cell>
          <cell r="H748" t="str">
            <v>3.0</v>
          </cell>
          <cell r="I748" t="str">
            <v>3.00</v>
          </cell>
          <cell r="J748" t="str">
            <v>TcNN2</v>
          </cell>
          <cell r="K748" t="str">
            <v>FL6282</v>
          </cell>
          <cell r="L748" t="str">
            <v>Tiếng Trung cơ bản 1</v>
          </cell>
          <cell r="M748" t="str">
            <v>5.0</v>
          </cell>
          <cell r="N748" t="str">
            <v>2.67</v>
          </cell>
          <cell r="O748"/>
          <cell r="P748"/>
          <cell r="Q748"/>
          <cell r="R748"/>
          <cell r="S748"/>
          <cell r="T748"/>
          <cell r="U748"/>
          <cell r="V748" t="str">
            <v>1</v>
          </cell>
          <cell r="W748" t="str">
            <v>0</v>
          </cell>
          <cell r="X748" t="str">
            <v>0.00</v>
          </cell>
          <cell r="Y748" t="str">
            <v>0</v>
          </cell>
          <cell r="Z748" t="str">
            <v>HP Thường</v>
          </cell>
          <cell r="AA748" t="str">
            <v>CÔNG NGHỆ THÔNG TIN_TA</v>
          </cell>
          <cell r="AB748"/>
          <cell r="AC748" t="str">
            <v>Không chọn</v>
          </cell>
          <cell r="AD748"/>
          <cell r="AE748" t="str">
            <v>LP6010</v>
          </cell>
        </row>
        <row r="749">
          <cell r="G749" t="str">
            <v>Đổi mới sáng tạo và tư duy khởi nghiệp</v>
          </cell>
          <cell r="H749" t="str">
            <v>2.0</v>
          </cell>
          <cell r="I749" t="str">
            <v>2.00</v>
          </cell>
          <cell r="J749" t="str">
            <v>TcNN1</v>
          </cell>
          <cell r="K749" t="str">
            <v>FL6287</v>
          </cell>
          <cell r="L749" t="str">
            <v>Tiếng Hàn cơ bản 1</v>
          </cell>
          <cell r="M749" t="str">
            <v>5.0</v>
          </cell>
          <cell r="N749" t="str">
            <v>2.67</v>
          </cell>
          <cell r="O749"/>
          <cell r="P749"/>
          <cell r="Q749"/>
          <cell r="R749"/>
          <cell r="S749"/>
          <cell r="T749"/>
          <cell r="U749"/>
          <cell r="V749" t="str">
            <v>1</v>
          </cell>
          <cell r="W749" t="str">
            <v>0</v>
          </cell>
          <cell r="X749" t="str">
            <v>0.00</v>
          </cell>
          <cell r="Y749" t="str">
            <v>0</v>
          </cell>
          <cell r="Z749" t="str">
            <v>HP Thường</v>
          </cell>
          <cell r="AA749" t="str">
            <v>CÔNG NGHỆ THÔNG TIN_TA</v>
          </cell>
          <cell r="AB749"/>
          <cell r="AC749" t="str">
            <v>Không chọn</v>
          </cell>
          <cell r="AD749"/>
          <cell r="AE749" t="str">
            <v>AA6040</v>
          </cell>
        </row>
        <row r="750">
          <cell r="G750" t="str">
            <v>Giao tiếp liên văn hóa</v>
          </cell>
          <cell r="H750" t="str">
            <v>2.0</v>
          </cell>
          <cell r="I750" t="str">
            <v>2.00</v>
          </cell>
          <cell r="J750" t="str">
            <v>TcNN3</v>
          </cell>
          <cell r="K750" t="str">
            <v>FL6292</v>
          </cell>
          <cell r="L750" t="str">
            <v>Tiếng Nhật cơ bản 1</v>
          </cell>
          <cell r="M750" t="str">
            <v>5.0</v>
          </cell>
          <cell r="N750" t="str">
            <v>2.67</v>
          </cell>
          <cell r="O750"/>
          <cell r="P750"/>
          <cell r="Q750"/>
          <cell r="R750"/>
          <cell r="S750"/>
          <cell r="T750"/>
          <cell r="U750"/>
          <cell r="V750" t="str">
            <v>1</v>
          </cell>
          <cell r="W750" t="str">
            <v>0</v>
          </cell>
          <cell r="X750" t="str">
            <v>0.00</v>
          </cell>
          <cell r="Y750" t="str">
            <v>0</v>
          </cell>
          <cell r="Z750" t="str">
            <v>HP Thường</v>
          </cell>
          <cell r="AA750" t="str">
            <v>CÔNG NGHỆ THÔNG TIN_TA</v>
          </cell>
          <cell r="AB750"/>
          <cell r="AC750" t="str">
            <v>Không chọn</v>
          </cell>
          <cell r="AD750"/>
          <cell r="AE750" t="str">
            <v>BS6018</v>
          </cell>
        </row>
        <row r="751">
          <cell r="G751" t="str">
            <v>Nhập môn nghiên cứu khoa học</v>
          </cell>
          <cell r="H751" t="str">
            <v>2.0</v>
          </cell>
          <cell r="I751" t="str">
            <v>2.00</v>
          </cell>
          <cell r="J751"/>
          <cell r="K751" t="str">
            <v>BS6018</v>
          </cell>
          <cell r="L751" t="str">
            <v>Giao tiếp liên văn hóa</v>
          </cell>
          <cell r="M751" t="str">
            <v>2.0</v>
          </cell>
          <cell r="N751" t="str">
            <v>2.00</v>
          </cell>
          <cell r="O751"/>
          <cell r="P751"/>
          <cell r="Q751"/>
          <cell r="R751"/>
          <cell r="S751"/>
          <cell r="T751"/>
          <cell r="U751"/>
          <cell r="V751" t="str">
            <v>1</v>
          </cell>
          <cell r="W751" t="str">
            <v>40</v>
          </cell>
          <cell r="X751" t="str">
            <v>20.00</v>
          </cell>
          <cell r="Y751" t="str">
            <v>2</v>
          </cell>
          <cell r="Z751" t="str">
            <v>HP kết hợp</v>
          </cell>
          <cell r="AA751" t="str">
            <v>CÔNG NGHỆ THÔNG TIN_TA</v>
          </cell>
          <cell r="AB751"/>
          <cell r="AC751"/>
          <cell r="AD751"/>
          <cell r="AE751" t="str">
            <v>BS6019</v>
          </cell>
        </row>
        <row r="752">
          <cell r="G752" t="str">
            <v>Quan hệ lao động và việc làm</v>
          </cell>
          <cell r="H752" t="str">
            <v>2.0</v>
          </cell>
          <cell r="I752" t="str">
            <v>2.00</v>
          </cell>
          <cell r="J752" t="str">
            <v>TcCNTT1</v>
          </cell>
          <cell r="K752" t="str">
            <v>BS6019</v>
          </cell>
          <cell r="L752" t="str">
            <v>Nhập môn nghiên cứu khoa học</v>
          </cell>
          <cell r="M752" t="str">
            <v>2.0</v>
          </cell>
          <cell r="N752" t="str">
            <v>2.00</v>
          </cell>
          <cell r="O752"/>
          <cell r="P752"/>
          <cell r="Q752"/>
          <cell r="R752"/>
          <cell r="S752"/>
          <cell r="T752"/>
          <cell r="U752"/>
          <cell r="V752" t="str">
            <v>1</v>
          </cell>
          <cell r="W752" t="str">
            <v>30</v>
          </cell>
          <cell r="X752" t="str">
            <v>0.00</v>
          </cell>
          <cell r="Y752" t="str">
            <v>2</v>
          </cell>
          <cell r="Z752" t="str">
            <v>HP kết hợp</v>
          </cell>
          <cell r="AA752" t="str">
            <v>CÔNG NGHỆ THÔNG TIN_TA</v>
          </cell>
          <cell r="AB752"/>
          <cell r="AC752" t="str">
            <v>Không chọn</v>
          </cell>
          <cell r="AD752"/>
          <cell r="AE752" t="str">
            <v>BS6020</v>
          </cell>
        </row>
        <row r="753">
          <cell r="G753" t="str">
            <v>Con người và môi trường</v>
          </cell>
          <cell r="H753" t="str">
            <v>2.0</v>
          </cell>
          <cell r="I753" t="str">
            <v>2.00</v>
          </cell>
          <cell r="J753" t="str">
            <v>TcCNTT1</v>
          </cell>
          <cell r="K753" t="str">
            <v>BS6020</v>
          </cell>
          <cell r="L753" t="str">
            <v>Quan hệ lao động và việc làm</v>
          </cell>
          <cell r="M753" t="str">
            <v>2.0</v>
          </cell>
          <cell r="N753" t="str">
            <v>2.00</v>
          </cell>
          <cell r="O753"/>
          <cell r="P753"/>
          <cell r="Q753"/>
          <cell r="R753"/>
          <cell r="S753"/>
          <cell r="T753"/>
          <cell r="U753"/>
          <cell r="V753" t="str">
            <v>1</v>
          </cell>
          <cell r="W753" t="str">
            <v>30</v>
          </cell>
          <cell r="X753" t="str">
            <v>0.00</v>
          </cell>
          <cell r="Y753" t="str">
            <v>2</v>
          </cell>
          <cell r="Z753" t="str">
            <v>HP kết hợp</v>
          </cell>
          <cell r="AA753" t="str">
            <v>CÔNG NGHỆ THÔNG TIN_TA</v>
          </cell>
          <cell r="AB753"/>
          <cell r="AC753" t="str">
            <v>Không chọn</v>
          </cell>
          <cell r="AD753"/>
          <cell r="AE753" t="str">
            <v>BS6021</v>
          </cell>
        </row>
        <row r="754">
          <cell r="G754" t="str">
            <v>Quản lý dự án</v>
          </cell>
          <cell r="H754" t="str">
            <v>2.0</v>
          </cell>
          <cell r="I754" t="str">
            <v>2.00</v>
          </cell>
          <cell r="J754" t="str">
            <v>TcCNTT1</v>
          </cell>
          <cell r="K754" t="str">
            <v>BS6021</v>
          </cell>
          <cell r="L754" t="str">
            <v>Con người và môi trường</v>
          </cell>
          <cell r="M754" t="str">
            <v>2.0</v>
          </cell>
          <cell r="N754" t="str">
            <v>2.00</v>
          </cell>
          <cell r="O754"/>
          <cell r="P754"/>
          <cell r="Q754"/>
          <cell r="R754"/>
          <cell r="S754"/>
          <cell r="T754"/>
          <cell r="U754"/>
          <cell r="V754" t="str">
            <v>1</v>
          </cell>
          <cell r="W754" t="str">
            <v>30</v>
          </cell>
          <cell r="X754" t="str">
            <v>0.00</v>
          </cell>
          <cell r="Y754" t="str">
            <v>2</v>
          </cell>
          <cell r="Z754" t="str">
            <v>HP kết hợp</v>
          </cell>
          <cell r="AA754" t="str">
            <v>CÔNG NGHỆ THÔNG TIN_TA</v>
          </cell>
          <cell r="AB754"/>
          <cell r="AC754" t="str">
            <v>Không chọn</v>
          </cell>
          <cell r="AD754"/>
          <cell r="AE754" t="str">
            <v>BM6091</v>
          </cell>
        </row>
        <row r="755">
          <cell r="G755" t="str">
            <v>Giải tích</v>
          </cell>
          <cell r="H755" t="str">
            <v>3.0</v>
          </cell>
          <cell r="I755" t="str">
            <v>3.00</v>
          </cell>
          <cell r="J755" t="str">
            <v>TcCNTT1</v>
          </cell>
          <cell r="K755" t="str">
            <v>BM6091</v>
          </cell>
          <cell r="L755" t="str">
            <v>Quản lý dự án</v>
          </cell>
          <cell r="M755" t="str">
            <v>2.0</v>
          </cell>
          <cell r="N755" t="str">
            <v>2.00</v>
          </cell>
          <cell r="O755"/>
          <cell r="P755"/>
          <cell r="Q755"/>
          <cell r="R755"/>
          <cell r="S755"/>
          <cell r="T755"/>
          <cell r="U755"/>
          <cell r="V755" t="str">
            <v>1</v>
          </cell>
          <cell r="W755" t="str">
            <v>14</v>
          </cell>
          <cell r="X755" t="str">
            <v>16.00</v>
          </cell>
          <cell r="Y755" t="str">
            <v>2</v>
          </cell>
          <cell r="Z755" t="str">
            <v>HP kết hợp</v>
          </cell>
          <cell r="AA755" t="str">
            <v>CÔNG NGHỆ THÔNG TIN_TA</v>
          </cell>
          <cell r="AB755"/>
          <cell r="AC755" t="str">
            <v>Chọn</v>
          </cell>
          <cell r="AD755"/>
          <cell r="AE755" t="str">
            <v>BS6002</v>
          </cell>
        </row>
        <row r="756">
          <cell r="G756" t="str">
            <v>Nhập môn về kỹ thuật</v>
          </cell>
          <cell r="H756" t="str">
            <v>2.0</v>
          </cell>
          <cell r="I756" t="str">
            <v>2.00</v>
          </cell>
          <cell r="J756" t="str">
            <v>TcCNTT1</v>
          </cell>
          <cell r="K756" t="str">
            <v>AA6040</v>
          </cell>
          <cell r="L756" t="str">
            <v>Đổi mới sáng tạo và tư duy khởi nghiệp</v>
          </cell>
          <cell r="M756" t="str">
            <v>2.0</v>
          </cell>
          <cell r="N756" t="str">
            <v>2.00</v>
          </cell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Y756"/>
          <cell r="Z756"/>
          <cell r="AA756"/>
          <cell r="AB756"/>
          <cell r="AC756"/>
          <cell r="AD756"/>
          <cell r="AE756" t="str">
            <v>IT6011</v>
          </cell>
        </row>
        <row r="757">
          <cell r="G757"/>
          <cell r="H757"/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Y757"/>
          <cell r="Z757"/>
          <cell r="AA757" t="str">
            <v>AN TOÀN THÔNG TIN</v>
          </cell>
          <cell r="AB757"/>
          <cell r="AC757"/>
          <cell r="AD757"/>
          <cell r="AE757">
            <v>0</v>
          </cell>
        </row>
        <row r="758">
          <cell r="G758" t="str">
            <v>Tiếng Anh Công nghệ thông tin cơ bản 1</v>
          </cell>
          <cell r="H758" t="str">
            <v>5.0</v>
          </cell>
          <cell r="I758" t="str">
            <v>2.67</v>
          </cell>
          <cell r="J758" t="str">
            <v>TCNN4</v>
          </cell>
          <cell r="K758" t="str">
            <v>FL6085</v>
          </cell>
          <cell r="L758" t="str">
            <v>Tiếng Anh Công nghệ thông tin cơ bản 1</v>
          </cell>
          <cell r="M758" t="str">
            <v>5.0</v>
          </cell>
          <cell r="N758" t="str">
            <v>2.67</v>
          </cell>
          <cell r="O758" t="str">
            <v>1.00</v>
          </cell>
          <cell r="P758" t="str">
            <v>0.00</v>
          </cell>
          <cell r="Q758" t="str">
            <v>0</v>
          </cell>
          <cell r="R758" t="str">
            <v>0</v>
          </cell>
          <cell r="S758" t="str">
            <v>0</v>
          </cell>
          <cell r="T758" t="str">
            <v>0</v>
          </cell>
          <cell r="U758" t="str">
            <v>0</v>
          </cell>
          <cell r="V758" t="str">
            <v>1</v>
          </cell>
          <cell r="W758" t="str">
            <v>30</v>
          </cell>
          <cell r="X758" t="str">
            <v>0.00</v>
          </cell>
          <cell r="Y758" t="str">
            <v>0</v>
          </cell>
          <cell r="Z758" t="str">
            <v>HP kết hợp</v>
          </cell>
          <cell r="AA758" t="str">
            <v>AN TOÀN THÔNG TIN</v>
          </cell>
          <cell r="AB758"/>
          <cell r="AC758" t="str">
            <v>Chọn</v>
          </cell>
          <cell r="AD758"/>
          <cell r="AE758" t="str">
            <v>FL6085</v>
          </cell>
        </row>
        <row r="759">
          <cell r="G759" t="str">
            <v>Tiếng Trung cơ bản 1</v>
          </cell>
          <cell r="H759" t="str">
            <v>5.0</v>
          </cell>
          <cell r="I759" t="str">
            <v>2.67</v>
          </cell>
          <cell r="J759" t="str">
            <v>TC02</v>
          </cell>
          <cell r="K759" t="str">
            <v>BS6022</v>
          </cell>
          <cell r="L759" t="str">
            <v>Âm nhạc đại cương</v>
          </cell>
          <cell r="M759" t="str">
            <v>2.0</v>
          </cell>
          <cell r="N759" t="str">
            <v>2.00</v>
          </cell>
          <cell r="O759" t="str">
            <v>0.00</v>
          </cell>
          <cell r="P759" t="str">
            <v>0.00</v>
          </cell>
          <cell r="Q759" t="str">
            <v>0</v>
          </cell>
          <cell r="R759" t="str">
            <v>0</v>
          </cell>
          <cell r="S759" t="str">
            <v>0</v>
          </cell>
          <cell r="T759" t="str">
            <v>0</v>
          </cell>
          <cell r="U759" t="str">
            <v>0</v>
          </cell>
          <cell r="V759" t="str">
            <v>1</v>
          </cell>
          <cell r="W759" t="str">
            <v>20</v>
          </cell>
          <cell r="X759" t="str">
            <v>10.00</v>
          </cell>
          <cell r="Y759" t="str">
            <v>2</v>
          </cell>
          <cell r="Z759" t="str">
            <v>HP kết hợp</v>
          </cell>
          <cell r="AA759" t="str">
            <v>AN TOÀN THÔNG TIN</v>
          </cell>
          <cell r="AB759"/>
          <cell r="AC759" t="str">
            <v>Không chọn</v>
          </cell>
          <cell r="AD759"/>
          <cell r="AE759" t="str">
            <v>FL6282</v>
          </cell>
        </row>
        <row r="760">
          <cell r="G760" t="str">
            <v>Tiếng Hàn cơ bản 1</v>
          </cell>
          <cell r="H760" t="str">
            <v>5.0</v>
          </cell>
          <cell r="I760" t="str">
            <v>2.67</v>
          </cell>
          <cell r="J760" t="str">
            <v>TC02</v>
          </cell>
          <cell r="K760" t="str">
            <v>BS6023</v>
          </cell>
          <cell r="L760" t="str">
            <v>Nghệ thuật học đại cương</v>
          </cell>
          <cell r="M760" t="str">
            <v>2.0</v>
          </cell>
          <cell r="N760" t="str">
            <v>2.00</v>
          </cell>
          <cell r="O760" t="str">
            <v>0.00</v>
          </cell>
          <cell r="P760" t="str">
            <v>0.00</v>
          </cell>
          <cell r="Q760" t="str">
            <v>0</v>
          </cell>
          <cell r="R760" t="str">
            <v>0</v>
          </cell>
          <cell r="S760" t="str">
            <v>0</v>
          </cell>
          <cell r="T760" t="str">
            <v>0</v>
          </cell>
          <cell r="U760" t="str">
            <v>0</v>
          </cell>
          <cell r="V760" t="str">
            <v>1</v>
          </cell>
          <cell r="W760" t="str">
            <v>20</v>
          </cell>
          <cell r="X760" t="str">
            <v>10.00</v>
          </cell>
          <cell r="Y760" t="str">
            <v>2</v>
          </cell>
          <cell r="Z760" t="str">
            <v>HP kết hợp</v>
          </cell>
          <cell r="AA760" t="str">
            <v>AN TOÀN THÔNG TIN</v>
          </cell>
          <cell r="AB760"/>
          <cell r="AC760" t="str">
            <v>Không chọn</v>
          </cell>
          <cell r="AD760"/>
          <cell r="AE760" t="str">
            <v>FL6287</v>
          </cell>
        </row>
        <row r="761">
          <cell r="G761" t="str">
            <v>Tiếng Nhật cơ bản 1</v>
          </cell>
          <cell r="H761" t="str">
            <v>5.0</v>
          </cell>
          <cell r="I761" t="str">
            <v>2.67</v>
          </cell>
          <cell r="J761" t="str">
            <v>TC02</v>
          </cell>
          <cell r="K761" t="str">
            <v>BS6024</v>
          </cell>
          <cell r="L761" t="str">
            <v>Mỹ thuật đại cương</v>
          </cell>
          <cell r="M761" t="str">
            <v>2.0</v>
          </cell>
          <cell r="N761" t="str">
            <v>2.00</v>
          </cell>
          <cell r="O761" t="str">
            <v>0.00</v>
          </cell>
          <cell r="P761" t="str">
            <v>0.00</v>
          </cell>
          <cell r="Q761" t="str">
            <v>0</v>
          </cell>
          <cell r="R761" t="str">
            <v>0</v>
          </cell>
          <cell r="S761" t="str">
            <v>0</v>
          </cell>
          <cell r="T761" t="str">
            <v>0</v>
          </cell>
          <cell r="U761" t="str">
            <v>0</v>
          </cell>
          <cell r="V761" t="str">
            <v>1</v>
          </cell>
          <cell r="W761" t="str">
            <v>30</v>
          </cell>
          <cell r="X761" t="str">
            <v>0.00</v>
          </cell>
          <cell r="Y761" t="str">
            <v>2</v>
          </cell>
          <cell r="Z761" t="str">
            <v>HP kết hợp</v>
          </cell>
          <cell r="AA761" t="str">
            <v>AN TOÀN THÔNG TIN</v>
          </cell>
          <cell r="AB761"/>
          <cell r="AC761" t="str">
            <v>Chọn</v>
          </cell>
          <cell r="AD761"/>
          <cell r="AE761" t="str">
            <v>FL6292</v>
          </cell>
        </row>
        <row r="762">
          <cell r="G762" t="str">
            <v>Triết học Mác-Lênin</v>
          </cell>
          <cell r="H762" t="str">
            <v>3.0</v>
          </cell>
          <cell r="I762" t="str">
            <v>3.00</v>
          </cell>
          <cell r="J762" t="str">
            <v>TC01</v>
          </cell>
          <cell r="K762" t="str">
            <v>BM6091</v>
          </cell>
          <cell r="L762" t="str">
            <v>Quản lý dự án</v>
          </cell>
          <cell r="M762" t="str">
            <v>2.0</v>
          </cell>
          <cell r="N762" t="str">
            <v>2.00</v>
          </cell>
          <cell r="O762" t="str">
            <v>0.00</v>
          </cell>
          <cell r="P762" t="str">
            <v>0.00</v>
          </cell>
          <cell r="Q762" t="str">
            <v>0</v>
          </cell>
          <cell r="R762" t="str">
            <v>0</v>
          </cell>
          <cell r="S762" t="str">
            <v>0</v>
          </cell>
          <cell r="T762" t="str">
            <v>0</v>
          </cell>
          <cell r="U762" t="str">
            <v>0</v>
          </cell>
          <cell r="V762" t="str">
            <v>1</v>
          </cell>
          <cell r="W762" t="str">
            <v>14</v>
          </cell>
          <cell r="X762" t="str">
            <v>16.00</v>
          </cell>
          <cell r="Y762" t="str">
            <v>2</v>
          </cell>
          <cell r="Z762" t="str">
            <v>HP kết hợp</v>
          </cell>
          <cell r="AA762" t="str">
            <v>AN TOÀN THÔNG TIN</v>
          </cell>
          <cell r="AB762"/>
          <cell r="AC762" t="str">
            <v>Không chọn</v>
          </cell>
          <cell r="AD762"/>
          <cell r="AE762" t="str">
            <v>LP6010</v>
          </cell>
        </row>
        <row r="763">
          <cell r="G763" t="str">
            <v>Nhập môn nghiên cứu khoa học</v>
          </cell>
          <cell r="H763" t="str">
            <v>2.0</v>
          </cell>
          <cell r="I763" t="str">
            <v>2.00</v>
          </cell>
          <cell r="J763" t="str">
            <v>TC01</v>
          </cell>
          <cell r="K763" t="str">
            <v>BS6019</v>
          </cell>
          <cell r="L763" t="str">
            <v>Nhập môn nghiên cứu khoa học</v>
          </cell>
          <cell r="M763" t="str">
            <v>2.0</v>
          </cell>
          <cell r="N763" t="str">
            <v>2.00</v>
          </cell>
          <cell r="O763" t="str">
            <v>0.00</v>
          </cell>
          <cell r="P763" t="str">
            <v>0.00</v>
          </cell>
          <cell r="Q763" t="str">
            <v>0</v>
          </cell>
          <cell r="R763" t="str">
            <v>0</v>
          </cell>
          <cell r="S763" t="str">
            <v>0</v>
          </cell>
          <cell r="T763" t="str">
            <v>0</v>
          </cell>
          <cell r="U763" t="str">
            <v>0</v>
          </cell>
          <cell r="V763" t="str">
            <v>1</v>
          </cell>
          <cell r="W763" t="str">
            <v>30</v>
          </cell>
          <cell r="X763" t="str">
            <v>0.00</v>
          </cell>
          <cell r="Y763" t="str">
            <v>2</v>
          </cell>
          <cell r="Z763" t="str">
            <v>HP kết hợp</v>
          </cell>
          <cell r="AA763" t="str">
            <v>AN TOÀN THÔNG TIN</v>
          </cell>
          <cell r="AB763"/>
          <cell r="AC763" t="str">
            <v>Chọn</v>
          </cell>
          <cell r="AD763"/>
          <cell r="AE763" t="str">
            <v>BS6019</v>
          </cell>
        </row>
        <row r="764">
          <cell r="G764" t="str">
            <v>Quan hệ lao động và việc làm</v>
          </cell>
          <cell r="H764" t="str">
            <v>2.0</v>
          </cell>
          <cell r="I764" t="str">
            <v>2.00</v>
          </cell>
          <cell r="J764" t="str">
            <v>TC01</v>
          </cell>
          <cell r="K764" t="str">
            <v>BS6020</v>
          </cell>
          <cell r="L764" t="str">
            <v>Quan hệ lao động và việc làm</v>
          </cell>
          <cell r="M764" t="str">
            <v>2.0</v>
          </cell>
          <cell r="N764" t="str">
            <v>2.00</v>
          </cell>
          <cell r="O764" t="str">
            <v>0.00</v>
          </cell>
          <cell r="P764" t="str">
            <v>0.00</v>
          </cell>
          <cell r="Q764" t="str">
            <v>0</v>
          </cell>
          <cell r="R764" t="str">
            <v>0</v>
          </cell>
          <cell r="S764" t="str">
            <v>0</v>
          </cell>
          <cell r="T764" t="str">
            <v>0</v>
          </cell>
          <cell r="U764" t="str">
            <v>0</v>
          </cell>
          <cell r="V764" t="str">
            <v>1</v>
          </cell>
          <cell r="W764" t="str">
            <v>30</v>
          </cell>
          <cell r="X764" t="str">
            <v>0.00</v>
          </cell>
          <cell r="Y764" t="str">
            <v>2</v>
          </cell>
          <cell r="Z764" t="str">
            <v>HP kết hợp</v>
          </cell>
          <cell r="AA764" t="str">
            <v>AN TOÀN THÔNG TIN</v>
          </cell>
          <cell r="AB764"/>
          <cell r="AC764" t="str">
            <v>Không chọn</v>
          </cell>
          <cell r="AD764"/>
          <cell r="AE764" t="str">
            <v>BS6020</v>
          </cell>
        </row>
        <row r="765">
          <cell r="G765" t="str">
            <v>Con người và môi trường</v>
          </cell>
          <cell r="H765" t="str">
            <v>2.0</v>
          </cell>
          <cell r="I765" t="str">
            <v>2.00</v>
          </cell>
          <cell r="J765"/>
          <cell r="K765" t="str">
            <v>BS6001</v>
          </cell>
          <cell r="L765" t="str">
            <v>Đại số tuyến tính</v>
          </cell>
          <cell r="M765" t="str">
            <v>3.0</v>
          </cell>
          <cell r="N765" t="str">
            <v>3.00</v>
          </cell>
          <cell r="O765" t="str">
            <v>0.00</v>
          </cell>
          <cell r="P765" t="str">
            <v>0.00</v>
          </cell>
          <cell r="Q765" t="str">
            <v>0</v>
          </cell>
          <cell r="R765" t="str">
            <v>0</v>
          </cell>
          <cell r="S765" t="str">
            <v>0</v>
          </cell>
          <cell r="T765" t="str">
            <v>0</v>
          </cell>
          <cell r="U765" t="str">
            <v>0</v>
          </cell>
          <cell r="V765" t="str">
            <v>1</v>
          </cell>
          <cell r="W765" t="str">
            <v>40</v>
          </cell>
          <cell r="X765" t="str">
            <v>50.00</v>
          </cell>
          <cell r="Y765" t="str">
            <v>4</v>
          </cell>
          <cell r="Z765" t="str">
            <v>HP kết hợp</v>
          </cell>
          <cell r="AA765" t="str">
            <v>AN TOÀN THÔNG TIN</v>
          </cell>
          <cell r="AB765"/>
          <cell r="AC765"/>
          <cell r="AD765"/>
          <cell r="AE765" t="str">
            <v>BS6021</v>
          </cell>
        </row>
        <row r="766">
          <cell r="G766" t="str">
            <v>Âm nhạc đại cương</v>
          </cell>
          <cell r="H766" t="str">
            <v>2.0</v>
          </cell>
          <cell r="I766" t="str">
            <v>2.00</v>
          </cell>
          <cell r="J766"/>
          <cell r="K766" t="str">
            <v>BS6002</v>
          </cell>
          <cell r="L766" t="str">
            <v>Giải tích</v>
          </cell>
          <cell r="M766" t="str">
            <v>3.0</v>
          </cell>
          <cell r="N766" t="str">
            <v>3.00</v>
          </cell>
          <cell r="O766" t="str">
            <v>0.00</v>
          </cell>
          <cell r="P766" t="str">
            <v>0.00</v>
          </cell>
          <cell r="Q766" t="str">
            <v>0</v>
          </cell>
          <cell r="R766" t="str">
            <v>0</v>
          </cell>
          <cell r="S766" t="str">
            <v>0</v>
          </cell>
          <cell r="T766" t="str">
            <v>0</v>
          </cell>
          <cell r="U766" t="str">
            <v>0</v>
          </cell>
          <cell r="V766" t="str">
            <v>1</v>
          </cell>
          <cell r="W766" t="str">
            <v>40</v>
          </cell>
          <cell r="X766" t="str">
            <v>50.00</v>
          </cell>
          <cell r="Y766" t="str">
            <v>4</v>
          </cell>
          <cell r="Z766" t="str">
            <v>HP kết hợp</v>
          </cell>
          <cell r="AA766" t="str">
            <v>AN TOÀN THÔNG TIN</v>
          </cell>
          <cell r="AB766"/>
          <cell r="AC766"/>
          <cell r="AD766"/>
          <cell r="AE766" t="str">
            <v>BS6022</v>
          </cell>
        </row>
        <row r="767">
          <cell r="G767" t="str">
            <v>Nghệ thuật học đại cương</v>
          </cell>
          <cell r="H767" t="str">
            <v>2.0</v>
          </cell>
          <cell r="I767" t="str">
            <v>2.00</v>
          </cell>
          <cell r="J767"/>
          <cell r="K767" t="str">
            <v>LP6010</v>
          </cell>
          <cell r="L767" t="str">
            <v>Triết học Mác-Lênin</v>
          </cell>
          <cell r="M767" t="str">
            <v>3.0</v>
          </cell>
          <cell r="N767" t="str">
            <v>3.00</v>
          </cell>
          <cell r="O767" t="str">
            <v>0.00</v>
          </cell>
          <cell r="P767" t="str">
            <v>0.00</v>
          </cell>
          <cell r="Q767" t="str">
            <v>0</v>
          </cell>
          <cell r="R767" t="str">
            <v>0</v>
          </cell>
          <cell r="S767" t="str">
            <v>0</v>
          </cell>
          <cell r="T767" t="str">
            <v>0</v>
          </cell>
          <cell r="U767" t="str">
            <v>0</v>
          </cell>
          <cell r="V767" t="str">
            <v>1</v>
          </cell>
          <cell r="W767" t="str">
            <v>30</v>
          </cell>
          <cell r="X767" t="str">
            <v>15.00</v>
          </cell>
          <cell r="Y767" t="str">
            <v>2</v>
          </cell>
          <cell r="Z767" t="str">
            <v>HP kết hợp</v>
          </cell>
          <cell r="AA767" t="str">
            <v>AN TOÀN THÔNG TIN</v>
          </cell>
          <cell r="AB767"/>
          <cell r="AC767"/>
          <cell r="AD767"/>
          <cell r="AE767" t="str">
            <v>BS6023</v>
          </cell>
        </row>
        <row r="768">
          <cell r="G768" t="str">
            <v>Mỹ thuật đại cương</v>
          </cell>
          <cell r="H768" t="str">
            <v>2.0</v>
          </cell>
          <cell r="I768" t="str">
            <v>2.00</v>
          </cell>
          <cell r="J768" t="str">
            <v>TCNN4</v>
          </cell>
          <cell r="K768" t="str">
            <v>FL6085</v>
          </cell>
          <cell r="L768" t="str">
            <v>Tiếng Anh Công nghệ thông tin cơ bản 1</v>
          </cell>
          <cell r="M768" t="str">
            <v>5.0</v>
          </cell>
          <cell r="N768" t="str">
            <v>2.67</v>
          </cell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Y768"/>
          <cell r="Z768"/>
          <cell r="AA768"/>
          <cell r="AB768"/>
          <cell r="AC768"/>
          <cell r="AD768"/>
          <cell r="AE768" t="str">
            <v>BS6024</v>
          </cell>
        </row>
        <row r="769">
          <cell r="G769" t="str">
            <v>Quản lý dự án</v>
          </cell>
          <cell r="H769" t="str">
            <v>2.0</v>
          </cell>
          <cell r="I769" t="str">
            <v>2.00</v>
          </cell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Y769"/>
          <cell r="Z769"/>
          <cell r="AA769"/>
          <cell r="AB769"/>
          <cell r="AC769"/>
          <cell r="AD769"/>
          <cell r="AE769" t="str">
            <v>BM6091</v>
          </cell>
        </row>
        <row r="770">
          <cell r="G770" t="str">
            <v>Đại số tuyến tính</v>
          </cell>
          <cell r="H770" t="str">
            <v>3.0</v>
          </cell>
          <cell r="I770" t="str">
            <v>3.00</v>
          </cell>
          <cell r="J770"/>
          <cell r="K770"/>
          <cell r="L770"/>
          <cell r="M770"/>
          <cell r="N770"/>
          <cell r="O770"/>
          <cell r="P770"/>
          <cell r="Q770"/>
          <cell r="R770"/>
          <cell r="S770"/>
          <cell r="T770"/>
          <cell r="U770"/>
          <cell r="V770"/>
          <cell r="W770"/>
          <cell r="X770"/>
          <cell r="Y770"/>
          <cell r="Z770"/>
          <cell r="AA770"/>
          <cell r="AB770"/>
          <cell r="AC770"/>
          <cell r="AD770"/>
          <cell r="AE770" t="str">
            <v>BS6001</v>
          </cell>
        </row>
        <row r="771">
          <cell r="G771" t="str">
            <v>Giải tích</v>
          </cell>
          <cell r="H771" t="str">
            <v>3.0</v>
          </cell>
          <cell r="I771" t="str">
            <v>3.00</v>
          </cell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Y771"/>
          <cell r="Z771"/>
          <cell r="AA771"/>
          <cell r="AB771"/>
          <cell r="AC771"/>
          <cell r="AD771"/>
          <cell r="AE771" t="str">
            <v>BS6002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 so lop DH"/>
      <sheetName val="Si so lop &gt; 70"/>
      <sheetName val="CD"/>
      <sheetName val="TK nhap hoc"/>
      <sheetName val="DS lop"/>
    </sheetNames>
    <sheetDataSet>
      <sheetData sheetId="0"/>
      <sheetData sheetId="1"/>
      <sheetData sheetId="2"/>
      <sheetData sheetId="3">
        <row r="3">
          <cell r="D3" t="str">
            <v>Công nghệ kỹ thuật cơ khí</v>
          </cell>
          <cell r="E3">
            <v>388</v>
          </cell>
          <cell r="F3">
            <v>383</v>
          </cell>
        </row>
        <row r="4">
          <cell r="D4" t="str">
            <v>Công nghệ kỹ thuật cơ điện tử</v>
          </cell>
          <cell r="E4">
            <v>314</v>
          </cell>
          <cell r="F4">
            <v>312</v>
          </cell>
        </row>
        <row r="5">
          <cell r="D5" t="str">
            <v>Công nghệ kỹ thuật ô tô</v>
          </cell>
          <cell r="E5">
            <v>470</v>
          </cell>
          <cell r="F5">
            <v>459</v>
          </cell>
        </row>
        <row r="6">
          <cell r="D6" t="str">
            <v>Kỹ thuật hệ thống công nghiệp</v>
          </cell>
          <cell r="E6">
            <v>63</v>
          </cell>
          <cell r="F6">
            <v>62</v>
          </cell>
        </row>
        <row r="7">
          <cell r="D7" t="str">
            <v>Công nghệ kỹ thuật khuôn mẫu</v>
          </cell>
          <cell r="E7">
            <v>68</v>
          </cell>
          <cell r="F7">
            <v>67</v>
          </cell>
        </row>
        <row r="8">
          <cell r="D8" t="str">
            <v>Robot và trí tuệ nhân tạo</v>
          </cell>
          <cell r="E8">
            <v>61</v>
          </cell>
          <cell r="F8">
            <v>61</v>
          </cell>
        </row>
        <row r="9">
          <cell r="D9" t="str">
            <v>Thiết kế cơ khí và kiểu dáng công nghiệp</v>
          </cell>
          <cell r="E9">
            <v>77</v>
          </cell>
          <cell r="F9">
            <v>75</v>
          </cell>
        </row>
        <row r="10">
          <cell r="D10" t="str">
            <v>Công nghệ kỹ thuật cơ điện tử ô tô</v>
          </cell>
          <cell r="E10">
            <v>68</v>
          </cell>
          <cell r="F10">
            <v>65</v>
          </cell>
        </row>
        <row r="11">
          <cell r="D11" t="str">
            <v>Kỹ thuật Cơ khí động lực</v>
          </cell>
          <cell r="E11">
            <v>52</v>
          </cell>
          <cell r="F11">
            <v>50</v>
          </cell>
        </row>
        <row r="12">
          <cell r="D12" t="str">
            <v>Hóa dược</v>
          </cell>
          <cell r="E12">
            <v>74</v>
          </cell>
          <cell r="F12">
            <v>60</v>
          </cell>
        </row>
        <row r="13">
          <cell r="D13" t="str">
            <v>Công nghệ kỹ thuật hóa học</v>
          </cell>
          <cell r="E13">
            <v>268</v>
          </cell>
          <cell r="F13">
            <v>243</v>
          </cell>
        </row>
        <row r="14">
          <cell r="D14" t="str">
            <v>Công nghệ kỹ thuật môi trường</v>
          </cell>
          <cell r="E14">
            <v>62</v>
          </cell>
          <cell r="F14">
            <v>47</v>
          </cell>
        </row>
        <row r="15">
          <cell r="D15" t="str">
            <v>Công nghệ thực phẩm</v>
          </cell>
          <cell r="E15">
            <v>134</v>
          </cell>
          <cell r="F15">
            <v>121</v>
          </cell>
        </row>
        <row r="16">
          <cell r="D16" t="str">
            <v>Công nghệ may</v>
          </cell>
          <cell r="E16">
            <v>225</v>
          </cell>
          <cell r="F16">
            <v>202</v>
          </cell>
        </row>
        <row r="17">
          <cell r="D17" t="str">
            <v>Công nghệ vật liệu dệt, may</v>
          </cell>
          <cell r="E17">
            <v>72</v>
          </cell>
          <cell r="F17">
            <v>58</v>
          </cell>
        </row>
        <row r="18">
          <cell r="D18" t="str">
            <v>Thiết kế thời trang</v>
          </cell>
          <cell r="E18">
            <v>77</v>
          </cell>
          <cell r="F18">
            <v>69</v>
          </cell>
        </row>
        <row r="19">
          <cell r="D19" t="str">
            <v>Khoa học máy tính</v>
          </cell>
          <cell r="E19">
            <v>112</v>
          </cell>
          <cell r="F19">
            <v>109</v>
          </cell>
        </row>
        <row r="20">
          <cell r="D20" t="str">
            <v>Kỹ thuật phần mềm</v>
          </cell>
          <cell r="E20">
            <v>251</v>
          </cell>
          <cell r="F20">
            <v>246</v>
          </cell>
        </row>
        <row r="21">
          <cell r="D21" t="str">
            <v>Hệ thống thông tin</v>
          </cell>
          <cell r="E21">
            <v>133</v>
          </cell>
          <cell r="F21">
            <v>131</v>
          </cell>
        </row>
        <row r="22">
          <cell r="D22" t="str">
            <v>Công nghệ thông tin</v>
          </cell>
          <cell r="E22">
            <v>406</v>
          </cell>
          <cell r="F22">
            <v>401</v>
          </cell>
        </row>
        <row r="23">
          <cell r="D23" t="str">
            <v>Công nghệ đa phương tiện</v>
          </cell>
          <cell r="E23">
            <v>64</v>
          </cell>
          <cell r="F23">
            <v>62</v>
          </cell>
        </row>
        <row r="24">
          <cell r="D24" t="str">
            <v>An toàn thông tin</v>
          </cell>
          <cell r="E24">
            <v>47</v>
          </cell>
          <cell r="F24">
            <v>45</v>
          </cell>
        </row>
        <row r="25">
          <cell r="D25" t="str">
            <v>Kỹ thuật sản xuất thông minh</v>
          </cell>
          <cell r="E25">
            <v>64</v>
          </cell>
          <cell r="F25">
            <v>63</v>
          </cell>
        </row>
        <row r="26">
          <cell r="D26" t="str">
            <v>Năng lượng tái tạo</v>
          </cell>
          <cell r="E26">
            <v>73</v>
          </cell>
          <cell r="F26">
            <v>65</v>
          </cell>
        </row>
        <row r="27">
          <cell r="D27" t="str">
            <v>Công nghệ kỹ thuật điều khiển và tự động hóa</v>
          </cell>
          <cell r="E27">
            <v>288</v>
          </cell>
          <cell r="F27">
            <v>286</v>
          </cell>
        </row>
        <row r="28">
          <cell r="D28" t="str">
            <v>Công nghệ kỹ thuật nhiệt</v>
          </cell>
          <cell r="E28">
            <v>156</v>
          </cell>
          <cell r="F28">
            <v>151</v>
          </cell>
        </row>
        <row r="29">
          <cell r="D29" t="str">
            <v>Công nghệ kỹ thuật điện, điện tử</v>
          </cell>
          <cell r="E29">
            <v>441</v>
          </cell>
          <cell r="F29">
            <v>436</v>
          </cell>
        </row>
        <row r="30">
          <cell r="D30" t="str">
            <v>Công nghệ kỹ thuật điện tử - viễn thông</v>
          </cell>
          <cell r="E30">
            <v>506</v>
          </cell>
          <cell r="F30">
            <v>502</v>
          </cell>
        </row>
        <row r="31">
          <cell r="D31" t="str">
            <v>Công nghệ kỹ thuật máy tính</v>
          </cell>
          <cell r="E31">
            <v>153</v>
          </cell>
          <cell r="F31">
            <v>152</v>
          </cell>
        </row>
        <row r="32">
          <cell r="D32" t="str">
            <v>Mạng máy tính và truyền thông dữ liệu</v>
          </cell>
          <cell r="E32">
            <v>79</v>
          </cell>
          <cell r="F32">
            <v>79</v>
          </cell>
        </row>
        <row r="33">
          <cell r="D33" t="str">
            <v>Công nghệ kỹ thuật điện tử y sinh</v>
          </cell>
          <cell r="E33">
            <v>60</v>
          </cell>
          <cell r="F33">
            <v>58</v>
          </cell>
        </row>
        <row r="34">
          <cell r="D34" t="str">
            <v>Logistics và quản lý chuỗi cung ứng</v>
          </cell>
          <cell r="E34">
            <v>73</v>
          </cell>
          <cell r="F34">
            <v>72</v>
          </cell>
        </row>
        <row r="35">
          <cell r="D35" t="str">
            <v>Quản trị kinh doanh</v>
          </cell>
          <cell r="E35">
            <v>335</v>
          </cell>
          <cell r="F35">
            <v>319</v>
          </cell>
        </row>
        <row r="36">
          <cell r="D36" t="str">
            <v>Marketing</v>
          </cell>
          <cell r="E36">
            <v>156</v>
          </cell>
          <cell r="F36">
            <v>151</v>
          </cell>
        </row>
        <row r="37">
          <cell r="D37" t="str">
            <v>Tài chính - Ngân hàng</v>
          </cell>
          <cell r="E37">
            <v>187</v>
          </cell>
          <cell r="F37">
            <v>181</v>
          </cell>
        </row>
        <row r="38">
          <cell r="D38" t="str">
            <v>Kế toán</v>
          </cell>
          <cell r="E38">
            <v>738</v>
          </cell>
          <cell r="F38">
            <v>713</v>
          </cell>
        </row>
        <row r="39">
          <cell r="D39" t="str">
            <v>Kiểm toán</v>
          </cell>
          <cell r="E39">
            <v>145</v>
          </cell>
          <cell r="F39">
            <v>134</v>
          </cell>
        </row>
        <row r="40">
          <cell r="D40" t="str">
            <v>Quản trị nhân lực</v>
          </cell>
          <cell r="E40">
            <v>147</v>
          </cell>
          <cell r="F40">
            <v>146</v>
          </cell>
        </row>
        <row r="41">
          <cell r="D41" t="str">
            <v>Quản trị văn phòng</v>
          </cell>
          <cell r="E41">
            <v>124</v>
          </cell>
          <cell r="F41">
            <v>113</v>
          </cell>
        </row>
        <row r="42">
          <cell r="D42" t="str">
            <v>Phân tích dữ liệu kinh doanh</v>
          </cell>
          <cell r="E42">
            <v>129</v>
          </cell>
          <cell r="F42">
            <v>126</v>
          </cell>
        </row>
        <row r="43">
          <cell r="D43" t="str">
            <v>Kinh tế đầu tư</v>
          </cell>
          <cell r="E43">
            <v>74</v>
          </cell>
          <cell r="F43">
            <v>70</v>
          </cell>
        </row>
        <row r="44">
          <cell r="D44" t="str">
            <v>Du lịch</v>
          </cell>
          <cell r="E44">
            <v>231</v>
          </cell>
          <cell r="F44">
            <v>190</v>
          </cell>
        </row>
        <row r="45">
          <cell r="D45" t="str">
            <v>Quản trị dịch vụ du lịch và lữ hành</v>
          </cell>
          <cell r="E45">
            <v>204</v>
          </cell>
          <cell r="F45">
            <v>177</v>
          </cell>
        </row>
        <row r="46">
          <cell r="D46" t="str">
            <v>Quản trị khách sạn</v>
          </cell>
          <cell r="E46">
            <v>218</v>
          </cell>
          <cell r="F46">
            <v>191</v>
          </cell>
        </row>
        <row r="47">
          <cell r="D47" t="str">
            <v>Ngôn ngữ Hàn Quốc</v>
          </cell>
          <cell r="E47">
            <v>75</v>
          </cell>
          <cell r="F47">
            <v>69</v>
          </cell>
        </row>
        <row r="48">
          <cell r="D48" t="str">
            <v>Ngôn ngữ Nhật</v>
          </cell>
          <cell r="E48">
            <v>68</v>
          </cell>
          <cell r="F48">
            <v>63</v>
          </cell>
        </row>
        <row r="49">
          <cell r="D49" t="str">
            <v>Trung Quốc học</v>
          </cell>
          <cell r="E49">
            <v>58</v>
          </cell>
          <cell r="F49">
            <v>51</v>
          </cell>
        </row>
        <row r="50">
          <cell r="D50" t="str">
            <v>Quản trị nhà hàng và dịch vụ ăn uống</v>
          </cell>
          <cell r="E50">
            <v>83</v>
          </cell>
          <cell r="F50">
            <v>67</v>
          </cell>
        </row>
        <row r="51">
          <cell r="D51" t="str">
            <v>Ngôn ngữ Anh</v>
          </cell>
          <cell r="E51">
            <v>188</v>
          </cell>
          <cell r="F51">
            <v>180</v>
          </cell>
        </row>
        <row r="52">
          <cell r="D52" t="str">
            <v>Ngôn ngữ Trung Quốc</v>
          </cell>
          <cell r="E52">
            <v>176</v>
          </cell>
          <cell r="F52">
            <v>165</v>
          </cell>
        </row>
        <row r="53">
          <cell r="D53" t="str">
            <v>Ngôn ngữ Trung Quốc (Liên kết 2+2)</v>
          </cell>
          <cell r="E53">
            <v>39</v>
          </cell>
          <cell r="F53">
            <v>31</v>
          </cell>
        </row>
        <row r="54">
          <cell r="D54" t="str">
            <v>Ngôn ngữ học</v>
          </cell>
          <cell r="E54">
            <v>87</v>
          </cell>
          <cell r="F54">
            <v>67</v>
          </cell>
        </row>
      </sheetData>
      <sheetData sheetId="4">
        <row r="3">
          <cell r="C3" t="str">
            <v>2024DHCOKH01</v>
          </cell>
          <cell r="D3">
            <v>63</v>
          </cell>
        </row>
        <row r="4">
          <cell r="C4" t="str">
            <v>2024DHCODT02</v>
          </cell>
          <cell r="D4">
            <v>62</v>
          </cell>
        </row>
        <row r="5">
          <cell r="C5" t="str">
            <v>2024DHCODT04</v>
          </cell>
          <cell r="D5">
            <v>62</v>
          </cell>
        </row>
        <row r="6">
          <cell r="C6" t="str">
            <v>2024DHDIEN01</v>
          </cell>
          <cell r="D6">
            <v>62</v>
          </cell>
        </row>
        <row r="7">
          <cell r="C7" t="str">
            <v>2024DHDIEN03</v>
          </cell>
          <cell r="D7">
            <v>62</v>
          </cell>
        </row>
        <row r="8">
          <cell r="C8" t="str">
            <v>2024DHNLTT01</v>
          </cell>
          <cell r="D8">
            <v>60</v>
          </cell>
        </row>
        <row r="9">
          <cell r="C9" t="str">
            <v>2024DHDKTD01</v>
          </cell>
          <cell r="D9">
            <v>60</v>
          </cell>
        </row>
        <row r="10">
          <cell r="C10" t="str">
            <v>2024DHCNTT05</v>
          </cell>
          <cell r="D10">
            <v>68</v>
          </cell>
        </row>
        <row r="11">
          <cell r="C11" t="str">
            <v>2024DHDAPT01</v>
          </cell>
          <cell r="D11">
            <v>61</v>
          </cell>
        </row>
        <row r="12">
          <cell r="C12" t="str">
            <v>2024DHKETO07</v>
          </cell>
          <cell r="D12">
            <v>75</v>
          </cell>
        </row>
        <row r="13">
          <cell r="C13" t="str">
            <v>2024DHCOKH02</v>
          </cell>
          <cell r="D13">
            <v>63</v>
          </cell>
        </row>
        <row r="14">
          <cell r="C14" t="str">
            <v>2024DHCODT03</v>
          </cell>
          <cell r="D14">
            <v>62</v>
          </cell>
        </row>
        <row r="15">
          <cell r="C15" t="str">
            <v>2024DHKTOT01</v>
          </cell>
          <cell r="D15">
            <v>65</v>
          </cell>
        </row>
        <row r="16">
          <cell r="C16" t="str">
            <v>2024DHKHMT01</v>
          </cell>
          <cell r="D16">
            <v>60</v>
          </cell>
        </row>
        <row r="17">
          <cell r="C17" t="str">
            <v>2024DHDTTT03</v>
          </cell>
          <cell r="D17">
            <v>62</v>
          </cell>
        </row>
        <row r="18">
          <cell r="C18" t="str">
            <v>2024DHDIEN02</v>
          </cell>
          <cell r="D18">
            <v>62</v>
          </cell>
        </row>
        <row r="19">
          <cell r="C19" t="str">
            <v>2024DHSXTM01</v>
          </cell>
          <cell r="D19">
            <v>61</v>
          </cell>
        </row>
        <row r="20">
          <cell r="C20" t="str">
            <v>2024DHNHIE02</v>
          </cell>
          <cell r="D20">
            <v>75</v>
          </cell>
        </row>
        <row r="21">
          <cell r="C21" t="str">
            <v>2024DHKTMT01</v>
          </cell>
          <cell r="D21">
            <v>76</v>
          </cell>
        </row>
        <row r="22">
          <cell r="C22" t="str">
            <v>2024DHKTPM03</v>
          </cell>
          <cell r="D22">
            <v>60</v>
          </cell>
        </row>
        <row r="23">
          <cell r="C23" t="str">
            <v>2024DHCODT05</v>
          </cell>
          <cell r="D23">
            <v>62</v>
          </cell>
        </row>
        <row r="24">
          <cell r="C24" t="str">
            <v>2024DHKTKM01</v>
          </cell>
          <cell r="D24">
            <v>66</v>
          </cell>
        </row>
        <row r="25">
          <cell r="C25" t="str">
            <v>2024DHDTTT04</v>
          </cell>
          <cell r="D25">
            <v>62</v>
          </cell>
        </row>
        <row r="26">
          <cell r="C26" t="str">
            <v>2024DHDTTT06</v>
          </cell>
          <cell r="D26">
            <v>62</v>
          </cell>
        </row>
        <row r="27">
          <cell r="C27" t="str">
            <v>2024DHDKTD04</v>
          </cell>
          <cell r="D27">
            <v>60</v>
          </cell>
        </row>
        <row r="28">
          <cell r="C28" t="str">
            <v>2024DHNHIE01</v>
          </cell>
          <cell r="D28">
            <v>71</v>
          </cell>
        </row>
        <row r="29">
          <cell r="C29" t="str">
            <v>2024DHCNTT02</v>
          </cell>
          <cell r="D29">
            <v>65</v>
          </cell>
        </row>
        <row r="30">
          <cell r="C30" t="str">
            <v>2024DHCNTT04</v>
          </cell>
          <cell r="D30">
            <v>68</v>
          </cell>
        </row>
        <row r="31">
          <cell r="C31" t="str">
            <v>2024DHDLKD01</v>
          </cell>
          <cell r="D31">
            <v>63</v>
          </cell>
        </row>
        <row r="32">
          <cell r="C32" t="str">
            <v>2024DHTCNH01</v>
          </cell>
          <cell r="D32">
            <v>87</v>
          </cell>
        </row>
        <row r="33">
          <cell r="C33" t="str">
            <v>2024DHHTCN01</v>
          </cell>
          <cell r="D33">
            <v>61</v>
          </cell>
        </row>
        <row r="34">
          <cell r="C34" t="str">
            <v>2024DHRBNT01</v>
          </cell>
          <cell r="D34">
            <v>57</v>
          </cell>
        </row>
        <row r="35">
          <cell r="C35" t="str">
            <v>2024DHDTTT05</v>
          </cell>
          <cell r="D35">
            <v>62</v>
          </cell>
        </row>
        <row r="36">
          <cell r="C36" t="str">
            <v>2024DHDTTT07</v>
          </cell>
          <cell r="D36">
            <v>60</v>
          </cell>
        </row>
        <row r="37">
          <cell r="C37" t="str">
            <v>2024DHDKTD03</v>
          </cell>
          <cell r="D37">
            <v>60</v>
          </cell>
        </row>
        <row r="38">
          <cell r="C38" t="str">
            <v>2024DHDKTD05</v>
          </cell>
          <cell r="D38">
            <v>44</v>
          </cell>
        </row>
        <row r="39">
          <cell r="C39" t="str">
            <v>2024DHCNTT01</v>
          </cell>
          <cell r="D39">
            <v>65</v>
          </cell>
        </row>
        <row r="40">
          <cell r="C40" t="str">
            <v>2024DHCNTT03</v>
          </cell>
          <cell r="D40">
            <v>65</v>
          </cell>
        </row>
        <row r="41">
          <cell r="C41" t="str">
            <v>2024DHKIEM02</v>
          </cell>
          <cell r="D41">
            <v>65</v>
          </cell>
        </row>
        <row r="42">
          <cell r="C42" t="str">
            <v>2024DHDLKD02</v>
          </cell>
          <cell r="D42">
            <v>60</v>
          </cell>
        </row>
        <row r="43">
          <cell r="C43" t="str">
            <v>2024DHKDCN01</v>
          </cell>
          <cell r="D43">
            <v>73</v>
          </cell>
        </row>
        <row r="44">
          <cell r="C44" t="str">
            <v>2024DHKTOT02</v>
          </cell>
          <cell r="D44">
            <v>65</v>
          </cell>
        </row>
        <row r="45">
          <cell r="C45" t="str">
            <v>2024DHKHMT02</v>
          </cell>
          <cell r="D45">
            <v>47</v>
          </cell>
        </row>
        <row r="46">
          <cell r="C46" t="str">
            <v>2024DHDTTT02</v>
          </cell>
          <cell r="D46">
            <v>62</v>
          </cell>
        </row>
        <row r="47">
          <cell r="C47" t="str">
            <v>2024DHCKDL01</v>
          </cell>
          <cell r="D47">
            <v>49</v>
          </cell>
        </row>
        <row r="48">
          <cell r="C48" t="str">
            <v>2024DHCDOT01</v>
          </cell>
          <cell r="D48">
            <v>65</v>
          </cell>
        </row>
        <row r="49">
          <cell r="C49" t="str">
            <v>2024DHKTPM02</v>
          </cell>
          <cell r="D49">
            <v>60</v>
          </cell>
        </row>
        <row r="50">
          <cell r="C50" t="str">
            <v>2024DHKTPM04</v>
          </cell>
          <cell r="D50">
            <v>65</v>
          </cell>
        </row>
        <row r="51">
          <cell r="C51" t="str">
            <v>2024DHQTKD01</v>
          </cell>
          <cell r="D51">
            <v>65</v>
          </cell>
        </row>
        <row r="52">
          <cell r="C52" t="str">
            <v>2024DHQTKD03</v>
          </cell>
          <cell r="D52">
            <v>60</v>
          </cell>
        </row>
        <row r="53">
          <cell r="C53" t="str">
            <v>2024DHCOKH03</v>
          </cell>
          <cell r="D53">
            <v>63</v>
          </cell>
        </row>
        <row r="54">
          <cell r="C54" t="str">
            <v>2024DHCOKH04</v>
          </cell>
          <cell r="D54">
            <v>63</v>
          </cell>
        </row>
        <row r="55">
          <cell r="C55" t="str">
            <v>2024DHKTOT06</v>
          </cell>
          <cell r="D55">
            <v>60</v>
          </cell>
        </row>
        <row r="56">
          <cell r="C56" t="str">
            <v>2024DHKTOT07</v>
          </cell>
          <cell r="D56">
            <v>65</v>
          </cell>
        </row>
        <row r="57">
          <cell r="C57" t="str">
            <v>2024DHDIEN04</v>
          </cell>
          <cell r="D57">
            <v>62</v>
          </cell>
        </row>
        <row r="58">
          <cell r="C58" t="str">
            <v>2024DHDIEN07</v>
          </cell>
          <cell r="D58">
            <v>65</v>
          </cell>
        </row>
        <row r="59">
          <cell r="C59" t="str">
            <v>2024DHKTMT02</v>
          </cell>
          <cell r="D59">
            <v>74</v>
          </cell>
        </row>
        <row r="60">
          <cell r="C60" t="str">
            <v>2024DHTTMT01</v>
          </cell>
          <cell r="D60">
            <v>78</v>
          </cell>
        </row>
        <row r="61">
          <cell r="C61" t="str">
            <v>2024DHKETO04</v>
          </cell>
          <cell r="D61">
            <v>75</v>
          </cell>
        </row>
        <row r="62">
          <cell r="C62" t="str">
            <v>2024DHKETO05</v>
          </cell>
          <cell r="D62">
            <v>75</v>
          </cell>
        </row>
        <row r="63">
          <cell r="C63" t="str">
            <v>2024DHCODT01</v>
          </cell>
          <cell r="D63">
            <v>62</v>
          </cell>
        </row>
        <row r="64">
          <cell r="C64" t="str">
            <v>2024DHKTOT03</v>
          </cell>
          <cell r="D64">
            <v>65</v>
          </cell>
        </row>
        <row r="65">
          <cell r="C65" t="str">
            <v>2024DHDTTT01</v>
          </cell>
          <cell r="D65">
            <v>62</v>
          </cell>
        </row>
        <row r="66">
          <cell r="C66" t="str">
            <v>2024DHDTTT08</v>
          </cell>
          <cell r="D66">
            <v>65</v>
          </cell>
        </row>
        <row r="67">
          <cell r="C67" t="str">
            <v>2024DHDKTD02</v>
          </cell>
          <cell r="D67">
            <v>60</v>
          </cell>
        </row>
        <row r="68">
          <cell r="C68" t="str">
            <v>2024DHDTYS01</v>
          </cell>
          <cell r="D68">
            <v>55</v>
          </cell>
        </row>
        <row r="69">
          <cell r="C69" t="str">
            <v>2024DHKTPM01</v>
          </cell>
          <cell r="D69">
            <v>60</v>
          </cell>
        </row>
        <row r="70">
          <cell r="C70" t="str">
            <v>2024DHKETO01</v>
          </cell>
          <cell r="D70">
            <v>75</v>
          </cell>
        </row>
        <row r="71">
          <cell r="C71" t="str">
            <v>2024DHKETO08</v>
          </cell>
          <cell r="D71">
            <v>75</v>
          </cell>
        </row>
        <row r="72">
          <cell r="C72" t="str">
            <v>2024DHTCNH02</v>
          </cell>
          <cell r="D72">
            <v>85</v>
          </cell>
        </row>
        <row r="73">
          <cell r="C73" t="str">
            <v>2024DHCOKH05</v>
          </cell>
          <cell r="D73">
            <v>61</v>
          </cell>
        </row>
        <row r="74">
          <cell r="C74" t="str">
            <v>2024DHCOKH06</v>
          </cell>
          <cell r="D74">
            <v>63</v>
          </cell>
        </row>
        <row r="75">
          <cell r="C75" t="str">
            <v>2024DHKTOT04</v>
          </cell>
          <cell r="D75">
            <v>65</v>
          </cell>
        </row>
        <row r="76">
          <cell r="C76" t="str">
            <v>2024DHKTOT05</v>
          </cell>
          <cell r="D76">
            <v>64</v>
          </cell>
        </row>
        <row r="77">
          <cell r="C77" t="str">
            <v>2024DHDIEN05</v>
          </cell>
          <cell r="D77">
            <v>61</v>
          </cell>
        </row>
        <row r="78">
          <cell r="C78" t="str">
            <v>2024DHDIEN06</v>
          </cell>
          <cell r="D78">
            <v>60</v>
          </cell>
        </row>
        <row r="79">
          <cell r="C79" t="str">
            <v>2024DHHTTT01</v>
          </cell>
          <cell r="D79">
            <v>65</v>
          </cell>
        </row>
        <row r="80">
          <cell r="C80" t="str">
            <v>2024DHHTTT02</v>
          </cell>
          <cell r="D80">
            <v>65</v>
          </cell>
        </row>
        <row r="81">
          <cell r="C81" t="str">
            <v>2024DHKETO02</v>
          </cell>
          <cell r="D81">
            <v>75</v>
          </cell>
        </row>
        <row r="82">
          <cell r="C82" t="str">
            <v>2024DHKETO03</v>
          </cell>
          <cell r="D82">
            <v>75</v>
          </cell>
        </row>
        <row r="83">
          <cell r="C83" t="str">
            <v>2024DHLOGI01</v>
          </cell>
          <cell r="D83">
            <v>71</v>
          </cell>
        </row>
        <row r="84">
          <cell r="C84" t="str">
            <v>2024DHCNMA02</v>
          </cell>
          <cell r="D84">
            <v>60</v>
          </cell>
        </row>
        <row r="85">
          <cell r="C85" t="str">
            <v>2024DHNNTQ02</v>
          </cell>
          <cell r="D85">
            <v>80</v>
          </cell>
        </row>
        <row r="86">
          <cell r="C86" t="str">
            <v>2024DHNNNB01</v>
          </cell>
          <cell r="D86">
            <v>60</v>
          </cell>
        </row>
        <row r="87">
          <cell r="C87" t="str">
            <v>2024DHKETO09</v>
          </cell>
          <cell r="D87">
            <v>75</v>
          </cell>
        </row>
        <row r="88">
          <cell r="C88" t="str">
            <v>2024DHVLDM01</v>
          </cell>
          <cell r="D88">
            <v>46</v>
          </cell>
        </row>
        <row r="89">
          <cell r="C89" t="str">
            <v>2024DHQTKS01</v>
          </cell>
          <cell r="D89">
            <v>90</v>
          </cell>
        </row>
        <row r="90">
          <cell r="C90" t="str">
            <v>2024DHNNAN01</v>
          </cell>
          <cell r="D90">
            <v>70</v>
          </cell>
        </row>
        <row r="91">
          <cell r="C91" t="str">
            <v>2024DHNNAN03</v>
          </cell>
          <cell r="D91">
            <v>34</v>
          </cell>
        </row>
        <row r="92">
          <cell r="C92" t="str">
            <v>2024DHQTVP02</v>
          </cell>
          <cell r="D92">
            <v>46</v>
          </cell>
        </row>
        <row r="93">
          <cell r="C93" t="str">
            <v>2024DHCNMA01</v>
          </cell>
          <cell r="D93">
            <v>61</v>
          </cell>
        </row>
        <row r="94">
          <cell r="C94" t="str">
            <v>2024DHCNMA03</v>
          </cell>
          <cell r="D94">
            <v>62</v>
          </cell>
        </row>
        <row r="95">
          <cell r="C95" t="str">
            <v>2024DHNNTQ01</v>
          </cell>
          <cell r="D95">
            <v>78</v>
          </cell>
        </row>
        <row r="96">
          <cell r="C96" t="str">
            <v>2024DHNNHQ01</v>
          </cell>
          <cell r="D96">
            <v>64</v>
          </cell>
        </row>
        <row r="97">
          <cell r="C97" t="str">
            <v>2024DHQTVP01</v>
          </cell>
          <cell r="D97">
            <v>60</v>
          </cell>
        </row>
        <row r="98">
          <cell r="C98" t="str">
            <v>2024DHTKTT01</v>
          </cell>
          <cell r="D98">
            <v>62</v>
          </cell>
        </row>
        <row r="99">
          <cell r="C99" t="str">
            <v>2024DHNHAU01</v>
          </cell>
          <cell r="D99">
            <v>58</v>
          </cell>
        </row>
        <row r="100">
          <cell r="C100" t="str">
            <v>2024DHKTHH03</v>
          </cell>
          <cell r="D100">
            <v>75</v>
          </cell>
        </row>
        <row r="101">
          <cell r="C101" t="str">
            <v>2024DHATTT01</v>
          </cell>
          <cell r="D101">
            <v>43</v>
          </cell>
        </row>
        <row r="102">
          <cell r="C102" t="str">
            <v>2024DHQTNL02</v>
          </cell>
          <cell r="D102">
            <v>69</v>
          </cell>
        </row>
        <row r="103">
          <cell r="C103" t="str">
            <v>2024DHMARK02</v>
          </cell>
          <cell r="D103">
            <v>75</v>
          </cell>
        </row>
        <row r="104">
          <cell r="C104" t="str">
            <v>2024DHTRQH01</v>
          </cell>
          <cell r="D104">
            <v>45</v>
          </cell>
        </row>
        <row r="105">
          <cell r="C105" t="str">
            <v>2024DHKTHH02</v>
          </cell>
          <cell r="D105">
            <v>72</v>
          </cell>
        </row>
        <row r="106">
          <cell r="C106" t="str">
            <v>2024DHHMOIT01</v>
          </cell>
          <cell r="D106">
            <v>40</v>
          </cell>
        </row>
        <row r="107">
          <cell r="C107" t="str">
            <v>2024DHNNTQLK01</v>
          </cell>
          <cell r="D107">
            <v>29</v>
          </cell>
        </row>
        <row r="108">
          <cell r="C108" t="str">
            <v>2024DHQTKD04</v>
          </cell>
          <cell r="D108">
            <v>60</v>
          </cell>
        </row>
        <row r="109">
          <cell r="C109" t="str">
            <v>2024DHQTNL01</v>
          </cell>
          <cell r="D109">
            <v>70</v>
          </cell>
        </row>
        <row r="110">
          <cell r="C110" t="str">
            <v>2024DHQTLH01</v>
          </cell>
          <cell r="D110">
            <v>85</v>
          </cell>
        </row>
        <row r="111">
          <cell r="C111" t="str">
            <v>2024DHQTLH02</v>
          </cell>
          <cell r="D111">
            <v>83</v>
          </cell>
        </row>
        <row r="112">
          <cell r="C112" t="str">
            <v>2024DHHTP02</v>
          </cell>
          <cell r="D112">
            <v>52</v>
          </cell>
        </row>
        <row r="113">
          <cell r="C113" t="str">
            <v>2024DHNGNH01</v>
          </cell>
          <cell r="D113">
            <v>53</v>
          </cell>
        </row>
        <row r="114">
          <cell r="C114" t="str">
            <v>2024DHCNTT06</v>
          </cell>
          <cell r="D114">
            <v>68</v>
          </cell>
        </row>
        <row r="115">
          <cell r="C115" t="str">
            <v>2024DHKIEM01</v>
          </cell>
          <cell r="D115">
            <v>64</v>
          </cell>
        </row>
        <row r="116">
          <cell r="C116" t="str">
            <v>2024DHQTKD02</v>
          </cell>
          <cell r="D116">
            <v>62</v>
          </cell>
        </row>
        <row r="117">
          <cell r="C117" t="str">
            <v>2024DHMARK01</v>
          </cell>
          <cell r="D117">
            <v>73</v>
          </cell>
        </row>
        <row r="118">
          <cell r="C118" t="str">
            <v>2024DHQTKS02</v>
          </cell>
          <cell r="D118">
            <v>89</v>
          </cell>
        </row>
        <row r="119">
          <cell r="C119" t="str">
            <v>2024DHNNAN02</v>
          </cell>
          <cell r="D119">
            <v>70</v>
          </cell>
        </row>
        <row r="120">
          <cell r="C120" t="str">
            <v>2024DHKTHH01</v>
          </cell>
          <cell r="D120">
            <v>75</v>
          </cell>
        </row>
        <row r="121">
          <cell r="C121" t="str">
            <v>2024DHKETO06</v>
          </cell>
          <cell r="D121">
            <v>75</v>
          </cell>
        </row>
        <row r="122">
          <cell r="C122" t="str">
            <v>2024DHQTKD05</v>
          </cell>
          <cell r="D122">
            <v>60</v>
          </cell>
        </row>
        <row r="123">
          <cell r="C123" t="str">
            <v>2024DHKTDT01</v>
          </cell>
          <cell r="D123">
            <v>67</v>
          </cell>
        </row>
        <row r="124">
          <cell r="C124" t="str">
            <v>2024DHDULI01</v>
          </cell>
          <cell r="D124">
            <v>85</v>
          </cell>
        </row>
        <row r="125">
          <cell r="C125" t="str">
            <v>2024DHDULI02</v>
          </cell>
          <cell r="D125">
            <v>83</v>
          </cell>
        </row>
        <row r="126">
          <cell r="C126" t="str">
            <v>2024DHHTP01</v>
          </cell>
          <cell r="D126">
            <v>60</v>
          </cell>
        </row>
        <row r="127">
          <cell r="C127" t="str">
            <v>2024DHHODU01</v>
          </cell>
          <cell r="D127">
            <v>51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GSGD_2023-3-13"/>
      <sheetName val="KQ"/>
      <sheetName val="Sheet2"/>
      <sheetName val="Sheet1"/>
      <sheetName val="Sheet6"/>
    </sheetNames>
    <sheetDataSet>
      <sheetData sheetId="0">
        <row r="1">
          <cell r="A1" t="str">
            <v>Phòng học- Tòa nhà- Thứ-Ca</v>
          </cell>
          <cell r="B1" t="str">
            <v>Ca</v>
          </cell>
          <cell r="C1" t="str">
            <v>Bắt đầu</v>
          </cell>
          <cell r="D1" t="str">
            <v>Kết thúc</v>
          </cell>
          <cell r="E1" t="str">
            <v>BĐ</v>
          </cell>
          <cell r="F1" t="str">
            <v>KT</v>
          </cell>
          <cell r="G1" t="str">
            <v>Tiết</v>
          </cell>
        </row>
        <row r="2">
          <cell r="A2" t="str">
            <v>CSSX 10-Cơ sở sản xuất 1-2-Chiều</v>
          </cell>
          <cell r="B2" t="str">
            <v>Chiều</v>
          </cell>
          <cell r="C2">
            <v>7</v>
          </cell>
          <cell r="D2">
            <v>12</v>
          </cell>
          <cell r="E2">
            <v>7</v>
          </cell>
          <cell r="F2">
            <v>12</v>
          </cell>
          <cell r="G2" t="str">
            <v>7..12</v>
          </cell>
        </row>
        <row r="3">
          <cell r="A3" t="str">
            <v>CSSX 13-Cơ sở sản xuất 1-2-Sáng</v>
          </cell>
          <cell r="B3" t="str">
            <v>Sáng</v>
          </cell>
          <cell r="C3">
            <v>1</v>
          </cell>
          <cell r="D3">
            <v>6</v>
          </cell>
          <cell r="E3">
            <v>1</v>
          </cell>
          <cell r="F3">
            <v>6</v>
          </cell>
          <cell r="G3" t="str">
            <v>1..6</v>
          </cell>
        </row>
        <row r="4">
          <cell r="A4" t="str">
            <v>CSSX 15-Cơ sở sản xuất 1-2-Sáng</v>
          </cell>
          <cell r="B4" t="str">
            <v>Sáng</v>
          </cell>
          <cell r="C4">
            <v>1</v>
          </cell>
          <cell r="D4">
            <v>6</v>
          </cell>
          <cell r="E4">
            <v>1</v>
          </cell>
          <cell r="F4">
            <v>6</v>
          </cell>
          <cell r="G4" t="str">
            <v>1..6</v>
          </cell>
        </row>
        <row r="5">
          <cell r="A5" t="str">
            <v>CSSX 17-Cơ sở sản xuất 1-2-Sáng</v>
          </cell>
          <cell r="B5" t="str">
            <v>Sáng</v>
          </cell>
          <cell r="C5">
            <v>1</v>
          </cell>
          <cell r="D5">
            <v>6</v>
          </cell>
          <cell r="E5">
            <v>1</v>
          </cell>
          <cell r="F5">
            <v>6</v>
          </cell>
          <cell r="G5" t="str">
            <v>1..6</v>
          </cell>
        </row>
        <row r="6">
          <cell r="A6" t="str">
            <v>CSSX 19-Cơ sở sản xuất 1-2-Sáng</v>
          </cell>
          <cell r="B6" t="str">
            <v>Sáng</v>
          </cell>
          <cell r="C6">
            <v>1</v>
          </cell>
          <cell r="D6">
            <v>6</v>
          </cell>
          <cell r="E6">
            <v>1</v>
          </cell>
          <cell r="F6">
            <v>6</v>
          </cell>
          <cell r="G6" t="str">
            <v>1..6</v>
          </cell>
        </row>
        <row r="7">
          <cell r="A7" t="str">
            <v>CSSX 24-Cơ sở sản xuất 1-2-Sáng</v>
          </cell>
          <cell r="B7" t="str">
            <v>Sáng</v>
          </cell>
          <cell r="C7">
            <v>1</v>
          </cell>
          <cell r="D7">
            <v>6</v>
          </cell>
          <cell r="E7">
            <v>1</v>
          </cell>
          <cell r="F7">
            <v>6</v>
          </cell>
          <cell r="G7" t="str">
            <v>1..6</v>
          </cell>
        </row>
        <row r="8">
          <cell r="A8" t="str">
            <v>CSSX 25-Cơ sở sản xuất 1-2-Sáng</v>
          </cell>
          <cell r="B8" t="str">
            <v>Sáng</v>
          </cell>
          <cell r="C8">
            <v>1</v>
          </cell>
          <cell r="D8">
            <v>6</v>
          </cell>
          <cell r="E8">
            <v>1</v>
          </cell>
          <cell r="F8">
            <v>6</v>
          </cell>
          <cell r="G8" t="str">
            <v>1..6</v>
          </cell>
        </row>
        <row r="9">
          <cell r="A9" t="str">
            <v>CSSX 100-Cơ sở sản xuất 1-2-Sáng</v>
          </cell>
          <cell r="B9" t="str">
            <v>Sáng</v>
          </cell>
          <cell r="C9">
            <v>1</v>
          </cell>
          <cell r="D9">
            <v>6</v>
          </cell>
          <cell r="E9">
            <v>1</v>
          </cell>
          <cell r="F9">
            <v>6</v>
          </cell>
          <cell r="G9" t="str">
            <v>1..6</v>
          </cell>
        </row>
        <row r="10">
          <cell r="A10" t="str">
            <v>CSSX 100-Cơ sở sản xuất 1-2-Chiều</v>
          </cell>
          <cell r="B10" t="str">
            <v>Chiều</v>
          </cell>
          <cell r="C10">
            <v>7</v>
          </cell>
          <cell r="D10">
            <v>12</v>
          </cell>
          <cell r="E10">
            <v>7</v>
          </cell>
          <cell r="F10">
            <v>12</v>
          </cell>
          <cell r="G10" t="str">
            <v>7..12</v>
          </cell>
        </row>
        <row r="11">
          <cell r="A11" t="str">
            <v>CSSX 101-Cơ sở sản xuất 1-2-Sáng</v>
          </cell>
          <cell r="B11" t="str">
            <v>Sáng</v>
          </cell>
          <cell r="C11">
            <v>1</v>
          </cell>
          <cell r="D11">
            <v>6</v>
          </cell>
          <cell r="E11">
            <v>1</v>
          </cell>
          <cell r="F11">
            <v>6</v>
          </cell>
          <cell r="G11" t="str">
            <v>1..6</v>
          </cell>
        </row>
        <row r="12">
          <cell r="A12" t="str">
            <v>CSSX 102-Cơ sở sản xuất 1-2-Chiều</v>
          </cell>
          <cell r="B12" t="str">
            <v>Chiều</v>
          </cell>
          <cell r="C12">
            <v>7</v>
          </cell>
          <cell r="D12">
            <v>12</v>
          </cell>
          <cell r="E12">
            <v>7</v>
          </cell>
          <cell r="F12">
            <v>12</v>
          </cell>
          <cell r="G12" t="str">
            <v>7..12</v>
          </cell>
        </row>
        <row r="13">
          <cell r="A13" t="str">
            <v>CSSX 103-Cơ sở sản xuất 1-2-Sáng</v>
          </cell>
          <cell r="B13" t="str">
            <v>Sáng</v>
          </cell>
          <cell r="C13">
            <v>1</v>
          </cell>
          <cell r="D13">
            <v>6</v>
          </cell>
          <cell r="E13">
            <v>1</v>
          </cell>
          <cell r="F13">
            <v>6</v>
          </cell>
          <cell r="G13" t="str">
            <v>1..6</v>
          </cell>
        </row>
        <row r="14">
          <cell r="A14" t="str">
            <v>CSSX 103-Cơ sở sản xuất 1-2-Chiều</v>
          </cell>
          <cell r="B14" t="str">
            <v>Chiều</v>
          </cell>
          <cell r="C14">
            <v>7</v>
          </cell>
          <cell r="D14">
            <v>12</v>
          </cell>
          <cell r="E14">
            <v>7</v>
          </cell>
          <cell r="F14">
            <v>12</v>
          </cell>
          <cell r="G14" t="str">
            <v>7..12</v>
          </cell>
        </row>
        <row r="15">
          <cell r="A15" t="str">
            <v>CSSX 104-Cơ sở sản xuất 1-2-Chiều</v>
          </cell>
          <cell r="B15" t="str">
            <v>Chiều</v>
          </cell>
          <cell r="C15">
            <v>7</v>
          </cell>
          <cell r="D15">
            <v>12</v>
          </cell>
          <cell r="E15">
            <v>7</v>
          </cell>
          <cell r="F15">
            <v>12</v>
          </cell>
          <cell r="G15" t="str">
            <v>7..12</v>
          </cell>
        </row>
        <row r="16">
          <cell r="A16" t="str">
            <v>CSSX 105-Cơ sở sản xuất 1-2-Sáng</v>
          </cell>
          <cell r="B16" t="str">
            <v>Sáng</v>
          </cell>
          <cell r="C16">
            <v>1</v>
          </cell>
          <cell r="D16">
            <v>6</v>
          </cell>
          <cell r="E16">
            <v>1</v>
          </cell>
          <cell r="F16">
            <v>6</v>
          </cell>
          <cell r="G16" t="str">
            <v>1..6</v>
          </cell>
        </row>
        <row r="17">
          <cell r="A17" t="str">
            <v>CSSX 105-Cơ sở sản xuất 1-2-Chiều</v>
          </cell>
          <cell r="B17" t="str">
            <v>Chiều</v>
          </cell>
          <cell r="C17">
            <v>7</v>
          </cell>
          <cell r="D17">
            <v>12</v>
          </cell>
          <cell r="E17">
            <v>7</v>
          </cell>
          <cell r="F17">
            <v>12</v>
          </cell>
          <cell r="G17" t="str">
            <v>7..12</v>
          </cell>
        </row>
        <row r="18">
          <cell r="A18" t="str">
            <v>CSSX 106-Cơ sở sản xuất 1-2-Sáng</v>
          </cell>
          <cell r="B18" t="str">
            <v>Sáng</v>
          </cell>
          <cell r="C18">
            <v>1</v>
          </cell>
          <cell r="D18">
            <v>6</v>
          </cell>
          <cell r="E18">
            <v>1</v>
          </cell>
          <cell r="F18">
            <v>6</v>
          </cell>
          <cell r="G18" t="str">
            <v>1..6</v>
          </cell>
        </row>
        <row r="19">
          <cell r="A19" t="str">
            <v>CSSX 106-Cơ sở sản xuất 1-2-Chiều</v>
          </cell>
          <cell r="B19" t="str">
            <v>Chiều</v>
          </cell>
          <cell r="C19">
            <v>7</v>
          </cell>
          <cell r="D19">
            <v>12</v>
          </cell>
          <cell r="E19">
            <v>7</v>
          </cell>
          <cell r="F19">
            <v>12</v>
          </cell>
          <cell r="G19" t="str">
            <v>7..12</v>
          </cell>
        </row>
        <row r="20">
          <cell r="A20" t="str">
            <v>CSSX 107-Cơ sở sản xuất 1-2-Chiều</v>
          </cell>
          <cell r="B20" t="str">
            <v>Chiều</v>
          </cell>
          <cell r="C20">
            <v>7</v>
          </cell>
          <cell r="D20">
            <v>12</v>
          </cell>
          <cell r="E20">
            <v>7</v>
          </cell>
          <cell r="F20">
            <v>12</v>
          </cell>
          <cell r="G20" t="str">
            <v>7..12</v>
          </cell>
        </row>
        <row r="21">
          <cell r="A21" t="str">
            <v>CSSX 108-Cơ sở sản xuất 1-2-Sáng</v>
          </cell>
          <cell r="B21" t="str">
            <v>Sáng</v>
          </cell>
          <cell r="C21">
            <v>1</v>
          </cell>
          <cell r="D21">
            <v>6</v>
          </cell>
          <cell r="E21">
            <v>1</v>
          </cell>
          <cell r="F21">
            <v>6</v>
          </cell>
          <cell r="G21" t="str">
            <v>1..6</v>
          </cell>
        </row>
        <row r="22">
          <cell r="A22" t="str">
            <v>CSSX 108-Cơ sở sản xuất 1-2-Chiều</v>
          </cell>
          <cell r="B22" t="str">
            <v>Chiều</v>
          </cell>
          <cell r="C22">
            <v>7</v>
          </cell>
          <cell r="D22">
            <v>12</v>
          </cell>
          <cell r="E22">
            <v>7</v>
          </cell>
          <cell r="F22">
            <v>12</v>
          </cell>
          <cell r="G22" t="str">
            <v>7..12</v>
          </cell>
        </row>
        <row r="23">
          <cell r="A23" t="str">
            <v>815-A10-2-Sáng</v>
          </cell>
          <cell r="B23" t="str">
            <v>Sáng</v>
          </cell>
          <cell r="C23">
            <v>1</v>
          </cell>
          <cell r="D23">
            <v>4</v>
          </cell>
          <cell r="E23">
            <v>1</v>
          </cell>
          <cell r="F23">
            <v>4</v>
          </cell>
          <cell r="G23" t="str">
            <v>1..4</v>
          </cell>
        </row>
        <row r="24">
          <cell r="A24" t="str">
            <v>815-A10-2-Chiều</v>
          </cell>
          <cell r="B24" t="str">
            <v>Chiều</v>
          </cell>
          <cell r="C24">
            <v>7</v>
          </cell>
          <cell r="D24">
            <v>9</v>
          </cell>
          <cell r="E24">
            <v>7</v>
          </cell>
          <cell r="F24">
            <v>9</v>
          </cell>
          <cell r="G24" t="str">
            <v>7..9</v>
          </cell>
        </row>
        <row r="25">
          <cell r="A25" t="str">
            <v>711-A10-2-Sáng</v>
          </cell>
          <cell r="B25" t="str">
            <v>Sáng</v>
          </cell>
          <cell r="C25">
            <v>1</v>
          </cell>
          <cell r="D25">
            <v>4</v>
          </cell>
          <cell r="E25">
            <v>1</v>
          </cell>
          <cell r="F25">
            <v>4</v>
          </cell>
          <cell r="G25" t="str">
            <v>1..4</v>
          </cell>
        </row>
        <row r="26">
          <cell r="A26" t="str">
            <v>711-A10-2-Chiều</v>
          </cell>
          <cell r="B26" t="str">
            <v>Chiều</v>
          </cell>
          <cell r="C26">
            <v>7</v>
          </cell>
          <cell r="D26">
            <v>10</v>
          </cell>
          <cell r="E26">
            <v>7</v>
          </cell>
          <cell r="F26">
            <v>10</v>
          </cell>
          <cell r="G26" t="str">
            <v>7..10</v>
          </cell>
        </row>
        <row r="27">
          <cell r="A27" t="str">
            <v>511-A10-2-Sáng</v>
          </cell>
          <cell r="B27" t="str">
            <v>Sáng</v>
          </cell>
          <cell r="C27">
            <v>1</v>
          </cell>
          <cell r="D27">
            <v>5</v>
          </cell>
          <cell r="E27">
            <v>1</v>
          </cell>
          <cell r="F27">
            <v>5</v>
          </cell>
          <cell r="G27" t="str">
            <v>1..5</v>
          </cell>
        </row>
        <row r="28">
          <cell r="A28" t="str">
            <v>511-A10-2-Chiều</v>
          </cell>
          <cell r="B28" t="str">
            <v>Chiều</v>
          </cell>
          <cell r="C28">
            <v>7</v>
          </cell>
          <cell r="D28">
            <v>11</v>
          </cell>
          <cell r="E28">
            <v>7</v>
          </cell>
          <cell r="F28">
            <v>11</v>
          </cell>
          <cell r="G28" t="str">
            <v>7..11</v>
          </cell>
        </row>
        <row r="29">
          <cell r="A29" t="str">
            <v>512-A10-2-Sáng</v>
          </cell>
          <cell r="B29" t="str">
            <v>Sáng</v>
          </cell>
          <cell r="C29">
            <v>1</v>
          </cell>
          <cell r="D29">
            <v>5</v>
          </cell>
          <cell r="E29">
            <v>1</v>
          </cell>
          <cell r="F29">
            <v>5</v>
          </cell>
          <cell r="G29" t="str">
            <v>1..5</v>
          </cell>
        </row>
        <row r="30">
          <cell r="A30" t="str">
            <v>512-A10-2-Chiều</v>
          </cell>
          <cell r="B30" t="str">
            <v>Chiều</v>
          </cell>
          <cell r="C30">
            <v>7</v>
          </cell>
          <cell r="D30">
            <v>11</v>
          </cell>
          <cell r="E30">
            <v>7</v>
          </cell>
          <cell r="F30">
            <v>11</v>
          </cell>
          <cell r="G30" t="str">
            <v>7..11</v>
          </cell>
        </row>
        <row r="31">
          <cell r="A31" t="str">
            <v>614-A10-2-Sáng</v>
          </cell>
          <cell r="B31" t="str">
            <v>Sáng</v>
          </cell>
          <cell r="C31">
            <v>1</v>
          </cell>
          <cell r="D31">
            <v>5</v>
          </cell>
          <cell r="E31">
            <v>1</v>
          </cell>
          <cell r="F31">
            <v>5</v>
          </cell>
          <cell r="G31" t="str">
            <v>1..5</v>
          </cell>
        </row>
        <row r="32">
          <cell r="A32" t="str">
            <v>615-A10-2-Sáng</v>
          </cell>
          <cell r="B32" t="str">
            <v>Sáng</v>
          </cell>
          <cell r="C32">
            <v>4</v>
          </cell>
          <cell r="D32">
            <v>5</v>
          </cell>
          <cell r="E32">
            <v>1</v>
          </cell>
          <cell r="F32">
            <v>5</v>
          </cell>
          <cell r="G32" t="str">
            <v>1..5</v>
          </cell>
        </row>
        <row r="33">
          <cell r="A33" t="str">
            <v>615-A10-2-Sáng</v>
          </cell>
          <cell r="B33" t="str">
            <v>Sáng</v>
          </cell>
          <cell r="C33">
            <v>1</v>
          </cell>
          <cell r="D33">
            <v>3</v>
          </cell>
          <cell r="E33">
            <v>1</v>
          </cell>
          <cell r="F33">
            <v>5</v>
          </cell>
          <cell r="G33" t="str">
            <v>1..5</v>
          </cell>
        </row>
        <row r="34">
          <cell r="A34" t="str">
            <v>615-A10-2-Chiều</v>
          </cell>
          <cell r="B34" t="str">
            <v>Chiều</v>
          </cell>
          <cell r="C34">
            <v>10</v>
          </cell>
          <cell r="D34">
            <v>11</v>
          </cell>
          <cell r="E34">
            <v>7</v>
          </cell>
          <cell r="F34">
            <v>11</v>
          </cell>
          <cell r="G34" t="str">
            <v>7..11</v>
          </cell>
        </row>
        <row r="35">
          <cell r="A35" t="str">
            <v>615-A10-2-Chiều</v>
          </cell>
          <cell r="B35" t="str">
            <v>Chiều</v>
          </cell>
          <cell r="C35">
            <v>7</v>
          </cell>
          <cell r="D35">
            <v>9</v>
          </cell>
          <cell r="E35">
            <v>7</v>
          </cell>
          <cell r="F35">
            <v>11</v>
          </cell>
          <cell r="G35" t="str">
            <v>7..11</v>
          </cell>
        </row>
        <row r="36">
          <cell r="A36" t="str">
            <v>611-A10-2-Sáng</v>
          </cell>
          <cell r="B36" t="str">
            <v>Sáng</v>
          </cell>
          <cell r="C36">
            <v>1</v>
          </cell>
          <cell r="D36">
            <v>4</v>
          </cell>
          <cell r="E36">
            <v>1</v>
          </cell>
          <cell r="F36">
            <v>4</v>
          </cell>
          <cell r="G36" t="str">
            <v>1..4</v>
          </cell>
        </row>
        <row r="37">
          <cell r="A37" t="str">
            <v>611-A10-2-Chiều</v>
          </cell>
          <cell r="B37" t="str">
            <v>Chiều</v>
          </cell>
          <cell r="C37">
            <v>9</v>
          </cell>
          <cell r="D37">
            <v>10</v>
          </cell>
          <cell r="E37">
            <v>7</v>
          </cell>
          <cell r="F37">
            <v>10</v>
          </cell>
          <cell r="G37" t="str">
            <v>7..10</v>
          </cell>
        </row>
        <row r="38">
          <cell r="A38" t="str">
            <v>611-A10-2-Chiều</v>
          </cell>
          <cell r="B38" t="str">
            <v>Chiều</v>
          </cell>
          <cell r="C38">
            <v>7</v>
          </cell>
          <cell r="D38">
            <v>8</v>
          </cell>
          <cell r="E38">
            <v>7</v>
          </cell>
          <cell r="F38">
            <v>10</v>
          </cell>
          <cell r="G38" t="str">
            <v>7..10</v>
          </cell>
        </row>
        <row r="39">
          <cell r="A39" t="str">
            <v>610-A10-2-Sáng</v>
          </cell>
          <cell r="B39" t="str">
            <v>Sáng</v>
          </cell>
          <cell r="C39">
            <v>3</v>
          </cell>
          <cell r="D39">
            <v>4</v>
          </cell>
          <cell r="E39">
            <v>3</v>
          </cell>
          <cell r="F39">
            <v>4</v>
          </cell>
          <cell r="G39" t="str">
            <v>3..4</v>
          </cell>
        </row>
        <row r="40">
          <cell r="A40" t="str">
            <v>610-A10-2-Chiều</v>
          </cell>
          <cell r="B40" t="str">
            <v>Chiều</v>
          </cell>
          <cell r="C40">
            <v>7</v>
          </cell>
          <cell r="D40">
            <v>10</v>
          </cell>
          <cell r="E40">
            <v>7</v>
          </cell>
          <cell r="F40">
            <v>10</v>
          </cell>
          <cell r="G40" t="str">
            <v>7..10</v>
          </cell>
        </row>
        <row r="41">
          <cell r="A41" t="str">
            <v>303-A8-2-Tối</v>
          </cell>
          <cell r="B41" t="str">
            <v>Tối</v>
          </cell>
          <cell r="C41">
            <v>13</v>
          </cell>
          <cell r="D41">
            <v>15</v>
          </cell>
          <cell r="E41">
            <v>13</v>
          </cell>
          <cell r="F41">
            <v>15</v>
          </cell>
          <cell r="G41" t="str">
            <v>13..15</v>
          </cell>
        </row>
        <row r="42">
          <cell r="A42" t="str">
            <v>304-A8-2-Sáng</v>
          </cell>
          <cell r="B42" t="str">
            <v>Sáng</v>
          </cell>
          <cell r="C42">
            <v>1</v>
          </cell>
          <cell r="D42">
            <v>2</v>
          </cell>
          <cell r="E42">
            <v>1</v>
          </cell>
          <cell r="F42">
            <v>5</v>
          </cell>
          <cell r="G42" t="str">
            <v>1..5</v>
          </cell>
        </row>
        <row r="43">
          <cell r="A43" t="str">
            <v>304-A8-2-Sáng</v>
          </cell>
          <cell r="B43" t="str">
            <v>Sáng</v>
          </cell>
          <cell r="C43">
            <v>3</v>
          </cell>
          <cell r="D43">
            <v>5</v>
          </cell>
          <cell r="E43">
            <v>1</v>
          </cell>
          <cell r="F43">
            <v>5</v>
          </cell>
          <cell r="G43" t="str">
            <v>1..5</v>
          </cell>
        </row>
        <row r="44">
          <cell r="A44" t="str">
            <v>304-A8-2-Chiều</v>
          </cell>
          <cell r="B44" t="str">
            <v>Chiều</v>
          </cell>
          <cell r="C44">
            <v>10</v>
          </cell>
          <cell r="D44">
            <v>11</v>
          </cell>
          <cell r="E44">
            <v>10</v>
          </cell>
          <cell r="F44">
            <v>11</v>
          </cell>
          <cell r="G44" t="str">
            <v>10..11</v>
          </cell>
        </row>
        <row r="45">
          <cell r="A45" t="str">
            <v>304-A8-2-Tối</v>
          </cell>
          <cell r="B45" t="str">
            <v>Tối</v>
          </cell>
          <cell r="C45">
            <v>13</v>
          </cell>
          <cell r="D45">
            <v>16</v>
          </cell>
          <cell r="E45">
            <v>13</v>
          </cell>
          <cell r="F45">
            <v>16</v>
          </cell>
          <cell r="G45" t="str">
            <v>13..16</v>
          </cell>
        </row>
        <row r="46">
          <cell r="A46" t="str">
            <v>404-A8-2-Sáng</v>
          </cell>
          <cell r="B46" t="str">
            <v>Sáng</v>
          </cell>
          <cell r="C46">
            <v>1</v>
          </cell>
          <cell r="D46">
            <v>3</v>
          </cell>
          <cell r="E46">
            <v>1</v>
          </cell>
          <cell r="F46">
            <v>5</v>
          </cell>
          <cell r="G46" t="str">
            <v>1..5</v>
          </cell>
        </row>
        <row r="47">
          <cell r="A47" t="str">
            <v>404-A8-2-Sáng</v>
          </cell>
          <cell r="B47" t="str">
            <v>Sáng</v>
          </cell>
          <cell r="C47">
            <v>4</v>
          </cell>
          <cell r="D47">
            <v>5</v>
          </cell>
          <cell r="E47">
            <v>1</v>
          </cell>
          <cell r="F47">
            <v>5</v>
          </cell>
          <cell r="G47" t="str">
            <v>1..5</v>
          </cell>
        </row>
        <row r="48">
          <cell r="A48" t="str">
            <v>404-A8-2-Chiều</v>
          </cell>
          <cell r="B48" t="str">
            <v>Chiều</v>
          </cell>
          <cell r="C48">
            <v>9</v>
          </cell>
          <cell r="D48">
            <v>11</v>
          </cell>
          <cell r="E48">
            <v>7</v>
          </cell>
          <cell r="F48">
            <v>11</v>
          </cell>
          <cell r="G48" t="str">
            <v>7..11</v>
          </cell>
        </row>
        <row r="49">
          <cell r="A49" t="str">
            <v>404-A8-2-Chiều</v>
          </cell>
          <cell r="B49" t="str">
            <v>Chiều</v>
          </cell>
          <cell r="C49">
            <v>7</v>
          </cell>
          <cell r="D49">
            <v>8</v>
          </cell>
          <cell r="E49">
            <v>7</v>
          </cell>
          <cell r="F49">
            <v>11</v>
          </cell>
          <cell r="G49" t="str">
            <v>7..11</v>
          </cell>
        </row>
        <row r="50">
          <cell r="A50" t="str">
            <v>401-A8-2-Sáng</v>
          </cell>
          <cell r="B50" t="str">
            <v>Sáng</v>
          </cell>
          <cell r="C50">
            <v>1</v>
          </cell>
          <cell r="D50">
            <v>5</v>
          </cell>
          <cell r="E50">
            <v>1</v>
          </cell>
          <cell r="F50">
            <v>5</v>
          </cell>
          <cell r="G50" t="str">
            <v>1..5</v>
          </cell>
        </row>
        <row r="51">
          <cell r="A51" t="str">
            <v>402-A8-2-Sáng</v>
          </cell>
          <cell r="B51" t="str">
            <v>Sáng</v>
          </cell>
          <cell r="C51">
            <v>1</v>
          </cell>
          <cell r="D51">
            <v>3</v>
          </cell>
          <cell r="E51">
            <v>1</v>
          </cell>
          <cell r="F51">
            <v>3</v>
          </cell>
          <cell r="G51" t="str">
            <v>1..3</v>
          </cell>
        </row>
        <row r="52">
          <cell r="A52" t="str">
            <v>502-A8-2-Sáng</v>
          </cell>
          <cell r="B52" t="str">
            <v>Sáng</v>
          </cell>
          <cell r="C52">
            <v>3</v>
          </cell>
          <cell r="D52">
            <v>5</v>
          </cell>
          <cell r="E52">
            <v>3</v>
          </cell>
          <cell r="F52">
            <v>5</v>
          </cell>
          <cell r="G52" t="str">
            <v>3..5</v>
          </cell>
        </row>
        <row r="53">
          <cell r="A53" t="str">
            <v>502-A8-2-Chiều</v>
          </cell>
          <cell r="B53" t="str">
            <v>Chiều</v>
          </cell>
          <cell r="C53">
            <v>9</v>
          </cell>
          <cell r="D53">
            <v>11</v>
          </cell>
          <cell r="E53">
            <v>9</v>
          </cell>
          <cell r="F53">
            <v>11</v>
          </cell>
          <cell r="G53" t="str">
            <v>9..11</v>
          </cell>
        </row>
        <row r="54">
          <cell r="A54" t="str">
            <v>602-A8-2-Sáng</v>
          </cell>
          <cell r="B54" t="str">
            <v>Sáng</v>
          </cell>
          <cell r="C54">
            <v>1</v>
          </cell>
          <cell r="D54">
            <v>3</v>
          </cell>
          <cell r="E54">
            <v>1</v>
          </cell>
          <cell r="F54">
            <v>3</v>
          </cell>
          <cell r="G54" t="str">
            <v>1..3</v>
          </cell>
        </row>
        <row r="55">
          <cell r="A55" t="str">
            <v>602-A8-2-Chiều</v>
          </cell>
          <cell r="B55" t="str">
            <v>Chiều</v>
          </cell>
          <cell r="C55">
            <v>7</v>
          </cell>
          <cell r="D55">
            <v>9</v>
          </cell>
          <cell r="E55">
            <v>7</v>
          </cell>
          <cell r="F55">
            <v>9</v>
          </cell>
          <cell r="G55" t="str">
            <v>7..9</v>
          </cell>
        </row>
        <row r="56">
          <cell r="A56" t="str">
            <v>603-A8-2-Sáng</v>
          </cell>
          <cell r="B56" t="str">
            <v>Sáng</v>
          </cell>
          <cell r="C56">
            <v>3</v>
          </cell>
          <cell r="D56">
            <v>4</v>
          </cell>
          <cell r="E56">
            <v>1</v>
          </cell>
          <cell r="F56">
            <v>4</v>
          </cell>
          <cell r="G56" t="str">
            <v>1..4</v>
          </cell>
        </row>
        <row r="57">
          <cell r="A57" t="str">
            <v>603-A8-2-Sáng</v>
          </cell>
          <cell r="B57" t="str">
            <v>Sáng</v>
          </cell>
          <cell r="C57">
            <v>1</v>
          </cell>
          <cell r="D57">
            <v>2</v>
          </cell>
          <cell r="E57">
            <v>1</v>
          </cell>
          <cell r="F57">
            <v>4</v>
          </cell>
          <cell r="G57" t="str">
            <v>1..4</v>
          </cell>
        </row>
        <row r="58">
          <cell r="A58" t="str">
            <v>603-A8-2-Chiều</v>
          </cell>
          <cell r="B58" t="str">
            <v>Chiều</v>
          </cell>
          <cell r="C58">
            <v>7</v>
          </cell>
          <cell r="D58">
            <v>8</v>
          </cell>
          <cell r="E58">
            <v>7</v>
          </cell>
          <cell r="F58">
            <v>10</v>
          </cell>
          <cell r="G58" t="str">
            <v>7..10</v>
          </cell>
        </row>
        <row r="59">
          <cell r="A59" t="str">
            <v>603-A8-2-Chiều</v>
          </cell>
          <cell r="B59" t="str">
            <v>Chiều</v>
          </cell>
          <cell r="C59">
            <v>9</v>
          </cell>
          <cell r="D59">
            <v>10</v>
          </cell>
          <cell r="E59">
            <v>7</v>
          </cell>
          <cell r="F59">
            <v>10</v>
          </cell>
          <cell r="G59" t="str">
            <v>7..10</v>
          </cell>
        </row>
        <row r="60">
          <cell r="A60" t="str">
            <v>604-A8-2-Sáng</v>
          </cell>
          <cell r="B60" t="str">
            <v>Sáng</v>
          </cell>
          <cell r="C60">
            <v>1</v>
          </cell>
          <cell r="D60">
            <v>3</v>
          </cell>
          <cell r="E60">
            <v>1</v>
          </cell>
          <cell r="F60">
            <v>3</v>
          </cell>
          <cell r="G60" t="str">
            <v>1..3</v>
          </cell>
        </row>
        <row r="61">
          <cell r="A61" t="str">
            <v>712-A10-2-Sáng</v>
          </cell>
          <cell r="B61" t="str">
            <v>Sáng</v>
          </cell>
          <cell r="C61">
            <v>3</v>
          </cell>
          <cell r="D61">
            <v>4</v>
          </cell>
          <cell r="E61">
            <v>1</v>
          </cell>
          <cell r="F61">
            <v>4</v>
          </cell>
          <cell r="G61" t="str">
            <v>1..4</v>
          </cell>
        </row>
        <row r="62">
          <cell r="A62" t="str">
            <v>712-A10-2-Sáng</v>
          </cell>
          <cell r="B62" t="str">
            <v>Sáng</v>
          </cell>
          <cell r="C62">
            <v>1</v>
          </cell>
          <cell r="D62">
            <v>2</v>
          </cell>
          <cell r="E62">
            <v>1</v>
          </cell>
          <cell r="F62">
            <v>4</v>
          </cell>
          <cell r="G62" t="str">
            <v>1..4</v>
          </cell>
        </row>
        <row r="63">
          <cell r="A63" t="str">
            <v>712-A10-2-Chiều</v>
          </cell>
          <cell r="B63" t="str">
            <v>Chiều</v>
          </cell>
          <cell r="C63">
            <v>7</v>
          </cell>
          <cell r="D63">
            <v>8</v>
          </cell>
          <cell r="E63">
            <v>7</v>
          </cell>
          <cell r="F63">
            <v>10</v>
          </cell>
          <cell r="G63" t="str">
            <v>7..10</v>
          </cell>
        </row>
        <row r="64">
          <cell r="A64" t="str">
            <v>712-A10-2-Chiều</v>
          </cell>
          <cell r="B64" t="str">
            <v>Chiều</v>
          </cell>
          <cell r="C64">
            <v>9</v>
          </cell>
          <cell r="D64">
            <v>10</v>
          </cell>
          <cell r="E64">
            <v>7</v>
          </cell>
          <cell r="F64">
            <v>10</v>
          </cell>
          <cell r="G64" t="str">
            <v>7..10</v>
          </cell>
        </row>
        <row r="65">
          <cell r="A65" t="str">
            <v>811-A10-2-Sáng</v>
          </cell>
          <cell r="B65" t="str">
            <v>Sáng</v>
          </cell>
          <cell r="C65">
            <v>1</v>
          </cell>
          <cell r="D65">
            <v>3</v>
          </cell>
          <cell r="E65">
            <v>1</v>
          </cell>
          <cell r="F65">
            <v>5</v>
          </cell>
          <cell r="G65" t="str">
            <v>1..5</v>
          </cell>
        </row>
        <row r="66">
          <cell r="A66" t="str">
            <v>811-A10-2-Sáng</v>
          </cell>
          <cell r="B66" t="str">
            <v>Sáng</v>
          </cell>
          <cell r="C66">
            <v>4</v>
          </cell>
          <cell r="D66">
            <v>5</v>
          </cell>
          <cell r="E66">
            <v>1</v>
          </cell>
          <cell r="F66">
            <v>5</v>
          </cell>
          <cell r="G66" t="str">
            <v>1..5</v>
          </cell>
        </row>
        <row r="67">
          <cell r="A67" t="str">
            <v>811-A10-2-Chiều</v>
          </cell>
          <cell r="B67" t="str">
            <v>Chiều</v>
          </cell>
          <cell r="C67">
            <v>9</v>
          </cell>
          <cell r="D67">
            <v>11</v>
          </cell>
          <cell r="E67">
            <v>9</v>
          </cell>
          <cell r="F67">
            <v>11</v>
          </cell>
          <cell r="G67" t="str">
            <v>9..11</v>
          </cell>
        </row>
        <row r="68">
          <cell r="A68" t="str">
            <v>811-A10-2-Tối</v>
          </cell>
          <cell r="B68" t="str">
            <v>Tối</v>
          </cell>
          <cell r="C68">
            <v>13</v>
          </cell>
          <cell r="D68">
            <v>16</v>
          </cell>
          <cell r="E68">
            <v>13</v>
          </cell>
          <cell r="F68">
            <v>16</v>
          </cell>
          <cell r="G68" t="str">
            <v>13..16</v>
          </cell>
        </row>
        <row r="69">
          <cell r="A69" t="str">
            <v>202-A9-2-Sáng</v>
          </cell>
          <cell r="B69" t="str">
            <v>Sáng</v>
          </cell>
          <cell r="C69">
            <v>1</v>
          </cell>
          <cell r="D69">
            <v>2</v>
          </cell>
          <cell r="E69">
            <v>1</v>
          </cell>
          <cell r="F69">
            <v>5</v>
          </cell>
          <cell r="G69" t="str">
            <v>1..5</v>
          </cell>
        </row>
        <row r="70">
          <cell r="A70" t="str">
            <v>202-A9-2-Sáng</v>
          </cell>
          <cell r="B70" t="str">
            <v>Sáng</v>
          </cell>
          <cell r="C70">
            <v>3</v>
          </cell>
          <cell r="D70">
            <v>5</v>
          </cell>
          <cell r="E70">
            <v>1</v>
          </cell>
          <cell r="F70">
            <v>5</v>
          </cell>
          <cell r="G70" t="str">
            <v>1..5</v>
          </cell>
        </row>
        <row r="71">
          <cell r="A71" t="str">
            <v>202-A9-2-Chiều</v>
          </cell>
          <cell r="B71" t="str">
            <v>Chiều</v>
          </cell>
          <cell r="C71">
            <v>10</v>
          </cell>
          <cell r="D71">
            <v>11</v>
          </cell>
          <cell r="E71">
            <v>7</v>
          </cell>
          <cell r="F71">
            <v>11</v>
          </cell>
          <cell r="G71" t="str">
            <v>7..11</v>
          </cell>
        </row>
        <row r="72">
          <cell r="A72" t="str">
            <v>202-A9-2-Chiều</v>
          </cell>
          <cell r="B72" t="str">
            <v>Chiều</v>
          </cell>
          <cell r="C72">
            <v>7</v>
          </cell>
          <cell r="D72">
            <v>8</v>
          </cell>
          <cell r="E72">
            <v>7</v>
          </cell>
          <cell r="F72">
            <v>11</v>
          </cell>
          <cell r="G72" t="str">
            <v>7..11</v>
          </cell>
        </row>
        <row r="73">
          <cell r="A73" t="str">
            <v>202-A9-2-Tối</v>
          </cell>
          <cell r="B73" t="str">
            <v>Tối</v>
          </cell>
          <cell r="C73">
            <v>13</v>
          </cell>
          <cell r="D73">
            <v>15</v>
          </cell>
          <cell r="E73">
            <v>13</v>
          </cell>
          <cell r="F73">
            <v>15</v>
          </cell>
          <cell r="G73" t="str">
            <v>13..15</v>
          </cell>
        </row>
        <row r="74">
          <cell r="A74" t="str">
            <v>203-A9-2-Sáng</v>
          </cell>
          <cell r="B74" t="str">
            <v>Sáng</v>
          </cell>
          <cell r="C74">
            <v>1</v>
          </cell>
          <cell r="D74">
            <v>3</v>
          </cell>
          <cell r="E74">
            <v>1</v>
          </cell>
          <cell r="F74">
            <v>5</v>
          </cell>
          <cell r="G74" t="str">
            <v>1..5</v>
          </cell>
        </row>
        <row r="75">
          <cell r="A75" t="str">
            <v>203-A9-2-Sáng</v>
          </cell>
          <cell r="B75" t="str">
            <v>Sáng</v>
          </cell>
          <cell r="C75">
            <v>4</v>
          </cell>
          <cell r="D75">
            <v>5</v>
          </cell>
          <cell r="E75">
            <v>1</v>
          </cell>
          <cell r="F75">
            <v>5</v>
          </cell>
          <cell r="G75" t="str">
            <v>1..5</v>
          </cell>
        </row>
        <row r="76">
          <cell r="A76" t="str">
            <v>203-A9-2-Chiều</v>
          </cell>
          <cell r="B76" t="str">
            <v>Chiều</v>
          </cell>
          <cell r="C76">
            <v>10</v>
          </cell>
          <cell r="D76">
            <v>11</v>
          </cell>
          <cell r="E76">
            <v>7</v>
          </cell>
          <cell r="F76">
            <v>11</v>
          </cell>
          <cell r="G76" t="str">
            <v>7..11</v>
          </cell>
        </row>
        <row r="77">
          <cell r="A77" t="str">
            <v>203-A9-2-Chiều</v>
          </cell>
          <cell r="B77" t="str">
            <v>Chiều</v>
          </cell>
          <cell r="C77">
            <v>7</v>
          </cell>
          <cell r="D77">
            <v>9</v>
          </cell>
          <cell r="E77">
            <v>7</v>
          </cell>
          <cell r="F77">
            <v>11</v>
          </cell>
          <cell r="G77" t="str">
            <v>7..11</v>
          </cell>
        </row>
        <row r="78">
          <cell r="A78" t="str">
            <v>203-A9-2-Tối</v>
          </cell>
          <cell r="B78" t="str">
            <v>Tối</v>
          </cell>
          <cell r="C78">
            <v>13</v>
          </cell>
          <cell r="D78">
            <v>14</v>
          </cell>
          <cell r="E78">
            <v>13</v>
          </cell>
          <cell r="F78">
            <v>14</v>
          </cell>
          <cell r="G78" t="str">
            <v>13..14</v>
          </cell>
        </row>
        <row r="79">
          <cell r="A79" t="str">
            <v>204-A9-2-Sáng</v>
          </cell>
          <cell r="B79" t="str">
            <v>Sáng</v>
          </cell>
          <cell r="C79">
            <v>1</v>
          </cell>
          <cell r="D79">
            <v>2</v>
          </cell>
          <cell r="E79">
            <v>1</v>
          </cell>
          <cell r="F79">
            <v>4</v>
          </cell>
          <cell r="G79" t="str">
            <v>1..4</v>
          </cell>
        </row>
        <row r="80">
          <cell r="A80" t="str">
            <v>204-A9-2-Sáng</v>
          </cell>
          <cell r="B80" t="str">
            <v>Sáng</v>
          </cell>
          <cell r="C80">
            <v>3</v>
          </cell>
          <cell r="D80">
            <v>4</v>
          </cell>
          <cell r="E80">
            <v>1</v>
          </cell>
          <cell r="F80">
            <v>4</v>
          </cell>
          <cell r="G80" t="str">
            <v>1..4</v>
          </cell>
        </row>
        <row r="81">
          <cell r="A81" t="str">
            <v>204-A9-2-Chiều</v>
          </cell>
          <cell r="B81" t="str">
            <v>Chiều</v>
          </cell>
          <cell r="C81">
            <v>9</v>
          </cell>
          <cell r="D81">
            <v>10</v>
          </cell>
          <cell r="E81">
            <v>7</v>
          </cell>
          <cell r="F81">
            <v>10</v>
          </cell>
          <cell r="G81" t="str">
            <v>7..10</v>
          </cell>
        </row>
        <row r="82">
          <cell r="A82" t="str">
            <v>204-A9-2-Chiều</v>
          </cell>
          <cell r="B82" t="str">
            <v>Chiều</v>
          </cell>
          <cell r="C82">
            <v>7</v>
          </cell>
          <cell r="D82">
            <v>8</v>
          </cell>
          <cell r="E82">
            <v>7</v>
          </cell>
          <cell r="F82">
            <v>10</v>
          </cell>
          <cell r="G82" t="str">
            <v>7..10</v>
          </cell>
        </row>
        <row r="83">
          <cell r="A83" t="str">
            <v>204-A9-2-Tối</v>
          </cell>
          <cell r="B83" t="str">
            <v>Tối</v>
          </cell>
          <cell r="C83">
            <v>15</v>
          </cell>
          <cell r="D83">
            <v>16</v>
          </cell>
          <cell r="E83">
            <v>13</v>
          </cell>
          <cell r="F83">
            <v>16</v>
          </cell>
          <cell r="G83" t="str">
            <v>13..16</v>
          </cell>
        </row>
        <row r="84">
          <cell r="A84" t="str">
            <v>204-A9-2-Tối</v>
          </cell>
          <cell r="B84" t="str">
            <v>Tối</v>
          </cell>
          <cell r="C84">
            <v>13</v>
          </cell>
          <cell r="D84">
            <v>14</v>
          </cell>
          <cell r="E84">
            <v>13</v>
          </cell>
          <cell r="F84">
            <v>16</v>
          </cell>
          <cell r="G84" t="str">
            <v>13..16</v>
          </cell>
        </row>
        <row r="85">
          <cell r="A85" t="str">
            <v>205-A9-2-Sáng</v>
          </cell>
          <cell r="B85" t="str">
            <v>Sáng</v>
          </cell>
          <cell r="C85">
            <v>3</v>
          </cell>
          <cell r="D85">
            <v>5</v>
          </cell>
          <cell r="E85">
            <v>1</v>
          </cell>
          <cell r="F85">
            <v>5</v>
          </cell>
          <cell r="G85" t="str">
            <v>1..5</v>
          </cell>
        </row>
        <row r="86">
          <cell r="A86" t="str">
            <v>205-A9-2-Sáng</v>
          </cell>
          <cell r="B86" t="str">
            <v>Sáng</v>
          </cell>
          <cell r="C86">
            <v>1</v>
          </cell>
          <cell r="D86">
            <v>2</v>
          </cell>
          <cell r="E86">
            <v>1</v>
          </cell>
          <cell r="F86">
            <v>5</v>
          </cell>
          <cell r="G86" t="str">
            <v>1..5</v>
          </cell>
        </row>
        <row r="87">
          <cell r="A87" t="str">
            <v>205-A9-2-Chiều</v>
          </cell>
          <cell r="B87" t="str">
            <v>Chiều</v>
          </cell>
          <cell r="C87">
            <v>9</v>
          </cell>
          <cell r="D87">
            <v>11</v>
          </cell>
          <cell r="E87">
            <v>9</v>
          </cell>
          <cell r="F87">
            <v>11</v>
          </cell>
          <cell r="G87" t="str">
            <v>9..11</v>
          </cell>
        </row>
        <row r="88">
          <cell r="A88" t="str">
            <v>205-A9-2-Tối</v>
          </cell>
          <cell r="B88" t="str">
            <v>Tối</v>
          </cell>
          <cell r="C88">
            <v>13</v>
          </cell>
          <cell r="D88">
            <v>16</v>
          </cell>
          <cell r="E88">
            <v>13</v>
          </cell>
          <cell r="F88">
            <v>16</v>
          </cell>
          <cell r="G88" t="str">
            <v>13..16</v>
          </cell>
        </row>
        <row r="89">
          <cell r="A89" t="str">
            <v>206-A9-2-Sáng</v>
          </cell>
          <cell r="B89" t="str">
            <v>Sáng</v>
          </cell>
          <cell r="C89">
            <v>1</v>
          </cell>
          <cell r="D89">
            <v>4</v>
          </cell>
          <cell r="E89">
            <v>1</v>
          </cell>
          <cell r="F89">
            <v>4</v>
          </cell>
          <cell r="G89" t="str">
            <v>1..4</v>
          </cell>
        </row>
        <row r="90">
          <cell r="A90" t="str">
            <v>206-A9-2-Chiều</v>
          </cell>
          <cell r="B90" t="str">
            <v>Chiều</v>
          </cell>
          <cell r="C90">
            <v>7</v>
          </cell>
          <cell r="D90">
            <v>10</v>
          </cell>
          <cell r="E90">
            <v>7</v>
          </cell>
          <cell r="F90">
            <v>10</v>
          </cell>
          <cell r="G90" t="str">
            <v>7..10</v>
          </cell>
        </row>
        <row r="91">
          <cell r="A91" t="str">
            <v>206-A9-2-Tối</v>
          </cell>
          <cell r="B91" t="str">
            <v>Tối</v>
          </cell>
          <cell r="C91">
            <v>13</v>
          </cell>
          <cell r="D91">
            <v>15</v>
          </cell>
          <cell r="E91">
            <v>13</v>
          </cell>
          <cell r="F91">
            <v>15</v>
          </cell>
          <cell r="G91" t="str">
            <v>13..15</v>
          </cell>
        </row>
        <row r="92">
          <cell r="A92" t="str">
            <v>207-A9-2-Sáng</v>
          </cell>
          <cell r="B92" t="str">
            <v>Sáng</v>
          </cell>
          <cell r="C92">
            <v>1</v>
          </cell>
          <cell r="D92">
            <v>4</v>
          </cell>
          <cell r="E92">
            <v>1</v>
          </cell>
          <cell r="F92">
            <v>4</v>
          </cell>
          <cell r="G92" t="str">
            <v>1..4</v>
          </cell>
        </row>
        <row r="93">
          <cell r="A93" t="str">
            <v>207-A9-2-Chiều</v>
          </cell>
          <cell r="B93" t="str">
            <v>Chiều</v>
          </cell>
          <cell r="C93">
            <v>9</v>
          </cell>
          <cell r="D93">
            <v>11</v>
          </cell>
          <cell r="E93">
            <v>9</v>
          </cell>
          <cell r="F93">
            <v>11</v>
          </cell>
          <cell r="G93" t="str">
            <v>9..11</v>
          </cell>
        </row>
        <row r="94">
          <cell r="A94" t="str">
            <v>207-A9-2-Tối</v>
          </cell>
          <cell r="B94" t="str">
            <v>Tối</v>
          </cell>
          <cell r="C94">
            <v>13</v>
          </cell>
          <cell r="D94">
            <v>16</v>
          </cell>
          <cell r="E94">
            <v>13</v>
          </cell>
          <cell r="F94">
            <v>16</v>
          </cell>
          <cell r="G94" t="str">
            <v>13..16</v>
          </cell>
        </row>
        <row r="95">
          <cell r="A95" t="str">
            <v>208-A9-2-Sáng</v>
          </cell>
          <cell r="B95" t="str">
            <v>Sáng</v>
          </cell>
          <cell r="C95">
            <v>1</v>
          </cell>
          <cell r="D95">
            <v>2</v>
          </cell>
          <cell r="E95">
            <v>1</v>
          </cell>
          <cell r="F95">
            <v>4</v>
          </cell>
          <cell r="G95" t="str">
            <v>1..4</v>
          </cell>
        </row>
        <row r="96">
          <cell r="A96" t="str">
            <v>208-A9-2-Sáng</v>
          </cell>
          <cell r="B96" t="str">
            <v>Sáng</v>
          </cell>
          <cell r="C96">
            <v>3</v>
          </cell>
          <cell r="D96">
            <v>4</v>
          </cell>
          <cell r="E96">
            <v>1</v>
          </cell>
          <cell r="F96">
            <v>4</v>
          </cell>
          <cell r="G96" t="str">
            <v>1..4</v>
          </cell>
        </row>
        <row r="97">
          <cell r="A97" t="str">
            <v>208-A9-2-Chiều</v>
          </cell>
          <cell r="B97" t="str">
            <v>Chiều</v>
          </cell>
          <cell r="C97">
            <v>7</v>
          </cell>
          <cell r="D97">
            <v>8</v>
          </cell>
          <cell r="E97">
            <v>7</v>
          </cell>
          <cell r="F97">
            <v>10</v>
          </cell>
          <cell r="G97" t="str">
            <v>7..10</v>
          </cell>
        </row>
        <row r="98">
          <cell r="A98" t="str">
            <v>208-A9-2-Chiều</v>
          </cell>
          <cell r="B98" t="str">
            <v>Chiều</v>
          </cell>
          <cell r="C98">
            <v>9</v>
          </cell>
          <cell r="D98">
            <v>10</v>
          </cell>
          <cell r="E98">
            <v>7</v>
          </cell>
          <cell r="F98">
            <v>10</v>
          </cell>
          <cell r="G98" t="str">
            <v>7..10</v>
          </cell>
        </row>
        <row r="99">
          <cell r="A99" t="str">
            <v>208-A9-2-Tối</v>
          </cell>
          <cell r="B99" t="str">
            <v>Tối</v>
          </cell>
          <cell r="C99">
            <v>13</v>
          </cell>
          <cell r="D99">
            <v>14</v>
          </cell>
          <cell r="E99">
            <v>13</v>
          </cell>
          <cell r="F99">
            <v>14</v>
          </cell>
          <cell r="G99" t="str">
            <v>13..14</v>
          </cell>
        </row>
        <row r="100">
          <cell r="A100" t="str">
            <v>302-A9-2-Sáng</v>
          </cell>
          <cell r="B100" t="str">
            <v>Sáng</v>
          </cell>
          <cell r="C100">
            <v>1</v>
          </cell>
          <cell r="D100">
            <v>3</v>
          </cell>
          <cell r="E100">
            <v>1</v>
          </cell>
          <cell r="F100">
            <v>3</v>
          </cell>
          <cell r="G100" t="str">
            <v>1..3</v>
          </cell>
        </row>
        <row r="101">
          <cell r="A101" t="str">
            <v>302-A9-2-Chiều</v>
          </cell>
          <cell r="B101" t="str">
            <v>Chiều</v>
          </cell>
          <cell r="C101">
            <v>7</v>
          </cell>
          <cell r="D101">
            <v>9</v>
          </cell>
          <cell r="E101">
            <v>7</v>
          </cell>
          <cell r="F101">
            <v>9</v>
          </cell>
          <cell r="G101" t="str">
            <v>7..9</v>
          </cell>
        </row>
        <row r="102">
          <cell r="A102" t="str">
            <v>302-A9-2-Tối</v>
          </cell>
          <cell r="B102" t="str">
            <v>Tối</v>
          </cell>
          <cell r="C102">
            <v>13</v>
          </cell>
          <cell r="D102">
            <v>14</v>
          </cell>
          <cell r="E102">
            <v>13</v>
          </cell>
          <cell r="F102">
            <v>14</v>
          </cell>
          <cell r="G102" t="str">
            <v>13..14</v>
          </cell>
        </row>
        <row r="103">
          <cell r="A103" t="str">
            <v>303-A9-2-Sáng</v>
          </cell>
          <cell r="B103" t="str">
            <v>Sáng</v>
          </cell>
          <cell r="C103">
            <v>4</v>
          </cell>
          <cell r="D103">
            <v>5</v>
          </cell>
          <cell r="E103">
            <v>1</v>
          </cell>
          <cell r="F103">
            <v>5</v>
          </cell>
          <cell r="G103" t="str">
            <v>1..5</v>
          </cell>
        </row>
        <row r="104">
          <cell r="A104" t="str">
            <v>303-A9-2-Sáng</v>
          </cell>
          <cell r="B104" t="str">
            <v>Sáng</v>
          </cell>
          <cell r="C104">
            <v>1</v>
          </cell>
          <cell r="D104">
            <v>3</v>
          </cell>
          <cell r="E104">
            <v>1</v>
          </cell>
          <cell r="F104">
            <v>5</v>
          </cell>
          <cell r="G104" t="str">
            <v>1..5</v>
          </cell>
        </row>
        <row r="105">
          <cell r="A105" t="str">
            <v>303-A9-2-Chiều</v>
          </cell>
          <cell r="B105" t="str">
            <v>Chiều</v>
          </cell>
          <cell r="C105">
            <v>7</v>
          </cell>
          <cell r="D105">
            <v>8</v>
          </cell>
          <cell r="E105">
            <v>7</v>
          </cell>
          <cell r="F105">
            <v>11</v>
          </cell>
          <cell r="G105" t="str">
            <v>7..11</v>
          </cell>
        </row>
        <row r="106">
          <cell r="A106" t="str">
            <v>303-A9-2-Chiều</v>
          </cell>
          <cell r="B106" t="str">
            <v>Chiều</v>
          </cell>
          <cell r="C106">
            <v>9</v>
          </cell>
          <cell r="D106">
            <v>11</v>
          </cell>
          <cell r="E106">
            <v>7</v>
          </cell>
          <cell r="F106">
            <v>11</v>
          </cell>
          <cell r="G106" t="str">
            <v>7..11</v>
          </cell>
        </row>
        <row r="107">
          <cell r="A107" t="str">
            <v>303-A9-2-Tối</v>
          </cell>
          <cell r="B107" t="str">
            <v>Tối</v>
          </cell>
          <cell r="C107">
            <v>13</v>
          </cell>
          <cell r="D107">
            <v>16</v>
          </cell>
          <cell r="E107">
            <v>13</v>
          </cell>
          <cell r="F107">
            <v>16</v>
          </cell>
          <cell r="G107" t="str">
            <v>13..16</v>
          </cell>
        </row>
        <row r="108">
          <cell r="A108" t="str">
            <v>304-A9-2-Sáng</v>
          </cell>
          <cell r="B108" t="str">
            <v>Sáng</v>
          </cell>
          <cell r="C108">
            <v>1</v>
          </cell>
          <cell r="D108">
            <v>4</v>
          </cell>
          <cell r="E108">
            <v>1</v>
          </cell>
          <cell r="F108">
            <v>4</v>
          </cell>
          <cell r="G108" t="str">
            <v>1..4</v>
          </cell>
        </row>
        <row r="109">
          <cell r="A109" t="str">
            <v>304-A9-2-Chiều</v>
          </cell>
          <cell r="B109" t="str">
            <v>Chiều</v>
          </cell>
          <cell r="C109">
            <v>9</v>
          </cell>
          <cell r="D109">
            <v>10</v>
          </cell>
          <cell r="E109">
            <v>9</v>
          </cell>
          <cell r="F109">
            <v>10</v>
          </cell>
          <cell r="G109" t="str">
            <v>9..10</v>
          </cell>
        </row>
        <row r="110">
          <cell r="A110" t="str">
            <v>305-A9-2-Sáng</v>
          </cell>
          <cell r="B110" t="str">
            <v>Sáng</v>
          </cell>
          <cell r="C110">
            <v>1</v>
          </cell>
          <cell r="D110">
            <v>3</v>
          </cell>
          <cell r="E110">
            <v>1</v>
          </cell>
          <cell r="F110">
            <v>3</v>
          </cell>
          <cell r="G110" t="str">
            <v>1..3</v>
          </cell>
        </row>
        <row r="111">
          <cell r="A111" t="str">
            <v>305-A9-2-Chiều</v>
          </cell>
          <cell r="B111" t="str">
            <v>Chiều</v>
          </cell>
          <cell r="C111">
            <v>10</v>
          </cell>
          <cell r="D111">
            <v>11</v>
          </cell>
          <cell r="E111">
            <v>7</v>
          </cell>
          <cell r="F111">
            <v>11</v>
          </cell>
          <cell r="G111" t="str">
            <v>7..11</v>
          </cell>
        </row>
        <row r="112">
          <cell r="A112" t="str">
            <v>305-A9-2-Chiều</v>
          </cell>
          <cell r="B112" t="str">
            <v>Chiều</v>
          </cell>
          <cell r="C112">
            <v>7</v>
          </cell>
          <cell r="D112">
            <v>9</v>
          </cell>
          <cell r="E112">
            <v>7</v>
          </cell>
          <cell r="F112">
            <v>11</v>
          </cell>
          <cell r="G112" t="str">
            <v>7..11</v>
          </cell>
        </row>
        <row r="113">
          <cell r="A113" t="str">
            <v>305-A9-2-Tối</v>
          </cell>
          <cell r="B113" t="str">
            <v>Tối</v>
          </cell>
          <cell r="C113">
            <v>13</v>
          </cell>
          <cell r="D113">
            <v>15</v>
          </cell>
          <cell r="E113">
            <v>13</v>
          </cell>
          <cell r="F113">
            <v>15</v>
          </cell>
          <cell r="G113" t="str">
            <v>13..15</v>
          </cell>
        </row>
        <row r="114">
          <cell r="A114" t="str">
            <v>306-A9-2-Sáng</v>
          </cell>
          <cell r="B114" t="str">
            <v>Sáng</v>
          </cell>
          <cell r="C114">
            <v>1</v>
          </cell>
          <cell r="D114">
            <v>4</v>
          </cell>
          <cell r="E114">
            <v>1</v>
          </cell>
          <cell r="F114">
            <v>4</v>
          </cell>
          <cell r="G114" t="str">
            <v>1..4</v>
          </cell>
        </row>
        <row r="115">
          <cell r="A115" t="str">
            <v>306-A9-2-Chiều</v>
          </cell>
          <cell r="B115" t="str">
            <v>Chiều</v>
          </cell>
          <cell r="C115">
            <v>7</v>
          </cell>
          <cell r="D115">
            <v>10</v>
          </cell>
          <cell r="E115">
            <v>7</v>
          </cell>
          <cell r="F115">
            <v>10</v>
          </cell>
          <cell r="G115" t="str">
            <v>7..10</v>
          </cell>
        </row>
        <row r="116">
          <cell r="A116" t="str">
            <v>306-A9-2-Tối</v>
          </cell>
          <cell r="B116" t="str">
            <v>Tối</v>
          </cell>
          <cell r="C116">
            <v>13</v>
          </cell>
          <cell r="D116">
            <v>15</v>
          </cell>
          <cell r="E116">
            <v>13</v>
          </cell>
          <cell r="F116">
            <v>15</v>
          </cell>
          <cell r="G116" t="str">
            <v>13..15</v>
          </cell>
        </row>
        <row r="117">
          <cell r="A117" t="str">
            <v>307-A9-2-Sáng</v>
          </cell>
          <cell r="B117" t="str">
            <v>Sáng</v>
          </cell>
          <cell r="C117">
            <v>1</v>
          </cell>
          <cell r="D117">
            <v>5</v>
          </cell>
          <cell r="E117">
            <v>1</v>
          </cell>
          <cell r="F117">
            <v>5</v>
          </cell>
          <cell r="G117" t="str">
            <v>1..5</v>
          </cell>
        </row>
        <row r="118">
          <cell r="A118" t="str">
            <v>307-A9-2-Chiều</v>
          </cell>
          <cell r="B118" t="str">
            <v>Chiều</v>
          </cell>
          <cell r="C118">
            <v>9</v>
          </cell>
          <cell r="D118">
            <v>10</v>
          </cell>
          <cell r="E118">
            <v>9</v>
          </cell>
          <cell r="F118">
            <v>10</v>
          </cell>
          <cell r="G118" t="str">
            <v>9..10</v>
          </cell>
        </row>
        <row r="119">
          <cell r="A119" t="str">
            <v>307-A9-2-Tối</v>
          </cell>
          <cell r="B119" t="str">
            <v>Tối</v>
          </cell>
          <cell r="C119">
            <v>13</v>
          </cell>
          <cell r="D119">
            <v>16</v>
          </cell>
          <cell r="E119">
            <v>13</v>
          </cell>
          <cell r="F119">
            <v>16</v>
          </cell>
          <cell r="G119" t="str">
            <v>13..16</v>
          </cell>
        </row>
        <row r="120">
          <cell r="A120" t="str">
            <v>402-A9-2-Sáng</v>
          </cell>
          <cell r="B120" t="str">
            <v>Sáng</v>
          </cell>
          <cell r="C120">
            <v>1</v>
          </cell>
          <cell r="D120">
            <v>3</v>
          </cell>
          <cell r="E120">
            <v>1</v>
          </cell>
          <cell r="F120">
            <v>3</v>
          </cell>
          <cell r="G120" t="str">
            <v>1..3</v>
          </cell>
        </row>
        <row r="121">
          <cell r="A121" t="str">
            <v>402-A9-2-Tối</v>
          </cell>
          <cell r="B121" t="str">
            <v>Tối</v>
          </cell>
          <cell r="C121">
            <v>13</v>
          </cell>
          <cell r="D121">
            <v>15</v>
          </cell>
          <cell r="E121">
            <v>13</v>
          </cell>
          <cell r="F121">
            <v>15</v>
          </cell>
          <cell r="G121" t="str">
            <v>13..15</v>
          </cell>
        </row>
        <row r="122">
          <cell r="A122" t="str">
            <v>403-A9-2-Sáng</v>
          </cell>
          <cell r="B122" t="str">
            <v>Sáng</v>
          </cell>
          <cell r="C122">
            <v>1</v>
          </cell>
          <cell r="D122">
            <v>3</v>
          </cell>
          <cell r="E122">
            <v>1</v>
          </cell>
          <cell r="F122">
            <v>3</v>
          </cell>
          <cell r="G122" t="str">
            <v>1..3</v>
          </cell>
        </row>
        <row r="123">
          <cell r="A123" t="str">
            <v>403-A9-2-Chiều</v>
          </cell>
          <cell r="B123" t="str">
            <v>Chiều</v>
          </cell>
          <cell r="C123">
            <v>9</v>
          </cell>
          <cell r="D123">
            <v>10</v>
          </cell>
          <cell r="E123">
            <v>9</v>
          </cell>
          <cell r="F123">
            <v>10</v>
          </cell>
          <cell r="G123" t="str">
            <v>9..10</v>
          </cell>
        </row>
        <row r="124">
          <cell r="A124" t="str">
            <v>404-A9-2-Sáng</v>
          </cell>
          <cell r="B124" t="str">
            <v>Sáng</v>
          </cell>
          <cell r="C124">
            <v>1</v>
          </cell>
          <cell r="D124">
            <v>2</v>
          </cell>
          <cell r="E124">
            <v>1</v>
          </cell>
          <cell r="F124">
            <v>5</v>
          </cell>
          <cell r="G124" t="str">
            <v>1..5</v>
          </cell>
        </row>
        <row r="125">
          <cell r="A125" t="str">
            <v>404-A9-2-Sáng</v>
          </cell>
          <cell r="B125" t="str">
            <v>Sáng</v>
          </cell>
          <cell r="C125">
            <v>3</v>
          </cell>
          <cell r="D125">
            <v>5</v>
          </cell>
          <cell r="E125">
            <v>1</v>
          </cell>
          <cell r="F125">
            <v>5</v>
          </cell>
          <cell r="G125" t="str">
            <v>1..5</v>
          </cell>
        </row>
        <row r="126">
          <cell r="A126" t="str">
            <v>404-A9-2-Chiều</v>
          </cell>
          <cell r="B126" t="str">
            <v>Chiều</v>
          </cell>
          <cell r="C126">
            <v>7</v>
          </cell>
          <cell r="D126">
            <v>10</v>
          </cell>
          <cell r="E126">
            <v>7</v>
          </cell>
          <cell r="F126">
            <v>10</v>
          </cell>
          <cell r="G126" t="str">
            <v>7..10</v>
          </cell>
        </row>
        <row r="127">
          <cell r="A127" t="str">
            <v>405-A9-2-Sáng</v>
          </cell>
          <cell r="B127" t="str">
            <v>Sáng</v>
          </cell>
          <cell r="C127">
            <v>1</v>
          </cell>
          <cell r="D127">
            <v>2</v>
          </cell>
          <cell r="E127">
            <v>1</v>
          </cell>
          <cell r="F127">
            <v>5</v>
          </cell>
          <cell r="G127" t="str">
            <v>1..5</v>
          </cell>
        </row>
        <row r="128">
          <cell r="A128" t="str">
            <v>405-A9-2-Sáng</v>
          </cell>
          <cell r="B128" t="str">
            <v>Sáng</v>
          </cell>
          <cell r="C128">
            <v>3</v>
          </cell>
          <cell r="D128">
            <v>5</v>
          </cell>
          <cell r="E128">
            <v>1</v>
          </cell>
          <cell r="F128">
            <v>5</v>
          </cell>
          <cell r="G128" t="str">
            <v>1..5</v>
          </cell>
        </row>
        <row r="129">
          <cell r="A129" t="str">
            <v>405-A9-2-Chiều</v>
          </cell>
          <cell r="B129" t="str">
            <v>Chiều</v>
          </cell>
          <cell r="C129">
            <v>9</v>
          </cell>
          <cell r="D129">
            <v>11</v>
          </cell>
          <cell r="E129">
            <v>9</v>
          </cell>
          <cell r="F129">
            <v>11</v>
          </cell>
          <cell r="G129" t="str">
            <v>9..11</v>
          </cell>
        </row>
        <row r="130">
          <cell r="A130" t="str">
            <v>405-A9-2-Tối</v>
          </cell>
          <cell r="B130" t="str">
            <v>Tối</v>
          </cell>
          <cell r="C130">
            <v>13</v>
          </cell>
          <cell r="D130">
            <v>14</v>
          </cell>
          <cell r="E130">
            <v>13</v>
          </cell>
          <cell r="F130">
            <v>14</v>
          </cell>
          <cell r="G130" t="str">
            <v>13..14</v>
          </cell>
        </row>
        <row r="131">
          <cell r="A131" t="str">
            <v>406-A9-2-Sáng</v>
          </cell>
          <cell r="B131" t="str">
            <v>Sáng</v>
          </cell>
          <cell r="C131">
            <v>1</v>
          </cell>
          <cell r="D131">
            <v>3</v>
          </cell>
          <cell r="E131">
            <v>1</v>
          </cell>
          <cell r="F131">
            <v>5</v>
          </cell>
          <cell r="G131" t="str">
            <v>1..5</v>
          </cell>
        </row>
        <row r="132">
          <cell r="A132" t="str">
            <v>406-A9-2-Sáng</v>
          </cell>
          <cell r="B132" t="str">
            <v>Sáng</v>
          </cell>
          <cell r="C132">
            <v>4</v>
          </cell>
          <cell r="D132">
            <v>5</v>
          </cell>
          <cell r="E132">
            <v>1</v>
          </cell>
          <cell r="F132">
            <v>5</v>
          </cell>
          <cell r="G132" t="str">
            <v>1..5</v>
          </cell>
        </row>
        <row r="133">
          <cell r="A133" t="str">
            <v>406-A9-2-Chiều</v>
          </cell>
          <cell r="B133" t="str">
            <v>Chiều</v>
          </cell>
          <cell r="C133">
            <v>7</v>
          </cell>
          <cell r="D133">
            <v>9</v>
          </cell>
          <cell r="E133">
            <v>7</v>
          </cell>
          <cell r="F133">
            <v>9</v>
          </cell>
          <cell r="G133" t="str">
            <v>7..9</v>
          </cell>
        </row>
        <row r="134">
          <cell r="A134" t="str">
            <v>407-A9-2-Sáng</v>
          </cell>
          <cell r="B134" t="str">
            <v>Sáng</v>
          </cell>
          <cell r="C134">
            <v>4</v>
          </cell>
          <cell r="D134">
            <v>5</v>
          </cell>
          <cell r="E134">
            <v>1</v>
          </cell>
          <cell r="F134">
            <v>5</v>
          </cell>
          <cell r="G134" t="str">
            <v>1..5</v>
          </cell>
        </row>
        <row r="135">
          <cell r="A135" t="str">
            <v>407-A9-2-Sáng</v>
          </cell>
          <cell r="B135" t="str">
            <v>Sáng</v>
          </cell>
          <cell r="C135">
            <v>1</v>
          </cell>
          <cell r="D135">
            <v>3</v>
          </cell>
          <cell r="E135">
            <v>1</v>
          </cell>
          <cell r="F135">
            <v>5</v>
          </cell>
          <cell r="G135" t="str">
            <v>1..5</v>
          </cell>
        </row>
        <row r="136">
          <cell r="A136" t="str">
            <v>407-A9-2-Chiều</v>
          </cell>
          <cell r="B136" t="str">
            <v>Chiều</v>
          </cell>
          <cell r="C136">
            <v>9</v>
          </cell>
          <cell r="D136">
            <v>11</v>
          </cell>
          <cell r="E136">
            <v>7</v>
          </cell>
          <cell r="F136">
            <v>11</v>
          </cell>
          <cell r="G136" t="str">
            <v>7..11</v>
          </cell>
        </row>
        <row r="137">
          <cell r="A137" t="str">
            <v>407-A9-2-Chiều</v>
          </cell>
          <cell r="B137" t="str">
            <v>Chiều</v>
          </cell>
          <cell r="C137">
            <v>7</v>
          </cell>
          <cell r="D137">
            <v>8</v>
          </cell>
          <cell r="E137">
            <v>7</v>
          </cell>
          <cell r="F137">
            <v>11</v>
          </cell>
          <cell r="G137" t="str">
            <v>7..11</v>
          </cell>
        </row>
        <row r="138">
          <cell r="A138" t="str">
            <v>408-A9-2-Sáng</v>
          </cell>
          <cell r="B138" t="str">
            <v>Sáng</v>
          </cell>
          <cell r="C138">
            <v>1</v>
          </cell>
          <cell r="D138">
            <v>3</v>
          </cell>
          <cell r="E138">
            <v>1</v>
          </cell>
          <cell r="F138">
            <v>5</v>
          </cell>
          <cell r="G138" t="str">
            <v>1..5</v>
          </cell>
        </row>
        <row r="139">
          <cell r="A139" t="str">
            <v>408-A9-2-Sáng</v>
          </cell>
          <cell r="B139" t="str">
            <v>Sáng</v>
          </cell>
          <cell r="C139">
            <v>4</v>
          </cell>
          <cell r="D139">
            <v>5</v>
          </cell>
          <cell r="E139">
            <v>1</v>
          </cell>
          <cell r="F139">
            <v>5</v>
          </cell>
          <cell r="G139" t="str">
            <v>1..5</v>
          </cell>
        </row>
        <row r="140">
          <cell r="A140" t="str">
            <v>408-A9-2-Chiều</v>
          </cell>
          <cell r="B140" t="str">
            <v>Chiều</v>
          </cell>
          <cell r="C140">
            <v>9</v>
          </cell>
          <cell r="D140">
            <v>11</v>
          </cell>
          <cell r="E140">
            <v>7</v>
          </cell>
          <cell r="F140">
            <v>11</v>
          </cell>
          <cell r="G140" t="str">
            <v>7..11</v>
          </cell>
        </row>
        <row r="141">
          <cell r="A141" t="str">
            <v>408-A9-2-Chiều</v>
          </cell>
          <cell r="B141" t="str">
            <v>Chiều</v>
          </cell>
          <cell r="C141">
            <v>7</v>
          </cell>
          <cell r="D141">
            <v>8</v>
          </cell>
          <cell r="E141">
            <v>7</v>
          </cell>
          <cell r="F141">
            <v>11</v>
          </cell>
          <cell r="G141" t="str">
            <v>7..11</v>
          </cell>
        </row>
        <row r="142">
          <cell r="A142" t="str">
            <v>502-A9-2-Sáng</v>
          </cell>
          <cell r="B142" t="str">
            <v>Sáng</v>
          </cell>
          <cell r="C142">
            <v>1</v>
          </cell>
          <cell r="D142">
            <v>5</v>
          </cell>
          <cell r="E142">
            <v>1</v>
          </cell>
          <cell r="F142">
            <v>5</v>
          </cell>
          <cell r="G142" t="str">
            <v>1..5</v>
          </cell>
        </row>
        <row r="143">
          <cell r="A143" t="str">
            <v>502-A9-2-Chiều</v>
          </cell>
          <cell r="B143" t="str">
            <v>Chiều</v>
          </cell>
          <cell r="C143">
            <v>7</v>
          </cell>
          <cell r="D143">
            <v>10</v>
          </cell>
          <cell r="E143">
            <v>7</v>
          </cell>
          <cell r="F143">
            <v>10</v>
          </cell>
          <cell r="G143" t="str">
            <v>7..10</v>
          </cell>
        </row>
        <row r="144">
          <cell r="A144" t="str">
            <v>503-A9-2-Sáng</v>
          </cell>
          <cell r="B144" t="str">
            <v>Sáng</v>
          </cell>
          <cell r="C144">
            <v>1</v>
          </cell>
          <cell r="D144">
            <v>4</v>
          </cell>
          <cell r="E144">
            <v>1</v>
          </cell>
          <cell r="F144">
            <v>4</v>
          </cell>
          <cell r="G144" t="str">
            <v>1..4</v>
          </cell>
        </row>
        <row r="145">
          <cell r="A145" t="str">
            <v>504-A9-2-Chiều</v>
          </cell>
          <cell r="B145" t="str">
            <v>Chiều</v>
          </cell>
          <cell r="C145">
            <v>7</v>
          </cell>
          <cell r="D145">
            <v>9</v>
          </cell>
          <cell r="E145">
            <v>7</v>
          </cell>
          <cell r="F145">
            <v>9</v>
          </cell>
          <cell r="G145" t="str">
            <v>7..9</v>
          </cell>
        </row>
        <row r="146">
          <cell r="A146" t="str">
            <v>505-A9-2-Sáng</v>
          </cell>
          <cell r="B146" t="str">
            <v>Sáng</v>
          </cell>
          <cell r="C146">
            <v>1</v>
          </cell>
          <cell r="D146">
            <v>4</v>
          </cell>
          <cell r="E146">
            <v>1</v>
          </cell>
          <cell r="F146">
            <v>4</v>
          </cell>
          <cell r="G146" t="str">
            <v>1..4</v>
          </cell>
        </row>
        <row r="147">
          <cell r="A147" t="str">
            <v>505-A9-2-Chiều</v>
          </cell>
          <cell r="B147" t="str">
            <v>Chiều</v>
          </cell>
          <cell r="C147">
            <v>7</v>
          </cell>
          <cell r="D147">
            <v>9</v>
          </cell>
          <cell r="E147">
            <v>7</v>
          </cell>
          <cell r="F147">
            <v>9</v>
          </cell>
          <cell r="G147" t="str">
            <v>7..9</v>
          </cell>
        </row>
        <row r="148">
          <cell r="A148" t="str">
            <v>506-A9-2-Sáng</v>
          </cell>
          <cell r="B148" t="str">
            <v>Sáng</v>
          </cell>
          <cell r="C148">
            <v>1</v>
          </cell>
          <cell r="D148">
            <v>3</v>
          </cell>
          <cell r="E148">
            <v>1</v>
          </cell>
          <cell r="F148">
            <v>3</v>
          </cell>
          <cell r="G148" t="str">
            <v>1..3</v>
          </cell>
        </row>
        <row r="149">
          <cell r="A149" t="str">
            <v>506-A9-2-Chiều</v>
          </cell>
          <cell r="B149" t="str">
            <v>Chiều</v>
          </cell>
          <cell r="C149">
            <v>7</v>
          </cell>
          <cell r="D149">
            <v>10</v>
          </cell>
          <cell r="E149">
            <v>7</v>
          </cell>
          <cell r="F149">
            <v>10</v>
          </cell>
          <cell r="G149" t="str">
            <v>7..10</v>
          </cell>
        </row>
        <row r="150">
          <cell r="A150" t="str">
            <v>506-A9-2-Tối</v>
          </cell>
          <cell r="B150" t="str">
            <v>Tối</v>
          </cell>
          <cell r="C150">
            <v>13</v>
          </cell>
          <cell r="D150">
            <v>15</v>
          </cell>
          <cell r="E150">
            <v>13</v>
          </cell>
          <cell r="F150">
            <v>15</v>
          </cell>
          <cell r="G150" t="str">
            <v>13..15</v>
          </cell>
        </row>
        <row r="151">
          <cell r="A151" t="str">
            <v>507-A9-2-Sáng</v>
          </cell>
          <cell r="B151" t="str">
            <v>Sáng</v>
          </cell>
          <cell r="C151">
            <v>1</v>
          </cell>
          <cell r="D151">
            <v>3</v>
          </cell>
          <cell r="E151">
            <v>1</v>
          </cell>
          <cell r="F151">
            <v>3</v>
          </cell>
          <cell r="G151" t="str">
            <v>1..3</v>
          </cell>
        </row>
        <row r="152">
          <cell r="A152" t="str">
            <v>507-A9-2-Chiều</v>
          </cell>
          <cell r="B152" t="str">
            <v>Chiều</v>
          </cell>
          <cell r="C152">
            <v>7</v>
          </cell>
          <cell r="D152">
            <v>9</v>
          </cell>
          <cell r="E152">
            <v>7</v>
          </cell>
          <cell r="F152">
            <v>9</v>
          </cell>
          <cell r="G152" t="str">
            <v>7..9</v>
          </cell>
        </row>
        <row r="153">
          <cell r="A153" t="str">
            <v>508-A9-2-Sáng</v>
          </cell>
          <cell r="B153" t="str">
            <v>Sáng</v>
          </cell>
          <cell r="C153">
            <v>1</v>
          </cell>
          <cell r="D153">
            <v>2</v>
          </cell>
          <cell r="E153">
            <v>1</v>
          </cell>
          <cell r="F153">
            <v>4</v>
          </cell>
          <cell r="G153" t="str">
            <v>1..4</v>
          </cell>
        </row>
        <row r="154">
          <cell r="A154" t="str">
            <v>508-A9-2-Sáng</v>
          </cell>
          <cell r="B154" t="str">
            <v>Sáng</v>
          </cell>
          <cell r="C154">
            <v>3</v>
          </cell>
          <cell r="D154">
            <v>4</v>
          </cell>
          <cell r="E154">
            <v>1</v>
          </cell>
          <cell r="F154">
            <v>4</v>
          </cell>
          <cell r="G154" t="str">
            <v>1..4</v>
          </cell>
        </row>
        <row r="155">
          <cell r="A155" t="str">
            <v>508-A9-2-Chiều</v>
          </cell>
          <cell r="B155" t="str">
            <v>Chiều</v>
          </cell>
          <cell r="C155">
            <v>9</v>
          </cell>
          <cell r="D155">
            <v>10</v>
          </cell>
          <cell r="E155">
            <v>7</v>
          </cell>
          <cell r="F155">
            <v>10</v>
          </cell>
          <cell r="G155" t="str">
            <v>7..10</v>
          </cell>
        </row>
        <row r="156">
          <cell r="A156" t="str">
            <v>508-A9-2-Chiều</v>
          </cell>
          <cell r="B156" t="str">
            <v>Chiều</v>
          </cell>
          <cell r="C156">
            <v>7</v>
          </cell>
          <cell r="D156">
            <v>8</v>
          </cell>
          <cell r="E156">
            <v>7</v>
          </cell>
          <cell r="F156">
            <v>10</v>
          </cell>
          <cell r="G156" t="str">
            <v>7..10</v>
          </cell>
        </row>
        <row r="157">
          <cell r="A157" t="str">
            <v>508-A9-2-Tối</v>
          </cell>
          <cell r="B157" t="str">
            <v>Tối</v>
          </cell>
          <cell r="C157">
            <v>13</v>
          </cell>
          <cell r="D157">
            <v>14</v>
          </cell>
          <cell r="E157">
            <v>13</v>
          </cell>
          <cell r="F157">
            <v>16</v>
          </cell>
          <cell r="G157" t="str">
            <v>13..16</v>
          </cell>
        </row>
        <row r="158">
          <cell r="A158" t="str">
            <v>508-A9-2-Tối</v>
          </cell>
          <cell r="B158" t="str">
            <v>Tối</v>
          </cell>
          <cell r="C158">
            <v>15</v>
          </cell>
          <cell r="D158">
            <v>16</v>
          </cell>
          <cell r="E158">
            <v>13</v>
          </cell>
          <cell r="F158">
            <v>16</v>
          </cell>
          <cell r="G158" t="str">
            <v>13..16</v>
          </cell>
        </row>
        <row r="159">
          <cell r="A159" t="str">
            <v>602-A9-2-Sáng</v>
          </cell>
          <cell r="B159" t="str">
            <v>Sáng</v>
          </cell>
          <cell r="C159">
            <v>1</v>
          </cell>
          <cell r="D159">
            <v>2</v>
          </cell>
          <cell r="E159">
            <v>1</v>
          </cell>
          <cell r="F159">
            <v>5</v>
          </cell>
          <cell r="G159" t="str">
            <v>1..5</v>
          </cell>
        </row>
        <row r="160">
          <cell r="A160" t="str">
            <v>602-A9-2-Sáng</v>
          </cell>
          <cell r="B160" t="str">
            <v>Sáng</v>
          </cell>
          <cell r="C160">
            <v>3</v>
          </cell>
          <cell r="D160">
            <v>5</v>
          </cell>
          <cell r="E160">
            <v>1</v>
          </cell>
          <cell r="F160">
            <v>5</v>
          </cell>
          <cell r="G160" t="str">
            <v>1..5</v>
          </cell>
        </row>
        <row r="161">
          <cell r="A161" t="str">
            <v>602-A9-2-Chiều</v>
          </cell>
          <cell r="B161" t="str">
            <v>Chiều</v>
          </cell>
          <cell r="C161">
            <v>7</v>
          </cell>
          <cell r="D161">
            <v>8</v>
          </cell>
          <cell r="E161">
            <v>7</v>
          </cell>
          <cell r="F161">
            <v>11</v>
          </cell>
          <cell r="G161" t="str">
            <v>7..11</v>
          </cell>
        </row>
        <row r="162">
          <cell r="A162" t="str">
            <v>602-A9-2-Chiều</v>
          </cell>
          <cell r="B162" t="str">
            <v>Chiều</v>
          </cell>
          <cell r="C162">
            <v>9</v>
          </cell>
          <cell r="D162">
            <v>11</v>
          </cell>
          <cell r="E162">
            <v>7</v>
          </cell>
          <cell r="F162">
            <v>11</v>
          </cell>
          <cell r="G162" t="str">
            <v>7..11</v>
          </cell>
        </row>
        <row r="163">
          <cell r="A163" t="str">
            <v>602-A9-2-Tối</v>
          </cell>
          <cell r="B163" t="str">
            <v>Tối</v>
          </cell>
          <cell r="C163">
            <v>13</v>
          </cell>
          <cell r="D163">
            <v>14</v>
          </cell>
          <cell r="E163">
            <v>13</v>
          </cell>
          <cell r="F163">
            <v>14</v>
          </cell>
          <cell r="G163" t="str">
            <v>13..14</v>
          </cell>
        </row>
        <row r="164">
          <cell r="A164" t="str">
            <v>603-A9-2-Sáng</v>
          </cell>
          <cell r="B164" t="str">
            <v>Sáng</v>
          </cell>
          <cell r="C164">
            <v>1</v>
          </cell>
          <cell r="D164">
            <v>2</v>
          </cell>
          <cell r="E164">
            <v>1</v>
          </cell>
          <cell r="F164">
            <v>5</v>
          </cell>
          <cell r="G164" t="str">
            <v>1..5</v>
          </cell>
        </row>
        <row r="165">
          <cell r="A165" t="str">
            <v>603-A9-2-Sáng</v>
          </cell>
          <cell r="B165" t="str">
            <v>Sáng</v>
          </cell>
          <cell r="C165">
            <v>3</v>
          </cell>
          <cell r="D165">
            <v>5</v>
          </cell>
          <cell r="E165">
            <v>1</v>
          </cell>
          <cell r="F165">
            <v>5</v>
          </cell>
          <cell r="G165" t="str">
            <v>1..5</v>
          </cell>
        </row>
        <row r="166">
          <cell r="A166" t="str">
            <v>603-A9-2-Chiều</v>
          </cell>
          <cell r="B166" t="str">
            <v>Chiều</v>
          </cell>
          <cell r="C166">
            <v>9</v>
          </cell>
          <cell r="D166">
            <v>11</v>
          </cell>
          <cell r="E166">
            <v>9</v>
          </cell>
          <cell r="F166">
            <v>11</v>
          </cell>
          <cell r="G166" t="str">
            <v>9..11</v>
          </cell>
        </row>
        <row r="167">
          <cell r="A167" t="str">
            <v>604-A9-2-Sáng</v>
          </cell>
          <cell r="B167" t="str">
            <v>Sáng</v>
          </cell>
          <cell r="C167">
            <v>1</v>
          </cell>
          <cell r="D167">
            <v>4</v>
          </cell>
          <cell r="E167">
            <v>1</v>
          </cell>
          <cell r="F167">
            <v>4</v>
          </cell>
          <cell r="G167" t="str">
            <v>1..4</v>
          </cell>
        </row>
        <row r="168">
          <cell r="A168" t="str">
            <v>605-A9-2-Sáng</v>
          </cell>
          <cell r="B168" t="str">
            <v>Sáng</v>
          </cell>
          <cell r="C168">
            <v>1</v>
          </cell>
          <cell r="D168">
            <v>2</v>
          </cell>
          <cell r="E168">
            <v>1</v>
          </cell>
          <cell r="F168">
            <v>4</v>
          </cell>
          <cell r="G168" t="str">
            <v>1..4</v>
          </cell>
        </row>
        <row r="169">
          <cell r="A169" t="str">
            <v>605-A9-2-Sáng</v>
          </cell>
          <cell r="B169" t="str">
            <v>Sáng</v>
          </cell>
          <cell r="C169">
            <v>3</v>
          </cell>
          <cell r="D169">
            <v>4</v>
          </cell>
          <cell r="E169">
            <v>1</v>
          </cell>
          <cell r="F169">
            <v>4</v>
          </cell>
          <cell r="G169" t="str">
            <v>1..4</v>
          </cell>
        </row>
        <row r="170">
          <cell r="A170" t="str">
            <v>605-A9-2-Chiều</v>
          </cell>
          <cell r="B170" t="str">
            <v>Chiều</v>
          </cell>
          <cell r="C170">
            <v>9</v>
          </cell>
          <cell r="D170">
            <v>10</v>
          </cell>
          <cell r="E170">
            <v>7</v>
          </cell>
          <cell r="F170">
            <v>10</v>
          </cell>
          <cell r="G170" t="str">
            <v>7..10</v>
          </cell>
        </row>
        <row r="171">
          <cell r="A171" t="str">
            <v>605-A9-2-Chiều</v>
          </cell>
          <cell r="B171" t="str">
            <v>Chiều</v>
          </cell>
          <cell r="C171">
            <v>7</v>
          </cell>
          <cell r="D171">
            <v>8</v>
          </cell>
          <cell r="E171">
            <v>7</v>
          </cell>
          <cell r="F171">
            <v>10</v>
          </cell>
          <cell r="G171" t="str">
            <v>7..10</v>
          </cell>
        </row>
        <row r="172">
          <cell r="A172" t="str">
            <v>606-A9-2-Sáng</v>
          </cell>
          <cell r="B172" t="str">
            <v>Sáng</v>
          </cell>
          <cell r="C172">
            <v>1</v>
          </cell>
          <cell r="D172">
            <v>3</v>
          </cell>
          <cell r="E172">
            <v>1</v>
          </cell>
          <cell r="F172">
            <v>3</v>
          </cell>
          <cell r="G172" t="str">
            <v>1..3</v>
          </cell>
        </row>
        <row r="173">
          <cell r="A173" t="str">
            <v>606-A9-2-Chiều</v>
          </cell>
          <cell r="B173" t="str">
            <v>Chiều</v>
          </cell>
          <cell r="C173">
            <v>7</v>
          </cell>
          <cell r="D173">
            <v>9</v>
          </cell>
          <cell r="E173">
            <v>7</v>
          </cell>
          <cell r="F173">
            <v>9</v>
          </cell>
          <cell r="G173" t="str">
            <v>7..9</v>
          </cell>
        </row>
        <row r="174">
          <cell r="A174" t="str">
            <v>607-A9-2-Sáng</v>
          </cell>
          <cell r="B174" t="str">
            <v>Sáng</v>
          </cell>
          <cell r="C174">
            <v>1</v>
          </cell>
          <cell r="D174">
            <v>5</v>
          </cell>
          <cell r="E174">
            <v>1</v>
          </cell>
          <cell r="F174">
            <v>5</v>
          </cell>
          <cell r="G174" t="str">
            <v>1..5</v>
          </cell>
        </row>
        <row r="175">
          <cell r="A175" t="str">
            <v>608-A9-2-Sáng</v>
          </cell>
          <cell r="B175" t="str">
            <v>Sáng</v>
          </cell>
          <cell r="C175">
            <v>3</v>
          </cell>
          <cell r="D175">
            <v>4</v>
          </cell>
          <cell r="E175">
            <v>1</v>
          </cell>
          <cell r="F175">
            <v>4</v>
          </cell>
          <cell r="G175" t="str">
            <v>1..4</v>
          </cell>
        </row>
        <row r="176">
          <cell r="A176" t="str">
            <v>608-A9-2-Sáng</v>
          </cell>
          <cell r="B176" t="str">
            <v>Sáng</v>
          </cell>
          <cell r="C176">
            <v>1</v>
          </cell>
          <cell r="D176">
            <v>2</v>
          </cell>
          <cell r="E176">
            <v>1</v>
          </cell>
          <cell r="F176">
            <v>4</v>
          </cell>
          <cell r="G176" t="str">
            <v>1..4</v>
          </cell>
        </row>
        <row r="177">
          <cell r="A177" t="str">
            <v>608-A9-2-Chiều</v>
          </cell>
          <cell r="B177" t="str">
            <v>Chiều</v>
          </cell>
          <cell r="C177">
            <v>7</v>
          </cell>
          <cell r="D177">
            <v>8</v>
          </cell>
          <cell r="E177">
            <v>7</v>
          </cell>
          <cell r="F177">
            <v>10</v>
          </cell>
          <cell r="G177" t="str">
            <v>7..10</v>
          </cell>
        </row>
        <row r="178">
          <cell r="A178" t="str">
            <v>608-A9-2-Chiều</v>
          </cell>
          <cell r="B178" t="str">
            <v>Chiều</v>
          </cell>
          <cell r="C178">
            <v>9</v>
          </cell>
          <cell r="D178">
            <v>10</v>
          </cell>
          <cell r="E178">
            <v>7</v>
          </cell>
          <cell r="F178">
            <v>10</v>
          </cell>
          <cell r="G178" t="str">
            <v>7..10</v>
          </cell>
        </row>
        <row r="179">
          <cell r="A179" t="str">
            <v>608-A9-2-Tối</v>
          </cell>
          <cell r="B179" t="str">
            <v>Tối</v>
          </cell>
          <cell r="C179">
            <v>13</v>
          </cell>
          <cell r="D179">
            <v>14</v>
          </cell>
          <cell r="E179">
            <v>13</v>
          </cell>
          <cell r="F179">
            <v>14</v>
          </cell>
          <cell r="G179" t="str">
            <v>13..14</v>
          </cell>
        </row>
        <row r="180">
          <cell r="A180" t="str">
            <v>303-A7-2-Sáng</v>
          </cell>
          <cell r="B180" t="str">
            <v>Sáng</v>
          </cell>
          <cell r="C180">
            <v>3</v>
          </cell>
          <cell r="D180">
            <v>4</v>
          </cell>
          <cell r="E180">
            <v>1</v>
          </cell>
          <cell r="F180">
            <v>4</v>
          </cell>
          <cell r="G180" t="str">
            <v>1..4</v>
          </cell>
        </row>
        <row r="181">
          <cell r="A181" t="str">
            <v>303-A7-2-Sáng</v>
          </cell>
          <cell r="B181" t="str">
            <v>Sáng</v>
          </cell>
          <cell r="C181">
            <v>1</v>
          </cell>
          <cell r="D181">
            <v>2</v>
          </cell>
          <cell r="E181">
            <v>1</v>
          </cell>
          <cell r="F181">
            <v>4</v>
          </cell>
          <cell r="G181" t="str">
            <v>1..4</v>
          </cell>
        </row>
        <row r="182">
          <cell r="A182" t="str">
            <v>308-A7-2-Sáng</v>
          </cell>
          <cell r="B182" t="str">
            <v>Sáng</v>
          </cell>
          <cell r="C182">
            <v>3</v>
          </cell>
          <cell r="D182">
            <v>4</v>
          </cell>
          <cell r="E182">
            <v>1</v>
          </cell>
          <cell r="F182">
            <v>4</v>
          </cell>
          <cell r="G182" t="str">
            <v>1..4</v>
          </cell>
        </row>
        <row r="183">
          <cell r="A183" t="str">
            <v>308-A7-2-Sáng</v>
          </cell>
          <cell r="B183" t="str">
            <v>Sáng</v>
          </cell>
          <cell r="C183">
            <v>1</v>
          </cell>
          <cell r="D183">
            <v>2</v>
          </cell>
          <cell r="E183">
            <v>1</v>
          </cell>
          <cell r="F183">
            <v>4</v>
          </cell>
          <cell r="G183" t="str">
            <v>1..4</v>
          </cell>
        </row>
        <row r="184">
          <cell r="A184" t="str">
            <v>308-A7-2-Chiều</v>
          </cell>
          <cell r="B184" t="str">
            <v>Chiều</v>
          </cell>
          <cell r="C184">
            <v>7</v>
          </cell>
          <cell r="D184">
            <v>8</v>
          </cell>
          <cell r="E184">
            <v>7</v>
          </cell>
          <cell r="F184">
            <v>10</v>
          </cell>
          <cell r="G184" t="str">
            <v>7..10</v>
          </cell>
        </row>
        <row r="185">
          <cell r="A185" t="str">
            <v>308-A7-2-Chiều</v>
          </cell>
          <cell r="B185" t="str">
            <v>Chiều</v>
          </cell>
          <cell r="C185">
            <v>9</v>
          </cell>
          <cell r="D185">
            <v>10</v>
          </cell>
          <cell r="E185">
            <v>7</v>
          </cell>
          <cell r="F185">
            <v>10</v>
          </cell>
          <cell r="G185" t="str">
            <v>7..10</v>
          </cell>
        </row>
        <row r="186">
          <cell r="A186" t="str">
            <v>308-A7-2-Tối</v>
          </cell>
          <cell r="B186" t="str">
            <v>Tối</v>
          </cell>
          <cell r="C186">
            <v>13</v>
          </cell>
          <cell r="D186">
            <v>15</v>
          </cell>
          <cell r="E186">
            <v>13</v>
          </cell>
          <cell r="F186">
            <v>15</v>
          </cell>
          <cell r="G186" t="str">
            <v>13..15</v>
          </cell>
        </row>
        <row r="187">
          <cell r="A187" t="str">
            <v>309-A7-2-Sáng</v>
          </cell>
          <cell r="B187" t="str">
            <v>Sáng</v>
          </cell>
          <cell r="C187">
            <v>3</v>
          </cell>
          <cell r="D187">
            <v>5</v>
          </cell>
          <cell r="E187">
            <v>1</v>
          </cell>
          <cell r="F187">
            <v>5</v>
          </cell>
          <cell r="G187" t="str">
            <v>1..5</v>
          </cell>
        </row>
        <row r="188">
          <cell r="A188" t="str">
            <v>309-A7-2-Sáng</v>
          </cell>
          <cell r="B188" t="str">
            <v>Sáng</v>
          </cell>
          <cell r="C188">
            <v>1</v>
          </cell>
          <cell r="D188">
            <v>2</v>
          </cell>
          <cell r="E188">
            <v>1</v>
          </cell>
          <cell r="F188">
            <v>5</v>
          </cell>
          <cell r="G188" t="str">
            <v>1..5</v>
          </cell>
        </row>
        <row r="189">
          <cell r="A189" t="str">
            <v>309-A7-2-Chiều</v>
          </cell>
          <cell r="B189" t="str">
            <v>Chiều</v>
          </cell>
          <cell r="C189">
            <v>7</v>
          </cell>
          <cell r="D189">
            <v>8</v>
          </cell>
          <cell r="E189">
            <v>7</v>
          </cell>
          <cell r="F189">
            <v>11</v>
          </cell>
          <cell r="G189" t="str">
            <v>7..11</v>
          </cell>
        </row>
        <row r="190">
          <cell r="A190" t="str">
            <v>309-A7-2-Chiều</v>
          </cell>
          <cell r="B190" t="str">
            <v>Chiều</v>
          </cell>
          <cell r="C190">
            <v>9</v>
          </cell>
          <cell r="D190">
            <v>11</v>
          </cell>
          <cell r="E190">
            <v>7</v>
          </cell>
          <cell r="F190">
            <v>11</v>
          </cell>
          <cell r="G190" t="str">
            <v>7..11</v>
          </cell>
        </row>
        <row r="191">
          <cell r="A191" t="str">
            <v>309-A7-2-Tối</v>
          </cell>
          <cell r="B191" t="str">
            <v>Tối</v>
          </cell>
          <cell r="C191">
            <v>13</v>
          </cell>
          <cell r="D191">
            <v>14</v>
          </cell>
          <cell r="E191">
            <v>13</v>
          </cell>
          <cell r="F191">
            <v>14</v>
          </cell>
          <cell r="G191" t="str">
            <v>13..14</v>
          </cell>
        </row>
        <row r="192">
          <cell r="A192" t="str">
            <v>310-A7-2-Sáng</v>
          </cell>
          <cell r="B192" t="str">
            <v>Sáng</v>
          </cell>
          <cell r="C192">
            <v>1</v>
          </cell>
          <cell r="D192">
            <v>3</v>
          </cell>
          <cell r="E192">
            <v>1</v>
          </cell>
          <cell r="F192">
            <v>3</v>
          </cell>
          <cell r="G192" t="str">
            <v>1..3</v>
          </cell>
        </row>
        <row r="193">
          <cell r="A193" t="str">
            <v>501-B4-2-Sáng</v>
          </cell>
          <cell r="B193" t="str">
            <v>Sáng</v>
          </cell>
          <cell r="C193">
            <v>1</v>
          </cell>
          <cell r="D193">
            <v>2</v>
          </cell>
          <cell r="E193">
            <v>1</v>
          </cell>
          <cell r="F193">
            <v>2</v>
          </cell>
          <cell r="G193" t="str">
            <v>1..2</v>
          </cell>
        </row>
        <row r="194">
          <cell r="A194" t="str">
            <v>501-B4-2-Chiều</v>
          </cell>
          <cell r="B194" t="str">
            <v>Chiều</v>
          </cell>
          <cell r="C194">
            <v>7</v>
          </cell>
          <cell r="D194">
            <v>9</v>
          </cell>
          <cell r="E194">
            <v>7</v>
          </cell>
          <cell r="F194">
            <v>9</v>
          </cell>
          <cell r="G194" t="str">
            <v>7..9</v>
          </cell>
        </row>
        <row r="195">
          <cell r="A195" t="str">
            <v>308-A9-2-Sáng</v>
          </cell>
          <cell r="B195" t="str">
            <v>Sáng</v>
          </cell>
          <cell r="C195">
            <v>1</v>
          </cell>
          <cell r="D195">
            <v>2</v>
          </cell>
          <cell r="E195">
            <v>1</v>
          </cell>
          <cell r="F195">
            <v>4</v>
          </cell>
          <cell r="G195" t="str">
            <v>1..4</v>
          </cell>
        </row>
        <row r="196">
          <cell r="A196" t="str">
            <v>308-A9-2-Sáng</v>
          </cell>
          <cell r="B196" t="str">
            <v>Sáng</v>
          </cell>
          <cell r="C196">
            <v>3</v>
          </cell>
          <cell r="D196">
            <v>4</v>
          </cell>
          <cell r="E196">
            <v>1</v>
          </cell>
          <cell r="F196">
            <v>4</v>
          </cell>
          <cell r="G196" t="str">
            <v>1..4</v>
          </cell>
        </row>
        <row r="197">
          <cell r="A197" t="str">
            <v>308-A9-2-Chiều</v>
          </cell>
          <cell r="B197" t="str">
            <v>Chiều</v>
          </cell>
          <cell r="C197">
            <v>7</v>
          </cell>
          <cell r="D197">
            <v>8</v>
          </cell>
          <cell r="E197">
            <v>7</v>
          </cell>
          <cell r="F197">
            <v>10</v>
          </cell>
          <cell r="G197" t="str">
            <v>7..10</v>
          </cell>
        </row>
        <row r="198">
          <cell r="A198" t="str">
            <v>308-A9-2-Chiều</v>
          </cell>
          <cell r="B198" t="str">
            <v>Chiều</v>
          </cell>
          <cell r="C198">
            <v>9</v>
          </cell>
          <cell r="D198">
            <v>10</v>
          </cell>
          <cell r="E198">
            <v>7</v>
          </cell>
          <cell r="F198">
            <v>10</v>
          </cell>
          <cell r="G198" t="str">
            <v>7..10</v>
          </cell>
        </row>
        <row r="199">
          <cell r="A199" t="str">
            <v>314-A7-2-Sáng</v>
          </cell>
          <cell r="B199" t="str">
            <v>Sáng</v>
          </cell>
          <cell r="C199">
            <v>1</v>
          </cell>
          <cell r="D199">
            <v>5</v>
          </cell>
          <cell r="E199">
            <v>1</v>
          </cell>
          <cell r="F199">
            <v>5</v>
          </cell>
          <cell r="G199" t="str">
            <v>1..5</v>
          </cell>
        </row>
        <row r="200">
          <cell r="A200" t="str">
            <v>314-A7-2-Chiều</v>
          </cell>
          <cell r="B200" t="str">
            <v>Chiều</v>
          </cell>
          <cell r="C200">
            <v>7</v>
          </cell>
          <cell r="D200">
            <v>11</v>
          </cell>
          <cell r="E200">
            <v>7</v>
          </cell>
          <cell r="F200">
            <v>11</v>
          </cell>
          <cell r="G200" t="str">
            <v>7..11</v>
          </cell>
        </row>
        <row r="201">
          <cell r="A201" t="str">
            <v>315-A7-2-Sáng</v>
          </cell>
          <cell r="B201" t="str">
            <v>Sáng</v>
          </cell>
          <cell r="C201">
            <v>1</v>
          </cell>
          <cell r="D201">
            <v>2</v>
          </cell>
          <cell r="E201">
            <v>1</v>
          </cell>
          <cell r="F201">
            <v>5</v>
          </cell>
          <cell r="G201" t="str">
            <v>1..5</v>
          </cell>
        </row>
        <row r="202">
          <cell r="A202" t="str">
            <v>315-A7-2-Sáng</v>
          </cell>
          <cell r="B202" t="str">
            <v>Sáng</v>
          </cell>
          <cell r="C202">
            <v>3</v>
          </cell>
          <cell r="D202">
            <v>5</v>
          </cell>
          <cell r="E202">
            <v>1</v>
          </cell>
          <cell r="F202">
            <v>5</v>
          </cell>
          <cell r="G202" t="str">
            <v>1..5</v>
          </cell>
        </row>
        <row r="203">
          <cell r="A203" t="str">
            <v>315-A7-2-Chiều</v>
          </cell>
          <cell r="B203" t="str">
            <v>Chiều</v>
          </cell>
          <cell r="C203">
            <v>7</v>
          </cell>
          <cell r="D203">
            <v>9</v>
          </cell>
          <cell r="E203">
            <v>7</v>
          </cell>
          <cell r="F203">
            <v>9</v>
          </cell>
          <cell r="G203" t="str">
            <v>7..9</v>
          </cell>
        </row>
        <row r="204">
          <cell r="A204" t="str">
            <v>301-B3-2-Sáng</v>
          </cell>
          <cell r="B204" t="str">
            <v>Sáng</v>
          </cell>
          <cell r="C204">
            <v>1</v>
          </cell>
          <cell r="D204">
            <v>2</v>
          </cell>
          <cell r="E204">
            <v>1</v>
          </cell>
          <cell r="F204">
            <v>4</v>
          </cell>
          <cell r="G204" t="str">
            <v>1..4</v>
          </cell>
        </row>
        <row r="205">
          <cell r="A205" t="str">
            <v>301-B3-2-Sáng</v>
          </cell>
          <cell r="B205" t="str">
            <v>Sáng</v>
          </cell>
          <cell r="C205">
            <v>3</v>
          </cell>
          <cell r="D205">
            <v>4</v>
          </cell>
          <cell r="E205">
            <v>1</v>
          </cell>
          <cell r="F205">
            <v>4</v>
          </cell>
          <cell r="G205" t="str">
            <v>1..4</v>
          </cell>
        </row>
        <row r="206">
          <cell r="A206" t="str">
            <v>301-B3-2-Chiều</v>
          </cell>
          <cell r="B206" t="str">
            <v>Chiều</v>
          </cell>
          <cell r="C206">
            <v>9</v>
          </cell>
          <cell r="D206">
            <v>10</v>
          </cell>
          <cell r="E206">
            <v>7</v>
          </cell>
          <cell r="F206">
            <v>10</v>
          </cell>
          <cell r="G206" t="str">
            <v>7..10</v>
          </cell>
        </row>
        <row r="207">
          <cell r="A207" t="str">
            <v>301-B3-2-Chiều</v>
          </cell>
          <cell r="B207" t="str">
            <v>Chiều</v>
          </cell>
          <cell r="C207">
            <v>7</v>
          </cell>
          <cell r="D207">
            <v>8</v>
          </cell>
          <cell r="E207">
            <v>7</v>
          </cell>
          <cell r="F207">
            <v>10</v>
          </cell>
          <cell r="G207" t="str">
            <v>7..10</v>
          </cell>
        </row>
        <row r="208">
          <cell r="A208" t="str">
            <v>302-B3-2-Sáng</v>
          </cell>
          <cell r="B208" t="str">
            <v>Sáng</v>
          </cell>
          <cell r="C208">
            <v>3</v>
          </cell>
          <cell r="D208">
            <v>4</v>
          </cell>
          <cell r="E208">
            <v>1</v>
          </cell>
          <cell r="F208">
            <v>4</v>
          </cell>
          <cell r="G208" t="str">
            <v>1..4</v>
          </cell>
        </row>
        <row r="209">
          <cell r="A209" t="str">
            <v>302-B3-2-Sáng</v>
          </cell>
          <cell r="B209" t="str">
            <v>Sáng</v>
          </cell>
          <cell r="C209">
            <v>1</v>
          </cell>
          <cell r="D209">
            <v>2</v>
          </cell>
          <cell r="E209">
            <v>1</v>
          </cell>
          <cell r="F209">
            <v>4</v>
          </cell>
          <cell r="G209" t="str">
            <v>1..4</v>
          </cell>
        </row>
        <row r="210">
          <cell r="A210" t="str">
            <v>302-B3-2-Chiều</v>
          </cell>
          <cell r="B210" t="str">
            <v>Chiều</v>
          </cell>
          <cell r="C210">
            <v>9</v>
          </cell>
          <cell r="D210">
            <v>10</v>
          </cell>
          <cell r="E210">
            <v>7</v>
          </cell>
          <cell r="F210">
            <v>10</v>
          </cell>
          <cell r="G210" t="str">
            <v>7..10</v>
          </cell>
        </row>
        <row r="211">
          <cell r="A211" t="str">
            <v>302-B3-2-Chiều</v>
          </cell>
          <cell r="B211" t="str">
            <v>Chiều</v>
          </cell>
          <cell r="C211">
            <v>7</v>
          </cell>
          <cell r="D211">
            <v>8</v>
          </cell>
          <cell r="E211">
            <v>7</v>
          </cell>
          <cell r="F211">
            <v>10</v>
          </cell>
          <cell r="G211" t="str">
            <v>7..10</v>
          </cell>
        </row>
        <row r="212">
          <cell r="A212" t="str">
            <v>303-B3-2-Sáng</v>
          </cell>
          <cell r="B212" t="str">
            <v>Sáng</v>
          </cell>
          <cell r="C212">
            <v>1</v>
          </cell>
          <cell r="D212">
            <v>3</v>
          </cell>
          <cell r="E212">
            <v>1</v>
          </cell>
          <cell r="F212">
            <v>3</v>
          </cell>
          <cell r="G212" t="str">
            <v>1..3</v>
          </cell>
        </row>
        <row r="213">
          <cell r="A213" t="str">
            <v>304-B3-2-Sáng</v>
          </cell>
          <cell r="B213" t="str">
            <v>Sáng</v>
          </cell>
          <cell r="C213">
            <v>1</v>
          </cell>
          <cell r="D213">
            <v>4</v>
          </cell>
          <cell r="E213">
            <v>1</v>
          </cell>
          <cell r="F213">
            <v>4</v>
          </cell>
          <cell r="G213" t="str">
            <v>1..4</v>
          </cell>
        </row>
        <row r="214">
          <cell r="A214" t="str">
            <v>304-B3-2-Chiều</v>
          </cell>
          <cell r="B214" t="str">
            <v>Chiều</v>
          </cell>
          <cell r="C214">
            <v>9</v>
          </cell>
          <cell r="D214">
            <v>11</v>
          </cell>
          <cell r="E214">
            <v>9</v>
          </cell>
          <cell r="F214">
            <v>11</v>
          </cell>
          <cell r="G214" t="str">
            <v>9..11</v>
          </cell>
        </row>
        <row r="215">
          <cell r="A215" t="str">
            <v>401-B3-2-Chiều</v>
          </cell>
          <cell r="B215" t="str">
            <v>Chiều</v>
          </cell>
          <cell r="C215">
            <v>9</v>
          </cell>
          <cell r="D215">
            <v>11</v>
          </cell>
          <cell r="E215">
            <v>7</v>
          </cell>
          <cell r="F215">
            <v>11</v>
          </cell>
          <cell r="G215" t="str">
            <v>7..11</v>
          </cell>
        </row>
        <row r="216">
          <cell r="A216" t="str">
            <v>401-B3-2-Chiều</v>
          </cell>
          <cell r="B216" t="str">
            <v>Chiều</v>
          </cell>
          <cell r="C216">
            <v>7</v>
          </cell>
          <cell r="D216">
            <v>8</v>
          </cell>
          <cell r="E216">
            <v>7</v>
          </cell>
          <cell r="F216">
            <v>11</v>
          </cell>
          <cell r="G216" t="str">
            <v>7..11</v>
          </cell>
        </row>
        <row r="217">
          <cell r="A217" t="str">
            <v>402-B3-2-Sáng</v>
          </cell>
          <cell r="B217" t="str">
            <v>Sáng</v>
          </cell>
          <cell r="C217">
            <v>3</v>
          </cell>
          <cell r="D217">
            <v>4</v>
          </cell>
          <cell r="E217">
            <v>1</v>
          </cell>
          <cell r="F217">
            <v>4</v>
          </cell>
          <cell r="G217" t="str">
            <v>1..4</v>
          </cell>
        </row>
        <row r="218">
          <cell r="A218" t="str">
            <v>402-B3-2-Sáng</v>
          </cell>
          <cell r="B218" t="str">
            <v>Sáng</v>
          </cell>
          <cell r="C218">
            <v>1</v>
          </cell>
          <cell r="D218">
            <v>2</v>
          </cell>
          <cell r="E218">
            <v>1</v>
          </cell>
          <cell r="F218">
            <v>4</v>
          </cell>
          <cell r="G218" t="str">
            <v>1..4</v>
          </cell>
        </row>
        <row r="219">
          <cell r="A219" t="str">
            <v>402-B3-2-Chiều</v>
          </cell>
          <cell r="B219" t="str">
            <v>Chiều</v>
          </cell>
          <cell r="C219">
            <v>7</v>
          </cell>
          <cell r="D219">
            <v>8</v>
          </cell>
          <cell r="E219">
            <v>7</v>
          </cell>
          <cell r="F219">
            <v>10</v>
          </cell>
          <cell r="G219" t="str">
            <v>7..10</v>
          </cell>
        </row>
        <row r="220">
          <cell r="A220" t="str">
            <v>402-B3-2-Chiều</v>
          </cell>
          <cell r="B220" t="str">
            <v>Chiều</v>
          </cell>
          <cell r="C220">
            <v>9</v>
          </cell>
          <cell r="D220">
            <v>10</v>
          </cell>
          <cell r="E220">
            <v>7</v>
          </cell>
          <cell r="F220">
            <v>10</v>
          </cell>
          <cell r="G220" t="str">
            <v>7..10</v>
          </cell>
        </row>
        <row r="221">
          <cell r="A221" t="str">
            <v>403-B3-2-Chiều</v>
          </cell>
          <cell r="B221" t="str">
            <v>Chiều</v>
          </cell>
          <cell r="C221">
            <v>7</v>
          </cell>
          <cell r="D221">
            <v>10</v>
          </cell>
          <cell r="E221">
            <v>7</v>
          </cell>
          <cell r="F221">
            <v>10</v>
          </cell>
          <cell r="G221" t="str">
            <v>7..10</v>
          </cell>
        </row>
        <row r="222">
          <cell r="A222" t="str">
            <v>404-B3-2-Chiều</v>
          </cell>
          <cell r="B222" t="str">
            <v>Chiều</v>
          </cell>
          <cell r="C222">
            <v>7</v>
          </cell>
          <cell r="D222">
            <v>9</v>
          </cell>
          <cell r="E222">
            <v>7</v>
          </cell>
          <cell r="F222">
            <v>9</v>
          </cell>
          <cell r="G222" t="str">
            <v>7..9</v>
          </cell>
        </row>
        <row r="223">
          <cell r="A223" t="str">
            <v>405-B3-2-Sáng</v>
          </cell>
          <cell r="B223" t="str">
            <v>Sáng</v>
          </cell>
          <cell r="C223">
            <v>1</v>
          </cell>
          <cell r="D223">
            <v>4</v>
          </cell>
          <cell r="E223">
            <v>1</v>
          </cell>
          <cell r="F223">
            <v>4</v>
          </cell>
          <cell r="G223" t="str">
            <v>1..4</v>
          </cell>
        </row>
        <row r="224">
          <cell r="A224" t="str">
            <v>407-B3-2-Sáng</v>
          </cell>
          <cell r="B224" t="str">
            <v>Sáng</v>
          </cell>
          <cell r="C224">
            <v>3</v>
          </cell>
          <cell r="D224">
            <v>4</v>
          </cell>
          <cell r="E224">
            <v>3</v>
          </cell>
          <cell r="F224">
            <v>4</v>
          </cell>
          <cell r="G224" t="str">
            <v>3..4</v>
          </cell>
        </row>
        <row r="225">
          <cell r="A225" t="str">
            <v>201-B3-2-Sáng</v>
          </cell>
          <cell r="B225" t="str">
            <v>Sáng</v>
          </cell>
          <cell r="C225">
            <v>1</v>
          </cell>
          <cell r="D225">
            <v>2</v>
          </cell>
          <cell r="E225">
            <v>1</v>
          </cell>
          <cell r="F225">
            <v>4</v>
          </cell>
          <cell r="G225" t="str">
            <v>1..4</v>
          </cell>
        </row>
        <row r="226">
          <cell r="A226" t="str">
            <v>201-B3-2-Sáng</v>
          </cell>
          <cell r="B226" t="str">
            <v>Sáng</v>
          </cell>
          <cell r="C226">
            <v>3</v>
          </cell>
          <cell r="D226">
            <v>4</v>
          </cell>
          <cell r="E226">
            <v>1</v>
          </cell>
          <cell r="F226">
            <v>4</v>
          </cell>
          <cell r="G226" t="str">
            <v>1..4</v>
          </cell>
        </row>
        <row r="227">
          <cell r="A227" t="str">
            <v>201-B3-2-Chiều</v>
          </cell>
          <cell r="B227" t="str">
            <v>Chiều</v>
          </cell>
          <cell r="C227">
            <v>9</v>
          </cell>
          <cell r="D227">
            <v>11</v>
          </cell>
          <cell r="E227">
            <v>9</v>
          </cell>
          <cell r="F227">
            <v>11</v>
          </cell>
          <cell r="G227" t="str">
            <v>9..11</v>
          </cell>
        </row>
        <row r="228">
          <cell r="A228" t="str">
            <v>202-B3-2-Sáng</v>
          </cell>
          <cell r="B228" t="str">
            <v>Sáng</v>
          </cell>
          <cell r="C228">
            <v>1</v>
          </cell>
          <cell r="D228">
            <v>2</v>
          </cell>
          <cell r="E228">
            <v>1</v>
          </cell>
          <cell r="F228">
            <v>2</v>
          </cell>
          <cell r="G228" t="str">
            <v>1..2</v>
          </cell>
        </row>
        <row r="229">
          <cell r="A229" t="str">
            <v>202-B3-2-Chiều</v>
          </cell>
          <cell r="B229" t="str">
            <v>Chiều</v>
          </cell>
          <cell r="C229">
            <v>7</v>
          </cell>
          <cell r="D229">
            <v>8</v>
          </cell>
          <cell r="E229">
            <v>7</v>
          </cell>
          <cell r="F229">
            <v>8</v>
          </cell>
          <cell r="G229" t="str">
            <v>7..8</v>
          </cell>
        </row>
        <row r="230">
          <cell r="A230" t="str">
            <v>615-A7-2-Sáng</v>
          </cell>
          <cell r="B230" t="str">
            <v>Sáng</v>
          </cell>
          <cell r="C230">
            <v>1</v>
          </cell>
          <cell r="D230">
            <v>4</v>
          </cell>
          <cell r="E230">
            <v>1</v>
          </cell>
          <cell r="F230">
            <v>4</v>
          </cell>
          <cell r="G230" t="str">
            <v>1..4</v>
          </cell>
        </row>
        <row r="231">
          <cell r="A231" t="str">
            <v>615-A7-2-Chiều</v>
          </cell>
          <cell r="B231" t="str">
            <v>Chiều</v>
          </cell>
          <cell r="C231">
            <v>7</v>
          </cell>
          <cell r="D231">
            <v>10</v>
          </cell>
          <cell r="E231">
            <v>7</v>
          </cell>
          <cell r="F231">
            <v>10</v>
          </cell>
          <cell r="G231" t="str">
            <v>7..10</v>
          </cell>
        </row>
        <row r="232">
          <cell r="A232" t="str">
            <v>615-A7-2-Tối</v>
          </cell>
          <cell r="B232" t="str">
            <v>Tối</v>
          </cell>
          <cell r="C232">
            <v>13</v>
          </cell>
          <cell r="D232">
            <v>14</v>
          </cell>
          <cell r="E232">
            <v>13</v>
          </cell>
          <cell r="F232">
            <v>14</v>
          </cell>
          <cell r="G232" t="str">
            <v>13..14</v>
          </cell>
        </row>
        <row r="233">
          <cell r="A233" t="str">
            <v>619-A7-2-Sáng</v>
          </cell>
          <cell r="B233" t="str">
            <v>Sáng</v>
          </cell>
          <cell r="C233">
            <v>1</v>
          </cell>
          <cell r="D233">
            <v>2</v>
          </cell>
          <cell r="E233">
            <v>1</v>
          </cell>
          <cell r="F233">
            <v>4</v>
          </cell>
          <cell r="G233" t="str">
            <v>1..4</v>
          </cell>
        </row>
        <row r="234">
          <cell r="A234" t="str">
            <v>619-A7-2-Sáng</v>
          </cell>
          <cell r="B234" t="str">
            <v>Sáng</v>
          </cell>
          <cell r="C234">
            <v>3</v>
          </cell>
          <cell r="D234">
            <v>4</v>
          </cell>
          <cell r="E234">
            <v>1</v>
          </cell>
          <cell r="F234">
            <v>4</v>
          </cell>
          <cell r="G234" t="str">
            <v>1..4</v>
          </cell>
        </row>
        <row r="235">
          <cell r="A235" t="str">
            <v>619-A7-2-Chiều</v>
          </cell>
          <cell r="B235" t="str">
            <v>Chiều</v>
          </cell>
          <cell r="C235">
            <v>7</v>
          </cell>
          <cell r="D235">
            <v>8</v>
          </cell>
          <cell r="E235">
            <v>7</v>
          </cell>
          <cell r="F235">
            <v>10</v>
          </cell>
          <cell r="G235" t="str">
            <v>7..10</v>
          </cell>
        </row>
        <row r="236">
          <cell r="A236" t="str">
            <v>619-A7-2-Chiều</v>
          </cell>
          <cell r="B236" t="str">
            <v>Chiều</v>
          </cell>
          <cell r="C236">
            <v>9</v>
          </cell>
          <cell r="D236">
            <v>10</v>
          </cell>
          <cell r="E236">
            <v>7</v>
          </cell>
          <cell r="F236">
            <v>10</v>
          </cell>
          <cell r="G236" t="str">
            <v>7..10</v>
          </cell>
        </row>
        <row r="237">
          <cell r="A237" t="str">
            <v>619-A7-2-Tối</v>
          </cell>
          <cell r="B237" t="str">
            <v>Tối</v>
          </cell>
          <cell r="C237">
            <v>13</v>
          </cell>
          <cell r="D237">
            <v>14</v>
          </cell>
          <cell r="E237">
            <v>13</v>
          </cell>
          <cell r="F237">
            <v>14</v>
          </cell>
          <cell r="G237" t="str">
            <v>13..14</v>
          </cell>
        </row>
        <row r="238">
          <cell r="A238" t="str">
            <v>623-A7-2-Sáng</v>
          </cell>
          <cell r="B238" t="str">
            <v>Sáng</v>
          </cell>
          <cell r="C238">
            <v>1</v>
          </cell>
          <cell r="D238">
            <v>2</v>
          </cell>
          <cell r="E238">
            <v>1</v>
          </cell>
          <cell r="F238">
            <v>4</v>
          </cell>
          <cell r="G238" t="str">
            <v>1..4</v>
          </cell>
        </row>
        <row r="239">
          <cell r="A239" t="str">
            <v>623-A7-2-Sáng</v>
          </cell>
          <cell r="B239" t="str">
            <v>Sáng</v>
          </cell>
          <cell r="C239">
            <v>3</v>
          </cell>
          <cell r="D239">
            <v>4</v>
          </cell>
          <cell r="E239">
            <v>1</v>
          </cell>
          <cell r="F239">
            <v>4</v>
          </cell>
          <cell r="G239" t="str">
            <v>1..4</v>
          </cell>
        </row>
        <row r="240">
          <cell r="A240" t="str">
            <v>623-A7-2-Chiều</v>
          </cell>
          <cell r="B240" t="str">
            <v>Chiều</v>
          </cell>
          <cell r="C240">
            <v>7</v>
          </cell>
          <cell r="D240">
            <v>8</v>
          </cell>
          <cell r="E240">
            <v>7</v>
          </cell>
          <cell r="F240">
            <v>10</v>
          </cell>
          <cell r="G240" t="str">
            <v>7..10</v>
          </cell>
        </row>
        <row r="241">
          <cell r="A241" t="str">
            <v>623-A7-2-Chiều</v>
          </cell>
          <cell r="B241" t="str">
            <v>Chiều</v>
          </cell>
          <cell r="C241">
            <v>9</v>
          </cell>
          <cell r="D241">
            <v>10</v>
          </cell>
          <cell r="E241">
            <v>7</v>
          </cell>
          <cell r="F241">
            <v>10</v>
          </cell>
          <cell r="G241" t="str">
            <v>7..10</v>
          </cell>
        </row>
        <row r="242">
          <cell r="A242" t="str">
            <v>623-A7-2-Tối</v>
          </cell>
          <cell r="B242" t="str">
            <v>Tối</v>
          </cell>
          <cell r="C242">
            <v>13</v>
          </cell>
          <cell r="D242">
            <v>14</v>
          </cell>
          <cell r="E242">
            <v>13</v>
          </cell>
          <cell r="F242">
            <v>14</v>
          </cell>
          <cell r="G242" t="str">
            <v>13..14</v>
          </cell>
        </row>
        <row r="243">
          <cell r="A243" t="str">
            <v>610-A7-2-Sáng</v>
          </cell>
          <cell r="B243" t="str">
            <v>Sáng</v>
          </cell>
          <cell r="C243">
            <v>1</v>
          </cell>
          <cell r="D243">
            <v>2</v>
          </cell>
          <cell r="E243">
            <v>1</v>
          </cell>
          <cell r="F243">
            <v>4</v>
          </cell>
          <cell r="G243" t="str">
            <v>1..4</v>
          </cell>
        </row>
        <row r="244">
          <cell r="A244" t="str">
            <v>610-A7-2-Sáng</v>
          </cell>
          <cell r="B244" t="str">
            <v>Sáng</v>
          </cell>
          <cell r="C244">
            <v>3</v>
          </cell>
          <cell r="D244">
            <v>4</v>
          </cell>
          <cell r="E244">
            <v>1</v>
          </cell>
          <cell r="F244">
            <v>4</v>
          </cell>
          <cell r="G244" t="str">
            <v>1..4</v>
          </cell>
        </row>
        <row r="245">
          <cell r="A245" t="str">
            <v>610-A7-2-Chiều</v>
          </cell>
          <cell r="B245" t="str">
            <v>Chiều</v>
          </cell>
          <cell r="C245">
            <v>7</v>
          </cell>
          <cell r="D245">
            <v>8</v>
          </cell>
          <cell r="E245">
            <v>7</v>
          </cell>
          <cell r="F245">
            <v>10</v>
          </cell>
          <cell r="G245" t="str">
            <v>7..10</v>
          </cell>
        </row>
        <row r="246">
          <cell r="A246" t="str">
            <v>610-A7-2-Chiều</v>
          </cell>
          <cell r="B246" t="str">
            <v>Chiều</v>
          </cell>
          <cell r="C246">
            <v>9</v>
          </cell>
          <cell r="D246">
            <v>10</v>
          </cell>
          <cell r="E246">
            <v>7</v>
          </cell>
          <cell r="F246">
            <v>10</v>
          </cell>
          <cell r="G246" t="str">
            <v>7..10</v>
          </cell>
        </row>
        <row r="247">
          <cell r="A247" t="str">
            <v>610-A7-2-Tối</v>
          </cell>
          <cell r="B247" t="str">
            <v>Tối</v>
          </cell>
          <cell r="C247">
            <v>13</v>
          </cell>
          <cell r="D247">
            <v>14</v>
          </cell>
          <cell r="E247">
            <v>13</v>
          </cell>
          <cell r="F247">
            <v>14</v>
          </cell>
          <cell r="G247" t="str">
            <v>13..14</v>
          </cell>
        </row>
        <row r="248">
          <cell r="A248" t="str">
            <v>609-A7-2-Sáng</v>
          </cell>
          <cell r="B248" t="str">
            <v>Sáng</v>
          </cell>
          <cell r="C248">
            <v>3</v>
          </cell>
          <cell r="D248">
            <v>4</v>
          </cell>
          <cell r="E248">
            <v>1</v>
          </cell>
          <cell r="F248">
            <v>4</v>
          </cell>
          <cell r="G248" t="str">
            <v>1..4</v>
          </cell>
        </row>
        <row r="249">
          <cell r="A249" t="str">
            <v>609-A7-2-Sáng</v>
          </cell>
          <cell r="B249" t="str">
            <v>Sáng</v>
          </cell>
          <cell r="C249">
            <v>1</v>
          </cell>
          <cell r="D249">
            <v>2</v>
          </cell>
          <cell r="E249">
            <v>1</v>
          </cell>
          <cell r="F249">
            <v>4</v>
          </cell>
          <cell r="G249" t="str">
            <v>1..4</v>
          </cell>
        </row>
        <row r="250">
          <cell r="A250" t="str">
            <v>609-A7-2-Chiều</v>
          </cell>
          <cell r="B250" t="str">
            <v>Chiều</v>
          </cell>
          <cell r="C250">
            <v>7</v>
          </cell>
          <cell r="D250">
            <v>8</v>
          </cell>
          <cell r="E250">
            <v>7</v>
          </cell>
          <cell r="F250">
            <v>10</v>
          </cell>
          <cell r="G250" t="str">
            <v>7..10</v>
          </cell>
        </row>
        <row r="251">
          <cell r="A251" t="str">
            <v>609-A7-2-Chiều</v>
          </cell>
          <cell r="B251" t="str">
            <v>Chiều</v>
          </cell>
          <cell r="C251">
            <v>9</v>
          </cell>
          <cell r="D251">
            <v>10</v>
          </cell>
          <cell r="E251">
            <v>7</v>
          </cell>
          <cell r="F251">
            <v>10</v>
          </cell>
          <cell r="G251" t="str">
            <v>7..10</v>
          </cell>
        </row>
        <row r="252">
          <cell r="A252" t="str">
            <v>609-A7-2-Tối</v>
          </cell>
          <cell r="B252" t="str">
            <v>Tối</v>
          </cell>
          <cell r="C252">
            <v>13</v>
          </cell>
          <cell r="D252">
            <v>14</v>
          </cell>
          <cell r="E252">
            <v>13</v>
          </cell>
          <cell r="F252">
            <v>14</v>
          </cell>
          <cell r="G252" t="str">
            <v>13..14</v>
          </cell>
        </row>
        <row r="253">
          <cell r="A253" t="str">
            <v>601-A7-2-Sáng</v>
          </cell>
          <cell r="B253" t="str">
            <v>Sáng</v>
          </cell>
          <cell r="C253">
            <v>1</v>
          </cell>
          <cell r="D253">
            <v>4</v>
          </cell>
          <cell r="E253">
            <v>1</v>
          </cell>
          <cell r="F253">
            <v>4</v>
          </cell>
          <cell r="G253" t="str">
            <v>1..4</v>
          </cell>
        </row>
        <row r="254">
          <cell r="A254" t="str">
            <v>601-A7-2-Chiều</v>
          </cell>
          <cell r="B254" t="str">
            <v>Chiều</v>
          </cell>
          <cell r="C254">
            <v>9</v>
          </cell>
          <cell r="D254">
            <v>11</v>
          </cell>
          <cell r="E254">
            <v>7</v>
          </cell>
          <cell r="F254">
            <v>11</v>
          </cell>
          <cell r="G254" t="str">
            <v>7..11</v>
          </cell>
        </row>
        <row r="255">
          <cell r="A255" t="str">
            <v>601-A7-2-Chiều</v>
          </cell>
          <cell r="B255" t="str">
            <v>Chiều</v>
          </cell>
          <cell r="C255">
            <v>7</v>
          </cell>
          <cell r="D255">
            <v>8</v>
          </cell>
          <cell r="E255">
            <v>7</v>
          </cell>
          <cell r="F255">
            <v>11</v>
          </cell>
          <cell r="G255" t="str">
            <v>7..11</v>
          </cell>
        </row>
        <row r="256">
          <cell r="A256" t="str">
            <v>321-A7-2-Sáng</v>
          </cell>
          <cell r="B256" t="str">
            <v>Sáng</v>
          </cell>
          <cell r="C256">
            <v>1</v>
          </cell>
          <cell r="D256">
            <v>3</v>
          </cell>
          <cell r="E256">
            <v>1</v>
          </cell>
          <cell r="F256">
            <v>3</v>
          </cell>
          <cell r="G256" t="str">
            <v>1..3</v>
          </cell>
        </row>
        <row r="257">
          <cell r="A257" t="str">
            <v>321-A7-2-Chiều</v>
          </cell>
          <cell r="B257" t="str">
            <v>Chiều</v>
          </cell>
          <cell r="C257">
            <v>9</v>
          </cell>
          <cell r="D257">
            <v>11</v>
          </cell>
          <cell r="E257">
            <v>7</v>
          </cell>
          <cell r="F257">
            <v>11</v>
          </cell>
          <cell r="G257" t="str">
            <v>7..11</v>
          </cell>
        </row>
        <row r="258">
          <cell r="A258" t="str">
            <v>321-A7-2-Chiều</v>
          </cell>
          <cell r="B258" t="str">
            <v>Chiều</v>
          </cell>
          <cell r="C258">
            <v>7</v>
          </cell>
          <cell r="D258">
            <v>8</v>
          </cell>
          <cell r="E258">
            <v>7</v>
          </cell>
          <cell r="F258">
            <v>11</v>
          </cell>
          <cell r="G258" t="str">
            <v>7..11</v>
          </cell>
        </row>
        <row r="259">
          <cell r="A259" t="str">
            <v>323-A7-2-Sáng</v>
          </cell>
          <cell r="B259" t="str">
            <v>Sáng</v>
          </cell>
          <cell r="C259">
            <v>3</v>
          </cell>
          <cell r="D259">
            <v>5</v>
          </cell>
          <cell r="E259">
            <v>1</v>
          </cell>
          <cell r="F259">
            <v>5</v>
          </cell>
          <cell r="G259" t="str">
            <v>1..5</v>
          </cell>
        </row>
        <row r="260">
          <cell r="A260" t="str">
            <v>323-A7-2-Sáng</v>
          </cell>
          <cell r="B260" t="str">
            <v>Sáng</v>
          </cell>
          <cell r="C260">
            <v>1</v>
          </cell>
          <cell r="D260">
            <v>2</v>
          </cell>
          <cell r="E260">
            <v>1</v>
          </cell>
          <cell r="F260">
            <v>5</v>
          </cell>
          <cell r="G260" t="str">
            <v>1..5</v>
          </cell>
        </row>
        <row r="261">
          <cell r="A261" t="str">
            <v>323-A7-2-Chiều</v>
          </cell>
          <cell r="B261" t="str">
            <v>Chiều</v>
          </cell>
          <cell r="C261">
            <v>10</v>
          </cell>
          <cell r="D261">
            <v>11</v>
          </cell>
          <cell r="E261">
            <v>10</v>
          </cell>
          <cell r="F261">
            <v>11</v>
          </cell>
          <cell r="G261" t="str">
            <v>10..11</v>
          </cell>
        </row>
        <row r="262">
          <cell r="A262" t="str">
            <v>323-A7-2-Tối</v>
          </cell>
          <cell r="B262" t="str">
            <v>Tối</v>
          </cell>
          <cell r="C262">
            <v>13</v>
          </cell>
          <cell r="D262">
            <v>16</v>
          </cell>
          <cell r="E262">
            <v>13</v>
          </cell>
          <cell r="F262">
            <v>16</v>
          </cell>
          <cell r="G262" t="str">
            <v>13..16</v>
          </cell>
        </row>
        <row r="263">
          <cell r="A263" t="str">
            <v>317-A7-2-Sáng</v>
          </cell>
          <cell r="B263" t="str">
            <v>Sáng</v>
          </cell>
          <cell r="C263">
            <v>1</v>
          </cell>
          <cell r="D263">
            <v>5</v>
          </cell>
          <cell r="E263">
            <v>1</v>
          </cell>
          <cell r="F263">
            <v>5</v>
          </cell>
          <cell r="G263" t="str">
            <v>1..5</v>
          </cell>
        </row>
        <row r="264">
          <cell r="A264" t="str">
            <v>317-A7-2-Chiều</v>
          </cell>
          <cell r="B264" t="str">
            <v>Chiều</v>
          </cell>
          <cell r="C264">
            <v>9</v>
          </cell>
          <cell r="D264">
            <v>11</v>
          </cell>
          <cell r="E264">
            <v>7</v>
          </cell>
          <cell r="F264">
            <v>11</v>
          </cell>
          <cell r="G264" t="str">
            <v>7..11</v>
          </cell>
        </row>
        <row r="265">
          <cell r="A265" t="str">
            <v>317-A7-2-Chiều</v>
          </cell>
          <cell r="B265" t="str">
            <v>Chiều</v>
          </cell>
          <cell r="C265">
            <v>7</v>
          </cell>
          <cell r="D265">
            <v>8</v>
          </cell>
          <cell r="E265">
            <v>7</v>
          </cell>
          <cell r="F265">
            <v>11</v>
          </cell>
          <cell r="G265" t="str">
            <v>7..11</v>
          </cell>
        </row>
        <row r="266">
          <cell r="A266" t="str">
            <v>317-A7-2-Tối</v>
          </cell>
          <cell r="B266" t="str">
            <v>Tối</v>
          </cell>
          <cell r="C266">
            <v>13</v>
          </cell>
          <cell r="D266">
            <v>16</v>
          </cell>
          <cell r="E266">
            <v>13</v>
          </cell>
          <cell r="F266">
            <v>16</v>
          </cell>
          <cell r="G266" t="str">
            <v>13..16</v>
          </cell>
        </row>
        <row r="267">
          <cell r="A267" t="str">
            <v>604-A7-2-Sáng</v>
          </cell>
          <cell r="B267" t="str">
            <v>Sáng</v>
          </cell>
          <cell r="C267">
            <v>1</v>
          </cell>
          <cell r="D267">
            <v>2</v>
          </cell>
          <cell r="E267">
            <v>1</v>
          </cell>
          <cell r="F267">
            <v>4</v>
          </cell>
          <cell r="G267" t="str">
            <v>1..4</v>
          </cell>
        </row>
        <row r="268">
          <cell r="A268" t="str">
            <v>604-A7-2-Sáng</v>
          </cell>
          <cell r="B268" t="str">
            <v>Sáng</v>
          </cell>
          <cell r="C268">
            <v>3</v>
          </cell>
          <cell r="D268">
            <v>4</v>
          </cell>
          <cell r="E268">
            <v>1</v>
          </cell>
          <cell r="F268">
            <v>4</v>
          </cell>
          <cell r="G268" t="str">
            <v>1..4</v>
          </cell>
        </row>
        <row r="269">
          <cell r="A269" t="str">
            <v>604-A7-2-Chiều</v>
          </cell>
          <cell r="B269" t="str">
            <v>Chiều</v>
          </cell>
          <cell r="C269">
            <v>9</v>
          </cell>
          <cell r="D269">
            <v>10</v>
          </cell>
          <cell r="E269">
            <v>7</v>
          </cell>
          <cell r="F269">
            <v>10</v>
          </cell>
          <cell r="G269" t="str">
            <v>7..10</v>
          </cell>
        </row>
        <row r="270">
          <cell r="A270" t="str">
            <v>604-A7-2-Chiều</v>
          </cell>
          <cell r="B270" t="str">
            <v>Chiều</v>
          </cell>
          <cell r="C270">
            <v>7</v>
          </cell>
          <cell r="D270">
            <v>8</v>
          </cell>
          <cell r="E270">
            <v>7</v>
          </cell>
          <cell r="F270">
            <v>10</v>
          </cell>
          <cell r="G270" t="str">
            <v>7..10</v>
          </cell>
        </row>
        <row r="271">
          <cell r="A271" t="str">
            <v>604-A7-2-Tối</v>
          </cell>
          <cell r="B271" t="str">
            <v>Tối</v>
          </cell>
          <cell r="C271">
            <v>13</v>
          </cell>
          <cell r="D271">
            <v>14</v>
          </cell>
          <cell r="E271">
            <v>13</v>
          </cell>
          <cell r="F271">
            <v>14</v>
          </cell>
          <cell r="G271" t="str">
            <v>13..14</v>
          </cell>
        </row>
        <row r="272">
          <cell r="A272" t="str">
            <v>319-A7-2-Sáng</v>
          </cell>
          <cell r="B272" t="str">
            <v>Sáng</v>
          </cell>
          <cell r="C272">
            <v>1</v>
          </cell>
          <cell r="D272">
            <v>2</v>
          </cell>
          <cell r="E272">
            <v>1</v>
          </cell>
          <cell r="F272">
            <v>4</v>
          </cell>
          <cell r="G272" t="str">
            <v>1..4</v>
          </cell>
        </row>
        <row r="273">
          <cell r="A273" t="str">
            <v>319-A7-2-Sáng</v>
          </cell>
          <cell r="B273" t="str">
            <v>Sáng</v>
          </cell>
          <cell r="C273">
            <v>3</v>
          </cell>
          <cell r="D273">
            <v>4</v>
          </cell>
          <cell r="E273">
            <v>1</v>
          </cell>
          <cell r="F273">
            <v>4</v>
          </cell>
          <cell r="G273" t="str">
            <v>1..4</v>
          </cell>
        </row>
        <row r="274">
          <cell r="A274" t="str">
            <v>319-A7-2-Chiều</v>
          </cell>
          <cell r="B274" t="str">
            <v>Chiều</v>
          </cell>
          <cell r="C274">
            <v>7</v>
          </cell>
          <cell r="D274">
            <v>8</v>
          </cell>
          <cell r="E274">
            <v>7</v>
          </cell>
          <cell r="F274">
            <v>10</v>
          </cell>
          <cell r="G274" t="str">
            <v>7..10</v>
          </cell>
        </row>
        <row r="275">
          <cell r="A275" t="str">
            <v>319-A7-2-Chiều</v>
          </cell>
          <cell r="B275" t="str">
            <v>Chiều</v>
          </cell>
          <cell r="C275">
            <v>9</v>
          </cell>
          <cell r="D275">
            <v>10</v>
          </cell>
          <cell r="E275">
            <v>7</v>
          </cell>
          <cell r="F275">
            <v>10</v>
          </cell>
          <cell r="G275" t="str">
            <v>7..10</v>
          </cell>
        </row>
        <row r="276">
          <cell r="A276" t="str">
            <v>301-A7-2-Sáng</v>
          </cell>
          <cell r="B276" t="str">
            <v>Sáng</v>
          </cell>
          <cell r="C276">
            <v>1</v>
          </cell>
          <cell r="D276">
            <v>4</v>
          </cell>
          <cell r="E276">
            <v>1</v>
          </cell>
          <cell r="F276">
            <v>4</v>
          </cell>
          <cell r="G276" t="str">
            <v>1..4</v>
          </cell>
        </row>
        <row r="277">
          <cell r="A277" t="str">
            <v>301-A7-2-Chiều</v>
          </cell>
          <cell r="B277" t="str">
            <v>Chiều</v>
          </cell>
          <cell r="C277">
            <v>7</v>
          </cell>
          <cell r="D277">
            <v>9</v>
          </cell>
          <cell r="E277">
            <v>7</v>
          </cell>
          <cell r="F277">
            <v>11</v>
          </cell>
          <cell r="G277" t="str">
            <v>7..11</v>
          </cell>
        </row>
        <row r="278">
          <cell r="A278" t="str">
            <v>301-A7-2-Chiều</v>
          </cell>
          <cell r="B278" t="str">
            <v>Chiều</v>
          </cell>
          <cell r="C278">
            <v>10</v>
          </cell>
          <cell r="D278">
            <v>11</v>
          </cell>
          <cell r="E278">
            <v>7</v>
          </cell>
          <cell r="F278">
            <v>11</v>
          </cell>
          <cell r="G278" t="str">
            <v>7..11</v>
          </cell>
        </row>
        <row r="279">
          <cell r="A279" t="str">
            <v>301-A7-2-Tối</v>
          </cell>
          <cell r="B279" t="str">
            <v>Tối</v>
          </cell>
          <cell r="C279">
            <v>13</v>
          </cell>
          <cell r="D279">
            <v>14</v>
          </cell>
          <cell r="E279">
            <v>13</v>
          </cell>
          <cell r="F279">
            <v>14</v>
          </cell>
          <cell r="G279" t="str">
            <v>13..14</v>
          </cell>
        </row>
        <row r="280">
          <cell r="A280" t="str">
            <v>325-A7-2-Chiều</v>
          </cell>
          <cell r="B280" t="str">
            <v>Chiều</v>
          </cell>
          <cell r="C280">
            <v>7</v>
          </cell>
          <cell r="D280">
            <v>10</v>
          </cell>
          <cell r="E280">
            <v>7</v>
          </cell>
          <cell r="F280">
            <v>10</v>
          </cell>
          <cell r="G280" t="str">
            <v>7..10</v>
          </cell>
        </row>
        <row r="281">
          <cell r="A281" t="str">
            <v>611-A7-2-Sáng</v>
          </cell>
          <cell r="B281" t="str">
            <v>Sáng</v>
          </cell>
          <cell r="C281">
            <v>3</v>
          </cell>
          <cell r="D281">
            <v>4</v>
          </cell>
          <cell r="E281">
            <v>1</v>
          </cell>
          <cell r="F281">
            <v>4</v>
          </cell>
          <cell r="G281" t="str">
            <v>1..4</v>
          </cell>
        </row>
        <row r="282">
          <cell r="A282" t="str">
            <v>611-A7-2-Sáng</v>
          </cell>
          <cell r="B282" t="str">
            <v>Sáng</v>
          </cell>
          <cell r="C282">
            <v>1</v>
          </cell>
          <cell r="D282">
            <v>2</v>
          </cell>
          <cell r="E282">
            <v>1</v>
          </cell>
          <cell r="F282">
            <v>4</v>
          </cell>
          <cell r="G282" t="str">
            <v>1..4</v>
          </cell>
        </row>
        <row r="283">
          <cell r="A283" t="str">
            <v>611-A7-2-Chiều</v>
          </cell>
          <cell r="B283" t="str">
            <v>Chiều</v>
          </cell>
          <cell r="C283">
            <v>7</v>
          </cell>
          <cell r="D283">
            <v>8</v>
          </cell>
          <cell r="E283">
            <v>7</v>
          </cell>
          <cell r="F283">
            <v>10</v>
          </cell>
          <cell r="G283" t="str">
            <v>7..10</v>
          </cell>
        </row>
        <row r="284">
          <cell r="A284" t="str">
            <v>611-A7-2-Chiều</v>
          </cell>
          <cell r="B284" t="str">
            <v>Chiều</v>
          </cell>
          <cell r="C284">
            <v>9</v>
          </cell>
          <cell r="D284">
            <v>10</v>
          </cell>
          <cell r="E284">
            <v>7</v>
          </cell>
          <cell r="F284">
            <v>10</v>
          </cell>
          <cell r="G284" t="str">
            <v>7..10</v>
          </cell>
        </row>
        <row r="285">
          <cell r="A285" t="str">
            <v>611-A7-2-Tối</v>
          </cell>
          <cell r="B285" t="str">
            <v>Tối</v>
          </cell>
          <cell r="C285">
            <v>15</v>
          </cell>
          <cell r="D285">
            <v>16</v>
          </cell>
          <cell r="E285">
            <v>13</v>
          </cell>
          <cell r="F285">
            <v>16</v>
          </cell>
          <cell r="G285" t="str">
            <v>13..16</v>
          </cell>
        </row>
        <row r="286">
          <cell r="A286" t="str">
            <v>611-A7-2-Tối</v>
          </cell>
          <cell r="B286" t="str">
            <v>Tối</v>
          </cell>
          <cell r="C286">
            <v>13</v>
          </cell>
          <cell r="D286">
            <v>14</v>
          </cell>
          <cell r="E286">
            <v>13</v>
          </cell>
          <cell r="F286">
            <v>16</v>
          </cell>
          <cell r="G286" t="str">
            <v>13..16</v>
          </cell>
        </row>
        <row r="287">
          <cell r="A287" t="str">
            <v>329-A7-2-Sáng</v>
          </cell>
          <cell r="B287" t="str">
            <v>Sáng</v>
          </cell>
          <cell r="C287">
            <v>1</v>
          </cell>
          <cell r="D287">
            <v>3</v>
          </cell>
          <cell r="E287">
            <v>1</v>
          </cell>
          <cell r="F287">
            <v>5</v>
          </cell>
          <cell r="G287" t="str">
            <v>1..5</v>
          </cell>
        </row>
        <row r="288">
          <cell r="A288" t="str">
            <v>329-A7-2-Sáng</v>
          </cell>
          <cell r="B288" t="str">
            <v>Sáng</v>
          </cell>
          <cell r="C288">
            <v>4</v>
          </cell>
          <cell r="D288">
            <v>5</v>
          </cell>
          <cell r="E288">
            <v>1</v>
          </cell>
          <cell r="F288">
            <v>5</v>
          </cell>
          <cell r="G288" t="str">
            <v>1..5</v>
          </cell>
        </row>
        <row r="289">
          <cell r="A289" t="str">
            <v>329-A7-2-Chiều</v>
          </cell>
          <cell r="B289" t="str">
            <v>Chiều</v>
          </cell>
          <cell r="C289">
            <v>7</v>
          </cell>
          <cell r="D289">
            <v>8</v>
          </cell>
          <cell r="E289">
            <v>7</v>
          </cell>
          <cell r="F289">
            <v>11</v>
          </cell>
          <cell r="G289" t="str">
            <v>7..11</v>
          </cell>
        </row>
        <row r="290">
          <cell r="A290" t="str">
            <v>329-A7-2-Chiều</v>
          </cell>
          <cell r="B290" t="str">
            <v>Chiều</v>
          </cell>
          <cell r="C290">
            <v>9</v>
          </cell>
          <cell r="D290">
            <v>11</v>
          </cell>
          <cell r="E290">
            <v>7</v>
          </cell>
          <cell r="F290">
            <v>11</v>
          </cell>
          <cell r="G290" t="str">
            <v>7..11</v>
          </cell>
        </row>
        <row r="291">
          <cell r="A291" t="str">
            <v>614-A7-2-Sáng</v>
          </cell>
          <cell r="B291" t="str">
            <v>Sáng</v>
          </cell>
          <cell r="C291">
            <v>1</v>
          </cell>
          <cell r="D291">
            <v>2</v>
          </cell>
          <cell r="E291">
            <v>1</v>
          </cell>
          <cell r="F291">
            <v>5</v>
          </cell>
          <cell r="G291" t="str">
            <v>1..5</v>
          </cell>
        </row>
        <row r="292">
          <cell r="A292" t="str">
            <v>614-A7-2-Sáng</v>
          </cell>
          <cell r="B292" t="str">
            <v>Sáng</v>
          </cell>
          <cell r="C292">
            <v>4</v>
          </cell>
          <cell r="D292">
            <v>5</v>
          </cell>
          <cell r="E292">
            <v>1</v>
          </cell>
          <cell r="F292">
            <v>5</v>
          </cell>
          <cell r="G292" t="str">
            <v>1..5</v>
          </cell>
        </row>
        <row r="293">
          <cell r="A293" t="str">
            <v>614-A7-2-Chiều</v>
          </cell>
          <cell r="B293" t="str">
            <v>Chiều</v>
          </cell>
          <cell r="C293">
            <v>9</v>
          </cell>
          <cell r="D293">
            <v>11</v>
          </cell>
          <cell r="E293">
            <v>7</v>
          </cell>
          <cell r="F293">
            <v>11</v>
          </cell>
          <cell r="G293" t="str">
            <v>7..11</v>
          </cell>
        </row>
        <row r="294">
          <cell r="A294" t="str">
            <v>614-A7-2-Chiều</v>
          </cell>
          <cell r="B294" t="str">
            <v>Chiều</v>
          </cell>
          <cell r="C294">
            <v>7</v>
          </cell>
          <cell r="D294">
            <v>8</v>
          </cell>
          <cell r="E294">
            <v>7</v>
          </cell>
          <cell r="F294">
            <v>11</v>
          </cell>
          <cell r="G294" t="str">
            <v>7..11</v>
          </cell>
        </row>
        <row r="295">
          <cell r="A295" t="str">
            <v>614-A7-2-Tối</v>
          </cell>
          <cell r="B295" t="str">
            <v>Tối</v>
          </cell>
          <cell r="C295">
            <v>13</v>
          </cell>
          <cell r="D295">
            <v>14</v>
          </cell>
          <cell r="E295">
            <v>13</v>
          </cell>
          <cell r="F295">
            <v>14</v>
          </cell>
          <cell r="G295" t="str">
            <v>13..14</v>
          </cell>
        </row>
        <row r="296">
          <cell r="A296" t="str">
            <v>616-A7-2-Sáng</v>
          </cell>
          <cell r="B296" t="str">
            <v>Sáng</v>
          </cell>
          <cell r="C296">
            <v>1</v>
          </cell>
          <cell r="D296">
            <v>2</v>
          </cell>
          <cell r="E296">
            <v>1</v>
          </cell>
          <cell r="F296">
            <v>4</v>
          </cell>
          <cell r="G296" t="str">
            <v>1..4</v>
          </cell>
        </row>
        <row r="297">
          <cell r="A297" t="str">
            <v>616-A7-2-Sáng</v>
          </cell>
          <cell r="B297" t="str">
            <v>Sáng</v>
          </cell>
          <cell r="C297">
            <v>3</v>
          </cell>
          <cell r="D297">
            <v>4</v>
          </cell>
          <cell r="E297">
            <v>1</v>
          </cell>
          <cell r="F297">
            <v>4</v>
          </cell>
          <cell r="G297" t="str">
            <v>1..4</v>
          </cell>
        </row>
        <row r="298">
          <cell r="A298" t="str">
            <v>616-A7-2-Chiều</v>
          </cell>
          <cell r="B298" t="str">
            <v>Chiều</v>
          </cell>
          <cell r="C298">
            <v>9</v>
          </cell>
          <cell r="D298">
            <v>10</v>
          </cell>
          <cell r="E298">
            <v>7</v>
          </cell>
          <cell r="F298">
            <v>10</v>
          </cell>
          <cell r="G298" t="str">
            <v>7..10</v>
          </cell>
        </row>
        <row r="299">
          <cell r="A299" t="str">
            <v>616-A7-2-Chiều</v>
          </cell>
          <cell r="B299" t="str">
            <v>Chiều</v>
          </cell>
          <cell r="C299">
            <v>7</v>
          </cell>
          <cell r="D299">
            <v>8</v>
          </cell>
          <cell r="E299">
            <v>7</v>
          </cell>
          <cell r="F299">
            <v>10</v>
          </cell>
          <cell r="G299" t="str">
            <v>7..10</v>
          </cell>
        </row>
        <row r="300">
          <cell r="A300" t="str">
            <v>311-A7-2-Chiều</v>
          </cell>
          <cell r="B300" t="str">
            <v>Chiều</v>
          </cell>
          <cell r="C300">
            <v>7</v>
          </cell>
          <cell r="D300">
            <v>9</v>
          </cell>
          <cell r="E300">
            <v>7</v>
          </cell>
          <cell r="F300">
            <v>9</v>
          </cell>
          <cell r="G300" t="str">
            <v>7..9</v>
          </cell>
        </row>
        <row r="301">
          <cell r="A301" t="str">
            <v>603-B4-2-Sáng</v>
          </cell>
          <cell r="B301" t="str">
            <v>Sáng</v>
          </cell>
          <cell r="C301">
            <v>1</v>
          </cell>
          <cell r="D301">
            <v>2</v>
          </cell>
          <cell r="E301">
            <v>1</v>
          </cell>
          <cell r="F301">
            <v>4</v>
          </cell>
          <cell r="G301" t="str">
            <v>1..4</v>
          </cell>
        </row>
        <row r="302">
          <cell r="A302" t="str">
            <v>603-B4-2-Sáng</v>
          </cell>
          <cell r="B302" t="str">
            <v>Sáng</v>
          </cell>
          <cell r="C302">
            <v>3</v>
          </cell>
          <cell r="D302">
            <v>4</v>
          </cell>
          <cell r="E302">
            <v>1</v>
          </cell>
          <cell r="F302">
            <v>4</v>
          </cell>
          <cell r="G302" t="str">
            <v>1..4</v>
          </cell>
        </row>
        <row r="303">
          <cell r="A303" t="str">
            <v>604-B4-2-Sáng</v>
          </cell>
          <cell r="B303" t="str">
            <v>Sáng</v>
          </cell>
          <cell r="C303">
            <v>1</v>
          </cell>
          <cell r="D303">
            <v>2</v>
          </cell>
          <cell r="E303">
            <v>1</v>
          </cell>
          <cell r="F303">
            <v>4</v>
          </cell>
          <cell r="G303" t="str">
            <v>1..4</v>
          </cell>
        </row>
        <row r="304">
          <cell r="A304" t="str">
            <v>604-B4-2-Sáng</v>
          </cell>
          <cell r="B304" t="str">
            <v>Sáng</v>
          </cell>
          <cell r="C304">
            <v>3</v>
          </cell>
          <cell r="D304">
            <v>4</v>
          </cell>
          <cell r="E304">
            <v>1</v>
          </cell>
          <cell r="F304">
            <v>4</v>
          </cell>
          <cell r="G304" t="str">
            <v>1..4</v>
          </cell>
        </row>
        <row r="305">
          <cell r="A305" t="str">
            <v>604-B4-2-Chiều</v>
          </cell>
          <cell r="B305" t="str">
            <v>Chiều</v>
          </cell>
          <cell r="C305">
            <v>9</v>
          </cell>
          <cell r="D305">
            <v>10</v>
          </cell>
          <cell r="E305">
            <v>9</v>
          </cell>
          <cell r="F305">
            <v>10</v>
          </cell>
          <cell r="G305" t="str">
            <v>9..10</v>
          </cell>
        </row>
        <row r="306">
          <cell r="A306" t="str">
            <v>627-A7-2-Chiều</v>
          </cell>
          <cell r="B306" t="str">
            <v>Chiều</v>
          </cell>
          <cell r="C306">
            <v>7</v>
          </cell>
          <cell r="D306">
            <v>9</v>
          </cell>
          <cell r="E306">
            <v>7</v>
          </cell>
          <cell r="F306">
            <v>9</v>
          </cell>
          <cell r="G306" t="str">
            <v>7..9</v>
          </cell>
        </row>
        <row r="307">
          <cell r="A307" t="str">
            <v>606-A7-2-Sáng</v>
          </cell>
          <cell r="B307" t="str">
            <v>Sáng</v>
          </cell>
          <cell r="C307">
            <v>3</v>
          </cell>
          <cell r="D307">
            <v>4</v>
          </cell>
          <cell r="E307">
            <v>1</v>
          </cell>
          <cell r="F307">
            <v>4</v>
          </cell>
          <cell r="G307" t="str">
            <v>1..4</v>
          </cell>
        </row>
        <row r="308">
          <cell r="A308" t="str">
            <v>606-A7-2-Sáng</v>
          </cell>
          <cell r="B308" t="str">
            <v>Sáng</v>
          </cell>
          <cell r="C308">
            <v>1</v>
          </cell>
          <cell r="D308">
            <v>2</v>
          </cell>
          <cell r="E308">
            <v>1</v>
          </cell>
          <cell r="F308">
            <v>4</v>
          </cell>
          <cell r="G308" t="str">
            <v>1..4</v>
          </cell>
        </row>
        <row r="309">
          <cell r="A309" t="str">
            <v>606-A7-2-Chiều</v>
          </cell>
          <cell r="B309" t="str">
            <v>Chiều</v>
          </cell>
          <cell r="C309">
            <v>9</v>
          </cell>
          <cell r="D309">
            <v>10</v>
          </cell>
          <cell r="E309">
            <v>7</v>
          </cell>
          <cell r="F309">
            <v>10</v>
          </cell>
          <cell r="G309" t="str">
            <v>7..10</v>
          </cell>
        </row>
        <row r="310">
          <cell r="A310" t="str">
            <v>606-A7-2-Chiều</v>
          </cell>
          <cell r="B310" t="str">
            <v>Chiều</v>
          </cell>
          <cell r="C310">
            <v>7</v>
          </cell>
          <cell r="D310">
            <v>8</v>
          </cell>
          <cell r="E310">
            <v>7</v>
          </cell>
          <cell r="F310">
            <v>10</v>
          </cell>
          <cell r="G310" t="str">
            <v>7..10</v>
          </cell>
        </row>
        <row r="311">
          <cell r="A311" t="str">
            <v>606-A7-2-Tối</v>
          </cell>
          <cell r="B311" t="str">
            <v>Tối</v>
          </cell>
          <cell r="C311">
            <v>13</v>
          </cell>
          <cell r="D311">
            <v>15</v>
          </cell>
          <cell r="E311">
            <v>13</v>
          </cell>
          <cell r="F311">
            <v>15</v>
          </cell>
          <cell r="G311" t="str">
            <v>13..15</v>
          </cell>
        </row>
        <row r="312">
          <cell r="A312" t="str">
            <v>608-A7-2-Sáng</v>
          </cell>
          <cell r="B312" t="str">
            <v>Sáng</v>
          </cell>
          <cell r="C312">
            <v>1</v>
          </cell>
          <cell r="D312">
            <v>2</v>
          </cell>
          <cell r="E312">
            <v>1</v>
          </cell>
          <cell r="F312">
            <v>4</v>
          </cell>
          <cell r="G312" t="str">
            <v>1..4</v>
          </cell>
        </row>
        <row r="313">
          <cell r="A313" t="str">
            <v>608-A7-2-Sáng</v>
          </cell>
          <cell r="B313" t="str">
            <v>Sáng</v>
          </cell>
          <cell r="C313">
            <v>3</v>
          </cell>
          <cell r="D313">
            <v>4</v>
          </cell>
          <cell r="E313">
            <v>1</v>
          </cell>
          <cell r="F313">
            <v>4</v>
          </cell>
          <cell r="G313" t="str">
            <v>1..4</v>
          </cell>
        </row>
        <row r="314">
          <cell r="A314" t="str">
            <v>608-A7-2-Chiều</v>
          </cell>
          <cell r="B314" t="str">
            <v>Chiều</v>
          </cell>
          <cell r="C314">
            <v>9</v>
          </cell>
          <cell r="D314">
            <v>10</v>
          </cell>
          <cell r="E314">
            <v>7</v>
          </cell>
          <cell r="F314">
            <v>10</v>
          </cell>
          <cell r="G314" t="str">
            <v>7..10</v>
          </cell>
        </row>
        <row r="315">
          <cell r="A315" t="str">
            <v>608-A7-2-Chiều</v>
          </cell>
          <cell r="B315" t="str">
            <v>Chiều</v>
          </cell>
          <cell r="C315">
            <v>7</v>
          </cell>
          <cell r="D315">
            <v>8</v>
          </cell>
          <cell r="E315">
            <v>7</v>
          </cell>
          <cell r="F315">
            <v>10</v>
          </cell>
          <cell r="G315" t="str">
            <v>7..10</v>
          </cell>
        </row>
        <row r="316">
          <cell r="A316" t="str">
            <v>608-A7-2-Tối</v>
          </cell>
          <cell r="B316" t="str">
            <v>Tối</v>
          </cell>
          <cell r="C316">
            <v>15</v>
          </cell>
          <cell r="D316">
            <v>16</v>
          </cell>
          <cell r="E316">
            <v>13</v>
          </cell>
          <cell r="F316">
            <v>16</v>
          </cell>
          <cell r="G316" t="str">
            <v>13..16</v>
          </cell>
        </row>
        <row r="317">
          <cell r="A317" t="str">
            <v>608-A7-2-Tối</v>
          </cell>
          <cell r="B317" t="str">
            <v>Tối</v>
          </cell>
          <cell r="C317">
            <v>13</v>
          </cell>
          <cell r="D317">
            <v>14</v>
          </cell>
          <cell r="E317">
            <v>13</v>
          </cell>
          <cell r="F317">
            <v>16</v>
          </cell>
          <cell r="G317" t="str">
            <v>13..16</v>
          </cell>
        </row>
        <row r="318">
          <cell r="A318" t="str">
            <v>631-A7-2-Sáng</v>
          </cell>
          <cell r="B318" t="str">
            <v>Sáng</v>
          </cell>
          <cell r="C318">
            <v>3</v>
          </cell>
          <cell r="D318">
            <v>4</v>
          </cell>
          <cell r="E318">
            <v>1</v>
          </cell>
          <cell r="F318">
            <v>4</v>
          </cell>
          <cell r="G318" t="str">
            <v>1..4</v>
          </cell>
        </row>
        <row r="319">
          <cell r="A319" t="str">
            <v>631-A7-2-Sáng</v>
          </cell>
          <cell r="B319" t="str">
            <v>Sáng</v>
          </cell>
          <cell r="C319">
            <v>1</v>
          </cell>
          <cell r="D319">
            <v>2</v>
          </cell>
          <cell r="E319">
            <v>1</v>
          </cell>
          <cell r="F319">
            <v>4</v>
          </cell>
          <cell r="G319" t="str">
            <v>1..4</v>
          </cell>
        </row>
        <row r="320">
          <cell r="A320" t="str">
            <v>631-A7-2-Chiều</v>
          </cell>
          <cell r="B320" t="str">
            <v>Chiều</v>
          </cell>
          <cell r="C320">
            <v>7</v>
          </cell>
          <cell r="D320">
            <v>8</v>
          </cell>
          <cell r="E320">
            <v>7</v>
          </cell>
          <cell r="F320">
            <v>10</v>
          </cell>
          <cell r="G320" t="str">
            <v>7..10</v>
          </cell>
        </row>
        <row r="321">
          <cell r="A321" t="str">
            <v>631-A7-2-Chiều</v>
          </cell>
          <cell r="B321" t="str">
            <v>Chiều</v>
          </cell>
          <cell r="C321">
            <v>9</v>
          </cell>
          <cell r="D321">
            <v>10</v>
          </cell>
          <cell r="E321">
            <v>7</v>
          </cell>
          <cell r="F321">
            <v>10</v>
          </cell>
          <cell r="G321" t="str">
            <v>7..10</v>
          </cell>
        </row>
        <row r="322">
          <cell r="A322" t="str">
            <v>631-A7-2-Tối</v>
          </cell>
          <cell r="B322" t="str">
            <v>Tối</v>
          </cell>
          <cell r="C322">
            <v>13</v>
          </cell>
          <cell r="D322">
            <v>14</v>
          </cell>
          <cell r="E322">
            <v>13</v>
          </cell>
          <cell r="F322">
            <v>14</v>
          </cell>
          <cell r="G322" t="str">
            <v>13..14</v>
          </cell>
        </row>
        <row r="323">
          <cell r="A323" t="str">
            <v>605-B4-2-Chiều</v>
          </cell>
          <cell r="B323" t="str">
            <v>Chiều</v>
          </cell>
          <cell r="C323">
            <v>9</v>
          </cell>
          <cell r="D323">
            <v>10</v>
          </cell>
          <cell r="E323">
            <v>7</v>
          </cell>
          <cell r="F323">
            <v>10</v>
          </cell>
          <cell r="G323" t="str">
            <v>7..10</v>
          </cell>
        </row>
        <row r="324">
          <cell r="A324" t="str">
            <v>605-B4-2-Chiều</v>
          </cell>
          <cell r="B324" t="str">
            <v>Chiều</v>
          </cell>
          <cell r="C324">
            <v>7</v>
          </cell>
          <cell r="D324">
            <v>8</v>
          </cell>
          <cell r="E324">
            <v>7</v>
          </cell>
          <cell r="F324">
            <v>10</v>
          </cell>
          <cell r="G324" t="str">
            <v>7..10</v>
          </cell>
        </row>
        <row r="325">
          <cell r="A325" t="str">
            <v>601-B4-2-Sáng</v>
          </cell>
          <cell r="B325" t="str">
            <v>Sáng</v>
          </cell>
          <cell r="C325">
            <v>3</v>
          </cell>
          <cell r="D325">
            <v>4</v>
          </cell>
          <cell r="E325">
            <v>1</v>
          </cell>
          <cell r="F325">
            <v>4</v>
          </cell>
          <cell r="G325" t="str">
            <v>1..4</v>
          </cell>
        </row>
        <row r="326">
          <cell r="A326" t="str">
            <v>601-B4-2-Sáng</v>
          </cell>
          <cell r="B326" t="str">
            <v>Sáng</v>
          </cell>
          <cell r="C326">
            <v>1</v>
          </cell>
          <cell r="D326">
            <v>2</v>
          </cell>
          <cell r="E326">
            <v>1</v>
          </cell>
          <cell r="F326">
            <v>4</v>
          </cell>
          <cell r="G326" t="str">
            <v>1..4</v>
          </cell>
        </row>
        <row r="327">
          <cell r="A327" t="str">
            <v>601-B4-2-Chiều</v>
          </cell>
          <cell r="B327" t="str">
            <v>Chiều</v>
          </cell>
          <cell r="C327">
            <v>9</v>
          </cell>
          <cell r="D327">
            <v>10</v>
          </cell>
          <cell r="E327">
            <v>7</v>
          </cell>
          <cell r="F327">
            <v>10</v>
          </cell>
          <cell r="G327" t="str">
            <v>7..10</v>
          </cell>
        </row>
        <row r="328">
          <cell r="A328" t="str">
            <v>601-B4-2-Chiều</v>
          </cell>
          <cell r="B328" t="str">
            <v>Chiều</v>
          </cell>
          <cell r="C328">
            <v>7</v>
          </cell>
          <cell r="D328">
            <v>8</v>
          </cell>
          <cell r="E328">
            <v>7</v>
          </cell>
          <cell r="F328">
            <v>10</v>
          </cell>
          <cell r="G328" t="str">
            <v>7..10</v>
          </cell>
        </row>
        <row r="329">
          <cell r="A329" t="str">
            <v>108-B3-2-Sáng</v>
          </cell>
          <cell r="B329" t="str">
            <v>Sáng</v>
          </cell>
          <cell r="C329">
            <v>1</v>
          </cell>
          <cell r="D329">
            <v>3</v>
          </cell>
          <cell r="E329">
            <v>1</v>
          </cell>
          <cell r="F329">
            <v>3</v>
          </cell>
          <cell r="G329" t="str">
            <v>1..3</v>
          </cell>
        </row>
        <row r="330">
          <cell r="A330" t="str">
            <v>108-B3-2-Chiều</v>
          </cell>
          <cell r="B330" t="str">
            <v>Chiều</v>
          </cell>
          <cell r="C330">
            <v>7</v>
          </cell>
          <cell r="D330">
            <v>10</v>
          </cell>
          <cell r="E330">
            <v>7</v>
          </cell>
          <cell r="F330">
            <v>10</v>
          </cell>
          <cell r="G330" t="str">
            <v>7..10</v>
          </cell>
        </row>
        <row r="331">
          <cell r="A331" t="str">
            <v>1105-A1-2-Sáng</v>
          </cell>
          <cell r="B331" t="str">
            <v>Sáng</v>
          </cell>
          <cell r="C331">
            <v>4</v>
          </cell>
          <cell r="D331">
            <v>5</v>
          </cell>
          <cell r="E331">
            <v>1</v>
          </cell>
          <cell r="F331">
            <v>5</v>
          </cell>
          <cell r="G331" t="str">
            <v>1..5</v>
          </cell>
        </row>
        <row r="332">
          <cell r="A332" t="str">
            <v>1105-A1-2-Sáng</v>
          </cell>
          <cell r="B332" t="str">
            <v>Sáng</v>
          </cell>
          <cell r="C332">
            <v>1</v>
          </cell>
          <cell r="D332">
            <v>3</v>
          </cell>
          <cell r="E332">
            <v>1</v>
          </cell>
          <cell r="F332">
            <v>5</v>
          </cell>
          <cell r="G332" t="str">
            <v>1..5</v>
          </cell>
        </row>
        <row r="333">
          <cell r="A333" t="str">
            <v>1105-A1-2-Chiều</v>
          </cell>
          <cell r="B333" t="str">
            <v>Chiều</v>
          </cell>
          <cell r="C333">
            <v>7</v>
          </cell>
          <cell r="D333">
            <v>12</v>
          </cell>
          <cell r="E333">
            <v>7</v>
          </cell>
          <cell r="F333">
            <v>12</v>
          </cell>
          <cell r="G333" t="str">
            <v>7..12</v>
          </cell>
        </row>
        <row r="334">
          <cell r="A334" t="str">
            <v>107-B3-2-Sáng</v>
          </cell>
          <cell r="B334" t="str">
            <v>Sáng</v>
          </cell>
          <cell r="C334">
            <v>3</v>
          </cell>
          <cell r="D334">
            <v>4</v>
          </cell>
          <cell r="E334">
            <v>1</v>
          </cell>
          <cell r="F334">
            <v>4</v>
          </cell>
          <cell r="G334" t="str">
            <v>1..4</v>
          </cell>
        </row>
        <row r="335">
          <cell r="A335" t="str">
            <v>107-B3-2-Sáng</v>
          </cell>
          <cell r="B335" t="str">
            <v>Sáng</v>
          </cell>
          <cell r="C335">
            <v>1</v>
          </cell>
          <cell r="D335">
            <v>2</v>
          </cell>
          <cell r="E335">
            <v>1</v>
          </cell>
          <cell r="F335">
            <v>4</v>
          </cell>
          <cell r="G335" t="str">
            <v>1..4</v>
          </cell>
        </row>
        <row r="336">
          <cell r="A336" t="str">
            <v>107-B3-2-Chiều</v>
          </cell>
          <cell r="B336" t="str">
            <v>Chiều</v>
          </cell>
          <cell r="C336">
            <v>9</v>
          </cell>
          <cell r="D336">
            <v>10</v>
          </cell>
          <cell r="E336">
            <v>9</v>
          </cell>
          <cell r="F336">
            <v>10</v>
          </cell>
          <cell r="G336" t="str">
            <v>9..10</v>
          </cell>
        </row>
        <row r="337">
          <cell r="A337" t="str">
            <v>612-A7-2-Sáng</v>
          </cell>
          <cell r="B337" t="str">
            <v>Sáng</v>
          </cell>
          <cell r="C337">
            <v>1</v>
          </cell>
          <cell r="D337">
            <v>2</v>
          </cell>
          <cell r="E337">
            <v>1</v>
          </cell>
          <cell r="F337">
            <v>4</v>
          </cell>
          <cell r="G337" t="str">
            <v>1..4</v>
          </cell>
        </row>
        <row r="338">
          <cell r="A338" t="str">
            <v>612-A7-2-Sáng</v>
          </cell>
          <cell r="B338" t="str">
            <v>Sáng</v>
          </cell>
          <cell r="C338">
            <v>3</v>
          </cell>
          <cell r="D338">
            <v>4</v>
          </cell>
          <cell r="E338">
            <v>1</v>
          </cell>
          <cell r="F338">
            <v>4</v>
          </cell>
          <cell r="G338" t="str">
            <v>1..4</v>
          </cell>
        </row>
        <row r="339">
          <cell r="A339" t="str">
            <v>612-A7-2-Chiều</v>
          </cell>
          <cell r="B339" t="str">
            <v>Chiều</v>
          </cell>
          <cell r="C339">
            <v>9</v>
          </cell>
          <cell r="D339">
            <v>10</v>
          </cell>
          <cell r="E339">
            <v>7</v>
          </cell>
          <cell r="F339">
            <v>10</v>
          </cell>
          <cell r="G339" t="str">
            <v>7..10</v>
          </cell>
        </row>
        <row r="340">
          <cell r="A340" t="str">
            <v>612-A7-2-Chiều</v>
          </cell>
          <cell r="B340" t="str">
            <v>Chiều</v>
          </cell>
          <cell r="C340">
            <v>7</v>
          </cell>
          <cell r="D340">
            <v>8</v>
          </cell>
          <cell r="E340">
            <v>7</v>
          </cell>
          <cell r="F340">
            <v>10</v>
          </cell>
          <cell r="G340" t="str">
            <v>7..10</v>
          </cell>
        </row>
        <row r="341">
          <cell r="A341" t="str">
            <v>612-A7-2-Tối</v>
          </cell>
          <cell r="B341" t="str">
            <v>Tối</v>
          </cell>
          <cell r="C341">
            <v>13</v>
          </cell>
          <cell r="D341">
            <v>14</v>
          </cell>
          <cell r="E341">
            <v>13</v>
          </cell>
          <cell r="F341">
            <v>14</v>
          </cell>
          <cell r="G341" t="str">
            <v>13..14</v>
          </cell>
        </row>
        <row r="342">
          <cell r="A342" t="str">
            <v>1101-A1-2-Sáng</v>
          </cell>
          <cell r="B342" t="str">
            <v>Sáng</v>
          </cell>
          <cell r="C342">
            <v>1</v>
          </cell>
          <cell r="D342">
            <v>2</v>
          </cell>
          <cell r="E342">
            <v>1</v>
          </cell>
          <cell r="F342">
            <v>5</v>
          </cell>
          <cell r="G342" t="str">
            <v>1..5</v>
          </cell>
        </row>
        <row r="343">
          <cell r="A343" t="str">
            <v>1101-A1-2-Sáng</v>
          </cell>
          <cell r="B343" t="str">
            <v>Sáng</v>
          </cell>
          <cell r="C343">
            <v>4</v>
          </cell>
          <cell r="D343">
            <v>5</v>
          </cell>
          <cell r="E343">
            <v>1</v>
          </cell>
          <cell r="F343">
            <v>5</v>
          </cell>
          <cell r="G343" t="str">
            <v>1..5</v>
          </cell>
        </row>
        <row r="344">
          <cell r="A344" t="str">
            <v>1101-A1-2-Chiều</v>
          </cell>
          <cell r="B344" t="str">
            <v>Chiều</v>
          </cell>
          <cell r="C344">
            <v>10</v>
          </cell>
          <cell r="D344">
            <v>11</v>
          </cell>
          <cell r="E344">
            <v>7</v>
          </cell>
          <cell r="F344">
            <v>11</v>
          </cell>
          <cell r="G344" t="str">
            <v>7..11</v>
          </cell>
        </row>
        <row r="345">
          <cell r="A345" t="str">
            <v>1101-A1-2-Chiều</v>
          </cell>
          <cell r="B345" t="str">
            <v>Chiều</v>
          </cell>
          <cell r="C345">
            <v>7</v>
          </cell>
          <cell r="D345">
            <v>9</v>
          </cell>
          <cell r="E345">
            <v>7</v>
          </cell>
          <cell r="F345">
            <v>11</v>
          </cell>
          <cell r="G345" t="str">
            <v>7..11</v>
          </cell>
        </row>
        <row r="346">
          <cell r="A346" t="str">
            <v>1101-A1-2-Tối</v>
          </cell>
          <cell r="B346" t="str">
            <v>Tối</v>
          </cell>
          <cell r="C346">
            <v>13</v>
          </cell>
          <cell r="D346">
            <v>14</v>
          </cell>
          <cell r="E346">
            <v>13</v>
          </cell>
          <cell r="F346">
            <v>14</v>
          </cell>
          <cell r="G346" t="str">
            <v>13..14</v>
          </cell>
        </row>
        <row r="347">
          <cell r="A347" t="str">
            <v>205-B3-2-Sáng</v>
          </cell>
          <cell r="B347" t="str">
            <v>Sáng</v>
          </cell>
          <cell r="C347">
            <v>1</v>
          </cell>
          <cell r="D347">
            <v>2</v>
          </cell>
          <cell r="E347">
            <v>1</v>
          </cell>
          <cell r="F347">
            <v>4</v>
          </cell>
          <cell r="G347" t="str">
            <v>1..4</v>
          </cell>
        </row>
        <row r="348">
          <cell r="A348" t="str">
            <v>205-B3-2-Sáng</v>
          </cell>
          <cell r="B348" t="str">
            <v>Sáng</v>
          </cell>
          <cell r="C348">
            <v>3</v>
          </cell>
          <cell r="D348">
            <v>4</v>
          </cell>
          <cell r="E348">
            <v>1</v>
          </cell>
          <cell r="F348">
            <v>4</v>
          </cell>
          <cell r="G348" t="str">
            <v>1..4</v>
          </cell>
        </row>
        <row r="349">
          <cell r="A349" t="str">
            <v>205-B3-2-Chiều</v>
          </cell>
          <cell r="B349" t="str">
            <v>Chiều</v>
          </cell>
          <cell r="C349">
            <v>7</v>
          </cell>
          <cell r="D349">
            <v>8</v>
          </cell>
          <cell r="E349">
            <v>7</v>
          </cell>
          <cell r="F349">
            <v>8</v>
          </cell>
          <cell r="G349" t="str">
            <v>7..8</v>
          </cell>
        </row>
        <row r="350">
          <cell r="A350" t="str">
            <v>206-B3-2-Sáng</v>
          </cell>
          <cell r="B350" t="str">
            <v>Sáng</v>
          </cell>
          <cell r="C350">
            <v>3</v>
          </cell>
          <cell r="D350">
            <v>4</v>
          </cell>
          <cell r="E350">
            <v>1</v>
          </cell>
          <cell r="F350">
            <v>4</v>
          </cell>
          <cell r="G350" t="str">
            <v>1..4</v>
          </cell>
        </row>
        <row r="351">
          <cell r="A351" t="str">
            <v>206-B3-2-Sáng</v>
          </cell>
          <cell r="B351" t="str">
            <v>Sáng</v>
          </cell>
          <cell r="C351">
            <v>1</v>
          </cell>
          <cell r="D351">
            <v>2</v>
          </cell>
          <cell r="E351">
            <v>1</v>
          </cell>
          <cell r="F351">
            <v>4</v>
          </cell>
          <cell r="G351" t="str">
            <v>1..4</v>
          </cell>
        </row>
        <row r="352">
          <cell r="A352" t="str">
            <v>206-B3-2-Chiều</v>
          </cell>
          <cell r="B352" t="str">
            <v>Chiều</v>
          </cell>
          <cell r="C352">
            <v>7</v>
          </cell>
          <cell r="D352">
            <v>8</v>
          </cell>
          <cell r="E352">
            <v>7</v>
          </cell>
          <cell r="F352">
            <v>10</v>
          </cell>
          <cell r="G352" t="str">
            <v>7..10</v>
          </cell>
        </row>
        <row r="353">
          <cell r="A353" t="str">
            <v>206-B3-2-Chiều</v>
          </cell>
          <cell r="B353" t="str">
            <v>Chiều</v>
          </cell>
          <cell r="C353">
            <v>9</v>
          </cell>
          <cell r="D353">
            <v>10</v>
          </cell>
          <cell r="E353">
            <v>7</v>
          </cell>
          <cell r="F353">
            <v>10</v>
          </cell>
          <cell r="G353" t="str">
            <v>7..10</v>
          </cell>
        </row>
        <row r="354">
          <cell r="A354" t="str">
            <v>1103-A1-2-Sáng</v>
          </cell>
          <cell r="B354" t="str">
            <v>Sáng</v>
          </cell>
          <cell r="C354">
            <v>1</v>
          </cell>
          <cell r="D354">
            <v>2</v>
          </cell>
          <cell r="E354">
            <v>1</v>
          </cell>
          <cell r="F354">
            <v>5</v>
          </cell>
          <cell r="G354" t="str">
            <v>1..5</v>
          </cell>
        </row>
        <row r="355">
          <cell r="A355" t="str">
            <v>1103-A1-2-Sáng</v>
          </cell>
          <cell r="B355" t="str">
            <v>Sáng</v>
          </cell>
          <cell r="C355">
            <v>4</v>
          </cell>
          <cell r="D355">
            <v>5</v>
          </cell>
          <cell r="E355">
            <v>1</v>
          </cell>
          <cell r="F355">
            <v>5</v>
          </cell>
          <cell r="G355" t="str">
            <v>1..5</v>
          </cell>
        </row>
        <row r="356">
          <cell r="A356" t="str">
            <v>1103-A1-2-Chiều</v>
          </cell>
          <cell r="B356" t="str">
            <v>Chiều</v>
          </cell>
          <cell r="C356">
            <v>7</v>
          </cell>
          <cell r="D356">
            <v>8</v>
          </cell>
          <cell r="E356">
            <v>7</v>
          </cell>
          <cell r="F356">
            <v>8</v>
          </cell>
          <cell r="G356" t="str">
            <v>7..8</v>
          </cell>
        </row>
        <row r="357">
          <cell r="A357" t="str">
            <v>1103-A1-2-Tối</v>
          </cell>
          <cell r="B357" t="str">
            <v>Tối</v>
          </cell>
          <cell r="C357">
            <v>13</v>
          </cell>
          <cell r="D357">
            <v>14</v>
          </cell>
          <cell r="E357">
            <v>13</v>
          </cell>
          <cell r="F357">
            <v>14</v>
          </cell>
          <cell r="G357" t="str">
            <v>13..14</v>
          </cell>
        </row>
        <row r="358">
          <cell r="A358" t="str">
            <v>607-A7-2-Sáng</v>
          </cell>
          <cell r="B358" t="str">
            <v>Sáng</v>
          </cell>
          <cell r="C358">
            <v>3</v>
          </cell>
          <cell r="D358">
            <v>4</v>
          </cell>
          <cell r="E358">
            <v>1</v>
          </cell>
          <cell r="F358">
            <v>4</v>
          </cell>
          <cell r="G358" t="str">
            <v>1..4</v>
          </cell>
        </row>
        <row r="359">
          <cell r="A359" t="str">
            <v>607-A7-2-Sáng</v>
          </cell>
          <cell r="B359" t="str">
            <v>Sáng</v>
          </cell>
          <cell r="C359">
            <v>1</v>
          </cell>
          <cell r="D359">
            <v>2</v>
          </cell>
          <cell r="E359">
            <v>1</v>
          </cell>
          <cell r="F359">
            <v>4</v>
          </cell>
          <cell r="G359" t="str">
            <v>1..4</v>
          </cell>
        </row>
        <row r="360">
          <cell r="A360" t="str">
            <v>607-A7-2-Chiều</v>
          </cell>
          <cell r="B360" t="str">
            <v>Chiều</v>
          </cell>
          <cell r="C360">
            <v>7</v>
          </cell>
          <cell r="D360">
            <v>8</v>
          </cell>
          <cell r="E360">
            <v>7</v>
          </cell>
          <cell r="F360">
            <v>10</v>
          </cell>
          <cell r="G360" t="str">
            <v>7..10</v>
          </cell>
        </row>
        <row r="361">
          <cell r="A361" t="str">
            <v>607-A7-2-Chiều</v>
          </cell>
          <cell r="B361" t="str">
            <v>Chiều</v>
          </cell>
          <cell r="C361">
            <v>9</v>
          </cell>
          <cell r="D361">
            <v>10</v>
          </cell>
          <cell r="E361">
            <v>7</v>
          </cell>
          <cell r="F361">
            <v>10</v>
          </cell>
          <cell r="G361" t="str">
            <v>7..10</v>
          </cell>
        </row>
        <row r="362">
          <cell r="A362" t="str">
            <v>625-A7-2-Sáng</v>
          </cell>
          <cell r="B362" t="str">
            <v>Sáng</v>
          </cell>
          <cell r="C362">
            <v>1</v>
          </cell>
          <cell r="D362">
            <v>2</v>
          </cell>
          <cell r="E362">
            <v>1</v>
          </cell>
          <cell r="F362">
            <v>4</v>
          </cell>
          <cell r="G362" t="str">
            <v>1..4</v>
          </cell>
        </row>
        <row r="363">
          <cell r="A363" t="str">
            <v>625-A7-2-Sáng</v>
          </cell>
          <cell r="B363" t="str">
            <v>Sáng</v>
          </cell>
          <cell r="C363">
            <v>3</v>
          </cell>
          <cell r="D363">
            <v>4</v>
          </cell>
          <cell r="E363">
            <v>1</v>
          </cell>
          <cell r="F363">
            <v>4</v>
          </cell>
          <cell r="G363" t="str">
            <v>1..4</v>
          </cell>
        </row>
        <row r="364">
          <cell r="A364" t="str">
            <v>625-A7-2-Chiều</v>
          </cell>
          <cell r="B364" t="str">
            <v>Chiều</v>
          </cell>
          <cell r="C364">
            <v>9</v>
          </cell>
          <cell r="D364">
            <v>11</v>
          </cell>
          <cell r="E364">
            <v>7</v>
          </cell>
          <cell r="F364">
            <v>11</v>
          </cell>
          <cell r="G364" t="str">
            <v>7..11</v>
          </cell>
        </row>
        <row r="365">
          <cell r="A365" t="str">
            <v>625-A7-2-Chiều</v>
          </cell>
          <cell r="B365" t="str">
            <v>Chiều</v>
          </cell>
          <cell r="C365">
            <v>7</v>
          </cell>
          <cell r="D365">
            <v>8</v>
          </cell>
          <cell r="E365">
            <v>7</v>
          </cell>
          <cell r="F365">
            <v>11</v>
          </cell>
          <cell r="G365" t="str">
            <v>7..11</v>
          </cell>
        </row>
        <row r="366">
          <cell r="A366" t="str">
            <v>625-A7-2-Tối</v>
          </cell>
          <cell r="B366" t="str">
            <v>Tối</v>
          </cell>
          <cell r="C366">
            <v>13</v>
          </cell>
          <cell r="D366">
            <v>14</v>
          </cell>
          <cell r="E366">
            <v>13</v>
          </cell>
          <cell r="F366">
            <v>14</v>
          </cell>
          <cell r="G366" t="str">
            <v>13..14</v>
          </cell>
        </row>
        <row r="367">
          <cell r="A367" t="str">
            <v>629-A7-2-Sáng</v>
          </cell>
          <cell r="B367" t="str">
            <v>Sáng</v>
          </cell>
          <cell r="C367">
            <v>1</v>
          </cell>
          <cell r="D367">
            <v>5</v>
          </cell>
          <cell r="E367">
            <v>1</v>
          </cell>
          <cell r="F367">
            <v>5</v>
          </cell>
          <cell r="G367" t="str">
            <v>1..5</v>
          </cell>
        </row>
        <row r="368">
          <cell r="A368" t="str">
            <v>629-A7-2-Chiều</v>
          </cell>
          <cell r="B368" t="str">
            <v>Chiều</v>
          </cell>
          <cell r="C368">
            <v>7</v>
          </cell>
          <cell r="D368">
            <v>11</v>
          </cell>
          <cell r="E368">
            <v>7</v>
          </cell>
          <cell r="F368">
            <v>11</v>
          </cell>
          <cell r="G368" t="str">
            <v>7..11</v>
          </cell>
        </row>
        <row r="369">
          <cell r="A369" t="str">
            <v>633-A7-2-Sáng</v>
          </cell>
          <cell r="B369" t="str">
            <v>Sáng</v>
          </cell>
          <cell r="C369">
            <v>1</v>
          </cell>
          <cell r="D369">
            <v>2</v>
          </cell>
          <cell r="E369">
            <v>1</v>
          </cell>
          <cell r="F369">
            <v>4</v>
          </cell>
          <cell r="G369" t="str">
            <v>1..4</v>
          </cell>
        </row>
        <row r="370">
          <cell r="A370" t="str">
            <v>633-A7-2-Sáng</v>
          </cell>
          <cell r="B370" t="str">
            <v>Sáng</v>
          </cell>
          <cell r="C370">
            <v>3</v>
          </cell>
          <cell r="D370">
            <v>4</v>
          </cell>
          <cell r="E370">
            <v>1</v>
          </cell>
          <cell r="F370">
            <v>4</v>
          </cell>
          <cell r="G370" t="str">
            <v>1..4</v>
          </cell>
        </row>
        <row r="371">
          <cell r="A371" t="str">
            <v>633-A7-2-Chiều</v>
          </cell>
          <cell r="B371" t="str">
            <v>Chiều</v>
          </cell>
          <cell r="C371">
            <v>7</v>
          </cell>
          <cell r="D371">
            <v>8</v>
          </cell>
          <cell r="E371">
            <v>7</v>
          </cell>
          <cell r="F371">
            <v>10</v>
          </cell>
          <cell r="G371" t="str">
            <v>7..10</v>
          </cell>
        </row>
        <row r="372">
          <cell r="A372" t="str">
            <v>633-A7-2-Chiều</v>
          </cell>
          <cell r="B372" t="str">
            <v>Chiều</v>
          </cell>
          <cell r="C372">
            <v>9</v>
          </cell>
          <cell r="D372">
            <v>10</v>
          </cell>
          <cell r="E372">
            <v>7</v>
          </cell>
          <cell r="F372">
            <v>10</v>
          </cell>
          <cell r="G372" t="str">
            <v>7..10</v>
          </cell>
        </row>
        <row r="373">
          <cell r="A373" t="str">
            <v>633-A7-2-Tối</v>
          </cell>
          <cell r="B373" t="str">
            <v>Tối</v>
          </cell>
          <cell r="C373">
            <v>13</v>
          </cell>
          <cell r="D373">
            <v>14</v>
          </cell>
          <cell r="E373">
            <v>13</v>
          </cell>
          <cell r="F373">
            <v>14</v>
          </cell>
          <cell r="G373" t="str">
            <v>13..14</v>
          </cell>
        </row>
        <row r="374">
          <cell r="A374" t="str">
            <v>602-A7-2-Sáng</v>
          </cell>
          <cell r="B374" t="str">
            <v>Sáng</v>
          </cell>
          <cell r="C374">
            <v>1</v>
          </cell>
          <cell r="D374">
            <v>2</v>
          </cell>
          <cell r="E374">
            <v>1</v>
          </cell>
          <cell r="F374">
            <v>4</v>
          </cell>
          <cell r="G374" t="str">
            <v>1..4</v>
          </cell>
        </row>
        <row r="375">
          <cell r="A375" t="str">
            <v>602-A7-2-Sáng</v>
          </cell>
          <cell r="B375" t="str">
            <v>Sáng</v>
          </cell>
          <cell r="C375">
            <v>3</v>
          </cell>
          <cell r="D375">
            <v>4</v>
          </cell>
          <cell r="E375">
            <v>1</v>
          </cell>
          <cell r="F375">
            <v>4</v>
          </cell>
          <cell r="G375" t="str">
            <v>1..4</v>
          </cell>
        </row>
        <row r="376">
          <cell r="A376" t="str">
            <v>602-A7-2-Chiều</v>
          </cell>
          <cell r="B376" t="str">
            <v>Chiều</v>
          </cell>
          <cell r="C376">
            <v>9</v>
          </cell>
          <cell r="D376">
            <v>10</v>
          </cell>
          <cell r="E376">
            <v>7</v>
          </cell>
          <cell r="F376">
            <v>10</v>
          </cell>
          <cell r="G376" t="str">
            <v>7..10</v>
          </cell>
        </row>
        <row r="377">
          <cell r="A377" t="str">
            <v>602-A7-2-Chiều</v>
          </cell>
          <cell r="B377" t="str">
            <v>Chiều</v>
          </cell>
          <cell r="C377">
            <v>7</v>
          </cell>
          <cell r="D377">
            <v>8</v>
          </cell>
          <cell r="E377">
            <v>7</v>
          </cell>
          <cell r="F377">
            <v>10</v>
          </cell>
          <cell r="G377" t="str">
            <v>7..10</v>
          </cell>
        </row>
        <row r="378">
          <cell r="A378" t="str">
            <v>618-A7-2-Sáng</v>
          </cell>
          <cell r="B378" t="str">
            <v>Sáng</v>
          </cell>
          <cell r="C378">
            <v>1</v>
          </cell>
          <cell r="D378">
            <v>2</v>
          </cell>
          <cell r="E378">
            <v>1</v>
          </cell>
          <cell r="F378">
            <v>4</v>
          </cell>
          <cell r="G378" t="str">
            <v>1..4</v>
          </cell>
        </row>
        <row r="379">
          <cell r="A379" t="str">
            <v>618-A7-2-Sáng</v>
          </cell>
          <cell r="B379" t="str">
            <v>Sáng</v>
          </cell>
          <cell r="C379">
            <v>3</v>
          </cell>
          <cell r="D379">
            <v>4</v>
          </cell>
          <cell r="E379">
            <v>1</v>
          </cell>
          <cell r="F379">
            <v>4</v>
          </cell>
          <cell r="G379" t="str">
            <v>1..4</v>
          </cell>
        </row>
        <row r="380">
          <cell r="A380" t="str">
            <v>618-A7-2-Chiều</v>
          </cell>
          <cell r="B380" t="str">
            <v>Chiều</v>
          </cell>
          <cell r="C380">
            <v>9</v>
          </cell>
          <cell r="D380">
            <v>10</v>
          </cell>
          <cell r="E380">
            <v>7</v>
          </cell>
          <cell r="F380">
            <v>10</v>
          </cell>
          <cell r="G380" t="str">
            <v>7..10</v>
          </cell>
        </row>
        <row r="381">
          <cell r="A381" t="str">
            <v>618-A7-2-Chiều</v>
          </cell>
          <cell r="B381" t="str">
            <v>Chiều</v>
          </cell>
          <cell r="C381">
            <v>7</v>
          </cell>
          <cell r="D381">
            <v>8</v>
          </cell>
          <cell r="E381">
            <v>7</v>
          </cell>
          <cell r="F381">
            <v>10</v>
          </cell>
          <cell r="G381" t="str">
            <v>7..10</v>
          </cell>
        </row>
        <row r="382">
          <cell r="A382" t="str">
            <v>618-A7-2-Tối</v>
          </cell>
          <cell r="B382" t="str">
            <v>Tối</v>
          </cell>
          <cell r="C382">
            <v>13</v>
          </cell>
          <cell r="D382">
            <v>14</v>
          </cell>
          <cell r="E382">
            <v>13</v>
          </cell>
          <cell r="F382">
            <v>14</v>
          </cell>
          <cell r="G382" t="str">
            <v>13..14</v>
          </cell>
        </row>
        <row r="383">
          <cell r="A383" t="str">
            <v>620-A7-2-Sáng</v>
          </cell>
          <cell r="B383" t="str">
            <v>Sáng</v>
          </cell>
          <cell r="C383">
            <v>1</v>
          </cell>
          <cell r="D383">
            <v>2</v>
          </cell>
          <cell r="E383">
            <v>1</v>
          </cell>
          <cell r="F383">
            <v>4</v>
          </cell>
          <cell r="G383" t="str">
            <v>1..4</v>
          </cell>
        </row>
        <row r="384">
          <cell r="A384" t="str">
            <v>620-A7-2-Sáng</v>
          </cell>
          <cell r="B384" t="str">
            <v>Sáng</v>
          </cell>
          <cell r="C384">
            <v>3</v>
          </cell>
          <cell r="D384">
            <v>4</v>
          </cell>
          <cell r="E384">
            <v>1</v>
          </cell>
          <cell r="F384">
            <v>4</v>
          </cell>
          <cell r="G384" t="str">
            <v>1..4</v>
          </cell>
        </row>
        <row r="385">
          <cell r="A385" t="str">
            <v>620-A7-2-Chiều</v>
          </cell>
          <cell r="B385" t="str">
            <v>Chiều</v>
          </cell>
          <cell r="C385">
            <v>7</v>
          </cell>
          <cell r="D385">
            <v>8</v>
          </cell>
          <cell r="E385">
            <v>7</v>
          </cell>
          <cell r="F385">
            <v>10</v>
          </cell>
          <cell r="G385" t="str">
            <v>7..10</v>
          </cell>
        </row>
        <row r="386">
          <cell r="A386" t="str">
            <v>620-A7-2-Chiều</v>
          </cell>
          <cell r="B386" t="str">
            <v>Chiều</v>
          </cell>
          <cell r="C386">
            <v>9</v>
          </cell>
          <cell r="D386">
            <v>10</v>
          </cell>
          <cell r="E386">
            <v>7</v>
          </cell>
          <cell r="F386">
            <v>10</v>
          </cell>
          <cell r="G386" t="str">
            <v>7..10</v>
          </cell>
        </row>
        <row r="387">
          <cell r="A387" t="str">
            <v>620-A7-2-Tối</v>
          </cell>
          <cell r="B387" t="str">
            <v>Tối</v>
          </cell>
          <cell r="C387">
            <v>13</v>
          </cell>
          <cell r="D387">
            <v>14</v>
          </cell>
          <cell r="E387">
            <v>13</v>
          </cell>
          <cell r="F387">
            <v>14</v>
          </cell>
          <cell r="G387" t="str">
            <v>13..14</v>
          </cell>
        </row>
        <row r="388">
          <cell r="A388" t="str">
            <v>624-A7-2-Sáng</v>
          </cell>
          <cell r="B388" t="str">
            <v>Sáng</v>
          </cell>
          <cell r="C388">
            <v>1</v>
          </cell>
          <cell r="D388">
            <v>2</v>
          </cell>
          <cell r="E388">
            <v>1</v>
          </cell>
          <cell r="F388">
            <v>4</v>
          </cell>
          <cell r="G388" t="str">
            <v>1..4</v>
          </cell>
        </row>
        <row r="389">
          <cell r="A389" t="str">
            <v>624-A7-2-Sáng</v>
          </cell>
          <cell r="B389" t="str">
            <v>Sáng</v>
          </cell>
          <cell r="C389">
            <v>3</v>
          </cell>
          <cell r="D389">
            <v>4</v>
          </cell>
          <cell r="E389">
            <v>1</v>
          </cell>
          <cell r="F389">
            <v>4</v>
          </cell>
          <cell r="G389" t="str">
            <v>1..4</v>
          </cell>
        </row>
        <row r="390">
          <cell r="A390" t="str">
            <v>624-A7-2-Chiều</v>
          </cell>
          <cell r="B390" t="str">
            <v>Chiều</v>
          </cell>
          <cell r="C390">
            <v>7</v>
          </cell>
          <cell r="D390">
            <v>8</v>
          </cell>
          <cell r="E390">
            <v>7</v>
          </cell>
          <cell r="F390">
            <v>10</v>
          </cell>
          <cell r="G390" t="str">
            <v>7..10</v>
          </cell>
        </row>
        <row r="391">
          <cell r="A391" t="str">
            <v>624-A7-2-Chiều</v>
          </cell>
          <cell r="B391" t="str">
            <v>Chiều</v>
          </cell>
          <cell r="C391">
            <v>9</v>
          </cell>
          <cell r="D391">
            <v>10</v>
          </cell>
          <cell r="E391">
            <v>7</v>
          </cell>
          <cell r="F391">
            <v>10</v>
          </cell>
          <cell r="G391" t="str">
            <v>7..10</v>
          </cell>
        </row>
        <row r="392">
          <cell r="A392" t="str">
            <v>624-A7-2-Tối</v>
          </cell>
          <cell r="B392" t="str">
            <v>Tối</v>
          </cell>
          <cell r="C392">
            <v>13</v>
          </cell>
          <cell r="D392">
            <v>14</v>
          </cell>
          <cell r="E392">
            <v>13</v>
          </cell>
          <cell r="F392">
            <v>14</v>
          </cell>
          <cell r="G392" t="str">
            <v>13..14</v>
          </cell>
        </row>
        <row r="393">
          <cell r="A393" t="str">
            <v>1102-A1-2-Sáng</v>
          </cell>
          <cell r="B393" t="str">
            <v>Sáng</v>
          </cell>
          <cell r="C393">
            <v>1</v>
          </cell>
          <cell r="D393">
            <v>2</v>
          </cell>
          <cell r="E393">
            <v>1</v>
          </cell>
          <cell r="F393">
            <v>5</v>
          </cell>
          <cell r="G393" t="str">
            <v>1..5</v>
          </cell>
        </row>
        <row r="394">
          <cell r="A394" t="str">
            <v>1102-A1-2-Sáng</v>
          </cell>
          <cell r="B394" t="str">
            <v>Sáng</v>
          </cell>
          <cell r="C394">
            <v>4</v>
          </cell>
          <cell r="D394">
            <v>5</v>
          </cell>
          <cell r="E394">
            <v>1</v>
          </cell>
          <cell r="F394">
            <v>5</v>
          </cell>
          <cell r="G394" t="str">
            <v>1..5</v>
          </cell>
        </row>
        <row r="395">
          <cell r="A395" t="str">
            <v>1102-A1-2-Chiều</v>
          </cell>
          <cell r="B395" t="str">
            <v>Chiều</v>
          </cell>
          <cell r="C395">
            <v>9</v>
          </cell>
          <cell r="D395">
            <v>11</v>
          </cell>
          <cell r="E395">
            <v>7</v>
          </cell>
          <cell r="F395">
            <v>11</v>
          </cell>
          <cell r="G395" t="str">
            <v>7..11</v>
          </cell>
        </row>
        <row r="396">
          <cell r="A396" t="str">
            <v>1102-A1-2-Chiều</v>
          </cell>
          <cell r="B396" t="str">
            <v>Chiều</v>
          </cell>
          <cell r="C396">
            <v>7</v>
          </cell>
          <cell r="D396">
            <v>8</v>
          </cell>
          <cell r="E396">
            <v>7</v>
          </cell>
          <cell r="F396">
            <v>11</v>
          </cell>
          <cell r="G396" t="str">
            <v>7..11</v>
          </cell>
        </row>
        <row r="397">
          <cell r="A397" t="str">
            <v>1102-A1-2-Tối</v>
          </cell>
          <cell r="B397" t="str">
            <v>Tối</v>
          </cell>
          <cell r="C397">
            <v>13</v>
          </cell>
          <cell r="D397">
            <v>14</v>
          </cell>
          <cell r="E397">
            <v>13</v>
          </cell>
          <cell r="F397">
            <v>14</v>
          </cell>
          <cell r="G397" t="str">
            <v>13..14</v>
          </cell>
        </row>
        <row r="398">
          <cell r="A398" t="str">
            <v>1104-A1-2-Sáng</v>
          </cell>
          <cell r="B398" t="str">
            <v>Sáng</v>
          </cell>
          <cell r="C398">
            <v>4</v>
          </cell>
          <cell r="D398">
            <v>5</v>
          </cell>
          <cell r="E398">
            <v>1</v>
          </cell>
          <cell r="F398">
            <v>5</v>
          </cell>
          <cell r="G398" t="str">
            <v>1..5</v>
          </cell>
        </row>
        <row r="399">
          <cell r="A399" t="str">
            <v>1104-A1-2-Sáng</v>
          </cell>
          <cell r="B399" t="str">
            <v>Sáng</v>
          </cell>
          <cell r="C399">
            <v>1</v>
          </cell>
          <cell r="D399">
            <v>2</v>
          </cell>
          <cell r="E399">
            <v>1</v>
          </cell>
          <cell r="F399">
            <v>5</v>
          </cell>
          <cell r="G399" t="str">
            <v>1..5</v>
          </cell>
        </row>
        <row r="400">
          <cell r="A400" t="str">
            <v>1104-A1-2-Chiều</v>
          </cell>
          <cell r="B400" t="str">
            <v>Chiều</v>
          </cell>
          <cell r="C400">
            <v>7</v>
          </cell>
          <cell r="D400">
            <v>8</v>
          </cell>
          <cell r="E400">
            <v>7</v>
          </cell>
          <cell r="F400">
            <v>11</v>
          </cell>
          <cell r="G400" t="str">
            <v>7..11</v>
          </cell>
        </row>
        <row r="401">
          <cell r="A401" t="str">
            <v>1104-A1-2-Chiều</v>
          </cell>
          <cell r="B401" t="str">
            <v>Chiều</v>
          </cell>
          <cell r="C401">
            <v>10</v>
          </cell>
          <cell r="D401">
            <v>11</v>
          </cell>
          <cell r="E401">
            <v>7</v>
          </cell>
          <cell r="F401">
            <v>11</v>
          </cell>
          <cell r="G401" t="str">
            <v>7..11</v>
          </cell>
        </row>
        <row r="402">
          <cell r="A402" t="str">
            <v>1104-A1-2-Tối</v>
          </cell>
          <cell r="B402" t="str">
            <v>Tối</v>
          </cell>
          <cell r="C402">
            <v>13</v>
          </cell>
          <cell r="D402">
            <v>14</v>
          </cell>
          <cell r="E402">
            <v>13</v>
          </cell>
          <cell r="F402">
            <v>14</v>
          </cell>
          <cell r="G402" t="str">
            <v>13..14</v>
          </cell>
        </row>
        <row r="403">
          <cell r="A403" t="str">
            <v>1106-A1-2-Sáng</v>
          </cell>
          <cell r="B403" t="str">
            <v>Sáng</v>
          </cell>
          <cell r="C403">
            <v>3</v>
          </cell>
          <cell r="D403">
            <v>4</v>
          </cell>
          <cell r="E403">
            <v>1</v>
          </cell>
          <cell r="F403">
            <v>4</v>
          </cell>
          <cell r="G403" t="str">
            <v>1..4</v>
          </cell>
        </row>
        <row r="404">
          <cell r="A404" t="str">
            <v>1106-A1-2-Sáng</v>
          </cell>
          <cell r="B404" t="str">
            <v>Sáng</v>
          </cell>
          <cell r="C404">
            <v>1</v>
          </cell>
          <cell r="D404">
            <v>2</v>
          </cell>
          <cell r="E404">
            <v>1</v>
          </cell>
          <cell r="F404">
            <v>4</v>
          </cell>
          <cell r="G404" t="str">
            <v>1..4</v>
          </cell>
        </row>
        <row r="405">
          <cell r="A405" t="str">
            <v>1106-A1-2-Chiều</v>
          </cell>
          <cell r="B405" t="str">
            <v>Chiều</v>
          </cell>
          <cell r="C405">
            <v>10</v>
          </cell>
          <cell r="D405">
            <v>11</v>
          </cell>
          <cell r="E405">
            <v>7</v>
          </cell>
          <cell r="F405">
            <v>11</v>
          </cell>
          <cell r="G405" t="str">
            <v>7..11</v>
          </cell>
        </row>
        <row r="406">
          <cell r="A406" t="str">
            <v>1106-A1-2-Chiều</v>
          </cell>
          <cell r="B406" t="str">
            <v>Chiều</v>
          </cell>
          <cell r="C406">
            <v>7</v>
          </cell>
          <cell r="D406">
            <v>8</v>
          </cell>
          <cell r="E406">
            <v>7</v>
          </cell>
          <cell r="F406">
            <v>11</v>
          </cell>
          <cell r="G406" t="str">
            <v>7..11</v>
          </cell>
        </row>
        <row r="407">
          <cell r="A407" t="str">
            <v>613-A7-2-Sáng</v>
          </cell>
          <cell r="B407" t="str">
            <v>Sáng</v>
          </cell>
          <cell r="C407">
            <v>3</v>
          </cell>
          <cell r="D407">
            <v>4</v>
          </cell>
          <cell r="E407">
            <v>1</v>
          </cell>
          <cell r="F407">
            <v>4</v>
          </cell>
          <cell r="G407" t="str">
            <v>1..4</v>
          </cell>
        </row>
        <row r="408">
          <cell r="A408" t="str">
            <v>613-A7-2-Sáng</v>
          </cell>
          <cell r="B408" t="str">
            <v>Sáng</v>
          </cell>
          <cell r="C408">
            <v>1</v>
          </cell>
          <cell r="D408">
            <v>2</v>
          </cell>
          <cell r="E408">
            <v>1</v>
          </cell>
          <cell r="F408">
            <v>4</v>
          </cell>
          <cell r="G408" t="str">
            <v>1..4</v>
          </cell>
        </row>
        <row r="409">
          <cell r="A409" t="str">
            <v>613-A7-2-Chiều</v>
          </cell>
          <cell r="B409" t="str">
            <v>Chiều</v>
          </cell>
          <cell r="C409">
            <v>7</v>
          </cell>
          <cell r="D409">
            <v>8</v>
          </cell>
          <cell r="E409">
            <v>7</v>
          </cell>
          <cell r="F409">
            <v>10</v>
          </cell>
          <cell r="G409" t="str">
            <v>7..10</v>
          </cell>
        </row>
        <row r="410">
          <cell r="A410" t="str">
            <v>613-A7-2-Chiều</v>
          </cell>
          <cell r="B410" t="str">
            <v>Chiều</v>
          </cell>
          <cell r="C410">
            <v>9</v>
          </cell>
          <cell r="D410">
            <v>10</v>
          </cell>
          <cell r="E410">
            <v>7</v>
          </cell>
          <cell r="F410">
            <v>10</v>
          </cell>
          <cell r="G410" t="str">
            <v>7..10</v>
          </cell>
        </row>
        <row r="411">
          <cell r="A411" t="str">
            <v>613-A7-2-Tối</v>
          </cell>
          <cell r="B411" t="str">
            <v>Tối</v>
          </cell>
          <cell r="C411">
            <v>13</v>
          </cell>
          <cell r="D411">
            <v>15</v>
          </cell>
          <cell r="E411">
            <v>13</v>
          </cell>
          <cell r="F411">
            <v>15</v>
          </cell>
          <cell r="G411" t="str">
            <v>13..15</v>
          </cell>
        </row>
        <row r="412">
          <cell r="A412" t="str">
            <v>617-A7-2-Sáng</v>
          </cell>
          <cell r="B412" t="str">
            <v>Sáng</v>
          </cell>
          <cell r="C412">
            <v>1</v>
          </cell>
          <cell r="D412">
            <v>2</v>
          </cell>
          <cell r="E412">
            <v>1</v>
          </cell>
          <cell r="F412">
            <v>5</v>
          </cell>
          <cell r="G412" t="str">
            <v>1..5</v>
          </cell>
        </row>
        <row r="413">
          <cell r="A413" t="str">
            <v>617-A7-2-Sáng</v>
          </cell>
          <cell r="B413" t="str">
            <v>Sáng</v>
          </cell>
          <cell r="C413">
            <v>3</v>
          </cell>
          <cell r="D413">
            <v>5</v>
          </cell>
          <cell r="E413">
            <v>1</v>
          </cell>
          <cell r="F413">
            <v>5</v>
          </cell>
          <cell r="G413" t="str">
            <v>1..5</v>
          </cell>
        </row>
        <row r="414">
          <cell r="A414" t="str">
            <v>617-A7-2-Chiều</v>
          </cell>
          <cell r="B414" t="str">
            <v>Chiều</v>
          </cell>
          <cell r="C414">
            <v>9</v>
          </cell>
          <cell r="D414">
            <v>11</v>
          </cell>
          <cell r="E414">
            <v>7</v>
          </cell>
          <cell r="F414">
            <v>11</v>
          </cell>
          <cell r="G414" t="str">
            <v>7..11</v>
          </cell>
        </row>
        <row r="415">
          <cell r="A415" t="str">
            <v>617-A7-2-Chiều</v>
          </cell>
          <cell r="B415" t="str">
            <v>Chiều</v>
          </cell>
          <cell r="C415">
            <v>7</v>
          </cell>
          <cell r="D415">
            <v>8</v>
          </cell>
          <cell r="E415">
            <v>7</v>
          </cell>
          <cell r="F415">
            <v>11</v>
          </cell>
          <cell r="G415" t="str">
            <v>7..11</v>
          </cell>
        </row>
        <row r="416">
          <cell r="A416" t="str">
            <v>621-A7-2-Sáng</v>
          </cell>
          <cell r="B416" t="str">
            <v>Sáng</v>
          </cell>
          <cell r="C416">
            <v>3</v>
          </cell>
          <cell r="D416">
            <v>4</v>
          </cell>
          <cell r="E416">
            <v>1</v>
          </cell>
          <cell r="F416">
            <v>4</v>
          </cell>
          <cell r="G416" t="str">
            <v>1..4</v>
          </cell>
        </row>
        <row r="417">
          <cell r="A417" t="str">
            <v>621-A7-2-Sáng</v>
          </cell>
          <cell r="B417" t="str">
            <v>Sáng</v>
          </cell>
          <cell r="C417">
            <v>1</v>
          </cell>
          <cell r="D417">
            <v>2</v>
          </cell>
          <cell r="E417">
            <v>1</v>
          </cell>
          <cell r="F417">
            <v>4</v>
          </cell>
          <cell r="G417" t="str">
            <v>1..4</v>
          </cell>
        </row>
        <row r="418">
          <cell r="A418" t="str">
            <v>621-A7-2-Chiều</v>
          </cell>
          <cell r="B418" t="str">
            <v>Chiều</v>
          </cell>
          <cell r="C418">
            <v>7</v>
          </cell>
          <cell r="D418">
            <v>8</v>
          </cell>
          <cell r="E418">
            <v>7</v>
          </cell>
          <cell r="F418">
            <v>10</v>
          </cell>
          <cell r="G418" t="str">
            <v>7..10</v>
          </cell>
        </row>
        <row r="419">
          <cell r="A419" t="str">
            <v>621-A7-2-Chiều</v>
          </cell>
          <cell r="B419" t="str">
            <v>Chiều</v>
          </cell>
          <cell r="C419">
            <v>9</v>
          </cell>
          <cell r="D419">
            <v>10</v>
          </cell>
          <cell r="E419">
            <v>7</v>
          </cell>
          <cell r="F419">
            <v>10</v>
          </cell>
          <cell r="G419" t="str">
            <v>7..10</v>
          </cell>
        </row>
        <row r="420">
          <cell r="A420" t="str">
            <v>621-A7-2-Tối</v>
          </cell>
          <cell r="B420" t="str">
            <v>Tối</v>
          </cell>
          <cell r="C420">
            <v>13</v>
          </cell>
          <cell r="D420">
            <v>14</v>
          </cell>
          <cell r="E420">
            <v>13</v>
          </cell>
          <cell r="F420">
            <v>14</v>
          </cell>
          <cell r="G420" t="str">
            <v>13..14</v>
          </cell>
        </row>
        <row r="421">
          <cell r="A421" t="str">
            <v>622-A7-2-Sáng</v>
          </cell>
          <cell r="B421" t="str">
            <v>Sáng</v>
          </cell>
          <cell r="C421">
            <v>3</v>
          </cell>
          <cell r="D421">
            <v>4</v>
          </cell>
          <cell r="E421">
            <v>1</v>
          </cell>
          <cell r="F421">
            <v>4</v>
          </cell>
          <cell r="G421" t="str">
            <v>1..4</v>
          </cell>
        </row>
        <row r="422">
          <cell r="A422" t="str">
            <v>622-A7-2-Sáng</v>
          </cell>
          <cell r="B422" t="str">
            <v>Sáng</v>
          </cell>
          <cell r="C422">
            <v>1</v>
          </cell>
          <cell r="D422">
            <v>2</v>
          </cell>
          <cell r="E422">
            <v>1</v>
          </cell>
          <cell r="F422">
            <v>4</v>
          </cell>
          <cell r="G422" t="str">
            <v>1..4</v>
          </cell>
        </row>
        <row r="423">
          <cell r="A423" t="str">
            <v>622-A7-2-Chiều</v>
          </cell>
          <cell r="B423" t="str">
            <v>Chiều</v>
          </cell>
          <cell r="C423">
            <v>9</v>
          </cell>
          <cell r="D423">
            <v>10</v>
          </cell>
          <cell r="E423">
            <v>7</v>
          </cell>
          <cell r="F423">
            <v>10</v>
          </cell>
          <cell r="G423" t="str">
            <v>7..10</v>
          </cell>
        </row>
        <row r="424">
          <cell r="A424" t="str">
            <v>622-A7-2-Chiều</v>
          </cell>
          <cell r="B424" t="str">
            <v>Chiều</v>
          </cell>
          <cell r="C424">
            <v>7</v>
          </cell>
          <cell r="D424">
            <v>8</v>
          </cell>
          <cell r="E424">
            <v>7</v>
          </cell>
          <cell r="F424">
            <v>10</v>
          </cell>
          <cell r="G424" t="str">
            <v>7..10</v>
          </cell>
        </row>
        <row r="425">
          <cell r="A425" t="str">
            <v>622-A7-2-Tối</v>
          </cell>
          <cell r="B425" t="str">
            <v>Tối</v>
          </cell>
          <cell r="C425">
            <v>13</v>
          </cell>
          <cell r="D425">
            <v>14</v>
          </cell>
          <cell r="E425">
            <v>13</v>
          </cell>
          <cell r="F425">
            <v>14</v>
          </cell>
          <cell r="G425" t="str">
            <v>13..14</v>
          </cell>
        </row>
        <row r="426">
          <cell r="A426" t="str">
            <v>202-B2-2-Sáng</v>
          </cell>
          <cell r="B426" t="str">
            <v>Sáng</v>
          </cell>
          <cell r="C426">
            <v>1</v>
          </cell>
          <cell r="D426">
            <v>4</v>
          </cell>
          <cell r="E426">
            <v>1</v>
          </cell>
          <cell r="F426">
            <v>4</v>
          </cell>
          <cell r="G426" t="str">
            <v>1..4</v>
          </cell>
        </row>
        <row r="427">
          <cell r="A427" t="str">
            <v>202-B2-2-Chiều</v>
          </cell>
          <cell r="B427" t="str">
            <v>Chiều</v>
          </cell>
          <cell r="C427">
            <v>7</v>
          </cell>
          <cell r="D427">
            <v>10</v>
          </cell>
          <cell r="E427">
            <v>7</v>
          </cell>
          <cell r="F427">
            <v>10</v>
          </cell>
          <cell r="G427" t="str">
            <v>7..10</v>
          </cell>
        </row>
        <row r="428">
          <cell r="A428" t="str">
            <v>203-B2-2-Sáng</v>
          </cell>
          <cell r="B428" t="str">
            <v>Sáng</v>
          </cell>
          <cell r="C428">
            <v>3</v>
          </cell>
          <cell r="D428">
            <v>4</v>
          </cell>
          <cell r="E428">
            <v>1</v>
          </cell>
          <cell r="F428">
            <v>4</v>
          </cell>
          <cell r="G428" t="str">
            <v>1..4</v>
          </cell>
        </row>
        <row r="429">
          <cell r="A429" t="str">
            <v>203-B2-2-Sáng</v>
          </cell>
          <cell r="B429" t="str">
            <v>Sáng</v>
          </cell>
          <cell r="C429">
            <v>1</v>
          </cell>
          <cell r="D429">
            <v>2</v>
          </cell>
          <cell r="E429">
            <v>1</v>
          </cell>
          <cell r="F429">
            <v>4</v>
          </cell>
          <cell r="G429" t="str">
            <v>1..4</v>
          </cell>
        </row>
        <row r="430">
          <cell r="A430" t="str">
            <v>203-B2-2-Chiều</v>
          </cell>
          <cell r="B430" t="str">
            <v>Chiều</v>
          </cell>
          <cell r="C430">
            <v>9</v>
          </cell>
          <cell r="D430">
            <v>10</v>
          </cell>
          <cell r="E430">
            <v>7</v>
          </cell>
          <cell r="F430">
            <v>10</v>
          </cell>
          <cell r="G430" t="str">
            <v>7..10</v>
          </cell>
        </row>
        <row r="431">
          <cell r="A431" t="str">
            <v>203-B2-2-Chiều</v>
          </cell>
          <cell r="B431" t="str">
            <v>Chiều</v>
          </cell>
          <cell r="C431">
            <v>7</v>
          </cell>
          <cell r="D431">
            <v>8</v>
          </cell>
          <cell r="E431">
            <v>7</v>
          </cell>
          <cell r="F431">
            <v>10</v>
          </cell>
          <cell r="G431" t="str">
            <v>7..10</v>
          </cell>
        </row>
        <row r="432">
          <cell r="A432" t="str">
            <v>204-B2-2-Sáng</v>
          </cell>
          <cell r="B432" t="str">
            <v>Sáng</v>
          </cell>
          <cell r="C432">
            <v>1</v>
          </cell>
          <cell r="D432">
            <v>3</v>
          </cell>
          <cell r="E432">
            <v>1</v>
          </cell>
          <cell r="F432">
            <v>3</v>
          </cell>
          <cell r="G432" t="str">
            <v>1..3</v>
          </cell>
        </row>
        <row r="433">
          <cell r="A433" t="str">
            <v>301-B2-2-Sáng</v>
          </cell>
          <cell r="B433" t="str">
            <v>Sáng</v>
          </cell>
          <cell r="C433">
            <v>1</v>
          </cell>
          <cell r="D433">
            <v>3</v>
          </cell>
          <cell r="E433">
            <v>1</v>
          </cell>
          <cell r="F433">
            <v>5</v>
          </cell>
          <cell r="G433" t="str">
            <v>1..5</v>
          </cell>
        </row>
        <row r="434">
          <cell r="A434" t="str">
            <v>301-B2-2-Sáng</v>
          </cell>
          <cell r="B434" t="str">
            <v>Sáng</v>
          </cell>
          <cell r="C434">
            <v>4</v>
          </cell>
          <cell r="D434">
            <v>5</v>
          </cell>
          <cell r="E434">
            <v>1</v>
          </cell>
          <cell r="F434">
            <v>5</v>
          </cell>
          <cell r="G434" t="str">
            <v>1..5</v>
          </cell>
        </row>
        <row r="435">
          <cell r="A435" t="str">
            <v>301-B2-2-Chiều</v>
          </cell>
          <cell r="B435" t="str">
            <v>Chiều</v>
          </cell>
          <cell r="C435">
            <v>10</v>
          </cell>
          <cell r="D435">
            <v>11</v>
          </cell>
          <cell r="E435">
            <v>7</v>
          </cell>
          <cell r="F435">
            <v>11</v>
          </cell>
          <cell r="G435" t="str">
            <v>7..11</v>
          </cell>
        </row>
        <row r="436">
          <cell r="A436" t="str">
            <v>301-B2-2-Chiều</v>
          </cell>
          <cell r="B436" t="str">
            <v>Chiều</v>
          </cell>
          <cell r="C436">
            <v>7</v>
          </cell>
          <cell r="D436">
            <v>9</v>
          </cell>
          <cell r="E436">
            <v>7</v>
          </cell>
          <cell r="F436">
            <v>11</v>
          </cell>
          <cell r="G436" t="str">
            <v>7..11</v>
          </cell>
        </row>
        <row r="437">
          <cell r="A437" t="str">
            <v>302-B2-2-Sáng</v>
          </cell>
          <cell r="B437" t="str">
            <v>Sáng</v>
          </cell>
          <cell r="C437">
            <v>1</v>
          </cell>
          <cell r="D437">
            <v>2</v>
          </cell>
          <cell r="E437">
            <v>1</v>
          </cell>
          <cell r="F437">
            <v>5</v>
          </cell>
          <cell r="G437" t="str">
            <v>1..5</v>
          </cell>
        </row>
        <row r="438">
          <cell r="A438" t="str">
            <v>302-B2-2-Sáng</v>
          </cell>
          <cell r="B438" t="str">
            <v>Sáng</v>
          </cell>
          <cell r="C438">
            <v>3</v>
          </cell>
          <cell r="D438">
            <v>5</v>
          </cell>
          <cell r="E438">
            <v>1</v>
          </cell>
          <cell r="F438">
            <v>5</v>
          </cell>
          <cell r="G438" t="str">
            <v>1..5</v>
          </cell>
        </row>
        <row r="439">
          <cell r="A439" t="str">
            <v>302-B2-2-Chiều</v>
          </cell>
          <cell r="B439" t="str">
            <v>Chiều</v>
          </cell>
          <cell r="C439">
            <v>7</v>
          </cell>
          <cell r="D439">
            <v>8</v>
          </cell>
          <cell r="E439">
            <v>7</v>
          </cell>
          <cell r="F439">
            <v>11</v>
          </cell>
          <cell r="G439" t="str">
            <v>7..11</v>
          </cell>
        </row>
        <row r="440">
          <cell r="A440" t="str">
            <v>302-B2-2-Chiều</v>
          </cell>
          <cell r="B440" t="str">
            <v>Chiều</v>
          </cell>
          <cell r="C440">
            <v>9</v>
          </cell>
          <cell r="D440">
            <v>11</v>
          </cell>
          <cell r="E440">
            <v>7</v>
          </cell>
          <cell r="F440">
            <v>11</v>
          </cell>
          <cell r="G440" t="str">
            <v>7..11</v>
          </cell>
        </row>
        <row r="441">
          <cell r="A441" t="str">
            <v>303-B2-2-Sáng</v>
          </cell>
          <cell r="B441" t="str">
            <v>Sáng</v>
          </cell>
          <cell r="C441">
            <v>1</v>
          </cell>
          <cell r="D441">
            <v>3</v>
          </cell>
          <cell r="E441">
            <v>1</v>
          </cell>
          <cell r="F441">
            <v>5</v>
          </cell>
          <cell r="G441" t="str">
            <v>1..5</v>
          </cell>
        </row>
        <row r="442">
          <cell r="A442" t="str">
            <v>303-B2-2-Sáng</v>
          </cell>
          <cell r="B442" t="str">
            <v>Sáng</v>
          </cell>
          <cell r="C442">
            <v>4</v>
          </cell>
          <cell r="D442">
            <v>5</v>
          </cell>
          <cell r="E442">
            <v>1</v>
          </cell>
          <cell r="F442">
            <v>5</v>
          </cell>
          <cell r="G442" t="str">
            <v>1..5</v>
          </cell>
        </row>
        <row r="443">
          <cell r="A443" t="str">
            <v>303-B2-2-Chiều</v>
          </cell>
          <cell r="B443" t="str">
            <v>Chiều</v>
          </cell>
          <cell r="C443">
            <v>7</v>
          </cell>
          <cell r="D443">
            <v>9</v>
          </cell>
          <cell r="E443">
            <v>7</v>
          </cell>
          <cell r="F443">
            <v>9</v>
          </cell>
          <cell r="G443" t="str">
            <v>7..9</v>
          </cell>
        </row>
        <row r="444">
          <cell r="A444" t="str">
            <v>304-B2-2-Sáng</v>
          </cell>
          <cell r="B444" t="str">
            <v>Sáng</v>
          </cell>
          <cell r="C444">
            <v>1</v>
          </cell>
          <cell r="D444">
            <v>4</v>
          </cell>
          <cell r="E444">
            <v>1</v>
          </cell>
          <cell r="F444">
            <v>4</v>
          </cell>
          <cell r="G444" t="str">
            <v>1..4</v>
          </cell>
        </row>
        <row r="445">
          <cell r="A445" t="str">
            <v>304-B2-2-Chiều</v>
          </cell>
          <cell r="B445" t="str">
            <v>Chiều</v>
          </cell>
          <cell r="C445">
            <v>10</v>
          </cell>
          <cell r="D445">
            <v>11</v>
          </cell>
          <cell r="E445">
            <v>7</v>
          </cell>
          <cell r="F445">
            <v>11</v>
          </cell>
          <cell r="G445" t="str">
            <v>7..11</v>
          </cell>
        </row>
        <row r="446">
          <cell r="A446" t="str">
            <v>304-B2-2-Chiều</v>
          </cell>
          <cell r="B446" t="str">
            <v>Chiều</v>
          </cell>
          <cell r="C446">
            <v>7</v>
          </cell>
          <cell r="D446">
            <v>9</v>
          </cell>
          <cell r="E446">
            <v>7</v>
          </cell>
          <cell r="F446">
            <v>11</v>
          </cell>
          <cell r="G446" t="str">
            <v>7..11</v>
          </cell>
        </row>
        <row r="447">
          <cell r="A447" t="str">
            <v>401-B2-2-Sáng</v>
          </cell>
          <cell r="B447" t="str">
            <v>Sáng</v>
          </cell>
          <cell r="C447">
            <v>1</v>
          </cell>
          <cell r="D447">
            <v>4</v>
          </cell>
          <cell r="E447">
            <v>1</v>
          </cell>
          <cell r="F447">
            <v>4</v>
          </cell>
          <cell r="G447" t="str">
            <v>1..4</v>
          </cell>
        </row>
        <row r="448">
          <cell r="A448" t="str">
            <v>402-B2-2-Sáng</v>
          </cell>
          <cell r="B448" t="str">
            <v>Sáng</v>
          </cell>
          <cell r="C448">
            <v>3</v>
          </cell>
          <cell r="D448">
            <v>4</v>
          </cell>
          <cell r="E448">
            <v>3</v>
          </cell>
          <cell r="F448">
            <v>4</v>
          </cell>
          <cell r="G448" t="str">
            <v>3..4</v>
          </cell>
        </row>
        <row r="449">
          <cell r="A449" t="str">
            <v>402-B2-2-Chiều</v>
          </cell>
          <cell r="B449" t="str">
            <v>Chiều</v>
          </cell>
          <cell r="C449">
            <v>7</v>
          </cell>
          <cell r="D449">
            <v>8</v>
          </cell>
          <cell r="E449">
            <v>7</v>
          </cell>
          <cell r="F449">
            <v>10</v>
          </cell>
          <cell r="G449" t="str">
            <v>7..10</v>
          </cell>
        </row>
        <row r="450">
          <cell r="A450" t="str">
            <v>402-B2-2-Chiều</v>
          </cell>
          <cell r="B450" t="str">
            <v>Chiều</v>
          </cell>
          <cell r="C450">
            <v>9</v>
          </cell>
          <cell r="D450">
            <v>10</v>
          </cell>
          <cell r="E450">
            <v>7</v>
          </cell>
          <cell r="F450">
            <v>10</v>
          </cell>
          <cell r="G450" t="str">
            <v>7..10</v>
          </cell>
        </row>
        <row r="451">
          <cell r="A451" t="str">
            <v>403-B2-2-Sáng</v>
          </cell>
          <cell r="B451" t="str">
            <v>Sáng</v>
          </cell>
          <cell r="C451">
            <v>1</v>
          </cell>
          <cell r="D451">
            <v>3</v>
          </cell>
          <cell r="E451">
            <v>1</v>
          </cell>
          <cell r="F451">
            <v>3</v>
          </cell>
          <cell r="G451" t="str">
            <v>1..3</v>
          </cell>
        </row>
        <row r="452">
          <cell r="A452" t="str">
            <v>403-B2-2-Chiều</v>
          </cell>
          <cell r="B452" t="str">
            <v>Chiều</v>
          </cell>
          <cell r="C452">
            <v>7</v>
          </cell>
          <cell r="D452">
            <v>9</v>
          </cell>
          <cell r="E452">
            <v>7</v>
          </cell>
          <cell r="F452">
            <v>9</v>
          </cell>
          <cell r="G452" t="str">
            <v>7..9</v>
          </cell>
        </row>
        <row r="453">
          <cell r="A453" t="str">
            <v>404-B2-2-Sáng</v>
          </cell>
          <cell r="B453" t="str">
            <v>Sáng</v>
          </cell>
          <cell r="C453">
            <v>4</v>
          </cell>
          <cell r="D453">
            <v>5</v>
          </cell>
          <cell r="E453">
            <v>1</v>
          </cell>
          <cell r="F453">
            <v>5</v>
          </cell>
          <cell r="G453" t="str">
            <v>1..5</v>
          </cell>
        </row>
        <row r="454">
          <cell r="A454" t="str">
            <v>404-B2-2-Sáng</v>
          </cell>
          <cell r="B454" t="str">
            <v>Sáng</v>
          </cell>
          <cell r="C454">
            <v>1</v>
          </cell>
          <cell r="D454">
            <v>3</v>
          </cell>
          <cell r="E454">
            <v>1</v>
          </cell>
          <cell r="F454">
            <v>5</v>
          </cell>
          <cell r="G454" t="str">
            <v>1..5</v>
          </cell>
        </row>
        <row r="455">
          <cell r="A455" t="str">
            <v>501-B2-2-Sáng</v>
          </cell>
          <cell r="B455" t="str">
            <v>Sáng</v>
          </cell>
          <cell r="C455">
            <v>1</v>
          </cell>
          <cell r="D455">
            <v>3</v>
          </cell>
          <cell r="E455">
            <v>1</v>
          </cell>
          <cell r="F455">
            <v>3</v>
          </cell>
          <cell r="G455" t="str">
            <v>1..3</v>
          </cell>
        </row>
        <row r="456">
          <cell r="A456" t="str">
            <v>503-B2-2-Sáng</v>
          </cell>
          <cell r="B456" t="str">
            <v>Sáng</v>
          </cell>
          <cell r="C456">
            <v>1</v>
          </cell>
          <cell r="D456">
            <v>5</v>
          </cell>
          <cell r="E456">
            <v>1</v>
          </cell>
          <cell r="F456">
            <v>5</v>
          </cell>
          <cell r="G456" t="str">
            <v>1..5</v>
          </cell>
        </row>
        <row r="457">
          <cell r="A457" t="str">
            <v>503-B2-2-Chiều</v>
          </cell>
          <cell r="B457" t="str">
            <v>Chiều</v>
          </cell>
          <cell r="C457">
            <v>7</v>
          </cell>
          <cell r="D457">
            <v>11</v>
          </cell>
          <cell r="E457">
            <v>7</v>
          </cell>
          <cell r="F457">
            <v>11</v>
          </cell>
          <cell r="G457" t="str">
            <v>7..11</v>
          </cell>
        </row>
        <row r="458">
          <cell r="A458" t="str">
            <v>504-B2-2-Sáng</v>
          </cell>
          <cell r="B458" t="str">
            <v>Sáng</v>
          </cell>
          <cell r="C458">
            <v>1</v>
          </cell>
          <cell r="D458">
            <v>3</v>
          </cell>
          <cell r="E458">
            <v>1</v>
          </cell>
          <cell r="F458">
            <v>3</v>
          </cell>
          <cell r="G458" t="str">
            <v>1..3</v>
          </cell>
        </row>
        <row r="459">
          <cell r="A459" t="str">
            <v>504-B2-2-Chiều</v>
          </cell>
          <cell r="B459" t="str">
            <v>Chiều</v>
          </cell>
          <cell r="C459">
            <v>7</v>
          </cell>
          <cell r="D459">
            <v>9</v>
          </cell>
          <cell r="E459">
            <v>7</v>
          </cell>
          <cell r="F459">
            <v>9</v>
          </cell>
          <cell r="G459" t="str">
            <v>7..9</v>
          </cell>
        </row>
        <row r="460">
          <cell r="A460" t="str">
            <v>309 - Phòng thực hành CAD2-A10-2-Sáng</v>
          </cell>
          <cell r="B460" t="str">
            <v>Sáng</v>
          </cell>
          <cell r="C460">
            <v>1</v>
          </cell>
          <cell r="D460">
            <v>6</v>
          </cell>
          <cell r="E460">
            <v>1</v>
          </cell>
          <cell r="F460">
            <v>6</v>
          </cell>
          <cell r="G460" t="str">
            <v>1..6</v>
          </cell>
        </row>
        <row r="461">
          <cell r="A461" t="str">
            <v>309 - Phòng thực hành CAD2-A10-2-Chiều</v>
          </cell>
          <cell r="B461" t="str">
            <v>Chiều</v>
          </cell>
          <cell r="C461">
            <v>7</v>
          </cell>
          <cell r="D461">
            <v>12</v>
          </cell>
          <cell r="E461">
            <v>7</v>
          </cell>
          <cell r="F461">
            <v>12</v>
          </cell>
          <cell r="G461" t="str">
            <v>7..12</v>
          </cell>
        </row>
        <row r="462">
          <cell r="A462" t="str">
            <v>609-A9-2-Sáng</v>
          </cell>
          <cell r="B462" t="str">
            <v>Sáng</v>
          </cell>
          <cell r="C462">
            <v>1</v>
          </cell>
          <cell r="D462">
            <v>5</v>
          </cell>
          <cell r="E462">
            <v>1</v>
          </cell>
          <cell r="F462">
            <v>5</v>
          </cell>
          <cell r="G462" t="str">
            <v>1..5</v>
          </cell>
        </row>
        <row r="463">
          <cell r="A463" t="str">
            <v>609-A9-2-Chiều</v>
          </cell>
          <cell r="B463" t="str">
            <v>Chiều</v>
          </cell>
          <cell r="C463">
            <v>7</v>
          </cell>
          <cell r="D463">
            <v>11</v>
          </cell>
          <cell r="E463">
            <v>7</v>
          </cell>
          <cell r="F463">
            <v>11</v>
          </cell>
          <cell r="G463" t="str">
            <v>7..11</v>
          </cell>
        </row>
        <row r="464">
          <cell r="A464" t="str">
            <v>Khu A - Phòng Lý thuyết tạm 10-A-2-Sáng</v>
          </cell>
          <cell r="B464" t="str">
            <v>Sáng</v>
          </cell>
          <cell r="C464">
            <v>1</v>
          </cell>
          <cell r="D464">
            <v>2</v>
          </cell>
          <cell r="E464">
            <v>1</v>
          </cell>
          <cell r="F464">
            <v>2</v>
          </cell>
          <cell r="G464" t="str">
            <v>1..2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D465">
            <v>13</v>
          </cell>
          <cell r="E465" t="e">
            <v>#VALUE!</v>
          </cell>
          <cell r="F465" t="e">
            <v>#VALUE!</v>
          </cell>
          <cell r="G465" t="e">
            <v>#VALUE!</v>
          </cell>
        </row>
        <row r="466">
          <cell r="A466" t="str">
            <v>Khu A - Phòng Lý thuyết tạm 15-A-2-Sáng</v>
          </cell>
          <cell r="B466" t="str">
            <v>Sáng</v>
          </cell>
          <cell r="C466">
            <v>1</v>
          </cell>
          <cell r="D466">
            <v>2</v>
          </cell>
          <cell r="E466">
            <v>1</v>
          </cell>
          <cell r="F466">
            <v>2</v>
          </cell>
          <cell r="G466" t="str">
            <v>1..2</v>
          </cell>
        </row>
        <row r="467">
          <cell r="A467" t="str">
            <v>Khu A - Phòng Lý thuyết tạm 17-A-2-Sáng</v>
          </cell>
          <cell r="B467" t="str">
            <v>Sáng</v>
          </cell>
          <cell r="C467">
            <v>1</v>
          </cell>
          <cell r="D467">
            <v>2</v>
          </cell>
          <cell r="E467">
            <v>1</v>
          </cell>
          <cell r="F467">
            <v>2</v>
          </cell>
          <cell r="G467" t="str">
            <v>1..2</v>
          </cell>
        </row>
        <row r="468">
          <cell r="A468" t="str">
            <v>Khu B - Phòng Lý thuyết tạm 1-B-2-Tối</v>
          </cell>
          <cell r="B468" t="str">
            <v>Tối</v>
          </cell>
          <cell r="C468">
            <v>13</v>
          </cell>
          <cell r="D468">
            <v>14</v>
          </cell>
          <cell r="E468">
            <v>13</v>
          </cell>
          <cell r="F468">
            <v>14</v>
          </cell>
          <cell r="G468" t="str">
            <v>13..14</v>
          </cell>
        </row>
        <row r="469">
          <cell r="A469" t="str">
            <v>Khu B - Phòng Lý thuyết tạm 12-B-2-Sáng</v>
          </cell>
          <cell r="B469" t="str">
            <v>Sáng</v>
          </cell>
          <cell r="C469">
            <v>3</v>
          </cell>
          <cell r="D469">
            <v>4</v>
          </cell>
          <cell r="E469">
            <v>3</v>
          </cell>
          <cell r="F469">
            <v>4</v>
          </cell>
          <cell r="G469" t="str">
            <v>3..4</v>
          </cell>
        </row>
        <row r="470">
          <cell r="A470" t="str">
            <v>Khu B - Phòng Lý thuyết tạm 17-B-2-Sáng</v>
          </cell>
          <cell r="B470" t="str">
            <v>Sáng</v>
          </cell>
          <cell r="C470">
            <v>1</v>
          </cell>
          <cell r="D470">
            <v>2</v>
          </cell>
          <cell r="E470">
            <v>1</v>
          </cell>
          <cell r="F470">
            <v>2</v>
          </cell>
          <cell r="G470" t="str">
            <v>1..2</v>
          </cell>
        </row>
        <row r="471">
          <cell r="A471" t="str">
            <v>109-B3-2-Sáng</v>
          </cell>
          <cell r="B471" t="str">
            <v>Sáng</v>
          </cell>
          <cell r="C471">
            <v>4</v>
          </cell>
          <cell r="D471">
            <v>5</v>
          </cell>
          <cell r="E471">
            <v>1</v>
          </cell>
          <cell r="F471">
            <v>5</v>
          </cell>
          <cell r="G471" t="str">
            <v>1..5</v>
          </cell>
        </row>
        <row r="472">
          <cell r="A472" t="str">
            <v>109-B3-2-Sáng</v>
          </cell>
          <cell r="B472" t="str">
            <v>Sáng</v>
          </cell>
          <cell r="C472">
            <v>1</v>
          </cell>
          <cell r="D472">
            <v>3</v>
          </cell>
          <cell r="E472">
            <v>1</v>
          </cell>
          <cell r="F472">
            <v>5</v>
          </cell>
          <cell r="G472" t="str">
            <v>1..5</v>
          </cell>
        </row>
        <row r="473">
          <cell r="A473" t="str">
            <v>109-B3-2-Chiều</v>
          </cell>
          <cell r="B473" t="str">
            <v>Chiều</v>
          </cell>
          <cell r="C473">
            <v>10</v>
          </cell>
          <cell r="D473">
            <v>11</v>
          </cell>
          <cell r="E473">
            <v>7</v>
          </cell>
          <cell r="F473">
            <v>11</v>
          </cell>
          <cell r="G473" t="str">
            <v>7..11</v>
          </cell>
        </row>
        <row r="474">
          <cell r="A474" t="str">
            <v>109-B3-2-Chiều</v>
          </cell>
          <cell r="B474" t="str">
            <v>Chiều</v>
          </cell>
          <cell r="C474">
            <v>7</v>
          </cell>
          <cell r="D474">
            <v>9</v>
          </cell>
          <cell r="E474">
            <v>7</v>
          </cell>
          <cell r="F474">
            <v>11</v>
          </cell>
          <cell r="G474" t="str">
            <v>7..11</v>
          </cell>
        </row>
        <row r="475">
          <cell r="A475" t="str">
            <v>304 - Ngôn ngữ Hàn Quốc-A12-2-Sáng</v>
          </cell>
          <cell r="B475" t="str">
            <v>Sáng</v>
          </cell>
          <cell r="C475">
            <v>4</v>
          </cell>
          <cell r="D475">
            <v>5</v>
          </cell>
          <cell r="E475">
            <v>4</v>
          </cell>
          <cell r="F475">
            <v>5</v>
          </cell>
          <cell r="G475" t="str">
            <v>4..5</v>
          </cell>
        </row>
        <row r="476">
          <cell r="A476" t="str">
            <v>304 - Ngôn ngữ Hàn Quốc-A12-2-Chiều</v>
          </cell>
          <cell r="B476" t="str">
            <v>Chiều</v>
          </cell>
          <cell r="C476">
            <v>9</v>
          </cell>
          <cell r="D476">
            <v>11</v>
          </cell>
          <cell r="E476">
            <v>9</v>
          </cell>
          <cell r="F476">
            <v>11</v>
          </cell>
          <cell r="G476" t="str">
            <v>9..11</v>
          </cell>
        </row>
        <row r="477">
          <cell r="A477" t="str">
            <v>504-B4-2-Sáng</v>
          </cell>
          <cell r="B477" t="str">
            <v>Sáng</v>
          </cell>
          <cell r="C477">
            <v>1</v>
          </cell>
          <cell r="D477">
            <v>2</v>
          </cell>
          <cell r="E477">
            <v>1</v>
          </cell>
          <cell r="F477">
            <v>4</v>
          </cell>
          <cell r="G477" t="str">
            <v>1..4</v>
          </cell>
        </row>
        <row r="478">
          <cell r="A478" t="str">
            <v>504-B4-2-Sáng</v>
          </cell>
          <cell r="B478" t="str">
            <v>Sáng</v>
          </cell>
          <cell r="C478">
            <v>3</v>
          </cell>
          <cell r="D478">
            <v>4</v>
          </cell>
          <cell r="E478">
            <v>1</v>
          </cell>
          <cell r="F478">
            <v>4</v>
          </cell>
          <cell r="G478" t="str">
            <v>1..4</v>
          </cell>
        </row>
        <row r="479">
          <cell r="A479" t="str">
            <v>504-B4-2-Chiều</v>
          </cell>
          <cell r="B479" t="str">
            <v>Chiều</v>
          </cell>
          <cell r="C479">
            <v>7</v>
          </cell>
          <cell r="D479">
            <v>8</v>
          </cell>
          <cell r="E479">
            <v>7</v>
          </cell>
          <cell r="F479">
            <v>8</v>
          </cell>
          <cell r="G479" t="str">
            <v>7..8</v>
          </cell>
        </row>
        <row r="480">
          <cell r="A480" t="str">
            <v>807-A10-2-Sáng</v>
          </cell>
          <cell r="B480" t="str">
            <v>Sáng</v>
          </cell>
          <cell r="C480">
            <v>1</v>
          </cell>
          <cell r="D480">
            <v>3</v>
          </cell>
          <cell r="E480">
            <v>1</v>
          </cell>
          <cell r="F480">
            <v>5</v>
          </cell>
          <cell r="G480" t="str">
            <v>1..5</v>
          </cell>
        </row>
        <row r="481">
          <cell r="A481" t="str">
            <v>807-A10-2-Sáng</v>
          </cell>
          <cell r="B481" t="str">
            <v>Sáng</v>
          </cell>
          <cell r="C481">
            <v>4</v>
          </cell>
          <cell r="D481">
            <v>5</v>
          </cell>
          <cell r="E481">
            <v>1</v>
          </cell>
          <cell r="F481">
            <v>5</v>
          </cell>
          <cell r="G481" t="str">
            <v>1..5</v>
          </cell>
        </row>
        <row r="482">
          <cell r="A482" t="str">
            <v>807-A10-2-Chiều</v>
          </cell>
          <cell r="B482" t="str">
            <v>Chiều</v>
          </cell>
          <cell r="C482">
            <v>7</v>
          </cell>
          <cell r="D482">
            <v>8</v>
          </cell>
          <cell r="E482">
            <v>7</v>
          </cell>
          <cell r="F482">
            <v>11</v>
          </cell>
          <cell r="G482" t="str">
            <v>7..11</v>
          </cell>
        </row>
        <row r="483">
          <cell r="A483" t="str">
            <v>807-A10-2-Chiều</v>
          </cell>
          <cell r="B483" t="str">
            <v>Chiều</v>
          </cell>
          <cell r="C483">
            <v>9</v>
          </cell>
          <cell r="D483">
            <v>11</v>
          </cell>
          <cell r="E483">
            <v>7</v>
          </cell>
          <cell r="F483">
            <v>11</v>
          </cell>
          <cell r="G483" t="str">
            <v>7..11</v>
          </cell>
        </row>
        <row r="484">
          <cell r="A484" t="str">
            <v>803-A10-2-Sáng</v>
          </cell>
          <cell r="B484" t="str">
            <v>Sáng</v>
          </cell>
          <cell r="C484">
            <v>1</v>
          </cell>
          <cell r="D484">
            <v>3</v>
          </cell>
          <cell r="E484">
            <v>1</v>
          </cell>
          <cell r="F484">
            <v>5</v>
          </cell>
          <cell r="G484" t="str">
            <v>1..5</v>
          </cell>
        </row>
        <row r="485">
          <cell r="A485" t="str">
            <v>803-A10-2-Sáng</v>
          </cell>
          <cell r="B485" t="str">
            <v>Sáng</v>
          </cell>
          <cell r="C485">
            <v>4</v>
          </cell>
          <cell r="D485">
            <v>5</v>
          </cell>
          <cell r="E485">
            <v>1</v>
          </cell>
          <cell r="F485">
            <v>5</v>
          </cell>
          <cell r="G485" t="str">
            <v>1..5</v>
          </cell>
        </row>
        <row r="486">
          <cell r="A486" t="str">
            <v>803-A10-2-Chiều</v>
          </cell>
          <cell r="B486" t="str">
            <v>Chiều</v>
          </cell>
          <cell r="C486">
            <v>10</v>
          </cell>
          <cell r="D486">
            <v>11</v>
          </cell>
          <cell r="E486">
            <v>7</v>
          </cell>
          <cell r="F486">
            <v>11</v>
          </cell>
          <cell r="G486" t="str">
            <v>7..11</v>
          </cell>
        </row>
        <row r="487">
          <cell r="A487" t="str">
            <v>803-A10-2-Chiều</v>
          </cell>
          <cell r="B487" t="str">
            <v>Chiều</v>
          </cell>
          <cell r="C487">
            <v>7</v>
          </cell>
          <cell r="D487">
            <v>9</v>
          </cell>
          <cell r="E487">
            <v>7</v>
          </cell>
          <cell r="F487">
            <v>11</v>
          </cell>
          <cell r="G487" t="str">
            <v>7..11</v>
          </cell>
        </row>
        <row r="488">
          <cell r="A488" t="str">
            <v>310 - Phòng thực hành CAD1-A10-2-Sáng</v>
          </cell>
          <cell r="B488" t="str">
            <v>Sáng</v>
          </cell>
          <cell r="C488">
            <v>1</v>
          </cell>
          <cell r="D488">
            <v>6</v>
          </cell>
          <cell r="E488">
            <v>1</v>
          </cell>
          <cell r="F488">
            <v>6</v>
          </cell>
          <cell r="G488" t="str">
            <v>1..6</v>
          </cell>
        </row>
        <row r="489">
          <cell r="A489" t="str">
            <v>310 - Phòng thực hành CAD1-A10-2-Chiều</v>
          </cell>
          <cell r="B489" t="str">
            <v>Chiều</v>
          </cell>
          <cell r="C489">
            <v>7</v>
          </cell>
          <cell r="D489">
            <v>10</v>
          </cell>
          <cell r="E489">
            <v>7</v>
          </cell>
          <cell r="F489">
            <v>10</v>
          </cell>
          <cell r="G489" t="str">
            <v>7..10</v>
          </cell>
        </row>
        <row r="490">
          <cell r="A490" t="str">
            <v>607-A10-2-Sáng</v>
          </cell>
          <cell r="B490" t="str">
            <v>Sáng</v>
          </cell>
          <cell r="C490">
            <v>1</v>
          </cell>
          <cell r="D490">
            <v>2</v>
          </cell>
          <cell r="E490">
            <v>1</v>
          </cell>
          <cell r="F490">
            <v>4</v>
          </cell>
          <cell r="G490" t="str">
            <v>1..4</v>
          </cell>
        </row>
        <row r="491">
          <cell r="A491" t="str">
            <v>607-A10-2-Sáng</v>
          </cell>
          <cell r="B491" t="str">
            <v>Sáng</v>
          </cell>
          <cell r="C491">
            <v>3</v>
          </cell>
          <cell r="D491">
            <v>4</v>
          </cell>
          <cell r="E491">
            <v>1</v>
          </cell>
          <cell r="F491">
            <v>4</v>
          </cell>
          <cell r="G491" t="str">
            <v>1..4</v>
          </cell>
        </row>
        <row r="492">
          <cell r="A492" t="str">
            <v>607-A10-2-Chiều</v>
          </cell>
          <cell r="B492" t="str">
            <v>Chiều</v>
          </cell>
          <cell r="C492">
            <v>7</v>
          </cell>
          <cell r="D492">
            <v>8</v>
          </cell>
          <cell r="E492">
            <v>7</v>
          </cell>
          <cell r="F492">
            <v>10</v>
          </cell>
          <cell r="G492" t="str">
            <v>7..10</v>
          </cell>
        </row>
        <row r="493">
          <cell r="A493" t="str">
            <v>607-A10-2-Chiều</v>
          </cell>
          <cell r="B493" t="str">
            <v>Chiều</v>
          </cell>
          <cell r="C493">
            <v>9</v>
          </cell>
          <cell r="D493">
            <v>10</v>
          </cell>
          <cell r="E493">
            <v>7</v>
          </cell>
          <cell r="F493">
            <v>10</v>
          </cell>
          <cell r="G493" t="str">
            <v>7..10</v>
          </cell>
        </row>
        <row r="494">
          <cell r="A494" t="str">
            <v>605-A10-2-Sáng</v>
          </cell>
          <cell r="B494" t="str">
            <v>Sáng</v>
          </cell>
          <cell r="C494">
            <v>3</v>
          </cell>
          <cell r="D494">
            <v>4</v>
          </cell>
          <cell r="E494">
            <v>1</v>
          </cell>
          <cell r="F494">
            <v>4</v>
          </cell>
          <cell r="G494" t="str">
            <v>1..4</v>
          </cell>
        </row>
        <row r="495">
          <cell r="A495" t="str">
            <v>605-A10-2-Sáng</v>
          </cell>
          <cell r="B495" t="str">
            <v>Sáng</v>
          </cell>
          <cell r="C495">
            <v>1</v>
          </cell>
          <cell r="D495">
            <v>2</v>
          </cell>
          <cell r="E495">
            <v>1</v>
          </cell>
          <cell r="F495">
            <v>4</v>
          </cell>
          <cell r="G495" t="str">
            <v>1..4</v>
          </cell>
        </row>
        <row r="496">
          <cell r="A496" t="str">
            <v>605-A10-2-Chiều</v>
          </cell>
          <cell r="B496" t="str">
            <v>Chiều</v>
          </cell>
          <cell r="C496">
            <v>7</v>
          </cell>
          <cell r="D496">
            <v>8</v>
          </cell>
          <cell r="E496">
            <v>7</v>
          </cell>
          <cell r="F496">
            <v>10</v>
          </cell>
          <cell r="G496" t="str">
            <v>7..10</v>
          </cell>
        </row>
        <row r="497">
          <cell r="A497" t="str">
            <v>605-A10-2-Chiều</v>
          </cell>
          <cell r="B497" t="str">
            <v>Chiều</v>
          </cell>
          <cell r="C497">
            <v>9</v>
          </cell>
          <cell r="D497">
            <v>10</v>
          </cell>
          <cell r="E497">
            <v>7</v>
          </cell>
          <cell r="F497">
            <v>10</v>
          </cell>
          <cell r="G497" t="str">
            <v>7..10</v>
          </cell>
        </row>
        <row r="498">
          <cell r="A498" t="str">
            <v>604-A10-2-Sáng</v>
          </cell>
          <cell r="B498" t="str">
            <v>Sáng</v>
          </cell>
          <cell r="C498">
            <v>1</v>
          </cell>
          <cell r="D498">
            <v>3</v>
          </cell>
          <cell r="E498">
            <v>1</v>
          </cell>
          <cell r="F498">
            <v>5</v>
          </cell>
          <cell r="G498" t="str">
            <v>1..5</v>
          </cell>
        </row>
        <row r="499">
          <cell r="A499" t="str">
            <v>604-A10-2-Sáng</v>
          </cell>
          <cell r="B499" t="str">
            <v>Sáng</v>
          </cell>
          <cell r="C499">
            <v>4</v>
          </cell>
          <cell r="D499">
            <v>5</v>
          </cell>
          <cell r="E499">
            <v>1</v>
          </cell>
          <cell r="F499">
            <v>5</v>
          </cell>
          <cell r="G499" t="str">
            <v>1..5</v>
          </cell>
        </row>
        <row r="500">
          <cell r="A500" t="str">
            <v>604-A10-2-Chiều</v>
          </cell>
          <cell r="B500" t="str">
            <v>Chiều</v>
          </cell>
          <cell r="C500">
            <v>9</v>
          </cell>
          <cell r="D500">
            <v>11</v>
          </cell>
          <cell r="E500">
            <v>7</v>
          </cell>
          <cell r="F500">
            <v>11</v>
          </cell>
          <cell r="G500" t="str">
            <v>7..11</v>
          </cell>
        </row>
        <row r="501">
          <cell r="A501" t="str">
            <v>604-A10-2-Chiều</v>
          </cell>
          <cell r="B501" t="str">
            <v>Chiều</v>
          </cell>
          <cell r="C501">
            <v>7</v>
          </cell>
          <cell r="D501">
            <v>8</v>
          </cell>
          <cell r="E501">
            <v>7</v>
          </cell>
          <cell r="F501">
            <v>11</v>
          </cell>
          <cell r="G501" t="str">
            <v>7..11</v>
          </cell>
        </row>
        <row r="502">
          <cell r="A502" t="str">
            <v>603-A10-2-Sáng</v>
          </cell>
          <cell r="B502" t="str">
            <v>Sáng</v>
          </cell>
          <cell r="C502">
            <v>4</v>
          </cell>
          <cell r="D502">
            <v>5</v>
          </cell>
          <cell r="E502">
            <v>1</v>
          </cell>
          <cell r="F502">
            <v>5</v>
          </cell>
          <cell r="G502" t="str">
            <v>1..5</v>
          </cell>
        </row>
        <row r="503">
          <cell r="A503" t="str">
            <v>603-A10-2-Sáng</v>
          </cell>
          <cell r="B503" t="str">
            <v>Sáng</v>
          </cell>
          <cell r="C503">
            <v>1</v>
          </cell>
          <cell r="D503">
            <v>2</v>
          </cell>
          <cell r="E503">
            <v>1</v>
          </cell>
          <cell r="F503">
            <v>5</v>
          </cell>
          <cell r="G503" t="str">
            <v>1..5</v>
          </cell>
        </row>
        <row r="504">
          <cell r="A504" t="str">
            <v>603-A10-2-Chiều</v>
          </cell>
          <cell r="B504" t="str">
            <v>Chiều</v>
          </cell>
          <cell r="C504">
            <v>7</v>
          </cell>
          <cell r="D504">
            <v>8</v>
          </cell>
          <cell r="E504">
            <v>7</v>
          </cell>
          <cell r="F504">
            <v>8</v>
          </cell>
          <cell r="G504" t="str">
            <v>7..8</v>
          </cell>
        </row>
        <row r="505">
          <cell r="A505" t="str">
            <v>603-A10-2-Tối</v>
          </cell>
          <cell r="B505" t="str">
            <v>Tối</v>
          </cell>
          <cell r="C505">
            <v>13</v>
          </cell>
          <cell r="D505">
            <v>16</v>
          </cell>
          <cell r="E505">
            <v>13</v>
          </cell>
          <cell r="F505">
            <v>16</v>
          </cell>
          <cell r="G505" t="str">
            <v>13..16</v>
          </cell>
        </row>
        <row r="506">
          <cell r="A506" t="str">
            <v>708-A10-2-Sáng</v>
          </cell>
          <cell r="B506" t="str">
            <v>Sáng</v>
          </cell>
          <cell r="C506">
            <v>1</v>
          </cell>
          <cell r="D506">
            <v>4</v>
          </cell>
          <cell r="E506">
            <v>1</v>
          </cell>
          <cell r="F506">
            <v>4</v>
          </cell>
          <cell r="G506" t="str">
            <v>1..4</v>
          </cell>
        </row>
        <row r="507">
          <cell r="A507" t="str">
            <v>708-A10-2-Chiều</v>
          </cell>
          <cell r="B507" t="str">
            <v>Chiều</v>
          </cell>
          <cell r="C507">
            <v>7</v>
          </cell>
          <cell r="D507">
            <v>10</v>
          </cell>
          <cell r="E507">
            <v>7</v>
          </cell>
          <cell r="F507">
            <v>10</v>
          </cell>
          <cell r="G507" t="str">
            <v>7..10</v>
          </cell>
        </row>
        <row r="508">
          <cell r="A508" t="str">
            <v>808-A10-2-Sáng</v>
          </cell>
          <cell r="B508" t="str">
            <v>Sáng</v>
          </cell>
          <cell r="C508">
            <v>4</v>
          </cell>
          <cell r="D508">
            <v>5</v>
          </cell>
          <cell r="E508">
            <v>1</v>
          </cell>
          <cell r="F508">
            <v>5</v>
          </cell>
          <cell r="G508" t="str">
            <v>1..5</v>
          </cell>
        </row>
        <row r="509">
          <cell r="A509" t="str">
            <v>808-A10-2-Sáng</v>
          </cell>
          <cell r="B509" t="str">
            <v>Sáng</v>
          </cell>
          <cell r="C509">
            <v>1</v>
          </cell>
          <cell r="D509">
            <v>2</v>
          </cell>
          <cell r="E509">
            <v>1</v>
          </cell>
          <cell r="F509">
            <v>5</v>
          </cell>
          <cell r="G509" t="str">
            <v>1..5</v>
          </cell>
        </row>
        <row r="510">
          <cell r="A510" t="str">
            <v>808-A10-2-Chiều</v>
          </cell>
          <cell r="B510" t="str">
            <v>Chiều</v>
          </cell>
          <cell r="C510">
            <v>7</v>
          </cell>
          <cell r="D510">
            <v>8</v>
          </cell>
          <cell r="E510">
            <v>7</v>
          </cell>
          <cell r="F510">
            <v>10</v>
          </cell>
          <cell r="G510" t="str">
            <v>7..10</v>
          </cell>
        </row>
        <row r="511">
          <cell r="A511" t="str">
            <v>808-A10-2-Chiều</v>
          </cell>
          <cell r="B511" t="str">
            <v>Chiều</v>
          </cell>
          <cell r="C511">
            <v>9</v>
          </cell>
          <cell r="D511">
            <v>10</v>
          </cell>
          <cell r="E511">
            <v>7</v>
          </cell>
          <cell r="F511">
            <v>10</v>
          </cell>
          <cell r="G511" t="str">
            <v>7..10</v>
          </cell>
        </row>
        <row r="512">
          <cell r="A512" t="str">
            <v>209-A9-2-Sáng</v>
          </cell>
          <cell r="B512" t="str">
            <v>Sáng</v>
          </cell>
          <cell r="C512">
            <v>1</v>
          </cell>
          <cell r="D512">
            <v>3</v>
          </cell>
          <cell r="E512">
            <v>1</v>
          </cell>
          <cell r="F512">
            <v>3</v>
          </cell>
          <cell r="G512" t="str">
            <v>1..3</v>
          </cell>
        </row>
        <row r="513">
          <cell r="A513" t="str">
            <v>209-A9-2-Chiều</v>
          </cell>
          <cell r="B513" t="str">
            <v>Chiều</v>
          </cell>
          <cell r="C513">
            <v>7</v>
          </cell>
          <cell r="D513">
            <v>9</v>
          </cell>
          <cell r="E513">
            <v>7</v>
          </cell>
          <cell r="F513">
            <v>11</v>
          </cell>
          <cell r="G513" t="str">
            <v>7..11</v>
          </cell>
        </row>
        <row r="514">
          <cell r="A514" t="str">
            <v>209-A9-2-Chiều</v>
          </cell>
          <cell r="B514" t="str">
            <v>Chiều</v>
          </cell>
          <cell r="C514">
            <v>10</v>
          </cell>
          <cell r="D514">
            <v>11</v>
          </cell>
          <cell r="E514">
            <v>7</v>
          </cell>
          <cell r="F514">
            <v>11</v>
          </cell>
          <cell r="G514" t="str">
            <v>7..11</v>
          </cell>
        </row>
        <row r="515">
          <cell r="A515" t="str">
            <v>209-A9-2-Tối</v>
          </cell>
          <cell r="B515" t="str">
            <v>Tối</v>
          </cell>
          <cell r="C515">
            <v>13</v>
          </cell>
          <cell r="D515">
            <v>15</v>
          </cell>
          <cell r="E515">
            <v>13</v>
          </cell>
          <cell r="F515">
            <v>15</v>
          </cell>
          <cell r="G515" t="str">
            <v>13..15</v>
          </cell>
        </row>
        <row r="516">
          <cell r="A516" t="str">
            <v>309-A9-2-Sáng</v>
          </cell>
          <cell r="B516" t="str">
            <v>Sáng</v>
          </cell>
          <cell r="C516">
            <v>1</v>
          </cell>
          <cell r="D516">
            <v>2</v>
          </cell>
          <cell r="E516">
            <v>1</v>
          </cell>
          <cell r="F516">
            <v>5</v>
          </cell>
          <cell r="G516" t="str">
            <v>1..5</v>
          </cell>
        </row>
        <row r="517">
          <cell r="A517" t="str">
            <v>309-A9-2-Sáng</v>
          </cell>
          <cell r="B517" t="str">
            <v>Sáng</v>
          </cell>
          <cell r="C517">
            <v>3</v>
          </cell>
          <cell r="D517">
            <v>5</v>
          </cell>
          <cell r="E517">
            <v>1</v>
          </cell>
          <cell r="F517">
            <v>5</v>
          </cell>
          <cell r="G517" t="str">
            <v>1..5</v>
          </cell>
        </row>
        <row r="518">
          <cell r="A518" t="str">
            <v>309-A9-2-Chiều</v>
          </cell>
          <cell r="B518" t="str">
            <v>Chiều</v>
          </cell>
          <cell r="C518">
            <v>7</v>
          </cell>
          <cell r="D518">
            <v>11</v>
          </cell>
          <cell r="E518">
            <v>7</v>
          </cell>
          <cell r="F518">
            <v>11</v>
          </cell>
          <cell r="G518" t="str">
            <v>7..11</v>
          </cell>
        </row>
        <row r="519">
          <cell r="A519" t="str">
            <v>409-A9-2-Sáng</v>
          </cell>
          <cell r="B519" t="str">
            <v>Sáng</v>
          </cell>
          <cell r="C519">
            <v>1</v>
          </cell>
          <cell r="D519">
            <v>3</v>
          </cell>
          <cell r="E519">
            <v>1</v>
          </cell>
          <cell r="F519">
            <v>3</v>
          </cell>
          <cell r="G519" t="str">
            <v>1..3</v>
          </cell>
        </row>
        <row r="520">
          <cell r="A520" t="str">
            <v>409-A9-2-Chiều</v>
          </cell>
          <cell r="B520" t="str">
            <v>Chiều</v>
          </cell>
          <cell r="C520">
            <v>8</v>
          </cell>
          <cell r="D520">
            <v>11</v>
          </cell>
          <cell r="E520">
            <v>8</v>
          </cell>
          <cell r="F520">
            <v>11</v>
          </cell>
          <cell r="G520" t="str">
            <v>8..11</v>
          </cell>
        </row>
        <row r="521">
          <cell r="A521" t="str">
            <v>509-A9-2-Sáng</v>
          </cell>
          <cell r="B521" t="str">
            <v>Sáng</v>
          </cell>
          <cell r="C521">
            <v>4</v>
          </cell>
          <cell r="D521">
            <v>5</v>
          </cell>
          <cell r="E521">
            <v>1</v>
          </cell>
          <cell r="F521">
            <v>5</v>
          </cell>
          <cell r="G521" t="str">
            <v>1..5</v>
          </cell>
        </row>
        <row r="522">
          <cell r="A522" t="str">
            <v>509-A9-2-Sáng</v>
          </cell>
          <cell r="B522" t="str">
            <v>Sáng</v>
          </cell>
          <cell r="C522">
            <v>1</v>
          </cell>
          <cell r="D522">
            <v>3</v>
          </cell>
          <cell r="E522">
            <v>1</v>
          </cell>
          <cell r="F522">
            <v>5</v>
          </cell>
          <cell r="G522" t="str">
            <v>1..5</v>
          </cell>
        </row>
        <row r="523">
          <cell r="A523" t="str">
            <v>509-A9-2-Chiều</v>
          </cell>
          <cell r="B523" t="str">
            <v>Chiều</v>
          </cell>
          <cell r="C523">
            <v>10</v>
          </cell>
          <cell r="D523">
            <v>11</v>
          </cell>
          <cell r="E523">
            <v>7</v>
          </cell>
          <cell r="F523">
            <v>11</v>
          </cell>
          <cell r="G523" t="str">
            <v>7..11</v>
          </cell>
        </row>
        <row r="524">
          <cell r="A524" t="str">
            <v>509-A9-2-Chiều</v>
          </cell>
          <cell r="B524" t="str">
            <v>Chiều</v>
          </cell>
          <cell r="C524">
            <v>7</v>
          </cell>
          <cell r="D524">
            <v>9</v>
          </cell>
          <cell r="E524">
            <v>7</v>
          </cell>
          <cell r="F524">
            <v>11</v>
          </cell>
          <cell r="G524" t="str">
            <v>7..11</v>
          </cell>
        </row>
        <row r="525">
          <cell r="A525" t="str">
            <v>327-A7-2-Sáng</v>
          </cell>
          <cell r="B525" t="str">
            <v>Sáng</v>
          </cell>
          <cell r="C525">
            <v>1</v>
          </cell>
          <cell r="D525">
            <v>5</v>
          </cell>
          <cell r="E525">
            <v>1</v>
          </cell>
          <cell r="F525">
            <v>5</v>
          </cell>
          <cell r="G525" t="str">
            <v>1..5</v>
          </cell>
        </row>
        <row r="526">
          <cell r="A526" t="str">
            <v>327-A7-2-Chiều</v>
          </cell>
          <cell r="B526" t="str">
            <v>Chiều</v>
          </cell>
          <cell r="C526">
            <v>7</v>
          </cell>
          <cell r="D526">
            <v>11</v>
          </cell>
          <cell r="E526">
            <v>7</v>
          </cell>
          <cell r="F526">
            <v>11</v>
          </cell>
          <cell r="G526" t="str">
            <v>7..11</v>
          </cell>
        </row>
        <row r="527">
          <cell r="A527" t="str">
            <v>406-A7-2-Sáng</v>
          </cell>
          <cell r="B527" t="str">
            <v>Sáng</v>
          </cell>
          <cell r="C527">
            <v>1</v>
          </cell>
          <cell r="D527">
            <v>5</v>
          </cell>
          <cell r="E527">
            <v>1</v>
          </cell>
          <cell r="F527">
            <v>5</v>
          </cell>
          <cell r="G527" t="str">
            <v>1..5</v>
          </cell>
        </row>
        <row r="528">
          <cell r="A528" t="str">
            <v>406-A7-2-Chiều</v>
          </cell>
          <cell r="B528" t="str">
            <v>Chiều</v>
          </cell>
          <cell r="C528">
            <v>7</v>
          </cell>
          <cell r="D528">
            <v>11</v>
          </cell>
          <cell r="E528">
            <v>7</v>
          </cell>
          <cell r="F528">
            <v>11</v>
          </cell>
          <cell r="G528" t="str">
            <v>7..11</v>
          </cell>
        </row>
        <row r="529">
          <cell r="A529" t="str">
            <v>408-A7-2-Sáng</v>
          </cell>
          <cell r="B529" t="str">
            <v>Sáng</v>
          </cell>
          <cell r="C529">
            <v>1</v>
          </cell>
          <cell r="D529">
            <v>5</v>
          </cell>
          <cell r="E529">
            <v>1</v>
          </cell>
          <cell r="F529">
            <v>5</v>
          </cell>
          <cell r="G529" t="str">
            <v>1..5</v>
          </cell>
        </row>
        <row r="530">
          <cell r="A530" t="str">
            <v>408-A7-2-Chiều</v>
          </cell>
          <cell r="B530" t="str">
            <v>Chiều</v>
          </cell>
          <cell r="C530">
            <v>7</v>
          </cell>
          <cell r="D530">
            <v>11</v>
          </cell>
          <cell r="E530">
            <v>7</v>
          </cell>
          <cell r="F530">
            <v>11</v>
          </cell>
          <cell r="G530" t="str">
            <v>7..11</v>
          </cell>
        </row>
        <row r="531">
          <cell r="A531" t="str">
            <v>410-A7-2-Sáng</v>
          </cell>
          <cell r="B531" t="str">
            <v>Sáng</v>
          </cell>
          <cell r="C531">
            <v>1</v>
          </cell>
          <cell r="D531">
            <v>5</v>
          </cell>
          <cell r="E531">
            <v>1</v>
          </cell>
          <cell r="F531">
            <v>5</v>
          </cell>
          <cell r="G531" t="str">
            <v>1..5</v>
          </cell>
        </row>
        <row r="532">
          <cell r="A532" t="str">
            <v>410-A7-2-Chiều</v>
          </cell>
          <cell r="B532" t="str">
            <v>Chiều</v>
          </cell>
          <cell r="C532">
            <v>7</v>
          </cell>
          <cell r="D532">
            <v>11</v>
          </cell>
          <cell r="E532">
            <v>7</v>
          </cell>
          <cell r="F532">
            <v>11</v>
          </cell>
          <cell r="G532" t="str">
            <v>7..11</v>
          </cell>
        </row>
        <row r="533">
          <cell r="A533" t="str">
            <v>804-A10-2-Sáng</v>
          </cell>
          <cell r="B533" t="str">
            <v>Sáng</v>
          </cell>
          <cell r="C533">
            <v>4</v>
          </cell>
          <cell r="D533">
            <v>5</v>
          </cell>
          <cell r="E533">
            <v>1</v>
          </cell>
          <cell r="F533">
            <v>5</v>
          </cell>
          <cell r="G533" t="str">
            <v>1..5</v>
          </cell>
        </row>
        <row r="534">
          <cell r="A534" t="str">
            <v>804-A10-2-Sáng</v>
          </cell>
          <cell r="B534" t="str">
            <v>Sáng</v>
          </cell>
          <cell r="C534">
            <v>1</v>
          </cell>
          <cell r="D534">
            <v>3</v>
          </cell>
          <cell r="E534">
            <v>1</v>
          </cell>
          <cell r="F534">
            <v>5</v>
          </cell>
          <cell r="G534" t="str">
            <v>1..5</v>
          </cell>
        </row>
        <row r="535">
          <cell r="A535" t="str">
            <v>804-A10-2-Chiều</v>
          </cell>
          <cell r="B535" t="str">
            <v>Chiều</v>
          </cell>
          <cell r="C535">
            <v>9</v>
          </cell>
          <cell r="D535">
            <v>11</v>
          </cell>
          <cell r="E535">
            <v>7</v>
          </cell>
          <cell r="F535">
            <v>11</v>
          </cell>
          <cell r="G535" t="str">
            <v>7..11</v>
          </cell>
        </row>
        <row r="536">
          <cell r="A536" t="str">
            <v>804-A10-2-Chiều</v>
          </cell>
          <cell r="B536" t="str">
            <v>Chiều</v>
          </cell>
          <cell r="C536">
            <v>7</v>
          </cell>
          <cell r="D536">
            <v>8</v>
          </cell>
          <cell r="E536">
            <v>7</v>
          </cell>
          <cell r="F536">
            <v>11</v>
          </cell>
          <cell r="G536" t="str">
            <v>7..11</v>
          </cell>
        </row>
        <row r="537">
          <cell r="A537" t="str">
            <v>423-A7-2-Sáng</v>
          </cell>
          <cell r="B537" t="str">
            <v>Sáng</v>
          </cell>
          <cell r="C537">
            <v>1</v>
          </cell>
          <cell r="D537">
            <v>5</v>
          </cell>
          <cell r="E537">
            <v>1</v>
          </cell>
          <cell r="F537">
            <v>5</v>
          </cell>
          <cell r="G537" t="str">
            <v>1..5</v>
          </cell>
        </row>
        <row r="538">
          <cell r="A538" t="str">
            <v>423-A7-2-Chiều</v>
          </cell>
          <cell r="B538" t="str">
            <v>Chiều</v>
          </cell>
          <cell r="C538">
            <v>7</v>
          </cell>
          <cell r="D538">
            <v>11</v>
          </cell>
          <cell r="E538">
            <v>7</v>
          </cell>
          <cell r="F538">
            <v>11</v>
          </cell>
          <cell r="G538" t="str">
            <v>7..11</v>
          </cell>
        </row>
        <row r="539">
          <cell r="A539" t="str">
            <v>501-A12-2-Sáng</v>
          </cell>
          <cell r="B539" t="str">
            <v>Sáng</v>
          </cell>
          <cell r="C539">
            <v>1</v>
          </cell>
          <cell r="D539">
            <v>5</v>
          </cell>
          <cell r="E539">
            <v>1</v>
          </cell>
          <cell r="F539">
            <v>5</v>
          </cell>
          <cell r="G539" t="str">
            <v>1..5</v>
          </cell>
        </row>
        <row r="540">
          <cell r="A540" t="str">
            <v>501-A12-2-Chiều</v>
          </cell>
          <cell r="B540" t="str">
            <v>Chiều</v>
          </cell>
          <cell r="C540">
            <v>7</v>
          </cell>
          <cell r="D540">
            <v>11</v>
          </cell>
          <cell r="E540">
            <v>7</v>
          </cell>
          <cell r="F540">
            <v>11</v>
          </cell>
          <cell r="G540" t="str">
            <v>7..11</v>
          </cell>
        </row>
        <row r="541">
          <cell r="A541" t="str">
            <v>502-A12-2-Sáng</v>
          </cell>
          <cell r="B541" t="str">
            <v>Sáng</v>
          </cell>
          <cell r="C541">
            <v>1</v>
          </cell>
          <cell r="D541">
            <v>5</v>
          </cell>
          <cell r="E541">
            <v>1</v>
          </cell>
          <cell r="F541">
            <v>5</v>
          </cell>
          <cell r="G541" t="str">
            <v>1..5</v>
          </cell>
        </row>
        <row r="542">
          <cell r="A542" t="str">
            <v>502-A12-2-Chiều</v>
          </cell>
          <cell r="B542" t="str">
            <v>Chiều</v>
          </cell>
          <cell r="C542">
            <v>7</v>
          </cell>
          <cell r="D542">
            <v>11</v>
          </cell>
          <cell r="E542">
            <v>7</v>
          </cell>
          <cell r="F542">
            <v>11</v>
          </cell>
          <cell r="G542" t="str">
            <v>7..11</v>
          </cell>
        </row>
        <row r="543">
          <cell r="A543" t="str">
            <v>503-A12-2-Sáng</v>
          </cell>
          <cell r="B543" t="str">
            <v>Sáng</v>
          </cell>
          <cell r="C543">
            <v>1</v>
          </cell>
          <cell r="D543">
            <v>5</v>
          </cell>
          <cell r="E543">
            <v>1</v>
          </cell>
          <cell r="F543">
            <v>5</v>
          </cell>
          <cell r="G543" t="str">
            <v>1..5</v>
          </cell>
        </row>
        <row r="544">
          <cell r="A544" t="str">
            <v>611A-A7-2-Sáng</v>
          </cell>
          <cell r="B544" t="str">
            <v>Sáng</v>
          </cell>
          <cell r="C544">
            <v>3</v>
          </cell>
          <cell r="D544">
            <v>4</v>
          </cell>
          <cell r="E544">
            <v>1</v>
          </cell>
          <cell r="F544">
            <v>4</v>
          </cell>
          <cell r="G544" t="str">
            <v>1..4</v>
          </cell>
        </row>
        <row r="545">
          <cell r="A545" t="str">
            <v>611A-A7-2-Sáng</v>
          </cell>
          <cell r="B545" t="str">
            <v>Sáng</v>
          </cell>
          <cell r="C545">
            <v>1</v>
          </cell>
          <cell r="D545">
            <v>2</v>
          </cell>
          <cell r="E545">
            <v>1</v>
          </cell>
          <cell r="F545">
            <v>4</v>
          </cell>
          <cell r="G545" t="str">
            <v>1..4</v>
          </cell>
        </row>
        <row r="546">
          <cell r="A546" t="str">
            <v>611A-A7-2-Chiều</v>
          </cell>
          <cell r="B546" t="str">
            <v>Chiều</v>
          </cell>
          <cell r="C546">
            <v>7</v>
          </cell>
          <cell r="D546">
            <v>9</v>
          </cell>
          <cell r="E546">
            <v>7</v>
          </cell>
          <cell r="F546">
            <v>11</v>
          </cell>
          <cell r="G546" t="str">
            <v>7..11</v>
          </cell>
        </row>
        <row r="547">
          <cell r="A547" t="str">
            <v>611A-A7-2-Chiều</v>
          </cell>
          <cell r="B547" t="str">
            <v>Chiều</v>
          </cell>
          <cell r="C547">
            <v>10</v>
          </cell>
          <cell r="D547">
            <v>11</v>
          </cell>
          <cell r="E547">
            <v>7</v>
          </cell>
          <cell r="F547">
            <v>11</v>
          </cell>
          <cell r="G547" t="str">
            <v>7..11</v>
          </cell>
        </row>
        <row r="548">
          <cell r="A548" t="str">
            <v>611A-A7-2-Tối</v>
          </cell>
          <cell r="B548" t="str">
            <v>Tối</v>
          </cell>
          <cell r="C548">
            <v>13</v>
          </cell>
          <cell r="D548">
            <v>14</v>
          </cell>
          <cell r="E548">
            <v>13</v>
          </cell>
          <cell r="F548">
            <v>14</v>
          </cell>
          <cell r="G548" t="str">
            <v>13..14</v>
          </cell>
        </row>
        <row r="549">
          <cell r="A549" t="str">
            <v>633A-A7-2-Sáng</v>
          </cell>
          <cell r="B549" t="str">
            <v>Sáng</v>
          </cell>
          <cell r="C549">
            <v>1</v>
          </cell>
          <cell r="D549">
            <v>2</v>
          </cell>
          <cell r="E549">
            <v>1</v>
          </cell>
          <cell r="F549">
            <v>4</v>
          </cell>
          <cell r="G549" t="str">
            <v>1..4</v>
          </cell>
        </row>
        <row r="550">
          <cell r="A550" t="str">
            <v>633A-A7-2-Sáng</v>
          </cell>
          <cell r="B550" t="str">
            <v>Sáng</v>
          </cell>
          <cell r="C550">
            <v>3</v>
          </cell>
          <cell r="D550">
            <v>4</v>
          </cell>
          <cell r="E550">
            <v>1</v>
          </cell>
          <cell r="F550">
            <v>4</v>
          </cell>
          <cell r="G550" t="str">
            <v>1..4</v>
          </cell>
        </row>
        <row r="551">
          <cell r="A551" t="str">
            <v>633A-A7-2-Chiều</v>
          </cell>
          <cell r="B551" t="str">
            <v>Chiều</v>
          </cell>
          <cell r="C551">
            <v>7</v>
          </cell>
          <cell r="D551">
            <v>8</v>
          </cell>
          <cell r="E551">
            <v>7</v>
          </cell>
          <cell r="F551">
            <v>10</v>
          </cell>
          <cell r="G551" t="str">
            <v>7..10</v>
          </cell>
        </row>
        <row r="552">
          <cell r="A552" t="str">
            <v>633A-A7-2-Chiều</v>
          </cell>
          <cell r="B552" t="str">
            <v>Chiều</v>
          </cell>
          <cell r="C552">
            <v>9</v>
          </cell>
          <cell r="D552">
            <v>10</v>
          </cell>
          <cell r="E552">
            <v>7</v>
          </cell>
          <cell r="F552">
            <v>10</v>
          </cell>
          <cell r="G552" t="str">
            <v>7..10</v>
          </cell>
        </row>
        <row r="553">
          <cell r="A553" t="str">
            <v>633A-A7-2-Tối</v>
          </cell>
          <cell r="B553" t="str">
            <v>Tối</v>
          </cell>
          <cell r="C553">
            <v>13</v>
          </cell>
          <cell r="D553">
            <v>14</v>
          </cell>
          <cell r="E553">
            <v>13</v>
          </cell>
          <cell r="F553">
            <v>14</v>
          </cell>
          <cell r="G553" t="str">
            <v>13..14</v>
          </cell>
        </row>
        <row r="554">
          <cell r="A554" t="str">
            <v>GDTC A 102 - Cầu lông-Sân cơ sở 1-2-Sáng</v>
          </cell>
          <cell r="B554" t="str">
            <v>Sáng</v>
          </cell>
          <cell r="C554">
            <v>1</v>
          </cell>
          <cell r="D554">
            <v>2</v>
          </cell>
          <cell r="E554">
            <v>1</v>
          </cell>
          <cell r="F554">
            <v>4</v>
          </cell>
          <cell r="G554" t="str">
            <v>1..4</v>
          </cell>
        </row>
        <row r="555">
          <cell r="A555" t="str">
            <v>GDTC A 102 - Cầu lông-Sân cơ sở 1-2-Sáng</v>
          </cell>
          <cell r="B555" t="str">
            <v>Sáng</v>
          </cell>
          <cell r="C555">
            <v>3</v>
          </cell>
          <cell r="D555">
            <v>4</v>
          </cell>
          <cell r="E555">
            <v>1</v>
          </cell>
          <cell r="F555">
            <v>4</v>
          </cell>
          <cell r="G555" t="str">
            <v>1..4</v>
          </cell>
        </row>
        <row r="556">
          <cell r="A556" t="str">
            <v>GDTC A 102 - Cầu lông-Sân cơ sở 1-2-Chiều</v>
          </cell>
          <cell r="B556" t="str">
            <v>Chiều</v>
          </cell>
          <cell r="C556">
            <v>10</v>
          </cell>
          <cell r="D556">
            <v>11</v>
          </cell>
          <cell r="E556">
            <v>10</v>
          </cell>
          <cell r="F556">
            <v>11</v>
          </cell>
          <cell r="G556" t="str">
            <v>10..11</v>
          </cell>
        </row>
        <row r="557">
          <cell r="A557" t="str">
            <v>GDTC A 104 - Bóng rổ-Sân cơ sở 1-2-Sáng</v>
          </cell>
          <cell r="B557" t="str">
            <v>Sáng</v>
          </cell>
          <cell r="C557">
            <v>3</v>
          </cell>
          <cell r="D557">
            <v>4</v>
          </cell>
          <cell r="E557">
            <v>1</v>
          </cell>
          <cell r="F557">
            <v>4</v>
          </cell>
          <cell r="G557" t="str">
            <v>1..4</v>
          </cell>
        </row>
        <row r="558">
          <cell r="A558" t="str">
            <v>GDTC A 104 - Bóng rổ-Sân cơ sở 1-2-Sáng</v>
          </cell>
          <cell r="B558" t="str">
            <v>Sáng</v>
          </cell>
          <cell r="C558">
            <v>1</v>
          </cell>
          <cell r="D558">
            <v>2</v>
          </cell>
          <cell r="E558">
            <v>1</v>
          </cell>
          <cell r="F558">
            <v>4</v>
          </cell>
          <cell r="G558" t="str">
            <v>1..4</v>
          </cell>
        </row>
        <row r="559">
          <cell r="A559" t="str">
            <v>GDTC A 104 - Bóng rổ-Sân cơ sở 1-2-Chiều</v>
          </cell>
          <cell r="B559" t="str">
            <v>Chiều</v>
          </cell>
          <cell r="C559">
            <v>10</v>
          </cell>
          <cell r="D559">
            <v>11</v>
          </cell>
          <cell r="E559">
            <v>8</v>
          </cell>
          <cell r="F559">
            <v>11</v>
          </cell>
          <cell r="G559" t="str">
            <v>8..11</v>
          </cell>
        </row>
        <row r="560">
          <cell r="A560" t="str">
            <v>GDTC A 104 - Bóng rổ-Sân cơ sở 1-2-Chiều</v>
          </cell>
          <cell r="B560" t="str">
            <v>Chiều</v>
          </cell>
          <cell r="C560">
            <v>8</v>
          </cell>
          <cell r="D560">
            <v>9</v>
          </cell>
          <cell r="E560">
            <v>8</v>
          </cell>
          <cell r="F560">
            <v>11</v>
          </cell>
          <cell r="G560" t="str">
            <v>8..11</v>
          </cell>
        </row>
        <row r="561">
          <cell r="A561" t="str">
            <v>Sân thể dục 1-Sân cơ sở 1-2-Sáng</v>
          </cell>
          <cell r="B561" t="str">
            <v>Sáng</v>
          </cell>
          <cell r="C561">
            <v>1</v>
          </cell>
          <cell r="D561">
            <v>2</v>
          </cell>
          <cell r="E561">
            <v>1</v>
          </cell>
          <cell r="F561">
            <v>2</v>
          </cell>
          <cell r="G561" t="str">
            <v>1..2</v>
          </cell>
        </row>
        <row r="562">
          <cell r="A562" t="str">
            <v>Sân thể dục 1-Sân cơ sở 1-2-Chiều</v>
          </cell>
          <cell r="B562" t="str">
            <v>Chiều</v>
          </cell>
          <cell r="C562">
            <v>8</v>
          </cell>
          <cell r="D562">
            <v>9</v>
          </cell>
          <cell r="E562">
            <v>8</v>
          </cell>
          <cell r="F562">
            <v>9</v>
          </cell>
          <cell r="G562" t="str">
            <v>8..9</v>
          </cell>
        </row>
        <row r="563">
          <cell r="A563" t="str">
            <v>Phòng thực hành Khoa CN Ô tô 01-A-2-Sáng</v>
          </cell>
          <cell r="B563" t="str">
            <v>Sáng</v>
          </cell>
          <cell r="C563">
            <v>1</v>
          </cell>
          <cell r="D563">
            <v>2</v>
          </cell>
          <cell r="E563">
            <v>1</v>
          </cell>
          <cell r="F563">
            <v>2</v>
          </cell>
          <cell r="G563" t="str">
            <v>1..2</v>
          </cell>
        </row>
        <row r="564">
          <cell r="A564" t="str">
            <v>Phòng thực hành Khoa CN Ô tô 08-A-2-Sáng</v>
          </cell>
          <cell r="B564" t="str">
            <v>Sáng</v>
          </cell>
          <cell r="C564">
            <v>1</v>
          </cell>
          <cell r="D564">
            <v>6</v>
          </cell>
          <cell r="E564">
            <v>1</v>
          </cell>
          <cell r="F564">
            <v>6</v>
          </cell>
          <cell r="G564" t="str">
            <v>1..6</v>
          </cell>
        </row>
        <row r="565">
          <cell r="A565" t="str">
            <v>Phòng thực hành Khoa CN Ô tô 09-A-2-Chiều</v>
          </cell>
          <cell r="B565" t="str">
            <v>Chiều</v>
          </cell>
          <cell r="C565">
            <v>7</v>
          </cell>
          <cell r="D565">
            <v>8</v>
          </cell>
          <cell r="E565">
            <v>7</v>
          </cell>
          <cell r="F565">
            <v>8</v>
          </cell>
          <cell r="G565" t="str">
            <v>7..8</v>
          </cell>
        </row>
        <row r="566">
          <cell r="A566" t="str">
            <v>Phòng thực hành Khoa CN Ô tô 13-A-2-Tối</v>
          </cell>
          <cell r="B566" t="str">
            <v>Tối</v>
          </cell>
          <cell r="C566">
            <v>13</v>
          </cell>
          <cell r="D566">
            <v>17</v>
          </cell>
          <cell r="E566">
            <v>13</v>
          </cell>
          <cell r="F566">
            <v>17</v>
          </cell>
          <cell r="G566" t="str">
            <v>13..17</v>
          </cell>
        </row>
        <row r="567">
          <cell r="A567" t="str">
            <v>Phòng thực hành Khoa CN Ô tô 19-A-2-Sáng</v>
          </cell>
          <cell r="B567" t="str">
            <v>Sáng</v>
          </cell>
          <cell r="C567">
            <v>1</v>
          </cell>
          <cell r="D567">
            <v>2</v>
          </cell>
          <cell r="E567">
            <v>1</v>
          </cell>
          <cell r="F567">
            <v>2</v>
          </cell>
          <cell r="G567" t="str">
            <v>1..2</v>
          </cell>
        </row>
        <row r="568">
          <cell r="A568" t="str">
            <v>Phòng thực hành Khoa CN Ô tô 18-A-2-Sáng</v>
          </cell>
          <cell r="B568" t="str">
            <v>Sáng</v>
          </cell>
          <cell r="C568">
            <v>1</v>
          </cell>
          <cell r="D568">
            <v>3</v>
          </cell>
          <cell r="E568">
            <v>1</v>
          </cell>
          <cell r="F568">
            <v>3</v>
          </cell>
          <cell r="G568" t="str">
            <v>1..3</v>
          </cell>
        </row>
        <row r="569">
          <cell r="A569" t="str">
            <v>Phòng thực hành Khoa CN Ô tô 18-A-2-Chiều</v>
          </cell>
          <cell r="B569" t="str">
            <v>Chiều</v>
          </cell>
          <cell r="C569">
            <v>7</v>
          </cell>
          <cell r="D569">
            <v>9</v>
          </cell>
          <cell r="E569">
            <v>7</v>
          </cell>
          <cell r="F569">
            <v>9</v>
          </cell>
          <cell r="G569" t="str">
            <v>7..9</v>
          </cell>
        </row>
        <row r="570">
          <cell r="A570" t="str">
            <v>Phòng thực hành Khoa CN Ô tô 20-A-2-Sáng</v>
          </cell>
          <cell r="B570" t="str">
            <v>Sáng</v>
          </cell>
          <cell r="C570">
            <v>1</v>
          </cell>
          <cell r="D570">
            <v>3</v>
          </cell>
          <cell r="E570">
            <v>1</v>
          </cell>
          <cell r="F570">
            <v>3</v>
          </cell>
          <cell r="G570" t="str">
            <v>1..3</v>
          </cell>
        </row>
        <row r="571">
          <cell r="A571" t="str">
            <v>Phòng thực hành Khoa CN Ô tô 20-A-2-Chiều</v>
          </cell>
          <cell r="B571" t="str">
            <v>Chiều</v>
          </cell>
          <cell r="C571">
            <v>7</v>
          </cell>
          <cell r="D571">
            <v>9</v>
          </cell>
          <cell r="E571">
            <v>7</v>
          </cell>
          <cell r="F571">
            <v>9</v>
          </cell>
          <cell r="G571" t="str">
            <v>7..9</v>
          </cell>
        </row>
        <row r="572">
          <cell r="A572" t="str">
            <v>Phòng thực hành Khoa Cơ khí 01-A-2-Sáng</v>
          </cell>
          <cell r="B572" t="str">
            <v>Sáng</v>
          </cell>
          <cell r="C572">
            <v>1</v>
          </cell>
          <cell r="D572">
            <v>6</v>
          </cell>
          <cell r="E572">
            <v>1</v>
          </cell>
          <cell r="F572">
            <v>6</v>
          </cell>
          <cell r="G572" t="str">
            <v>1..6</v>
          </cell>
        </row>
        <row r="573">
          <cell r="A573" t="str">
            <v>Phòng thực hành Khoa Cơ khí 01-A-2-Chiều</v>
          </cell>
          <cell r="B573" t="str">
            <v>Chiều</v>
          </cell>
          <cell r="C573">
            <v>7</v>
          </cell>
          <cell r="D573">
            <v>12</v>
          </cell>
          <cell r="E573">
            <v>7</v>
          </cell>
          <cell r="F573">
            <v>12</v>
          </cell>
          <cell r="G573" t="str">
            <v>7..12</v>
          </cell>
        </row>
        <row r="574">
          <cell r="A574" t="str">
            <v>Phòng thực hành Khoa Cơ khí 10-A-2-Tối</v>
          </cell>
          <cell r="B574" t="str">
            <v>Tối</v>
          </cell>
          <cell r="C574">
            <v>13</v>
          </cell>
          <cell r="D574">
            <v>16</v>
          </cell>
          <cell r="E574">
            <v>13</v>
          </cell>
          <cell r="F574">
            <v>16</v>
          </cell>
          <cell r="G574" t="str">
            <v>13..16</v>
          </cell>
        </row>
        <row r="575">
          <cell r="A575" t="str">
            <v>Phòng thực hành Khoa Cơ khí 11-A-2-Sáng</v>
          </cell>
          <cell r="B575" t="str">
            <v>Sáng</v>
          </cell>
          <cell r="C575">
            <v>1</v>
          </cell>
          <cell r="D575">
            <v>6</v>
          </cell>
          <cell r="E575">
            <v>1</v>
          </cell>
          <cell r="F575">
            <v>6</v>
          </cell>
          <cell r="G575" t="str">
            <v>1..6</v>
          </cell>
        </row>
        <row r="576">
          <cell r="A576" t="str">
            <v>Phòng thực hành Khoa Cơ khí 16-A-2-Tối</v>
          </cell>
          <cell r="B576" t="str">
            <v>Tối</v>
          </cell>
          <cell r="C576">
            <v>13</v>
          </cell>
          <cell r="D576">
            <v>16</v>
          </cell>
          <cell r="E576">
            <v>13</v>
          </cell>
          <cell r="F576">
            <v>16</v>
          </cell>
          <cell r="G576" t="str">
            <v>13..16</v>
          </cell>
        </row>
        <row r="577">
          <cell r="A577" t="str">
            <v>Phòng thực hành Khoa Cơ khí 18-A-2-Tối</v>
          </cell>
          <cell r="B577" t="str">
            <v>Tối</v>
          </cell>
          <cell r="C577">
            <v>13</v>
          </cell>
          <cell r="D577">
            <v>17</v>
          </cell>
          <cell r="E577">
            <v>13</v>
          </cell>
          <cell r="F577">
            <v>17</v>
          </cell>
          <cell r="G577" t="str">
            <v>13..17</v>
          </cell>
        </row>
        <row r="578">
          <cell r="A578" t="str">
            <v>Phòng thực hành Khoa Cơ khí 23-A-2-Chiều</v>
          </cell>
          <cell r="B578" t="str">
            <v>Chiều</v>
          </cell>
          <cell r="C578">
            <v>7</v>
          </cell>
          <cell r="D578">
            <v>12</v>
          </cell>
          <cell r="E578">
            <v>7</v>
          </cell>
          <cell r="F578">
            <v>12</v>
          </cell>
          <cell r="G578" t="str">
            <v>7..12</v>
          </cell>
        </row>
        <row r="579">
          <cell r="A579" t="str">
            <v>Phòng thực hành Khoa Cơ khí 27-A-2-Sáng</v>
          </cell>
          <cell r="B579" t="str">
            <v>Sáng</v>
          </cell>
          <cell r="C579">
            <v>1</v>
          </cell>
          <cell r="D579">
            <v>6</v>
          </cell>
          <cell r="E579">
            <v>1</v>
          </cell>
          <cell r="F579">
            <v>6</v>
          </cell>
          <cell r="G579" t="str">
            <v>1..6</v>
          </cell>
        </row>
        <row r="580">
          <cell r="A580" t="str">
            <v>Phòng thực hành Khoa Cơ khí 27-A-2-Chiều</v>
          </cell>
          <cell r="B580" t="str">
            <v>Chiều</v>
          </cell>
          <cell r="C580">
            <v>7</v>
          </cell>
          <cell r="D580">
            <v>12</v>
          </cell>
          <cell r="E580">
            <v>7</v>
          </cell>
          <cell r="F580">
            <v>12</v>
          </cell>
          <cell r="G580" t="str">
            <v>7..12</v>
          </cell>
        </row>
        <row r="581">
          <cell r="A581" t="str">
            <v>Phòng thực hành Khoa Cơ khí 21-A-2-Sáng</v>
          </cell>
          <cell r="B581" t="str">
            <v>Sáng</v>
          </cell>
          <cell r="C581">
            <v>1</v>
          </cell>
          <cell r="D581">
            <v>6</v>
          </cell>
          <cell r="E581">
            <v>1</v>
          </cell>
          <cell r="F581">
            <v>6</v>
          </cell>
          <cell r="G581" t="str">
            <v>1..6</v>
          </cell>
        </row>
        <row r="582">
          <cell r="A582" t="str">
            <v>Phòng thực hành Khoa Cơ khí 29-A-2-Sáng</v>
          </cell>
          <cell r="B582" t="str">
            <v>Sáng</v>
          </cell>
          <cell r="C582">
            <v>1</v>
          </cell>
          <cell r="D582">
            <v>6</v>
          </cell>
          <cell r="E582">
            <v>1</v>
          </cell>
          <cell r="F582">
            <v>6</v>
          </cell>
          <cell r="G582" t="str">
            <v>1..6</v>
          </cell>
        </row>
        <row r="583">
          <cell r="A583" t="str">
            <v>Phòng thực hành Khoa Điện 01-A-2-Sáng</v>
          </cell>
          <cell r="B583" t="str">
            <v>Sáng</v>
          </cell>
          <cell r="C583">
            <v>1</v>
          </cell>
          <cell r="D583">
            <v>6</v>
          </cell>
          <cell r="E583">
            <v>1</v>
          </cell>
          <cell r="F583">
            <v>6</v>
          </cell>
          <cell r="G583" t="str">
            <v>1..6</v>
          </cell>
        </row>
        <row r="584">
          <cell r="A584" t="str">
            <v>Phòng thực hành Khoa Điện 01-A-2-Chiều</v>
          </cell>
          <cell r="B584" t="str">
            <v>Chiều</v>
          </cell>
          <cell r="C584">
            <v>7</v>
          </cell>
          <cell r="D584">
            <v>12</v>
          </cell>
          <cell r="E584">
            <v>7</v>
          </cell>
          <cell r="F584">
            <v>12</v>
          </cell>
          <cell r="G584" t="str">
            <v>7..12</v>
          </cell>
        </row>
        <row r="585">
          <cell r="A585" t="str">
            <v>Phòng thực hành Khoa Điện 02-A-2-Sáng</v>
          </cell>
          <cell r="B585" t="str">
            <v>Sáng</v>
          </cell>
          <cell r="C585">
            <v>1</v>
          </cell>
          <cell r="D585">
            <v>6</v>
          </cell>
          <cell r="E585">
            <v>1</v>
          </cell>
          <cell r="F585">
            <v>6</v>
          </cell>
          <cell r="G585" t="str">
            <v>1..6</v>
          </cell>
        </row>
        <row r="586">
          <cell r="A586" t="str">
            <v>Phòng thực hành Khoa Điện 02-A-2-Tối</v>
          </cell>
          <cell r="B586" t="str">
            <v>Tối</v>
          </cell>
          <cell r="C586">
            <v>13</v>
          </cell>
          <cell r="D586">
            <v>16</v>
          </cell>
          <cell r="E586">
            <v>13</v>
          </cell>
          <cell r="F586">
            <v>16</v>
          </cell>
          <cell r="G586" t="str">
            <v>13..16</v>
          </cell>
        </row>
        <row r="587">
          <cell r="A587" t="str">
            <v>Phòng thực hành Khoa Điện 03-A-2-Sáng</v>
          </cell>
          <cell r="B587" t="str">
            <v>Sáng</v>
          </cell>
          <cell r="C587">
            <v>1</v>
          </cell>
          <cell r="D587">
            <v>6</v>
          </cell>
          <cell r="E587">
            <v>1</v>
          </cell>
          <cell r="F587">
            <v>6</v>
          </cell>
          <cell r="G587" t="str">
            <v>1..6</v>
          </cell>
        </row>
        <row r="588">
          <cell r="A588" t="str">
            <v>Phòng thực hành Khoa Điện 03-A-2-Tối</v>
          </cell>
          <cell r="B588" t="str">
            <v>Tối</v>
          </cell>
          <cell r="C588">
            <v>13</v>
          </cell>
          <cell r="D588">
            <v>17</v>
          </cell>
          <cell r="E588">
            <v>13</v>
          </cell>
          <cell r="F588">
            <v>17</v>
          </cell>
          <cell r="G588" t="str">
            <v>13..17</v>
          </cell>
        </row>
        <row r="589">
          <cell r="A589" t="str">
            <v>Phòng thực hành Khoa Điện 04-A-2-Sáng</v>
          </cell>
          <cell r="B589" t="str">
            <v>Sáng</v>
          </cell>
          <cell r="C589">
            <v>1</v>
          </cell>
          <cell r="D589">
            <v>6</v>
          </cell>
          <cell r="E589">
            <v>1</v>
          </cell>
          <cell r="F589">
            <v>6</v>
          </cell>
          <cell r="G589" t="str">
            <v>1..6</v>
          </cell>
        </row>
        <row r="590">
          <cell r="A590" t="str">
            <v>Phòng thực hành Khoa Điện 04-A-2-Chiều</v>
          </cell>
          <cell r="B590" t="str">
            <v>Chiều</v>
          </cell>
          <cell r="C590">
            <v>7</v>
          </cell>
          <cell r="D590">
            <v>12</v>
          </cell>
          <cell r="E590">
            <v>7</v>
          </cell>
          <cell r="F590">
            <v>12</v>
          </cell>
          <cell r="G590" t="str">
            <v>7..12</v>
          </cell>
        </row>
        <row r="591">
          <cell r="A591" t="str">
            <v>Học Online - Phòng thực hành Khoa Điện 04-A-2-Tối</v>
          </cell>
          <cell r="B591" t="str">
            <v>Tối</v>
          </cell>
          <cell r="C591">
            <v>13</v>
          </cell>
          <cell r="D591">
            <v>16</v>
          </cell>
          <cell r="E591">
            <v>13</v>
          </cell>
          <cell r="F591">
            <v>16</v>
          </cell>
          <cell r="G591" t="str">
            <v>13..16</v>
          </cell>
        </row>
        <row r="592">
          <cell r="A592" t="str">
            <v>Phòng thực hành Khoa Điện 05-A-2-Sáng</v>
          </cell>
          <cell r="B592" t="str">
            <v>Sáng</v>
          </cell>
          <cell r="C592">
            <v>1</v>
          </cell>
          <cell r="D592">
            <v>6</v>
          </cell>
          <cell r="E592">
            <v>1</v>
          </cell>
          <cell r="F592">
            <v>6</v>
          </cell>
          <cell r="G592" t="str">
            <v>1..6</v>
          </cell>
        </row>
        <row r="593">
          <cell r="A593" t="str">
            <v>Phòng thực hành Khoa Điện 05-A-2-Chiều</v>
          </cell>
          <cell r="B593" t="str">
            <v>Chiều</v>
          </cell>
          <cell r="C593">
            <v>7</v>
          </cell>
          <cell r="D593">
            <v>12</v>
          </cell>
          <cell r="E593">
            <v>7</v>
          </cell>
          <cell r="F593">
            <v>12</v>
          </cell>
          <cell r="G593" t="str">
            <v>7..12</v>
          </cell>
        </row>
        <row r="594">
          <cell r="A594" t="str">
            <v>Phòng thực hành Khoa Điện 09-A-2-Tối</v>
          </cell>
          <cell r="B594" t="str">
            <v>Tối</v>
          </cell>
          <cell r="C594">
            <v>13</v>
          </cell>
          <cell r="D594">
            <v>16</v>
          </cell>
          <cell r="E594">
            <v>13</v>
          </cell>
          <cell r="F594">
            <v>16</v>
          </cell>
          <cell r="G594" t="str">
            <v>13..16</v>
          </cell>
        </row>
        <row r="595">
          <cell r="A595" t="str">
            <v>Phòng thực hành Khoa Điện 12-A-2-Tối</v>
          </cell>
          <cell r="B595" t="str">
            <v>Tối</v>
          </cell>
          <cell r="C595">
            <v>13</v>
          </cell>
          <cell r="D595">
            <v>17</v>
          </cell>
          <cell r="E595">
            <v>13</v>
          </cell>
          <cell r="F595">
            <v>17</v>
          </cell>
          <cell r="G595" t="str">
            <v>13..17</v>
          </cell>
        </row>
        <row r="596">
          <cell r="A596" t="str">
            <v>Phòng thực hành Khoa Điện 20-A-2-Chiều</v>
          </cell>
          <cell r="B596" t="str">
            <v>Chiều</v>
          </cell>
          <cell r="C596">
            <v>7</v>
          </cell>
          <cell r="D596">
            <v>12</v>
          </cell>
          <cell r="E596">
            <v>7</v>
          </cell>
          <cell r="F596">
            <v>12</v>
          </cell>
          <cell r="G596" t="str">
            <v>7..12</v>
          </cell>
        </row>
        <row r="597">
          <cell r="A597" t="str">
            <v>Phòng thực hành Khoa Điện 26-A-2-Tối</v>
          </cell>
          <cell r="B597" t="str">
            <v>Tối</v>
          </cell>
          <cell r="C597">
            <v>13</v>
          </cell>
          <cell r="D597">
            <v>16</v>
          </cell>
          <cell r="E597">
            <v>13</v>
          </cell>
          <cell r="F597">
            <v>16</v>
          </cell>
          <cell r="G597" t="str">
            <v>13..16</v>
          </cell>
        </row>
        <row r="598">
          <cell r="A598" t="str">
            <v>Phòng thực hành Khoa Điện 34-A-2-Chiều</v>
          </cell>
          <cell r="B598" t="str">
            <v>Chiều</v>
          </cell>
          <cell r="C598">
            <v>7</v>
          </cell>
          <cell r="D598">
            <v>12</v>
          </cell>
          <cell r="E598">
            <v>7</v>
          </cell>
          <cell r="F598">
            <v>12</v>
          </cell>
          <cell r="G598" t="str">
            <v>7..12</v>
          </cell>
        </row>
        <row r="599">
          <cell r="A599" t="str">
            <v>Phòng thực hành Khoa Điện tử 01-A-2-Sáng</v>
          </cell>
          <cell r="B599" t="str">
            <v>Sáng</v>
          </cell>
          <cell r="C599">
            <v>1</v>
          </cell>
          <cell r="D599">
            <v>6</v>
          </cell>
          <cell r="E599">
            <v>1</v>
          </cell>
          <cell r="F599">
            <v>6</v>
          </cell>
          <cell r="G599" t="str">
            <v>1..6</v>
          </cell>
        </row>
        <row r="600">
          <cell r="A600" t="str">
            <v>Phòng thực hành Khoa Điện tử 02-A-2-Sáng</v>
          </cell>
          <cell r="B600" t="str">
            <v>Sáng</v>
          </cell>
          <cell r="C600">
            <v>1</v>
          </cell>
          <cell r="D600">
            <v>6</v>
          </cell>
          <cell r="E600">
            <v>1</v>
          </cell>
          <cell r="F600">
            <v>6</v>
          </cell>
          <cell r="G600" t="str">
            <v>1..6</v>
          </cell>
        </row>
        <row r="601">
          <cell r="A601" t="str">
            <v>Phòng thực hành Khoa Điện tử 04-A-2-Tối</v>
          </cell>
          <cell r="B601" t="str">
            <v>Tối</v>
          </cell>
          <cell r="C601">
            <v>13</v>
          </cell>
          <cell r="D601">
            <v>17</v>
          </cell>
          <cell r="E601">
            <v>13</v>
          </cell>
          <cell r="F601">
            <v>17</v>
          </cell>
          <cell r="G601" t="str">
            <v>13..17</v>
          </cell>
        </row>
        <row r="602">
          <cell r="A602" t="str">
            <v>Phòng thực hành Khoa Điện tử 06-A-2-Chiều</v>
          </cell>
          <cell r="B602" t="str">
            <v>Chiều</v>
          </cell>
          <cell r="C602">
            <v>7</v>
          </cell>
          <cell r="D602">
            <v>12</v>
          </cell>
          <cell r="E602">
            <v>7</v>
          </cell>
          <cell r="F602">
            <v>12</v>
          </cell>
          <cell r="G602" t="str">
            <v>7..12</v>
          </cell>
        </row>
        <row r="603">
          <cell r="A603" t="str">
            <v>Phòng thực hành Khoa Điện tử 09-A-2-Sáng</v>
          </cell>
          <cell r="B603" t="str">
            <v>Sáng</v>
          </cell>
          <cell r="C603">
            <v>1</v>
          </cell>
          <cell r="D603">
            <v>6</v>
          </cell>
          <cell r="E603">
            <v>1</v>
          </cell>
          <cell r="F603">
            <v>6</v>
          </cell>
          <cell r="G603" t="str">
            <v>1..6</v>
          </cell>
        </row>
        <row r="604">
          <cell r="A604" t="str">
            <v>Phòng thực hành Khoa Điện tử 10-A-2-Chiều</v>
          </cell>
          <cell r="B604" t="str">
            <v>Chiều</v>
          </cell>
          <cell r="C604">
            <v>7</v>
          </cell>
          <cell r="D604">
            <v>10</v>
          </cell>
          <cell r="E604">
            <v>7</v>
          </cell>
          <cell r="F604">
            <v>10</v>
          </cell>
          <cell r="G604" t="str">
            <v>7..10</v>
          </cell>
        </row>
        <row r="605">
          <cell r="A605" t="str">
            <v>Phòng thực hành Khoa Điện tử 11-A-2-Sáng</v>
          </cell>
          <cell r="B605" t="str">
            <v>Sáng</v>
          </cell>
          <cell r="C605">
            <v>3</v>
          </cell>
          <cell r="D605">
            <v>4</v>
          </cell>
          <cell r="E605">
            <v>3</v>
          </cell>
          <cell r="F605">
            <v>4</v>
          </cell>
          <cell r="G605" t="str">
            <v>3..4</v>
          </cell>
        </row>
        <row r="606">
          <cell r="A606" t="str">
            <v>Phòng thực hành Khoa Điện tử 14-A-2-Tối</v>
          </cell>
          <cell r="B606" t="str">
            <v>Tối</v>
          </cell>
          <cell r="C606">
            <v>13</v>
          </cell>
          <cell r="D606">
            <v>16</v>
          </cell>
          <cell r="E606">
            <v>13</v>
          </cell>
          <cell r="F606">
            <v>16</v>
          </cell>
          <cell r="G606" t="str">
            <v>13..16</v>
          </cell>
        </row>
        <row r="607">
          <cell r="A607" t="str">
            <v>Phòng thực hành Khoa Điện tử 25-A-2-Chiều</v>
          </cell>
          <cell r="B607" t="str">
            <v>Chiều</v>
          </cell>
          <cell r="C607">
            <v>7</v>
          </cell>
          <cell r="D607">
            <v>12</v>
          </cell>
          <cell r="E607">
            <v>7</v>
          </cell>
          <cell r="F607">
            <v>12</v>
          </cell>
          <cell r="G607" t="str">
            <v>7..12</v>
          </cell>
        </row>
        <row r="608">
          <cell r="A608" t="str">
            <v>Phòng thực hành Khoa Điện tử 27-A-2-Sáng</v>
          </cell>
          <cell r="B608" t="str">
            <v>Sáng</v>
          </cell>
          <cell r="C608">
            <v>1</v>
          </cell>
          <cell r="D608">
            <v>4</v>
          </cell>
          <cell r="E608">
            <v>1</v>
          </cell>
          <cell r="F608">
            <v>4</v>
          </cell>
          <cell r="G608" t="str">
            <v>1..4</v>
          </cell>
        </row>
        <row r="609">
          <cell r="A609" t="str">
            <v>Phòng thực hành Khoa Điện tử 28-A-2-Sáng</v>
          </cell>
          <cell r="B609" t="str">
            <v>Sáng</v>
          </cell>
          <cell r="C609">
            <v>1</v>
          </cell>
          <cell r="D609">
            <v>6</v>
          </cell>
          <cell r="E609">
            <v>1</v>
          </cell>
          <cell r="F609">
            <v>6</v>
          </cell>
          <cell r="G609" t="str">
            <v>1..6</v>
          </cell>
        </row>
        <row r="610">
          <cell r="A610" t="str">
            <v>Phòng thực hành Khoa Điện tử 29-A-2-Sáng</v>
          </cell>
          <cell r="B610" t="str">
            <v>Sáng</v>
          </cell>
          <cell r="C610">
            <v>1</v>
          </cell>
          <cell r="D610">
            <v>4</v>
          </cell>
          <cell r="E610">
            <v>1</v>
          </cell>
          <cell r="F610">
            <v>4</v>
          </cell>
          <cell r="G610" t="str">
            <v>1..4</v>
          </cell>
        </row>
        <row r="611">
          <cell r="A611" t="str">
            <v>Phòng thực hành Khoa CNTT 07-A-2-Chiều</v>
          </cell>
          <cell r="B611" t="str">
            <v>Chiều</v>
          </cell>
          <cell r="C611">
            <v>7</v>
          </cell>
          <cell r="D611">
            <v>12</v>
          </cell>
          <cell r="E611">
            <v>7</v>
          </cell>
          <cell r="F611">
            <v>12</v>
          </cell>
          <cell r="G611" t="str">
            <v>7..12</v>
          </cell>
        </row>
        <row r="612">
          <cell r="A612" t="str">
            <v>Phòng thực hành Khoa CN May &amp; TKTT 02-B-2-Chiều</v>
          </cell>
          <cell r="B612" t="str">
            <v>Chiều</v>
          </cell>
          <cell r="C612">
            <v>7</v>
          </cell>
          <cell r="D612">
            <v>12</v>
          </cell>
          <cell r="E612">
            <v>7</v>
          </cell>
          <cell r="F612">
            <v>12</v>
          </cell>
          <cell r="G612" t="str">
            <v>7..12</v>
          </cell>
        </row>
        <row r="613">
          <cell r="A613" t="str">
            <v>Phòng thực hành Khoa CN May &amp; TKTT 05-B-2-Chiều</v>
          </cell>
          <cell r="B613" t="str">
            <v>Chiều</v>
          </cell>
          <cell r="C613">
            <v>7</v>
          </cell>
          <cell r="D613">
            <v>12</v>
          </cell>
          <cell r="E613">
            <v>7</v>
          </cell>
          <cell r="F613">
            <v>12</v>
          </cell>
          <cell r="G613" t="str">
            <v>7..12</v>
          </cell>
        </row>
        <row r="614">
          <cell r="A614" t="str">
            <v>Phòng thực hành Khoa CN May &amp; TKTT 06-B-2-Chiều</v>
          </cell>
          <cell r="B614" t="str">
            <v>Chiều</v>
          </cell>
          <cell r="C614">
            <v>7</v>
          </cell>
          <cell r="D614">
            <v>12</v>
          </cell>
          <cell r="E614">
            <v>7</v>
          </cell>
          <cell r="F614">
            <v>12</v>
          </cell>
          <cell r="G614" t="str">
            <v>7..12</v>
          </cell>
        </row>
        <row r="615">
          <cell r="A615" t="str">
            <v>Phòng thực hành Khoa CN May &amp; TKTT 07-B-2-Sáng</v>
          </cell>
          <cell r="B615" t="str">
            <v>Sáng</v>
          </cell>
          <cell r="C615">
            <v>1</v>
          </cell>
          <cell r="D615">
            <v>6</v>
          </cell>
          <cell r="E615">
            <v>1</v>
          </cell>
          <cell r="F615">
            <v>6</v>
          </cell>
          <cell r="G615" t="str">
            <v>1..6</v>
          </cell>
        </row>
        <row r="616">
          <cell r="A616" t="str">
            <v>Phòng thực hành Khoa CN May &amp; TKTT 07-B-2-Chiều</v>
          </cell>
          <cell r="B616" t="str">
            <v>Chiều</v>
          </cell>
          <cell r="C616">
            <v>7</v>
          </cell>
          <cell r="D616">
            <v>12</v>
          </cell>
          <cell r="E616">
            <v>7</v>
          </cell>
          <cell r="F616">
            <v>12</v>
          </cell>
          <cell r="G616" t="str">
            <v>7..12</v>
          </cell>
        </row>
        <row r="617">
          <cell r="A617" t="str">
            <v>Phòng thực hành Khoa CN May &amp; TKTT 08-B-2-Chiều</v>
          </cell>
          <cell r="B617" t="str">
            <v>Chiều</v>
          </cell>
          <cell r="C617">
            <v>7</v>
          </cell>
          <cell r="D617">
            <v>12</v>
          </cell>
          <cell r="E617">
            <v>7</v>
          </cell>
          <cell r="F617">
            <v>12</v>
          </cell>
          <cell r="G617" t="str">
            <v>7..12</v>
          </cell>
        </row>
        <row r="618">
          <cell r="A618" t="str">
            <v>Phòng thực hành Khoa CN May &amp; TKTT 14-B-2-Sáng</v>
          </cell>
          <cell r="B618" t="str">
            <v>Sáng</v>
          </cell>
          <cell r="C618">
            <v>1</v>
          </cell>
          <cell r="D618">
            <v>6</v>
          </cell>
          <cell r="E618">
            <v>1</v>
          </cell>
          <cell r="F618">
            <v>6</v>
          </cell>
          <cell r="G618" t="str">
            <v>1..6</v>
          </cell>
        </row>
        <row r="619">
          <cell r="A619" t="str">
            <v>Phòng thực hành Khoa CN May &amp; TKTT 15-B-2-Sáng</v>
          </cell>
          <cell r="B619" t="str">
            <v>Sáng</v>
          </cell>
          <cell r="C619">
            <v>1</v>
          </cell>
          <cell r="D619">
            <v>6</v>
          </cell>
          <cell r="E619">
            <v>1</v>
          </cell>
          <cell r="F619">
            <v>6</v>
          </cell>
          <cell r="G619" t="str">
            <v>1..6</v>
          </cell>
        </row>
        <row r="620">
          <cell r="A620" t="str">
            <v>Phòng thực hành Khoa CN May &amp; TKTT 16-B-2-Sáng</v>
          </cell>
          <cell r="B620" t="str">
            <v>Sáng</v>
          </cell>
          <cell r="C620">
            <v>1</v>
          </cell>
          <cell r="D620">
            <v>6</v>
          </cell>
          <cell r="E620">
            <v>1</v>
          </cell>
          <cell r="F620">
            <v>6</v>
          </cell>
          <cell r="G620" t="str">
            <v>1..6</v>
          </cell>
        </row>
        <row r="621">
          <cell r="A621" t="str">
            <v>Phòng thực hành Khoa CN May &amp; TKTT 16-B-2-Chiều</v>
          </cell>
          <cell r="B621" t="str">
            <v>Chiều</v>
          </cell>
          <cell r="C621">
            <v>7</v>
          </cell>
          <cell r="D621">
            <v>12</v>
          </cell>
          <cell r="E621">
            <v>7</v>
          </cell>
          <cell r="F621">
            <v>12</v>
          </cell>
          <cell r="G621" t="str">
            <v>7..12</v>
          </cell>
        </row>
        <row r="622">
          <cell r="A622" t="str">
            <v>Phòng thực hành Khoa CN May &amp; TKTT 20-B-2-Chiều</v>
          </cell>
          <cell r="B622" t="str">
            <v>Chiều</v>
          </cell>
          <cell r="C622">
            <v>7</v>
          </cell>
          <cell r="D622">
            <v>12</v>
          </cell>
          <cell r="E622">
            <v>7</v>
          </cell>
          <cell r="F622">
            <v>12</v>
          </cell>
          <cell r="G622" t="str">
            <v>7..12</v>
          </cell>
        </row>
        <row r="623">
          <cell r="A623" t="str">
            <v>Phòng thực hành Khoa CN May &amp; TKTT 24-B-2-Sáng</v>
          </cell>
          <cell r="B623" t="str">
            <v>Sáng</v>
          </cell>
          <cell r="C623">
            <v>1</v>
          </cell>
          <cell r="D623">
            <v>6</v>
          </cell>
          <cell r="E623">
            <v>1</v>
          </cell>
          <cell r="F623">
            <v>6</v>
          </cell>
          <cell r="G623" t="str">
            <v>1..6</v>
          </cell>
        </row>
        <row r="624">
          <cell r="A624" t="str">
            <v>Phòng thực hành Khoa CN Hóa 01-B-2-Sáng</v>
          </cell>
          <cell r="B624" t="str">
            <v>Sáng</v>
          </cell>
          <cell r="C624">
            <v>1</v>
          </cell>
          <cell r="D624">
            <v>6</v>
          </cell>
          <cell r="E624">
            <v>1</v>
          </cell>
          <cell r="F624">
            <v>6</v>
          </cell>
          <cell r="G624" t="str">
            <v>1..6</v>
          </cell>
        </row>
        <row r="625">
          <cell r="A625" t="str">
            <v>Phòng thực hành Khoa CN Hóa 01-B-2-Chiều</v>
          </cell>
          <cell r="B625" t="str">
            <v>Chiều</v>
          </cell>
          <cell r="C625">
            <v>7</v>
          </cell>
          <cell r="D625">
            <v>12</v>
          </cell>
          <cell r="E625">
            <v>7</v>
          </cell>
          <cell r="F625">
            <v>12</v>
          </cell>
          <cell r="G625" t="str">
            <v>7..12</v>
          </cell>
        </row>
        <row r="626">
          <cell r="A626" t="str">
            <v>Phòng thực hành Khoa CN Hóa 02-B-2-Sáng</v>
          </cell>
          <cell r="B626" t="str">
            <v>Sáng</v>
          </cell>
          <cell r="C626">
            <v>1</v>
          </cell>
          <cell r="D626">
            <v>6</v>
          </cell>
          <cell r="E626">
            <v>1</v>
          </cell>
          <cell r="F626">
            <v>6</v>
          </cell>
          <cell r="G626" t="str">
            <v>1..6</v>
          </cell>
        </row>
        <row r="627">
          <cell r="A627" t="str">
            <v>Phòng thực hành Khoa CN Hóa 02-B-2-Chiều</v>
          </cell>
          <cell r="B627" t="str">
            <v>Chiều</v>
          </cell>
          <cell r="C627">
            <v>7</v>
          </cell>
          <cell r="D627">
            <v>12</v>
          </cell>
          <cell r="E627">
            <v>7</v>
          </cell>
          <cell r="F627">
            <v>12</v>
          </cell>
          <cell r="G627" t="str">
            <v>7..12</v>
          </cell>
        </row>
        <row r="628">
          <cell r="A628" t="str">
            <v>Phòng thực hành Khoa CN Hóa 03-B-2-Sáng</v>
          </cell>
          <cell r="B628" t="str">
            <v>Sáng</v>
          </cell>
          <cell r="C628">
            <v>1</v>
          </cell>
          <cell r="D628">
            <v>6</v>
          </cell>
          <cell r="E628">
            <v>1</v>
          </cell>
          <cell r="F628">
            <v>6</v>
          </cell>
          <cell r="G628" t="str">
            <v>1..6</v>
          </cell>
        </row>
        <row r="629">
          <cell r="A629" t="str">
            <v>Phòng thực hành Khoa CN Hóa 03-B-2-Chiều</v>
          </cell>
          <cell r="B629" t="str">
            <v>Chiều</v>
          </cell>
          <cell r="C629">
            <v>7</v>
          </cell>
          <cell r="D629">
            <v>10</v>
          </cell>
          <cell r="E629">
            <v>7</v>
          </cell>
          <cell r="F629">
            <v>10</v>
          </cell>
          <cell r="G629" t="str">
            <v>7..10</v>
          </cell>
        </row>
        <row r="630">
          <cell r="A630" t="str">
            <v>Phòng thực hành Khoa CN Hóa 04-B-2-Chiều</v>
          </cell>
          <cell r="B630" t="str">
            <v>Chiều</v>
          </cell>
          <cell r="C630">
            <v>7</v>
          </cell>
          <cell r="D630">
            <v>12</v>
          </cell>
          <cell r="E630">
            <v>7</v>
          </cell>
          <cell r="F630">
            <v>12</v>
          </cell>
          <cell r="G630" t="str">
            <v>7..12</v>
          </cell>
        </row>
        <row r="631">
          <cell r="A631" t="str">
            <v>Phòng thực hành Khoa CN Hóa 05-B-2-Sáng</v>
          </cell>
          <cell r="B631" t="str">
            <v>Sáng</v>
          </cell>
          <cell r="C631">
            <v>1</v>
          </cell>
          <cell r="D631">
            <v>6</v>
          </cell>
          <cell r="E631">
            <v>1</v>
          </cell>
          <cell r="F631">
            <v>6</v>
          </cell>
          <cell r="G631" t="str">
            <v>1..6</v>
          </cell>
        </row>
        <row r="632">
          <cell r="A632" t="str">
            <v>Phòng thực hành Khoa CN Hóa 05-B-2-Chiều</v>
          </cell>
          <cell r="B632" t="str">
            <v>Chiều</v>
          </cell>
          <cell r="C632">
            <v>7</v>
          </cell>
          <cell r="D632">
            <v>12</v>
          </cell>
          <cell r="E632">
            <v>7</v>
          </cell>
          <cell r="F632">
            <v>12</v>
          </cell>
          <cell r="G632" t="str">
            <v>7..12</v>
          </cell>
        </row>
        <row r="633">
          <cell r="A633" t="str">
            <v>Phòng thực hành Khoa CN Hóa 06-B-2-Sáng</v>
          </cell>
          <cell r="B633" t="str">
            <v>Sáng</v>
          </cell>
          <cell r="C633">
            <v>2</v>
          </cell>
          <cell r="D633">
            <v>5</v>
          </cell>
          <cell r="E633">
            <v>2</v>
          </cell>
          <cell r="F633">
            <v>5</v>
          </cell>
          <cell r="G633" t="str">
            <v>2..5</v>
          </cell>
        </row>
        <row r="634">
          <cell r="A634" t="str">
            <v>Phòng thực hành Khoa CN Hóa 06-B-2-Chiều</v>
          </cell>
          <cell r="B634" t="str">
            <v>Chiều</v>
          </cell>
          <cell r="C634">
            <v>7</v>
          </cell>
          <cell r="D634">
            <v>10</v>
          </cell>
          <cell r="E634">
            <v>7</v>
          </cell>
          <cell r="F634">
            <v>10</v>
          </cell>
          <cell r="G634" t="str">
            <v>7..10</v>
          </cell>
        </row>
        <row r="635">
          <cell r="A635" t="str">
            <v>Phòng thực hành Khoa CN Hóa 07-B-2-Sáng</v>
          </cell>
          <cell r="B635" t="str">
            <v>Sáng</v>
          </cell>
          <cell r="C635">
            <v>1</v>
          </cell>
          <cell r="D635">
            <v>6</v>
          </cell>
          <cell r="E635">
            <v>1</v>
          </cell>
          <cell r="F635">
            <v>6</v>
          </cell>
          <cell r="G635" t="str">
            <v>1..6</v>
          </cell>
        </row>
        <row r="636">
          <cell r="A636" t="str">
            <v>Phòng thực hành Khoa CN Hóa 07-B-2-Chiều</v>
          </cell>
          <cell r="B636" t="str">
            <v>Chiều</v>
          </cell>
          <cell r="C636">
            <v>7</v>
          </cell>
          <cell r="D636">
            <v>12</v>
          </cell>
          <cell r="E636">
            <v>7</v>
          </cell>
          <cell r="F636">
            <v>12</v>
          </cell>
          <cell r="G636" t="str">
            <v>7..12</v>
          </cell>
        </row>
        <row r="637">
          <cell r="A637" t="str">
            <v>Phòng thực hành Khoa CN Hóa 08-B-2-Chiều</v>
          </cell>
          <cell r="B637" t="str">
            <v>Chiều</v>
          </cell>
          <cell r="C637">
            <v>7</v>
          </cell>
          <cell r="D637">
            <v>12</v>
          </cell>
          <cell r="E637">
            <v>7</v>
          </cell>
          <cell r="F637">
            <v>12</v>
          </cell>
          <cell r="G637" t="str">
            <v>7..12</v>
          </cell>
        </row>
        <row r="638">
          <cell r="A638" t="str">
            <v>Phòng thực hành Khoa CN Hóa 09-B-2-Chiều</v>
          </cell>
          <cell r="B638" t="str">
            <v>Chiều</v>
          </cell>
          <cell r="C638">
            <v>7</v>
          </cell>
          <cell r="D638">
            <v>10</v>
          </cell>
          <cell r="E638">
            <v>7</v>
          </cell>
          <cell r="F638">
            <v>10</v>
          </cell>
          <cell r="G638" t="str">
            <v>7..10</v>
          </cell>
        </row>
        <row r="639">
          <cell r="A639" t="str">
            <v>Phòng thực hành Khoa CN Hóa 19-B-2-Chiều</v>
          </cell>
          <cell r="B639" t="str">
            <v>Chiều</v>
          </cell>
          <cell r="C639">
            <v>7</v>
          </cell>
          <cell r="D639">
            <v>12</v>
          </cell>
          <cell r="E639">
            <v>7</v>
          </cell>
          <cell r="F639">
            <v>12</v>
          </cell>
          <cell r="G639" t="str">
            <v>7..12</v>
          </cell>
        </row>
        <row r="640">
          <cell r="A640" t="str">
            <v>Phòng thực hành Khoa CN Hóa 27-B-2-Chiều</v>
          </cell>
          <cell r="B640" t="str">
            <v>Chiều</v>
          </cell>
          <cell r="C640">
            <v>7</v>
          </cell>
          <cell r="D640">
            <v>12</v>
          </cell>
          <cell r="E640">
            <v>7</v>
          </cell>
          <cell r="F640">
            <v>12</v>
          </cell>
          <cell r="G640" t="str">
            <v>7..12</v>
          </cell>
        </row>
        <row r="641">
          <cell r="A641" t="str">
            <v>Phòng thực hành Khoa QLKD 03-A-2-Sáng</v>
          </cell>
          <cell r="B641" t="str">
            <v>Sáng</v>
          </cell>
          <cell r="C641">
            <v>1</v>
          </cell>
          <cell r="D641">
            <v>6</v>
          </cell>
          <cell r="E641">
            <v>1</v>
          </cell>
          <cell r="F641">
            <v>6</v>
          </cell>
          <cell r="G641" t="str">
            <v>1..6</v>
          </cell>
        </row>
        <row r="642">
          <cell r="A642" t="str">
            <v>Phòng thực hành Khoa QLKD 07-A-2-Sáng</v>
          </cell>
          <cell r="B642" t="str">
            <v>Sáng</v>
          </cell>
          <cell r="C642">
            <v>1</v>
          </cell>
          <cell r="D642">
            <v>6</v>
          </cell>
          <cell r="E642">
            <v>1</v>
          </cell>
          <cell r="F642">
            <v>6</v>
          </cell>
          <cell r="G642" t="str">
            <v>1..6</v>
          </cell>
        </row>
        <row r="643">
          <cell r="A643" t="str">
            <v>Phòng thực hành Khoa QLKD 15-A-2-Chiều</v>
          </cell>
          <cell r="B643" t="str">
            <v>Chiều</v>
          </cell>
          <cell r="C643">
            <v>7</v>
          </cell>
          <cell r="D643">
            <v>11</v>
          </cell>
          <cell r="E643">
            <v>7</v>
          </cell>
          <cell r="F643">
            <v>11</v>
          </cell>
          <cell r="G643" t="str">
            <v>7..11</v>
          </cell>
        </row>
        <row r="644">
          <cell r="A644" t="str">
            <v>Phòng thực hành Khoa QLKD 16-A-2-Sáng</v>
          </cell>
          <cell r="B644" t="str">
            <v>Sáng</v>
          </cell>
          <cell r="C644">
            <v>1</v>
          </cell>
          <cell r="D644">
            <v>6</v>
          </cell>
          <cell r="E644">
            <v>1</v>
          </cell>
          <cell r="F644">
            <v>6</v>
          </cell>
          <cell r="G644" t="str">
            <v>1..6</v>
          </cell>
        </row>
        <row r="645">
          <cell r="A645" t="str">
            <v>Phòng thực hành Khoa QLKD 16-A-2-Chiều</v>
          </cell>
          <cell r="B645" t="str">
            <v>Chiều</v>
          </cell>
          <cell r="C645">
            <v>7</v>
          </cell>
          <cell r="D645">
            <v>12</v>
          </cell>
          <cell r="E645">
            <v>7</v>
          </cell>
          <cell r="F645">
            <v>12</v>
          </cell>
          <cell r="G645" t="str">
            <v>7..12</v>
          </cell>
        </row>
        <row r="646">
          <cell r="A646" t="str">
            <v>Phòng thực hành Khoa QLKD 22-A-2-Chiều</v>
          </cell>
          <cell r="B646" t="str">
            <v>Chiều</v>
          </cell>
          <cell r="C646">
            <v>7</v>
          </cell>
          <cell r="D646">
            <v>10</v>
          </cell>
          <cell r="E646">
            <v>7</v>
          </cell>
          <cell r="F646">
            <v>10</v>
          </cell>
          <cell r="G646" t="str">
            <v>7..10</v>
          </cell>
        </row>
        <row r="647">
          <cell r="A647" t="str">
            <v>Phòng thực hành Khoa QLKD 23-A-2-Chiều</v>
          </cell>
          <cell r="B647" t="str">
            <v>Chiều</v>
          </cell>
          <cell r="C647">
            <v>7</v>
          </cell>
          <cell r="D647">
            <v>12</v>
          </cell>
          <cell r="E647">
            <v>7</v>
          </cell>
          <cell r="F647">
            <v>12</v>
          </cell>
          <cell r="G647" t="str">
            <v>7..12</v>
          </cell>
        </row>
        <row r="648">
          <cell r="A648" t="str">
            <v>Phòng thực hành Khoa QLKD 26-A-2-Chiều</v>
          </cell>
          <cell r="B648" t="str">
            <v>Chiều</v>
          </cell>
          <cell r="C648">
            <v>7</v>
          </cell>
          <cell r="D648">
            <v>12</v>
          </cell>
          <cell r="E648">
            <v>7</v>
          </cell>
          <cell r="F648">
            <v>12</v>
          </cell>
          <cell r="G648" t="str">
            <v>7..12</v>
          </cell>
        </row>
        <row r="649">
          <cell r="A649" t="str">
            <v>Phòng thực hành Khoa QLKD 28-A-2-Chiều</v>
          </cell>
          <cell r="B649" t="str">
            <v>Chiều</v>
          </cell>
          <cell r="C649">
            <v>7</v>
          </cell>
          <cell r="D649">
            <v>11</v>
          </cell>
          <cell r="E649">
            <v>7</v>
          </cell>
          <cell r="F649">
            <v>11</v>
          </cell>
          <cell r="G649" t="str">
            <v>7..11</v>
          </cell>
        </row>
        <row r="650">
          <cell r="A650" t="str">
            <v>Phòng thực hành Khoa Kế toán - Kiểm toán 02-B-2-Chiều</v>
          </cell>
          <cell r="B650" t="str">
            <v>Chiều</v>
          </cell>
          <cell r="C650">
            <v>7</v>
          </cell>
          <cell r="D650">
            <v>12</v>
          </cell>
          <cell r="E650">
            <v>7</v>
          </cell>
          <cell r="F650">
            <v>12</v>
          </cell>
          <cell r="G650" t="str">
            <v>7..12</v>
          </cell>
        </row>
        <row r="651">
          <cell r="A651" t="str">
            <v>Phòng thực hành Trường NN-DL 14-A-2-Chiều</v>
          </cell>
          <cell r="B651" t="str">
            <v>Chiều</v>
          </cell>
          <cell r="C651">
            <v>7</v>
          </cell>
          <cell r="D651">
            <v>12</v>
          </cell>
          <cell r="E651">
            <v>7</v>
          </cell>
          <cell r="F651">
            <v>12</v>
          </cell>
          <cell r="G651" t="str">
            <v>7..12</v>
          </cell>
        </row>
        <row r="652">
          <cell r="A652" t="str">
            <v>Phòng thực hành Trường NN-DL 29-A-2-Chiều</v>
          </cell>
          <cell r="B652" t="str">
            <v>Chiều</v>
          </cell>
          <cell r="C652">
            <v>7</v>
          </cell>
          <cell r="D652">
            <v>11</v>
          </cell>
          <cell r="E652">
            <v>7</v>
          </cell>
          <cell r="F652">
            <v>11</v>
          </cell>
          <cell r="G652" t="str">
            <v>7..11</v>
          </cell>
        </row>
        <row r="653">
          <cell r="A653" t="str">
            <v>Phòng thực hành Trường NN-DL 30-A-2-Chiều</v>
          </cell>
          <cell r="B653" t="str">
            <v>Chiều</v>
          </cell>
          <cell r="C653">
            <v>7</v>
          </cell>
          <cell r="D653">
            <v>12</v>
          </cell>
          <cell r="E653">
            <v>7</v>
          </cell>
          <cell r="F653">
            <v>12</v>
          </cell>
          <cell r="G653" t="str">
            <v>7..12</v>
          </cell>
        </row>
        <row r="654">
          <cell r="A654" t="str">
            <v>Phòng thực hành TT Cơ khí 29-B-2-Sáng</v>
          </cell>
          <cell r="B654" t="str">
            <v>Sáng</v>
          </cell>
          <cell r="C654">
            <v>1</v>
          </cell>
          <cell r="D654">
            <v>6</v>
          </cell>
          <cell r="E654">
            <v>1</v>
          </cell>
          <cell r="F654">
            <v>6</v>
          </cell>
          <cell r="G654" t="str">
            <v>1..6</v>
          </cell>
        </row>
        <row r="655">
          <cell r="A655" t="str">
            <v>Phòng thực hành TT Cơ khí 29-B-2-Chiều</v>
          </cell>
          <cell r="B655" t="str">
            <v>Chiều</v>
          </cell>
          <cell r="C655">
            <v>7</v>
          </cell>
          <cell r="D655">
            <v>12</v>
          </cell>
          <cell r="E655">
            <v>7</v>
          </cell>
          <cell r="F655">
            <v>12</v>
          </cell>
          <cell r="G655" t="str">
            <v>7..12</v>
          </cell>
        </row>
        <row r="656">
          <cell r="A656" t="str">
            <v>Phòng thực hành TT Cơ khí 30-B-2-Sáng</v>
          </cell>
          <cell r="B656" t="str">
            <v>Sáng</v>
          </cell>
          <cell r="C656">
            <v>1</v>
          </cell>
          <cell r="D656">
            <v>6</v>
          </cell>
          <cell r="E656">
            <v>1</v>
          </cell>
          <cell r="F656">
            <v>6</v>
          </cell>
          <cell r="G656" t="str">
            <v>1..6</v>
          </cell>
        </row>
        <row r="657">
          <cell r="A657" t="str">
            <v>Phòng thực hành TT Cơ khí 30-B-2-Chiều</v>
          </cell>
          <cell r="B657" t="str">
            <v>Chiều</v>
          </cell>
          <cell r="C657">
            <v>7</v>
          </cell>
          <cell r="D657">
            <v>12</v>
          </cell>
          <cell r="E657">
            <v>7</v>
          </cell>
          <cell r="F657">
            <v>12</v>
          </cell>
          <cell r="G657" t="str">
            <v>7..12</v>
          </cell>
        </row>
        <row r="658">
          <cell r="A658" t="str">
            <v>Phòng thực hành TT Việt - Nhật 01-A-2-Chiều</v>
          </cell>
          <cell r="B658" t="str">
            <v>Chiều</v>
          </cell>
          <cell r="C658">
            <v>7</v>
          </cell>
          <cell r="D658">
            <v>12</v>
          </cell>
          <cell r="E658">
            <v>7</v>
          </cell>
          <cell r="F658">
            <v>12</v>
          </cell>
          <cell r="G658" t="str">
            <v>7..12</v>
          </cell>
        </row>
        <row r="659">
          <cell r="A659" t="str">
            <v>Phòng thực hành TT Việt - Nhật 08-A-2-Sáng</v>
          </cell>
          <cell r="B659" t="str">
            <v>Sáng</v>
          </cell>
          <cell r="C659">
            <v>1</v>
          </cell>
          <cell r="D659">
            <v>6</v>
          </cell>
          <cell r="E659">
            <v>1</v>
          </cell>
          <cell r="F659">
            <v>6</v>
          </cell>
          <cell r="G659" t="str">
            <v>1..6</v>
          </cell>
        </row>
        <row r="660">
          <cell r="A660" t="str">
            <v>Phòng thực hành TT Việt - Nhật 09-A-2-Sáng</v>
          </cell>
          <cell r="B660" t="str">
            <v>Sáng</v>
          </cell>
          <cell r="C660">
            <v>1</v>
          </cell>
          <cell r="D660">
            <v>6</v>
          </cell>
          <cell r="E660">
            <v>1</v>
          </cell>
          <cell r="F660">
            <v>6</v>
          </cell>
          <cell r="G660" t="str">
            <v>1..6</v>
          </cell>
        </row>
        <row r="661">
          <cell r="A661" t="str">
            <v>Phòng thực hành TT Việt - Nhật 17-A-2-Chiều</v>
          </cell>
          <cell r="B661" t="str">
            <v>Chiều</v>
          </cell>
          <cell r="C661">
            <v>7</v>
          </cell>
          <cell r="D661">
            <v>12</v>
          </cell>
          <cell r="E661">
            <v>7</v>
          </cell>
          <cell r="F661">
            <v>12</v>
          </cell>
          <cell r="G661" t="str">
            <v>7..12</v>
          </cell>
        </row>
        <row r="662">
          <cell r="A662" t="str">
            <v>Phòng thực hành TT Việt - Nhật 23-A-2-Sáng</v>
          </cell>
          <cell r="B662" t="str">
            <v>Sáng</v>
          </cell>
          <cell r="C662">
            <v>1</v>
          </cell>
          <cell r="D662">
            <v>6</v>
          </cell>
          <cell r="E662">
            <v>1</v>
          </cell>
          <cell r="F662">
            <v>6</v>
          </cell>
          <cell r="G662" t="str">
            <v>1..6</v>
          </cell>
        </row>
        <row r="663">
          <cell r="A663" t="str">
            <v>305-A7-2-Sáng</v>
          </cell>
          <cell r="B663" t="str">
            <v>Sáng</v>
          </cell>
          <cell r="C663">
            <v>1</v>
          </cell>
          <cell r="D663">
            <v>2</v>
          </cell>
          <cell r="E663">
            <v>1</v>
          </cell>
          <cell r="F663">
            <v>4</v>
          </cell>
          <cell r="G663" t="str">
            <v>1..4</v>
          </cell>
        </row>
        <row r="664">
          <cell r="A664" t="str">
            <v>305-A7-2-Sáng</v>
          </cell>
          <cell r="B664" t="str">
            <v>Sáng</v>
          </cell>
          <cell r="C664">
            <v>3</v>
          </cell>
          <cell r="D664">
            <v>4</v>
          </cell>
          <cell r="E664">
            <v>1</v>
          </cell>
          <cell r="F664">
            <v>4</v>
          </cell>
          <cell r="G664" t="str">
            <v>1..4</v>
          </cell>
        </row>
        <row r="665">
          <cell r="A665" t="str">
            <v>305-A7-2-Chiều</v>
          </cell>
          <cell r="B665" t="str">
            <v>Chiều</v>
          </cell>
          <cell r="C665">
            <v>9</v>
          </cell>
          <cell r="D665">
            <v>11</v>
          </cell>
          <cell r="E665">
            <v>7</v>
          </cell>
          <cell r="F665">
            <v>11</v>
          </cell>
          <cell r="G665" t="str">
            <v>7..11</v>
          </cell>
        </row>
        <row r="666">
          <cell r="A666" t="str">
            <v>305-A7-2-Chiều</v>
          </cell>
          <cell r="B666" t="str">
            <v>Chiều</v>
          </cell>
          <cell r="C666">
            <v>7</v>
          </cell>
          <cell r="D666">
            <v>8</v>
          </cell>
          <cell r="E666">
            <v>7</v>
          </cell>
          <cell r="F666">
            <v>11</v>
          </cell>
          <cell r="G666" t="str">
            <v>7..11</v>
          </cell>
        </row>
        <row r="667">
          <cell r="A667" t="str">
            <v>421 - P. Máy tính-A7-2-Sáng</v>
          </cell>
          <cell r="B667" t="str">
            <v>Sáng</v>
          </cell>
          <cell r="C667">
            <v>3</v>
          </cell>
          <cell r="D667">
            <v>4</v>
          </cell>
          <cell r="E667">
            <v>1</v>
          </cell>
          <cell r="F667">
            <v>4</v>
          </cell>
          <cell r="G667" t="str">
            <v>1..4</v>
          </cell>
        </row>
        <row r="668">
          <cell r="A668" t="str">
            <v>421 - P. Máy tính-A7-2-Sáng</v>
          </cell>
          <cell r="B668" t="str">
            <v>Sáng</v>
          </cell>
          <cell r="C668">
            <v>1</v>
          </cell>
          <cell r="D668">
            <v>2</v>
          </cell>
          <cell r="E668">
            <v>1</v>
          </cell>
          <cell r="F668">
            <v>4</v>
          </cell>
          <cell r="G668" t="str">
            <v>1..4</v>
          </cell>
        </row>
        <row r="669">
          <cell r="A669" t="str">
            <v>425 - P. máy tính-A7-2-Sáng</v>
          </cell>
          <cell r="B669" t="str">
            <v>Sáng</v>
          </cell>
          <cell r="C669">
            <v>1</v>
          </cell>
          <cell r="D669">
            <v>3</v>
          </cell>
          <cell r="E669">
            <v>1</v>
          </cell>
          <cell r="F669">
            <v>3</v>
          </cell>
          <cell r="G669" t="str">
            <v>1..3</v>
          </cell>
        </row>
        <row r="670">
          <cell r="A670" t="str">
            <v>425 - P. máy tính-A7-2-Chiều</v>
          </cell>
          <cell r="B670" t="str">
            <v>Chiều</v>
          </cell>
          <cell r="C670">
            <v>7</v>
          </cell>
          <cell r="D670">
            <v>9</v>
          </cell>
          <cell r="E670">
            <v>7</v>
          </cell>
          <cell r="F670">
            <v>9</v>
          </cell>
          <cell r="G670" t="str">
            <v>7..9</v>
          </cell>
        </row>
        <row r="671">
          <cell r="A671" t="str">
            <v>204-A8-2-Sáng</v>
          </cell>
          <cell r="B671" t="str">
            <v>Sáng</v>
          </cell>
          <cell r="C671">
            <v>1</v>
          </cell>
          <cell r="D671">
            <v>2</v>
          </cell>
          <cell r="E671">
            <v>1</v>
          </cell>
          <cell r="F671">
            <v>4</v>
          </cell>
          <cell r="G671" t="str">
            <v>1..4</v>
          </cell>
        </row>
        <row r="672">
          <cell r="A672" t="str">
            <v>204-A8-2-Sáng</v>
          </cell>
          <cell r="B672" t="str">
            <v>Sáng</v>
          </cell>
          <cell r="C672">
            <v>3</v>
          </cell>
          <cell r="D672">
            <v>4</v>
          </cell>
          <cell r="E672">
            <v>1</v>
          </cell>
          <cell r="F672">
            <v>4</v>
          </cell>
          <cell r="G672" t="str">
            <v>1..4</v>
          </cell>
        </row>
        <row r="673">
          <cell r="A673" t="str">
            <v>204-A8-2-Chiều</v>
          </cell>
          <cell r="B673" t="str">
            <v>Chiều</v>
          </cell>
          <cell r="C673">
            <v>7</v>
          </cell>
          <cell r="D673">
            <v>9</v>
          </cell>
          <cell r="E673">
            <v>7</v>
          </cell>
          <cell r="F673">
            <v>11</v>
          </cell>
          <cell r="G673" t="str">
            <v>7..11</v>
          </cell>
        </row>
        <row r="674">
          <cell r="A674" t="str">
            <v>204-A8-2-Chiều</v>
          </cell>
          <cell r="B674" t="str">
            <v>Chiều</v>
          </cell>
          <cell r="C674">
            <v>10</v>
          </cell>
          <cell r="D674">
            <v>11</v>
          </cell>
          <cell r="E674">
            <v>7</v>
          </cell>
          <cell r="F674">
            <v>11</v>
          </cell>
          <cell r="G674" t="str">
            <v>7..11</v>
          </cell>
        </row>
        <row r="675">
          <cell r="A675" t="str">
            <v>206-A8-2-Sáng</v>
          </cell>
          <cell r="B675" t="str">
            <v>Sáng</v>
          </cell>
          <cell r="C675">
            <v>3</v>
          </cell>
          <cell r="D675">
            <v>4</v>
          </cell>
          <cell r="E675">
            <v>1</v>
          </cell>
          <cell r="F675">
            <v>4</v>
          </cell>
          <cell r="G675" t="str">
            <v>1..4</v>
          </cell>
        </row>
        <row r="676">
          <cell r="A676" t="str">
            <v>206-A8-2-Sáng</v>
          </cell>
          <cell r="B676" t="str">
            <v>Sáng</v>
          </cell>
          <cell r="C676">
            <v>1</v>
          </cell>
          <cell r="D676">
            <v>2</v>
          </cell>
          <cell r="E676">
            <v>1</v>
          </cell>
          <cell r="F676">
            <v>4</v>
          </cell>
          <cell r="G676" t="str">
            <v>1..4</v>
          </cell>
        </row>
        <row r="677">
          <cell r="A677" t="str">
            <v>206-A8-2-Chiều</v>
          </cell>
          <cell r="B677" t="str">
            <v>Chiều</v>
          </cell>
          <cell r="C677">
            <v>9</v>
          </cell>
          <cell r="D677">
            <v>10</v>
          </cell>
          <cell r="E677">
            <v>7</v>
          </cell>
          <cell r="F677">
            <v>10</v>
          </cell>
          <cell r="G677" t="str">
            <v>7..10</v>
          </cell>
        </row>
        <row r="678">
          <cell r="A678" t="str">
            <v>206-A8-2-Chiều</v>
          </cell>
          <cell r="B678" t="str">
            <v>Chiều</v>
          </cell>
          <cell r="C678">
            <v>7</v>
          </cell>
          <cell r="D678">
            <v>8</v>
          </cell>
          <cell r="E678">
            <v>7</v>
          </cell>
          <cell r="F678">
            <v>10</v>
          </cell>
          <cell r="G678" t="str">
            <v>7..10</v>
          </cell>
        </row>
        <row r="679">
          <cell r="A679" t="str">
            <v>206-A8-2-Tối</v>
          </cell>
          <cell r="B679" t="str">
            <v>Tối</v>
          </cell>
          <cell r="C679">
            <v>13</v>
          </cell>
          <cell r="D679">
            <v>14</v>
          </cell>
          <cell r="E679">
            <v>13</v>
          </cell>
          <cell r="F679">
            <v>14</v>
          </cell>
          <cell r="G679" t="str">
            <v>13..14</v>
          </cell>
        </row>
        <row r="680">
          <cell r="A680" t="str">
            <v>306-A7_QT-A7-2-Sáng</v>
          </cell>
          <cell r="B680" t="str">
            <v>Sáng</v>
          </cell>
          <cell r="C680">
            <v>1</v>
          </cell>
          <cell r="D680">
            <v>3</v>
          </cell>
          <cell r="E680">
            <v>1</v>
          </cell>
          <cell r="F680">
            <v>3</v>
          </cell>
          <cell r="G680" t="str">
            <v>1..3</v>
          </cell>
        </row>
        <row r="681">
          <cell r="A681" t="str">
            <v>306-A7_QT-A7-2-Chiều</v>
          </cell>
          <cell r="B681" t="str">
            <v>Chiều</v>
          </cell>
          <cell r="C681">
            <v>7</v>
          </cell>
          <cell r="D681">
            <v>8</v>
          </cell>
          <cell r="E681">
            <v>7</v>
          </cell>
          <cell r="F681">
            <v>10</v>
          </cell>
          <cell r="G681" t="str">
            <v>7..10</v>
          </cell>
        </row>
        <row r="682">
          <cell r="A682" t="str">
            <v>306-A7_QT-A7-2-Chiều</v>
          </cell>
          <cell r="B682" t="str">
            <v>Chiều</v>
          </cell>
          <cell r="C682">
            <v>9</v>
          </cell>
          <cell r="D682">
            <v>10</v>
          </cell>
          <cell r="E682">
            <v>7</v>
          </cell>
          <cell r="F682">
            <v>10</v>
          </cell>
          <cell r="G682" t="str">
            <v>7..10</v>
          </cell>
        </row>
        <row r="683">
          <cell r="A683" t="str">
            <v>Khu A_PH Online 01-Khu A_Online-2-Sáng</v>
          </cell>
          <cell r="B683" t="str">
            <v>Sáng</v>
          </cell>
          <cell r="C683">
            <v>1</v>
          </cell>
          <cell r="D683">
            <v>2</v>
          </cell>
          <cell r="E683">
            <v>1</v>
          </cell>
          <cell r="F683">
            <v>2</v>
          </cell>
          <cell r="G683" t="str">
            <v>1..2</v>
          </cell>
        </row>
        <row r="684">
          <cell r="A684" t="str">
            <v>Khu A_PH Online 01-Khu A_Online-2-Chiều</v>
          </cell>
          <cell r="B684" t="str">
            <v>Chiều</v>
          </cell>
          <cell r="C684">
            <v>7</v>
          </cell>
          <cell r="D684">
            <v>10</v>
          </cell>
          <cell r="E684">
            <v>7</v>
          </cell>
          <cell r="F684">
            <v>10</v>
          </cell>
          <cell r="G684" t="str">
            <v>7..10</v>
          </cell>
        </row>
        <row r="685">
          <cell r="A685" t="str">
            <v>Khu A_PH Online 01-Khu A_Online-2-Tối</v>
          </cell>
          <cell r="B685" t="str">
            <v>Tối</v>
          </cell>
          <cell r="C685">
            <v>13</v>
          </cell>
          <cell r="D685">
            <v>14</v>
          </cell>
          <cell r="E685">
            <v>13</v>
          </cell>
          <cell r="F685">
            <v>14</v>
          </cell>
          <cell r="G685" t="str">
            <v>13..14</v>
          </cell>
        </row>
        <row r="686">
          <cell r="A686" t="str">
            <v>Khu A_PH Online 02-Khu A_Online-2-Sáng</v>
          </cell>
          <cell r="B686" t="str">
            <v>Sáng</v>
          </cell>
          <cell r="C686">
            <v>1</v>
          </cell>
          <cell r="D686">
            <v>3</v>
          </cell>
          <cell r="E686">
            <v>1</v>
          </cell>
          <cell r="F686">
            <v>5</v>
          </cell>
          <cell r="G686" t="str">
            <v>1..5</v>
          </cell>
        </row>
        <row r="687">
          <cell r="A687" t="str">
            <v>Khu A_PH Online 02-Khu A_Online-2-Sáng</v>
          </cell>
          <cell r="B687" t="str">
            <v>Sáng</v>
          </cell>
          <cell r="C687">
            <v>4</v>
          </cell>
          <cell r="D687">
            <v>5</v>
          </cell>
          <cell r="E687">
            <v>1</v>
          </cell>
          <cell r="F687">
            <v>5</v>
          </cell>
          <cell r="G687" t="str">
            <v>1..5</v>
          </cell>
        </row>
        <row r="688">
          <cell r="A688" t="str">
            <v>Khu A_PH Online 02-Khu A_Online-2-Chiều</v>
          </cell>
          <cell r="B688" t="str">
            <v>Chiều</v>
          </cell>
          <cell r="C688">
            <v>10</v>
          </cell>
          <cell r="D688">
            <v>11</v>
          </cell>
          <cell r="E688">
            <v>7</v>
          </cell>
          <cell r="F688">
            <v>11</v>
          </cell>
          <cell r="G688" t="str">
            <v>7..11</v>
          </cell>
        </row>
        <row r="689">
          <cell r="A689" t="str">
            <v>Khu A_PH Online 02-Khu A_Online-2-Chiều</v>
          </cell>
          <cell r="B689" t="str">
            <v>Chiều</v>
          </cell>
          <cell r="C689">
            <v>7</v>
          </cell>
          <cell r="D689">
            <v>8</v>
          </cell>
          <cell r="E689">
            <v>7</v>
          </cell>
          <cell r="F689">
            <v>11</v>
          </cell>
          <cell r="G689" t="str">
            <v>7..11</v>
          </cell>
        </row>
        <row r="690">
          <cell r="A690" t="str">
            <v>Khu A_PH Online 02-Khu A_Online-2-Tối</v>
          </cell>
          <cell r="B690" t="str">
            <v>Tối</v>
          </cell>
          <cell r="C690">
            <v>13</v>
          </cell>
          <cell r="D690">
            <v>14</v>
          </cell>
          <cell r="E690">
            <v>13</v>
          </cell>
          <cell r="F690">
            <v>14</v>
          </cell>
          <cell r="G690" t="str">
            <v>13..14</v>
          </cell>
        </row>
        <row r="691">
          <cell r="A691" t="str">
            <v>Khu A_PH Online 03-Khu A_Online-2-Sáng</v>
          </cell>
          <cell r="B691" t="str">
            <v>Sáng</v>
          </cell>
          <cell r="C691">
            <v>3</v>
          </cell>
          <cell r="D691">
            <v>4</v>
          </cell>
          <cell r="E691">
            <v>1</v>
          </cell>
          <cell r="F691">
            <v>4</v>
          </cell>
          <cell r="G691" t="str">
            <v>1..4</v>
          </cell>
        </row>
        <row r="692">
          <cell r="A692" t="str">
            <v>Khu A_PH Online 03-Khu A_Online-2-Sáng</v>
          </cell>
          <cell r="B692" t="str">
            <v>Sáng</v>
          </cell>
          <cell r="C692">
            <v>1</v>
          </cell>
          <cell r="D692">
            <v>2</v>
          </cell>
          <cell r="E692">
            <v>1</v>
          </cell>
          <cell r="F692">
            <v>4</v>
          </cell>
          <cell r="G692" t="str">
            <v>1..4</v>
          </cell>
        </row>
        <row r="693">
          <cell r="A693" t="str">
            <v>Khu A_PH Online 03-Khu A_Online-2-Chiều</v>
          </cell>
          <cell r="B693" t="str">
            <v>Chiều</v>
          </cell>
          <cell r="C693">
            <v>7</v>
          </cell>
          <cell r="D693">
            <v>8</v>
          </cell>
          <cell r="E693">
            <v>7</v>
          </cell>
          <cell r="F693">
            <v>10</v>
          </cell>
          <cell r="G693" t="str">
            <v>7..10</v>
          </cell>
        </row>
        <row r="694">
          <cell r="A694" t="str">
            <v>Khu A_PH Online 03-Khu A_Online-2-Chiều</v>
          </cell>
          <cell r="B694" t="str">
            <v>Chiều</v>
          </cell>
          <cell r="C694">
            <v>9</v>
          </cell>
          <cell r="D694">
            <v>10</v>
          </cell>
          <cell r="E694">
            <v>7</v>
          </cell>
          <cell r="F694">
            <v>10</v>
          </cell>
          <cell r="G694" t="str">
            <v>7..10</v>
          </cell>
        </row>
        <row r="695">
          <cell r="A695" t="str">
            <v>Khu A_PH Online 03-Khu A_Online-2-Tối</v>
          </cell>
          <cell r="B695" t="str">
            <v>Tối</v>
          </cell>
          <cell r="C695">
            <v>13</v>
          </cell>
          <cell r="D695">
            <v>14</v>
          </cell>
          <cell r="E695">
            <v>13</v>
          </cell>
          <cell r="F695">
            <v>14</v>
          </cell>
          <cell r="G695" t="str">
            <v>13..14</v>
          </cell>
        </row>
        <row r="696">
          <cell r="A696" t="str">
            <v>Khu A_PH Online 04-Khu A_Online-2-Sáng</v>
          </cell>
          <cell r="B696" t="str">
            <v>Sáng</v>
          </cell>
          <cell r="C696">
            <v>1</v>
          </cell>
          <cell r="D696">
            <v>2</v>
          </cell>
          <cell r="E696">
            <v>1</v>
          </cell>
          <cell r="F696">
            <v>4</v>
          </cell>
          <cell r="G696" t="str">
            <v>1..4</v>
          </cell>
        </row>
        <row r="697">
          <cell r="A697" t="str">
            <v>Khu A_PH Online 04-Khu A_Online-2-Sáng</v>
          </cell>
          <cell r="B697" t="str">
            <v>Sáng</v>
          </cell>
          <cell r="C697">
            <v>3</v>
          </cell>
          <cell r="D697">
            <v>4</v>
          </cell>
          <cell r="E697">
            <v>1</v>
          </cell>
          <cell r="F697">
            <v>4</v>
          </cell>
          <cell r="G697" t="str">
            <v>1..4</v>
          </cell>
        </row>
        <row r="698">
          <cell r="A698" t="str">
            <v>Khu A_PH Online 04-Khu A_Online-2-Tối</v>
          </cell>
          <cell r="B698" t="str">
            <v>Tối</v>
          </cell>
          <cell r="C698">
            <v>13</v>
          </cell>
          <cell r="D698">
            <v>14</v>
          </cell>
          <cell r="E698">
            <v>13</v>
          </cell>
          <cell r="F698">
            <v>14</v>
          </cell>
          <cell r="G698" t="str">
            <v>13..14</v>
          </cell>
        </row>
        <row r="699">
          <cell r="A699" t="str">
            <v>Khu A_PH Online 05-Khu A_Online-2-Sáng</v>
          </cell>
          <cell r="B699" t="str">
            <v>Sáng</v>
          </cell>
          <cell r="C699">
            <v>1</v>
          </cell>
          <cell r="D699">
            <v>2</v>
          </cell>
          <cell r="E699">
            <v>1</v>
          </cell>
          <cell r="F699">
            <v>2</v>
          </cell>
          <cell r="G699" t="str">
            <v>1..2</v>
          </cell>
        </row>
        <row r="700">
          <cell r="A700" t="str">
            <v>Khu A_PH Online 05-Khu A_Online-2-Tối</v>
          </cell>
          <cell r="B700" t="str">
            <v>Tối</v>
          </cell>
          <cell r="C700">
            <v>14</v>
          </cell>
          <cell r="D700">
            <v>16</v>
          </cell>
          <cell r="E700">
            <v>14</v>
          </cell>
          <cell r="F700">
            <v>16</v>
          </cell>
          <cell r="G700" t="str">
            <v>14..16</v>
          </cell>
        </row>
        <row r="701">
          <cell r="A701" t="str">
            <v>Khu A_PH Online 06-Khu A_Online-2-Sáng</v>
          </cell>
          <cell r="B701" t="str">
            <v>Sáng</v>
          </cell>
          <cell r="C701">
            <v>1</v>
          </cell>
          <cell r="D701">
            <v>2</v>
          </cell>
          <cell r="E701">
            <v>1</v>
          </cell>
          <cell r="F701">
            <v>2</v>
          </cell>
          <cell r="G701" t="str">
            <v>1..2</v>
          </cell>
        </row>
        <row r="702">
          <cell r="A702" t="str">
            <v>Khu A_PH Online 06-Khu A_Online-2-Tối</v>
          </cell>
          <cell r="B702" t="str">
            <v>Tối</v>
          </cell>
          <cell r="C702">
            <v>13</v>
          </cell>
          <cell r="D702">
            <v>16</v>
          </cell>
          <cell r="E702">
            <v>13</v>
          </cell>
          <cell r="F702">
            <v>16</v>
          </cell>
          <cell r="G702" t="str">
            <v>13..16</v>
          </cell>
        </row>
        <row r="703">
          <cell r="A703" t="str">
            <v>Khu A_PH Online 07-Khu A_Online-2-Sáng</v>
          </cell>
          <cell r="B703" t="str">
            <v>Sáng</v>
          </cell>
          <cell r="C703">
            <v>1</v>
          </cell>
          <cell r="D703">
            <v>2</v>
          </cell>
          <cell r="E703">
            <v>1</v>
          </cell>
          <cell r="F703">
            <v>2</v>
          </cell>
          <cell r="G703" t="str">
            <v>1..2</v>
          </cell>
        </row>
        <row r="704">
          <cell r="A704" t="str">
            <v>Khu A_PH Online 07-Khu A_Online-2-Tối</v>
          </cell>
          <cell r="B704" t="str">
            <v>Tối</v>
          </cell>
          <cell r="C704">
            <v>13</v>
          </cell>
          <cell r="D704">
            <v>15</v>
          </cell>
          <cell r="E704">
            <v>13</v>
          </cell>
          <cell r="F704">
            <v>15</v>
          </cell>
          <cell r="G704" t="str">
            <v>13..15</v>
          </cell>
        </row>
        <row r="705">
          <cell r="A705" t="str">
            <v>Khu A_PH Online 08-Khu A_Online-2-Tối</v>
          </cell>
          <cell r="B705" t="str">
            <v>Tối</v>
          </cell>
          <cell r="C705">
            <v>13</v>
          </cell>
          <cell r="D705">
            <v>14</v>
          </cell>
          <cell r="E705">
            <v>13</v>
          </cell>
          <cell r="F705">
            <v>14</v>
          </cell>
          <cell r="G705" t="str">
            <v>13..14</v>
          </cell>
        </row>
        <row r="706">
          <cell r="A706" t="str">
            <v>Khu A_PH Online 09-Khu A_Online-2-Tối</v>
          </cell>
          <cell r="B706" t="str">
            <v>Tối</v>
          </cell>
          <cell r="C706">
            <v>13</v>
          </cell>
          <cell r="D706">
            <v>14</v>
          </cell>
          <cell r="E706">
            <v>13</v>
          </cell>
          <cell r="F706">
            <v>14</v>
          </cell>
          <cell r="G706" t="str">
            <v>13..14</v>
          </cell>
        </row>
        <row r="707">
          <cell r="A707" t="str">
            <v>Khu A_PH Online 45-Khu A_Online-2-Tối</v>
          </cell>
          <cell r="B707" t="str">
            <v>Tối</v>
          </cell>
          <cell r="C707">
            <v>13</v>
          </cell>
          <cell r="D707">
            <v>15</v>
          </cell>
          <cell r="E707">
            <v>13</v>
          </cell>
          <cell r="F707">
            <v>15</v>
          </cell>
          <cell r="G707" t="str">
            <v>13..15</v>
          </cell>
        </row>
        <row r="708">
          <cell r="A708" t="str">
            <v>Khu B_PH Online 1-Khu B_Online-2-Sáng</v>
          </cell>
          <cell r="B708" t="str">
            <v>Sáng</v>
          </cell>
          <cell r="C708">
            <v>1</v>
          </cell>
          <cell r="D708">
            <v>3</v>
          </cell>
          <cell r="E708">
            <v>1</v>
          </cell>
          <cell r="F708">
            <v>3</v>
          </cell>
          <cell r="G708" t="str">
            <v>1..3</v>
          </cell>
        </row>
        <row r="709">
          <cell r="A709" t="str">
            <v>Khu B_PH Online 1-Khu B_Online-2-Tối</v>
          </cell>
          <cell r="B709" t="str">
            <v>Tối</v>
          </cell>
          <cell r="C709">
            <v>15</v>
          </cell>
          <cell r="D709">
            <v>16</v>
          </cell>
          <cell r="E709">
            <v>13</v>
          </cell>
          <cell r="F709">
            <v>16</v>
          </cell>
          <cell r="G709" t="str">
            <v>13..16</v>
          </cell>
        </row>
        <row r="710">
          <cell r="A710" t="str">
            <v>Khu B_PH Online 1-Khu B_Online-2-Tối</v>
          </cell>
          <cell r="B710" t="str">
            <v>Tối</v>
          </cell>
          <cell r="C710">
            <v>13</v>
          </cell>
          <cell r="D710">
            <v>14</v>
          </cell>
          <cell r="E710">
            <v>13</v>
          </cell>
          <cell r="F710">
            <v>16</v>
          </cell>
          <cell r="G710" t="str">
            <v>13..16</v>
          </cell>
        </row>
        <row r="711">
          <cell r="A711" t="str">
            <v>CSSX 10-Cơ sở sản xuất 1-3-Chiều</v>
          </cell>
          <cell r="B711" t="str">
            <v>Chiều</v>
          </cell>
          <cell r="C711">
            <v>7</v>
          </cell>
          <cell r="D711">
            <v>12</v>
          </cell>
          <cell r="E711">
            <v>7</v>
          </cell>
          <cell r="F711">
            <v>12</v>
          </cell>
          <cell r="G711" t="str">
            <v>7..12</v>
          </cell>
        </row>
        <row r="712">
          <cell r="A712" t="str">
            <v>CSSX 13-Cơ sở sản xuất 1-3-Sáng</v>
          </cell>
          <cell r="B712" t="str">
            <v>Sáng</v>
          </cell>
          <cell r="C712">
            <v>1</v>
          </cell>
          <cell r="D712">
            <v>6</v>
          </cell>
          <cell r="E712">
            <v>1</v>
          </cell>
          <cell r="F712">
            <v>6</v>
          </cell>
          <cell r="G712" t="str">
            <v>1..6</v>
          </cell>
        </row>
        <row r="713">
          <cell r="A713" t="str">
            <v>CSSX 15-Cơ sở sản xuất 1-3-Sáng</v>
          </cell>
          <cell r="B713" t="str">
            <v>Sáng</v>
          </cell>
          <cell r="C713">
            <v>1</v>
          </cell>
          <cell r="D713">
            <v>6</v>
          </cell>
          <cell r="E713">
            <v>1</v>
          </cell>
          <cell r="F713">
            <v>6</v>
          </cell>
          <cell r="G713" t="str">
            <v>1..6</v>
          </cell>
        </row>
        <row r="714">
          <cell r="A714" t="str">
            <v>CSSX 17-Cơ sở sản xuất 1-3-Sáng</v>
          </cell>
          <cell r="B714" t="str">
            <v>Sáng</v>
          </cell>
          <cell r="C714">
            <v>1</v>
          </cell>
          <cell r="D714">
            <v>6</v>
          </cell>
          <cell r="E714">
            <v>1</v>
          </cell>
          <cell r="F714">
            <v>6</v>
          </cell>
          <cell r="G714" t="str">
            <v>1..6</v>
          </cell>
        </row>
        <row r="715">
          <cell r="A715" t="str">
            <v>CSSX 20-Cơ sở sản xuất 1-3-Sáng</v>
          </cell>
          <cell r="B715" t="str">
            <v>Sáng</v>
          </cell>
          <cell r="C715">
            <v>1</v>
          </cell>
          <cell r="D715">
            <v>6</v>
          </cell>
          <cell r="E715">
            <v>1</v>
          </cell>
          <cell r="F715">
            <v>6</v>
          </cell>
          <cell r="G715" t="str">
            <v>1..6</v>
          </cell>
        </row>
        <row r="716">
          <cell r="A716" t="str">
            <v>CSSX 20-Cơ sở sản xuất 1-3-Chiều</v>
          </cell>
          <cell r="B716" t="str">
            <v>Chiều</v>
          </cell>
          <cell r="C716">
            <v>7</v>
          </cell>
          <cell r="D716">
            <v>12</v>
          </cell>
          <cell r="E716">
            <v>7</v>
          </cell>
          <cell r="F716">
            <v>12</v>
          </cell>
          <cell r="G716" t="str">
            <v>7..12</v>
          </cell>
        </row>
        <row r="717">
          <cell r="A717" t="str">
            <v>CSSX 25-Cơ sở sản xuất 1-3-Sáng</v>
          </cell>
          <cell r="B717" t="str">
            <v>Sáng</v>
          </cell>
          <cell r="C717">
            <v>1</v>
          </cell>
          <cell r="D717">
            <v>6</v>
          </cell>
          <cell r="E717">
            <v>1</v>
          </cell>
          <cell r="F717">
            <v>6</v>
          </cell>
          <cell r="G717" t="str">
            <v>1..6</v>
          </cell>
        </row>
        <row r="718">
          <cell r="A718" t="str">
            <v>CSSX 100-Cơ sở sản xuất 1-3-Sáng</v>
          </cell>
          <cell r="B718" t="str">
            <v>Sáng</v>
          </cell>
          <cell r="C718">
            <v>1</v>
          </cell>
          <cell r="D718">
            <v>6</v>
          </cell>
          <cell r="E718">
            <v>1</v>
          </cell>
          <cell r="F718">
            <v>6</v>
          </cell>
          <cell r="G718" t="str">
            <v>1..6</v>
          </cell>
        </row>
        <row r="719">
          <cell r="A719" t="str">
            <v>CSSX 101-Cơ sở sản xuất 1-3-Sáng</v>
          </cell>
          <cell r="B719" t="str">
            <v>Sáng</v>
          </cell>
          <cell r="C719">
            <v>1</v>
          </cell>
          <cell r="D719">
            <v>6</v>
          </cell>
          <cell r="E719">
            <v>1</v>
          </cell>
          <cell r="F719">
            <v>6</v>
          </cell>
          <cell r="G719" t="str">
            <v>1..6</v>
          </cell>
        </row>
        <row r="720">
          <cell r="A720" t="str">
            <v>CSSX 102-Cơ sở sản xuất 1-3-Sáng</v>
          </cell>
          <cell r="B720" t="str">
            <v>Sáng</v>
          </cell>
          <cell r="C720">
            <v>1</v>
          </cell>
          <cell r="D720">
            <v>6</v>
          </cell>
          <cell r="E720">
            <v>1</v>
          </cell>
          <cell r="F720">
            <v>6</v>
          </cell>
          <cell r="G720" t="str">
            <v>1..6</v>
          </cell>
        </row>
        <row r="721">
          <cell r="A721" t="str">
            <v>CSSX 102-Cơ sở sản xuất 1-3-Chiều</v>
          </cell>
          <cell r="B721" t="str">
            <v>Chiều</v>
          </cell>
          <cell r="C721">
            <v>7</v>
          </cell>
          <cell r="D721">
            <v>12</v>
          </cell>
          <cell r="E721">
            <v>7</v>
          </cell>
          <cell r="F721">
            <v>12</v>
          </cell>
          <cell r="G721" t="str">
            <v>7..12</v>
          </cell>
        </row>
        <row r="722">
          <cell r="A722" t="str">
            <v>CSSX 103-Cơ sở sản xuất 1-3-Sáng</v>
          </cell>
          <cell r="B722" t="str">
            <v>Sáng</v>
          </cell>
          <cell r="C722">
            <v>1</v>
          </cell>
          <cell r="D722">
            <v>6</v>
          </cell>
          <cell r="E722">
            <v>1</v>
          </cell>
          <cell r="F722">
            <v>6</v>
          </cell>
          <cell r="G722" t="str">
            <v>1..6</v>
          </cell>
        </row>
        <row r="723">
          <cell r="A723" t="str">
            <v>CSSX 103-Cơ sở sản xuất 1-3-Chiều</v>
          </cell>
          <cell r="B723" t="str">
            <v>Chiều</v>
          </cell>
          <cell r="C723">
            <v>7</v>
          </cell>
          <cell r="D723">
            <v>12</v>
          </cell>
          <cell r="E723">
            <v>7</v>
          </cell>
          <cell r="F723">
            <v>12</v>
          </cell>
          <cell r="G723" t="str">
            <v>7..12</v>
          </cell>
        </row>
        <row r="724">
          <cell r="A724" t="str">
            <v>CSSX 104-Cơ sở sản xuất 1-3-Chiều</v>
          </cell>
          <cell r="B724" t="str">
            <v>Chiều</v>
          </cell>
          <cell r="C724">
            <v>7</v>
          </cell>
          <cell r="D724">
            <v>12</v>
          </cell>
          <cell r="E724">
            <v>7</v>
          </cell>
          <cell r="F724">
            <v>12</v>
          </cell>
          <cell r="G724" t="str">
            <v>7..12</v>
          </cell>
        </row>
        <row r="725">
          <cell r="A725" t="str">
            <v>CSSX 105-Cơ sở sản xuất 1-3-Sáng</v>
          </cell>
          <cell r="B725" t="str">
            <v>Sáng</v>
          </cell>
          <cell r="C725">
            <v>1</v>
          </cell>
          <cell r="D725">
            <v>6</v>
          </cell>
          <cell r="E725">
            <v>1</v>
          </cell>
          <cell r="F725">
            <v>6</v>
          </cell>
          <cell r="G725" t="str">
            <v>1..6</v>
          </cell>
        </row>
        <row r="726">
          <cell r="A726" t="str">
            <v>CSSX 105-Cơ sở sản xuất 1-3-Chiều</v>
          </cell>
          <cell r="B726" t="str">
            <v>Chiều</v>
          </cell>
          <cell r="C726">
            <v>7</v>
          </cell>
          <cell r="D726">
            <v>12</v>
          </cell>
          <cell r="E726">
            <v>7</v>
          </cell>
          <cell r="F726">
            <v>12</v>
          </cell>
          <cell r="G726" t="str">
            <v>7..12</v>
          </cell>
        </row>
        <row r="727">
          <cell r="A727" t="str">
            <v>CSSX 106-Cơ sở sản xuất 1-3-Chiều</v>
          </cell>
          <cell r="B727" t="str">
            <v>Chiều</v>
          </cell>
          <cell r="C727">
            <v>7</v>
          </cell>
          <cell r="D727">
            <v>12</v>
          </cell>
          <cell r="E727">
            <v>7</v>
          </cell>
          <cell r="F727">
            <v>12</v>
          </cell>
          <cell r="G727" t="str">
            <v>7..12</v>
          </cell>
        </row>
        <row r="728">
          <cell r="A728" t="str">
            <v>CSSX 107-Cơ sở sản xuất 1-3-Chiều</v>
          </cell>
          <cell r="B728" t="str">
            <v>Chiều</v>
          </cell>
          <cell r="C728">
            <v>7</v>
          </cell>
          <cell r="D728">
            <v>12</v>
          </cell>
          <cell r="E728">
            <v>7</v>
          </cell>
          <cell r="F728">
            <v>12</v>
          </cell>
          <cell r="G728" t="str">
            <v>7..12</v>
          </cell>
        </row>
        <row r="729">
          <cell r="A729" t="str">
            <v>CSSX 108-Cơ sở sản xuất 1-3-Chiều</v>
          </cell>
          <cell r="B729" t="str">
            <v>Chiều</v>
          </cell>
          <cell r="C729">
            <v>7</v>
          </cell>
          <cell r="D729">
            <v>12</v>
          </cell>
          <cell r="E729">
            <v>7</v>
          </cell>
          <cell r="F729">
            <v>12</v>
          </cell>
          <cell r="G729" t="str">
            <v>7..12</v>
          </cell>
        </row>
        <row r="730">
          <cell r="A730" t="str">
            <v>CSSX 109-Cơ sở sản xuất 1-3-Sáng</v>
          </cell>
          <cell r="B730" t="str">
            <v>Sáng</v>
          </cell>
          <cell r="C730">
            <v>1</v>
          </cell>
          <cell r="D730">
            <v>6</v>
          </cell>
          <cell r="E730">
            <v>1</v>
          </cell>
          <cell r="F730">
            <v>6</v>
          </cell>
          <cell r="G730" t="str">
            <v>1..6</v>
          </cell>
        </row>
        <row r="731">
          <cell r="A731" t="str">
            <v>815-A10-3-Sáng</v>
          </cell>
          <cell r="B731" t="str">
            <v>Sáng</v>
          </cell>
          <cell r="C731">
            <v>1</v>
          </cell>
          <cell r="D731">
            <v>4</v>
          </cell>
          <cell r="E731">
            <v>1</v>
          </cell>
          <cell r="F731">
            <v>4</v>
          </cell>
          <cell r="G731" t="str">
            <v>1..4</v>
          </cell>
        </row>
        <row r="732">
          <cell r="A732" t="str">
            <v>815-A10-3-Chiều</v>
          </cell>
          <cell r="B732" t="str">
            <v>Chiều</v>
          </cell>
          <cell r="C732">
            <v>9</v>
          </cell>
          <cell r="D732">
            <v>11</v>
          </cell>
          <cell r="E732">
            <v>7</v>
          </cell>
          <cell r="F732">
            <v>11</v>
          </cell>
          <cell r="G732" t="str">
            <v>7..11</v>
          </cell>
        </row>
        <row r="733">
          <cell r="A733" t="str">
            <v>815-A10-3-Chiều</v>
          </cell>
          <cell r="B733" t="str">
            <v>Chiều</v>
          </cell>
          <cell r="C733">
            <v>7</v>
          </cell>
          <cell r="D733">
            <v>8</v>
          </cell>
          <cell r="E733">
            <v>7</v>
          </cell>
          <cell r="F733">
            <v>11</v>
          </cell>
          <cell r="G733" t="str">
            <v>7..11</v>
          </cell>
        </row>
        <row r="734">
          <cell r="A734" t="str">
            <v>711-A10-3-Sáng</v>
          </cell>
          <cell r="B734" t="str">
            <v>Sáng</v>
          </cell>
          <cell r="C734">
            <v>1</v>
          </cell>
          <cell r="D734">
            <v>5</v>
          </cell>
          <cell r="E734">
            <v>1</v>
          </cell>
          <cell r="F734">
            <v>5</v>
          </cell>
          <cell r="G734" t="str">
            <v>1..5</v>
          </cell>
        </row>
        <row r="735">
          <cell r="A735" t="str">
            <v>711-A10-3-Chiều</v>
          </cell>
          <cell r="B735" t="str">
            <v>Chiều</v>
          </cell>
          <cell r="C735">
            <v>9</v>
          </cell>
          <cell r="D735">
            <v>10</v>
          </cell>
          <cell r="E735">
            <v>7</v>
          </cell>
          <cell r="F735">
            <v>10</v>
          </cell>
          <cell r="G735" t="str">
            <v>7..10</v>
          </cell>
        </row>
        <row r="736">
          <cell r="A736" t="str">
            <v>711-A10-3-Chiều</v>
          </cell>
          <cell r="B736" t="str">
            <v>Chiều</v>
          </cell>
          <cell r="C736">
            <v>7</v>
          </cell>
          <cell r="D736">
            <v>8</v>
          </cell>
          <cell r="E736">
            <v>7</v>
          </cell>
          <cell r="F736">
            <v>10</v>
          </cell>
          <cell r="G736" t="str">
            <v>7..10</v>
          </cell>
        </row>
        <row r="737">
          <cell r="A737" t="str">
            <v>511-A10-3-Sáng</v>
          </cell>
          <cell r="B737" t="str">
            <v>Sáng</v>
          </cell>
          <cell r="C737">
            <v>1</v>
          </cell>
          <cell r="D737">
            <v>5</v>
          </cell>
          <cell r="E737">
            <v>1</v>
          </cell>
          <cell r="F737">
            <v>5</v>
          </cell>
          <cell r="G737" t="str">
            <v>1..5</v>
          </cell>
        </row>
        <row r="738">
          <cell r="A738" t="str">
            <v>511-A10-3-Chiều</v>
          </cell>
          <cell r="B738" t="str">
            <v>Chiều</v>
          </cell>
          <cell r="C738">
            <v>7</v>
          </cell>
          <cell r="D738">
            <v>11</v>
          </cell>
          <cell r="E738">
            <v>7</v>
          </cell>
          <cell r="F738">
            <v>11</v>
          </cell>
          <cell r="G738" t="str">
            <v>7..11</v>
          </cell>
        </row>
        <row r="739">
          <cell r="A739" t="str">
            <v>512-A10-3-Sáng</v>
          </cell>
          <cell r="B739" t="str">
            <v>Sáng</v>
          </cell>
          <cell r="C739">
            <v>1</v>
          </cell>
          <cell r="D739">
            <v>5</v>
          </cell>
          <cell r="E739">
            <v>1</v>
          </cell>
          <cell r="F739">
            <v>5</v>
          </cell>
          <cell r="G739" t="str">
            <v>1..5</v>
          </cell>
        </row>
        <row r="740">
          <cell r="A740" t="str">
            <v>512-A10-3-Chiều</v>
          </cell>
          <cell r="B740" t="str">
            <v>Chiều</v>
          </cell>
          <cell r="C740">
            <v>7</v>
          </cell>
          <cell r="D740">
            <v>11</v>
          </cell>
          <cell r="E740">
            <v>7</v>
          </cell>
          <cell r="F740">
            <v>11</v>
          </cell>
          <cell r="G740" t="str">
            <v>7..11</v>
          </cell>
        </row>
        <row r="741">
          <cell r="A741" t="str">
            <v>614-A10-3-Sáng</v>
          </cell>
          <cell r="B741" t="str">
            <v>Sáng</v>
          </cell>
          <cell r="C741">
            <v>1</v>
          </cell>
          <cell r="D741">
            <v>3</v>
          </cell>
          <cell r="E741">
            <v>1</v>
          </cell>
          <cell r="F741">
            <v>5</v>
          </cell>
          <cell r="G741" t="str">
            <v>1..5</v>
          </cell>
        </row>
        <row r="742">
          <cell r="A742" t="str">
            <v>614-A10-3-Sáng</v>
          </cell>
          <cell r="B742" t="str">
            <v>Sáng</v>
          </cell>
          <cell r="C742">
            <v>4</v>
          </cell>
          <cell r="D742">
            <v>5</v>
          </cell>
          <cell r="E742">
            <v>1</v>
          </cell>
          <cell r="F742">
            <v>5</v>
          </cell>
          <cell r="G742" t="str">
            <v>1..5</v>
          </cell>
        </row>
        <row r="743">
          <cell r="A743" t="str">
            <v>614-A10-3-Chiều</v>
          </cell>
          <cell r="B743" t="str">
            <v>Chiều</v>
          </cell>
          <cell r="C743">
            <v>7</v>
          </cell>
          <cell r="D743">
            <v>9</v>
          </cell>
          <cell r="E743">
            <v>7</v>
          </cell>
          <cell r="F743">
            <v>9</v>
          </cell>
          <cell r="G743" t="str">
            <v>7..9</v>
          </cell>
        </row>
        <row r="744">
          <cell r="A744" t="str">
            <v>615-A10-3-Sáng</v>
          </cell>
          <cell r="B744" t="str">
            <v>Sáng</v>
          </cell>
          <cell r="C744">
            <v>3</v>
          </cell>
          <cell r="D744">
            <v>5</v>
          </cell>
          <cell r="E744">
            <v>3</v>
          </cell>
          <cell r="F744">
            <v>5</v>
          </cell>
          <cell r="G744" t="str">
            <v>3..5</v>
          </cell>
        </row>
        <row r="745">
          <cell r="A745" t="str">
            <v>615-A10-3-Chiều</v>
          </cell>
          <cell r="B745" t="str">
            <v>Chiều</v>
          </cell>
          <cell r="C745">
            <v>8</v>
          </cell>
          <cell r="D745">
            <v>11</v>
          </cell>
          <cell r="E745">
            <v>8</v>
          </cell>
          <cell r="F745">
            <v>11</v>
          </cell>
          <cell r="G745" t="str">
            <v>8..11</v>
          </cell>
        </row>
        <row r="746">
          <cell r="A746" t="str">
            <v>611-A10-3-Chiều</v>
          </cell>
          <cell r="B746" t="str">
            <v>Chiều</v>
          </cell>
          <cell r="C746">
            <v>7</v>
          </cell>
          <cell r="D746">
            <v>9</v>
          </cell>
          <cell r="E746">
            <v>7</v>
          </cell>
          <cell r="F746">
            <v>9</v>
          </cell>
          <cell r="G746" t="str">
            <v>7..9</v>
          </cell>
        </row>
        <row r="747">
          <cell r="A747" t="str">
            <v>610-A10-3-Sáng</v>
          </cell>
          <cell r="B747" t="str">
            <v>Sáng</v>
          </cell>
          <cell r="C747">
            <v>3</v>
          </cell>
          <cell r="D747">
            <v>4</v>
          </cell>
          <cell r="E747">
            <v>1</v>
          </cell>
          <cell r="F747">
            <v>4</v>
          </cell>
          <cell r="G747" t="str">
            <v>1..4</v>
          </cell>
        </row>
        <row r="748">
          <cell r="A748" t="str">
            <v>610-A10-3-Sáng</v>
          </cell>
          <cell r="B748" t="str">
            <v>Sáng</v>
          </cell>
          <cell r="C748">
            <v>1</v>
          </cell>
          <cell r="D748">
            <v>2</v>
          </cell>
          <cell r="E748">
            <v>1</v>
          </cell>
          <cell r="F748">
            <v>4</v>
          </cell>
          <cell r="G748" t="str">
            <v>1..4</v>
          </cell>
        </row>
        <row r="749">
          <cell r="A749" t="str">
            <v>610-A10-3-Chiều</v>
          </cell>
          <cell r="B749" t="str">
            <v>Chiều</v>
          </cell>
          <cell r="C749">
            <v>9</v>
          </cell>
          <cell r="D749">
            <v>10</v>
          </cell>
          <cell r="E749">
            <v>9</v>
          </cell>
          <cell r="F749">
            <v>10</v>
          </cell>
          <cell r="G749" t="str">
            <v>9..10</v>
          </cell>
        </row>
        <row r="750">
          <cell r="A750" t="str">
            <v>303-A8-3-Sáng</v>
          </cell>
          <cell r="B750" t="str">
            <v>Sáng</v>
          </cell>
          <cell r="C750">
            <v>1</v>
          </cell>
          <cell r="D750">
            <v>3</v>
          </cell>
          <cell r="E750">
            <v>1</v>
          </cell>
          <cell r="F750">
            <v>5</v>
          </cell>
          <cell r="G750" t="str">
            <v>1..5</v>
          </cell>
        </row>
        <row r="751">
          <cell r="A751" t="str">
            <v>303-A8-3-Sáng</v>
          </cell>
          <cell r="B751" t="str">
            <v>Sáng</v>
          </cell>
          <cell r="C751">
            <v>4</v>
          </cell>
          <cell r="D751">
            <v>5</v>
          </cell>
          <cell r="E751">
            <v>1</v>
          </cell>
          <cell r="F751">
            <v>5</v>
          </cell>
          <cell r="G751" t="str">
            <v>1..5</v>
          </cell>
        </row>
        <row r="752">
          <cell r="A752" t="str">
            <v>303-A8-3-Chiều</v>
          </cell>
          <cell r="B752" t="str">
            <v>Chiều</v>
          </cell>
          <cell r="C752">
            <v>7</v>
          </cell>
          <cell r="D752">
            <v>9</v>
          </cell>
          <cell r="E752">
            <v>7</v>
          </cell>
          <cell r="F752">
            <v>9</v>
          </cell>
          <cell r="G752" t="str">
            <v>7..9</v>
          </cell>
        </row>
        <row r="753">
          <cell r="A753" t="str">
            <v>304-A8-3-Tối</v>
          </cell>
          <cell r="B753" t="str">
            <v>Tối</v>
          </cell>
          <cell r="C753">
            <v>13</v>
          </cell>
          <cell r="D753">
            <v>14</v>
          </cell>
          <cell r="E753">
            <v>13</v>
          </cell>
          <cell r="F753">
            <v>14</v>
          </cell>
          <cell r="G753" t="str">
            <v>13..14</v>
          </cell>
        </row>
        <row r="754">
          <cell r="A754" t="str">
            <v>403-A8-3-Sáng</v>
          </cell>
          <cell r="B754" t="str">
            <v>Sáng</v>
          </cell>
          <cell r="C754">
            <v>1</v>
          </cell>
          <cell r="D754">
            <v>5</v>
          </cell>
          <cell r="E754">
            <v>1</v>
          </cell>
          <cell r="F754">
            <v>5</v>
          </cell>
          <cell r="G754" t="str">
            <v>1..5</v>
          </cell>
        </row>
        <row r="755">
          <cell r="A755" t="str">
            <v>404-A8-3-Sáng</v>
          </cell>
          <cell r="B755" t="str">
            <v>Sáng</v>
          </cell>
          <cell r="C755">
            <v>1</v>
          </cell>
          <cell r="D755">
            <v>3</v>
          </cell>
          <cell r="E755">
            <v>1</v>
          </cell>
          <cell r="F755">
            <v>5</v>
          </cell>
          <cell r="G755" t="str">
            <v>1..5</v>
          </cell>
        </row>
        <row r="756">
          <cell r="A756" t="str">
            <v>404-A8-3-Sáng</v>
          </cell>
          <cell r="B756" t="str">
            <v>Sáng</v>
          </cell>
          <cell r="C756">
            <v>4</v>
          </cell>
          <cell r="D756">
            <v>5</v>
          </cell>
          <cell r="E756">
            <v>1</v>
          </cell>
          <cell r="F756">
            <v>5</v>
          </cell>
          <cell r="G756" t="str">
            <v>1..5</v>
          </cell>
        </row>
        <row r="757">
          <cell r="A757" t="str">
            <v>404-A8-3-Chiều</v>
          </cell>
          <cell r="B757" t="str">
            <v>Chiều</v>
          </cell>
          <cell r="C757">
            <v>9</v>
          </cell>
          <cell r="D757">
            <v>11</v>
          </cell>
          <cell r="E757">
            <v>7</v>
          </cell>
          <cell r="F757">
            <v>11</v>
          </cell>
          <cell r="G757" t="str">
            <v>7..11</v>
          </cell>
        </row>
        <row r="758">
          <cell r="A758" t="str">
            <v>404-A8-3-Chiều</v>
          </cell>
          <cell r="B758" t="str">
            <v>Chiều</v>
          </cell>
          <cell r="C758">
            <v>7</v>
          </cell>
          <cell r="D758">
            <v>8</v>
          </cell>
          <cell r="E758">
            <v>7</v>
          </cell>
          <cell r="F758">
            <v>11</v>
          </cell>
          <cell r="G758" t="str">
            <v>7..11</v>
          </cell>
        </row>
        <row r="759">
          <cell r="A759" t="str">
            <v>301-A8-3-Sáng</v>
          </cell>
          <cell r="B759" t="str">
            <v>Sáng</v>
          </cell>
          <cell r="C759">
            <v>1</v>
          </cell>
          <cell r="D759">
            <v>3</v>
          </cell>
          <cell r="E759">
            <v>1</v>
          </cell>
          <cell r="F759">
            <v>3</v>
          </cell>
          <cell r="G759" t="str">
            <v>1..3</v>
          </cell>
        </row>
        <row r="760">
          <cell r="A760" t="str">
            <v>401-A8-3-Sáng</v>
          </cell>
          <cell r="B760" t="str">
            <v>Sáng</v>
          </cell>
          <cell r="C760">
            <v>3</v>
          </cell>
          <cell r="D760">
            <v>5</v>
          </cell>
          <cell r="E760">
            <v>3</v>
          </cell>
          <cell r="F760">
            <v>5</v>
          </cell>
          <cell r="G760" t="str">
            <v>3..5</v>
          </cell>
        </row>
        <row r="761">
          <cell r="A761" t="str">
            <v>501-A8-3-Sáng</v>
          </cell>
          <cell r="B761" t="str">
            <v>Sáng</v>
          </cell>
          <cell r="C761">
            <v>3</v>
          </cell>
          <cell r="D761">
            <v>5</v>
          </cell>
          <cell r="E761">
            <v>3</v>
          </cell>
          <cell r="F761">
            <v>5</v>
          </cell>
          <cell r="G761" t="str">
            <v>3..5</v>
          </cell>
        </row>
        <row r="762">
          <cell r="A762" t="str">
            <v>501-A8-3-Chiều</v>
          </cell>
          <cell r="B762" t="str">
            <v>Chiều</v>
          </cell>
          <cell r="C762">
            <v>7</v>
          </cell>
          <cell r="D762">
            <v>9</v>
          </cell>
          <cell r="E762">
            <v>7</v>
          </cell>
          <cell r="F762">
            <v>9</v>
          </cell>
          <cell r="G762" t="str">
            <v>7..9</v>
          </cell>
        </row>
        <row r="763">
          <cell r="A763" t="str">
            <v>502-A8-3-Sáng</v>
          </cell>
          <cell r="B763" t="str">
            <v>Sáng</v>
          </cell>
          <cell r="C763">
            <v>3</v>
          </cell>
          <cell r="D763">
            <v>5</v>
          </cell>
          <cell r="E763">
            <v>3</v>
          </cell>
          <cell r="F763">
            <v>5</v>
          </cell>
          <cell r="G763" t="str">
            <v>3..5</v>
          </cell>
        </row>
        <row r="764">
          <cell r="A764" t="str">
            <v>502-A8-3-Chiều</v>
          </cell>
          <cell r="B764" t="str">
            <v>Chiều</v>
          </cell>
          <cell r="C764">
            <v>9</v>
          </cell>
          <cell r="D764">
            <v>11</v>
          </cell>
          <cell r="E764">
            <v>9</v>
          </cell>
          <cell r="F764">
            <v>11</v>
          </cell>
          <cell r="G764" t="str">
            <v>9..11</v>
          </cell>
        </row>
        <row r="765">
          <cell r="A765" t="str">
            <v>503-A8-3-Sáng</v>
          </cell>
          <cell r="B765" t="str">
            <v>Sáng</v>
          </cell>
          <cell r="C765">
            <v>3</v>
          </cell>
          <cell r="D765">
            <v>5</v>
          </cell>
          <cell r="E765">
            <v>3</v>
          </cell>
          <cell r="F765">
            <v>5</v>
          </cell>
          <cell r="G765" t="str">
            <v>3..5</v>
          </cell>
        </row>
        <row r="766">
          <cell r="A766" t="str">
            <v>504-A8-3-Sáng</v>
          </cell>
          <cell r="B766" t="str">
            <v>Sáng</v>
          </cell>
          <cell r="C766">
            <v>1</v>
          </cell>
          <cell r="D766">
            <v>4</v>
          </cell>
          <cell r="E766">
            <v>1</v>
          </cell>
          <cell r="F766">
            <v>4</v>
          </cell>
          <cell r="G766" t="str">
            <v>1..4</v>
          </cell>
        </row>
        <row r="767">
          <cell r="A767" t="str">
            <v>601-A8-3-Sáng</v>
          </cell>
          <cell r="B767" t="str">
            <v>Sáng</v>
          </cell>
          <cell r="C767">
            <v>1</v>
          </cell>
          <cell r="D767">
            <v>4</v>
          </cell>
          <cell r="E767">
            <v>1</v>
          </cell>
          <cell r="F767">
            <v>4</v>
          </cell>
          <cell r="G767" t="str">
            <v>1..4</v>
          </cell>
        </row>
        <row r="768">
          <cell r="A768" t="str">
            <v>601-A8-3-Chiều</v>
          </cell>
          <cell r="B768" t="str">
            <v>Chiều</v>
          </cell>
          <cell r="C768">
            <v>7</v>
          </cell>
          <cell r="D768">
            <v>9</v>
          </cell>
          <cell r="E768">
            <v>7</v>
          </cell>
          <cell r="F768">
            <v>9</v>
          </cell>
          <cell r="G768" t="str">
            <v>7..9</v>
          </cell>
        </row>
        <row r="769">
          <cell r="A769" t="str">
            <v>602-A8-3-Sáng</v>
          </cell>
          <cell r="B769" t="str">
            <v>Sáng</v>
          </cell>
          <cell r="C769">
            <v>1</v>
          </cell>
          <cell r="D769">
            <v>3</v>
          </cell>
          <cell r="E769">
            <v>1</v>
          </cell>
          <cell r="F769">
            <v>3</v>
          </cell>
          <cell r="G769" t="str">
            <v>1..3</v>
          </cell>
        </row>
        <row r="770">
          <cell r="A770" t="str">
            <v>602-A8-3-Chiều</v>
          </cell>
          <cell r="B770" t="str">
            <v>Chiều</v>
          </cell>
          <cell r="C770">
            <v>7</v>
          </cell>
          <cell r="D770">
            <v>9</v>
          </cell>
          <cell r="E770">
            <v>7</v>
          </cell>
          <cell r="F770">
            <v>9</v>
          </cell>
          <cell r="G770" t="str">
            <v>7..9</v>
          </cell>
        </row>
        <row r="771">
          <cell r="A771" t="str">
            <v>603-A8-3-Sáng</v>
          </cell>
          <cell r="B771" t="str">
            <v>Sáng</v>
          </cell>
          <cell r="C771">
            <v>1</v>
          </cell>
          <cell r="D771">
            <v>3</v>
          </cell>
          <cell r="E771">
            <v>1</v>
          </cell>
          <cell r="F771">
            <v>5</v>
          </cell>
          <cell r="G771" t="str">
            <v>1..5</v>
          </cell>
        </row>
        <row r="772">
          <cell r="A772" t="str">
            <v>603-A8-3-Sáng</v>
          </cell>
          <cell r="B772" t="str">
            <v>Sáng</v>
          </cell>
          <cell r="C772">
            <v>4</v>
          </cell>
          <cell r="D772">
            <v>5</v>
          </cell>
          <cell r="E772">
            <v>1</v>
          </cell>
          <cell r="F772">
            <v>5</v>
          </cell>
          <cell r="G772" t="str">
            <v>1..5</v>
          </cell>
        </row>
        <row r="773">
          <cell r="A773" t="str">
            <v>603-A8-3-Chiều</v>
          </cell>
          <cell r="B773" t="str">
            <v>Chiều</v>
          </cell>
          <cell r="C773">
            <v>7</v>
          </cell>
          <cell r="D773">
            <v>9</v>
          </cell>
          <cell r="E773">
            <v>7</v>
          </cell>
          <cell r="F773">
            <v>11</v>
          </cell>
          <cell r="G773" t="str">
            <v>7..11</v>
          </cell>
        </row>
        <row r="774">
          <cell r="A774" t="str">
            <v>603-A8-3-Chiều</v>
          </cell>
          <cell r="B774" t="str">
            <v>Chiều</v>
          </cell>
          <cell r="C774">
            <v>10</v>
          </cell>
          <cell r="D774">
            <v>11</v>
          </cell>
          <cell r="E774">
            <v>7</v>
          </cell>
          <cell r="F774">
            <v>11</v>
          </cell>
          <cell r="G774" t="str">
            <v>7..11</v>
          </cell>
        </row>
        <row r="775">
          <cell r="A775" t="str">
            <v>712-A10-3-Sáng</v>
          </cell>
          <cell r="B775" t="str">
            <v>Sáng</v>
          </cell>
          <cell r="C775">
            <v>1</v>
          </cell>
          <cell r="D775">
            <v>2</v>
          </cell>
          <cell r="E775">
            <v>1</v>
          </cell>
          <cell r="F775">
            <v>4</v>
          </cell>
          <cell r="G775" t="str">
            <v>1..4</v>
          </cell>
        </row>
        <row r="776">
          <cell r="A776" t="str">
            <v>712-A10-3-Sáng</v>
          </cell>
          <cell r="B776" t="str">
            <v>Sáng</v>
          </cell>
          <cell r="C776">
            <v>3</v>
          </cell>
          <cell r="D776">
            <v>4</v>
          </cell>
          <cell r="E776">
            <v>1</v>
          </cell>
          <cell r="F776">
            <v>4</v>
          </cell>
          <cell r="G776" t="str">
            <v>1..4</v>
          </cell>
        </row>
        <row r="777">
          <cell r="A777" t="str">
            <v>712-A10-3-Chiều</v>
          </cell>
          <cell r="B777" t="str">
            <v>Chiều</v>
          </cell>
          <cell r="C777">
            <v>9</v>
          </cell>
          <cell r="D777">
            <v>10</v>
          </cell>
          <cell r="E777">
            <v>7</v>
          </cell>
          <cell r="F777">
            <v>10</v>
          </cell>
          <cell r="G777" t="str">
            <v>7..10</v>
          </cell>
        </row>
        <row r="778">
          <cell r="A778" t="str">
            <v>712-A10-3-Chiều</v>
          </cell>
          <cell r="B778" t="str">
            <v>Chiều</v>
          </cell>
          <cell r="C778">
            <v>7</v>
          </cell>
          <cell r="D778">
            <v>8</v>
          </cell>
          <cell r="E778">
            <v>7</v>
          </cell>
          <cell r="F778">
            <v>10</v>
          </cell>
          <cell r="G778" t="str">
            <v>7..10</v>
          </cell>
        </row>
        <row r="779">
          <cell r="A779" t="str">
            <v>816-A10-3-Sáng</v>
          </cell>
          <cell r="B779" t="str">
            <v>Sáng</v>
          </cell>
          <cell r="C779">
            <v>3</v>
          </cell>
          <cell r="D779">
            <v>5</v>
          </cell>
          <cell r="E779">
            <v>3</v>
          </cell>
          <cell r="F779">
            <v>5</v>
          </cell>
          <cell r="G779" t="str">
            <v>3..5</v>
          </cell>
        </row>
        <row r="780">
          <cell r="A780" t="str">
            <v>816-A10-3-Chiều</v>
          </cell>
          <cell r="B780" t="str">
            <v>Chiều</v>
          </cell>
          <cell r="C780">
            <v>7</v>
          </cell>
          <cell r="D780">
            <v>9</v>
          </cell>
          <cell r="E780">
            <v>7</v>
          </cell>
          <cell r="F780">
            <v>9</v>
          </cell>
          <cell r="G780" t="str">
            <v>7..9</v>
          </cell>
        </row>
        <row r="781">
          <cell r="A781" t="str">
            <v>811-A10-3-Sáng</v>
          </cell>
          <cell r="B781" t="str">
            <v>Sáng</v>
          </cell>
          <cell r="C781">
            <v>3</v>
          </cell>
          <cell r="D781">
            <v>5</v>
          </cell>
          <cell r="E781">
            <v>3</v>
          </cell>
          <cell r="F781">
            <v>5</v>
          </cell>
          <cell r="G781" t="str">
            <v>3..5</v>
          </cell>
        </row>
        <row r="782">
          <cell r="A782" t="str">
            <v>811-A10-3-Tối</v>
          </cell>
          <cell r="B782" t="str">
            <v>Tối</v>
          </cell>
          <cell r="C782">
            <v>13</v>
          </cell>
          <cell r="D782">
            <v>16</v>
          </cell>
          <cell r="E782">
            <v>13</v>
          </cell>
          <cell r="F782">
            <v>16</v>
          </cell>
          <cell r="G782" t="str">
            <v>13..16</v>
          </cell>
        </row>
        <row r="783">
          <cell r="A783" t="str">
            <v>812-A10-3-Sáng</v>
          </cell>
          <cell r="B783" t="str">
            <v>Sáng</v>
          </cell>
          <cell r="C783">
            <v>4</v>
          </cell>
          <cell r="D783">
            <v>5</v>
          </cell>
          <cell r="E783">
            <v>1</v>
          </cell>
          <cell r="F783">
            <v>5</v>
          </cell>
          <cell r="G783" t="str">
            <v>1..5</v>
          </cell>
        </row>
        <row r="784">
          <cell r="A784" t="str">
            <v>812-A10-3-Sáng</v>
          </cell>
          <cell r="B784" t="str">
            <v>Sáng</v>
          </cell>
          <cell r="C784">
            <v>1</v>
          </cell>
          <cell r="D784">
            <v>3</v>
          </cell>
          <cell r="E784">
            <v>1</v>
          </cell>
          <cell r="F784">
            <v>5</v>
          </cell>
          <cell r="G784" t="str">
            <v>1..5</v>
          </cell>
        </row>
        <row r="785">
          <cell r="A785" t="str">
            <v>812-A10-3-Chiều</v>
          </cell>
          <cell r="B785" t="str">
            <v>Chiều</v>
          </cell>
          <cell r="C785">
            <v>7</v>
          </cell>
          <cell r="D785">
            <v>8</v>
          </cell>
          <cell r="E785">
            <v>7</v>
          </cell>
          <cell r="F785">
            <v>11</v>
          </cell>
          <cell r="G785" t="str">
            <v>7..11</v>
          </cell>
        </row>
        <row r="786">
          <cell r="A786" t="str">
            <v>812-A10-3-Chiều</v>
          </cell>
          <cell r="B786" t="str">
            <v>Chiều</v>
          </cell>
          <cell r="C786">
            <v>9</v>
          </cell>
          <cell r="D786">
            <v>11</v>
          </cell>
          <cell r="E786">
            <v>7</v>
          </cell>
          <cell r="F786">
            <v>11</v>
          </cell>
          <cell r="G786" t="str">
            <v>7..11</v>
          </cell>
        </row>
        <row r="787">
          <cell r="A787" t="str">
            <v>202-A9-3-Sáng</v>
          </cell>
          <cell r="B787" t="str">
            <v>Sáng</v>
          </cell>
          <cell r="C787">
            <v>1</v>
          </cell>
          <cell r="D787">
            <v>3</v>
          </cell>
          <cell r="E787">
            <v>1</v>
          </cell>
          <cell r="F787">
            <v>3</v>
          </cell>
          <cell r="G787" t="str">
            <v>1..3</v>
          </cell>
        </row>
        <row r="788">
          <cell r="A788" t="str">
            <v>202-A9-3-Chiều</v>
          </cell>
          <cell r="B788" t="str">
            <v>Chiều</v>
          </cell>
          <cell r="C788">
            <v>7</v>
          </cell>
          <cell r="D788">
            <v>8</v>
          </cell>
          <cell r="E788">
            <v>7</v>
          </cell>
          <cell r="F788">
            <v>10</v>
          </cell>
          <cell r="G788" t="str">
            <v>7..10</v>
          </cell>
        </row>
        <row r="789">
          <cell r="A789" t="str">
            <v>202-A9-3-Chiều</v>
          </cell>
          <cell r="B789" t="str">
            <v>Chiều</v>
          </cell>
          <cell r="C789">
            <v>9</v>
          </cell>
          <cell r="D789">
            <v>10</v>
          </cell>
          <cell r="E789">
            <v>7</v>
          </cell>
          <cell r="F789">
            <v>10</v>
          </cell>
          <cell r="G789" t="str">
            <v>7..10</v>
          </cell>
        </row>
        <row r="790">
          <cell r="A790" t="str">
            <v>202-A9-3-Tối</v>
          </cell>
          <cell r="B790" t="str">
            <v>Tối</v>
          </cell>
          <cell r="C790">
            <v>13</v>
          </cell>
          <cell r="D790">
            <v>14</v>
          </cell>
          <cell r="E790">
            <v>13</v>
          </cell>
          <cell r="F790">
            <v>14</v>
          </cell>
          <cell r="G790" t="str">
            <v>13..14</v>
          </cell>
        </row>
        <row r="791">
          <cell r="A791" t="str">
            <v>203-A9-3-Chiều</v>
          </cell>
          <cell r="B791" t="str">
            <v>Chiều</v>
          </cell>
          <cell r="C791">
            <v>7</v>
          </cell>
          <cell r="D791">
            <v>8</v>
          </cell>
          <cell r="E791">
            <v>7</v>
          </cell>
          <cell r="F791">
            <v>10</v>
          </cell>
          <cell r="G791" t="str">
            <v>7..10</v>
          </cell>
        </row>
        <row r="792">
          <cell r="A792" t="str">
            <v>203-A9-3-Chiều</v>
          </cell>
          <cell r="B792" t="str">
            <v>Chiều</v>
          </cell>
          <cell r="C792">
            <v>9</v>
          </cell>
          <cell r="D792">
            <v>10</v>
          </cell>
          <cell r="E792">
            <v>7</v>
          </cell>
          <cell r="F792">
            <v>10</v>
          </cell>
          <cell r="G792" t="str">
            <v>7..10</v>
          </cell>
        </row>
        <row r="793">
          <cell r="A793" t="str">
            <v>203-A9-3-Tối</v>
          </cell>
          <cell r="B793" t="str">
            <v>Tối</v>
          </cell>
          <cell r="C793">
            <v>13</v>
          </cell>
          <cell r="D793">
            <v>14</v>
          </cell>
          <cell r="E793">
            <v>13</v>
          </cell>
          <cell r="F793">
            <v>14</v>
          </cell>
          <cell r="G793" t="str">
            <v>13..14</v>
          </cell>
        </row>
        <row r="794">
          <cell r="A794" t="str">
            <v>204-A9-3-Sáng</v>
          </cell>
          <cell r="B794" t="str">
            <v>Sáng</v>
          </cell>
          <cell r="C794">
            <v>1</v>
          </cell>
          <cell r="D794">
            <v>3</v>
          </cell>
          <cell r="E794">
            <v>1</v>
          </cell>
          <cell r="F794">
            <v>5</v>
          </cell>
          <cell r="G794" t="str">
            <v>1..5</v>
          </cell>
        </row>
        <row r="795">
          <cell r="A795" t="str">
            <v>204-A9-3-Sáng</v>
          </cell>
          <cell r="B795" t="str">
            <v>Sáng</v>
          </cell>
          <cell r="C795">
            <v>4</v>
          </cell>
          <cell r="D795">
            <v>5</v>
          </cell>
          <cell r="E795">
            <v>1</v>
          </cell>
          <cell r="F795">
            <v>5</v>
          </cell>
          <cell r="G795" t="str">
            <v>1..5</v>
          </cell>
        </row>
        <row r="796">
          <cell r="A796" t="str">
            <v>204-A9-3-Chiều</v>
          </cell>
          <cell r="B796" t="str">
            <v>Chiều</v>
          </cell>
          <cell r="C796">
            <v>7</v>
          </cell>
          <cell r="D796">
            <v>8</v>
          </cell>
          <cell r="E796">
            <v>7</v>
          </cell>
          <cell r="F796">
            <v>11</v>
          </cell>
          <cell r="G796" t="str">
            <v>7..11</v>
          </cell>
        </row>
        <row r="797">
          <cell r="A797" t="str">
            <v>204-A9-3-Chiều</v>
          </cell>
          <cell r="B797" t="str">
            <v>Chiều</v>
          </cell>
          <cell r="C797">
            <v>9</v>
          </cell>
          <cell r="D797">
            <v>11</v>
          </cell>
          <cell r="E797">
            <v>7</v>
          </cell>
          <cell r="F797">
            <v>11</v>
          </cell>
          <cell r="G797" t="str">
            <v>7..11</v>
          </cell>
        </row>
        <row r="798">
          <cell r="A798" t="str">
            <v>204-A9-3-Tối</v>
          </cell>
          <cell r="B798" t="str">
            <v>Tối</v>
          </cell>
          <cell r="C798">
            <v>13</v>
          </cell>
          <cell r="D798">
            <v>14</v>
          </cell>
          <cell r="E798">
            <v>13</v>
          </cell>
          <cell r="F798">
            <v>14</v>
          </cell>
          <cell r="G798" t="str">
            <v>13..14</v>
          </cell>
        </row>
        <row r="799">
          <cell r="A799" t="str">
            <v>205-A9-3-Sáng</v>
          </cell>
          <cell r="B799" t="str">
            <v>Sáng</v>
          </cell>
          <cell r="C799">
            <v>3</v>
          </cell>
          <cell r="D799">
            <v>5</v>
          </cell>
          <cell r="E799">
            <v>1</v>
          </cell>
          <cell r="F799">
            <v>5</v>
          </cell>
          <cell r="G799" t="str">
            <v>1..5</v>
          </cell>
        </row>
        <row r="800">
          <cell r="A800" t="str">
            <v>205-A9-3-Sáng</v>
          </cell>
          <cell r="B800" t="str">
            <v>Sáng</v>
          </cell>
          <cell r="C800">
            <v>1</v>
          </cell>
          <cell r="D800">
            <v>2</v>
          </cell>
          <cell r="E800">
            <v>1</v>
          </cell>
          <cell r="F800">
            <v>5</v>
          </cell>
          <cell r="G800" t="str">
            <v>1..5</v>
          </cell>
        </row>
        <row r="801">
          <cell r="A801" t="str">
            <v>205-A9-3-Chiều</v>
          </cell>
          <cell r="B801" t="str">
            <v>Chiều</v>
          </cell>
          <cell r="C801">
            <v>7</v>
          </cell>
          <cell r="D801">
            <v>9</v>
          </cell>
          <cell r="E801">
            <v>7</v>
          </cell>
          <cell r="F801">
            <v>11</v>
          </cell>
          <cell r="G801" t="str">
            <v>7..11</v>
          </cell>
        </row>
        <row r="802">
          <cell r="A802" t="str">
            <v>205-A9-3-Chiều</v>
          </cell>
          <cell r="B802" t="str">
            <v>Chiều</v>
          </cell>
          <cell r="C802">
            <v>10</v>
          </cell>
          <cell r="D802">
            <v>11</v>
          </cell>
          <cell r="E802">
            <v>7</v>
          </cell>
          <cell r="F802">
            <v>11</v>
          </cell>
          <cell r="G802" t="str">
            <v>7..11</v>
          </cell>
        </row>
        <row r="803">
          <cell r="A803" t="str">
            <v>205-A9-3-Tối</v>
          </cell>
          <cell r="B803" t="str">
            <v>Tối</v>
          </cell>
          <cell r="C803">
            <v>13</v>
          </cell>
          <cell r="D803">
            <v>16</v>
          </cell>
          <cell r="E803">
            <v>13</v>
          </cell>
          <cell r="F803">
            <v>16</v>
          </cell>
          <cell r="G803" t="str">
            <v>13..16</v>
          </cell>
        </row>
        <row r="804">
          <cell r="A804" t="str">
            <v>206-A9-3-Sáng</v>
          </cell>
          <cell r="B804" t="str">
            <v>Sáng</v>
          </cell>
          <cell r="C804">
            <v>1</v>
          </cell>
          <cell r="D804">
            <v>2</v>
          </cell>
          <cell r="E804">
            <v>1</v>
          </cell>
          <cell r="F804">
            <v>4</v>
          </cell>
          <cell r="G804" t="str">
            <v>1..4</v>
          </cell>
        </row>
        <row r="805">
          <cell r="A805" t="str">
            <v>206-A9-3-Sáng</v>
          </cell>
          <cell r="B805" t="str">
            <v>Sáng</v>
          </cell>
          <cell r="C805">
            <v>3</v>
          </cell>
          <cell r="D805">
            <v>4</v>
          </cell>
          <cell r="E805">
            <v>1</v>
          </cell>
          <cell r="F805">
            <v>4</v>
          </cell>
          <cell r="G805" t="str">
            <v>1..4</v>
          </cell>
        </row>
        <row r="806">
          <cell r="A806" t="str">
            <v>206-A9-3-Chiều</v>
          </cell>
          <cell r="B806" t="str">
            <v>Chiều</v>
          </cell>
          <cell r="C806">
            <v>9</v>
          </cell>
          <cell r="D806">
            <v>10</v>
          </cell>
          <cell r="E806">
            <v>7</v>
          </cell>
          <cell r="F806">
            <v>10</v>
          </cell>
          <cell r="G806" t="str">
            <v>7..10</v>
          </cell>
        </row>
        <row r="807">
          <cell r="A807" t="str">
            <v>206-A9-3-Chiều</v>
          </cell>
          <cell r="B807" t="str">
            <v>Chiều</v>
          </cell>
          <cell r="C807">
            <v>7</v>
          </cell>
          <cell r="D807">
            <v>8</v>
          </cell>
          <cell r="E807">
            <v>7</v>
          </cell>
          <cell r="F807">
            <v>10</v>
          </cell>
          <cell r="G807" t="str">
            <v>7..10</v>
          </cell>
        </row>
        <row r="808">
          <cell r="A808" t="str">
            <v>206-A9-3-Tối</v>
          </cell>
          <cell r="B808" t="str">
            <v>Tối</v>
          </cell>
          <cell r="C808">
            <v>13</v>
          </cell>
          <cell r="D808">
            <v>15</v>
          </cell>
          <cell r="E808">
            <v>13</v>
          </cell>
          <cell r="F808">
            <v>15</v>
          </cell>
          <cell r="G808" t="str">
            <v>13..15</v>
          </cell>
        </row>
        <row r="809">
          <cell r="A809" t="str">
            <v>207-A9-3-Sáng</v>
          </cell>
          <cell r="B809" t="str">
            <v>Sáng</v>
          </cell>
          <cell r="C809">
            <v>1</v>
          </cell>
          <cell r="D809">
            <v>5</v>
          </cell>
          <cell r="E809">
            <v>1</v>
          </cell>
          <cell r="F809">
            <v>5</v>
          </cell>
          <cell r="G809" t="str">
            <v>1..5</v>
          </cell>
        </row>
        <row r="810">
          <cell r="A810" t="str">
            <v>207-A9-3-Chiều</v>
          </cell>
          <cell r="B810" t="str">
            <v>Chiều</v>
          </cell>
          <cell r="C810">
            <v>9</v>
          </cell>
          <cell r="D810">
            <v>11</v>
          </cell>
          <cell r="E810">
            <v>9</v>
          </cell>
          <cell r="F810">
            <v>11</v>
          </cell>
          <cell r="G810" t="str">
            <v>9..11</v>
          </cell>
        </row>
        <row r="811">
          <cell r="A811" t="str">
            <v>207-A9-3-Tối</v>
          </cell>
          <cell r="B811" t="str">
            <v>Tối</v>
          </cell>
          <cell r="C811">
            <v>13</v>
          </cell>
          <cell r="D811">
            <v>15</v>
          </cell>
          <cell r="E811">
            <v>13</v>
          </cell>
          <cell r="F811">
            <v>15</v>
          </cell>
          <cell r="G811" t="str">
            <v>13..15</v>
          </cell>
        </row>
        <row r="812">
          <cell r="A812" t="str">
            <v>208-A9-3-Sáng</v>
          </cell>
          <cell r="B812" t="str">
            <v>Sáng</v>
          </cell>
          <cell r="C812">
            <v>1</v>
          </cell>
          <cell r="D812">
            <v>3</v>
          </cell>
          <cell r="E812">
            <v>1</v>
          </cell>
          <cell r="F812">
            <v>5</v>
          </cell>
          <cell r="G812" t="str">
            <v>1..5</v>
          </cell>
        </row>
        <row r="813">
          <cell r="A813" t="str">
            <v>208-A9-3-Sáng</v>
          </cell>
          <cell r="B813" t="str">
            <v>Sáng</v>
          </cell>
          <cell r="C813">
            <v>4</v>
          </cell>
          <cell r="D813">
            <v>5</v>
          </cell>
          <cell r="E813">
            <v>1</v>
          </cell>
          <cell r="F813">
            <v>5</v>
          </cell>
          <cell r="G813" t="str">
            <v>1..5</v>
          </cell>
        </row>
        <row r="814">
          <cell r="A814" t="str">
            <v>208-A9-3-Chiều</v>
          </cell>
          <cell r="B814" t="str">
            <v>Chiều</v>
          </cell>
          <cell r="C814">
            <v>7</v>
          </cell>
          <cell r="D814">
            <v>8</v>
          </cell>
          <cell r="E814">
            <v>7</v>
          </cell>
          <cell r="F814">
            <v>10</v>
          </cell>
          <cell r="G814" t="str">
            <v>7..10</v>
          </cell>
        </row>
        <row r="815">
          <cell r="A815" t="str">
            <v>208-A9-3-Chiều</v>
          </cell>
          <cell r="B815" t="str">
            <v>Chiều</v>
          </cell>
          <cell r="C815">
            <v>9</v>
          </cell>
          <cell r="D815">
            <v>10</v>
          </cell>
          <cell r="E815">
            <v>7</v>
          </cell>
          <cell r="F815">
            <v>10</v>
          </cell>
          <cell r="G815" t="str">
            <v>7..10</v>
          </cell>
        </row>
        <row r="816">
          <cell r="A816" t="str">
            <v>208-A9-3-Tối</v>
          </cell>
          <cell r="B816" t="str">
            <v>Tối</v>
          </cell>
          <cell r="C816">
            <v>13</v>
          </cell>
          <cell r="D816">
            <v>14</v>
          </cell>
          <cell r="E816">
            <v>13</v>
          </cell>
          <cell r="F816">
            <v>14</v>
          </cell>
          <cell r="G816" t="str">
            <v>13..14</v>
          </cell>
        </row>
        <row r="817">
          <cell r="A817" t="str">
            <v>302-A9-3-Sáng</v>
          </cell>
          <cell r="B817" t="str">
            <v>Sáng</v>
          </cell>
          <cell r="C817">
            <v>1</v>
          </cell>
          <cell r="D817">
            <v>6</v>
          </cell>
          <cell r="E817">
            <v>1</v>
          </cell>
          <cell r="F817">
            <v>6</v>
          </cell>
          <cell r="G817" t="str">
            <v>1..6</v>
          </cell>
        </row>
        <row r="818">
          <cell r="A818" t="str">
            <v>302-A9-3-Chiều</v>
          </cell>
          <cell r="B818" t="str">
            <v>Chiều</v>
          </cell>
          <cell r="C818">
            <v>7</v>
          </cell>
          <cell r="D818">
            <v>9</v>
          </cell>
          <cell r="E818">
            <v>7</v>
          </cell>
          <cell r="F818">
            <v>11</v>
          </cell>
          <cell r="G818" t="str">
            <v>7..11</v>
          </cell>
        </row>
        <row r="819">
          <cell r="A819" t="str">
            <v>302-A9-3-Chiều</v>
          </cell>
          <cell r="B819" t="str">
            <v>Chiều</v>
          </cell>
          <cell r="C819">
            <v>10</v>
          </cell>
          <cell r="D819">
            <v>11</v>
          </cell>
          <cell r="E819">
            <v>7</v>
          </cell>
          <cell r="F819">
            <v>11</v>
          </cell>
          <cell r="G819" t="str">
            <v>7..11</v>
          </cell>
        </row>
        <row r="820">
          <cell r="A820" t="str">
            <v>302-A9-3-Tối</v>
          </cell>
          <cell r="B820" t="str">
            <v>Tối</v>
          </cell>
          <cell r="C820">
            <v>13</v>
          </cell>
          <cell r="D820">
            <v>15</v>
          </cell>
          <cell r="E820">
            <v>13</v>
          </cell>
          <cell r="F820">
            <v>15</v>
          </cell>
          <cell r="G820" t="str">
            <v>13..15</v>
          </cell>
        </row>
        <row r="821">
          <cell r="A821" t="str">
            <v>303-A9-3-Sáng</v>
          </cell>
          <cell r="B821" t="str">
            <v>Sáng</v>
          </cell>
          <cell r="C821">
            <v>1</v>
          </cell>
          <cell r="D821">
            <v>3</v>
          </cell>
          <cell r="E821">
            <v>1</v>
          </cell>
          <cell r="F821">
            <v>3</v>
          </cell>
          <cell r="G821" t="str">
            <v>1..3</v>
          </cell>
        </row>
        <row r="822">
          <cell r="A822" t="str">
            <v>303-A9-3-Chiều</v>
          </cell>
          <cell r="B822" t="str">
            <v>Chiều</v>
          </cell>
          <cell r="C822">
            <v>7</v>
          </cell>
          <cell r="D822">
            <v>9</v>
          </cell>
          <cell r="E822">
            <v>7</v>
          </cell>
          <cell r="F822">
            <v>9</v>
          </cell>
          <cell r="G822" t="str">
            <v>7..9</v>
          </cell>
        </row>
        <row r="823">
          <cell r="A823" t="str">
            <v>303-A9-3-Tối</v>
          </cell>
          <cell r="B823" t="str">
            <v>Tối</v>
          </cell>
          <cell r="C823">
            <v>13</v>
          </cell>
          <cell r="D823">
            <v>15</v>
          </cell>
          <cell r="E823">
            <v>13</v>
          </cell>
          <cell r="F823">
            <v>15</v>
          </cell>
          <cell r="G823" t="str">
            <v>13..15</v>
          </cell>
        </row>
        <row r="824">
          <cell r="A824" t="str">
            <v>304-A9-3-Sáng</v>
          </cell>
          <cell r="B824" t="str">
            <v>Sáng</v>
          </cell>
          <cell r="C824">
            <v>3</v>
          </cell>
          <cell r="D824">
            <v>5</v>
          </cell>
          <cell r="E824">
            <v>1</v>
          </cell>
          <cell r="F824">
            <v>5</v>
          </cell>
          <cell r="G824" t="str">
            <v>1..5</v>
          </cell>
        </row>
        <row r="825">
          <cell r="A825" t="str">
            <v>304-A9-3-Sáng</v>
          </cell>
          <cell r="B825" t="str">
            <v>Sáng</v>
          </cell>
          <cell r="C825">
            <v>1</v>
          </cell>
          <cell r="D825">
            <v>2</v>
          </cell>
          <cell r="E825">
            <v>1</v>
          </cell>
          <cell r="F825">
            <v>5</v>
          </cell>
          <cell r="G825" t="str">
            <v>1..5</v>
          </cell>
        </row>
        <row r="826">
          <cell r="A826" t="str">
            <v>304-A9-3-Chiều</v>
          </cell>
          <cell r="B826" t="str">
            <v>Chiều</v>
          </cell>
          <cell r="C826">
            <v>7</v>
          </cell>
          <cell r="D826">
            <v>9</v>
          </cell>
          <cell r="E826">
            <v>7</v>
          </cell>
          <cell r="F826">
            <v>9</v>
          </cell>
          <cell r="G826" t="str">
            <v>7..9</v>
          </cell>
        </row>
        <row r="827">
          <cell r="A827" t="str">
            <v>304-A9-3-Tối</v>
          </cell>
          <cell r="B827" t="str">
            <v>Tối</v>
          </cell>
          <cell r="C827">
            <v>13</v>
          </cell>
          <cell r="D827">
            <v>16</v>
          </cell>
          <cell r="E827">
            <v>13</v>
          </cell>
          <cell r="F827">
            <v>16</v>
          </cell>
          <cell r="G827" t="str">
            <v>13..16</v>
          </cell>
        </row>
        <row r="828">
          <cell r="A828" t="str">
            <v>305-A9-3-Sáng</v>
          </cell>
          <cell r="B828" t="str">
            <v>Sáng</v>
          </cell>
          <cell r="C828">
            <v>1</v>
          </cell>
          <cell r="D828">
            <v>3</v>
          </cell>
          <cell r="E828">
            <v>1</v>
          </cell>
          <cell r="F828">
            <v>3</v>
          </cell>
          <cell r="G828" t="str">
            <v>1..3</v>
          </cell>
        </row>
        <row r="829">
          <cell r="A829" t="str">
            <v>305-A9-3-Chiều</v>
          </cell>
          <cell r="B829" t="str">
            <v>Chiều</v>
          </cell>
          <cell r="C829">
            <v>7</v>
          </cell>
          <cell r="D829">
            <v>10</v>
          </cell>
          <cell r="E829">
            <v>7</v>
          </cell>
          <cell r="F829">
            <v>10</v>
          </cell>
          <cell r="G829" t="str">
            <v>7..10</v>
          </cell>
        </row>
        <row r="830">
          <cell r="A830" t="str">
            <v>305-A9-3-Tối</v>
          </cell>
          <cell r="B830" t="str">
            <v>Tối</v>
          </cell>
          <cell r="C830">
            <v>13</v>
          </cell>
          <cell r="D830">
            <v>16</v>
          </cell>
          <cell r="E830">
            <v>13</v>
          </cell>
          <cell r="F830">
            <v>16</v>
          </cell>
          <cell r="G830" t="str">
            <v>13..16</v>
          </cell>
        </row>
        <row r="831">
          <cell r="A831" t="str">
            <v>306-A9-3-Sáng</v>
          </cell>
          <cell r="B831" t="str">
            <v>Sáng</v>
          </cell>
          <cell r="C831">
            <v>4</v>
          </cell>
          <cell r="D831">
            <v>5</v>
          </cell>
          <cell r="E831">
            <v>1</v>
          </cell>
          <cell r="F831">
            <v>5</v>
          </cell>
          <cell r="G831" t="str">
            <v>1..5</v>
          </cell>
        </row>
        <row r="832">
          <cell r="A832" t="str">
            <v>306-A9-3-Sáng</v>
          </cell>
          <cell r="B832" t="str">
            <v>Sáng</v>
          </cell>
          <cell r="C832">
            <v>1</v>
          </cell>
          <cell r="D832">
            <v>3</v>
          </cell>
          <cell r="E832">
            <v>1</v>
          </cell>
          <cell r="F832">
            <v>5</v>
          </cell>
          <cell r="G832" t="str">
            <v>1..5</v>
          </cell>
        </row>
        <row r="833">
          <cell r="A833" t="str">
            <v>306-A9-3-Chiều</v>
          </cell>
          <cell r="B833" t="str">
            <v>Chiều</v>
          </cell>
          <cell r="C833">
            <v>9</v>
          </cell>
          <cell r="D833">
            <v>11</v>
          </cell>
          <cell r="E833">
            <v>7</v>
          </cell>
          <cell r="F833">
            <v>11</v>
          </cell>
          <cell r="G833" t="str">
            <v>7..11</v>
          </cell>
        </row>
        <row r="834">
          <cell r="A834" t="str">
            <v>306-A9-3-Chiều</v>
          </cell>
          <cell r="B834" t="str">
            <v>Chiều</v>
          </cell>
          <cell r="C834">
            <v>7</v>
          </cell>
          <cell r="D834">
            <v>8</v>
          </cell>
          <cell r="E834">
            <v>7</v>
          </cell>
          <cell r="F834">
            <v>11</v>
          </cell>
          <cell r="G834" t="str">
            <v>7..11</v>
          </cell>
        </row>
        <row r="835">
          <cell r="A835" t="str">
            <v>306-A9-3-Tối</v>
          </cell>
          <cell r="B835" t="str">
            <v>Tối</v>
          </cell>
          <cell r="C835">
            <v>13</v>
          </cell>
          <cell r="D835">
            <v>15</v>
          </cell>
          <cell r="E835">
            <v>13</v>
          </cell>
          <cell r="F835">
            <v>15</v>
          </cell>
          <cell r="G835" t="str">
            <v>13..15</v>
          </cell>
        </row>
        <row r="836">
          <cell r="A836" t="str">
            <v>307-A9-3-Sáng</v>
          </cell>
          <cell r="B836" t="str">
            <v>Sáng</v>
          </cell>
          <cell r="C836">
            <v>1</v>
          </cell>
          <cell r="D836">
            <v>4</v>
          </cell>
          <cell r="E836">
            <v>1</v>
          </cell>
          <cell r="F836">
            <v>4</v>
          </cell>
          <cell r="G836" t="str">
            <v>1..4</v>
          </cell>
        </row>
        <row r="837">
          <cell r="A837" t="str">
            <v>307-A9-3-Chiều</v>
          </cell>
          <cell r="B837" t="str">
            <v>Chiều</v>
          </cell>
          <cell r="C837">
            <v>7</v>
          </cell>
          <cell r="D837">
            <v>9</v>
          </cell>
          <cell r="E837">
            <v>7</v>
          </cell>
          <cell r="F837">
            <v>9</v>
          </cell>
          <cell r="G837" t="str">
            <v>7..9</v>
          </cell>
        </row>
        <row r="838">
          <cell r="A838" t="str">
            <v>307-A9-3-Tối</v>
          </cell>
          <cell r="B838" t="str">
            <v>Tối</v>
          </cell>
          <cell r="C838">
            <v>13</v>
          </cell>
          <cell r="D838">
            <v>14</v>
          </cell>
          <cell r="E838">
            <v>13</v>
          </cell>
          <cell r="F838">
            <v>14</v>
          </cell>
          <cell r="G838" t="str">
            <v>13..14</v>
          </cell>
        </row>
        <row r="839">
          <cell r="A839" t="str">
            <v>402-A9-3-Sáng</v>
          </cell>
          <cell r="B839" t="str">
            <v>Sáng</v>
          </cell>
          <cell r="C839">
            <v>1</v>
          </cell>
          <cell r="D839">
            <v>3</v>
          </cell>
          <cell r="E839">
            <v>1</v>
          </cell>
          <cell r="F839">
            <v>3</v>
          </cell>
          <cell r="G839" t="str">
            <v>1..3</v>
          </cell>
        </row>
        <row r="840">
          <cell r="A840" t="str">
            <v>402-A9-3-Chiều</v>
          </cell>
          <cell r="B840" t="str">
            <v>Chiều</v>
          </cell>
          <cell r="C840">
            <v>7</v>
          </cell>
          <cell r="D840">
            <v>9</v>
          </cell>
          <cell r="E840">
            <v>7</v>
          </cell>
          <cell r="F840">
            <v>9</v>
          </cell>
          <cell r="G840" t="str">
            <v>7..9</v>
          </cell>
        </row>
        <row r="841">
          <cell r="A841" t="str">
            <v>402-A9-3-Tối</v>
          </cell>
          <cell r="B841" t="str">
            <v>Tối</v>
          </cell>
          <cell r="C841">
            <v>13</v>
          </cell>
          <cell r="D841">
            <v>14</v>
          </cell>
          <cell r="E841">
            <v>13</v>
          </cell>
          <cell r="F841">
            <v>14</v>
          </cell>
          <cell r="G841" t="str">
            <v>13..14</v>
          </cell>
        </row>
        <row r="842">
          <cell r="A842" t="str">
            <v>403-A9-3-Sáng</v>
          </cell>
          <cell r="B842" t="str">
            <v>Sáng</v>
          </cell>
          <cell r="C842">
            <v>1</v>
          </cell>
          <cell r="D842">
            <v>4</v>
          </cell>
          <cell r="E842">
            <v>1</v>
          </cell>
          <cell r="F842">
            <v>4</v>
          </cell>
          <cell r="G842" t="str">
            <v>1..4</v>
          </cell>
        </row>
        <row r="843">
          <cell r="A843" t="str">
            <v>403-A9-3-Chiều</v>
          </cell>
          <cell r="B843" t="str">
            <v>Chiều</v>
          </cell>
          <cell r="C843">
            <v>7</v>
          </cell>
          <cell r="D843">
            <v>8</v>
          </cell>
          <cell r="E843">
            <v>7</v>
          </cell>
          <cell r="F843">
            <v>11</v>
          </cell>
          <cell r="G843" t="str">
            <v>7..11</v>
          </cell>
        </row>
        <row r="844">
          <cell r="A844" t="str">
            <v>403-A9-3-Chiều</v>
          </cell>
          <cell r="B844" t="str">
            <v>Chiều</v>
          </cell>
          <cell r="C844">
            <v>9</v>
          </cell>
          <cell r="D844">
            <v>11</v>
          </cell>
          <cell r="E844">
            <v>7</v>
          </cell>
          <cell r="F844">
            <v>11</v>
          </cell>
          <cell r="G844" t="str">
            <v>7..11</v>
          </cell>
        </row>
        <row r="845">
          <cell r="A845" t="str">
            <v>403-A9-3-Tối</v>
          </cell>
          <cell r="B845" t="str">
            <v>Tối</v>
          </cell>
          <cell r="C845">
            <v>13</v>
          </cell>
          <cell r="D845">
            <v>14</v>
          </cell>
          <cell r="E845">
            <v>13</v>
          </cell>
          <cell r="F845">
            <v>14</v>
          </cell>
          <cell r="G845" t="str">
            <v>13..14</v>
          </cell>
        </row>
        <row r="846">
          <cell r="A846" t="str">
            <v>404-A9-3-Sáng</v>
          </cell>
          <cell r="B846" t="str">
            <v>Sáng</v>
          </cell>
          <cell r="C846">
            <v>3</v>
          </cell>
          <cell r="D846">
            <v>5</v>
          </cell>
          <cell r="E846">
            <v>1</v>
          </cell>
          <cell r="F846">
            <v>5</v>
          </cell>
          <cell r="G846" t="str">
            <v>1..5</v>
          </cell>
        </row>
        <row r="847">
          <cell r="A847" t="str">
            <v>404-A9-3-Sáng</v>
          </cell>
          <cell r="B847" t="str">
            <v>Sáng</v>
          </cell>
          <cell r="C847">
            <v>1</v>
          </cell>
          <cell r="D847">
            <v>2</v>
          </cell>
          <cell r="E847">
            <v>1</v>
          </cell>
          <cell r="F847">
            <v>5</v>
          </cell>
          <cell r="G847" t="str">
            <v>1..5</v>
          </cell>
        </row>
        <row r="848">
          <cell r="A848" t="str">
            <v>404-A9-3-Chiều</v>
          </cell>
          <cell r="B848" t="str">
            <v>Chiều</v>
          </cell>
          <cell r="C848">
            <v>7</v>
          </cell>
          <cell r="D848">
            <v>9</v>
          </cell>
          <cell r="E848">
            <v>7</v>
          </cell>
          <cell r="F848">
            <v>9</v>
          </cell>
          <cell r="G848" t="str">
            <v>7..9</v>
          </cell>
        </row>
        <row r="849">
          <cell r="A849" t="str">
            <v>405-A9-3-Sáng</v>
          </cell>
          <cell r="B849" t="str">
            <v>Sáng</v>
          </cell>
          <cell r="C849">
            <v>4</v>
          </cell>
          <cell r="D849">
            <v>5</v>
          </cell>
          <cell r="E849">
            <v>1</v>
          </cell>
          <cell r="F849">
            <v>5</v>
          </cell>
          <cell r="G849" t="str">
            <v>1..5</v>
          </cell>
        </row>
        <row r="850">
          <cell r="A850" t="str">
            <v>405-A9-3-Sáng</v>
          </cell>
          <cell r="B850" t="str">
            <v>Sáng</v>
          </cell>
          <cell r="C850">
            <v>1</v>
          </cell>
          <cell r="D850">
            <v>3</v>
          </cell>
          <cell r="E850">
            <v>1</v>
          </cell>
          <cell r="F850">
            <v>5</v>
          </cell>
          <cell r="G850" t="str">
            <v>1..5</v>
          </cell>
        </row>
        <row r="851">
          <cell r="A851" t="str">
            <v>405-A9-3-Chiều</v>
          </cell>
          <cell r="B851" t="str">
            <v>Chiều</v>
          </cell>
          <cell r="C851">
            <v>7</v>
          </cell>
          <cell r="D851">
            <v>9</v>
          </cell>
          <cell r="E851">
            <v>7</v>
          </cell>
          <cell r="F851">
            <v>9</v>
          </cell>
          <cell r="G851" t="str">
            <v>7..9</v>
          </cell>
        </row>
        <row r="852">
          <cell r="A852" t="str">
            <v>406-A9-3-Sáng</v>
          </cell>
          <cell r="B852" t="str">
            <v>Sáng</v>
          </cell>
          <cell r="C852">
            <v>3</v>
          </cell>
          <cell r="D852">
            <v>4</v>
          </cell>
          <cell r="E852">
            <v>1</v>
          </cell>
          <cell r="F852">
            <v>4</v>
          </cell>
          <cell r="G852" t="str">
            <v>1..4</v>
          </cell>
        </row>
        <row r="853">
          <cell r="A853" t="str">
            <v>406-A9-3-Sáng</v>
          </cell>
          <cell r="B853" t="str">
            <v>Sáng</v>
          </cell>
          <cell r="C853">
            <v>1</v>
          </cell>
          <cell r="D853">
            <v>2</v>
          </cell>
          <cell r="E853">
            <v>1</v>
          </cell>
          <cell r="F853">
            <v>4</v>
          </cell>
          <cell r="G853" t="str">
            <v>1..4</v>
          </cell>
        </row>
        <row r="854">
          <cell r="A854" t="str">
            <v>406-A9-3-Chiều</v>
          </cell>
          <cell r="B854" t="str">
            <v>Chiều</v>
          </cell>
          <cell r="C854">
            <v>9</v>
          </cell>
          <cell r="D854">
            <v>10</v>
          </cell>
          <cell r="E854">
            <v>7</v>
          </cell>
          <cell r="F854">
            <v>10</v>
          </cell>
          <cell r="G854" t="str">
            <v>7..10</v>
          </cell>
        </row>
        <row r="855">
          <cell r="A855" t="str">
            <v>406-A9-3-Chiều</v>
          </cell>
          <cell r="B855" t="str">
            <v>Chiều</v>
          </cell>
          <cell r="C855">
            <v>7</v>
          </cell>
          <cell r="D855">
            <v>8</v>
          </cell>
          <cell r="E855">
            <v>7</v>
          </cell>
          <cell r="F855">
            <v>10</v>
          </cell>
          <cell r="G855" t="str">
            <v>7..10</v>
          </cell>
        </row>
        <row r="856">
          <cell r="A856" t="str">
            <v>407-A9-3-Sáng</v>
          </cell>
          <cell r="B856" t="str">
            <v>Sáng</v>
          </cell>
          <cell r="C856">
            <v>1</v>
          </cell>
          <cell r="D856">
            <v>3</v>
          </cell>
          <cell r="E856">
            <v>1</v>
          </cell>
          <cell r="F856">
            <v>3</v>
          </cell>
          <cell r="G856" t="str">
            <v>1..3</v>
          </cell>
        </row>
        <row r="857">
          <cell r="A857" t="str">
            <v>407-A9-3-Chiều</v>
          </cell>
          <cell r="B857" t="str">
            <v>Chiều</v>
          </cell>
          <cell r="C857">
            <v>7</v>
          </cell>
          <cell r="D857">
            <v>10</v>
          </cell>
          <cell r="E857">
            <v>7</v>
          </cell>
          <cell r="F857">
            <v>10</v>
          </cell>
          <cell r="G857" t="str">
            <v>7..10</v>
          </cell>
        </row>
        <row r="858">
          <cell r="A858" t="str">
            <v>408-A9-3-Sáng</v>
          </cell>
          <cell r="B858" t="str">
            <v>Sáng</v>
          </cell>
          <cell r="C858">
            <v>1</v>
          </cell>
          <cell r="D858">
            <v>2</v>
          </cell>
          <cell r="E858">
            <v>1</v>
          </cell>
          <cell r="F858">
            <v>4</v>
          </cell>
          <cell r="G858" t="str">
            <v>1..4</v>
          </cell>
        </row>
        <row r="859">
          <cell r="A859" t="str">
            <v>408-A9-3-Sáng</v>
          </cell>
          <cell r="B859" t="str">
            <v>Sáng</v>
          </cell>
          <cell r="C859">
            <v>3</v>
          </cell>
          <cell r="D859">
            <v>4</v>
          </cell>
          <cell r="E859">
            <v>1</v>
          </cell>
          <cell r="F859">
            <v>4</v>
          </cell>
          <cell r="G859" t="str">
            <v>1..4</v>
          </cell>
        </row>
        <row r="860">
          <cell r="A860" t="str">
            <v>408-A9-3-Chiều</v>
          </cell>
          <cell r="B860" t="str">
            <v>Chiều</v>
          </cell>
          <cell r="C860">
            <v>9</v>
          </cell>
          <cell r="D860">
            <v>10</v>
          </cell>
          <cell r="E860">
            <v>7</v>
          </cell>
          <cell r="F860">
            <v>10</v>
          </cell>
          <cell r="G860" t="str">
            <v>7..10</v>
          </cell>
        </row>
        <row r="861">
          <cell r="A861" t="str">
            <v>408-A9-3-Chiều</v>
          </cell>
          <cell r="B861" t="str">
            <v>Chiều</v>
          </cell>
          <cell r="C861">
            <v>7</v>
          </cell>
          <cell r="D861">
            <v>8</v>
          </cell>
          <cell r="E861">
            <v>7</v>
          </cell>
          <cell r="F861">
            <v>10</v>
          </cell>
          <cell r="G861" t="str">
            <v>7..10</v>
          </cell>
        </row>
        <row r="862">
          <cell r="A862" t="str">
            <v>502-A9-3-Sáng</v>
          </cell>
          <cell r="B862" t="str">
            <v>Sáng</v>
          </cell>
          <cell r="C862">
            <v>3</v>
          </cell>
          <cell r="D862">
            <v>5</v>
          </cell>
          <cell r="E862">
            <v>1</v>
          </cell>
          <cell r="F862">
            <v>5</v>
          </cell>
          <cell r="G862" t="str">
            <v>1..5</v>
          </cell>
        </row>
        <row r="863">
          <cell r="A863" t="str">
            <v>502-A9-3-Sáng</v>
          </cell>
          <cell r="B863" t="str">
            <v>Sáng</v>
          </cell>
          <cell r="C863">
            <v>1</v>
          </cell>
          <cell r="D863">
            <v>2</v>
          </cell>
          <cell r="E863">
            <v>1</v>
          </cell>
          <cell r="F863">
            <v>5</v>
          </cell>
          <cell r="G863" t="str">
            <v>1..5</v>
          </cell>
        </row>
        <row r="864">
          <cell r="A864" t="str">
            <v>502-A9-3-Chiều</v>
          </cell>
          <cell r="B864" t="str">
            <v>Chiều</v>
          </cell>
          <cell r="C864">
            <v>10</v>
          </cell>
          <cell r="D864">
            <v>11</v>
          </cell>
          <cell r="E864">
            <v>7</v>
          </cell>
          <cell r="F864">
            <v>11</v>
          </cell>
          <cell r="G864" t="str">
            <v>7..11</v>
          </cell>
        </row>
        <row r="865">
          <cell r="A865" t="str">
            <v>502-A9-3-Chiều</v>
          </cell>
          <cell r="B865" t="str">
            <v>Chiều</v>
          </cell>
          <cell r="C865">
            <v>7</v>
          </cell>
          <cell r="D865">
            <v>9</v>
          </cell>
          <cell r="E865">
            <v>7</v>
          </cell>
          <cell r="F865">
            <v>11</v>
          </cell>
          <cell r="G865" t="str">
            <v>7..11</v>
          </cell>
        </row>
        <row r="866">
          <cell r="A866" t="str">
            <v>503-A9-3-Sáng</v>
          </cell>
          <cell r="B866" t="str">
            <v>Sáng</v>
          </cell>
          <cell r="C866">
            <v>4</v>
          </cell>
          <cell r="D866">
            <v>5</v>
          </cell>
          <cell r="E866">
            <v>1</v>
          </cell>
          <cell r="F866">
            <v>5</v>
          </cell>
          <cell r="G866" t="str">
            <v>1..5</v>
          </cell>
        </row>
        <row r="867">
          <cell r="A867" t="str">
            <v>503-A9-3-Sáng</v>
          </cell>
          <cell r="B867" t="str">
            <v>Sáng</v>
          </cell>
          <cell r="C867">
            <v>1</v>
          </cell>
          <cell r="D867">
            <v>3</v>
          </cell>
          <cell r="E867">
            <v>1</v>
          </cell>
          <cell r="F867">
            <v>5</v>
          </cell>
          <cell r="G867" t="str">
            <v>1..5</v>
          </cell>
        </row>
        <row r="868">
          <cell r="A868" t="str">
            <v>503-A9-3-Chiều</v>
          </cell>
          <cell r="B868" t="str">
            <v>Chiều</v>
          </cell>
          <cell r="C868">
            <v>7</v>
          </cell>
          <cell r="D868">
            <v>8</v>
          </cell>
          <cell r="E868">
            <v>7</v>
          </cell>
          <cell r="F868">
            <v>11</v>
          </cell>
          <cell r="G868" t="str">
            <v>7..11</v>
          </cell>
        </row>
        <row r="869">
          <cell r="A869" t="str">
            <v>503-A9-3-Chiều</v>
          </cell>
          <cell r="B869" t="str">
            <v>Chiều</v>
          </cell>
          <cell r="C869">
            <v>9</v>
          </cell>
          <cell r="D869">
            <v>11</v>
          </cell>
          <cell r="E869">
            <v>7</v>
          </cell>
          <cell r="F869">
            <v>11</v>
          </cell>
          <cell r="G869" t="str">
            <v>7..11</v>
          </cell>
        </row>
        <row r="870">
          <cell r="A870" t="str">
            <v>504-A9-3-Sáng</v>
          </cell>
          <cell r="B870" t="str">
            <v>Sáng</v>
          </cell>
          <cell r="C870">
            <v>3</v>
          </cell>
          <cell r="D870">
            <v>5</v>
          </cell>
          <cell r="E870">
            <v>3</v>
          </cell>
          <cell r="F870">
            <v>5</v>
          </cell>
          <cell r="G870" t="str">
            <v>3..5</v>
          </cell>
        </row>
        <row r="871">
          <cell r="A871" t="str">
            <v>504-A9-3-Chiều</v>
          </cell>
          <cell r="B871" t="str">
            <v>Chiều</v>
          </cell>
          <cell r="C871">
            <v>7</v>
          </cell>
          <cell r="D871">
            <v>9</v>
          </cell>
          <cell r="E871">
            <v>7</v>
          </cell>
          <cell r="F871">
            <v>9</v>
          </cell>
          <cell r="G871" t="str">
            <v>7..9</v>
          </cell>
        </row>
        <row r="872">
          <cell r="A872" t="str">
            <v>505-A9-3-Sáng</v>
          </cell>
          <cell r="B872" t="str">
            <v>Sáng</v>
          </cell>
          <cell r="C872">
            <v>3</v>
          </cell>
          <cell r="D872">
            <v>5</v>
          </cell>
          <cell r="E872">
            <v>3</v>
          </cell>
          <cell r="F872">
            <v>5</v>
          </cell>
          <cell r="G872" t="str">
            <v>3..5</v>
          </cell>
        </row>
        <row r="873">
          <cell r="A873" t="str">
            <v>505-A9-3-Chiều</v>
          </cell>
          <cell r="B873" t="str">
            <v>Chiều</v>
          </cell>
          <cell r="C873">
            <v>7</v>
          </cell>
          <cell r="D873">
            <v>9</v>
          </cell>
          <cell r="E873">
            <v>7</v>
          </cell>
          <cell r="F873">
            <v>11</v>
          </cell>
          <cell r="G873" t="str">
            <v>7..11</v>
          </cell>
        </row>
        <row r="874">
          <cell r="A874" t="str">
            <v>505-A9-3-Chiều</v>
          </cell>
          <cell r="B874" t="str">
            <v>Chiều</v>
          </cell>
          <cell r="C874">
            <v>10</v>
          </cell>
          <cell r="D874">
            <v>11</v>
          </cell>
          <cell r="E874">
            <v>7</v>
          </cell>
          <cell r="F874">
            <v>11</v>
          </cell>
          <cell r="G874" t="str">
            <v>7..11</v>
          </cell>
        </row>
        <row r="875">
          <cell r="A875" t="str">
            <v>506-A9-3-Sáng</v>
          </cell>
          <cell r="B875" t="str">
            <v>Sáng</v>
          </cell>
          <cell r="C875">
            <v>1</v>
          </cell>
          <cell r="D875">
            <v>4</v>
          </cell>
          <cell r="E875">
            <v>1</v>
          </cell>
          <cell r="F875">
            <v>4</v>
          </cell>
          <cell r="G875" t="str">
            <v>1..4</v>
          </cell>
        </row>
        <row r="876">
          <cell r="A876" t="str">
            <v>506-A9-3-Chiều</v>
          </cell>
          <cell r="B876" t="str">
            <v>Chiều</v>
          </cell>
          <cell r="C876">
            <v>7</v>
          </cell>
          <cell r="D876">
            <v>11</v>
          </cell>
          <cell r="E876">
            <v>7</v>
          </cell>
          <cell r="F876">
            <v>11</v>
          </cell>
          <cell r="G876" t="str">
            <v>7..11</v>
          </cell>
        </row>
        <row r="877">
          <cell r="A877" t="str">
            <v>507-A9-3-Sáng</v>
          </cell>
          <cell r="B877" t="str">
            <v>Sáng</v>
          </cell>
          <cell r="C877">
            <v>1</v>
          </cell>
          <cell r="D877">
            <v>4</v>
          </cell>
          <cell r="E877">
            <v>1</v>
          </cell>
          <cell r="F877">
            <v>4</v>
          </cell>
          <cell r="G877" t="str">
            <v>1..4</v>
          </cell>
        </row>
        <row r="878">
          <cell r="A878" t="str">
            <v>507-A9-3-Chiều</v>
          </cell>
          <cell r="B878" t="str">
            <v>Chiều</v>
          </cell>
          <cell r="C878">
            <v>7</v>
          </cell>
          <cell r="D878">
            <v>10</v>
          </cell>
          <cell r="E878">
            <v>7</v>
          </cell>
          <cell r="F878">
            <v>10</v>
          </cell>
          <cell r="G878" t="str">
            <v>7..10</v>
          </cell>
        </row>
        <row r="879">
          <cell r="A879" t="str">
            <v>508-A9-3-Sáng</v>
          </cell>
          <cell r="B879" t="str">
            <v>Sáng</v>
          </cell>
          <cell r="C879">
            <v>3</v>
          </cell>
          <cell r="D879">
            <v>4</v>
          </cell>
          <cell r="E879">
            <v>1</v>
          </cell>
          <cell r="F879">
            <v>4</v>
          </cell>
          <cell r="G879" t="str">
            <v>1..4</v>
          </cell>
        </row>
        <row r="880">
          <cell r="A880" t="str">
            <v>508-A9-3-Sáng</v>
          </cell>
          <cell r="B880" t="str">
            <v>Sáng</v>
          </cell>
          <cell r="C880">
            <v>1</v>
          </cell>
          <cell r="D880">
            <v>2</v>
          </cell>
          <cell r="E880">
            <v>1</v>
          </cell>
          <cell r="F880">
            <v>4</v>
          </cell>
          <cell r="G880" t="str">
            <v>1..4</v>
          </cell>
        </row>
        <row r="881">
          <cell r="A881" t="str">
            <v>508-A9-3-Chiều</v>
          </cell>
          <cell r="B881" t="str">
            <v>Chiều</v>
          </cell>
          <cell r="C881">
            <v>7</v>
          </cell>
          <cell r="D881">
            <v>9</v>
          </cell>
          <cell r="E881">
            <v>7</v>
          </cell>
          <cell r="F881">
            <v>9</v>
          </cell>
          <cell r="G881" t="str">
            <v>7..9</v>
          </cell>
        </row>
        <row r="882">
          <cell r="A882" t="str">
            <v>508-A9-3-Tối</v>
          </cell>
          <cell r="B882" t="str">
            <v>Tối</v>
          </cell>
          <cell r="C882">
            <v>13</v>
          </cell>
          <cell r="D882">
            <v>14</v>
          </cell>
          <cell r="E882">
            <v>13</v>
          </cell>
          <cell r="F882">
            <v>16</v>
          </cell>
          <cell r="G882" t="str">
            <v>13..16</v>
          </cell>
        </row>
        <row r="883">
          <cell r="A883" t="str">
            <v>508-A9-3-Tối</v>
          </cell>
          <cell r="B883" t="str">
            <v>Tối</v>
          </cell>
          <cell r="C883">
            <v>15</v>
          </cell>
          <cell r="D883">
            <v>16</v>
          </cell>
          <cell r="E883">
            <v>13</v>
          </cell>
          <cell r="F883">
            <v>16</v>
          </cell>
          <cell r="G883" t="str">
            <v>13..16</v>
          </cell>
        </row>
        <row r="884">
          <cell r="A884" t="str">
            <v>602-A9-3-Sáng</v>
          </cell>
          <cell r="B884" t="str">
            <v>Sáng</v>
          </cell>
          <cell r="C884">
            <v>3</v>
          </cell>
          <cell r="D884">
            <v>4</v>
          </cell>
          <cell r="E884">
            <v>1</v>
          </cell>
          <cell r="F884">
            <v>4</v>
          </cell>
          <cell r="G884" t="str">
            <v>1..4</v>
          </cell>
        </row>
        <row r="885">
          <cell r="A885" t="str">
            <v>602-A9-3-Sáng</v>
          </cell>
          <cell r="B885" t="str">
            <v>Sáng</v>
          </cell>
          <cell r="C885">
            <v>1</v>
          </cell>
          <cell r="D885">
            <v>2</v>
          </cell>
          <cell r="E885">
            <v>1</v>
          </cell>
          <cell r="F885">
            <v>4</v>
          </cell>
          <cell r="G885" t="str">
            <v>1..4</v>
          </cell>
        </row>
        <row r="886">
          <cell r="A886" t="str">
            <v>602-A9-3-Chiều</v>
          </cell>
          <cell r="B886" t="str">
            <v>Chiều</v>
          </cell>
          <cell r="C886">
            <v>7</v>
          </cell>
          <cell r="D886">
            <v>8</v>
          </cell>
          <cell r="E886">
            <v>7</v>
          </cell>
          <cell r="F886">
            <v>11</v>
          </cell>
          <cell r="G886" t="str">
            <v>7..11</v>
          </cell>
        </row>
        <row r="887">
          <cell r="A887" t="str">
            <v>602-A9-3-Chiều</v>
          </cell>
          <cell r="B887" t="str">
            <v>Chiều</v>
          </cell>
          <cell r="C887">
            <v>9</v>
          </cell>
          <cell r="D887">
            <v>11</v>
          </cell>
          <cell r="E887">
            <v>7</v>
          </cell>
          <cell r="F887">
            <v>11</v>
          </cell>
          <cell r="G887" t="str">
            <v>7..11</v>
          </cell>
        </row>
        <row r="888">
          <cell r="A888" t="str">
            <v>603-A9-3-Sáng</v>
          </cell>
          <cell r="B888" t="str">
            <v>Sáng</v>
          </cell>
          <cell r="C888">
            <v>1</v>
          </cell>
          <cell r="D888">
            <v>4</v>
          </cell>
          <cell r="E888">
            <v>1</v>
          </cell>
          <cell r="F888">
            <v>4</v>
          </cell>
          <cell r="G888" t="str">
            <v>1..4</v>
          </cell>
        </row>
        <row r="889">
          <cell r="A889" t="str">
            <v>603-A9-3-Chiều</v>
          </cell>
          <cell r="B889" t="str">
            <v>Chiều</v>
          </cell>
          <cell r="C889">
            <v>7</v>
          </cell>
          <cell r="D889">
            <v>8</v>
          </cell>
          <cell r="E889">
            <v>7</v>
          </cell>
          <cell r="F889">
            <v>8</v>
          </cell>
          <cell r="G889" t="str">
            <v>7..8</v>
          </cell>
        </row>
        <row r="890">
          <cell r="A890" t="str">
            <v>604-A9-3-Sáng</v>
          </cell>
          <cell r="B890" t="str">
            <v>Sáng</v>
          </cell>
          <cell r="C890">
            <v>4</v>
          </cell>
          <cell r="D890">
            <v>5</v>
          </cell>
          <cell r="E890">
            <v>1</v>
          </cell>
          <cell r="F890">
            <v>5</v>
          </cell>
          <cell r="G890" t="str">
            <v>1..5</v>
          </cell>
        </row>
        <row r="891">
          <cell r="A891" t="str">
            <v>604-A9-3-Sáng</v>
          </cell>
          <cell r="B891" t="str">
            <v>Sáng</v>
          </cell>
          <cell r="C891">
            <v>1</v>
          </cell>
          <cell r="D891">
            <v>3</v>
          </cell>
          <cell r="E891">
            <v>1</v>
          </cell>
          <cell r="F891">
            <v>5</v>
          </cell>
          <cell r="G891" t="str">
            <v>1..5</v>
          </cell>
        </row>
        <row r="892">
          <cell r="A892" t="str">
            <v>604-A9-3-Chiều</v>
          </cell>
          <cell r="B892" t="str">
            <v>Chiều</v>
          </cell>
          <cell r="C892">
            <v>7</v>
          </cell>
          <cell r="D892">
            <v>9</v>
          </cell>
          <cell r="E892">
            <v>7</v>
          </cell>
          <cell r="F892">
            <v>9</v>
          </cell>
          <cell r="G892" t="str">
            <v>7..9</v>
          </cell>
        </row>
        <row r="893">
          <cell r="A893" t="str">
            <v>605-A9-3-Sáng</v>
          </cell>
          <cell r="B893" t="str">
            <v>Sáng</v>
          </cell>
          <cell r="C893">
            <v>1</v>
          </cell>
          <cell r="D893">
            <v>2</v>
          </cell>
          <cell r="E893">
            <v>1</v>
          </cell>
          <cell r="F893">
            <v>5</v>
          </cell>
          <cell r="G893" t="str">
            <v>1..5</v>
          </cell>
        </row>
        <row r="894">
          <cell r="A894" t="str">
            <v>605-A9-3-Sáng</v>
          </cell>
          <cell r="B894" t="str">
            <v>Sáng</v>
          </cell>
          <cell r="C894">
            <v>3</v>
          </cell>
          <cell r="D894">
            <v>5</v>
          </cell>
          <cell r="E894">
            <v>1</v>
          </cell>
          <cell r="F894">
            <v>5</v>
          </cell>
          <cell r="G894" t="str">
            <v>1..5</v>
          </cell>
        </row>
        <row r="895">
          <cell r="A895" t="e">
            <v>#VALUE!</v>
          </cell>
          <cell r="B895" t="e">
            <v>#VALUE!</v>
          </cell>
          <cell r="C895" t="e">
            <v>#VALUE!</v>
          </cell>
          <cell r="D895">
            <v>10</v>
          </cell>
          <cell r="E895" t="e">
            <v>#VALUE!</v>
          </cell>
          <cell r="F895" t="e">
            <v>#VALUE!</v>
          </cell>
          <cell r="G895" t="e">
            <v>#VALUE!</v>
          </cell>
        </row>
        <row r="896">
          <cell r="A896" t="str">
            <v>605-A9-3-Chiều</v>
          </cell>
          <cell r="B896" t="str">
            <v>Chiều</v>
          </cell>
          <cell r="C896">
            <v>7</v>
          </cell>
          <cell r="D896">
            <v>8</v>
          </cell>
          <cell r="E896">
            <v>7</v>
          </cell>
          <cell r="F896">
            <v>8</v>
          </cell>
          <cell r="G896" t="str">
            <v>7..8</v>
          </cell>
        </row>
        <row r="897">
          <cell r="A897" t="str">
            <v>606-A9-3-Sáng</v>
          </cell>
          <cell r="B897" t="str">
            <v>Sáng</v>
          </cell>
          <cell r="C897">
            <v>1</v>
          </cell>
          <cell r="D897">
            <v>3</v>
          </cell>
          <cell r="E897">
            <v>1</v>
          </cell>
          <cell r="F897">
            <v>5</v>
          </cell>
          <cell r="G897" t="str">
            <v>1..5</v>
          </cell>
        </row>
        <row r="898">
          <cell r="A898" t="str">
            <v>606-A9-3-Sáng</v>
          </cell>
          <cell r="B898" t="str">
            <v>Sáng</v>
          </cell>
          <cell r="C898">
            <v>4</v>
          </cell>
          <cell r="D898">
            <v>5</v>
          </cell>
          <cell r="E898">
            <v>1</v>
          </cell>
          <cell r="F898">
            <v>5</v>
          </cell>
          <cell r="G898" t="str">
            <v>1..5</v>
          </cell>
        </row>
        <row r="899">
          <cell r="A899" t="str">
            <v>606-A9-3-Chiều</v>
          </cell>
          <cell r="B899" t="str">
            <v>Chiều</v>
          </cell>
          <cell r="C899">
            <v>7</v>
          </cell>
          <cell r="D899">
            <v>8</v>
          </cell>
          <cell r="E899">
            <v>7</v>
          </cell>
          <cell r="F899">
            <v>8</v>
          </cell>
          <cell r="G899" t="str">
            <v>7..8</v>
          </cell>
        </row>
        <row r="900">
          <cell r="A900" t="str">
            <v>607-A9-3-Sáng</v>
          </cell>
          <cell r="B900" t="str">
            <v>Sáng</v>
          </cell>
          <cell r="C900">
            <v>1</v>
          </cell>
          <cell r="D900">
            <v>5</v>
          </cell>
          <cell r="E900">
            <v>1</v>
          </cell>
          <cell r="F900">
            <v>5</v>
          </cell>
          <cell r="G900" t="str">
            <v>1..5</v>
          </cell>
        </row>
        <row r="901">
          <cell r="A901" t="str">
            <v>607-A9-3-Chiều</v>
          </cell>
          <cell r="B901" t="str">
            <v>Chiều</v>
          </cell>
          <cell r="C901">
            <v>7</v>
          </cell>
          <cell r="D901">
            <v>11</v>
          </cell>
          <cell r="E901">
            <v>7</v>
          </cell>
          <cell r="F901">
            <v>11</v>
          </cell>
          <cell r="G901" t="str">
            <v>7..11</v>
          </cell>
        </row>
        <row r="902">
          <cell r="A902" t="str">
            <v>608-A9-3-Sáng</v>
          </cell>
          <cell r="B902" t="str">
            <v>Sáng</v>
          </cell>
          <cell r="C902">
            <v>1</v>
          </cell>
          <cell r="D902">
            <v>2</v>
          </cell>
          <cell r="E902">
            <v>1</v>
          </cell>
          <cell r="F902">
            <v>4</v>
          </cell>
          <cell r="G902" t="str">
            <v>1..4</v>
          </cell>
        </row>
        <row r="903">
          <cell r="A903" t="str">
            <v>608-A9-3-Sáng</v>
          </cell>
          <cell r="B903" t="str">
            <v>Sáng</v>
          </cell>
          <cell r="C903">
            <v>3</v>
          </cell>
          <cell r="D903">
            <v>4</v>
          </cell>
          <cell r="E903">
            <v>1</v>
          </cell>
          <cell r="F903">
            <v>4</v>
          </cell>
          <cell r="G903" t="str">
            <v>1..4</v>
          </cell>
        </row>
        <row r="904">
          <cell r="A904" t="str">
            <v>608-A9-3-Chiều</v>
          </cell>
          <cell r="B904" t="str">
            <v>Chiều</v>
          </cell>
          <cell r="C904">
            <v>9</v>
          </cell>
          <cell r="D904">
            <v>11</v>
          </cell>
          <cell r="E904">
            <v>7</v>
          </cell>
          <cell r="F904">
            <v>11</v>
          </cell>
          <cell r="G904" t="str">
            <v>7..11</v>
          </cell>
        </row>
        <row r="905">
          <cell r="A905" t="str">
            <v>608-A9-3-Chiều</v>
          </cell>
          <cell r="B905" t="str">
            <v>Chiều</v>
          </cell>
          <cell r="C905">
            <v>7</v>
          </cell>
          <cell r="D905">
            <v>8</v>
          </cell>
          <cell r="E905">
            <v>7</v>
          </cell>
          <cell r="F905">
            <v>11</v>
          </cell>
          <cell r="G905" t="str">
            <v>7..11</v>
          </cell>
        </row>
        <row r="906">
          <cell r="A906" t="str">
            <v>608-A9-3-Tối</v>
          </cell>
          <cell r="B906" t="str">
            <v>Tối</v>
          </cell>
          <cell r="C906">
            <v>13</v>
          </cell>
          <cell r="D906">
            <v>14</v>
          </cell>
          <cell r="E906">
            <v>13</v>
          </cell>
          <cell r="F906">
            <v>14</v>
          </cell>
          <cell r="G906" t="str">
            <v>13..14</v>
          </cell>
        </row>
        <row r="907">
          <cell r="A907" t="str">
            <v>303-A7-3-Sáng</v>
          </cell>
          <cell r="B907" t="str">
            <v>Sáng</v>
          </cell>
          <cell r="C907">
            <v>1</v>
          </cell>
          <cell r="D907">
            <v>4</v>
          </cell>
          <cell r="E907">
            <v>1</v>
          </cell>
          <cell r="F907">
            <v>4</v>
          </cell>
          <cell r="G907" t="str">
            <v>1..4</v>
          </cell>
        </row>
        <row r="908">
          <cell r="A908" t="str">
            <v>303-A7-3-Chiều</v>
          </cell>
          <cell r="B908" t="str">
            <v>Chiều</v>
          </cell>
          <cell r="C908">
            <v>7</v>
          </cell>
          <cell r="D908">
            <v>10</v>
          </cell>
          <cell r="E908">
            <v>7</v>
          </cell>
          <cell r="F908">
            <v>10</v>
          </cell>
          <cell r="G908" t="str">
            <v>7..10</v>
          </cell>
        </row>
        <row r="909">
          <cell r="A909" t="str">
            <v>303-A7-3-Tối</v>
          </cell>
          <cell r="B909" t="str">
            <v>Tối</v>
          </cell>
          <cell r="C909">
            <v>13</v>
          </cell>
          <cell r="D909">
            <v>15</v>
          </cell>
          <cell r="E909">
            <v>13</v>
          </cell>
          <cell r="F909">
            <v>15</v>
          </cell>
          <cell r="G909" t="str">
            <v>13..15</v>
          </cell>
        </row>
        <row r="910">
          <cell r="A910" t="str">
            <v>308-A7-3-Sáng</v>
          </cell>
          <cell r="B910" t="str">
            <v>Sáng</v>
          </cell>
          <cell r="C910">
            <v>3</v>
          </cell>
          <cell r="D910">
            <v>5</v>
          </cell>
          <cell r="E910">
            <v>3</v>
          </cell>
          <cell r="F910">
            <v>5</v>
          </cell>
          <cell r="G910" t="str">
            <v>3..5</v>
          </cell>
        </row>
        <row r="911">
          <cell r="A911" t="str">
            <v>308-A7-3-Chiều</v>
          </cell>
          <cell r="B911" t="str">
            <v>Chiều</v>
          </cell>
          <cell r="C911">
            <v>10</v>
          </cell>
          <cell r="D911">
            <v>11</v>
          </cell>
          <cell r="E911">
            <v>7</v>
          </cell>
          <cell r="F911">
            <v>11</v>
          </cell>
          <cell r="G911" t="str">
            <v>7..11</v>
          </cell>
        </row>
        <row r="912">
          <cell r="A912" t="str">
            <v>308-A7-3-Chiều</v>
          </cell>
          <cell r="B912" t="str">
            <v>Chiều</v>
          </cell>
          <cell r="C912">
            <v>7</v>
          </cell>
          <cell r="D912">
            <v>8</v>
          </cell>
          <cell r="E912">
            <v>7</v>
          </cell>
          <cell r="F912">
            <v>11</v>
          </cell>
          <cell r="G912" t="str">
            <v>7..11</v>
          </cell>
        </row>
        <row r="913">
          <cell r="A913" t="str">
            <v>309-A7-3-Sáng</v>
          </cell>
          <cell r="B913" t="str">
            <v>Sáng</v>
          </cell>
          <cell r="C913">
            <v>3</v>
          </cell>
          <cell r="D913">
            <v>5</v>
          </cell>
          <cell r="E913">
            <v>3</v>
          </cell>
          <cell r="F913">
            <v>5</v>
          </cell>
          <cell r="G913" t="str">
            <v>3..5</v>
          </cell>
        </row>
        <row r="914">
          <cell r="A914" t="str">
            <v>309-A7-3-Chiều</v>
          </cell>
          <cell r="B914" t="str">
            <v>Chiều</v>
          </cell>
          <cell r="C914">
            <v>7</v>
          </cell>
          <cell r="D914">
            <v>9</v>
          </cell>
          <cell r="E914">
            <v>7</v>
          </cell>
          <cell r="F914">
            <v>9</v>
          </cell>
          <cell r="G914" t="str">
            <v>7..9</v>
          </cell>
        </row>
        <row r="915">
          <cell r="A915" t="str">
            <v>309-A7-3-Tối</v>
          </cell>
          <cell r="B915" t="str">
            <v>Tối</v>
          </cell>
          <cell r="C915">
            <v>13</v>
          </cell>
          <cell r="D915">
            <v>14</v>
          </cell>
          <cell r="E915">
            <v>13</v>
          </cell>
          <cell r="F915">
            <v>14</v>
          </cell>
          <cell r="G915" t="str">
            <v>13..14</v>
          </cell>
        </row>
        <row r="916">
          <cell r="A916" t="str">
            <v>310-A7-3-Sáng</v>
          </cell>
          <cell r="B916" t="str">
            <v>Sáng</v>
          </cell>
          <cell r="C916">
            <v>1</v>
          </cell>
          <cell r="D916">
            <v>4</v>
          </cell>
          <cell r="E916">
            <v>1</v>
          </cell>
          <cell r="F916">
            <v>4</v>
          </cell>
          <cell r="G916" t="str">
            <v>1..4</v>
          </cell>
        </row>
        <row r="917">
          <cell r="A917" t="str">
            <v>310-A7-3-Chiều</v>
          </cell>
          <cell r="B917" t="str">
            <v>Chiều</v>
          </cell>
          <cell r="C917">
            <v>7</v>
          </cell>
          <cell r="D917">
            <v>10</v>
          </cell>
          <cell r="E917">
            <v>7</v>
          </cell>
          <cell r="F917">
            <v>10</v>
          </cell>
          <cell r="G917" t="str">
            <v>7..10</v>
          </cell>
        </row>
        <row r="918">
          <cell r="A918" t="str">
            <v>310-A7-3-Tối</v>
          </cell>
          <cell r="B918" t="str">
            <v>Tối</v>
          </cell>
          <cell r="C918">
            <v>13</v>
          </cell>
          <cell r="D918">
            <v>15</v>
          </cell>
          <cell r="E918">
            <v>13</v>
          </cell>
          <cell r="F918">
            <v>15</v>
          </cell>
          <cell r="G918" t="str">
            <v>13..15</v>
          </cell>
        </row>
        <row r="919">
          <cell r="A919" t="str">
            <v>501-B4-3-Sáng</v>
          </cell>
          <cell r="B919" t="str">
            <v>Sáng</v>
          </cell>
          <cell r="C919">
            <v>3</v>
          </cell>
          <cell r="D919">
            <v>4</v>
          </cell>
          <cell r="E919">
            <v>1</v>
          </cell>
          <cell r="F919">
            <v>4</v>
          </cell>
          <cell r="G919" t="str">
            <v>1..4</v>
          </cell>
        </row>
        <row r="920">
          <cell r="A920" t="str">
            <v>501-B4-3-Sáng</v>
          </cell>
          <cell r="B920" t="str">
            <v>Sáng</v>
          </cell>
          <cell r="C920">
            <v>1</v>
          </cell>
          <cell r="D920">
            <v>2</v>
          </cell>
          <cell r="E920">
            <v>1</v>
          </cell>
          <cell r="F920">
            <v>4</v>
          </cell>
          <cell r="G920" t="str">
            <v>1..4</v>
          </cell>
        </row>
        <row r="921">
          <cell r="A921" t="str">
            <v>501-B4-3-Chiều</v>
          </cell>
          <cell r="B921" t="str">
            <v>Chiều</v>
          </cell>
          <cell r="C921">
            <v>7</v>
          </cell>
          <cell r="D921">
            <v>8</v>
          </cell>
          <cell r="E921">
            <v>7</v>
          </cell>
          <cell r="F921">
            <v>10</v>
          </cell>
          <cell r="G921" t="str">
            <v>7..10</v>
          </cell>
        </row>
        <row r="922">
          <cell r="A922" t="str">
            <v>501-B4-3-Chiều</v>
          </cell>
          <cell r="B922" t="str">
            <v>Chiều</v>
          </cell>
          <cell r="C922">
            <v>9</v>
          </cell>
          <cell r="D922">
            <v>10</v>
          </cell>
          <cell r="E922">
            <v>7</v>
          </cell>
          <cell r="F922">
            <v>10</v>
          </cell>
          <cell r="G922" t="str">
            <v>7..10</v>
          </cell>
        </row>
        <row r="923">
          <cell r="A923" t="str">
            <v>308-A9-3-Sáng</v>
          </cell>
          <cell r="B923" t="str">
            <v>Sáng</v>
          </cell>
          <cell r="C923">
            <v>3</v>
          </cell>
          <cell r="D923">
            <v>5</v>
          </cell>
          <cell r="E923">
            <v>1</v>
          </cell>
          <cell r="F923">
            <v>5</v>
          </cell>
          <cell r="G923" t="str">
            <v>1..5</v>
          </cell>
        </row>
        <row r="924">
          <cell r="A924" t="str">
            <v>308-A9-3-Sáng</v>
          </cell>
          <cell r="B924" t="str">
            <v>Sáng</v>
          </cell>
          <cell r="C924">
            <v>1</v>
          </cell>
          <cell r="D924">
            <v>2</v>
          </cell>
          <cell r="E924">
            <v>1</v>
          </cell>
          <cell r="F924">
            <v>5</v>
          </cell>
          <cell r="G924" t="str">
            <v>1..5</v>
          </cell>
        </row>
        <row r="925">
          <cell r="A925" t="str">
            <v>308-A9-3-Chiều</v>
          </cell>
          <cell r="B925" t="str">
            <v>Chiều</v>
          </cell>
          <cell r="C925">
            <v>9</v>
          </cell>
          <cell r="D925">
            <v>10</v>
          </cell>
          <cell r="E925">
            <v>7</v>
          </cell>
          <cell r="F925">
            <v>10</v>
          </cell>
          <cell r="G925" t="str">
            <v>7..10</v>
          </cell>
        </row>
        <row r="926">
          <cell r="A926" t="str">
            <v>308-A9-3-Chiều</v>
          </cell>
          <cell r="B926" t="str">
            <v>Chiều</v>
          </cell>
          <cell r="C926">
            <v>7</v>
          </cell>
          <cell r="D926">
            <v>8</v>
          </cell>
          <cell r="E926">
            <v>7</v>
          </cell>
          <cell r="F926">
            <v>10</v>
          </cell>
          <cell r="G926" t="str">
            <v>7..10</v>
          </cell>
        </row>
        <row r="927">
          <cell r="A927" t="str">
            <v>308-A9-3-Tối</v>
          </cell>
          <cell r="B927" t="str">
            <v>Tối</v>
          </cell>
          <cell r="C927">
            <v>13</v>
          </cell>
          <cell r="D927">
            <v>14</v>
          </cell>
          <cell r="E927">
            <v>13</v>
          </cell>
          <cell r="F927">
            <v>14</v>
          </cell>
          <cell r="G927" t="str">
            <v>13..14</v>
          </cell>
        </row>
        <row r="928">
          <cell r="A928" t="str">
            <v>314-A7-3-Sáng</v>
          </cell>
          <cell r="B928" t="str">
            <v>Sáng</v>
          </cell>
          <cell r="C928">
            <v>1</v>
          </cell>
          <cell r="D928">
            <v>5</v>
          </cell>
          <cell r="E928">
            <v>1</v>
          </cell>
          <cell r="F928">
            <v>5</v>
          </cell>
          <cell r="G928" t="str">
            <v>1..5</v>
          </cell>
        </row>
        <row r="929">
          <cell r="A929" t="str">
            <v>314-A7-3-Chiều</v>
          </cell>
          <cell r="B929" t="str">
            <v>Chiều</v>
          </cell>
          <cell r="C929">
            <v>7</v>
          </cell>
          <cell r="D929">
            <v>11</v>
          </cell>
          <cell r="E929">
            <v>7</v>
          </cell>
          <cell r="F929">
            <v>11</v>
          </cell>
          <cell r="G929" t="str">
            <v>7..11</v>
          </cell>
        </row>
        <row r="930">
          <cell r="A930" t="str">
            <v>315-A7-3-Tối</v>
          </cell>
          <cell r="B930" t="str">
            <v>Tối</v>
          </cell>
          <cell r="C930">
            <v>13</v>
          </cell>
          <cell r="D930">
            <v>15</v>
          </cell>
          <cell r="E930">
            <v>13</v>
          </cell>
          <cell r="F930">
            <v>15</v>
          </cell>
          <cell r="G930" t="str">
            <v>13..15</v>
          </cell>
        </row>
        <row r="931">
          <cell r="A931" t="str">
            <v>301-B3-3-Chiều</v>
          </cell>
          <cell r="B931" t="str">
            <v>Chiều</v>
          </cell>
          <cell r="C931">
            <v>7</v>
          </cell>
          <cell r="D931">
            <v>8</v>
          </cell>
          <cell r="E931">
            <v>7</v>
          </cell>
          <cell r="F931">
            <v>8</v>
          </cell>
          <cell r="G931" t="str">
            <v>7..8</v>
          </cell>
        </row>
        <row r="932">
          <cell r="A932" t="str">
            <v>302-B3-3-Sáng</v>
          </cell>
          <cell r="B932" t="str">
            <v>Sáng</v>
          </cell>
          <cell r="C932">
            <v>1</v>
          </cell>
          <cell r="D932">
            <v>2</v>
          </cell>
          <cell r="E932">
            <v>1</v>
          </cell>
          <cell r="F932">
            <v>4</v>
          </cell>
          <cell r="G932" t="str">
            <v>1..4</v>
          </cell>
        </row>
        <row r="933">
          <cell r="A933" t="str">
            <v>302-B3-3-Sáng</v>
          </cell>
          <cell r="B933" t="str">
            <v>Sáng</v>
          </cell>
          <cell r="C933">
            <v>3</v>
          </cell>
          <cell r="D933">
            <v>4</v>
          </cell>
          <cell r="E933">
            <v>1</v>
          </cell>
          <cell r="F933">
            <v>4</v>
          </cell>
          <cell r="G933" t="str">
            <v>1..4</v>
          </cell>
        </row>
        <row r="934">
          <cell r="A934" t="str">
            <v>302-B3-3-Chiều</v>
          </cell>
          <cell r="B934" t="str">
            <v>Chiều</v>
          </cell>
          <cell r="C934">
            <v>7</v>
          </cell>
          <cell r="D934">
            <v>8</v>
          </cell>
          <cell r="E934">
            <v>7</v>
          </cell>
          <cell r="F934">
            <v>10</v>
          </cell>
          <cell r="G934" t="str">
            <v>7..10</v>
          </cell>
        </row>
        <row r="935">
          <cell r="A935" t="str">
            <v>302-B3-3-Chiều</v>
          </cell>
          <cell r="B935" t="str">
            <v>Chiều</v>
          </cell>
          <cell r="C935">
            <v>9</v>
          </cell>
          <cell r="D935">
            <v>10</v>
          </cell>
          <cell r="E935">
            <v>7</v>
          </cell>
          <cell r="F935">
            <v>10</v>
          </cell>
          <cell r="G935" t="str">
            <v>7..10</v>
          </cell>
        </row>
        <row r="936">
          <cell r="A936" t="str">
            <v>303-B3-3-Sáng</v>
          </cell>
          <cell r="B936" t="str">
            <v>Sáng</v>
          </cell>
          <cell r="C936">
            <v>1</v>
          </cell>
          <cell r="D936">
            <v>4</v>
          </cell>
          <cell r="E936">
            <v>1</v>
          </cell>
          <cell r="F936">
            <v>4</v>
          </cell>
          <cell r="G936" t="str">
            <v>1..4</v>
          </cell>
        </row>
        <row r="937">
          <cell r="A937" t="str">
            <v>304-B3-3-Sáng</v>
          </cell>
          <cell r="B937" t="str">
            <v>Sáng</v>
          </cell>
          <cell r="C937">
            <v>3</v>
          </cell>
          <cell r="D937">
            <v>5</v>
          </cell>
          <cell r="E937">
            <v>1</v>
          </cell>
          <cell r="F937">
            <v>5</v>
          </cell>
          <cell r="G937" t="str">
            <v>1..5</v>
          </cell>
        </row>
        <row r="938">
          <cell r="A938" t="str">
            <v>304-B3-3-Sáng</v>
          </cell>
          <cell r="B938" t="str">
            <v>Sáng</v>
          </cell>
          <cell r="C938">
            <v>1</v>
          </cell>
          <cell r="D938">
            <v>2</v>
          </cell>
          <cell r="E938">
            <v>1</v>
          </cell>
          <cell r="F938">
            <v>5</v>
          </cell>
          <cell r="G938" t="str">
            <v>1..5</v>
          </cell>
        </row>
        <row r="939">
          <cell r="A939" t="str">
            <v>304-B3-3-Chiều</v>
          </cell>
          <cell r="B939" t="str">
            <v>Chiều</v>
          </cell>
          <cell r="C939">
            <v>10</v>
          </cell>
          <cell r="D939">
            <v>11</v>
          </cell>
          <cell r="E939">
            <v>10</v>
          </cell>
          <cell r="F939">
            <v>11</v>
          </cell>
          <cell r="G939" t="str">
            <v>10..11</v>
          </cell>
        </row>
        <row r="940">
          <cell r="A940" t="str">
            <v>401-B3-3-Sáng</v>
          </cell>
          <cell r="B940" t="str">
            <v>Sáng</v>
          </cell>
          <cell r="C940">
            <v>1</v>
          </cell>
          <cell r="D940">
            <v>3</v>
          </cell>
          <cell r="E940">
            <v>1</v>
          </cell>
          <cell r="F940">
            <v>3</v>
          </cell>
          <cell r="G940" t="str">
            <v>1..3</v>
          </cell>
        </row>
        <row r="941">
          <cell r="A941" t="str">
            <v>402-B3-3-Sáng</v>
          </cell>
          <cell r="B941" t="str">
            <v>Sáng</v>
          </cell>
          <cell r="C941">
            <v>3</v>
          </cell>
          <cell r="D941">
            <v>4</v>
          </cell>
          <cell r="E941">
            <v>1</v>
          </cell>
          <cell r="F941">
            <v>4</v>
          </cell>
          <cell r="G941" t="str">
            <v>1..4</v>
          </cell>
        </row>
        <row r="942">
          <cell r="A942" t="str">
            <v>402-B3-3-Sáng</v>
          </cell>
          <cell r="B942" t="str">
            <v>Sáng</v>
          </cell>
          <cell r="C942">
            <v>1</v>
          </cell>
          <cell r="D942">
            <v>2</v>
          </cell>
          <cell r="E942">
            <v>1</v>
          </cell>
          <cell r="F942">
            <v>4</v>
          </cell>
          <cell r="G942" t="str">
            <v>1..4</v>
          </cell>
        </row>
        <row r="943">
          <cell r="A943" t="str">
            <v>402-B3-3-Chiều</v>
          </cell>
          <cell r="B943" t="str">
            <v>Chiều</v>
          </cell>
          <cell r="C943">
            <v>7</v>
          </cell>
          <cell r="D943">
            <v>9</v>
          </cell>
          <cell r="E943">
            <v>7</v>
          </cell>
          <cell r="F943">
            <v>9</v>
          </cell>
          <cell r="G943" t="str">
            <v>7..9</v>
          </cell>
        </row>
        <row r="944">
          <cell r="A944" t="str">
            <v>403-B3-3-Sáng</v>
          </cell>
          <cell r="B944" t="str">
            <v>Sáng</v>
          </cell>
          <cell r="C944">
            <v>1</v>
          </cell>
          <cell r="D944">
            <v>4</v>
          </cell>
          <cell r="E944">
            <v>1</v>
          </cell>
          <cell r="F944">
            <v>4</v>
          </cell>
          <cell r="G944" t="str">
            <v>1..4</v>
          </cell>
        </row>
        <row r="945">
          <cell r="A945" t="str">
            <v>403-B3-3-Chiều</v>
          </cell>
          <cell r="B945" t="str">
            <v>Chiều</v>
          </cell>
          <cell r="C945">
            <v>7</v>
          </cell>
          <cell r="D945">
            <v>9</v>
          </cell>
          <cell r="E945">
            <v>7</v>
          </cell>
          <cell r="F945">
            <v>9</v>
          </cell>
          <cell r="G945" t="str">
            <v>7..9</v>
          </cell>
        </row>
        <row r="946">
          <cell r="A946" t="str">
            <v>404-B3-3-Sáng</v>
          </cell>
          <cell r="B946" t="str">
            <v>Sáng</v>
          </cell>
          <cell r="C946">
            <v>1</v>
          </cell>
          <cell r="D946">
            <v>3</v>
          </cell>
          <cell r="E946">
            <v>1</v>
          </cell>
          <cell r="F946">
            <v>5</v>
          </cell>
          <cell r="G946" t="str">
            <v>1..5</v>
          </cell>
        </row>
        <row r="947">
          <cell r="A947" t="str">
            <v>404-B3-3-Sáng</v>
          </cell>
          <cell r="B947" t="str">
            <v>Sáng</v>
          </cell>
          <cell r="C947">
            <v>4</v>
          </cell>
          <cell r="D947">
            <v>5</v>
          </cell>
          <cell r="E947">
            <v>1</v>
          </cell>
          <cell r="F947">
            <v>5</v>
          </cell>
          <cell r="G947" t="str">
            <v>1..5</v>
          </cell>
        </row>
        <row r="948">
          <cell r="A948" t="str">
            <v>404-B3-3-Chiều</v>
          </cell>
          <cell r="B948" t="str">
            <v>Chiều</v>
          </cell>
          <cell r="C948">
            <v>7</v>
          </cell>
          <cell r="D948">
            <v>9</v>
          </cell>
          <cell r="E948">
            <v>7</v>
          </cell>
          <cell r="F948">
            <v>9</v>
          </cell>
          <cell r="G948" t="str">
            <v>7..9</v>
          </cell>
        </row>
        <row r="949">
          <cell r="A949" t="str">
            <v>405-B3-3-Sáng</v>
          </cell>
          <cell r="B949" t="str">
            <v>Sáng</v>
          </cell>
          <cell r="C949">
            <v>1</v>
          </cell>
          <cell r="D949">
            <v>4</v>
          </cell>
          <cell r="E949">
            <v>1</v>
          </cell>
          <cell r="F949">
            <v>4</v>
          </cell>
          <cell r="G949" t="str">
            <v>1..4</v>
          </cell>
        </row>
        <row r="950">
          <cell r="A950" t="str">
            <v>405-B3-3-Chiều</v>
          </cell>
          <cell r="B950" t="str">
            <v>Chiều</v>
          </cell>
          <cell r="C950">
            <v>7</v>
          </cell>
          <cell r="D950">
            <v>10</v>
          </cell>
          <cell r="E950">
            <v>7</v>
          </cell>
          <cell r="F950">
            <v>10</v>
          </cell>
          <cell r="G950" t="str">
            <v>7..10</v>
          </cell>
        </row>
        <row r="951">
          <cell r="A951" t="str">
            <v>406-B3-3-Sáng</v>
          </cell>
          <cell r="B951" t="str">
            <v>Sáng</v>
          </cell>
          <cell r="C951">
            <v>4</v>
          </cell>
          <cell r="D951">
            <v>5</v>
          </cell>
          <cell r="E951">
            <v>1</v>
          </cell>
          <cell r="F951">
            <v>5</v>
          </cell>
          <cell r="G951" t="str">
            <v>1..5</v>
          </cell>
        </row>
        <row r="952">
          <cell r="A952" t="str">
            <v>406-B3-3-Sáng</v>
          </cell>
          <cell r="B952" t="str">
            <v>Sáng</v>
          </cell>
          <cell r="C952">
            <v>1</v>
          </cell>
          <cell r="D952">
            <v>3</v>
          </cell>
          <cell r="E952">
            <v>1</v>
          </cell>
          <cell r="F952">
            <v>5</v>
          </cell>
          <cell r="G952" t="str">
            <v>1..5</v>
          </cell>
        </row>
        <row r="953">
          <cell r="A953" t="str">
            <v>406-B3-3-Chiều</v>
          </cell>
          <cell r="B953" t="str">
            <v>Chiều</v>
          </cell>
          <cell r="C953">
            <v>9</v>
          </cell>
          <cell r="D953">
            <v>11</v>
          </cell>
          <cell r="E953">
            <v>7</v>
          </cell>
          <cell r="F953">
            <v>11</v>
          </cell>
          <cell r="G953" t="str">
            <v>7..11</v>
          </cell>
        </row>
        <row r="954">
          <cell r="A954" t="str">
            <v>406-B3-3-Chiều</v>
          </cell>
          <cell r="B954" t="str">
            <v>Chiều</v>
          </cell>
          <cell r="C954">
            <v>7</v>
          </cell>
          <cell r="D954">
            <v>8</v>
          </cell>
          <cell r="E954">
            <v>7</v>
          </cell>
          <cell r="F954">
            <v>11</v>
          </cell>
          <cell r="G954" t="str">
            <v>7..11</v>
          </cell>
        </row>
        <row r="955">
          <cell r="A955" t="str">
            <v>407-B3-3-Sáng</v>
          </cell>
          <cell r="B955" t="str">
            <v>Sáng</v>
          </cell>
          <cell r="C955">
            <v>1</v>
          </cell>
          <cell r="D955">
            <v>3</v>
          </cell>
          <cell r="E955">
            <v>1</v>
          </cell>
          <cell r="F955">
            <v>5</v>
          </cell>
          <cell r="G955" t="str">
            <v>1..5</v>
          </cell>
        </row>
        <row r="956">
          <cell r="A956" t="str">
            <v>407-B3-3-Sáng</v>
          </cell>
          <cell r="B956" t="str">
            <v>Sáng</v>
          </cell>
          <cell r="C956">
            <v>4</v>
          </cell>
          <cell r="D956">
            <v>5</v>
          </cell>
          <cell r="E956">
            <v>1</v>
          </cell>
          <cell r="F956">
            <v>5</v>
          </cell>
          <cell r="G956" t="str">
            <v>1..5</v>
          </cell>
        </row>
        <row r="957">
          <cell r="A957" t="str">
            <v>407-B3-3-Chiều</v>
          </cell>
          <cell r="B957" t="str">
            <v>Chiều</v>
          </cell>
          <cell r="C957">
            <v>7</v>
          </cell>
          <cell r="D957">
            <v>8</v>
          </cell>
          <cell r="E957">
            <v>7</v>
          </cell>
          <cell r="F957">
            <v>8</v>
          </cell>
          <cell r="G957" t="str">
            <v>7..8</v>
          </cell>
        </row>
        <row r="958">
          <cell r="A958" t="str">
            <v>201-B3-3-Sáng</v>
          </cell>
          <cell r="B958" t="str">
            <v>Sáng</v>
          </cell>
          <cell r="C958">
            <v>1</v>
          </cell>
          <cell r="D958">
            <v>2</v>
          </cell>
          <cell r="E958">
            <v>1</v>
          </cell>
          <cell r="F958">
            <v>4</v>
          </cell>
          <cell r="G958" t="str">
            <v>1..4</v>
          </cell>
        </row>
        <row r="959">
          <cell r="A959" t="str">
            <v>201-B3-3-Sáng</v>
          </cell>
          <cell r="B959" t="str">
            <v>Sáng</v>
          </cell>
          <cell r="C959">
            <v>3</v>
          </cell>
          <cell r="D959">
            <v>4</v>
          </cell>
          <cell r="E959">
            <v>1</v>
          </cell>
          <cell r="F959">
            <v>4</v>
          </cell>
          <cell r="G959" t="str">
            <v>1..4</v>
          </cell>
        </row>
        <row r="960">
          <cell r="A960" t="str">
            <v>201-B3-3-Chiều</v>
          </cell>
          <cell r="B960" t="str">
            <v>Chiều</v>
          </cell>
          <cell r="C960">
            <v>9</v>
          </cell>
          <cell r="D960">
            <v>10</v>
          </cell>
          <cell r="E960">
            <v>9</v>
          </cell>
          <cell r="F960">
            <v>10</v>
          </cell>
          <cell r="G960" t="str">
            <v>9..10</v>
          </cell>
        </row>
        <row r="961">
          <cell r="A961" t="str">
            <v>202-B3-3-Sáng</v>
          </cell>
          <cell r="B961" t="str">
            <v>Sáng</v>
          </cell>
          <cell r="C961">
            <v>3</v>
          </cell>
          <cell r="D961">
            <v>4</v>
          </cell>
          <cell r="E961">
            <v>3</v>
          </cell>
          <cell r="F961">
            <v>4</v>
          </cell>
          <cell r="G961" t="str">
            <v>3..4</v>
          </cell>
        </row>
        <row r="962">
          <cell r="A962" t="str">
            <v>202-B3-3-Chiều</v>
          </cell>
          <cell r="B962" t="str">
            <v>Chiều</v>
          </cell>
          <cell r="C962">
            <v>7</v>
          </cell>
          <cell r="D962">
            <v>8</v>
          </cell>
          <cell r="E962">
            <v>7</v>
          </cell>
          <cell r="F962">
            <v>10</v>
          </cell>
          <cell r="G962" t="str">
            <v>7..10</v>
          </cell>
        </row>
        <row r="963">
          <cell r="A963" t="str">
            <v>202-B3-3-Chiều</v>
          </cell>
          <cell r="B963" t="str">
            <v>Chiều</v>
          </cell>
          <cell r="C963">
            <v>9</v>
          </cell>
          <cell r="D963">
            <v>10</v>
          </cell>
          <cell r="E963">
            <v>7</v>
          </cell>
          <cell r="F963">
            <v>10</v>
          </cell>
          <cell r="G963" t="str">
            <v>7..10</v>
          </cell>
        </row>
        <row r="964">
          <cell r="A964" t="str">
            <v>615-A7-3-Sáng</v>
          </cell>
          <cell r="B964" t="str">
            <v>Sáng</v>
          </cell>
          <cell r="C964">
            <v>1</v>
          </cell>
          <cell r="D964">
            <v>2</v>
          </cell>
          <cell r="E964">
            <v>1</v>
          </cell>
          <cell r="F964">
            <v>5</v>
          </cell>
          <cell r="G964" t="str">
            <v>1..5</v>
          </cell>
        </row>
        <row r="965">
          <cell r="A965" t="str">
            <v>615-A7-3-Sáng</v>
          </cell>
          <cell r="B965" t="str">
            <v>Sáng</v>
          </cell>
          <cell r="C965">
            <v>3</v>
          </cell>
          <cell r="D965">
            <v>5</v>
          </cell>
          <cell r="E965">
            <v>1</v>
          </cell>
          <cell r="F965">
            <v>5</v>
          </cell>
          <cell r="G965" t="str">
            <v>1..5</v>
          </cell>
        </row>
        <row r="966">
          <cell r="A966" t="str">
            <v>615-A7-3-Chiều</v>
          </cell>
          <cell r="B966" t="str">
            <v>Chiều</v>
          </cell>
          <cell r="C966">
            <v>7</v>
          </cell>
          <cell r="D966">
            <v>10</v>
          </cell>
          <cell r="E966">
            <v>7</v>
          </cell>
          <cell r="F966">
            <v>10</v>
          </cell>
          <cell r="G966" t="str">
            <v>7..10</v>
          </cell>
        </row>
        <row r="967">
          <cell r="A967" t="str">
            <v>615-A7-3-Tối</v>
          </cell>
          <cell r="B967" t="str">
            <v>Tối</v>
          </cell>
          <cell r="C967">
            <v>13</v>
          </cell>
          <cell r="D967">
            <v>14</v>
          </cell>
          <cell r="E967">
            <v>13</v>
          </cell>
          <cell r="F967">
            <v>14</v>
          </cell>
          <cell r="G967" t="str">
            <v>13..14</v>
          </cell>
        </row>
        <row r="968">
          <cell r="A968" t="str">
            <v>619-A7-3-Sáng</v>
          </cell>
          <cell r="B968" t="str">
            <v>Sáng</v>
          </cell>
          <cell r="C968">
            <v>1</v>
          </cell>
          <cell r="D968">
            <v>2</v>
          </cell>
          <cell r="E968">
            <v>1</v>
          </cell>
          <cell r="F968">
            <v>4</v>
          </cell>
          <cell r="G968" t="str">
            <v>1..4</v>
          </cell>
        </row>
        <row r="969">
          <cell r="A969" t="str">
            <v>619-A7-3-Sáng</v>
          </cell>
          <cell r="B969" t="str">
            <v>Sáng</v>
          </cell>
          <cell r="C969">
            <v>3</v>
          </cell>
          <cell r="D969">
            <v>4</v>
          </cell>
          <cell r="E969">
            <v>1</v>
          </cell>
          <cell r="F969">
            <v>4</v>
          </cell>
          <cell r="G969" t="str">
            <v>1..4</v>
          </cell>
        </row>
        <row r="970">
          <cell r="A970" t="str">
            <v>619-A7-3-Chiều</v>
          </cell>
          <cell r="B970" t="str">
            <v>Chiều</v>
          </cell>
          <cell r="C970">
            <v>7</v>
          </cell>
          <cell r="D970">
            <v>8</v>
          </cell>
          <cell r="E970">
            <v>7</v>
          </cell>
          <cell r="F970">
            <v>10</v>
          </cell>
          <cell r="G970" t="str">
            <v>7..10</v>
          </cell>
        </row>
        <row r="971">
          <cell r="A971" t="str">
            <v>619-A7-3-Chiều</v>
          </cell>
          <cell r="B971" t="str">
            <v>Chiều</v>
          </cell>
          <cell r="C971">
            <v>9</v>
          </cell>
          <cell r="D971">
            <v>10</v>
          </cell>
          <cell r="E971">
            <v>7</v>
          </cell>
          <cell r="F971">
            <v>10</v>
          </cell>
          <cell r="G971" t="str">
            <v>7..10</v>
          </cell>
        </row>
        <row r="972">
          <cell r="A972" t="str">
            <v>619-A7-3-Tối</v>
          </cell>
          <cell r="B972" t="str">
            <v>Tối</v>
          </cell>
          <cell r="C972">
            <v>13</v>
          </cell>
          <cell r="D972">
            <v>14</v>
          </cell>
          <cell r="E972">
            <v>13</v>
          </cell>
          <cell r="F972">
            <v>14</v>
          </cell>
          <cell r="G972" t="str">
            <v>13..14</v>
          </cell>
        </row>
        <row r="973">
          <cell r="A973" t="str">
            <v>623-A7-3-Sáng</v>
          </cell>
          <cell r="B973" t="str">
            <v>Sáng</v>
          </cell>
          <cell r="C973">
            <v>1</v>
          </cell>
          <cell r="D973">
            <v>2</v>
          </cell>
          <cell r="E973">
            <v>1</v>
          </cell>
          <cell r="F973">
            <v>4</v>
          </cell>
          <cell r="G973" t="str">
            <v>1..4</v>
          </cell>
        </row>
        <row r="974">
          <cell r="A974" t="str">
            <v>623-A7-3-Sáng</v>
          </cell>
          <cell r="B974" t="str">
            <v>Sáng</v>
          </cell>
          <cell r="C974">
            <v>3</v>
          </cell>
          <cell r="D974">
            <v>4</v>
          </cell>
          <cell r="E974">
            <v>1</v>
          </cell>
          <cell r="F974">
            <v>4</v>
          </cell>
          <cell r="G974" t="str">
            <v>1..4</v>
          </cell>
        </row>
        <row r="975">
          <cell r="A975" t="str">
            <v>623-A7-3-Chiều</v>
          </cell>
          <cell r="B975" t="str">
            <v>Chiều</v>
          </cell>
          <cell r="C975">
            <v>7</v>
          </cell>
          <cell r="D975">
            <v>8</v>
          </cell>
          <cell r="E975">
            <v>7</v>
          </cell>
          <cell r="F975">
            <v>10</v>
          </cell>
          <cell r="G975" t="str">
            <v>7..10</v>
          </cell>
        </row>
        <row r="976">
          <cell r="A976" t="str">
            <v>623-A7-3-Chiều</v>
          </cell>
          <cell r="B976" t="str">
            <v>Chiều</v>
          </cell>
          <cell r="C976">
            <v>9</v>
          </cell>
          <cell r="D976">
            <v>10</v>
          </cell>
          <cell r="E976">
            <v>7</v>
          </cell>
          <cell r="F976">
            <v>10</v>
          </cell>
          <cell r="G976" t="str">
            <v>7..10</v>
          </cell>
        </row>
        <row r="977">
          <cell r="A977" t="str">
            <v>623-A7-3-Tối</v>
          </cell>
          <cell r="B977" t="str">
            <v>Tối</v>
          </cell>
          <cell r="C977">
            <v>13</v>
          </cell>
          <cell r="D977">
            <v>14</v>
          </cell>
          <cell r="E977">
            <v>13</v>
          </cell>
          <cell r="F977">
            <v>14</v>
          </cell>
          <cell r="G977" t="str">
            <v>13..14</v>
          </cell>
        </row>
        <row r="978">
          <cell r="A978" t="str">
            <v>610-A7-3-Sáng</v>
          </cell>
          <cell r="B978" t="str">
            <v>Sáng</v>
          </cell>
          <cell r="C978">
            <v>3</v>
          </cell>
          <cell r="D978">
            <v>4</v>
          </cell>
          <cell r="E978">
            <v>1</v>
          </cell>
          <cell r="F978">
            <v>4</v>
          </cell>
          <cell r="G978" t="str">
            <v>1..4</v>
          </cell>
        </row>
        <row r="979">
          <cell r="A979" t="str">
            <v>610-A7-3-Sáng</v>
          </cell>
          <cell r="B979" t="str">
            <v>Sáng</v>
          </cell>
          <cell r="C979">
            <v>1</v>
          </cell>
          <cell r="D979">
            <v>2</v>
          </cell>
          <cell r="E979">
            <v>1</v>
          </cell>
          <cell r="F979">
            <v>4</v>
          </cell>
          <cell r="G979" t="str">
            <v>1..4</v>
          </cell>
        </row>
        <row r="980">
          <cell r="A980" t="str">
            <v>610-A7-3-Chiều</v>
          </cell>
          <cell r="B980" t="str">
            <v>Chiều</v>
          </cell>
          <cell r="C980">
            <v>9</v>
          </cell>
          <cell r="D980">
            <v>11</v>
          </cell>
          <cell r="E980">
            <v>7</v>
          </cell>
          <cell r="F980">
            <v>11</v>
          </cell>
          <cell r="G980" t="str">
            <v>7..11</v>
          </cell>
        </row>
        <row r="981">
          <cell r="A981" t="str">
            <v>610-A7-3-Chiều</v>
          </cell>
          <cell r="B981" t="str">
            <v>Chiều</v>
          </cell>
          <cell r="C981">
            <v>7</v>
          </cell>
          <cell r="D981">
            <v>8</v>
          </cell>
          <cell r="E981">
            <v>7</v>
          </cell>
          <cell r="F981">
            <v>11</v>
          </cell>
          <cell r="G981" t="str">
            <v>7..11</v>
          </cell>
        </row>
        <row r="982">
          <cell r="A982" t="str">
            <v>610-A7-3-Tối</v>
          </cell>
          <cell r="B982" t="str">
            <v>Tối</v>
          </cell>
          <cell r="C982">
            <v>13</v>
          </cell>
          <cell r="D982">
            <v>14</v>
          </cell>
          <cell r="E982">
            <v>13</v>
          </cell>
          <cell r="F982">
            <v>14</v>
          </cell>
          <cell r="G982" t="str">
            <v>13..14</v>
          </cell>
        </row>
        <row r="983">
          <cell r="A983" t="str">
            <v>609-A7-3-Sáng</v>
          </cell>
          <cell r="B983" t="str">
            <v>Sáng</v>
          </cell>
          <cell r="C983">
            <v>1</v>
          </cell>
          <cell r="D983">
            <v>2</v>
          </cell>
          <cell r="E983">
            <v>1</v>
          </cell>
          <cell r="F983">
            <v>4</v>
          </cell>
          <cell r="G983" t="str">
            <v>1..4</v>
          </cell>
        </row>
        <row r="984">
          <cell r="A984" t="str">
            <v>609-A7-3-Sáng</v>
          </cell>
          <cell r="B984" t="str">
            <v>Sáng</v>
          </cell>
          <cell r="C984">
            <v>3</v>
          </cell>
          <cell r="D984">
            <v>4</v>
          </cell>
          <cell r="E984">
            <v>1</v>
          </cell>
          <cell r="F984">
            <v>4</v>
          </cell>
          <cell r="G984" t="str">
            <v>1..4</v>
          </cell>
        </row>
        <row r="985">
          <cell r="A985" t="str">
            <v>609-A7-3-Chiều</v>
          </cell>
          <cell r="B985" t="str">
            <v>Chiều</v>
          </cell>
          <cell r="C985">
            <v>7</v>
          </cell>
          <cell r="D985">
            <v>8</v>
          </cell>
          <cell r="E985">
            <v>7</v>
          </cell>
          <cell r="F985">
            <v>10</v>
          </cell>
          <cell r="G985" t="str">
            <v>7..10</v>
          </cell>
        </row>
        <row r="986">
          <cell r="A986" t="str">
            <v>609-A7-3-Chiều</v>
          </cell>
          <cell r="B986" t="str">
            <v>Chiều</v>
          </cell>
          <cell r="C986">
            <v>9</v>
          </cell>
          <cell r="D986">
            <v>10</v>
          </cell>
          <cell r="E986">
            <v>7</v>
          </cell>
          <cell r="F986">
            <v>10</v>
          </cell>
          <cell r="G986" t="str">
            <v>7..10</v>
          </cell>
        </row>
        <row r="987">
          <cell r="A987" t="str">
            <v>609-A7-3-Tối</v>
          </cell>
          <cell r="B987" t="str">
            <v>Tối</v>
          </cell>
          <cell r="C987">
            <v>13</v>
          </cell>
          <cell r="D987">
            <v>15</v>
          </cell>
          <cell r="E987">
            <v>13</v>
          </cell>
          <cell r="F987">
            <v>15</v>
          </cell>
          <cell r="G987" t="str">
            <v>13..15</v>
          </cell>
        </row>
        <row r="988">
          <cell r="A988" t="str">
            <v>601-A7-3-Sáng</v>
          </cell>
          <cell r="B988" t="str">
            <v>Sáng</v>
          </cell>
          <cell r="C988">
            <v>1</v>
          </cell>
          <cell r="D988">
            <v>2</v>
          </cell>
          <cell r="E988">
            <v>1</v>
          </cell>
          <cell r="F988">
            <v>4</v>
          </cell>
          <cell r="G988" t="str">
            <v>1..4</v>
          </cell>
        </row>
        <row r="989">
          <cell r="A989" t="str">
            <v>601-A7-3-Sáng</v>
          </cell>
          <cell r="B989" t="str">
            <v>Sáng</v>
          </cell>
          <cell r="C989">
            <v>3</v>
          </cell>
          <cell r="D989">
            <v>4</v>
          </cell>
          <cell r="E989">
            <v>1</v>
          </cell>
          <cell r="F989">
            <v>4</v>
          </cell>
          <cell r="G989" t="str">
            <v>1..4</v>
          </cell>
        </row>
        <row r="990">
          <cell r="A990" t="str">
            <v>601-A7-3-Chiều</v>
          </cell>
          <cell r="B990" t="str">
            <v>Chiều</v>
          </cell>
          <cell r="C990">
            <v>9</v>
          </cell>
          <cell r="D990">
            <v>11</v>
          </cell>
          <cell r="E990">
            <v>7</v>
          </cell>
          <cell r="F990">
            <v>11</v>
          </cell>
          <cell r="G990" t="str">
            <v>7..11</v>
          </cell>
        </row>
        <row r="991">
          <cell r="A991" t="str">
            <v>601-A7-3-Chiều</v>
          </cell>
          <cell r="B991" t="str">
            <v>Chiều</v>
          </cell>
          <cell r="C991">
            <v>7</v>
          </cell>
          <cell r="D991">
            <v>8</v>
          </cell>
          <cell r="E991">
            <v>7</v>
          </cell>
          <cell r="F991">
            <v>11</v>
          </cell>
          <cell r="G991" t="str">
            <v>7..11</v>
          </cell>
        </row>
        <row r="992">
          <cell r="A992" t="str">
            <v>601-A7-3-Tối</v>
          </cell>
          <cell r="B992" t="str">
            <v>Tối</v>
          </cell>
          <cell r="C992">
            <v>13</v>
          </cell>
          <cell r="D992">
            <v>15</v>
          </cell>
          <cell r="E992">
            <v>13</v>
          </cell>
          <cell r="F992">
            <v>15</v>
          </cell>
          <cell r="G992" t="str">
            <v>13..15</v>
          </cell>
        </row>
        <row r="993">
          <cell r="A993" t="str">
            <v>321-A7-3-Sáng</v>
          </cell>
          <cell r="B993" t="str">
            <v>Sáng</v>
          </cell>
          <cell r="C993">
            <v>1</v>
          </cell>
          <cell r="D993">
            <v>4</v>
          </cell>
          <cell r="E993">
            <v>1</v>
          </cell>
          <cell r="F993">
            <v>4</v>
          </cell>
          <cell r="G993" t="str">
            <v>1..4</v>
          </cell>
        </row>
        <row r="994">
          <cell r="A994" t="str">
            <v>321-A7-3-Chiều</v>
          </cell>
          <cell r="B994" t="str">
            <v>Chiều</v>
          </cell>
          <cell r="C994">
            <v>7</v>
          </cell>
          <cell r="D994">
            <v>10</v>
          </cell>
          <cell r="E994">
            <v>7</v>
          </cell>
          <cell r="F994">
            <v>10</v>
          </cell>
          <cell r="G994" t="str">
            <v>7..10</v>
          </cell>
        </row>
        <row r="995">
          <cell r="A995" t="str">
            <v>321-A7-3-Tối</v>
          </cell>
          <cell r="B995" t="str">
            <v>Tối</v>
          </cell>
          <cell r="C995">
            <v>13</v>
          </cell>
          <cell r="D995">
            <v>15</v>
          </cell>
          <cell r="E995">
            <v>13</v>
          </cell>
          <cell r="F995">
            <v>15</v>
          </cell>
          <cell r="G995" t="str">
            <v>13..15</v>
          </cell>
        </row>
        <row r="996">
          <cell r="A996" t="str">
            <v>323-A7-3-Sáng</v>
          </cell>
          <cell r="B996" t="str">
            <v>Sáng</v>
          </cell>
          <cell r="C996">
            <v>3</v>
          </cell>
          <cell r="D996">
            <v>4</v>
          </cell>
          <cell r="E996">
            <v>1</v>
          </cell>
          <cell r="F996">
            <v>4</v>
          </cell>
          <cell r="G996" t="str">
            <v>1..4</v>
          </cell>
        </row>
        <row r="997">
          <cell r="A997" t="str">
            <v>323-A7-3-Sáng</v>
          </cell>
          <cell r="B997" t="str">
            <v>Sáng</v>
          </cell>
          <cell r="C997">
            <v>1</v>
          </cell>
          <cell r="D997">
            <v>2</v>
          </cell>
          <cell r="E997">
            <v>1</v>
          </cell>
          <cell r="F997">
            <v>4</v>
          </cell>
          <cell r="G997" t="str">
            <v>1..4</v>
          </cell>
        </row>
        <row r="998">
          <cell r="A998" t="str">
            <v>323-A7-3-Chiều</v>
          </cell>
          <cell r="B998" t="str">
            <v>Chiều</v>
          </cell>
          <cell r="C998">
            <v>10</v>
          </cell>
          <cell r="D998">
            <v>11</v>
          </cell>
          <cell r="E998">
            <v>10</v>
          </cell>
          <cell r="F998">
            <v>11</v>
          </cell>
          <cell r="G998" t="str">
            <v>10..11</v>
          </cell>
        </row>
        <row r="999">
          <cell r="A999" t="str">
            <v>317-A7-3-Sáng</v>
          </cell>
          <cell r="B999" t="str">
            <v>Sáng</v>
          </cell>
          <cell r="C999">
            <v>1</v>
          </cell>
          <cell r="D999">
            <v>3</v>
          </cell>
          <cell r="E999">
            <v>1</v>
          </cell>
          <cell r="F999">
            <v>3</v>
          </cell>
          <cell r="G999" t="str">
            <v>1..3</v>
          </cell>
        </row>
        <row r="1000">
          <cell r="A1000" t="str">
            <v>317-A7-3-Chiều</v>
          </cell>
          <cell r="B1000" t="str">
            <v>Chiều</v>
          </cell>
          <cell r="C1000">
            <v>7</v>
          </cell>
          <cell r="D1000">
            <v>8</v>
          </cell>
          <cell r="E1000">
            <v>7</v>
          </cell>
          <cell r="F1000">
            <v>11</v>
          </cell>
          <cell r="G1000" t="str">
            <v>7..11</v>
          </cell>
        </row>
        <row r="1001">
          <cell r="A1001" t="str">
            <v>317-A7-3-Chiều</v>
          </cell>
          <cell r="B1001" t="str">
            <v>Chiều</v>
          </cell>
          <cell r="C1001">
            <v>9</v>
          </cell>
          <cell r="D1001">
            <v>11</v>
          </cell>
          <cell r="E1001">
            <v>7</v>
          </cell>
          <cell r="F1001">
            <v>11</v>
          </cell>
          <cell r="G1001" t="str">
            <v>7..11</v>
          </cell>
        </row>
        <row r="1002">
          <cell r="A1002" t="str">
            <v>604-A7-3-Sáng</v>
          </cell>
          <cell r="B1002" t="str">
            <v>Sáng</v>
          </cell>
          <cell r="C1002">
            <v>1</v>
          </cell>
          <cell r="D1002">
            <v>2</v>
          </cell>
          <cell r="E1002">
            <v>1</v>
          </cell>
          <cell r="F1002">
            <v>4</v>
          </cell>
          <cell r="G1002" t="str">
            <v>1..4</v>
          </cell>
        </row>
        <row r="1003">
          <cell r="A1003" t="str">
            <v>604-A7-3-Sáng</v>
          </cell>
          <cell r="B1003" t="str">
            <v>Sáng</v>
          </cell>
          <cell r="C1003">
            <v>3</v>
          </cell>
          <cell r="D1003">
            <v>4</v>
          </cell>
          <cell r="E1003">
            <v>1</v>
          </cell>
          <cell r="F1003">
            <v>4</v>
          </cell>
          <cell r="G1003" t="str">
            <v>1..4</v>
          </cell>
        </row>
        <row r="1004">
          <cell r="A1004" t="str">
            <v>604-A7-3-Chiều</v>
          </cell>
          <cell r="B1004" t="str">
            <v>Chiều</v>
          </cell>
          <cell r="C1004">
            <v>7</v>
          </cell>
          <cell r="D1004">
            <v>8</v>
          </cell>
          <cell r="E1004">
            <v>7</v>
          </cell>
          <cell r="F1004">
            <v>10</v>
          </cell>
          <cell r="G1004" t="str">
            <v>7..10</v>
          </cell>
        </row>
        <row r="1005">
          <cell r="A1005" t="str">
            <v>604-A7-3-Chiều</v>
          </cell>
          <cell r="B1005" t="str">
            <v>Chiều</v>
          </cell>
          <cell r="C1005">
            <v>9</v>
          </cell>
          <cell r="D1005">
            <v>10</v>
          </cell>
          <cell r="E1005">
            <v>7</v>
          </cell>
          <cell r="F1005">
            <v>10</v>
          </cell>
          <cell r="G1005" t="str">
            <v>7..10</v>
          </cell>
        </row>
        <row r="1006">
          <cell r="A1006" t="str">
            <v>604-A7-3-Tối</v>
          </cell>
          <cell r="B1006" t="str">
            <v>Tối</v>
          </cell>
          <cell r="C1006">
            <v>13</v>
          </cell>
          <cell r="D1006">
            <v>14</v>
          </cell>
          <cell r="E1006">
            <v>13</v>
          </cell>
          <cell r="F1006">
            <v>14</v>
          </cell>
          <cell r="G1006" t="str">
            <v>13..14</v>
          </cell>
        </row>
        <row r="1007">
          <cell r="A1007" t="str">
            <v>319-A7-3-Sáng</v>
          </cell>
          <cell r="B1007" t="str">
            <v>Sáng</v>
          </cell>
          <cell r="C1007">
            <v>1</v>
          </cell>
          <cell r="D1007">
            <v>3</v>
          </cell>
          <cell r="E1007">
            <v>1</v>
          </cell>
          <cell r="F1007">
            <v>3</v>
          </cell>
          <cell r="G1007" t="str">
            <v>1..3</v>
          </cell>
        </row>
        <row r="1008">
          <cell r="A1008" t="str">
            <v>319-A7-3-Chiều</v>
          </cell>
          <cell r="B1008" t="str">
            <v>Chiều</v>
          </cell>
          <cell r="C1008">
            <v>7</v>
          </cell>
          <cell r="D1008">
            <v>9</v>
          </cell>
          <cell r="E1008">
            <v>7</v>
          </cell>
          <cell r="F1008">
            <v>9</v>
          </cell>
          <cell r="G1008" t="str">
            <v>7..9</v>
          </cell>
        </row>
        <row r="1009">
          <cell r="A1009" t="str">
            <v>301-A7-3-Sáng</v>
          </cell>
          <cell r="B1009" t="str">
            <v>Sáng</v>
          </cell>
          <cell r="C1009">
            <v>1</v>
          </cell>
          <cell r="D1009">
            <v>4</v>
          </cell>
          <cell r="E1009">
            <v>1</v>
          </cell>
          <cell r="F1009">
            <v>4</v>
          </cell>
          <cell r="G1009" t="str">
            <v>1..4</v>
          </cell>
        </row>
        <row r="1010">
          <cell r="A1010" t="str">
            <v>301-A7-3-Chiều</v>
          </cell>
          <cell r="B1010" t="str">
            <v>Chiều</v>
          </cell>
          <cell r="C1010">
            <v>7</v>
          </cell>
          <cell r="D1010">
            <v>10</v>
          </cell>
          <cell r="E1010">
            <v>7</v>
          </cell>
          <cell r="F1010">
            <v>10</v>
          </cell>
          <cell r="G1010" t="str">
            <v>7..10</v>
          </cell>
        </row>
        <row r="1011">
          <cell r="A1011" t="str">
            <v>301-A7-3-Tối</v>
          </cell>
          <cell r="B1011" t="str">
            <v>Tối</v>
          </cell>
          <cell r="C1011">
            <v>13</v>
          </cell>
          <cell r="D1011">
            <v>15</v>
          </cell>
          <cell r="E1011">
            <v>13</v>
          </cell>
          <cell r="F1011">
            <v>15</v>
          </cell>
          <cell r="G1011" t="str">
            <v>13..15</v>
          </cell>
        </row>
        <row r="1012">
          <cell r="A1012" t="str">
            <v>325-A7-3-Sáng</v>
          </cell>
          <cell r="B1012" t="str">
            <v>Sáng</v>
          </cell>
          <cell r="C1012">
            <v>1</v>
          </cell>
          <cell r="D1012">
            <v>3</v>
          </cell>
          <cell r="E1012">
            <v>1</v>
          </cell>
          <cell r="F1012">
            <v>3</v>
          </cell>
          <cell r="G1012" t="str">
            <v>1..3</v>
          </cell>
        </row>
        <row r="1013">
          <cell r="A1013" t="str">
            <v>325-A7-3-Chiều</v>
          </cell>
          <cell r="B1013" t="str">
            <v>Chiều</v>
          </cell>
          <cell r="C1013">
            <v>7</v>
          </cell>
          <cell r="D1013">
            <v>10</v>
          </cell>
          <cell r="E1013">
            <v>7</v>
          </cell>
          <cell r="F1013">
            <v>10</v>
          </cell>
          <cell r="G1013" t="str">
            <v>7..10</v>
          </cell>
        </row>
        <row r="1014">
          <cell r="A1014" t="str">
            <v>325-A7-3-Tối</v>
          </cell>
          <cell r="B1014" t="str">
            <v>Tối</v>
          </cell>
          <cell r="C1014">
            <v>13</v>
          </cell>
          <cell r="D1014">
            <v>16</v>
          </cell>
          <cell r="E1014">
            <v>13</v>
          </cell>
          <cell r="F1014">
            <v>16</v>
          </cell>
          <cell r="G1014" t="str">
            <v>13..16</v>
          </cell>
        </row>
        <row r="1015">
          <cell r="A1015" t="str">
            <v>611-A7-3-Sáng</v>
          </cell>
          <cell r="B1015" t="str">
            <v>Sáng</v>
          </cell>
          <cell r="C1015">
            <v>1</v>
          </cell>
          <cell r="D1015">
            <v>2</v>
          </cell>
          <cell r="E1015">
            <v>1</v>
          </cell>
          <cell r="F1015">
            <v>4</v>
          </cell>
          <cell r="G1015" t="str">
            <v>1..4</v>
          </cell>
        </row>
        <row r="1016">
          <cell r="A1016" t="str">
            <v>611-A7-3-Sáng</v>
          </cell>
          <cell r="B1016" t="str">
            <v>Sáng</v>
          </cell>
          <cell r="C1016">
            <v>3</v>
          </cell>
          <cell r="D1016">
            <v>4</v>
          </cell>
          <cell r="E1016">
            <v>1</v>
          </cell>
          <cell r="F1016">
            <v>4</v>
          </cell>
          <cell r="G1016" t="str">
            <v>1..4</v>
          </cell>
        </row>
        <row r="1017">
          <cell r="A1017" t="str">
            <v>611-A7-3-Chiều</v>
          </cell>
          <cell r="B1017" t="str">
            <v>Chiều</v>
          </cell>
          <cell r="C1017">
            <v>9</v>
          </cell>
          <cell r="D1017">
            <v>10</v>
          </cell>
          <cell r="E1017">
            <v>7</v>
          </cell>
          <cell r="F1017">
            <v>10</v>
          </cell>
          <cell r="G1017" t="str">
            <v>7..10</v>
          </cell>
        </row>
        <row r="1018">
          <cell r="A1018" t="str">
            <v>611-A7-3-Chiều</v>
          </cell>
          <cell r="B1018" t="str">
            <v>Chiều</v>
          </cell>
          <cell r="C1018">
            <v>7</v>
          </cell>
          <cell r="D1018">
            <v>8</v>
          </cell>
          <cell r="E1018">
            <v>7</v>
          </cell>
          <cell r="F1018">
            <v>10</v>
          </cell>
          <cell r="G1018" t="str">
            <v>7..10</v>
          </cell>
        </row>
        <row r="1019">
          <cell r="A1019" t="str">
            <v>611-A7-3-Tối</v>
          </cell>
          <cell r="B1019" t="str">
            <v>Tối</v>
          </cell>
          <cell r="C1019">
            <v>13</v>
          </cell>
          <cell r="D1019">
            <v>14</v>
          </cell>
          <cell r="E1019">
            <v>13</v>
          </cell>
          <cell r="F1019">
            <v>14</v>
          </cell>
          <cell r="G1019" t="str">
            <v>13..14</v>
          </cell>
        </row>
        <row r="1020">
          <cell r="A1020" t="str">
            <v>329-A7-3-Sáng</v>
          </cell>
          <cell r="B1020" t="str">
            <v>Sáng</v>
          </cell>
          <cell r="C1020">
            <v>1</v>
          </cell>
          <cell r="D1020">
            <v>4</v>
          </cell>
          <cell r="E1020">
            <v>1</v>
          </cell>
          <cell r="F1020">
            <v>4</v>
          </cell>
          <cell r="G1020" t="str">
            <v>1..4</v>
          </cell>
        </row>
        <row r="1021">
          <cell r="A1021" t="str">
            <v>329-A7-3-Chiều</v>
          </cell>
          <cell r="B1021" t="str">
            <v>Chiều</v>
          </cell>
          <cell r="C1021">
            <v>7</v>
          </cell>
          <cell r="D1021">
            <v>10</v>
          </cell>
          <cell r="E1021">
            <v>7</v>
          </cell>
          <cell r="F1021">
            <v>10</v>
          </cell>
          <cell r="G1021" t="str">
            <v>7..10</v>
          </cell>
        </row>
        <row r="1022">
          <cell r="A1022" t="str">
            <v>614-A7-3-Sáng</v>
          </cell>
          <cell r="B1022" t="str">
            <v>Sáng</v>
          </cell>
          <cell r="C1022">
            <v>1</v>
          </cell>
          <cell r="D1022">
            <v>3</v>
          </cell>
          <cell r="E1022">
            <v>1</v>
          </cell>
          <cell r="F1022">
            <v>5</v>
          </cell>
          <cell r="G1022" t="str">
            <v>1..5</v>
          </cell>
        </row>
        <row r="1023">
          <cell r="A1023" t="str">
            <v>614-A7-3-Sáng</v>
          </cell>
          <cell r="B1023" t="str">
            <v>Sáng</v>
          </cell>
          <cell r="C1023">
            <v>4</v>
          </cell>
          <cell r="D1023">
            <v>5</v>
          </cell>
          <cell r="E1023">
            <v>1</v>
          </cell>
          <cell r="F1023">
            <v>5</v>
          </cell>
          <cell r="G1023" t="str">
            <v>1..5</v>
          </cell>
        </row>
        <row r="1024">
          <cell r="A1024" t="str">
            <v>614-A7-3-Chiều</v>
          </cell>
          <cell r="B1024" t="str">
            <v>Chiều</v>
          </cell>
          <cell r="C1024">
            <v>7</v>
          </cell>
          <cell r="D1024">
            <v>9</v>
          </cell>
          <cell r="E1024">
            <v>7</v>
          </cell>
          <cell r="F1024">
            <v>11</v>
          </cell>
          <cell r="G1024" t="str">
            <v>7..11</v>
          </cell>
        </row>
        <row r="1025">
          <cell r="A1025" t="str">
            <v>614-A7-3-Chiều</v>
          </cell>
          <cell r="B1025" t="str">
            <v>Chiều</v>
          </cell>
          <cell r="C1025">
            <v>10</v>
          </cell>
          <cell r="D1025">
            <v>11</v>
          </cell>
          <cell r="E1025">
            <v>7</v>
          </cell>
          <cell r="F1025">
            <v>11</v>
          </cell>
          <cell r="G1025" t="str">
            <v>7..11</v>
          </cell>
        </row>
        <row r="1026">
          <cell r="A1026" t="str">
            <v>614-A7-3-Tối</v>
          </cell>
          <cell r="B1026" t="str">
            <v>Tối</v>
          </cell>
          <cell r="C1026">
            <v>13</v>
          </cell>
          <cell r="D1026">
            <v>14</v>
          </cell>
          <cell r="E1026">
            <v>13</v>
          </cell>
          <cell r="F1026">
            <v>14</v>
          </cell>
          <cell r="G1026" t="str">
            <v>13..14</v>
          </cell>
        </row>
        <row r="1027">
          <cell r="A1027" t="str">
            <v>616-A7-3-Sáng</v>
          </cell>
          <cell r="B1027" t="str">
            <v>Sáng</v>
          </cell>
          <cell r="C1027">
            <v>1</v>
          </cell>
          <cell r="D1027">
            <v>2</v>
          </cell>
          <cell r="E1027">
            <v>1</v>
          </cell>
          <cell r="F1027">
            <v>4</v>
          </cell>
          <cell r="G1027" t="str">
            <v>1..4</v>
          </cell>
        </row>
        <row r="1028">
          <cell r="A1028" t="str">
            <v>616-A7-3-Sáng</v>
          </cell>
          <cell r="B1028" t="str">
            <v>Sáng</v>
          </cell>
          <cell r="C1028">
            <v>3</v>
          </cell>
          <cell r="D1028">
            <v>4</v>
          </cell>
          <cell r="E1028">
            <v>1</v>
          </cell>
          <cell r="F1028">
            <v>4</v>
          </cell>
          <cell r="G1028" t="str">
            <v>1..4</v>
          </cell>
        </row>
        <row r="1029">
          <cell r="A1029" t="str">
            <v>616-A7-3-Chiều</v>
          </cell>
          <cell r="B1029" t="str">
            <v>Chiều</v>
          </cell>
          <cell r="C1029">
            <v>9</v>
          </cell>
          <cell r="D1029">
            <v>10</v>
          </cell>
          <cell r="E1029">
            <v>7</v>
          </cell>
          <cell r="F1029">
            <v>10</v>
          </cell>
          <cell r="G1029" t="str">
            <v>7..10</v>
          </cell>
        </row>
        <row r="1030">
          <cell r="A1030" t="str">
            <v>616-A7-3-Chiều</v>
          </cell>
          <cell r="B1030" t="str">
            <v>Chiều</v>
          </cell>
          <cell r="C1030">
            <v>7</v>
          </cell>
          <cell r="D1030">
            <v>8</v>
          </cell>
          <cell r="E1030">
            <v>7</v>
          </cell>
          <cell r="F1030">
            <v>10</v>
          </cell>
          <cell r="G1030" t="str">
            <v>7..10</v>
          </cell>
        </row>
        <row r="1031">
          <cell r="A1031" t="str">
            <v>616-A7-3-Tối</v>
          </cell>
          <cell r="B1031" t="str">
            <v>Tối</v>
          </cell>
          <cell r="C1031">
            <v>13</v>
          </cell>
          <cell r="D1031">
            <v>14</v>
          </cell>
          <cell r="E1031">
            <v>13</v>
          </cell>
          <cell r="F1031">
            <v>14</v>
          </cell>
          <cell r="G1031" t="str">
            <v>13..14</v>
          </cell>
        </row>
        <row r="1032">
          <cell r="A1032" t="str">
            <v>311-A7-3-Sáng</v>
          </cell>
          <cell r="B1032" t="str">
            <v>Sáng</v>
          </cell>
          <cell r="C1032">
            <v>1</v>
          </cell>
          <cell r="D1032">
            <v>4</v>
          </cell>
          <cell r="E1032">
            <v>1</v>
          </cell>
          <cell r="F1032">
            <v>4</v>
          </cell>
          <cell r="G1032" t="str">
            <v>1..4</v>
          </cell>
        </row>
        <row r="1033">
          <cell r="A1033" t="str">
            <v>311-A7-3-Chiều</v>
          </cell>
          <cell r="B1033" t="str">
            <v>Chiều</v>
          </cell>
          <cell r="C1033">
            <v>9</v>
          </cell>
          <cell r="D1033">
            <v>10</v>
          </cell>
          <cell r="E1033">
            <v>9</v>
          </cell>
          <cell r="F1033">
            <v>10</v>
          </cell>
          <cell r="G1033" t="str">
            <v>9..10</v>
          </cell>
        </row>
        <row r="1034">
          <cell r="A1034" t="str">
            <v>603-B4-3-Sáng</v>
          </cell>
          <cell r="B1034" t="str">
            <v>Sáng</v>
          </cell>
          <cell r="C1034">
            <v>1</v>
          </cell>
          <cell r="D1034">
            <v>3</v>
          </cell>
          <cell r="E1034">
            <v>1</v>
          </cell>
          <cell r="F1034">
            <v>3</v>
          </cell>
          <cell r="G1034" t="str">
            <v>1..3</v>
          </cell>
        </row>
        <row r="1035">
          <cell r="A1035" t="str">
            <v>603-B4-3-Chiều</v>
          </cell>
          <cell r="B1035" t="str">
            <v>Chiều</v>
          </cell>
          <cell r="C1035">
            <v>7</v>
          </cell>
          <cell r="D1035">
            <v>9</v>
          </cell>
          <cell r="E1035">
            <v>7</v>
          </cell>
          <cell r="F1035">
            <v>9</v>
          </cell>
          <cell r="G1035" t="str">
            <v>7..9</v>
          </cell>
        </row>
        <row r="1036">
          <cell r="A1036" t="str">
            <v>627-A7-3-Chiều</v>
          </cell>
          <cell r="B1036" t="str">
            <v>Chiều</v>
          </cell>
          <cell r="C1036">
            <v>7</v>
          </cell>
          <cell r="D1036">
            <v>10</v>
          </cell>
          <cell r="E1036">
            <v>7</v>
          </cell>
          <cell r="F1036">
            <v>10</v>
          </cell>
          <cell r="G1036" t="str">
            <v>7..10</v>
          </cell>
        </row>
        <row r="1037">
          <cell r="A1037" t="str">
            <v>606-A7-3-Sáng</v>
          </cell>
          <cell r="B1037" t="str">
            <v>Sáng</v>
          </cell>
          <cell r="C1037">
            <v>1</v>
          </cell>
          <cell r="D1037">
            <v>2</v>
          </cell>
          <cell r="E1037">
            <v>1</v>
          </cell>
          <cell r="F1037">
            <v>5</v>
          </cell>
          <cell r="G1037" t="str">
            <v>1..5</v>
          </cell>
        </row>
        <row r="1038">
          <cell r="A1038" t="str">
            <v>606-A7-3-Sáng</v>
          </cell>
          <cell r="B1038" t="str">
            <v>Sáng</v>
          </cell>
          <cell r="C1038">
            <v>3</v>
          </cell>
          <cell r="D1038">
            <v>5</v>
          </cell>
          <cell r="E1038">
            <v>1</v>
          </cell>
          <cell r="F1038">
            <v>5</v>
          </cell>
          <cell r="G1038" t="str">
            <v>1..5</v>
          </cell>
        </row>
        <row r="1039">
          <cell r="A1039" t="str">
            <v>606-A7-3-Chiều</v>
          </cell>
          <cell r="B1039" t="str">
            <v>Chiều</v>
          </cell>
          <cell r="C1039">
            <v>7</v>
          </cell>
          <cell r="D1039">
            <v>9</v>
          </cell>
          <cell r="E1039">
            <v>7</v>
          </cell>
          <cell r="F1039">
            <v>9</v>
          </cell>
          <cell r="G1039" t="str">
            <v>7..9</v>
          </cell>
        </row>
        <row r="1040">
          <cell r="A1040" t="str">
            <v>606-A7-3-Tối</v>
          </cell>
          <cell r="B1040" t="str">
            <v>Tối</v>
          </cell>
          <cell r="C1040">
            <v>13</v>
          </cell>
          <cell r="D1040">
            <v>14</v>
          </cell>
          <cell r="E1040">
            <v>13</v>
          </cell>
          <cell r="F1040">
            <v>14</v>
          </cell>
          <cell r="G1040" t="str">
            <v>13..14</v>
          </cell>
        </row>
        <row r="1041">
          <cell r="A1041" t="str">
            <v>608-A7-3-Sáng</v>
          </cell>
          <cell r="B1041" t="str">
            <v>Sáng</v>
          </cell>
          <cell r="C1041">
            <v>3</v>
          </cell>
          <cell r="D1041">
            <v>4</v>
          </cell>
          <cell r="E1041">
            <v>1</v>
          </cell>
          <cell r="F1041">
            <v>4</v>
          </cell>
          <cell r="G1041" t="str">
            <v>1..4</v>
          </cell>
        </row>
        <row r="1042">
          <cell r="A1042" t="str">
            <v>608-A7-3-Sáng</v>
          </cell>
          <cell r="B1042" t="str">
            <v>Sáng</v>
          </cell>
          <cell r="C1042">
            <v>1</v>
          </cell>
          <cell r="D1042">
            <v>2</v>
          </cell>
          <cell r="E1042">
            <v>1</v>
          </cell>
          <cell r="F1042">
            <v>4</v>
          </cell>
          <cell r="G1042" t="str">
            <v>1..4</v>
          </cell>
        </row>
        <row r="1043">
          <cell r="A1043" t="str">
            <v>608-A7-3-Chiều</v>
          </cell>
          <cell r="B1043" t="str">
            <v>Chiều</v>
          </cell>
          <cell r="C1043">
            <v>9</v>
          </cell>
          <cell r="D1043">
            <v>10</v>
          </cell>
          <cell r="E1043">
            <v>7</v>
          </cell>
          <cell r="F1043">
            <v>10</v>
          </cell>
          <cell r="G1043" t="str">
            <v>7..10</v>
          </cell>
        </row>
        <row r="1044">
          <cell r="A1044" t="str">
            <v>608-A7-3-Chiều</v>
          </cell>
          <cell r="B1044" t="str">
            <v>Chiều</v>
          </cell>
          <cell r="C1044">
            <v>7</v>
          </cell>
          <cell r="D1044">
            <v>8</v>
          </cell>
          <cell r="E1044">
            <v>7</v>
          </cell>
          <cell r="F1044">
            <v>10</v>
          </cell>
          <cell r="G1044" t="str">
            <v>7..10</v>
          </cell>
        </row>
        <row r="1045">
          <cell r="A1045" t="str">
            <v>608-A7-3-Tối</v>
          </cell>
          <cell r="B1045" t="str">
            <v>Tối</v>
          </cell>
          <cell r="C1045">
            <v>13</v>
          </cell>
          <cell r="D1045">
            <v>15</v>
          </cell>
          <cell r="E1045">
            <v>13</v>
          </cell>
          <cell r="F1045">
            <v>15</v>
          </cell>
          <cell r="G1045" t="str">
            <v>13..15</v>
          </cell>
        </row>
        <row r="1046">
          <cell r="A1046" t="str">
            <v>631-A7-3-Sáng</v>
          </cell>
          <cell r="B1046" t="str">
            <v>Sáng</v>
          </cell>
          <cell r="C1046">
            <v>1</v>
          </cell>
          <cell r="D1046">
            <v>2</v>
          </cell>
          <cell r="E1046">
            <v>1</v>
          </cell>
          <cell r="F1046">
            <v>4</v>
          </cell>
          <cell r="G1046" t="str">
            <v>1..4</v>
          </cell>
        </row>
        <row r="1047">
          <cell r="A1047" t="str">
            <v>631-A7-3-Sáng</v>
          </cell>
          <cell r="B1047" t="str">
            <v>Sáng</v>
          </cell>
          <cell r="C1047">
            <v>3</v>
          </cell>
          <cell r="D1047">
            <v>4</v>
          </cell>
          <cell r="E1047">
            <v>1</v>
          </cell>
          <cell r="F1047">
            <v>4</v>
          </cell>
          <cell r="G1047" t="str">
            <v>1..4</v>
          </cell>
        </row>
        <row r="1048">
          <cell r="A1048" t="str">
            <v>631-A7-3-Chiều</v>
          </cell>
          <cell r="B1048" t="str">
            <v>Chiều</v>
          </cell>
          <cell r="C1048">
            <v>7</v>
          </cell>
          <cell r="D1048">
            <v>8</v>
          </cell>
          <cell r="E1048">
            <v>7</v>
          </cell>
          <cell r="F1048">
            <v>10</v>
          </cell>
          <cell r="G1048" t="str">
            <v>7..10</v>
          </cell>
        </row>
        <row r="1049">
          <cell r="A1049" t="str">
            <v>631-A7-3-Chiều</v>
          </cell>
          <cell r="B1049" t="str">
            <v>Chiều</v>
          </cell>
          <cell r="C1049">
            <v>9</v>
          </cell>
          <cell r="D1049">
            <v>10</v>
          </cell>
          <cell r="E1049">
            <v>7</v>
          </cell>
          <cell r="F1049">
            <v>10</v>
          </cell>
          <cell r="G1049" t="str">
            <v>7..10</v>
          </cell>
        </row>
        <row r="1050">
          <cell r="A1050" t="str">
            <v>631-A7-3-Tối</v>
          </cell>
          <cell r="B1050" t="str">
            <v>Tối</v>
          </cell>
          <cell r="C1050">
            <v>13</v>
          </cell>
          <cell r="D1050">
            <v>14</v>
          </cell>
          <cell r="E1050">
            <v>13</v>
          </cell>
          <cell r="F1050">
            <v>14</v>
          </cell>
          <cell r="G1050" t="str">
            <v>13..14</v>
          </cell>
        </row>
        <row r="1051">
          <cell r="A1051" t="str">
            <v>601-B4-3-Sáng</v>
          </cell>
          <cell r="B1051" t="str">
            <v>Sáng</v>
          </cell>
          <cell r="C1051">
            <v>1</v>
          </cell>
          <cell r="D1051">
            <v>2</v>
          </cell>
          <cell r="E1051">
            <v>1</v>
          </cell>
          <cell r="F1051">
            <v>2</v>
          </cell>
          <cell r="G1051" t="str">
            <v>1..2</v>
          </cell>
        </row>
        <row r="1052">
          <cell r="A1052" t="str">
            <v>601-B4-3-Chiều</v>
          </cell>
          <cell r="B1052" t="str">
            <v>Chiều</v>
          </cell>
          <cell r="C1052">
            <v>7</v>
          </cell>
          <cell r="D1052">
            <v>8</v>
          </cell>
          <cell r="E1052">
            <v>7</v>
          </cell>
          <cell r="F1052">
            <v>8</v>
          </cell>
          <cell r="G1052" t="str">
            <v>7..8</v>
          </cell>
        </row>
        <row r="1053">
          <cell r="A1053" t="str">
            <v>108-B3-3-Sáng</v>
          </cell>
          <cell r="B1053" t="str">
            <v>Sáng</v>
          </cell>
          <cell r="C1053">
            <v>1</v>
          </cell>
          <cell r="D1053">
            <v>4</v>
          </cell>
          <cell r="E1053">
            <v>1</v>
          </cell>
          <cell r="F1053">
            <v>4</v>
          </cell>
          <cell r="G1053" t="str">
            <v>1..4</v>
          </cell>
        </row>
        <row r="1054">
          <cell r="A1054" t="str">
            <v>108-B3-3-Chiều</v>
          </cell>
          <cell r="B1054" t="str">
            <v>Chiều</v>
          </cell>
          <cell r="C1054">
            <v>7</v>
          </cell>
          <cell r="D1054">
            <v>10</v>
          </cell>
          <cell r="E1054">
            <v>7</v>
          </cell>
          <cell r="F1054">
            <v>10</v>
          </cell>
          <cell r="G1054" t="str">
            <v>7..10</v>
          </cell>
        </row>
        <row r="1055">
          <cell r="A1055" t="str">
            <v>1105-A1-3-Sáng</v>
          </cell>
          <cell r="B1055" t="str">
            <v>Sáng</v>
          </cell>
          <cell r="C1055">
            <v>3</v>
          </cell>
          <cell r="D1055">
            <v>5</v>
          </cell>
          <cell r="E1055">
            <v>1</v>
          </cell>
          <cell r="F1055">
            <v>5</v>
          </cell>
          <cell r="G1055" t="str">
            <v>1..5</v>
          </cell>
        </row>
        <row r="1056">
          <cell r="A1056" t="str">
            <v>1105-A1-3-Sáng</v>
          </cell>
          <cell r="B1056" t="str">
            <v>Sáng</v>
          </cell>
          <cell r="C1056">
            <v>1</v>
          </cell>
          <cell r="D1056">
            <v>2</v>
          </cell>
          <cell r="E1056">
            <v>1</v>
          </cell>
          <cell r="F1056">
            <v>5</v>
          </cell>
          <cell r="G1056" t="str">
            <v>1..5</v>
          </cell>
        </row>
        <row r="1057">
          <cell r="A1057" t="str">
            <v>1105-A1-3-Chiều</v>
          </cell>
          <cell r="B1057" t="str">
            <v>Chiều</v>
          </cell>
          <cell r="C1057">
            <v>7</v>
          </cell>
          <cell r="D1057">
            <v>8</v>
          </cell>
          <cell r="E1057">
            <v>7</v>
          </cell>
          <cell r="F1057">
            <v>10</v>
          </cell>
          <cell r="G1057" t="str">
            <v>7..10</v>
          </cell>
        </row>
        <row r="1058">
          <cell r="A1058" t="str">
            <v>1105-A1-3-Chiều</v>
          </cell>
          <cell r="B1058" t="str">
            <v>Chiều</v>
          </cell>
          <cell r="C1058">
            <v>9</v>
          </cell>
          <cell r="D1058">
            <v>10</v>
          </cell>
          <cell r="E1058">
            <v>7</v>
          </cell>
          <cell r="F1058">
            <v>10</v>
          </cell>
          <cell r="G1058" t="str">
            <v>7..10</v>
          </cell>
        </row>
        <row r="1059">
          <cell r="A1059" t="str">
            <v>1105-A1-3-Tối</v>
          </cell>
          <cell r="B1059" t="str">
            <v>Tối</v>
          </cell>
          <cell r="C1059">
            <v>13</v>
          </cell>
          <cell r="D1059">
            <v>14</v>
          </cell>
          <cell r="E1059">
            <v>13</v>
          </cell>
          <cell r="F1059">
            <v>14</v>
          </cell>
          <cell r="G1059" t="str">
            <v>13..14</v>
          </cell>
        </row>
        <row r="1060">
          <cell r="A1060" t="str">
            <v>107-B3-3-Sáng</v>
          </cell>
          <cell r="B1060" t="str">
            <v>Sáng</v>
          </cell>
          <cell r="C1060">
            <v>3</v>
          </cell>
          <cell r="D1060">
            <v>5</v>
          </cell>
          <cell r="E1060">
            <v>1</v>
          </cell>
          <cell r="F1060">
            <v>5</v>
          </cell>
          <cell r="G1060" t="str">
            <v>1..5</v>
          </cell>
        </row>
        <row r="1061">
          <cell r="A1061" t="str">
            <v>107-B3-3-Sáng</v>
          </cell>
          <cell r="B1061" t="str">
            <v>Sáng</v>
          </cell>
          <cell r="C1061">
            <v>1</v>
          </cell>
          <cell r="D1061">
            <v>2</v>
          </cell>
          <cell r="E1061">
            <v>1</v>
          </cell>
          <cell r="F1061">
            <v>5</v>
          </cell>
          <cell r="G1061" t="str">
            <v>1..5</v>
          </cell>
        </row>
        <row r="1062">
          <cell r="A1062" t="str">
            <v>107-B3-3-Chiều</v>
          </cell>
          <cell r="B1062" t="str">
            <v>Chiều</v>
          </cell>
          <cell r="C1062">
            <v>10</v>
          </cell>
          <cell r="D1062">
            <v>11</v>
          </cell>
          <cell r="E1062">
            <v>7</v>
          </cell>
          <cell r="F1062">
            <v>11</v>
          </cell>
          <cell r="G1062" t="str">
            <v>7..11</v>
          </cell>
        </row>
        <row r="1063">
          <cell r="A1063" t="str">
            <v>107-B3-3-Chiều</v>
          </cell>
          <cell r="B1063" t="str">
            <v>Chiều</v>
          </cell>
          <cell r="C1063">
            <v>7</v>
          </cell>
          <cell r="D1063">
            <v>9</v>
          </cell>
          <cell r="E1063">
            <v>7</v>
          </cell>
          <cell r="F1063">
            <v>11</v>
          </cell>
          <cell r="G1063" t="str">
            <v>7..11</v>
          </cell>
        </row>
        <row r="1064">
          <cell r="A1064" t="str">
            <v>612-A7-3-Sáng</v>
          </cell>
          <cell r="B1064" t="str">
            <v>Sáng</v>
          </cell>
          <cell r="C1064">
            <v>1</v>
          </cell>
          <cell r="D1064">
            <v>3</v>
          </cell>
          <cell r="E1064">
            <v>1</v>
          </cell>
          <cell r="F1064">
            <v>5</v>
          </cell>
          <cell r="G1064" t="str">
            <v>1..5</v>
          </cell>
        </row>
        <row r="1065">
          <cell r="A1065" t="str">
            <v>612-A7-3-Sáng</v>
          </cell>
          <cell r="B1065" t="str">
            <v>Sáng</v>
          </cell>
          <cell r="C1065">
            <v>4</v>
          </cell>
          <cell r="D1065">
            <v>5</v>
          </cell>
          <cell r="E1065">
            <v>1</v>
          </cell>
          <cell r="F1065">
            <v>5</v>
          </cell>
          <cell r="G1065" t="str">
            <v>1..5</v>
          </cell>
        </row>
        <row r="1066">
          <cell r="A1066" t="str">
            <v>612-A7-3-Chiều</v>
          </cell>
          <cell r="B1066" t="str">
            <v>Chiều</v>
          </cell>
          <cell r="C1066">
            <v>7</v>
          </cell>
          <cell r="D1066">
            <v>8</v>
          </cell>
          <cell r="E1066">
            <v>7</v>
          </cell>
          <cell r="F1066">
            <v>10</v>
          </cell>
          <cell r="G1066" t="str">
            <v>7..10</v>
          </cell>
        </row>
        <row r="1067">
          <cell r="A1067" t="str">
            <v>612-A7-3-Chiều</v>
          </cell>
          <cell r="B1067" t="str">
            <v>Chiều</v>
          </cell>
          <cell r="C1067">
            <v>9</v>
          </cell>
          <cell r="D1067">
            <v>10</v>
          </cell>
          <cell r="E1067">
            <v>7</v>
          </cell>
          <cell r="F1067">
            <v>10</v>
          </cell>
          <cell r="G1067" t="str">
            <v>7..10</v>
          </cell>
        </row>
        <row r="1068">
          <cell r="A1068" t="str">
            <v>612-A7-3-Tối</v>
          </cell>
          <cell r="B1068" t="str">
            <v>Tối</v>
          </cell>
          <cell r="C1068">
            <v>13</v>
          </cell>
          <cell r="D1068">
            <v>15</v>
          </cell>
          <cell r="E1068">
            <v>13</v>
          </cell>
          <cell r="F1068">
            <v>15</v>
          </cell>
          <cell r="G1068" t="str">
            <v>13..15</v>
          </cell>
        </row>
        <row r="1069">
          <cell r="A1069" t="str">
            <v>1101-A1-3-Sáng</v>
          </cell>
          <cell r="B1069" t="str">
            <v>Sáng</v>
          </cell>
          <cell r="C1069">
            <v>1</v>
          </cell>
          <cell r="D1069">
            <v>2</v>
          </cell>
          <cell r="E1069">
            <v>1</v>
          </cell>
          <cell r="F1069">
            <v>5</v>
          </cell>
          <cell r="G1069" t="str">
            <v>1..5</v>
          </cell>
        </row>
        <row r="1070">
          <cell r="A1070" t="str">
            <v>1101-A1-3-Sáng</v>
          </cell>
          <cell r="B1070" t="str">
            <v>Sáng</v>
          </cell>
          <cell r="C1070">
            <v>4</v>
          </cell>
          <cell r="D1070">
            <v>5</v>
          </cell>
          <cell r="E1070">
            <v>1</v>
          </cell>
          <cell r="F1070">
            <v>5</v>
          </cell>
          <cell r="G1070" t="str">
            <v>1..5</v>
          </cell>
        </row>
        <row r="1071">
          <cell r="A1071" t="str">
            <v>1101-A1-3-Chiều</v>
          </cell>
          <cell r="B1071" t="str">
            <v>Chiều</v>
          </cell>
          <cell r="C1071">
            <v>7</v>
          </cell>
          <cell r="D1071">
            <v>8</v>
          </cell>
          <cell r="E1071">
            <v>7</v>
          </cell>
          <cell r="F1071">
            <v>11</v>
          </cell>
          <cell r="G1071" t="str">
            <v>7..11</v>
          </cell>
        </row>
        <row r="1072">
          <cell r="A1072" t="str">
            <v>1101-A1-3-Chiều</v>
          </cell>
          <cell r="B1072" t="str">
            <v>Chiều</v>
          </cell>
          <cell r="C1072">
            <v>10</v>
          </cell>
          <cell r="D1072">
            <v>11</v>
          </cell>
          <cell r="E1072">
            <v>7</v>
          </cell>
          <cell r="F1072">
            <v>11</v>
          </cell>
          <cell r="G1072" t="str">
            <v>7..11</v>
          </cell>
        </row>
        <row r="1073">
          <cell r="A1073" t="str">
            <v>1101-A1-3-Tối</v>
          </cell>
          <cell r="B1073" t="str">
            <v>Tối</v>
          </cell>
          <cell r="C1073">
            <v>13</v>
          </cell>
          <cell r="D1073">
            <v>14</v>
          </cell>
          <cell r="E1073">
            <v>13</v>
          </cell>
          <cell r="F1073">
            <v>14</v>
          </cell>
          <cell r="G1073" t="str">
            <v>13..14</v>
          </cell>
        </row>
        <row r="1074">
          <cell r="A1074" t="str">
            <v>205-B3-3-Sáng</v>
          </cell>
          <cell r="B1074" t="str">
            <v>Sáng</v>
          </cell>
          <cell r="C1074">
            <v>1</v>
          </cell>
          <cell r="D1074">
            <v>2</v>
          </cell>
          <cell r="E1074">
            <v>1</v>
          </cell>
          <cell r="F1074">
            <v>4</v>
          </cell>
          <cell r="G1074" t="str">
            <v>1..4</v>
          </cell>
        </row>
        <row r="1075">
          <cell r="A1075" t="str">
            <v>205-B3-3-Sáng</v>
          </cell>
          <cell r="B1075" t="str">
            <v>Sáng</v>
          </cell>
          <cell r="C1075">
            <v>3</v>
          </cell>
          <cell r="D1075">
            <v>4</v>
          </cell>
          <cell r="E1075">
            <v>1</v>
          </cell>
          <cell r="F1075">
            <v>4</v>
          </cell>
          <cell r="G1075" t="str">
            <v>1..4</v>
          </cell>
        </row>
        <row r="1076">
          <cell r="A1076" t="str">
            <v>205-B3-3-Chiều</v>
          </cell>
          <cell r="B1076" t="str">
            <v>Chiều</v>
          </cell>
          <cell r="C1076">
            <v>9</v>
          </cell>
          <cell r="D1076">
            <v>10</v>
          </cell>
          <cell r="E1076">
            <v>7</v>
          </cell>
          <cell r="F1076">
            <v>10</v>
          </cell>
          <cell r="G1076" t="str">
            <v>7..10</v>
          </cell>
        </row>
        <row r="1077">
          <cell r="A1077" t="str">
            <v>205-B3-3-Chiều</v>
          </cell>
          <cell r="B1077" t="str">
            <v>Chiều</v>
          </cell>
          <cell r="C1077">
            <v>7</v>
          </cell>
          <cell r="D1077">
            <v>8</v>
          </cell>
          <cell r="E1077">
            <v>7</v>
          </cell>
          <cell r="F1077">
            <v>10</v>
          </cell>
          <cell r="G1077" t="str">
            <v>7..10</v>
          </cell>
        </row>
        <row r="1078">
          <cell r="A1078" t="str">
            <v>206-B3-3-Sáng</v>
          </cell>
          <cell r="B1078" t="str">
            <v>Sáng</v>
          </cell>
          <cell r="C1078">
            <v>1</v>
          </cell>
          <cell r="D1078">
            <v>2</v>
          </cell>
          <cell r="E1078">
            <v>1</v>
          </cell>
          <cell r="F1078">
            <v>4</v>
          </cell>
          <cell r="G1078" t="str">
            <v>1..4</v>
          </cell>
        </row>
        <row r="1079">
          <cell r="A1079" t="str">
            <v>206-B3-3-Sáng</v>
          </cell>
          <cell r="B1079" t="str">
            <v>Sáng</v>
          </cell>
          <cell r="C1079">
            <v>3</v>
          </cell>
          <cell r="D1079">
            <v>4</v>
          </cell>
          <cell r="E1079">
            <v>1</v>
          </cell>
          <cell r="F1079">
            <v>4</v>
          </cell>
          <cell r="G1079" t="str">
            <v>1..4</v>
          </cell>
        </row>
        <row r="1080">
          <cell r="A1080" t="str">
            <v>206-B3-3-Chiều</v>
          </cell>
          <cell r="B1080" t="str">
            <v>Chiều</v>
          </cell>
          <cell r="C1080">
            <v>7</v>
          </cell>
          <cell r="D1080">
            <v>8</v>
          </cell>
          <cell r="E1080">
            <v>7</v>
          </cell>
          <cell r="F1080">
            <v>10</v>
          </cell>
          <cell r="G1080" t="str">
            <v>7..10</v>
          </cell>
        </row>
        <row r="1081">
          <cell r="A1081" t="str">
            <v>206-B3-3-Chiều</v>
          </cell>
          <cell r="B1081" t="str">
            <v>Chiều</v>
          </cell>
          <cell r="C1081">
            <v>9</v>
          </cell>
          <cell r="D1081">
            <v>10</v>
          </cell>
          <cell r="E1081">
            <v>7</v>
          </cell>
          <cell r="F1081">
            <v>10</v>
          </cell>
          <cell r="G1081" t="str">
            <v>7..10</v>
          </cell>
        </row>
        <row r="1082">
          <cell r="A1082" t="str">
            <v>1103-A1-3-Sáng</v>
          </cell>
          <cell r="B1082" t="str">
            <v>Sáng</v>
          </cell>
          <cell r="C1082">
            <v>4</v>
          </cell>
          <cell r="D1082">
            <v>5</v>
          </cell>
          <cell r="E1082">
            <v>1</v>
          </cell>
          <cell r="F1082">
            <v>5</v>
          </cell>
          <cell r="G1082" t="str">
            <v>1..5</v>
          </cell>
        </row>
        <row r="1083">
          <cell r="A1083" t="str">
            <v>1103-A1-3-Sáng</v>
          </cell>
          <cell r="B1083" t="str">
            <v>Sáng</v>
          </cell>
          <cell r="C1083">
            <v>1</v>
          </cell>
          <cell r="D1083">
            <v>2</v>
          </cell>
          <cell r="E1083">
            <v>1</v>
          </cell>
          <cell r="F1083">
            <v>5</v>
          </cell>
          <cell r="G1083" t="str">
            <v>1..5</v>
          </cell>
        </row>
        <row r="1084">
          <cell r="A1084" t="str">
            <v>1103-A1-3-Chiều</v>
          </cell>
          <cell r="B1084" t="str">
            <v>Chiều</v>
          </cell>
          <cell r="C1084">
            <v>7</v>
          </cell>
          <cell r="D1084">
            <v>8</v>
          </cell>
          <cell r="E1084">
            <v>7</v>
          </cell>
          <cell r="F1084">
            <v>10</v>
          </cell>
          <cell r="G1084" t="str">
            <v>7..10</v>
          </cell>
        </row>
        <row r="1085">
          <cell r="A1085" t="str">
            <v>1103-A1-3-Chiều</v>
          </cell>
          <cell r="B1085" t="str">
            <v>Chiều</v>
          </cell>
          <cell r="C1085">
            <v>9</v>
          </cell>
          <cell r="D1085">
            <v>10</v>
          </cell>
          <cell r="E1085">
            <v>7</v>
          </cell>
          <cell r="F1085">
            <v>10</v>
          </cell>
          <cell r="G1085" t="str">
            <v>7..10</v>
          </cell>
        </row>
        <row r="1086">
          <cell r="A1086" t="str">
            <v>1103-A1-3-Tối</v>
          </cell>
          <cell r="B1086" t="str">
            <v>Tối</v>
          </cell>
          <cell r="C1086">
            <v>13</v>
          </cell>
          <cell r="D1086">
            <v>14</v>
          </cell>
          <cell r="E1086">
            <v>13</v>
          </cell>
          <cell r="F1086">
            <v>14</v>
          </cell>
          <cell r="G1086" t="str">
            <v>13..14</v>
          </cell>
        </row>
        <row r="1087">
          <cell r="A1087" t="str">
            <v>607-A7-3-Sáng</v>
          </cell>
          <cell r="B1087" t="str">
            <v>Sáng</v>
          </cell>
          <cell r="C1087">
            <v>3</v>
          </cell>
          <cell r="D1087">
            <v>4</v>
          </cell>
          <cell r="E1087">
            <v>1</v>
          </cell>
          <cell r="F1087">
            <v>4</v>
          </cell>
          <cell r="G1087" t="str">
            <v>1..4</v>
          </cell>
        </row>
        <row r="1088">
          <cell r="A1088" t="str">
            <v>607-A7-3-Sáng</v>
          </cell>
          <cell r="B1088" t="str">
            <v>Sáng</v>
          </cell>
          <cell r="C1088">
            <v>1</v>
          </cell>
          <cell r="D1088">
            <v>2</v>
          </cell>
          <cell r="E1088">
            <v>1</v>
          </cell>
          <cell r="F1088">
            <v>4</v>
          </cell>
          <cell r="G1088" t="str">
            <v>1..4</v>
          </cell>
        </row>
        <row r="1089">
          <cell r="A1089" t="str">
            <v>607-A7-3-Chiều</v>
          </cell>
          <cell r="B1089" t="str">
            <v>Chiều</v>
          </cell>
          <cell r="C1089">
            <v>7</v>
          </cell>
          <cell r="D1089">
            <v>8</v>
          </cell>
          <cell r="E1089">
            <v>7</v>
          </cell>
          <cell r="F1089">
            <v>8</v>
          </cell>
          <cell r="G1089" t="str">
            <v>7..8</v>
          </cell>
        </row>
        <row r="1090">
          <cell r="A1090" t="str">
            <v>607-A7-3-Tối</v>
          </cell>
          <cell r="B1090" t="str">
            <v>Tối</v>
          </cell>
          <cell r="C1090">
            <v>13</v>
          </cell>
          <cell r="D1090">
            <v>15</v>
          </cell>
          <cell r="E1090">
            <v>13</v>
          </cell>
          <cell r="F1090">
            <v>15</v>
          </cell>
          <cell r="G1090" t="str">
            <v>13..15</v>
          </cell>
        </row>
        <row r="1091">
          <cell r="A1091" t="str">
            <v>625-A7-3-Sáng</v>
          </cell>
          <cell r="B1091" t="str">
            <v>Sáng</v>
          </cell>
          <cell r="C1091">
            <v>1</v>
          </cell>
          <cell r="D1091">
            <v>3</v>
          </cell>
          <cell r="E1091">
            <v>1</v>
          </cell>
          <cell r="F1091">
            <v>3</v>
          </cell>
          <cell r="G1091" t="str">
            <v>1..3</v>
          </cell>
        </row>
        <row r="1092">
          <cell r="A1092" t="str">
            <v>625-A7-3-Chiều</v>
          </cell>
          <cell r="B1092" t="str">
            <v>Chiều</v>
          </cell>
          <cell r="C1092">
            <v>7</v>
          </cell>
          <cell r="D1092">
            <v>8</v>
          </cell>
          <cell r="E1092">
            <v>7</v>
          </cell>
          <cell r="F1092">
            <v>8</v>
          </cell>
          <cell r="G1092" t="str">
            <v>7..8</v>
          </cell>
        </row>
        <row r="1093">
          <cell r="A1093" t="str">
            <v>625-A7-3-Tối</v>
          </cell>
          <cell r="B1093" t="str">
            <v>Tối</v>
          </cell>
          <cell r="C1093">
            <v>13</v>
          </cell>
          <cell r="D1093">
            <v>14</v>
          </cell>
          <cell r="E1093">
            <v>13</v>
          </cell>
          <cell r="F1093">
            <v>14</v>
          </cell>
          <cell r="G1093" t="str">
            <v>13..14</v>
          </cell>
        </row>
        <row r="1094">
          <cell r="A1094" t="str">
            <v>629-A7-3-Sáng</v>
          </cell>
          <cell r="B1094" t="str">
            <v>Sáng</v>
          </cell>
          <cell r="C1094">
            <v>1</v>
          </cell>
          <cell r="D1094">
            <v>5</v>
          </cell>
          <cell r="E1094">
            <v>1</v>
          </cell>
          <cell r="F1094">
            <v>5</v>
          </cell>
          <cell r="G1094" t="str">
            <v>1..5</v>
          </cell>
        </row>
        <row r="1095">
          <cell r="A1095" t="str">
            <v>629-A7-3-Chiều</v>
          </cell>
          <cell r="B1095" t="str">
            <v>Chiều</v>
          </cell>
          <cell r="C1095">
            <v>7</v>
          </cell>
          <cell r="D1095">
            <v>11</v>
          </cell>
          <cell r="E1095">
            <v>7</v>
          </cell>
          <cell r="F1095">
            <v>11</v>
          </cell>
          <cell r="G1095" t="str">
            <v>7..11</v>
          </cell>
        </row>
        <row r="1096">
          <cell r="A1096" t="str">
            <v>633-A7-3-Sáng</v>
          </cell>
          <cell r="B1096" t="str">
            <v>Sáng</v>
          </cell>
          <cell r="C1096">
            <v>1</v>
          </cell>
          <cell r="D1096">
            <v>2</v>
          </cell>
          <cell r="E1096">
            <v>1</v>
          </cell>
          <cell r="F1096">
            <v>4</v>
          </cell>
          <cell r="G1096" t="str">
            <v>1..4</v>
          </cell>
        </row>
        <row r="1097">
          <cell r="A1097" t="str">
            <v>633-A7-3-Sáng</v>
          </cell>
          <cell r="B1097" t="str">
            <v>Sáng</v>
          </cell>
          <cell r="C1097">
            <v>3</v>
          </cell>
          <cell r="D1097">
            <v>4</v>
          </cell>
          <cell r="E1097">
            <v>1</v>
          </cell>
          <cell r="F1097">
            <v>4</v>
          </cell>
          <cell r="G1097" t="str">
            <v>1..4</v>
          </cell>
        </row>
        <row r="1098">
          <cell r="A1098" t="str">
            <v>633-A7-3-Chiều</v>
          </cell>
          <cell r="B1098" t="str">
            <v>Chiều</v>
          </cell>
          <cell r="C1098">
            <v>9</v>
          </cell>
          <cell r="D1098">
            <v>10</v>
          </cell>
          <cell r="E1098">
            <v>7</v>
          </cell>
          <cell r="F1098">
            <v>10</v>
          </cell>
          <cell r="G1098" t="str">
            <v>7..10</v>
          </cell>
        </row>
        <row r="1099">
          <cell r="A1099" t="str">
            <v>633-A7-3-Chiều</v>
          </cell>
          <cell r="B1099" t="str">
            <v>Chiều</v>
          </cell>
          <cell r="C1099">
            <v>7</v>
          </cell>
          <cell r="D1099">
            <v>8</v>
          </cell>
          <cell r="E1099">
            <v>7</v>
          </cell>
          <cell r="F1099">
            <v>10</v>
          </cell>
          <cell r="G1099" t="str">
            <v>7..10</v>
          </cell>
        </row>
        <row r="1100">
          <cell r="A1100" t="str">
            <v>633-A7-3-Tối</v>
          </cell>
          <cell r="B1100" t="str">
            <v>Tối</v>
          </cell>
          <cell r="C1100">
            <v>13</v>
          </cell>
          <cell r="D1100">
            <v>14</v>
          </cell>
          <cell r="E1100">
            <v>13</v>
          </cell>
          <cell r="F1100">
            <v>14</v>
          </cell>
          <cell r="G1100" t="str">
            <v>13..14</v>
          </cell>
        </row>
        <row r="1101">
          <cell r="A1101" t="str">
            <v>602-A7-3-Sáng</v>
          </cell>
          <cell r="B1101" t="str">
            <v>Sáng</v>
          </cell>
          <cell r="C1101">
            <v>3</v>
          </cell>
          <cell r="D1101">
            <v>4</v>
          </cell>
          <cell r="E1101">
            <v>1</v>
          </cell>
          <cell r="F1101">
            <v>4</v>
          </cell>
          <cell r="G1101" t="str">
            <v>1..4</v>
          </cell>
        </row>
        <row r="1102">
          <cell r="A1102" t="str">
            <v>602-A7-3-Sáng</v>
          </cell>
          <cell r="B1102" t="str">
            <v>Sáng</v>
          </cell>
          <cell r="C1102">
            <v>1</v>
          </cell>
          <cell r="D1102">
            <v>2</v>
          </cell>
          <cell r="E1102">
            <v>1</v>
          </cell>
          <cell r="F1102">
            <v>4</v>
          </cell>
          <cell r="G1102" t="str">
            <v>1..4</v>
          </cell>
        </row>
        <row r="1103">
          <cell r="A1103" t="str">
            <v>602-A7-3-Chiều</v>
          </cell>
          <cell r="B1103" t="str">
            <v>Chiều</v>
          </cell>
          <cell r="C1103">
            <v>9</v>
          </cell>
          <cell r="D1103">
            <v>10</v>
          </cell>
          <cell r="E1103">
            <v>7</v>
          </cell>
          <cell r="F1103">
            <v>10</v>
          </cell>
          <cell r="G1103" t="str">
            <v>7..10</v>
          </cell>
        </row>
        <row r="1104">
          <cell r="A1104" t="str">
            <v>602-A7-3-Chiều</v>
          </cell>
          <cell r="B1104" t="str">
            <v>Chiều</v>
          </cell>
          <cell r="C1104">
            <v>7</v>
          </cell>
          <cell r="D1104">
            <v>8</v>
          </cell>
          <cell r="E1104">
            <v>7</v>
          </cell>
          <cell r="F1104">
            <v>10</v>
          </cell>
          <cell r="G1104" t="str">
            <v>7..10</v>
          </cell>
        </row>
        <row r="1105">
          <cell r="A1105" t="str">
            <v>602-A7-3-Tối</v>
          </cell>
          <cell r="B1105" t="str">
            <v>Tối</v>
          </cell>
          <cell r="C1105">
            <v>13</v>
          </cell>
          <cell r="D1105">
            <v>14</v>
          </cell>
          <cell r="E1105">
            <v>13</v>
          </cell>
          <cell r="F1105">
            <v>14</v>
          </cell>
          <cell r="G1105" t="str">
            <v>13..14</v>
          </cell>
        </row>
        <row r="1106">
          <cell r="A1106" t="str">
            <v>618-A7-3-Sáng</v>
          </cell>
          <cell r="B1106" t="str">
            <v>Sáng</v>
          </cell>
          <cell r="C1106">
            <v>1</v>
          </cell>
          <cell r="D1106">
            <v>2</v>
          </cell>
          <cell r="E1106">
            <v>1</v>
          </cell>
          <cell r="F1106">
            <v>4</v>
          </cell>
          <cell r="G1106" t="str">
            <v>1..4</v>
          </cell>
        </row>
        <row r="1107">
          <cell r="A1107" t="str">
            <v>618-A7-3-Sáng</v>
          </cell>
          <cell r="B1107" t="str">
            <v>Sáng</v>
          </cell>
          <cell r="C1107">
            <v>3</v>
          </cell>
          <cell r="D1107">
            <v>4</v>
          </cell>
          <cell r="E1107">
            <v>1</v>
          </cell>
          <cell r="F1107">
            <v>4</v>
          </cell>
          <cell r="G1107" t="str">
            <v>1..4</v>
          </cell>
        </row>
        <row r="1108">
          <cell r="A1108" t="str">
            <v>618-A7-3-Chiều</v>
          </cell>
          <cell r="B1108" t="str">
            <v>Chiều</v>
          </cell>
          <cell r="C1108">
            <v>7</v>
          </cell>
          <cell r="D1108">
            <v>8</v>
          </cell>
          <cell r="E1108">
            <v>7</v>
          </cell>
          <cell r="F1108">
            <v>10</v>
          </cell>
          <cell r="G1108" t="str">
            <v>7..10</v>
          </cell>
        </row>
        <row r="1109">
          <cell r="A1109" t="str">
            <v>618-A7-3-Chiều</v>
          </cell>
          <cell r="B1109" t="str">
            <v>Chiều</v>
          </cell>
          <cell r="C1109">
            <v>9</v>
          </cell>
          <cell r="D1109">
            <v>10</v>
          </cell>
          <cell r="E1109">
            <v>7</v>
          </cell>
          <cell r="F1109">
            <v>10</v>
          </cell>
          <cell r="G1109" t="str">
            <v>7..10</v>
          </cell>
        </row>
        <row r="1110">
          <cell r="A1110" t="str">
            <v>618-A7-3-Tối</v>
          </cell>
          <cell r="B1110" t="str">
            <v>Tối</v>
          </cell>
          <cell r="C1110">
            <v>13</v>
          </cell>
          <cell r="D1110">
            <v>14</v>
          </cell>
          <cell r="E1110">
            <v>13</v>
          </cell>
          <cell r="F1110">
            <v>14</v>
          </cell>
          <cell r="G1110" t="str">
            <v>13..14</v>
          </cell>
        </row>
        <row r="1111">
          <cell r="A1111" t="str">
            <v>620-A7-3-Sáng</v>
          </cell>
          <cell r="B1111" t="str">
            <v>Sáng</v>
          </cell>
          <cell r="C1111">
            <v>3</v>
          </cell>
          <cell r="D1111">
            <v>4</v>
          </cell>
          <cell r="E1111">
            <v>1</v>
          </cell>
          <cell r="F1111">
            <v>4</v>
          </cell>
          <cell r="G1111" t="str">
            <v>1..4</v>
          </cell>
        </row>
        <row r="1112">
          <cell r="A1112" t="str">
            <v>620-A7-3-Sáng</v>
          </cell>
          <cell r="B1112" t="str">
            <v>Sáng</v>
          </cell>
          <cell r="C1112">
            <v>1</v>
          </cell>
          <cell r="D1112">
            <v>2</v>
          </cell>
          <cell r="E1112">
            <v>1</v>
          </cell>
          <cell r="F1112">
            <v>4</v>
          </cell>
          <cell r="G1112" t="str">
            <v>1..4</v>
          </cell>
        </row>
        <row r="1113">
          <cell r="A1113" t="str">
            <v>620-A7-3-Chiều</v>
          </cell>
          <cell r="B1113" t="str">
            <v>Chiều</v>
          </cell>
          <cell r="C1113">
            <v>9</v>
          </cell>
          <cell r="D1113">
            <v>10</v>
          </cell>
          <cell r="E1113">
            <v>7</v>
          </cell>
          <cell r="F1113">
            <v>10</v>
          </cell>
          <cell r="G1113" t="str">
            <v>7..10</v>
          </cell>
        </row>
        <row r="1114">
          <cell r="A1114" t="str">
            <v>620-A7-3-Chiều</v>
          </cell>
          <cell r="B1114" t="str">
            <v>Chiều</v>
          </cell>
          <cell r="C1114">
            <v>7</v>
          </cell>
          <cell r="D1114">
            <v>8</v>
          </cell>
          <cell r="E1114">
            <v>7</v>
          </cell>
          <cell r="F1114">
            <v>10</v>
          </cell>
          <cell r="G1114" t="str">
            <v>7..10</v>
          </cell>
        </row>
        <row r="1115">
          <cell r="A1115" t="str">
            <v>620-A7-3-Tối</v>
          </cell>
          <cell r="B1115" t="str">
            <v>Tối</v>
          </cell>
          <cell r="C1115">
            <v>13</v>
          </cell>
          <cell r="D1115">
            <v>14</v>
          </cell>
          <cell r="E1115">
            <v>13</v>
          </cell>
          <cell r="F1115">
            <v>14</v>
          </cell>
          <cell r="G1115" t="str">
            <v>13..14</v>
          </cell>
        </row>
        <row r="1116">
          <cell r="A1116" t="str">
            <v>624-A7-3-Sáng</v>
          </cell>
          <cell r="B1116" t="str">
            <v>Sáng</v>
          </cell>
          <cell r="C1116">
            <v>1</v>
          </cell>
          <cell r="D1116">
            <v>2</v>
          </cell>
          <cell r="E1116">
            <v>1</v>
          </cell>
          <cell r="F1116">
            <v>4</v>
          </cell>
          <cell r="G1116" t="str">
            <v>1..4</v>
          </cell>
        </row>
        <row r="1117">
          <cell r="A1117" t="str">
            <v>624-A7-3-Sáng</v>
          </cell>
          <cell r="B1117" t="str">
            <v>Sáng</v>
          </cell>
          <cell r="C1117">
            <v>3</v>
          </cell>
          <cell r="D1117">
            <v>4</v>
          </cell>
          <cell r="E1117">
            <v>1</v>
          </cell>
          <cell r="F1117">
            <v>4</v>
          </cell>
          <cell r="G1117" t="str">
            <v>1..4</v>
          </cell>
        </row>
        <row r="1118">
          <cell r="A1118" t="str">
            <v>624-A7-3-Chiều</v>
          </cell>
          <cell r="B1118" t="str">
            <v>Chiều</v>
          </cell>
          <cell r="C1118">
            <v>9</v>
          </cell>
          <cell r="D1118">
            <v>10</v>
          </cell>
          <cell r="E1118">
            <v>7</v>
          </cell>
          <cell r="F1118">
            <v>10</v>
          </cell>
          <cell r="G1118" t="str">
            <v>7..10</v>
          </cell>
        </row>
        <row r="1119">
          <cell r="A1119" t="str">
            <v>624-A7-3-Chiều</v>
          </cell>
          <cell r="B1119" t="str">
            <v>Chiều</v>
          </cell>
          <cell r="C1119">
            <v>7</v>
          </cell>
          <cell r="D1119">
            <v>8</v>
          </cell>
          <cell r="E1119">
            <v>7</v>
          </cell>
          <cell r="F1119">
            <v>10</v>
          </cell>
          <cell r="G1119" t="str">
            <v>7..10</v>
          </cell>
        </row>
        <row r="1120">
          <cell r="A1120" t="str">
            <v>624-A7-3-Tối</v>
          </cell>
          <cell r="B1120" t="str">
            <v>Tối</v>
          </cell>
          <cell r="C1120">
            <v>13</v>
          </cell>
          <cell r="D1120">
            <v>14</v>
          </cell>
          <cell r="E1120">
            <v>13</v>
          </cell>
          <cell r="F1120">
            <v>14</v>
          </cell>
          <cell r="G1120" t="str">
            <v>13..14</v>
          </cell>
        </row>
        <row r="1121">
          <cell r="A1121" t="str">
            <v>1102-A1-3-Sáng</v>
          </cell>
          <cell r="B1121" t="str">
            <v>Sáng</v>
          </cell>
          <cell r="C1121">
            <v>4</v>
          </cell>
          <cell r="D1121">
            <v>5</v>
          </cell>
          <cell r="E1121">
            <v>1</v>
          </cell>
          <cell r="F1121">
            <v>5</v>
          </cell>
          <cell r="G1121" t="str">
            <v>1..5</v>
          </cell>
        </row>
        <row r="1122">
          <cell r="A1122" t="str">
            <v>1102-A1-3-Sáng</v>
          </cell>
          <cell r="B1122" t="str">
            <v>Sáng</v>
          </cell>
          <cell r="C1122">
            <v>1</v>
          </cell>
          <cell r="D1122">
            <v>2</v>
          </cell>
          <cell r="E1122">
            <v>1</v>
          </cell>
          <cell r="F1122">
            <v>5</v>
          </cell>
          <cell r="G1122" t="str">
            <v>1..5</v>
          </cell>
        </row>
        <row r="1123">
          <cell r="A1123" t="str">
            <v>1102-A1-3-Chiều</v>
          </cell>
          <cell r="B1123" t="str">
            <v>Chiều</v>
          </cell>
          <cell r="C1123">
            <v>7</v>
          </cell>
          <cell r="D1123">
            <v>8</v>
          </cell>
          <cell r="E1123">
            <v>7</v>
          </cell>
          <cell r="F1123">
            <v>10</v>
          </cell>
          <cell r="G1123" t="str">
            <v>7..10</v>
          </cell>
        </row>
        <row r="1124">
          <cell r="A1124" t="str">
            <v>1102-A1-3-Chiều</v>
          </cell>
          <cell r="B1124" t="str">
            <v>Chiều</v>
          </cell>
          <cell r="C1124">
            <v>9</v>
          </cell>
          <cell r="D1124">
            <v>10</v>
          </cell>
          <cell r="E1124">
            <v>7</v>
          </cell>
          <cell r="F1124">
            <v>10</v>
          </cell>
          <cell r="G1124" t="str">
            <v>7..10</v>
          </cell>
        </row>
        <row r="1125">
          <cell r="A1125" t="str">
            <v>1102-A1-3-Tối</v>
          </cell>
          <cell r="B1125" t="str">
            <v>Tối</v>
          </cell>
          <cell r="C1125">
            <v>13</v>
          </cell>
          <cell r="D1125">
            <v>14</v>
          </cell>
          <cell r="E1125">
            <v>13</v>
          </cell>
          <cell r="F1125">
            <v>14</v>
          </cell>
          <cell r="G1125" t="str">
            <v>13..14</v>
          </cell>
        </row>
        <row r="1126">
          <cell r="A1126" t="str">
            <v>1104-A1-3-Sáng</v>
          </cell>
          <cell r="B1126" t="str">
            <v>Sáng</v>
          </cell>
          <cell r="C1126">
            <v>1</v>
          </cell>
          <cell r="D1126">
            <v>2</v>
          </cell>
          <cell r="E1126">
            <v>1</v>
          </cell>
          <cell r="F1126">
            <v>5</v>
          </cell>
          <cell r="G1126" t="str">
            <v>1..5</v>
          </cell>
        </row>
        <row r="1127">
          <cell r="A1127" t="str">
            <v>1104-A1-3-Sáng</v>
          </cell>
          <cell r="B1127" t="str">
            <v>Sáng</v>
          </cell>
          <cell r="C1127">
            <v>4</v>
          </cell>
          <cell r="D1127">
            <v>5</v>
          </cell>
          <cell r="E1127">
            <v>1</v>
          </cell>
          <cell r="F1127">
            <v>5</v>
          </cell>
          <cell r="G1127" t="str">
            <v>1..5</v>
          </cell>
        </row>
        <row r="1128">
          <cell r="A1128" t="str">
            <v>1104-A1-3-Chiều</v>
          </cell>
          <cell r="B1128" t="str">
            <v>Chiều</v>
          </cell>
          <cell r="C1128">
            <v>7</v>
          </cell>
          <cell r="D1128">
            <v>8</v>
          </cell>
          <cell r="E1128">
            <v>7</v>
          </cell>
          <cell r="F1128">
            <v>11</v>
          </cell>
          <cell r="G1128" t="str">
            <v>7..11</v>
          </cell>
        </row>
        <row r="1129">
          <cell r="A1129" t="str">
            <v>1104-A1-3-Chiều</v>
          </cell>
          <cell r="B1129" t="str">
            <v>Chiều</v>
          </cell>
          <cell r="C1129">
            <v>10</v>
          </cell>
          <cell r="D1129">
            <v>11</v>
          </cell>
          <cell r="E1129">
            <v>7</v>
          </cell>
          <cell r="F1129">
            <v>11</v>
          </cell>
          <cell r="G1129" t="str">
            <v>7..11</v>
          </cell>
        </row>
        <row r="1130">
          <cell r="A1130" t="str">
            <v>1104-A1-3-Tối</v>
          </cell>
          <cell r="B1130" t="str">
            <v>Tối</v>
          </cell>
          <cell r="C1130">
            <v>13</v>
          </cell>
          <cell r="D1130">
            <v>14</v>
          </cell>
          <cell r="E1130">
            <v>13</v>
          </cell>
          <cell r="F1130">
            <v>14</v>
          </cell>
          <cell r="G1130" t="str">
            <v>13..14</v>
          </cell>
        </row>
        <row r="1131">
          <cell r="A1131" t="str">
            <v>1106-A1-3-Sáng</v>
          </cell>
          <cell r="B1131" t="str">
            <v>Sáng</v>
          </cell>
          <cell r="C1131">
            <v>1</v>
          </cell>
          <cell r="D1131">
            <v>3</v>
          </cell>
          <cell r="E1131">
            <v>1</v>
          </cell>
          <cell r="F1131">
            <v>5</v>
          </cell>
          <cell r="G1131" t="str">
            <v>1..5</v>
          </cell>
        </row>
        <row r="1132">
          <cell r="A1132" t="str">
            <v>1106-A1-3-Sáng</v>
          </cell>
          <cell r="B1132" t="str">
            <v>Sáng</v>
          </cell>
          <cell r="C1132">
            <v>4</v>
          </cell>
          <cell r="D1132">
            <v>5</v>
          </cell>
          <cell r="E1132">
            <v>1</v>
          </cell>
          <cell r="F1132">
            <v>5</v>
          </cell>
          <cell r="G1132" t="str">
            <v>1..5</v>
          </cell>
        </row>
        <row r="1133">
          <cell r="A1133" t="str">
            <v>1106-A1-3-Chiều</v>
          </cell>
          <cell r="B1133" t="str">
            <v>Chiều</v>
          </cell>
          <cell r="C1133">
            <v>7</v>
          </cell>
          <cell r="D1133">
            <v>8</v>
          </cell>
          <cell r="E1133">
            <v>7</v>
          </cell>
          <cell r="F1133">
            <v>10</v>
          </cell>
          <cell r="G1133" t="str">
            <v>7..10</v>
          </cell>
        </row>
        <row r="1134">
          <cell r="A1134" t="str">
            <v>1106-A1-3-Chiều</v>
          </cell>
          <cell r="B1134" t="str">
            <v>Chiều</v>
          </cell>
          <cell r="C1134">
            <v>9</v>
          </cell>
          <cell r="D1134">
            <v>10</v>
          </cell>
          <cell r="E1134">
            <v>7</v>
          </cell>
          <cell r="F1134">
            <v>10</v>
          </cell>
          <cell r="G1134" t="str">
            <v>7..10</v>
          </cell>
        </row>
        <row r="1135">
          <cell r="A1135" t="str">
            <v>1106-A1-3-Tối</v>
          </cell>
          <cell r="B1135" t="str">
            <v>Tối</v>
          </cell>
          <cell r="C1135">
            <v>13</v>
          </cell>
          <cell r="D1135">
            <v>14</v>
          </cell>
          <cell r="E1135">
            <v>13</v>
          </cell>
          <cell r="F1135">
            <v>14</v>
          </cell>
          <cell r="G1135" t="str">
            <v>13..14</v>
          </cell>
        </row>
        <row r="1136">
          <cell r="A1136" t="str">
            <v>613-A7-3-Sáng</v>
          </cell>
          <cell r="B1136" t="str">
            <v>Sáng</v>
          </cell>
          <cell r="C1136">
            <v>1</v>
          </cell>
          <cell r="D1136">
            <v>2</v>
          </cell>
          <cell r="E1136">
            <v>1</v>
          </cell>
          <cell r="F1136">
            <v>4</v>
          </cell>
          <cell r="G1136" t="str">
            <v>1..4</v>
          </cell>
        </row>
        <row r="1137">
          <cell r="A1137" t="str">
            <v>613-A7-3-Sáng</v>
          </cell>
          <cell r="B1137" t="str">
            <v>Sáng</v>
          </cell>
          <cell r="C1137">
            <v>3</v>
          </cell>
          <cell r="D1137">
            <v>4</v>
          </cell>
          <cell r="E1137">
            <v>1</v>
          </cell>
          <cell r="F1137">
            <v>4</v>
          </cell>
          <cell r="G1137" t="str">
            <v>1..4</v>
          </cell>
        </row>
        <row r="1138">
          <cell r="A1138" t="str">
            <v>613-A7-3-Chiều</v>
          </cell>
          <cell r="B1138" t="str">
            <v>Chiều</v>
          </cell>
          <cell r="C1138">
            <v>9</v>
          </cell>
          <cell r="D1138">
            <v>10</v>
          </cell>
          <cell r="E1138">
            <v>7</v>
          </cell>
          <cell r="F1138">
            <v>10</v>
          </cell>
          <cell r="G1138" t="str">
            <v>7..10</v>
          </cell>
        </row>
        <row r="1139">
          <cell r="A1139" t="str">
            <v>613-A7-3-Chiều</v>
          </cell>
          <cell r="B1139" t="str">
            <v>Chiều</v>
          </cell>
          <cell r="C1139">
            <v>7</v>
          </cell>
          <cell r="D1139">
            <v>8</v>
          </cell>
          <cell r="E1139">
            <v>7</v>
          </cell>
          <cell r="F1139">
            <v>10</v>
          </cell>
          <cell r="G1139" t="str">
            <v>7..10</v>
          </cell>
        </row>
        <row r="1140">
          <cell r="A1140" t="str">
            <v>613-A7-3-Tối</v>
          </cell>
          <cell r="B1140" t="str">
            <v>Tối</v>
          </cell>
          <cell r="C1140">
            <v>13</v>
          </cell>
          <cell r="D1140">
            <v>15</v>
          </cell>
          <cell r="E1140">
            <v>13</v>
          </cell>
          <cell r="F1140">
            <v>15</v>
          </cell>
          <cell r="G1140" t="str">
            <v>13..15</v>
          </cell>
        </row>
        <row r="1141">
          <cell r="A1141" t="str">
            <v>617-A7-3-Sáng</v>
          </cell>
          <cell r="B1141" t="str">
            <v>Sáng</v>
          </cell>
          <cell r="C1141">
            <v>3</v>
          </cell>
          <cell r="D1141">
            <v>5</v>
          </cell>
          <cell r="E1141">
            <v>3</v>
          </cell>
          <cell r="F1141">
            <v>5</v>
          </cell>
          <cell r="G1141" t="str">
            <v>3..5</v>
          </cell>
        </row>
        <row r="1142">
          <cell r="A1142" t="str">
            <v>617-A7-3-Chiều</v>
          </cell>
          <cell r="B1142" t="str">
            <v>Chiều</v>
          </cell>
          <cell r="C1142">
            <v>9</v>
          </cell>
          <cell r="D1142">
            <v>11</v>
          </cell>
          <cell r="E1142">
            <v>9</v>
          </cell>
          <cell r="F1142">
            <v>11</v>
          </cell>
          <cell r="G1142" t="str">
            <v>9..11</v>
          </cell>
        </row>
        <row r="1143">
          <cell r="A1143" t="str">
            <v>621-A7-3-Sáng</v>
          </cell>
          <cell r="B1143" t="str">
            <v>Sáng</v>
          </cell>
          <cell r="C1143">
            <v>3</v>
          </cell>
          <cell r="D1143">
            <v>4</v>
          </cell>
          <cell r="E1143">
            <v>1</v>
          </cell>
          <cell r="F1143">
            <v>4</v>
          </cell>
          <cell r="G1143" t="str">
            <v>1..4</v>
          </cell>
        </row>
        <row r="1144">
          <cell r="A1144" t="str">
            <v>621-A7-3-Sáng</v>
          </cell>
          <cell r="B1144" t="str">
            <v>Sáng</v>
          </cell>
          <cell r="C1144">
            <v>1</v>
          </cell>
          <cell r="D1144">
            <v>2</v>
          </cell>
          <cell r="E1144">
            <v>1</v>
          </cell>
          <cell r="F1144">
            <v>4</v>
          </cell>
          <cell r="G1144" t="str">
            <v>1..4</v>
          </cell>
        </row>
        <row r="1145">
          <cell r="A1145" t="str">
            <v>621-A7-3-Chiều</v>
          </cell>
          <cell r="B1145" t="str">
            <v>Chiều</v>
          </cell>
          <cell r="C1145">
            <v>7</v>
          </cell>
          <cell r="D1145">
            <v>8</v>
          </cell>
          <cell r="E1145">
            <v>7</v>
          </cell>
          <cell r="F1145">
            <v>10</v>
          </cell>
          <cell r="G1145" t="str">
            <v>7..10</v>
          </cell>
        </row>
        <row r="1146">
          <cell r="A1146" t="str">
            <v>621-A7-3-Chiều</v>
          </cell>
          <cell r="B1146" t="str">
            <v>Chiều</v>
          </cell>
          <cell r="C1146">
            <v>9</v>
          </cell>
          <cell r="D1146">
            <v>10</v>
          </cell>
          <cell r="E1146">
            <v>7</v>
          </cell>
          <cell r="F1146">
            <v>10</v>
          </cell>
          <cell r="G1146" t="str">
            <v>7..10</v>
          </cell>
        </row>
        <row r="1147">
          <cell r="A1147" t="str">
            <v>621-A7-3-Tối</v>
          </cell>
          <cell r="B1147" t="str">
            <v>Tối</v>
          </cell>
          <cell r="C1147">
            <v>13</v>
          </cell>
          <cell r="D1147">
            <v>14</v>
          </cell>
          <cell r="E1147">
            <v>13</v>
          </cell>
          <cell r="F1147">
            <v>14</v>
          </cell>
          <cell r="G1147" t="str">
            <v>13..14</v>
          </cell>
        </row>
        <row r="1148">
          <cell r="A1148" t="str">
            <v>622-A7-3-Sáng</v>
          </cell>
          <cell r="B1148" t="str">
            <v>Sáng</v>
          </cell>
          <cell r="C1148">
            <v>1</v>
          </cell>
          <cell r="D1148">
            <v>2</v>
          </cell>
          <cell r="E1148">
            <v>1</v>
          </cell>
          <cell r="F1148">
            <v>4</v>
          </cell>
          <cell r="G1148" t="str">
            <v>1..4</v>
          </cell>
        </row>
        <row r="1149">
          <cell r="A1149" t="str">
            <v>622-A7-3-Sáng</v>
          </cell>
          <cell r="B1149" t="str">
            <v>Sáng</v>
          </cell>
          <cell r="C1149">
            <v>3</v>
          </cell>
          <cell r="D1149">
            <v>4</v>
          </cell>
          <cell r="E1149">
            <v>1</v>
          </cell>
          <cell r="F1149">
            <v>4</v>
          </cell>
          <cell r="G1149" t="str">
            <v>1..4</v>
          </cell>
        </row>
        <row r="1150">
          <cell r="A1150" t="str">
            <v>622-A7-3-Chiều</v>
          </cell>
          <cell r="B1150" t="str">
            <v>Chiều</v>
          </cell>
          <cell r="C1150">
            <v>7</v>
          </cell>
          <cell r="D1150">
            <v>8</v>
          </cell>
          <cell r="E1150">
            <v>7</v>
          </cell>
          <cell r="F1150">
            <v>10</v>
          </cell>
          <cell r="G1150" t="str">
            <v>7..10</v>
          </cell>
        </row>
        <row r="1151">
          <cell r="A1151" t="str">
            <v>622-A7-3-Chiều</v>
          </cell>
          <cell r="B1151" t="str">
            <v>Chiều</v>
          </cell>
          <cell r="C1151">
            <v>9</v>
          </cell>
          <cell r="D1151">
            <v>10</v>
          </cell>
          <cell r="E1151">
            <v>7</v>
          </cell>
          <cell r="F1151">
            <v>10</v>
          </cell>
          <cell r="G1151" t="str">
            <v>7..10</v>
          </cell>
        </row>
        <row r="1152">
          <cell r="A1152" t="str">
            <v>622-A7-3-Tối</v>
          </cell>
          <cell r="B1152" t="str">
            <v>Tối</v>
          </cell>
          <cell r="C1152">
            <v>13</v>
          </cell>
          <cell r="D1152">
            <v>14</v>
          </cell>
          <cell r="E1152">
            <v>13</v>
          </cell>
          <cell r="F1152">
            <v>14</v>
          </cell>
          <cell r="G1152" t="str">
            <v>13..14</v>
          </cell>
        </row>
        <row r="1153">
          <cell r="A1153" t="str">
            <v>201-B2-3-Sáng</v>
          </cell>
          <cell r="B1153" t="str">
            <v>Sáng</v>
          </cell>
          <cell r="C1153">
            <v>3</v>
          </cell>
          <cell r="D1153">
            <v>4</v>
          </cell>
          <cell r="E1153">
            <v>3</v>
          </cell>
          <cell r="F1153">
            <v>4</v>
          </cell>
          <cell r="G1153" t="str">
            <v>3..4</v>
          </cell>
        </row>
        <row r="1154">
          <cell r="A1154" t="str">
            <v>202-B2-3-Sáng</v>
          </cell>
          <cell r="B1154" t="str">
            <v>Sáng</v>
          </cell>
          <cell r="C1154">
            <v>1</v>
          </cell>
          <cell r="D1154">
            <v>3</v>
          </cell>
          <cell r="E1154">
            <v>1</v>
          </cell>
          <cell r="F1154">
            <v>3</v>
          </cell>
          <cell r="G1154" t="str">
            <v>1..3</v>
          </cell>
        </row>
        <row r="1155">
          <cell r="A1155" t="str">
            <v>202-B2-3-Chiều</v>
          </cell>
          <cell r="B1155" t="str">
            <v>Chiều</v>
          </cell>
          <cell r="C1155">
            <v>7</v>
          </cell>
          <cell r="D1155">
            <v>9</v>
          </cell>
          <cell r="E1155">
            <v>7</v>
          </cell>
          <cell r="F1155">
            <v>9</v>
          </cell>
          <cell r="G1155" t="str">
            <v>7..9</v>
          </cell>
        </row>
        <row r="1156">
          <cell r="A1156" t="str">
            <v>203-B2-3-Sáng</v>
          </cell>
          <cell r="B1156" t="str">
            <v>Sáng</v>
          </cell>
          <cell r="C1156">
            <v>1</v>
          </cell>
          <cell r="D1156">
            <v>2</v>
          </cell>
          <cell r="E1156">
            <v>1</v>
          </cell>
          <cell r="F1156">
            <v>4</v>
          </cell>
          <cell r="G1156" t="str">
            <v>1..4</v>
          </cell>
        </row>
        <row r="1157">
          <cell r="A1157" t="str">
            <v>203-B2-3-Sáng</v>
          </cell>
          <cell r="B1157" t="str">
            <v>Sáng</v>
          </cell>
          <cell r="C1157">
            <v>3</v>
          </cell>
          <cell r="D1157">
            <v>4</v>
          </cell>
          <cell r="E1157">
            <v>1</v>
          </cell>
          <cell r="F1157">
            <v>4</v>
          </cell>
          <cell r="G1157" t="str">
            <v>1..4</v>
          </cell>
        </row>
        <row r="1158">
          <cell r="A1158" t="str">
            <v>203-B2-3-Chiều</v>
          </cell>
          <cell r="B1158" t="str">
            <v>Chiều</v>
          </cell>
          <cell r="C1158">
            <v>9</v>
          </cell>
          <cell r="D1158">
            <v>10</v>
          </cell>
          <cell r="E1158">
            <v>7</v>
          </cell>
          <cell r="F1158">
            <v>10</v>
          </cell>
          <cell r="G1158" t="str">
            <v>7..10</v>
          </cell>
        </row>
        <row r="1159">
          <cell r="A1159" t="str">
            <v>203-B2-3-Chiều</v>
          </cell>
          <cell r="B1159" t="str">
            <v>Chiều</v>
          </cell>
          <cell r="C1159">
            <v>7</v>
          </cell>
          <cell r="D1159">
            <v>8</v>
          </cell>
          <cell r="E1159">
            <v>7</v>
          </cell>
          <cell r="F1159">
            <v>10</v>
          </cell>
          <cell r="G1159" t="str">
            <v>7..10</v>
          </cell>
        </row>
        <row r="1160">
          <cell r="A1160" t="str">
            <v>204-B2-3-Sáng</v>
          </cell>
          <cell r="B1160" t="str">
            <v>Sáng</v>
          </cell>
          <cell r="C1160">
            <v>1</v>
          </cell>
          <cell r="D1160">
            <v>2</v>
          </cell>
          <cell r="E1160">
            <v>1</v>
          </cell>
          <cell r="F1160">
            <v>2</v>
          </cell>
          <cell r="G1160" t="str">
            <v>1..2</v>
          </cell>
        </row>
        <row r="1161">
          <cell r="A1161" t="str">
            <v>204-B2-3-Chiều</v>
          </cell>
          <cell r="B1161" t="str">
            <v>Chiều</v>
          </cell>
          <cell r="C1161">
            <v>9</v>
          </cell>
          <cell r="D1161">
            <v>10</v>
          </cell>
          <cell r="E1161">
            <v>7</v>
          </cell>
          <cell r="F1161">
            <v>10</v>
          </cell>
          <cell r="G1161" t="str">
            <v>7..10</v>
          </cell>
        </row>
        <row r="1162">
          <cell r="A1162" t="str">
            <v>204-B2-3-Chiều</v>
          </cell>
          <cell r="B1162" t="str">
            <v>Chiều</v>
          </cell>
          <cell r="C1162">
            <v>7</v>
          </cell>
          <cell r="D1162">
            <v>8</v>
          </cell>
          <cell r="E1162">
            <v>7</v>
          </cell>
          <cell r="F1162">
            <v>10</v>
          </cell>
          <cell r="G1162" t="str">
            <v>7..10</v>
          </cell>
        </row>
        <row r="1163">
          <cell r="A1163" t="str">
            <v>301-B2-3-Sáng</v>
          </cell>
          <cell r="B1163" t="str">
            <v>Sáng</v>
          </cell>
          <cell r="C1163">
            <v>1</v>
          </cell>
          <cell r="D1163">
            <v>3</v>
          </cell>
          <cell r="E1163">
            <v>1</v>
          </cell>
          <cell r="F1163">
            <v>3</v>
          </cell>
          <cell r="G1163" t="str">
            <v>1..3</v>
          </cell>
        </row>
        <row r="1164">
          <cell r="A1164" t="str">
            <v>301-B2-3-Chiều</v>
          </cell>
          <cell r="B1164" t="str">
            <v>Chiều</v>
          </cell>
          <cell r="C1164">
            <v>7</v>
          </cell>
          <cell r="D1164">
            <v>8</v>
          </cell>
          <cell r="E1164">
            <v>7</v>
          </cell>
          <cell r="F1164">
            <v>8</v>
          </cell>
          <cell r="G1164" t="str">
            <v>7..8</v>
          </cell>
        </row>
        <row r="1165">
          <cell r="A1165" t="str">
            <v>302-B2-3-Sáng</v>
          </cell>
          <cell r="B1165" t="str">
            <v>Sáng</v>
          </cell>
          <cell r="C1165">
            <v>1</v>
          </cell>
          <cell r="D1165">
            <v>4</v>
          </cell>
          <cell r="E1165">
            <v>1</v>
          </cell>
          <cell r="F1165">
            <v>4</v>
          </cell>
          <cell r="G1165" t="str">
            <v>1..4</v>
          </cell>
        </row>
        <row r="1166">
          <cell r="A1166" t="str">
            <v>302-B2-3-Chiều</v>
          </cell>
          <cell r="B1166" t="str">
            <v>Chiều</v>
          </cell>
          <cell r="C1166">
            <v>7</v>
          </cell>
          <cell r="D1166">
            <v>10</v>
          </cell>
          <cell r="E1166">
            <v>7</v>
          </cell>
          <cell r="F1166">
            <v>10</v>
          </cell>
          <cell r="G1166" t="str">
            <v>7..10</v>
          </cell>
        </row>
        <row r="1167">
          <cell r="A1167" t="str">
            <v>303-B2-3-Sáng</v>
          </cell>
          <cell r="B1167" t="str">
            <v>Sáng</v>
          </cell>
          <cell r="C1167">
            <v>1</v>
          </cell>
          <cell r="D1167">
            <v>3</v>
          </cell>
          <cell r="E1167">
            <v>1</v>
          </cell>
          <cell r="F1167">
            <v>3</v>
          </cell>
          <cell r="G1167" t="str">
            <v>1..3</v>
          </cell>
        </row>
        <row r="1168">
          <cell r="A1168" t="str">
            <v>303-B2-3-Chiều</v>
          </cell>
          <cell r="B1168" t="str">
            <v>Chiều</v>
          </cell>
          <cell r="C1168">
            <v>9</v>
          </cell>
          <cell r="D1168">
            <v>11</v>
          </cell>
          <cell r="E1168">
            <v>7</v>
          </cell>
          <cell r="F1168">
            <v>11</v>
          </cell>
          <cell r="G1168" t="str">
            <v>7..11</v>
          </cell>
        </row>
        <row r="1169">
          <cell r="A1169" t="str">
            <v>303-B2-3-Chiều</v>
          </cell>
          <cell r="B1169" t="str">
            <v>Chiều</v>
          </cell>
          <cell r="C1169">
            <v>7</v>
          </cell>
          <cell r="D1169">
            <v>8</v>
          </cell>
          <cell r="E1169">
            <v>7</v>
          </cell>
          <cell r="F1169">
            <v>11</v>
          </cell>
          <cell r="G1169" t="str">
            <v>7..11</v>
          </cell>
        </row>
        <row r="1170">
          <cell r="A1170" t="str">
            <v>304-B2-3-Sáng</v>
          </cell>
          <cell r="B1170" t="str">
            <v>Sáng</v>
          </cell>
          <cell r="C1170">
            <v>1</v>
          </cell>
          <cell r="D1170">
            <v>3</v>
          </cell>
          <cell r="E1170">
            <v>1</v>
          </cell>
          <cell r="F1170">
            <v>3</v>
          </cell>
          <cell r="G1170" t="str">
            <v>1..3</v>
          </cell>
        </row>
        <row r="1171">
          <cell r="A1171" t="str">
            <v>304-B2-3-Chiều</v>
          </cell>
          <cell r="B1171" t="str">
            <v>Chiều</v>
          </cell>
          <cell r="C1171">
            <v>7</v>
          </cell>
          <cell r="D1171">
            <v>9</v>
          </cell>
          <cell r="E1171">
            <v>7</v>
          </cell>
          <cell r="F1171">
            <v>9</v>
          </cell>
          <cell r="G1171" t="str">
            <v>7..9</v>
          </cell>
        </row>
        <row r="1172">
          <cell r="A1172" t="str">
            <v>401-B2-3-Sáng</v>
          </cell>
          <cell r="B1172" t="str">
            <v>Sáng</v>
          </cell>
          <cell r="C1172">
            <v>2</v>
          </cell>
          <cell r="D1172">
            <v>3</v>
          </cell>
          <cell r="E1172">
            <v>2</v>
          </cell>
          <cell r="F1172">
            <v>3</v>
          </cell>
          <cell r="G1172" t="str">
            <v>2..3</v>
          </cell>
        </row>
        <row r="1173">
          <cell r="A1173" t="str">
            <v>402-B2-3-Sáng</v>
          </cell>
          <cell r="B1173" t="str">
            <v>Sáng</v>
          </cell>
          <cell r="C1173">
            <v>1</v>
          </cell>
          <cell r="D1173">
            <v>2</v>
          </cell>
          <cell r="E1173">
            <v>1</v>
          </cell>
          <cell r="F1173">
            <v>4</v>
          </cell>
          <cell r="G1173" t="str">
            <v>1..4</v>
          </cell>
        </row>
        <row r="1174">
          <cell r="A1174" t="str">
            <v>402-B2-3-Sáng</v>
          </cell>
          <cell r="B1174" t="str">
            <v>Sáng</v>
          </cell>
          <cell r="C1174">
            <v>3</v>
          </cell>
          <cell r="D1174">
            <v>4</v>
          </cell>
          <cell r="E1174">
            <v>1</v>
          </cell>
          <cell r="F1174">
            <v>4</v>
          </cell>
          <cell r="G1174" t="str">
            <v>1..4</v>
          </cell>
        </row>
        <row r="1175">
          <cell r="A1175" t="str">
            <v>402-B2-3-Chiều</v>
          </cell>
          <cell r="B1175" t="str">
            <v>Chiều</v>
          </cell>
          <cell r="C1175">
            <v>7</v>
          </cell>
          <cell r="D1175">
            <v>8</v>
          </cell>
          <cell r="E1175">
            <v>7</v>
          </cell>
          <cell r="F1175">
            <v>10</v>
          </cell>
          <cell r="G1175" t="str">
            <v>7..10</v>
          </cell>
        </row>
        <row r="1176">
          <cell r="A1176" t="str">
            <v>402-B2-3-Chiều</v>
          </cell>
          <cell r="B1176" t="str">
            <v>Chiều</v>
          </cell>
          <cell r="C1176">
            <v>9</v>
          </cell>
          <cell r="D1176">
            <v>10</v>
          </cell>
          <cell r="E1176">
            <v>7</v>
          </cell>
          <cell r="F1176">
            <v>10</v>
          </cell>
          <cell r="G1176" t="str">
            <v>7..10</v>
          </cell>
        </row>
        <row r="1177">
          <cell r="A1177" t="str">
            <v>403-B2-3-Sáng</v>
          </cell>
          <cell r="B1177" t="str">
            <v>Sáng</v>
          </cell>
          <cell r="C1177">
            <v>1</v>
          </cell>
          <cell r="D1177">
            <v>4</v>
          </cell>
          <cell r="E1177">
            <v>1</v>
          </cell>
          <cell r="F1177">
            <v>4</v>
          </cell>
          <cell r="G1177" t="str">
            <v>1..4</v>
          </cell>
        </row>
        <row r="1178">
          <cell r="A1178" t="str">
            <v>403-B2-3-Chiều</v>
          </cell>
          <cell r="B1178" t="str">
            <v>Chiều</v>
          </cell>
          <cell r="C1178">
            <v>7</v>
          </cell>
          <cell r="D1178">
            <v>10</v>
          </cell>
          <cell r="E1178">
            <v>7</v>
          </cell>
          <cell r="F1178">
            <v>10</v>
          </cell>
          <cell r="G1178" t="str">
            <v>7..10</v>
          </cell>
        </row>
        <row r="1179">
          <cell r="A1179" t="str">
            <v>404-B2-3-Sáng</v>
          </cell>
          <cell r="B1179" t="str">
            <v>Sáng</v>
          </cell>
          <cell r="C1179">
            <v>3</v>
          </cell>
          <cell r="D1179">
            <v>4</v>
          </cell>
          <cell r="E1179">
            <v>1</v>
          </cell>
          <cell r="F1179">
            <v>4</v>
          </cell>
          <cell r="G1179" t="str">
            <v>1..4</v>
          </cell>
        </row>
        <row r="1180">
          <cell r="A1180" t="str">
            <v>404-B2-3-Sáng</v>
          </cell>
          <cell r="B1180" t="str">
            <v>Sáng</v>
          </cell>
          <cell r="C1180">
            <v>1</v>
          </cell>
          <cell r="D1180">
            <v>2</v>
          </cell>
          <cell r="E1180">
            <v>1</v>
          </cell>
          <cell r="F1180">
            <v>4</v>
          </cell>
          <cell r="G1180" t="str">
            <v>1..4</v>
          </cell>
        </row>
        <row r="1181">
          <cell r="A1181" t="str">
            <v>404-B2-3-Chiều</v>
          </cell>
          <cell r="B1181" t="str">
            <v>Chiều</v>
          </cell>
          <cell r="C1181">
            <v>7</v>
          </cell>
          <cell r="D1181">
            <v>8</v>
          </cell>
          <cell r="E1181">
            <v>7</v>
          </cell>
          <cell r="F1181">
            <v>10</v>
          </cell>
          <cell r="G1181" t="str">
            <v>7..10</v>
          </cell>
        </row>
        <row r="1182">
          <cell r="A1182" t="str">
            <v>404-B2-3-Chiều</v>
          </cell>
          <cell r="B1182" t="str">
            <v>Chiều</v>
          </cell>
          <cell r="C1182">
            <v>9</v>
          </cell>
          <cell r="D1182">
            <v>10</v>
          </cell>
          <cell r="E1182">
            <v>7</v>
          </cell>
          <cell r="F1182">
            <v>10</v>
          </cell>
          <cell r="G1182" t="str">
            <v>7..10</v>
          </cell>
        </row>
        <row r="1183">
          <cell r="A1183" t="str">
            <v>503-B2-3-Sáng</v>
          </cell>
          <cell r="B1183" t="str">
            <v>Sáng</v>
          </cell>
          <cell r="C1183">
            <v>1</v>
          </cell>
          <cell r="D1183">
            <v>5</v>
          </cell>
          <cell r="E1183">
            <v>1</v>
          </cell>
          <cell r="F1183">
            <v>5</v>
          </cell>
          <cell r="G1183" t="str">
            <v>1..5</v>
          </cell>
        </row>
        <row r="1184">
          <cell r="A1184" t="str">
            <v>503-B2-3-Chiều</v>
          </cell>
          <cell r="B1184" t="str">
            <v>Chiều</v>
          </cell>
          <cell r="C1184">
            <v>7</v>
          </cell>
          <cell r="D1184">
            <v>11</v>
          </cell>
          <cell r="E1184">
            <v>7</v>
          </cell>
          <cell r="F1184">
            <v>11</v>
          </cell>
          <cell r="G1184" t="str">
            <v>7..11</v>
          </cell>
        </row>
        <row r="1185">
          <cell r="A1185" t="str">
            <v>504-B2-3-Sáng</v>
          </cell>
          <cell r="B1185" t="str">
            <v>Sáng</v>
          </cell>
          <cell r="C1185">
            <v>1</v>
          </cell>
          <cell r="D1185">
            <v>3</v>
          </cell>
          <cell r="E1185">
            <v>1</v>
          </cell>
          <cell r="F1185">
            <v>3</v>
          </cell>
          <cell r="G1185" t="str">
            <v>1..3</v>
          </cell>
        </row>
        <row r="1186">
          <cell r="A1186" t="str">
            <v>504-B2-3-Chiều</v>
          </cell>
          <cell r="B1186" t="str">
            <v>Chiều</v>
          </cell>
          <cell r="C1186">
            <v>7</v>
          </cell>
          <cell r="D1186">
            <v>8</v>
          </cell>
          <cell r="E1186">
            <v>7</v>
          </cell>
          <cell r="F1186">
            <v>11</v>
          </cell>
          <cell r="G1186" t="str">
            <v>7..11</v>
          </cell>
        </row>
        <row r="1187">
          <cell r="A1187" t="str">
            <v>504-B2-3-Chiều</v>
          </cell>
          <cell r="B1187" t="str">
            <v>Chiều</v>
          </cell>
          <cell r="C1187">
            <v>9</v>
          </cell>
          <cell r="D1187">
            <v>11</v>
          </cell>
          <cell r="E1187">
            <v>7</v>
          </cell>
          <cell r="F1187">
            <v>11</v>
          </cell>
          <cell r="G1187" t="str">
            <v>7..11</v>
          </cell>
        </row>
        <row r="1188">
          <cell r="A1188" t="str">
            <v>309 - Phòng thực hành CAD2-A10-3-Sáng</v>
          </cell>
          <cell r="B1188" t="str">
            <v>Sáng</v>
          </cell>
          <cell r="C1188">
            <v>1</v>
          </cell>
          <cell r="D1188">
            <v>6</v>
          </cell>
          <cell r="E1188">
            <v>1</v>
          </cell>
          <cell r="F1188">
            <v>6</v>
          </cell>
          <cell r="G1188" t="str">
            <v>1..6</v>
          </cell>
        </row>
        <row r="1189">
          <cell r="A1189" t="str">
            <v>309 - Phòng thực hành CAD2-A10-3-Chiều</v>
          </cell>
          <cell r="B1189" t="str">
            <v>Chiều</v>
          </cell>
          <cell r="C1189">
            <v>7</v>
          </cell>
          <cell r="D1189">
            <v>12</v>
          </cell>
          <cell r="E1189">
            <v>7</v>
          </cell>
          <cell r="F1189">
            <v>12</v>
          </cell>
          <cell r="G1189" t="str">
            <v>7..12</v>
          </cell>
        </row>
        <row r="1190">
          <cell r="A1190" t="str">
            <v>609-A9-3-Sáng</v>
          </cell>
          <cell r="B1190" t="str">
            <v>Sáng</v>
          </cell>
          <cell r="C1190">
            <v>1</v>
          </cell>
          <cell r="D1190">
            <v>2</v>
          </cell>
          <cell r="E1190">
            <v>1</v>
          </cell>
          <cell r="F1190">
            <v>4</v>
          </cell>
          <cell r="G1190" t="str">
            <v>1..4</v>
          </cell>
        </row>
        <row r="1191">
          <cell r="A1191" t="str">
            <v>609-A9-3-Sáng</v>
          </cell>
          <cell r="B1191" t="str">
            <v>Sáng</v>
          </cell>
          <cell r="C1191">
            <v>3</v>
          </cell>
          <cell r="D1191">
            <v>4</v>
          </cell>
          <cell r="E1191">
            <v>1</v>
          </cell>
          <cell r="F1191">
            <v>4</v>
          </cell>
          <cell r="G1191" t="str">
            <v>1..4</v>
          </cell>
        </row>
        <row r="1192">
          <cell r="A1192" t="str">
            <v>609-A9-3-Chiều</v>
          </cell>
          <cell r="B1192" t="str">
            <v>Chiều</v>
          </cell>
          <cell r="C1192">
            <v>7</v>
          </cell>
          <cell r="D1192">
            <v>10</v>
          </cell>
          <cell r="E1192">
            <v>7</v>
          </cell>
          <cell r="F1192">
            <v>10</v>
          </cell>
          <cell r="G1192" t="str">
            <v>7..10</v>
          </cell>
        </row>
        <row r="1193">
          <cell r="A1193" t="e">
            <v>#VALUE!</v>
          </cell>
          <cell r="B1193" t="e">
            <v>#VALUE!</v>
          </cell>
          <cell r="C1193" t="e">
            <v>#VALUE!</v>
          </cell>
          <cell r="D1193">
            <v>14</v>
          </cell>
          <cell r="E1193" t="e">
            <v>#VALUE!</v>
          </cell>
          <cell r="F1193" t="e">
            <v>#VALUE!</v>
          </cell>
          <cell r="G1193" t="e">
            <v>#VALUE!</v>
          </cell>
        </row>
        <row r="1194">
          <cell r="A1194" t="str">
            <v>Khu A - Phòng Lý thuyết tạm 27-A-3-Chiều</v>
          </cell>
          <cell r="B1194" t="str">
            <v>Chiều</v>
          </cell>
          <cell r="C1194">
            <v>7</v>
          </cell>
          <cell r="D1194">
            <v>8</v>
          </cell>
          <cell r="E1194">
            <v>7</v>
          </cell>
          <cell r="F1194">
            <v>8</v>
          </cell>
          <cell r="G1194" t="str">
            <v>7..8</v>
          </cell>
        </row>
        <row r="1195">
          <cell r="A1195" t="str">
            <v>109-B3-3-Sáng</v>
          </cell>
          <cell r="B1195" t="str">
            <v>Sáng</v>
          </cell>
          <cell r="C1195">
            <v>1</v>
          </cell>
          <cell r="D1195">
            <v>4</v>
          </cell>
          <cell r="E1195">
            <v>1</v>
          </cell>
          <cell r="F1195">
            <v>4</v>
          </cell>
          <cell r="G1195" t="str">
            <v>1..4</v>
          </cell>
        </row>
        <row r="1196">
          <cell r="A1196" t="str">
            <v>109-B3-3-Chiều</v>
          </cell>
          <cell r="B1196" t="str">
            <v>Chiều</v>
          </cell>
          <cell r="C1196">
            <v>7</v>
          </cell>
          <cell r="D1196">
            <v>10</v>
          </cell>
          <cell r="E1196">
            <v>7</v>
          </cell>
          <cell r="F1196">
            <v>10</v>
          </cell>
          <cell r="G1196" t="str">
            <v>7..10</v>
          </cell>
        </row>
        <row r="1197">
          <cell r="A1197" t="str">
            <v>304 - Ngôn ngữ Hàn Quốc-A12-3-Chiều</v>
          </cell>
          <cell r="B1197" t="str">
            <v>Chiều</v>
          </cell>
          <cell r="C1197">
            <v>9</v>
          </cell>
          <cell r="D1197">
            <v>11</v>
          </cell>
          <cell r="E1197">
            <v>9</v>
          </cell>
          <cell r="F1197">
            <v>11</v>
          </cell>
          <cell r="G1197" t="str">
            <v>9..11</v>
          </cell>
        </row>
        <row r="1198">
          <cell r="A1198" t="str">
            <v>504-B4-3-Chiều</v>
          </cell>
          <cell r="B1198" t="str">
            <v>Chiều</v>
          </cell>
          <cell r="C1198">
            <v>7</v>
          </cell>
          <cell r="D1198">
            <v>9</v>
          </cell>
          <cell r="E1198">
            <v>7</v>
          </cell>
          <cell r="F1198">
            <v>9</v>
          </cell>
          <cell r="G1198" t="str">
            <v>7..9</v>
          </cell>
        </row>
        <row r="1199">
          <cell r="A1199" t="str">
            <v>807-A10-3-Sáng</v>
          </cell>
          <cell r="B1199" t="str">
            <v>Sáng</v>
          </cell>
          <cell r="C1199">
            <v>1</v>
          </cell>
          <cell r="D1199">
            <v>4</v>
          </cell>
          <cell r="E1199">
            <v>1</v>
          </cell>
          <cell r="F1199">
            <v>4</v>
          </cell>
          <cell r="G1199" t="str">
            <v>1..4</v>
          </cell>
        </row>
        <row r="1200">
          <cell r="A1200" t="str">
            <v>807-A10-3-Chiều</v>
          </cell>
          <cell r="B1200" t="str">
            <v>Chiều</v>
          </cell>
          <cell r="C1200">
            <v>7</v>
          </cell>
          <cell r="D1200">
            <v>10</v>
          </cell>
          <cell r="E1200">
            <v>7</v>
          </cell>
          <cell r="F1200">
            <v>10</v>
          </cell>
          <cell r="G1200" t="str">
            <v>7..10</v>
          </cell>
        </row>
        <row r="1201">
          <cell r="A1201" t="str">
            <v>803-A10-3-Sáng</v>
          </cell>
          <cell r="B1201" t="str">
            <v>Sáng</v>
          </cell>
          <cell r="C1201">
            <v>1</v>
          </cell>
          <cell r="D1201">
            <v>4</v>
          </cell>
          <cell r="E1201">
            <v>1</v>
          </cell>
          <cell r="F1201">
            <v>4</v>
          </cell>
          <cell r="G1201" t="str">
            <v>1..4</v>
          </cell>
        </row>
        <row r="1202">
          <cell r="A1202" t="str">
            <v>803-A10-3-Chiều</v>
          </cell>
          <cell r="B1202" t="str">
            <v>Chiều</v>
          </cell>
          <cell r="C1202">
            <v>7</v>
          </cell>
          <cell r="D1202">
            <v>9</v>
          </cell>
          <cell r="E1202">
            <v>7</v>
          </cell>
          <cell r="F1202">
            <v>9</v>
          </cell>
          <cell r="G1202" t="str">
            <v>7..9</v>
          </cell>
        </row>
        <row r="1203">
          <cell r="A1203" t="str">
            <v>310 - Phòng thực hành CAD1-A10-3-Sáng</v>
          </cell>
          <cell r="B1203" t="str">
            <v>Sáng</v>
          </cell>
          <cell r="C1203">
            <v>1</v>
          </cell>
          <cell r="D1203">
            <v>6</v>
          </cell>
          <cell r="E1203">
            <v>1</v>
          </cell>
          <cell r="F1203">
            <v>6</v>
          </cell>
          <cell r="G1203" t="str">
            <v>1..6</v>
          </cell>
        </row>
        <row r="1204">
          <cell r="A1204" t="str">
            <v>310 - Phòng thực hành CAD1-A10-3-Chiều</v>
          </cell>
          <cell r="B1204" t="str">
            <v>Chiều</v>
          </cell>
          <cell r="C1204">
            <v>7</v>
          </cell>
          <cell r="D1204">
            <v>12</v>
          </cell>
          <cell r="E1204">
            <v>7</v>
          </cell>
          <cell r="F1204">
            <v>12</v>
          </cell>
          <cell r="G1204" t="str">
            <v>7..12</v>
          </cell>
        </row>
        <row r="1205">
          <cell r="A1205" t="str">
            <v>607-A10-3-Sáng</v>
          </cell>
          <cell r="B1205" t="str">
            <v>Sáng</v>
          </cell>
          <cell r="C1205">
            <v>1</v>
          </cell>
          <cell r="D1205">
            <v>4</v>
          </cell>
          <cell r="E1205">
            <v>1</v>
          </cell>
          <cell r="F1205">
            <v>4</v>
          </cell>
          <cell r="G1205" t="str">
            <v>1..4</v>
          </cell>
        </row>
        <row r="1206">
          <cell r="A1206" t="str">
            <v>607-A10-3-Chiều</v>
          </cell>
          <cell r="B1206" t="str">
            <v>Chiều</v>
          </cell>
          <cell r="C1206">
            <v>7</v>
          </cell>
          <cell r="D1206">
            <v>10</v>
          </cell>
          <cell r="E1206">
            <v>7</v>
          </cell>
          <cell r="F1206">
            <v>10</v>
          </cell>
          <cell r="G1206" t="str">
            <v>7..10</v>
          </cell>
        </row>
        <row r="1207">
          <cell r="A1207" t="str">
            <v>605-A10-3-Sáng</v>
          </cell>
          <cell r="B1207" t="str">
            <v>Sáng</v>
          </cell>
          <cell r="C1207">
            <v>1</v>
          </cell>
          <cell r="D1207">
            <v>2</v>
          </cell>
          <cell r="E1207">
            <v>1</v>
          </cell>
          <cell r="F1207">
            <v>4</v>
          </cell>
          <cell r="G1207" t="str">
            <v>1..4</v>
          </cell>
        </row>
        <row r="1208">
          <cell r="A1208" t="str">
            <v>605-A10-3-Sáng</v>
          </cell>
          <cell r="B1208" t="str">
            <v>Sáng</v>
          </cell>
          <cell r="C1208">
            <v>3</v>
          </cell>
          <cell r="D1208">
            <v>4</v>
          </cell>
          <cell r="E1208">
            <v>1</v>
          </cell>
          <cell r="F1208">
            <v>4</v>
          </cell>
          <cell r="G1208" t="str">
            <v>1..4</v>
          </cell>
        </row>
        <row r="1209">
          <cell r="A1209" t="str">
            <v>605-A10-3-Chiều</v>
          </cell>
          <cell r="B1209" t="str">
            <v>Chiều</v>
          </cell>
          <cell r="C1209">
            <v>7</v>
          </cell>
          <cell r="D1209">
            <v>10</v>
          </cell>
          <cell r="E1209">
            <v>7</v>
          </cell>
          <cell r="F1209">
            <v>10</v>
          </cell>
          <cell r="G1209" t="str">
            <v>7..10</v>
          </cell>
        </row>
        <row r="1210">
          <cell r="A1210" t="str">
            <v>604-A10-3-Sáng</v>
          </cell>
          <cell r="B1210" t="str">
            <v>Sáng</v>
          </cell>
          <cell r="C1210">
            <v>3</v>
          </cell>
          <cell r="D1210">
            <v>4</v>
          </cell>
          <cell r="E1210">
            <v>1</v>
          </cell>
          <cell r="F1210">
            <v>4</v>
          </cell>
          <cell r="G1210" t="str">
            <v>1..4</v>
          </cell>
        </row>
        <row r="1211">
          <cell r="A1211" t="str">
            <v>604-A10-3-Sáng</v>
          </cell>
          <cell r="B1211" t="str">
            <v>Sáng</v>
          </cell>
          <cell r="C1211">
            <v>1</v>
          </cell>
          <cell r="D1211">
            <v>2</v>
          </cell>
          <cell r="E1211">
            <v>1</v>
          </cell>
          <cell r="F1211">
            <v>4</v>
          </cell>
          <cell r="G1211" t="str">
            <v>1..4</v>
          </cell>
        </row>
        <row r="1212">
          <cell r="A1212" t="str">
            <v>604-A10-3-Chiều</v>
          </cell>
          <cell r="B1212" t="str">
            <v>Chiều</v>
          </cell>
          <cell r="C1212">
            <v>7</v>
          </cell>
          <cell r="D1212">
            <v>9</v>
          </cell>
          <cell r="E1212">
            <v>7</v>
          </cell>
          <cell r="F1212">
            <v>9</v>
          </cell>
          <cell r="G1212" t="str">
            <v>7..9</v>
          </cell>
        </row>
        <row r="1213">
          <cell r="A1213" t="str">
            <v>603-A10-3-Sáng</v>
          </cell>
          <cell r="B1213" t="str">
            <v>Sáng</v>
          </cell>
          <cell r="C1213">
            <v>3</v>
          </cell>
          <cell r="D1213">
            <v>5</v>
          </cell>
          <cell r="E1213">
            <v>1</v>
          </cell>
          <cell r="F1213">
            <v>5</v>
          </cell>
          <cell r="G1213" t="str">
            <v>1..5</v>
          </cell>
        </row>
        <row r="1214">
          <cell r="A1214" t="str">
            <v>603-A10-3-Sáng</v>
          </cell>
          <cell r="B1214" t="str">
            <v>Sáng</v>
          </cell>
          <cell r="C1214">
            <v>1</v>
          </cell>
          <cell r="D1214">
            <v>2</v>
          </cell>
          <cell r="E1214">
            <v>1</v>
          </cell>
          <cell r="F1214">
            <v>5</v>
          </cell>
          <cell r="G1214" t="str">
            <v>1..5</v>
          </cell>
        </row>
        <row r="1215">
          <cell r="A1215" t="str">
            <v>603-A10-3-Chiều</v>
          </cell>
          <cell r="B1215" t="str">
            <v>Chiều</v>
          </cell>
          <cell r="C1215">
            <v>9</v>
          </cell>
          <cell r="D1215">
            <v>10</v>
          </cell>
          <cell r="E1215">
            <v>7</v>
          </cell>
          <cell r="F1215">
            <v>10</v>
          </cell>
          <cell r="G1215" t="str">
            <v>7..10</v>
          </cell>
        </row>
        <row r="1216">
          <cell r="A1216" t="str">
            <v>603-A10-3-Chiều</v>
          </cell>
          <cell r="B1216" t="str">
            <v>Chiều</v>
          </cell>
          <cell r="C1216">
            <v>7</v>
          </cell>
          <cell r="D1216">
            <v>8</v>
          </cell>
          <cell r="E1216">
            <v>7</v>
          </cell>
          <cell r="F1216">
            <v>10</v>
          </cell>
          <cell r="G1216" t="str">
            <v>7..10</v>
          </cell>
        </row>
        <row r="1217">
          <cell r="A1217" t="str">
            <v>603-A10-3-Tối</v>
          </cell>
          <cell r="B1217" t="str">
            <v>Tối</v>
          </cell>
          <cell r="C1217">
            <v>13</v>
          </cell>
          <cell r="D1217">
            <v>14</v>
          </cell>
          <cell r="E1217">
            <v>13</v>
          </cell>
          <cell r="F1217">
            <v>14</v>
          </cell>
          <cell r="G1217" t="str">
            <v>13..14</v>
          </cell>
        </row>
        <row r="1218">
          <cell r="A1218" t="str">
            <v>708-A10-3-Sáng</v>
          </cell>
          <cell r="B1218" t="str">
            <v>Sáng</v>
          </cell>
          <cell r="C1218">
            <v>1</v>
          </cell>
          <cell r="D1218">
            <v>2</v>
          </cell>
          <cell r="E1218">
            <v>1</v>
          </cell>
          <cell r="F1218">
            <v>5</v>
          </cell>
          <cell r="G1218" t="str">
            <v>1..5</v>
          </cell>
        </row>
        <row r="1219">
          <cell r="A1219" t="str">
            <v>708-A10-3-Sáng</v>
          </cell>
          <cell r="B1219" t="str">
            <v>Sáng</v>
          </cell>
          <cell r="C1219">
            <v>3</v>
          </cell>
          <cell r="D1219">
            <v>5</v>
          </cell>
          <cell r="E1219">
            <v>1</v>
          </cell>
          <cell r="F1219">
            <v>5</v>
          </cell>
          <cell r="G1219" t="str">
            <v>1..5</v>
          </cell>
        </row>
        <row r="1220">
          <cell r="A1220" t="str">
            <v>708-A10-3-Chiều</v>
          </cell>
          <cell r="B1220" t="str">
            <v>Chiều</v>
          </cell>
          <cell r="C1220">
            <v>9</v>
          </cell>
          <cell r="D1220">
            <v>11</v>
          </cell>
          <cell r="E1220">
            <v>9</v>
          </cell>
          <cell r="F1220">
            <v>11</v>
          </cell>
          <cell r="G1220" t="str">
            <v>9..11</v>
          </cell>
        </row>
        <row r="1221">
          <cell r="A1221" t="str">
            <v>707-A10-3-Sáng</v>
          </cell>
          <cell r="B1221" t="str">
            <v>Sáng</v>
          </cell>
          <cell r="C1221">
            <v>3</v>
          </cell>
          <cell r="D1221">
            <v>4</v>
          </cell>
          <cell r="E1221">
            <v>3</v>
          </cell>
          <cell r="F1221">
            <v>4</v>
          </cell>
          <cell r="G1221" t="str">
            <v>3..4</v>
          </cell>
        </row>
        <row r="1222">
          <cell r="A1222" t="str">
            <v>707-A10-3-Chiều</v>
          </cell>
          <cell r="B1222" t="str">
            <v>Chiều</v>
          </cell>
          <cell r="C1222">
            <v>9</v>
          </cell>
          <cell r="D1222">
            <v>11</v>
          </cell>
          <cell r="E1222">
            <v>7</v>
          </cell>
          <cell r="F1222">
            <v>11</v>
          </cell>
          <cell r="G1222" t="str">
            <v>7..11</v>
          </cell>
        </row>
        <row r="1223">
          <cell r="A1223" t="str">
            <v>707-A10-3-Chiều</v>
          </cell>
          <cell r="B1223" t="str">
            <v>Chiều</v>
          </cell>
          <cell r="C1223">
            <v>7</v>
          </cell>
          <cell r="D1223">
            <v>8</v>
          </cell>
          <cell r="E1223">
            <v>7</v>
          </cell>
          <cell r="F1223">
            <v>11</v>
          </cell>
          <cell r="G1223" t="str">
            <v>7..11</v>
          </cell>
        </row>
        <row r="1224">
          <cell r="A1224" t="str">
            <v>808-A10-3-Sáng</v>
          </cell>
          <cell r="B1224" t="str">
            <v>Sáng</v>
          </cell>
          <cell r="C1224">
            <v>1</v>
          </cell>
          <cell r="D1224">
            <v>2</v>
          </cell>
          <cell r="E1224">
            <v>1</v>
          </cell>
          <cell r="F1224">
            <v>4</v>
          </cell>
          <cell r="G1224" t="str">
            <v>1..4</v>
          </cell>
        </row>
        <row r="1225">
          <cell r="A1225" t="str">
            <v>808-A10-3-Sáng</v>
          </cell>
          <cell r="B1225" t="str">
            <v>Sáng</v>
          </cell>
          <cell r="C1225">
            <v>3</v>
          </cell>
          <cell r="D1225">
            <v>4</v>
          </cell>
          <cell r="E1225">
            <v>1</v>
          </cell>
          <cell r="F1225">
            <v>4</v>
          </cell>
          <cell r="G1225" t="str">
            <v>1..4</v>
          </cell>
        </row>
        <row r="1226">
          <cell r="A1226" t="str">
            <v>808-A10-3-Chiều</v>
          </cell>
          <cell r="B1226" t="str">
            <v>Chiều</v>
          </cell>
          <cell r="C1226">
            <v>7</v>
          </cell>
          <cell r="D1226">
            <v>8</v>
          </cell>
          <cell r="E1226">
            <v>7</v>
          </cell>
          <cell r="F1226">
            <v>10</v>
          </cell>
          <cell r="G1226" t="str">
            <v>7..10</v>
          </cell>
        </row>
        <row r="1227">
          <cell r="A1227" t="str">
            <v>808-A10-3-Chiều</v>
          </cell>
          <cell r="B1227" t="str">
            <v>Chiều</v>
          </cell>
          <cell r="C1227">
            <v>9</v>
          </cell>
          <cell r="D1227">
            <v>10</v>
          </cell>
          <cell r="E1227">
            <v>7</v>
          </cell>
          <cell r="F1227">
            <v>10</v>
          </cell>
          <cell r="G1227" t="str">
            <v>7..10</v>
          </cell>
        </row>
        <row r="1228">
          <cell r="A1228" t="str">
            <v>209-A9-3-Sáng</v>
          </cell>
          <cell r="B1228" t="str">
            <v>Sáng</v>
          </cell>
          <cell r="C1228">
            <v>4</v>
          </cell>
          <cell r="D1228">
            <v>5</v>
          </cell>
          <cell r="E1228">
            <v>1</v>
          </cell>
          <cell r="F1228">
            <v>5</v>
          </cell>
          <cell r="G1228" t="str">
            <v>1..5</v>
          </cell>
        </row>
        <row r="1229">
          <cell r="A1229" t="str">
            <v>209-A9-3-Sáng</v>
          </cell>
          <cell r="B1229" t="str">
            <v>Sáng</v>
          </cell>
          <cell r="C1229">
            <v>1</v>
          </cell>
          <cell r="D1229">
            <v>3</v>
          </cell>
          <cell r="E1229">
            <v>1</v>
          </cell>
          <cell r="F1229">
            <v>5</v>
          </cell>
          <cell r="G1229" t="str">
            <v>1..5</v>
          </cell>
        </row>
        <row r="1230">
          <cell r="A1230" t="str">
            <v>209-A9-3-Chiều</v>
          </cell>
          <cell r="B1230" t="str">
            <v>Chiều</v>
          </cell>
          <cell r="C1230">
            <v>7</v>
          </cell>
          <cell r="D1230">
            <v>9</v>
          </cell>
          <cell r="E1230">
            <v>7</v>
          </cell>
          <cell r="F1230">
            <v>9</v>
          </cell>
          <cell r="G1230" t="str">
            <v>7..9</v>
          </cell>
        </row>
        <row r="1231">
          <cell r="A1231" t="str">
            <v>209-A9-3-Tối</v>
          </cell>
          <cell r="B1231" t="str">
            <v>Tối</v>
          </cell>
          <cell r="C1231">
            <v>13</v>
          </cell>
          <cell r="D1231">
            <v>16</v>
          </cell>
          <cell r="E1231">
            <v>13</v>
          </cell>
          <cell r="F1231">
            <v>16</v>
          </cell>
          <cell r="G1231" t="str">
            <v>13..16</v>
          </cell>
        </row>
        <row r="1232">
          <cell r="A1232" t="str">
            <v>309-A9-3-Sáng</v>
          </cell>
          <cell r="B1232" t="str">
            <v>Sáng</v>
          </cell>
          <cell r="C1232">
            <v>1</v>
          </cell>
          <cell r="D1232">
            <v>4</v>
          </cell>
          <cell r="E1232">
            <v>1</v>
          </cell>
          <cell r="F1232">
            <v>4</v>
          </cell>
          <cell r="G1232" t="str">
            <v>1..4</v>
          </cell>
        </row>
        <row r="1233">
          <cell r="A1233" t="str">
            <v>309-A9-3-Chiều</v>
          </cell>
          <cell r="B1233" t="str">
            <v>Chiều</v>
          </cell>
          <cell r="C1233">
            <v>7</v>
          </cell>
          <cell r="D1233">
            <v>9</v>
          </cell>
          <cell r="E1233">
            <v>7</v>
          </cell>
          <cell r="F1233">
            <v>9</v>
          </cell>
          <cell r="G1233" t="str">
            <v>7..9</v>
          </cell>
        </row>
        <row r="1234">
          <cell r="A1234" t="str">
            <v>309-A9-3-Tối</v>
          </cell>
          <cell r="B1234" t="str">
            <v>Tối</v>
          </cell>
          <cell r="C1234">
            <v>15</v>
          </cell>
          <cell r="D1234">
            <v>16</v>
          </cell>
          <cell r="E1234">
            <v>13</v>
          </cell>
          <cell r="F1234">
            <v>16</v>
          </cell>
          <cell r="G1234" t="str">
            <v>13..16</v>
          </cell>
        </row>
        <row r="1235">
          <cell r="A1235" t="str">
            <v>309-A9-3-Tối</v>
          </cell>
          <cell r="B1235" t="str">
            <v>Tối</v>
          </cell>
          <cell r="C1235">
            <v>13</v>
          </cell>
          <cell r="D1235">
            <v>14</v>
          </cell>
          <cell r="E1235">
            <v>13</v>
          </cell>
          <cell r="F1235">
            <v>16</v>
          </cell>
          <cell r="G1235" t="str">
            <v>13..16</v>
          </cell>
        </row>
        <row r="1236">
          <cell r="A1236" t="str">
            <v>409-A9-3-Sáng</v>
          </cell>
          <cell r="B1236" t="str">
            <v>Sáng</v>
          </cell>
          <cell r="C1236">
            <v>1</v>
          </cell>
          <cell r="D1236">
            <v>3</v>
          </cell>
          <cell r="E1236">
            <v>1</v>
          </cell>
          <cell r="F1236">
            <v>3</v>
          </cell>
          <cell r="G1236" t="str">
            <v>1..3</v>
          </cell>
        </row>
        <row r="1237">
          <cell r="A1237" t="str">
            <v>409-A9-3-Chiều</v>
          </cell>
          <cell r="B1237" t="str">
            <v>Chiều</v>
          </cell>
          <cell r="C1237">
            <v>9</v>
          </cell>
          <cell r="D1237">
            <v>11</v>
          </cell>
          <cell r="E1237">
            <v>9</v>
          </cell>
          <cell r="F1237">
            <v>11</v>
          </cell>
          <cell r="G1237" t="str">
            <v>9..11</v>
          </cell>
        </row>
        <row r="1238">
          <cell r="A1238" t="str">
            <v>509-A9-3-Sáng</v>
          </cell>
          <cell r="B1238" t="str">
            <v>Sáng</v>
          </cell>
          <cell r="C1238">
            <v>1</v>
          </cell>
          <cell r="D1238">
            <v>3</v>
          </cell>
          <cell r="E1238">
            <v>1</v>
          </cell>
          <cell r="F1238">
            <v>3</v>
          </cell>
          <cell r="G1238" t="str">
            <v>1..3</v>
          </cell>
        </row>
        <row r="1239">
          <cell r="A1239" t="str">
            <v>509-A9-3-Chiều</v>
          </cell>
          <cell r="B1239" t="str">
            <v>Chiều</v>
          </cell>
          <cell r="C1239">
            <v>7</v>
          </cell>
          <cell r="D1239">
            <v>9</v>
          </cell>
          <cell r="E1239">
            <v>7</v>
          </cell>
          <cell r="F1239">
            <v>9</v>
          </cell>
          <cell r="G1239" t="str">
            <v>7..9</v>
          </cell>
        </row>
        <row r="1240">
          <cell r="A1240" t="str">
            <v>509-A9-3-Tối</v>
          </cell>
          <cell r="B1240" t="str">
            <v>Tối</v>
          </cell>
          <cell r="C1240">
            <v>13</v>
          </cell>
          <cell r="D1240">
            <v>16</v>
          </cell>
          <cell r="E1240">
            <v>13</v>
          </cell>
          <cell r="F1240">
            <v>16</v>
          </cell>
          <cell r="G1240" t="str">
            <v>13..16</v>
          </cell>
        </row>
        <row r="1241">
          <cell r="A1241" t="str">
            <v>327-A7-3-Chiều</v>
          </cell>
          <cell r="B1241" t="str">
            <v>Chiều</v>
          </cell>
          <cell r="C1241">
            <v>7</v>
          </cell>
          <cell r="D1241">
            <v>10</v>
          </cell>
          <cell r="E1241">
            <v>7</v>
          </cell>
          <cell r="F1241">
            <v>10</v>
          </cell>
          <cell r="G1241" t="str">
            <v>7..10</v>
          </cell>
        </row>
        <row r="1242">
          <cell r="A1242" t="str">
            <v>327-A7-3-Tối</v>
          </cell>
          <cell r="B1242" t="str">
            <v>Tối</v>
          </cell>
          <cell r="C1242">
            <v>13</v>
          </cell>
          <cell r="D1242">
            <v>16</v>
          </cell>
          <cell r="E1242">
            <v>13</v>
          </cell>
          <cell r="F1242">
            <v>16</v>
          </cell>
          <cell r="G1242" t="str">
            <v>13..16</v>
          </cell>
        </row>
        <row r="1243">
          <cell r="A1243" t="str">
            <v>406-A7-3-Sáng</v>
          </cell>
          <cell r="B1243" t="str">
            <v>Sáng</v>
          </cell>
          <cell r="C1243">
            <v>1</v>
          </cell>
          <cell r="D1243">
            <v>5</v>
          </cell>
          <cell r="E1243">
            <v>1</v>
          </cell>
          <cell r="F1243">
            <v>5</v>
          </cell>
          <cell r="G1243" t="str">
            <v>1..5</v>
          </cell>
        </row>
        <row r="1244">
          <cell r="A1244" t="str">
            <v>406-A7-3-Chiều</v>
          </cell>
          <cell r="B1244" t="str">
            <v>Chiều</v>
          </cell>
          <cell r="C1244">
            <v>7</v>
          </cell>
          <cell r="D1244">
            <v>11</v>
          </cell>
          <cell r="E1244">
            <v>7</v>
          </cell>
          <cell r="F1244">
            <v>11</v>
          </cell>
          <cell r="G1244" t="str">
            <v>7..11</v>
          </cell>
        </row>
        <row r="1245">
          <cell r="A1245" t="str">
            <v>408-A7-3-Sáng</v>
          </cell>
          <cell r="B1245" t="str">
            <v>Sáng</v>
          </cell>
          <cell r="C1245">
            <v>1</v>
          </cell>
          <cell r="D1245">
            <v>5</v>
          </cell>
          <cell r="E1245">
            <v>1</v>
          </cell>
          <cell r="F1245">
            <v>5</v>
          </cell>
          <cell r="G1245" t="str">
            <v>1..5</v>
          </cell>
        </row>
        <row r="1246">
          <cell r="A1246" t="str">
            <v>410-A7-3-Sáng</v>
          </cell>
          <cell r="B1246" t="str">
            <v>Sáng</v>
          </cell>
          <cell r="C1246">
            <v>1</v>
          </cell>
          <cell r="D1246">
            <v>5</v>
          </cell>
          <cell r="E1246">
            <v>1</v>
          </cell>
          <cell r="F1246">
            <v>5</v>
          </cell>
          <cell r="G1246" t="str">
            <v>1..5</v>
          </cell>
        </row>
        <row r="1247">
          <cell r="A1247" t="str">
            <v>804-A10-3-Sáng</v>
          </cell>
          <cell r="B1247" t="str">
            <v>Sáng</v>
          </cell>
          <cell r="C1247">
            <v>4</v>
          </cell>
          <cell r="D1247">
            <v>5</v>
          </cell>
          <cell r="E1247">
            <v>1</v>
          </cell>
          <cell r="F1247">
            <v>5</v>
          </cell>
          <cell r="G1247" t="str">
            <v>1..5</v>
          </cell>
        </row>
        <row r="1248">
          <cell r="A1248" t="str">
            <v>804-A10-3-Sáng</v>
          </cell>
          <cell r="B1248" t="str">
            <v>Sáng</v>
          </cell>
          <cell r="C1248">
            <v>1</v>
          </cell>
          <cell r="D1248">
            <v>3</v>
          </cell>
          <cell r="E1248">
            <v>1</v>
          </cell>
          <cell r="F1248">
            <v>5</v>
          </cell>
          <cell r="G1248" t="str">
            <v>1..5</v>
          </cell>
        </row>
        <row r="1249">
          <cell r="A1249" t="str">
            <v>423-A7-3-Sáng</v>
          </cell>
          <cell r="B1249" t="str">
            <v>Sáng</v>
          </cell>
          <cell r="C1249">
            <v>1</v>
          </cell>
          <cell r="D1249">
            <v>5</v>
          </cell>
          <cell r="E1249">
            <v>1</v>
          </cell>
          <cell r="F1249">
            <v>5</v>
          </cell>
          <cell r="G1249" t="str">
            <v>1..5</v>
          </cell>
        </row>
        <row r="1250">
          <cell r="A1250" t="str">
            <v>501-A12-3-Sáng</v>
          </cell>
          <cell r="B1250" t="str">
            <v>Sáng</v>
          </cell>
          <cell r="C1250">
            <v>1</v>
          </cell>
          <cell r="D1250">
            <v>5</v>
          </cell>
          <cell r="E1250">
            <v>1</v>
          </cell>
          <cell r="F1250">
            <v>5</v>
          </cell>
          <cell r="G1250" t="str">
            <v>1..5</v>
          </cell>
        </row>
        <row r="1251">
          <cell r="A1251" t="str">
            <v>501-A12-3-Chiều</v>
          </cell>
          <cell r="B1251" t="str">
            <v>Chiều</v>
          </cell>
          <cell r="C1251">
            <v>7</v>
          </cell>
          <cell r="D1251">
            <v>11</v>
          </cell>
          <cell r="E1251">
            <v>7</v>
          </cell>
          <cell r="F1251">
            <v>11</v>
          </cell>
          <cell r="G1251" t="str">
            <v>7..11</v>
          </cell>
        </row>
        <row r="1252">
          <cell r="A1252" t="str">
            <v>502-A12-3-Sáng</v>
          </cell>
          <cell r="B1252" t="str">
            <v>Sáng</v>
          </cell>
          <cell r="C1252">
            <v>1</v>
          </cell>
          <cell r="D1252">
            <v>5</v>
          </cell>
          <cell r="E1252">
            <v>1</v>
          </cell>
          <cell r="F1252">
            <v>5</v>
          </cell>
          <cell r="G1252" t="str">
            <v>1..5</v>
          </cell>
        </row>
        <row r="1253">
          <cell r="A1253" t="str">
            <v>503-A12-3-Chiều</v>
          </cell>
          <cell r="B1253" t="str">
            <v>Chiều</v>
          </cell>
          <cell r="C1253">
            <v>7</v>
          </cell>
          <cell r="D1253">
            <v>11</v>
          </cell>
          <cell r="E1253">
            <v>7</v>
          </cell>
          <cell r="F1253">
            <v>11</v>
          </cell>
          <cell r="G1253" t="str">
            <v>7..11</v>
          </cell>
        </row>
        <row r="1254">
          <cell r="A1254" t="str">
            <v>611A-A7-3-Sáng</v>
          </cell>
          <cell r="B1254" t="str">
            <v>Sáng</v>
          </cell>
          <cell r="C1254">
            <v>1</v>
          </cell>
          <cell r="D1254">
            <v>3</v>
          </cell>
          <cell r="E1254">
            <v>1</v>
          </cell>
          <cell r="F1254">
            <v>3</v>
          </cell>
          <cell r="G1254" t="str">
            <v>1..3</v>
          </cell>
        </row>
        <row r="1255">
          <cell r="A1255" t="str">
            <v>611A-A7-3-Chiều</v>
          </cell>
          <cell r="B1255" t="str">
            <v>Chiều</v>
          </cell>
          <cell r="C1255">
            <v>10</v>
          </cell>
          <cell r="D1255">
            <v>11</v>
          </cell>
          <cell r="E1255">
            <v>7</v>
          </cell>
          <cell r="F1255">
            <v>11</v>
          </cell>
          <cell r="G1255" t="str">
            <v>7..11</v>
          </cell>
        </row>
        <row r="1256">
          <cell r="A1256" t="str">
            <v>611A-A7-3-Chiều</v>
          </cell>
          <cell r="B1256" t="str">
            <v>Chiều</v>
          </cell>
          <cell r="C1256">
            <v>7</v>
          </cell>
          <cell r="D1256">
            <v>9</v>
          </cell>
          <cell r="E1256">
            <v>7</v>
          </cell>
          <cell r="F1256">
            <v>11</v>
          </cell>
          <cell r="G1256" t="str">
            <v>7..11</v>
          </cell>
        </row>
        <row r="1257">
          <cell r="A1257" t="str">
            <v>611A-A7-3-Tối</v>
          </cell>
          <cell r="B1257" t="str">
            <v>Tối</v>
          </cell>
          <cell r="C1257">
            <v>13</v>
          </cell>
          <cell r="D1257">
            <v>14</v>
          </cell>
          <cell r="E1257">
            <v>13</v>
          </cell>
          <cell r="F1257">
            <v>14</v>
          </cell>
          <cell r="G1257" t="str">
            <v>13..14</v>
          </cell>
        </row>
        <row r="1258">
          <cell r="A1258" t="str">
            <v>633A-A7-3-Sáng</v>
          </cell>
          <cell r="B1258" t="str">
            <v>Sáng</v>
          </cell>
          <cell r="C1258">
            <v>3</v>
          </cell>
          <cell r="D1258">
            <v>4</v>
          </cell>
          <cell r="E1258">
            <v>1</v>
          </cell>
          <cell r="F1258">
            <v>4</v>
          </cell>
          <cell r="G1258" t="str">
            <v>1..4</v>
          </cell>
        </row>
        <row r="1259">
          <cell r="A1259" t="str">
            <v>633A-A7-3-Sáng</v>
          </cell>
          <cell r="B1259" t="str">
            <v>Sáng</v>
          </cell>
          <cell r="C1259">
            <v>1</v>
          </cell>
          <cell r="D1259">
            <v>2</v>
          </cell>
          <cell r="E1259">
            <v>1</v>
          </cell>
          <cell r="F1259">
            <v>4</v>
          </cell>
          <cell r="G1259" t="str">
            <v>1..4</v>
          </cell>
        </row>
        <row r="1260">
          <cell r="A1260" t="str">
            <v>633A-A7-3-Chiều</v>
          </cell>
          <cell r="B1260" t="str">
            <v>Chiều</v>
          </cell>
          <cell r="C1260">
            <v>9</v>
          </cell>
          <cell r="D1260">
            <v>10</v>
          </cell>
          <cell r="E1260">
            <v>7</v>
          </cell>
          <cell r="F1260">
            <v>10</v>
          </cell>
          <cell r="G1260" t="str">
            <v>7..10</v>
          </cell>
        </row>
        <row r="1261">
          <cell r="A1261" t="str">
            <v>633A-A7-3-Chiều</v>
          </cell>
          <cell r="B1261" t="str">
            <v>Chiều</v>
          </cell>
          <cell r="C1261">
            <v>7</v>
          </cell>
          <cell r="D1261">
            <v>8</v>
          </cell>
          <cell r="E1261">
            <v>7</v>
          </cell>
          <cell r="F1261">
            <v>10</v>
          </cell>
          <cell r="G1261" t="str">
            <v>7..10</v>
          </cell>
        </row>
        <row r="1262">
          <cell r="A1262" t="str">
            <v>633A-A7-3-Tối</v>
          </cell>
          <cell r="B1262" t="str">
            <v>Tối</v>
          </cell>
          <cell r="C1262">
            <v>13</v>
          </cell>
          <cell r="D1262">
            <v>14</v>
          </cell>
          <cell r="E1262">
            <v>13</v>
          </cell>
          <cell r="F1262">
            <v>14</v>
          </cell>
          <cell r="G1262" t="str">
            <v>13..14</v>
          </cell>
        </row>
        <row r="1263">
          <cell r="A1263" t="str">
            <v>GDTC B 102 - Sân cầu lông (Ký túc xá)-Khu Vực Chung cơ sở 2-3-Sáng</v>
          </cell>
          <cell r="B1263" t="str">
            <v>Sáng</v>
          </cell>
          <cell r="C1263">
            <v>1</v>
          </cell>
          <cell r="D1263">
            <v>2</v>
          </cell>
          <cell r="E1263">
            <v>1</v>
          </cell>
          <cell r="F1263">
            <v>4</v>
          </cell>
          <cell r="G1263" t="str">
            <v>1..4</v>
          </cell>
        </row>
        <row r="1264">
          <cell r="A1264" t="str">
            <v>GDTC B 102 - Sân cầu lông (Ký túc xá)-Khu Vực Chung cơ sở 2-3-Sáng</v>
          </cell>
          <cell r="B1264" t="str">
            <v>Sáng</v>
          </cell>
          <cell r="C1264">
            <v>3</v>
          </cell>
          <cell r="D1264">
            <v>4</v>
          </cell>
          <cell r="E1264">
            <v>1</v>
          </cell>
          <cell r="F1264">
            <v>4</v>
          </cell>
          <cell r="G1264" t="str">
            <v>1..4</v>
          </cell>
        </row>
        <row r="1265">
          <cell r="A1265" t="str">
            <v>GDTC B 102 - Sân cầu lông (Ký túc xá)-Khu Vực Chung cơ sở 2-3-Chiều</v>
          </cell>
          <cell r="B1265" t="str">
            <v>Chiều</v>
          </cell>
          <cell r="C1265">
            <v>8</v>
          </cell>
          <cell r="D1265">
            <v>9</v>
          </cell>
          <cell r="E1265">
            <v>8</v>
          </cell>
          <cell r="F1265">
            <v>11</v>
          </cell>
          <cell r="G1265" t="str">
            <v>8..11</v>
          </cell>
        </row>
        <row r="1266">
          <cell r="A1266" t="str">
            <v>GDTC B 102 - Sân cầu lông (Ký túc xá)-Khu Vực Chung cơ sở 2-3-Chiều</v>
          </cell>
          <cell r="B1266" t="str">
            <v>Chiều</v>
          </cell>
          <cell r="C1266">
            <v>10</v>
          </cell>
          <cell r="D1266">
            <v>11</v>
          </cell>
          <cell r="E1266">
            <v>8</v>
          </cell>
          <cell r="F1266">
            <v>11</v>
          </cell>
          <cell r="G1266" t="str">
            <v>8..11</v>
          </cell>
        </row>
        <row r="1267">
          <cell r="A1267" t="str">
            <v>GDTC A 104 - Bóng rổ-Sân cơ sở 1-3-Sáng</v>
          </cell>
          <cell r="B1267" t="str">
            <v>Sáng</v>
          </cell>
          <cell r="C1267">
            <v>1</v>
          </cell>
          <cell r="D1267">
            <v>2</v>
          </cell>
          <cell r="E1267">
            <v>1</v>
          </cell>
          <cell r="F1267">
            <v>2</v>
          </cell>
          <cell r="G1267" t="str">
            <v>1..2</v>
          </cell>
        </row>
        <row r="1268">
          <cell r="A1268" t="str">
            <v>GDTC A 104 - Bóng rổ-Sân cơ sở 1-3-Chiều</v>
          </cell>
          <cell r="B1268" t="str">
            <v>Chiều</v>
          </cell>
          <cell r="C1268">
            <v>10</v>
          </cell>
          <cell r="D1268">
            <v>11</v>
          </cell>
          <cell r="E1268">
            <v>8</v>
          </cell>
          <cell r="F1268">
            <v>11</v>
          </cell>
          <cell r="G1268" t="str">
            <v>8..11</v>
          </cell>
        </row>
        <row r="1269">
          <cell r="A1269" t="str">
            <v>GDTC A 104 - Bóng rổ-Sân cơ sở 1-3-Chiều</v>
          </cell>
          <cell r="B1269" t="str">
            <v>Chiều</v>
          </cell>
          <cell r="C1269">
            <v>8</v>
          </cell>
          <cell r="D1269">
            <v>9</v>
          </cell>
          <cell r="E1269">
            <v>8</v>
          </cell>
          <cell r="F1269">
            <v>11</v>
          </cell>
          <cell r="G1269" t="str">
            <v>8..11</v>
          </cell>
        </row>
        <row r="1270">
          <cell r="A1270" t="str">
            <v>Sân thể dục 1-Sân cơ sở 1-3-Sáng</v>
          </cell>
          <cell r="B1270" t="str">
            <v>Sáng</v>
          </cell>
          <cell r="C1270">
            <v>3</v>
          </cell>
          <cell r="D1270">
            <v>4</v>
          </cell>
          <cell r="E1270">
            <v>1</v>
          </cell>
          <cell r="F1270">
            <v>4</v>
          </cell>
          <cell r="G1270" t="str">
            <v>1..4</v>
          </cell>
        </row>
        <row r="1271">
          <cell r="A1271" t="str">
            <v>Sân thể dục 1-Sân cơ sở 1-3-Sáng</v>
          </cell>
          <cell r="B1271" t="str">
            <v>Sáng</v>
          </cell>
          <cell r="C1271">
            <v>1</v>
          </cell>
          <cell r="D1271">
            <v>2</v>
          </cell>
          <cell r="E1271">
            <v>1</v>
          </cell>
          <cell r="F1271">
            <v>4</v>
          </cell>
          <cell r="G1271" t="str">
            <v>1..4</v>
          </cell>
        </row>
        <row r="1272">
          <cell r="A1272" t="str">
            <v>Sân thể dục 1-Sân cơ sở 1-3-Chiều</v>
          </cell>
          <cell r="B1272" t="str">
            <v>Chiều</v>
          </cell>
          <cell r="C1272">
            <v>8</v>
          </cell>
          <cell r="D1272">
            <v>9</v>
          </cell>
          <cell r="E1272">
            <v>8</v>
          </cell>
          <cell r="F1272">
            <v>9</v>
          </cell>
          <cell r="G1272" t="str">
            <v>8..9</v>
          </cell>
        </row>
        <row r="1273">
          <cell r="A1273" t="str">
            <v>Sân thể dục 2-Sân cơ sở 1-3-Sáng</v>
          </cell>
          <cell r="B1273" t="str">
            <v>Sáng</v>
          </cell>
          <cell r="C1273">
            <v>1</v>
          </cell>
          <cell r="D1273">
            <v>2</v>
          </cell>
          <cell r="E1273">
            <v>1</v>
          </cell>
          <cell r="F1273">
            <v>2</v>
          </cell>
          <cell r="G1273" t="str">
            <v>1..2</v>
          </cell>
        </row>
        <row r="1274">
          <cell r="A1274" t="str">
            <v>Sân thể dục 3-Sân cơ sở 1-3-Sáng</v>
          </cell>
          <cell r="B1274" t="str">
            <v>Sáng</v>
          </cell>
          <cell r="C1274">
            <v>3</v>
          </cell>
          <cell r="D1274">
            <v>4</v>
          </cell>
          <cell r="E1274">
            <v>3</v>
          </cell>
          <cell r="F1274">
            <v>4</v>
          </cell>
          <cell r="G1274" t="str">
            <v>3..4</v>
          </cell>
        </row>
        <row r="1275">
          <cell r="A1275" t="str">
            <v>Sân thể dục 3-Sân cơ sở 1-3-Chiều</v>
          </cell>
          <cell r="B1275" t="str">
            <v>Chiều</v>
          </cell>
          <cell r="C1275">
            <v>10</v>
          </cell>
          <cell r="D1275">
            <v>11</v>
          </cell>
          <cell r="E1275">
            <v>10</v>
          </cell>
          <cell r="F1275">
            <v>11</v>
          </cell>
          <cell r="G1275" t="str">
            <v>10..11</v>
          </cell>
        </row>
        <row r="1276">
          <cell r="A1276" t="str">
            <v>Sân thể dục 4-Sân cơ sở 1-3-Chiều</v>
          </cell>
          <cell r="B1276" t="str">
            <v>Chiều</v>
          </cell>
          <cell r="C1276">
            <v>8</v>
          </cell>
          <cell r="D1276">
            <v>9</v>
          </cell>
          <cell r="E1276">
            <v>8</v>
          </cell>
          <cell r="F1276">
            <v>9</v>
          </cell>
          <cell r="G1276" t="str">
            <v>8..9</v>
          </cell>
        </row>
        <row r="1277">
          <cell r="A1277" t="str">
            <v>Khu A - Phòng lý thuyết tạm 45-A-3-Chiều</v>
          </cell>
          <cell r="B1277" t="str">
            <v>Chiều</v>
          </cell>
          <cell r="C1277">
            <v>9</v>
          </cell>
          <cell r="D1277">
            <v>10</v>
          </cell>
          <cell r="E1277">
            <v>9</v>
          </cell>
          <cell r="F1277">
            <v>10</v>
          </cell>
          <cell r="G1277" t="str">
            <v>9..10</v>
          </cell>
        </row>
        <row r="1278">
          <cell r="A1278" t="str">
            <v>Phòng thực hành Khoa CN Ô tô 03-A-3-Sáng</v>
          </cell>
          <cell r="B1278" t="str">
            <v>Sáng</v>
          </cell>
          <cell r="C1278">
            <v>1</v>
          </cell>
          <cell r="D1278">
            <v>6</v>
          </cell>
          <cell r="E1278">
            <v>1</v>
          </cell>
          <cell r="F1278">
            <v>6</v>
          </cell>
          <cell r="G1278" t="str">
            <v>1..6</v>
          </cell>
        </row>
        <row r="1279">
          <cell r="A1279" t="str">
            <v>Phòng thực hành Khoa CN Ô tô 03-A-3-Tối</v>
          </cell>
          <cell r="B1279" t="str">
            <v>Tối</v>
          </cell>
          <cell r="C1279">
            <v>13</v>
          </cell>
          <cell r="D1279">
            <v>14</v>
          </cell>
          <cell r="E1279">
            <v>13</v>
          </cell>
          <cell r="F1279">
            <v>14</v>
          </cell>
          <cell r="G1279" t="str">
            <v>13..14</v>
          </cell>
        </row>
        <row r="1280">
          <cell r="A1280" t="str">
            <v>Phòng thực hành Khoa CN Ô tô 05-A-3-Sáng</v>
          </cell>
          <cell r="B1280" t="str">
            <v>Sáng</v>
          </cell>
          <cell r="C1280">
            <v>1</v>
          </cell>
          <cell r="D1280">
            <v>2</v>
          </cell>
          <cell r="E1280">
            <v>1</v>
          </cell>
          <cell r="F1280">
            <v>2</v>
          </cell>
          <cell r="G1280" t="str">
            <v>1..2</v>
          </cell>
        </row>
        <row r="1281">
          <cell r="A1281" t="str">
            <v>Phòng thực hành Khoa CN Ô tô 09-A-3-Chiều</v>
          </cell>
          <cell r="B1281" t="str">
            <v>Chiều</v>
          </cell>
          <cell r="C1281">
            <v>7</v>
          </cell>
          <cell r="D1281">
            <v>8</v>
          </cell>
          <cell r="E1281">
            <v>7</v>
          </cell>
          <cell r="F1281">
            <v>8</v>
          </cell>
          <cell r="G1281" t="str">
            <v>7..8</v>
          </cell>
        </row>
        <row r="1282">
          <cell r="A1282" t="str">
            <v>Phòng thực hành Khoa CN Ô tô 10-A-3-Sáng</v>
          </cell>
          <cell r="B1282" t="str">
            <v>Sáng</v>
          </cell>
          <cell r="C1282">
            <v>1</v>
          </cell>
          <cell r="D1282">
            <v>2</v>
          </cell>
          <cell r="E1282">
            <v>1</v>
          </cell>
          <cell r="F1282">
            <v>2</v>
          </cell>
          <cell r="G1282" t="str">
            <v>1..2</v>
          </cell>
        </row>
        <row r="1283">
          <cell r="A1283" t="str">
            <v>Phòng thực hành Khoa CN Ô tô 10-A-3-Chiều</v>
          </cell>
          <cell r="B1283" t="str">
            <v>Chiều</v>
          </cell>
          <cell r="C1283">
            <v>7</v>
          </cell>
          <cell r="D1283">
            <v>8</v>
          </cell>
          <cell r="E1283">
            <v>7</v>
          </cell>
          <cell r="F1283">
            <v>8</v>
          </cell>
          <cell r="G1283" t="str">
            <v>7..8</v>
          </cell>
        </row>
        <row r="1284">
          <cell r="A1284" t="str">
            <v>Phòng thực hành Khoa CN Ô tô 12-A-3-Sáng</v>
          </cell>
          <cell r="B1284" t="str">
            <v>Sáng</v>
          </cell>
          <cell r="C1284">
            <v>1</v>
          </cell>
          <cell r="D1284">
            <v>6</v>
          </cell>
          <cell r="E1284">
            <v>1</v>
          </cell>
          <cell r="F1284">
            <v>6</v>
          </cell>
          <cell r="G1284" t="str">
            <v>1..6</v>
          </cell>
        </row>
        <row r="1285">
          <cell r="A1285" t="str">
            <v>Phòng thực hành Khoa CN Ô tô 12-A-3-Tối</v>
          </cell>
          <cell r="B1285" t="str">
            <v>Tối</v>
          </cell>
          <cell r="C1285">
            <v>13</v>
          </cell>
          <cell r="D1285">
            <v>17</v>
          </cell>
          <cell r="E1285">
            <v>13</v>
          </cell>
          <cell r="F1285">
            <v>17</v>
          </cell>
          <cell r="G1285" t="str">
            <v>13..17</v>
          </cell>
        </row>
        <row r="1286">
          <cell r="A1286" t="str">
            <v>Phòng thực hành Khoa CN Ô tô 14-A-3-Sáng</v>
          </cell>
          <cell r="B1286" t="str">
            <v>Sáng</v>
          </cell>
          <cell r="C1286">
            <v>1</v>
          </cell>
          <cell r="D1286">
            <v>2</v>
          </cell>
          <cell r="E1286">
            <v>1</v>
          </cell>
          <cell r="F1286">
            <v>2</v>
          </cell>
          <cell r="G1286" t="str">
            <v>1..2</v>
          </cell>
        </row>
        <row r="1287">
          <cell r="A1287" t="str">
            <v>Phòng thực hành Khoa CN Ô tô 15-A-3-Sáng</v>
          </cell>
          <cell r="B1287" t="str">
            <v>Sáng</v>
          </cell>
          <cell r="C1287">
            <v>1</v>
          </cell>
          <cell r="D1287">
            <v>2</v>
          </cell>
          <cell r="E1287">
            <v>1</v>
          </cell>
          <cell r="F1287">
            <v>2</v>
          </cell>
          <cell r="G1287" t="str">
            <v>1..2</v>
          </cell>
        </row>
        <row r="1288">
          <cell r="A1288" t="str">
            <v>Phòng thực hành Khoa CN Ô tô 15-A-3-Chiều</v>
          </cell>
          <cell r="B1288" t="str">
            <v>Chiều</v>
          </cell>
          <cell r="C1288">
            <v>7</v>
          </cell>
          <cell r="D1288">
            <v>8</v>
          </cell>
          <cell r="E1288">
            <v>7</v>
          </cell>
          <cell r="F1288">
            <v>8</v>
          </cell>
          <cell r="G1288" t="str">
            <v>7..8</v>
          </cell>
        </row>
        <row r="1289">
          <cell r="A1289" t="str">
            <v>Phòng thực hành Khoa CN Ô tô 16-A-3-Chiều</v>
          </cell>
          <cell r="B1289" t="str">
            <v>Chiều</v>
          </cell>
          <cell r="C1289">
            <v>7</v>
          </cell>
          <cell r="D1289">
            <v>12</v>
          </cell>
          <cell r="E1289">
            <v>7</v>
          </cell>
          <cell r="F1289">
            <v>12</v>
          </cell>
          <cell r="G1289" t="str">
            <v>7..12</v>
          </cell>
        </row>
        <row r="1290">
          <cell r="A1290" t="str">
            <v>Phòng thực hành Khoa CN Ô tô 18-A-3-Sáng</v>
          </cell>
          <cell r="B1290" t="str">
            <v>Sáng</v>
          </cell>
          <cell r="C1290">
            <v>1</v>
          </cell>
          <cell r="D1290">
            <v>2</v>
          </cell>
          <cell r="E1290">
            <v>1</v>
          </cell>
          <cell r="F1290">
            <v>2</v>
          </cell>
          <cell r="G1290" t="str">
            <v>1..2</v>
          </cell>
        </row>
        <row r="1291">
          <cell r="A1291" t="str">
            <v>Phòng thực hành Khoa CN Ô tô 20-A-3-Sáng</v>
          </cell>
          <cell r="B1291" t="str">
            <v>Sáng</v>
          </cell>
          <cell r="C1291">
            <v>1</v>
          </cell>
          <cell r="D1291">
            <v>3</v>
          </cell>
          <cell r="E1291">
            <v>1</v>
          </cell>
          <cell r="F1291">
            <v>3</v>
          </cell>
          <cell r="G1291" t="str">
            <v>1..3</v>
          </cell>
        </row>
        <row r="1292">
          <cell r="A1292" t="str">
            <v>Phòng thực hành Khoa CN Ô tô 20-A-3-Chiều</v>
          </cell>
          <cell r="B1292" t="str">
            <v>Chiều</v>
          </cell>
          <cell r="C1292">
            <v>7</v>
          </cell>
          <cell r="D1292">
            <v>9</v>
          </cell>
          <cell r="E1292">
            <v>7</v>
          </cell>
          <cell r="F1292">
            <v>9</v>
          </cell>
          <cell r="G1292" t="str">
            <v>7..9</v>
          </cell>
        </row>
        <row r="1293">
          <cell r="A1293" t="str">
            <v>Phòng thực hành Khoa Cơ khí 01-A-3-Sáng</v>
          </cell>
          <cell r="B1293" t="str">
            <v>Sáng</v>
          </cell>
          <cell r="C1293">
            <v>1</v>
          </cell>
          <cell r="D1293">
            <v>6</v>
          </cell>
          <cell r="E1293">
            <v>1</v>
          </cell>
          <cell r="F1293">
            <v>6</v>
          </cell>
          <cell r="G1293" t="str">
            <v>1..6</v>
          </cell>
        </row>
        <row r="1294">
          <cell r="A1294" t="str">
            <v>Phòng thực hành Khoa Cơ khí 04-A-3-Sáng</v>
          </cell>
          <cell r="B1294" t="str">
            <v>Sáng</v>
          </cell>
          <cell r="C1294">
            <v>1</v>
          </cell>
          <cell r="D1294">
            <v>6</v>
          </cell>
          <cell r="E1294">
            <v>1</v>
          </cell>
          <cell r="F1294">
            <v>6</v>
          </cell>
          <cell r="G1294" t="str">
            <v>1..6</v>
          </cell>
        </row>
        <row r="1295">
          <cell r="A1295" t="str">
            <v>Phòng thực hành Khoa Cơ khí 05-A-3-Chiều</v>
          </cell>
          <cell r="B1295" t="str">
            <v>Chiều</v>
          </cell>
          <cell r="C1295">
            <v>7</v>
          </cell>
          <cell r="D1295">
            <v>12</v>
          </cell>
          <cell r="E1295">
            <v>7</v>
          </cell>
          <cell r="F1295">
            <v>12</v>
          </cell>
          <cell r="G1295" t="str">
            <v>7..12</v>
          </cell>
        </row>
        <row r="1296">
          <cell r="A1296" t="str">
            <v>Phòng thực hành Khoa Cơ khí 07-A-3-Sáng</v>
          </cell>
          <cell r="B1296" t="str">
            <v>Sáng</v>
          </cell>
          <cell r="C1296">
            <v>1</v>
          </cell>
          <cell r="D1296">
            <v>6</v>
          </cell>
          <cell r="E1296">
            <v>1</v>
          </cell>
          <cell r="F1296">
            <v>6</v>
          </cell>
          <cell r="G1296" t="str">
            <v>1..6</v>
          </cell>
        </row>
        <row r="1297">
          <cell r="A1297" t="str">
            <v>Phòng thực hành Khoa Cơ khí 07-A-3-Tối</v>
          </cell>
          <cell r="B1297" t="str">
            <v>Tối</v>
          </cell>
          <cell r="C1297">
            <v>13</v>
          </cell>
          <cell r="D1297">
            <v>16</v>
          </cell>
          <cell r="E1297">
            <v>13</v>
          </cell>
          <cell r="F1297">
            <v>16</v>
          </cell>
          <cell r="G1297" t="str">
            <v>13..16</v>
          </cell>
        </row>
        <row r="1298">
          <cell r="A1298" t="str">
            <v>Phòng thực hành Khoa Cơ khí 11-A-3-Chiều</v>
          </cell>
          <cell r="B1298" t="str">
            <v>Chiều</v>
          </cell>
          <cell r="C1298">
            <v>7</v>
          </cell>
          <cell r="D1298">
            <v>12</v>
          </cell>
          <cell r="E1298">
            <v>7</v>
          </cell>
          <cell r="F1298">
            <v>12</v>
          </cell>
          <cell r="G1298" t="str">
            <v>7..12</v>
          </cell>
        </row>
        <row r="1299">
          <cell r="A1299" t="str">
            <v>Phòng thực hành Khoa Cơ khí 14-A-3-Sáng</v>
          </cell>
          <cell r="B1299" t="str">
            <v>Sáng</v>
          </cell>
          <cell r="C1299">
            <v>1</v>
          </cell>
          <cell r="D1299">
            <v>6</v>
          </cell>
          <cell r="E1299">
            <v>1</v>
          </cell>
          <cell r="F1299">
            <v>6</v>
          </cell>
          <cell r="G1299" t="str">
            <v>1..6</v>
          </cell>
        </row>
        <row r="1300">
          <cell r="A1300" t="str">
            <v>Phòng thực hành Khoa Cơ khí 20-A-3-Chiều</v>
          </cell>
          <cell r="B1300" t="str">
            <v>Chiều</v>
          </cell>
          <cell r="C1300">
            <v>7</v>
          </cell>
          <cell r="D1300">
            <v>12</v>
          </cell>
          <cell r="E1300">
            <v>7</v>
          </cell>
          <cell r="F1300">
            <v>12</v>
          </cell>
          <cell r="G1300" t="str">
            <v>7..12</v>
          </cell>
        </row>
        <row r="1301">
          <cell r="A1301" t="str">
            <v>Phòng thực hành Khoa Cơ khí 36-A-3-Sáng</v>
          </cell>
          <cell r="B1301" t="str">
            <v>Sáng</v>
          </cell>
          <cell r="C1301">
            <v>1</v>
          </cell>
          <cell r="D1301">
            <v>6</v>
          </cell>
          <cell r="E1301">
            <v>1</v>
          </cell>
          <cell r="F1301">
            <v>6</v>
          </cell>
          <cell r="G1301" t="str">
            <v>1..6</v>
          </cell>
        </row>
        <row r="1302">
          <cell r="A1302" t="str">
            <v>Phòng thực hành Khoa Điện 01-A-3-Sáng</v>
          </cell>
          <cell r="B1302" t="str">
            <v>Sáng</v>
          </cell>
          <cell r="C1302">
            <v>1</v>
          </cell>
          <cell r="D1302">
            <v>6</v>
          </cell>
          <cell r="E1302">
            <v>1</v>
          </cell>
          <cell r="F1302">
            <v>6</v>
          </cell>
          <cell r="G1302" t="str">
            <v>1..6</v>
          </cell>
        </row>
        <row r="1303">
          <cell r="A1303" t="str">
            <v>Phòng thực hành Khoa Điện 01-A-3-Chiều</v>
          </cell>
          <cell r="B1303" t="str">
            <v>Chiều</v>
          </cell>
          <cell r="C1303">
            <v>7</v>
          </cell>
          <cell r="D1303">
            <v>12</v>
          </cell>
          <cell r="E1303">
            <v>7</v>
          </cell>
          <cell r="F1303">
            <v>12</v>
          </cell>
          <cell r="G1303" t="str">
            <v>7..12</v>
          </cell>
        </row>
        <row r="1304">
          <cell r="A1304" t="str">
            <v>Phòng thực hành Khoa Điện 02-A-3-Sáng</v>
          </cell>
          <cell r="B1304" t="str">
            <v>Sáng</v>
          </cell>
          <cell r="C1304">
            <v>1</v>
          </cell>
          <cell r="D1304">
            <v>6</v>
          </cell>
          <cell r="E1304">
            <v>1</v>
          </cell>
          <cell r="F1304">
            <v>6</v>
          </cell>
          <cell r="G1304" t="str">
            <v>1..6</v>
          </cell>
        </row>
        <row r="1305">
          <cell r="A1305" t="str">
            <v>Phòng thực hành Khoa Điện 02-A-3-Chiều</v>
          </cell>
          <cell r="B1305" t="str">
            <v>Chiều</v>
          </cell>
          <cell r="C1305">
            <v>7</v>
          </cell>
          <cell r="D1305">
            <v>12</v>
          </cell>
          <cell r="E1305">
            <v>7</v>
          </cell>
          <cell r="F1305">
            <v>12</v>
          </cell>
          <cell r="G1305" t="str">
            <v>7..12</v>
          </cell>
        </row>
        <row r="1306">
          <cell r="A1306" t="str">
            <v>Phòng thực hành Khoa Điện 02-A-3-Tối</v>
          </cell>
          <cell r="B1306" t="str">
            <v>Tối</v>
          </cell>
          <cell r="C1306">
            <v>14</v>
          </cell>
          <cell r="D1306">
            <v>16</v>
          </cell>
          <cell r="E1306">
            <v>14</v>
          </cell>
          <cell r="F1306">
            <v>16</v>
          </cell>
          <cell r="G1306" t="str">
            <v>14..16</v>
          </cell>
        </row>
        <row r="1307">
          <cell r="A1307" t="str">
            <v>Phòng thực hành Khoa Điện 03-A-3-Sáng</v>
          </cell>
          <cell r="B1307" t="str">
            <v>Sáng</v>
          </cell>
          <cell r="C1307">
            <v>1</v>
          </cell>
          <cell r="D1307">
            <v>6</v>
          </cell>
          <cell r="E1307">
            <v>1</v>
          </cell>
          <cell r="F1307">
            <v>6</v>
          </cell>
          <cell r="G1307" t="str">
            <v>1..6</v>
          </cell>
        </row>
        <row r="1308">
          <cell r="A1308" t="str">
            <v>Phòng thực hành Khoa Điện 03-A-3-Chiều</v>
          </cell>
          <cell r="B1308" t="str">
            <v>Chiều</v>
          </cell>
          <cell r="C1308">
            <v>7</v>
          </cell>
          <cell r="D1308">
            <v>12</v>
          </cell>
          <cell r="E1308">
            <v>7</v>
          </cell>
          <cell r="F1308">
            <v>12</v>
          </cell>
          <cell r="G1308" t="str">
            <v>7..12</v>
          </cell>
        </row>
        <row r="1309">
          <cell r="A1309" t="str">
            <v>Phòng thực hành Khoa Điện 04-A-3-Chiều</v>
          </cell>
          <cell r="B1309" t="str">
            <v>Chiều</v>
          </cell>
          <cell r="C1309">
            <v>7</v>
          </cell>
          <cell r="D1309">
            <v>12</v>
          </cell>
          <cell r="E1309">
            <v>7</v>
          </cell>
          <cell r="F1309">
            <v>12</v>
          </cell>
          <cell r="G1309" t="str">
            <v>7..12</v>
          </cell>
        </row>
        <row r="1310">
          <cell r="A1310" t="str">
            <v>Phòng thực hành Khoa Điện 05-A-3-Sáng</v>
          </cell>
          <cell r="B1310" t="str">
            <v>Sáng</v>
          </cell>
          <cell r="C1310">
            <v>1</v>
          </cell>
          <cell r="D1310">
            <v>6</v>
          </cell>
          <cell r="E1310">
            <v>1</v>
          </cell>
          <cell r="F1310">
            <v>6</v>
          </cell>
          <cell r="G1310" t="str">
            <v>1..6</v>
          </cell>
        </row>
        <row r="1311">
          <cell r="A1311" t="str">
            <v>Phòng thực hành Khoa Điện 07-A-3-Sáng</v>
          </cell>
          <cell r="B1311" t="str">
            <v>Sáng</v>
          </cell>
          <cell r="C1311">
            <v>1</v>
          </cell>
          <cell r="D1311">
            <v>6</v>
          </cell>
          <cell r="E1311">
            <v>1</v>
          </cell>
          <cell r="F1311">
            <v>6</v>
          </cell>
          <cell r="G1311" t="str">
            <v>1..6</v>
          </cell>
        </row>
        <row r="1312">
          <cell r="A1312" t="str">
            <v>Phòng thực hành Khoa Điện 15-A-3-Tối</v>
          </cell>
          <cell r="B1312" t="str">
            <v>Tối</v>
          </cell>
          <cell r="C1312">
            <v>13</v>
          </cell>
          <cell r="D1312">
            <v>16</v>
          </cell>
          <cell r="E1312">
            <v>13</v>
          </cell>
          <cell r="F1312">
            <v>16</v>
          </cell>
          <cell r="G1312" t="str">
            <v>13..16</v>
          </cell>
        </row>
        <row r="1313">
          <cell r="A1313" t="str">
            <v>Phòng thực hành Khoa Điện 17-A-3-Tối</v>
          </cell>
          <cell r="B1313" t="str">
            <v>Tối</v>
          </cell>
          <cell r="C1313">
            <v>13</v>
          </cell>
          <cell r="D1313">
            <v>16</v>
          </cell>
          <cell r="E1313">
            <v>13</v>
          </cell>
          <cell r="F1313">
            <v>16</v>
          </cell>
          <cell r="G1313" t="str">
            <v>13..16</v>
          </cell>
        </row>
        <row r="1314">
          <cell r="A1314" t="str">
            <v>Phòng thực hành Khoa Điện 22-A-3-Chiều</v>
          </cell>
          <cell r="B1314" t="str">
            <v>Chiều</v>
          </cell>
          <cell r="C1314">
            <v>7</v>
          </cell>
          <cell r="D1314">
            <v>12</v>
          </cell>
          <cell r="E1314">
            <v>7</v>
          </cell>
          <cell r="F1314">
            <v>12</v>
          </cell>
          <cell r="G1314" t="str">
            <v>7..12</v>
          </cell>
        </row>
        <row r="1315">
          <cell r="A1315" t="str">
            <v>Phòng thực hành Khoa Điện 25-A-3-Chiều</v>
          </cell>
          <cell r="B1315" t="str">
            <v>Chiều</v>
          </cell>
          <cell r="C1315">
            <v>7</v>
          </cell>
          <cell r="D1315">
            <v>12</v>
          </cell>
          <cell r="E1315">
            <v>7</v>
          </cell>
          <cell r="F1315">
            <v>12</v>
          </cell>
          <cell r="G1315" t="str">
            <v>7..12</v>
          </cell>
        </row>
        <row r="1316">
          <cell r="A1316" t="str">
            <v>Phòng thực hành Khoa Điện 30-A-3-Sáng</v>
          </cell>
          <cell r="B1316" t="str">
            <v>Sáng</v>
          </cell>
          <cell r="C1316">
            <v>1</v>
          </cell>
          <cell r="D1316">
            <v>6</v>
          </cell>
          <cell r="E1316">
            <v>1</v>
          </cell>
          <cell r="F1316">
            <v>6</v>
          </cell>
          <cell r="G1316" t="str">
            <v>1..6</v>
          </cell>
        </row>
        <row r="1317">
          <cell r="A1317" t="str">
            <v>Phòng thực hành Khoa Điện tử 01-A-3-Sáng</v>
          </cell>
          <cell r="B1317" t="str">
            <v>Sáng</v>
          </cell>
          <cell r="C1317">
            <v>1</v>
          </cell>
          <cell r="D1317">
            <v>6</v>
          </cell>
          <cell r="E1317">
            <v>1</v>
          </cell>
          <cell r="F1317">
            <v>6</v>
          </cell>
          <cell r="G1317" t="str">
            <v>1..6</v>
          </cell>
        </row>
        <row r="1318">
          <cell r="A1318" t="str">
            <v>Phòng thực hành Khoa Điện tử 01-A-3-Chiều</v>
          </cell>
          <cell r="B1318" t="str">
            <v>Chiều</v>
          </cell>
          <cell r="C1318">
            <v>7</v>
          </cell>
          <cell r="D1318">
            <v>12</v>
          </cell>
          <cell r="E1318">
            <v>7</v>
          </cell>
          <cell r="F1318">
            <v>12</v>
          </cell>
          <cell r="G1318" t="str">
            <v>7..12</v>
          </cell>
        </row>
        <row r="1319">
          <cell r="A1319" t="str">
            <v>Phòng thực hành Khoa Điện tử 01-A-3-Tối</v>
          </cell>
          <cell r="B1319" t="str">
            <v>Tối</v>
          </cell>
          <cell r="C1319">
            <v>13</v>
          </cell>
          <cell r="D1319">
            <v>17</v>
          </cell>
          <cell r="E1319">
            <v>13</v>
          </cell>
          <cell r="F1319">
            <v>17</v>
          </cell>
          <cell r="G1319" t="str">
            <v>13..17</v>
          </cell>
        </row>
        <row r="1320">
          <cell r="A1320" t="str">
            <v>Phòng thực hành Khoa Điện tử 03-A-3-Sáng</v>
          </cell>
          <cell r="B1320" t="str">
            <v>Sáng</v>
          </cell>
          <cell r="C1320">
            <v>1</v>
          </cell>
          <cell r="D1320">
            <v>6</v>
          </cell>
          <cell r="E1320">
            <v>1</v>
          </cell>
          <cell r="F1320">
            <v>6</v>
          </cell>
          <cell r="G1320" t="str">
            <v>1..6</v>
          </cell>
        </row>
        <row r="1321">
          <cell r="A1321" t="str">
            <v>Phòng thực hành Khoa Điện tử 03-A-3-Tối</v>
          </cell>
          <cell r="B1321" t="str">
            <v>Tối</v>
          </cell>
          <cell r="C1321">
            <v>13</v>
          </cell>
          <cell r="D1321">
            <v>16</v>
          </cell>
          <cell r="E1321">
            <v>13</v>
          </cell>
          <cell r="F1321">
            <v>16</v>
          </cell>
          <cell r="G1321" t="str">
            <v>13..16</v>
          </cell>
        </row>
        <row r="1322">
          <cell r="A1322" t="str">
            <v>Phòng thực hành Khoa Điện tử 06-A-3-Chiều</v>
          </cell>
          <cell r="B1322" t="str">
            <v>Chiều</v>
          </cell>
          <cell r="C1322">
            <v>7</v>
          </cell>
          <cell r="D1322">
            <v>12</v>
          </cell>
          <cell r="E1322">
            <v>7</v>
          </cell>
          <cell r="F1322">
            <v>12</v>
          </cell>
          <cell r="G1322" t="str">
            <v>7..12</v>
          </cell>
        </row>
        <row r="1323">
          <cell r="A1323" t="str">
            <v>Phòng thực hành Khoa Điện tử 07-A-3-Sáng</v>
          </cell>
          <cell r="B1323" t="str">
            <v>Sáng</v>
          </cell>
          <cell r="C1323">
            <v>4</v>
          </cell>
          <cell r="D1323">
            <v>5</v>
          </cell>
          <cell r="E1323">
            <v>4</v>
          </cell>
          <cell r="F1323">
            <v>5</v>
          </cell>
          <cell r="G1323" t="str">
            <v>4..5</v>
          </cell>
        </row>
        <row r="1324">
          <cell r="A1324" t="str">
            <v>Phòng thực hành Khoa Điện tử 17-A-3-Chiều</v>
          </cell>
          <cell r="B1324" t="str">
            <v>Chiều</v>
          </cell>
          <cell r="C1324">
            <v>7</v>
          </cell>
          <cell r="D1324">
            <v>10</v>
          </cell>
          <cell r="E1324">
            <v>7</v>
          </cell>
          <cell r="F1324">
            <v>10</v>
          </cell>
          <cell r="G1324" t="str">
            <v>7..10</v>
          </cell>
        </row>
        <row r="1325">
          <cell r="A1325" t="str">
            <v>Phòng thực hành Khoa Điện tử 24-A-3-Sáng</v>
          </cell>
          <cell r="B1325" t="str">
            <v>Sáng</v>
          </cell>
          <cell r="C1325">
            <v>1</v>
          </cell>
          <cell r="D1325">
            <v>6</v>
          </cell>
          <cell r="E1325">
            <v>1</v>
          </cell>
          <cell r="F1325">
            <v>6</v>
          </cell>
          <cell r="G1325" t="str">
            <v>1..6</v>
          </cell>
        </row>
        <row r="1326">
          <cell r="A1326" t="str">
            <v>Phòng thực hành Khoa Điện tử 26-A-3-Sáng</v>
          </cell>
          <cell r="B1326" t="str">
            <v>Sáng</v>
          </cell>
          <cell r="C1326">
            <v>1</v>
          </cell>
          <cell r="D1326">
            <v>6</v>
          </cell>
          <cell r="E1326">
            <v>1</v>
          </cell>
          <cell r="F1326">
            <v>6</v>
          </cell>
          <cell r="G1326" t="str">
            <v>1..6</v>
          </cell>
        </row>
        <row r="1327">
          <cell r="A1327" t="str">
            <v>Phòng thực hành Khoa CNTT 04-A-3-Chiều</v>
          </cell>
          <cell r="B1327" t="str">
            <v>Chiều</v>
          </cell>
          <cell r="C1327">
            <v>7</v>
          </cell>
          <cell r="D1327">
            <v>9</v>
          </cell>
          <cell r="E1327">
            <v>7</v>
          </cell>
          <cell r="F1327">
            <v>9</v>
          </cell>
          <cell r="G1327" t="str">
            <v>7..9</v>
          </cell>
        </row>
        <row r="1328">
          <cell r="A1328" t="str">
            <v>Phòng thực hành Khoa CNTT 05-A-3-Sáng</v>
          </cell>
          <cell r="B1328" t="str">
            <v>Sáng</v>
          </cell>
          <cell r="C1328">
            <v>1</v>
          </cell>
          <cell r="D1328">
            <v>3</v>
          </cell>
          <cell r="E1328">
            <v>1</v>
          </cell>
          <cell r="F1328">
            <v>3</v>
          </cell>
          <cell r="G1328" t="str">
            <v>1..3</v>
          </cell>
        </row>
        <row r="1329">
          <cell r="A1329" t="str">
            <v>Phòng thực hành Khoa CNTT 06-A-3-Chiều</v>
          </cell>
          <cell r="B1329" t="str">
            <v>Chiều</v>
          </cell>
          <cell r="C1329">
            <v>10</v>
          </cell>
          <cell r="D1329">
            <v>12</v>
          </cell>
          <cell r="E1329">
            <v>10</v>
          </cell>
          <cell r="F1329">
            <v>12</v>
          </cell>
          <cell r="G1329" t="str">
            <v>10..12</v>
          </cell>
        </row>
        <row r="1330">
          <cell r="A1330" t="str">
            <v>Phòng thực hành Khoa CNTT 07-A-3-Sáng</v>
          </cell>
          <cell r="B1330" t="str">
            <v>Sáng</v>
          </cell>
          <cell r="C1330">
            <v>4</v>
          </cell>
          <cell r="D1330">
            <v>6</v>
          </cell>
          <cell r="E1330">
            <v>4</v>
          </cell>
          <cell r="F1330">
            <v>6</v>
          </cell>
          <cell r="G1330" t="str">
            <v>4..6</v>
          </cell>
        </row>
        <row r="1331">
          <cell r="A1331" t="str">
            <v>Phòng thực hành Khoa CN May &amp; TKTT 02-B-3-Sáng</v>
          </cell>
          <cell r="B1331" t="str">
            <v>Sáng</v>
          </cell>
          <cell r="C1331">
            <v>1</v>
          </cell>
          <cell r="D1331">
            <v>6</v>
          </cell>
          <cell r="E1331">
            <v>1</v>
          </cell>
          <cell r="F1331">
            <v>6</v>
          </cell>
          <cell r="G1331" t="str">
            <v>1..6</v>
          </cell>
        </row>
        <row r="1332">
          <cell r="A1332" t="str">
            <v>Phòng thực hành Khoa CN May &amp; TKTT 03-B-3-Chiều</v>
          </cell>
          <cell r="B1332" t="str">
            <v>Chiều</v>
          </cell>
          <cell r="C1332">
            <v>7</v>
          </cell>
          <cell r="D1332">
            <v>10</v>
          </cell>
          <cell r="E1332">
            <v>7</v>
          </cell>
          <cell r="F1332">
            <v>10</v>
          </cell>
          <cell r="G1332" t="str">
            <v>7..10</v>
          </cell>
        </row>
        <row r="1333">
          <cell r="A1333" t="str">
            <v>Phòng thực hành Khoa CN May &amp; TKTT 04-B-3-Sáng</v>
          </cell>
          <cell r="B1333" t="str">
            <v>Sáng</v>
          </cell>
          <cell r="C1333">
            <v>1</v>
          </cell>
          <cell r="D1333">
            <v>6</v>
          </cell>
          <cell r="E1333">
            <v>1</v>
          </cell>
          <cell r="F1333">
            <v>6</v>
          </cell>
          <cell r="G1333" t="str">
            <v>1..6</v>
          </cell>
        </row>
        <row r="1334">
          <cell r="A1334" t="str">
            <v>Phòng thực hành Khoa CN May &amp; TKTT 04-B-3-Chiều</v>
          </cell>
          <cell r="B1334" t="str">
            <v>Chiều</v>
          </cell>
          <cell r="C1334">
            <v>7</v>
          </cell>
          <cell r="D1334">
            <v>12</v>
          </cell>
          <cell r="E1334">
            <v>7</v>
          </cell>
          <cell r="F1334">
            <v>12</v>
          </cell>
          <cell r="G1334" t="str">
            <v>7..12</v>
          </cell>
        </row>
        <row r="1335">
          <cell r="A1335" t="str">
            <v>Phòng thực hành Khoa CN May &amp; TKTT 05-B-3-Sáng</v>
          </cell>
          <cell r="B1335" t="str">
            <v>Sáng</v>
          </cell>
          <cell r="C1335">
            <v>1</v>
          </cell>
          <cell r="D1335">
            <v>4</v>
          </cell>
          <cell r="E1335">
            <v>1</v>
          </cell>
          <cell r="F1335">
            <v>4</v>
          </cell>
          <cell r="G1335" t="str">
            <v>1..4</v>
          </cell>
        </row>
        <row r="1336">
          <cell r="A1336" t="str">
            <v>Phòng thực hành Khoa CN May &amp; TKTT 05-B-3-Chiều</v>
          </cell>
          <cell r="B1336" t="str">
            <v>Chiều</v>
          </cell>
          <cell r="C1336">
            <v>7</v>
          </cell>
          <cell r="D1336">
            <v>12</v>
          </cell>
          <cell r="E1336">
            <v>7</v>
          </cell>
          <cell r="F1336">
            <v>12</v>
          </cell>
          <cell r="G1336" t="str">
            <v>7..12</v>
          </cell>
        </row>
        <row r="1337">
          <cell r="A1337" t="str">
            <v>Phòng thực hành Khoa CN May &amp; TKTT 06-B-3-Sáng</v>
          </cell>
          <cell r="B1337" t="str">
            <v>Sáng</v>
          </cell>
          <cell r="C1337">
            <v>1</v>
          </cell>
          <cell r="D1337">
            <v>4</v>
          </cell>
          <cell r="E1337">
            <v>1</v>
          </cell>
          <cell r="F1337">
            <v>4</v>
          </cell>
          <cell r="G1337" t="str">
            <v>1..4</v>
          </cell>
        </row>
        <row r="1338">
          <cell r="A1338" t="str">
            <v>Phòng thực hành Khoa CN May &amp; TKTT 06-B-3-Chiều</v>
          </cell>
          <cell r="B1338" t="str">
            <v>Chiều</v>
          </cell>
          <cell r="C1338">
            <v>7</v>
          </cell>
          <cell r="D1338">
            <v>12</v>
          </cell>
          <cell r="E1338">
            <v>7</v>
          </cell>
          <cell r="F1338">
            <v>12</v>
          </cell>
          <cell r="G1338" t="str">
            <v>7..12</v>
          </cell>
        </row>
        <row r="1339">
          <cell r="A1339" t="str">
            <v>Phòng thực hành Khoa CN May &amp; TKTT 08-B-3-Sáng</v>
          </cell>
          <cell r="B1339" t="str">
            <v>Sáng</v>
          </cell>
          <cell r="C1339">
            <v>1</v>
          </cell>
          <cell r="D1339">
            <v>6</v>
          </cell>
          <cell r="E1339">
            <v>1</v>
          </cell>
          <cell r="F1339">
            <v>6</v>
          </cell>
          <cell r="G1339" t="str">
            <v>1..6</v>
          </cell>
        </row>
        <row r="1340">
          <cell r="A1340" t="str">
            <v>Phòng thực hành Khoa CN May &amp; TKTT 12-B-3-Chiều</v>
          </cell>
          <cell r="B1340" t="str">
            <v>Chiều</v>
          </cell>
          <cell r="C1340">
            <v>7</v>
          </cell>
          <cell r="D1340">
            <v>12</v>
          </cell>
          <cell r="E1340">
            <v>7</v>
          </cell>
          <cell r="F1340">
            <v>12</v>
          </cell>
          <cell r="G1340" t="str">
            <v>7..12</v>
          </cell>
        </row>
        <row r="1341">
          <cell r="A1341" t="str">
            <v>Phòng thực hành Khoa CN May &amp; TKTT 15-B-3-Sáng</v>
          </cell>
          <cell r="B1341" t="str">
            <v>Sáng</v>
          </cell>
          <cell r="C1341">
            <v>1</v>
          </cell>
          <cell r="D1341">
            <v>6</v>
          </cell>
          <cell r="E1341">
            <v>1</v>
          </cell>
          <cell r="F1341">
            <v>6</v>
          </cell>
          <cell r="G1341" t="str">
            <v>1..6</v>
          </cell>
        </row>
        <row r="1342">
          <cell r="A1342" t="str">
            <v>Phòng thực hành Khoa CN May &amp; TKTT 16-B-3-Sáng</v>
          </cell>
          <cell r="B1342" t="str">
            <v>Sáng</v>
          </cell>
          <cell r="C1342">
            <v>1</v>
          </cell>
          <cell r="D1342">
            <v>6</v>
          </cell>
          <cell r="E1342">
            <v>1</v>
          </cell>
          <cell r="F1342">
            <v>6</v>
          </cell>
          <cell r="G1342" t="str">
            <v>1..6</v>
          </cell>
        </row>
        <row r="1343">
          <cell r="A1343" t="str">
            <v>Phòng thực hành Khoa CN May &amp; TKTT 25-B-3-Chiều</v>
          </cell>
          <cell r="B1343" t="str">
            <v>Chiều</v>
          </cell>
          <cell r="C1343">
            <v>7</v>
          </cell>
          <cell r="D1343">
            <v>12</v>
          </cell>
          <cell r="E1343">
            <v>7</v>
          </cell>
          <cell r="F1343">
            <v>12</v>
          </cell>
          <cell r="G1343" t="str">
            <v>7..12</v>
          </cell>
        </row>
        <row r="1344">
          <cell r="A1344" t="str">
            <v>Phòng thực hành Khoa CN May &amp; TKTT 30-B-3-Sáng</v>
          </cell>
          <cell r="B1344" t="str">
            <v>Sáng</v>
          </cell>
          <cell r="C1344">
            <v>1</v>
          </cell>
          <cell r="D1344">
            <v>6</v>
          </cell>
          <cell r="E1344">
            <v>1</v>
          </cell>
          <cell r="F1344">
            <v>6</v>
          </cell>
          <cell r="G1344" t="str">
            <v>1..6</v>
          </cell>
        </row>
        <row r="1345">
          <cell r="A1345" t="str">
            <v>Phòng thực hành Khoa CN Hóa 01-B-3-Chiều</v>
          </cell>
          <cell r="B1345" t="str">
            <v>Chiều</v>
          </cell>
          <cell r="C1345">
            <v>7</v>
          </cell>
          <cell r="D1345">
            <v>12</v>
          </cell>
          <cell r="E1345">
            <v>7</v>
          </cell>
          <cell r="F1345">
            <v>12</v>
          </cell>
          <cell r="G1345" t="str">
            <v>7..12</v>
          </cell>
        </row>
        <row r="1346">
          <cell r="A1346" t="str">
            <v>Phòng thực hành Khoa CN Hóa 02-B-3-Sáng</v>
          </cell>
          <cell r="B1346" t="str">
            <v>Sáng</v>
          </cell>
          <cell r="C1346">
            <v>1</v>
          </cell>
          <cell r="D1346">
            <v>6</v>
          </cell>
          <cell r="E1346">
            <v>1</v>
          </cell>
          <cell r="F1346">
            <v>6</v>
          </cell>
          <cell r="G1346" t="str">
            <v>1..6</v>
          </cell>
        </row>
        <row r="1347">
          <cell r="A1347" t="str">
            <v>Phòng thực hành Khoa CN Hóa 02-B-3-Chiều</v>
          </cell>
          <cell r="B1347" t="str">
            <v>Chiều</v>
          </cell>
          <cell r="C1347">
            <v>7</v>
          </cell>
          <cell r="D1347">
            <v>12</v>
          </cell>
          <cell r="E1347">
            <v>7</v>
          </cell>
          <cell r="F1347">
            <v>12</v>
          </cell>
          <cell r="G1347" t="str">
            <v>7..12</v>
          </cell>
        </row>
        <row r="1348">
          <cell r="A1348" t="str">
            <v>Phòng thực hành Khoa CN Hóa 03-B-3-Chiều</v>
          </cell>
          <cell r="B1348" t="str">
            <v>Chiều</v>
          </cell>
          <cell r="C1348">
            <v>7</v>
          </cell>
          <cell r="D1348">
            <v>12</v>
          </cell>
          <cell r="E1348">
            <v>7</v>
          </cell>
          <cell r="F1348">
            <v>12</v>
          </cell>
          <cell r="G1348" t="str">
            <v>7..12</v>
          </cell>
        </row>
        <row r="1349">
          <cell r="A1349" t="str">
            <v>Phòng thực hành Khoa CN Hóa 04-B-3-Chiều</v>
          </cell>
          <cell r="B1349" t="str">
            <v>Chiều</v>
          </cell>
          <cell r="C1349">
            <v>7</v>
          </cell>
          <cell r="D1349">
            <v>12</v>
          </cell>
          <cell r="E1349">
            <v>7</v>
          </cell>
          <cell r="F1349">
            <v>12</v>
          </cell>
          <cell r="G1349" t="str">
            <v>7..12</v>
          </cell>
        </row>
        <row r="1350">
          <cell r="A1350" t="str">
            <v>Phòng thực hành Khoa CN Hóa 05-B-3-Chiều</v>
          </cell>
          <cell r="B1350" t="str">
            <v>Chiều</v>
          </cell>
          <cell r="C1350">
            <v>7</v>
          </cell>
          <cell r="D1350">
            <v>12</v>
          </cell>
          <cell r="E1350">
            <v>7</v>
          </cell>
          <cell r="F1350">
            <v>12</v>
          </cell>
          <cell r="G1350" t="str">
            <v>7..12</v>
          </cell>
        </row>
        <row r="1351">
          <cell r="A1351" t="str">
            <v>Phòng thực hành Khoa CN Hóa 06-B-3-Sáng</v>
          </cell>
          <cell r="B1351" t="str">
            <v>Sáng</v>
          </cell>
          <cell r="C1351">
            <v>1</v>
          </cell>
          <cell r="D1351">
            <v>6</v>
          </cell>
          <cell r="E1351">
            <v>1</v>
          </cell>
          <cell r="F1351">
            <v>6</v>
          </cell>
          <cell r="G1351" t="str">
            <v>1..6</v>
          </cell>
        </row>
        <row r="1352">
          <cell r="A1352" t="str">
            <v>Phòng thực hành Khoa CN Hóa 07-B-3-Sáng</v>
          </cell>
          <cell r="B1352" t="str">
            <v>Sáng</v>
          </cell>
          <cell r="C1352">
            <v>1</v>
          </cell>
          <cell r="D1352">
            <v>6</v>
          </cell>
          <cell r="E1352">
            <v>1</v>
          </cell>
          <cell r="F1352">
            <v>6</v>
          </cell>
          <cell r="G1352" t="str">
            <v>1..6</v>
          </cell>
        </row>
        <row r="1353">
          <cell r="A1353" t="str">
            <v>Phòng thực hành Khoa CN Hóa 07-B-3-Chiều</v>
          </cell>
          <cell r="B1353" t="str">
            <v>Chiều</v>
          </cell>
          <cell r="C1353">
            <v>7</v>
          </cell>
          <cell r="D1353">
            <v>12</v>
          </cell>
          <cell r="E1353">
            <v>7</v>
          </cell>
          <cell r="F1353">
            <v>12</v>
          </cell>
          <cell r="G1353" t="str">
            <v>7..12</v>
          </cell>
        </row>
        <row r="1354">
          <cell r="A1354" t="str">
            <v>Phòng thực hành Khoa CN Hóa 10-B-3-Chiều</v>
          </cell>
          <cell r="B1354" t="str">
            <v>Chiều</v>
          </cell>
          <cell r="C1354">
            <v>7</v>
          </cell>
          <cell r="D1354">
            <v>12</v>
          </cell>
          <cell r="E1354">
            <v>7</v>
          </cell>
          <cell r="F1354">
            <v>12</v>
          </cell>
          <cell r="G1354" t="str">
            <v>7..12</v>
          </cell>
        </row>
        <row r="1355">
          <cell r="A1355" t="str">
            <v>Phòng thực hành Khoa CN Hóa 24-B-3-Chiều</v>
          </cell>
          <cell r="B1355" t="str">
            <v>Chiều</v>
          </cell>
          <cell r="C1355">
            <v>7</v>
          </cell>
          <cell r="D1355">
            <v>12</v>
          </cell>
          <cell r="E1355">
            <v>7</v>
          </cell>
          <cell r="F1355">
            <v>12</v>
          </cell>
          <cell r="G1355" t="str">
            <v>7..12</v>
          </cell>
        </row>
        <row r="1356">
          <cell r="A1356" t="str">
            <v>Phòng thực hành Khoa CN Hóa 25-B-3-Sáng</v>
          </cell>
          <cell r="B1356" t="str">
            <v>Sáng</v>
          </cell>
          <cell r="C1356">
            <v>3</v>
          </cell>
          <cell r="D1356">
            <v>6</v>
          </cell>
          <cell r="E1356">
            <v>3</v>
          </cell>
          <cell r="F1356">
            <v>6</v>
          </cell>
          <cell r="G1356" t="str">
            <v>3..6</v>
          </cell>
        </row>
        <row r="1357">
          <cell r="A1357" t="str">
            <v>Phòng thực hành Khoa CN Hóa 25-B-3-Chiều</v>
          </cell>
          <cell r="B1357" t="str">
            <v>Chiều</v>
          </cell>
          <cell r="C1357">
            <v>8</v>
          </cell>
          <cell r="D1357">
            <v>11</v>
          </cell>
          <cell r="E1357">
            <v>8</v>
          </cell>
          <cell r="F1357">
            <v>11</v>
          </cell>
          <cell r="G1357" t="str">
            <v>8..11</v>
          </cell>
        </row>
        <row r="1358">
          <cell r="A1358" t="str">
            <v>Phòng thực hành Khoa CN Hóa 26-B-3-Sáng</v>
          </cell>
          <cell r="B1358" t="str">
            <v>Sáng</v>
          </cell>
          <cell r="C1358">
            <v>1</v>
          </cell>
          <cell r="D1358">
            <v>6</v>
          </cell>
          <cell r="E1358">
            <v>1</v>
          </cell>
          <cell r="F1358">
            <v>6</v>
          </cell>
          <cell r="G1358" t="str">
            <v>1..6</v>
          </cell>
        </row>
        <row r="1359">
          <cell r="A1359" t="str">
            <v>Phòng thực hành Khoa CN Hóa 27-B-3-Chiều</v>
          </cell>
          <cell r="B1359" t="str">
            <v>Chiều</v>
          </cell>
          <cell r="C1359">
            <v>7</v>
          </cell>
          <cell r="D1359">
            <v>12</v>
          </cell>
          <cell r="E1359">
            <v>7</v>
          </cell>
          <cell r="F1359">
            <v>12</v>
          </cell>
          <cell r="G1359" t="str">
            <v>7..12</v>
          </cell>
        </row>
        <row r="1360">
          <cell r="A1360" t="str">
            <v>Phòng thực hành Khoa CN Hóa 28-B-3-Sáng</v>
          </cell>
          <cell r="B1360" t="str">
            <v>Sáng</v>
          </cell>
          <cell r="C1360">
            <v>1</v>
          </cell>
          <cell r="D1360">
            <v>3</v>
          </cell>
          <cell r="E1360">
            <v>1</v>
          </cell>
          <cell r="F1360">
            <v>3</v>
          </cell>
          <cell r="G1360" t="str">
            <v>1..3</v>
          </cell>
        </row>
        <row r="1361">
          <cell r="A1361" t="str">
            <v>Phòng thực hành Khoa QLKD 02-A-3-Sáng</v>
          </cell>
          <cell r="B1361" t="str">
            <v>Sáng</v>
          </cell>
          <cell r="C1361">
            <v>1</v>
          </cell>
          <cell r="D1361">
            <v>6</v>
          </cell>
          <cell r="E1361">
            <v>1</v>
          </cell>
          <cell r="F1361">
            <v>6</v>
          </cell>
          <cell r="G1361" t="str">
            <v>1..6</v>
          </cell>
        </row>
        <row r="1362">
          <cell r="A1362" t="str">
            <v>Phòng thực hành Khoa QLKD 04-A-3-Chiều</v>
          </cell>
          <cell r="B1362" t="str">
            <v>Chiều</v>
          </cell>
          <cell r="C1362">
            <v>7</v>
          </cell>
          <cell r="D1362">
            <v>12</v>
          </cell>
          <cell r="E1362">
            <v>7</v>
          </cell>
          <cell r="F1362">
            <v>12</v>
          </cell>
          <cell r="G1362" t="str">
            <v>7..12</v>
          </cell>
        </row>
        <row r="1363">
          <cell r="A1363" t="str">
            <v>Phòng thực hành Khoa QLKD 06-A-3-Sáng</v>
          </cell>
          <cell r="B1363" t="str">
            <v>Sáng</v>
          </cell>
          <cell r="C1363">
            <v>1</v>
          </cell>
          <cell r="D1363">
            <v>6</v>
          </cell>
          <cell r="E1363">
            <v>1</v>
          </cell>
          <cell r="F1363">
            <v>6</v>
          </cell>
          <cell r="G1363" t="str">
            <v>1..6</v>
          </cell>
        </row>
        <row r="1364">
          <cell r="A1364" t="str">
            <v>Phòng thực hành Khoa QLKD 07-A-3-Chiều</v>
          </cell>
          <cell r="B1364" t="str">
            <v>Chiều</v>
          </cell>
          <cell r="C1364">
            <v>7</v>
          </cell>
          <cell r="D1364">
            <v>12</v>
          </cell>
          <cell r="E1364">
            <v>7</v>
          </cell>
          <cell r="F1364">
            <v>12</v>
          </cell>
          <cell r="G1364" t="str">
            <v>7..12</v>
          </cell>
        </row>
        <row r="1365">
          <cell r="A1365" t="str">
            <v>Phòng thực hành Khoa QLKD 09-A-3-Chiều</v>
          </cell>
          <cell r="B1365" t="str">
            <v>Chiều</v>
          </cell>
          <cell r="C1365">
            <v>7</v>
          </cell>
          <cell r="D1365">
            <v>12</v>
          </cell>
          <cell r="E1365">
            <v>7</v>
          </cell>
          <cell r="F1365">
            <v>12</v>
          </cell>
          <cell r="G1365" t="str">
            <v>7..12</v>
          </cell>
        </row>
        <row r="1366">
          <cell r="A1366" t="str">
            <v>Phòng thực hành Khoa QLKD 12-A-3-Chiều</v>
          </cell>
          <cell r="B1366" t="str">
            <v>Chiều</v>
          </cell>
          <cell r="C1366">
            <v>7</v>
          </cell>
          <cell r="D1366">
            <v>12</v>
          </cell>
          <cell r="E1366">
            <v>7</v>
          </cell>
          <cell r="F1366">
            <v>12</v>
          </cell>
          <cell r="G1366" t="str">
            <v>7..12</v>
          </cell>
        </row>
        <row r="1367">
          <cell r="A1367" t="str">
            <v>Phòng thực hành Khoa QLKD 14-A-3-Sáng</v>
          </cell>
          <cell r="B1367" t="str">
            <v>Sáng</v>
          </cell>
          <cell r="C1367">
            <v>1</v>
          </cell>
          <cell r="D1367">
            <v>6</v>
          </cell>
          <cell r="E1367">
            <v>1</v>
          </cell>
          <cell r="F1367">
            <v>6</v>
          </cell>
          <cell r="G1367" t="str">
            <v>1..6</v>
          </cell>
        </row>
        <row r="1368">
          <cell r="A1368" t="str">
            <v>Phòng thực hành Khoa QLKD 15-A-3-Sáng</v>
          </cell>
          <cell r="B1368" t="str">
            <v>Sáng</v>
          </cell>
          <cell r="C1368">
            <v>1</v>
          </cell>
          <cell r="D1368">
            <v>6</v>
          </cell>
          <cell r="E1368">
            <v>1</v>
          </cell>
          <cell r="F1368">
            <v>6</v>
          </cell>
          <cell r="G1368" t="str">
            <v>1..6</v>
          </cell>
        </row>
        <row r="1369">
          <cell r="A1369" t="str">
            <v>Phòng thực hành Khoa QLKD 15-A-3-Chiều</v>
          </cell>
          <cell r="B1369" t="str">
            <v>Chiều</v>
          </cell>
          <cell r="C1369">
            <v>7</v>
          </cell>
          <cell r="D1369">
            <v>12</v>
          </cell>
          <cell r="E1369">
            <v>7</v>
          </cell>
          <cell r="F1369">
            <v>12</v>
          </cell>
          <cell r="G1369" t="str">
            <v>7..12</v>
          </cell>
        </row>
        <row r="1370">
          <cell r="A1370" t="str">
            <v>Phòng thực hành Khoa QLKD 18-A-3-Chiều</v>
          </cell>
          <cell r="B1370" t="str">
            <v>Chiều</v>
          </cell>
          <cell r="C1370">
            <v>7</v>
          </cell>
          <cell r="D1370">
            <v>12</v>
          </cell>
          <cell r="E1370">
            <v>7</v>
          </cell>
          <cell r="F1370">
            <v>12</v>
          </cell>
          <cell r="G1370" t="str">
            <v>7..12</v>
          </cell>
        </row>
        <row r="1371">
          <cell r="A1371" t="str">
            <v>Phòng thực hành Khoa QLKD 22-A-3-Sáng</v>
          </cell>
          <cell r="B1371" t="str">
            <v>Sáng</v>
          </cell>
          <cell r="C1371">
            <v>1</v>
          </cell>
          <cell r="D1371">
            <v>5</v>
          </cell>
          <cell r="E1371">
            <v>1</v>
          </cell>
          <cell r="F1371">
            <v>5</v>
          </cell>
          <cell r="G1371" t="str">
            <v>1..5</v>
          </cell>
        </row>
        <row r="1372">
          <cell r="A1372" t="str">
            <v>Phòng thực hành Khoa QLKD 23-A-3-Sáng</v>
          </cell>
          <cell r="B1372" t="str">
            <v>Sáng</v>
          </cell>
          <cell r="C1372">
            <v>1</v>
          </cell>
          <cell r="D1372">
            <v>6</v>
          </cell>
          <cell r="E1372">
            <v>1</v>
          </cell>
          <cell r="F1372">
            <v>6</v>
          </cell>
          <cell r="G1372" t="str">
            <v>1..6</v>
          </cell>
        </row>
        <row r="1373">
          <cell r="A1373" t="str">
            <v>Phòng thực hành Khoa Kế toán - Kiểm toán 01-B-3-Sáng</v>
          </cell>
          <cell r="B1373" t="str">
            <v>Sáng</v>
          </cell>
          <cell r="C1373">
            <v>1</v>
          </cell>
          <cell r="D1373">
            <v>6</v>
          </cell>
          <cell r="E1373">
            <v>1</v>
          </cell>
          <cell r="F1373">
            <v>6</v>
          </cell>
          <cell r="G1373" t="str">
            <v>1..6</v>
          </cell>
        </row>
        <row r="1374">
          <cell r="A1374" t="str">
            <v>Phòng thực hành Khoa Kế toán - Kiểm toán 01-B-3-Chiều</v>
          </cell>
          <cell r="B1374" t="str">
            <v>Chiều</v>
          </cell>
          <cell r="C1374">
            <v>7</v>
          </cell>
          <cell r="D1374">
            <v>12</v>
          </cell>
          <cell r="E1374">
            <v>7</v>
          </cell>
          <cell r="F1374">
            <v>12</v>
          </cell>
          <cell r="G1374" t="str">
            <v>7..12</v>
          </cell>
        </row>
        <row r="1375">
          <cell r="A1375" t="str">
            <v>Phòng thực hành Khoa Kế toán - Kiểm toán 02-B-3-Chiều</v>
          </cell>
          <cell r="B1375" t="str">
            <v>Chiều</v>
          </cell>
          <cell r="C1375">
            <v>7</v>
          </cell>
          <cell r="D1375">
            <v>12</v>
          </cell>
          <cell r="E1375">
            <v>7</v>
          </cell>
          <cell r="F1375">
            <v>12</v>
          </cell>
          <cell r="G1375" t="str">
            <v>7..12</v>
          </cell>
        </row>
        <row r="1376">
          <cell r="A1376" t="str">
            <v>Phòng thực hành Khoa Kế toán - Kiểm toán 06-B-3-Sáng</v>
          </cell>
          <cell r="B1376" t="str">
            <v>Sáng</v>
          </cell>
          <cell r="C1376">
            <v>1</v>
          </cell>
          <cell r="D1376">
            <v>6</v>
          </cell>
          <cell r="E1376">
            <v>1</v>
          </cell>
          <cell r="F1376">
            <v>6</v>
          </cell>
          <cell r="G1376" t="str">
            <v>1..6</v>
          </cell>
        </row>
        <row r="1377">
          <cell r="A1377" t="str">
            <v>Phòng thực hành Khoa Kế toán - Kiểm toán 07-B-3-Sáng</v>
          </cell>
          <cell r="B1377" t="str">
            <v>Sáng</v>
          </cell>
          <cell r="C1377">
            <v>1</v>
          </cell>
          <cell r="D1377">
            <v>6</v>
          </cell>
          <cell r="E1377">
            <v>1</v>
          </cell>
          <cell r="F1377">
            <v>6</v>
          </cell>
          <cell r="G1377" t="str">
            <v>1..6</v>
          </cell>
        </row>
        <row r="1378">
          <cell r="A1378" t="str">
            <v>Phòng thực hành Trường NN-DL 07-A-3-Tối</v>
          </cell>
          <cell r="B1378" t="str">
            <v>Tối</v>
          </cell>
          <cell r="C1378">
            <v>13</v>
          </cell>
          <cell r="D1378">
            <v>17</v>
          </cell>
          <cell r="E1378">
            <v>13</v>
          </cell>
          <cell r="F1378">
            <v>17</v>
          </cell>
          <cell r="G1378" t="str">
            <v>13..17</v>
          </cell>
        </row>
        <row r="1379">
          <cell r="A1379" t="str">
            <v>Phòng thực hành Trường NN-DL 14-A-3-Chiều</v>
          </cell>
          <cell r="B1379" t="str">
            <v>Chiều</v>
          </cell>
          <cell r="C1379">
            <v>7</v>
          </cell>
          <cell r="D1379">
            <v>12</v>
          </cell>
          <cell r="E1379">
            <v>7</v>
          </cell>
          <cell r="F1379">
            <v>12</v>
          </cell>
          <cell r="G1379" t="str">
            <v>7..12</v>
          </cell>
        </row>
        <row r="1380">
          <cell r="A1380" t="str">
            <v>Phòng thực hành Trường NN-DL 24-A-3-Chiều</v>
          </cell>
          <cell r="B1380" t="str">
            <v>Chiều</v>
          </cell>
          <cell r="C1380">
            <v>7</v>
          </cell>
          <cell r="D1380">
            <v>11</v>
          </cell>
          <cell r="E1380">
            <v>7</v>
          </cell>
          <cell r="F1380">
            <v>11</v>
          </cell>
          <cell r="G1380" t="str">
            <v>7..11</v>
          </cell>
        </row>
        <row r="1381">
          <cell r="A1381" t="str">
            <v>Phòng thực hành Trường NN-DL 28-A-3-Chiều</v>
          </cell>
          <cell r="B1381" t="str">
            <v>Chiều</v>
          </cell>
          <cell r="C1381">
            <v>7</v>
          </cell>
          <cell r="D1381">
            <v>12</v>
          </cell>
          <cell r="E1381">
            <v>7</v>
          </cell>
          <cell r="F1381">
            <v>12</v>
          </cell>
          <cell r="G1381" t="str">
            <v>7..12</v>
          </cell>
        </row>
        <row r="1382">
          <cell r="A1382" t="str">
            <v>Phòng thực hành TT Cơ khí 03-B-3-Sáng</v>
          </cell>
          <cell r="B1382" t="str">
            <v>Sáng</v>
          </cell>
          <cell r="C1382">
            <v>1</v>
          </cell>
          <cell r="D1382">
            <v>6</v>
          </cell>
          <cell r="E1382">
            <v>1</v>
          </cell>
          <cell r="F1382">
            <v>6</v>
          </cell>
          <cell r="G1382" t="str">
            <v>1..6</v>
          </cell>
        </row>
        <row r="1383">
          <cell r="A1383" t="str">
            <v>Phòng thực hành TT Cơ khí 03-B-3-Chiều</v>
          </cell>
          <cell r="B1383" t="str">
            <v>Chiều</v>
          </cell>
          <cell r="C1383">
            <v>7</v>
          </cell>
          <cell r="D1383">
            <v>12</v>
          </cell>
          <cell r="E1383">
            <v>7</v>
          </cell>
          <cell r="F1383">
            <v>12</v>
          </cell>
          <cell r="G1383" t="str">
            <v>7..12</v>
          </cell>
        </row>
        <row r="1384">
          <cell r="A1384" t="str">
            <v>Phòng thực hành TT Cơ khí 29-B-3-Sáng</v>
          </cell>
          <cell r="B1384" t="str">
            <v>Sáng</v>
          </cell>
          <cell r="C1384">
            <v>1</v>
          </cell>
          <cell r="D1384">
            <v>6</v>
          </cell>
          <cell r="E1384">
            <v>1</v>
          </cell>
          <cell r="F1384">
            <v>6</v>
          </cell>
          <cell r="G1384" t="str">
            <v>1..6</v>
          </cell>
        </row>
        <row r="1385">
          <cell r="A1385" t="str">
            <v>Phòng thực hành TT Cơ khí 30-B-3-Sáng</v>
          </cell>
          <cell r="B1385" t="str">
            <v>Sáng</v>
          </cell>
          <cell r="C1385">
            <v>1</v>
          </cell>
          <cell r="D1385">
            <v>6</v>
          </cell>
          <cell r="E1385">
            <v>1</v>
          </cell>
          <cell r="F1385">
            <v>6</v>
          </cell>
          <cell r="G1385" t="str">
            <v>1..6</v>
          </cell>
        </row>
        <row r="1386">
          <cell r="A1386" t="str">
            <v>Phòng thực hành TT Cơ khí 30-B-3-Chiều</v>
          </cell>
          <cell r="B1386" t="str">
            <v>Chiều</v>
          </cell>
          <cell r="C1386">
            <v>7</v>
          </cell>
          <cell r="D1386">
            <v>12</v>
          </cell>
          <cell r="E1386">
            <v>7</v>
          </cell>
          <cell r="F1386">
            <v>12</v>
          </cell>
          <cell r="G1386" t="str">
            <v>7..12</v>
          </cell>
        </row>
        <row r="1387">
          <cell r="A1387" t="str">
            <v>Phòng thực hành TT Việt - Nhật 01-A-3-Chiều</v>
          </cell>
          <cell r="B1387" t="str">
            <v>Chiều</v>
          </cell>
          <cell r="C1387">
            <v>7</v>
          </cell>
          <cell r="D1387">
            <v>12</v>
          </cell>
          <cell r="E1387">
            <v>7</v>
          </cell>
          <cell r="F1387">
            <v>12</v>
          </cell>
          <cell r="G1387" t="str">
            <v>7..12</v>
          </cell>
        </row>
        <row r="1388">
          <cell r="A1388" t="str">
            <v>Phòng thực hành TT Việt - Nhật 05-A-3-Sáng</v>
          </cell>
          <cell r="B1388" t="str">
            <v>Sáng</v>
          </cell>
          <cell r="C1388">
            <v>1</v>
          </cell>
          <cell r="D1388">
            <v>6</v>
          </cell>
          <cell r="E1388">
            <v>1</v>
          </cell>
          <cell r="F1388">
            <v>6</v>
          </cell>
          <cell r="G1388" t="str">
            <v>1..6</v>
          </cell>
        </row>
        <row r="1389">
          <cell r="A1389" t="str">
            <v>Phòng thực hành TT Việt - Nhật 13-A-3-Chiều</v>
          </cell>
          <cell r="B1389" t="str">
            <v>Chiều</v>
          </cell>
          <cell r="C1389">
            <v>7</v>
          </cell>
          <cell r="D1389">
            <v>12</v>
          </cell>
          <cell r="E1389">
            <v>7</v>
          </cell>
          <cell r="F1389">
            <v>12</v>
          </cell>
          <cell r="G1389" t="str">
            <v>7..12</v>
          </cell>
        </row>
        <row r="1390">
          <cell r="A1390" t="str">
            <v>Phòng thực hành TT Việt - Nhật 30-A-3-Sáng</v>
          </cell>
          <cell r="B1390" t="str">
            <v>Sáng</v>
          </cell>
          <cell r="C1390">
            <v>1</v>
          </cell>
          <cell r="D1390">
            <v>6</v>
          </cell>
          <cell r="E1390">
            <v>1</v>
          </cell>
          <cell r="F1390">
            <v>6</v>
          </cell>
          <cell r="G1390" t="str">
            <v>1..6</v>
          </cell>
        </row>
        <row r="1391">
          <cell r="A1391" t="str">
            <v>502-B4-3-Sáng</v>
          </cell>
          <cell r="B1391" t="str">
            <v>Sáng</v>
          </cell>
          <cell r="C1391">
            <v>1</v>
          </cell>
          <cell r="D1391">
            <v>2</v>
          </cell>
          <cell r="E1391">
            <v>1</v>
          </cell>
          <cell r="F1391">
            <v>2</v>
          </cell>
          <cell r="G1391" t="str">
            <v>1..2</v>
          </cell>
        </row>
        <row r="1392">
          <cell r="A1392" t="str">
            <v>502-B4-3-Chiều</v>
          </cell>
          <cell r="B1392" t="str">
            <v>Chiều</v>
          </cell>
          <cell r="C1392">
            <v>7</v>
          </cell>
          <cell r="D1392">
            <v>10</v>
          </cell>
          <cell r="E1392">
            <v>7</v>
          </cell>
          <cell r="F1392">
            <v>10</v>
          </cell>
          <cell r="G1392" t="str">
            <v>7..10</v>
          </cell>
        </row>
        <row r="1393">
          <cell r="A1393" t="str">
            <v>305-A7-3-Sáng</v>
          </cell>
          <cell r="B1393" t="str">
            <v>Sáng</v>
          </cell>
          <cell r="C1393">
            <v>1</v>
          </cell>
          <cell r="D1393">
            <v>3</v>
          </cell>
          <cell r="E1393">
            <v>1</v>
          </cell>
          <cell r="F1393">
            <v>3</v>
          </cell>
          <cell r="G1393" t="str">
            <v>1..3</v>
          </cell>
        </row>
        <row r="1394">
          <cell r="A1394" t="str">
            <v>305-A7-3-Chiều</v>
          </cell>
          <cell r="B1394" t="str">
            <v>Chiều</v>
          </cell>
          <cell r="C1394">
            <v>9</v>
          </cell>
          <cell r="D1394">
            <v>11</v>
          </cell>
          <cell r="E1394">
            <v>7</v>
          </cell>
          <cell r="F1394">
            <v>11</v>
          </cell>
          <cell r="G1394" t="str">
            <v>7..11</v>
          </cell>
        </row>
        <row r="1395">
          <cell r="A1395" t="str">
            <v>305-A7-3-Chiều</v>
          </cell>
          <cell r="B1395" t="str">
            <v>Chiều</v>
          </cell>
          <cell r="C1395">
            <v>7</v>
          </cell>
          <cell r="D1395">
            <v>8</v>
          </cell>
          <cell r="E1395">
            <v>7</v>
          </cell>
          <cell r="F1395">
            <v>11</v>
          </cell>
          <cell r="G1395" t="str">
            <v>7..11</v>
          </cell>
        </row>
        <row r="1396">
          <cell r="A1396" t="str">
            <v>305-A7-3-Tối</v>
          </cell>
          <cell r="B1396" t="str">
            <v>Tối</v>
          </cell>
          <cell r="C1396">
            <v>13</v>
          </cell>
          <cell r="D1396">
            <v>15</v>
          </cell>
          <cell r="E1396">
            <v>13</v>
          </cell>
          <cell r="F1396">
            <v>15</v>
          </cell>
          <cell r="G1396" t="str">
            <v>13..15</v>
          </cell>
        </row>
        <row r="1397">
          <cell r="A1397" t="str">
            <v>421 - P. Máy tính-A7-3-Sáng</v>
          </cell>
          <cell r="B1397" t="str">
            <v>Sáng</v>
          </cell>
          <cell r="C1397">
            <v>1</v>
          </cell>
          <cell r="D1397">
            <v>3</v>
          </cell>
          <cell r="E1397">
            <v>1</v>
          </cell>
          <cell r="F1397">
            <v>3</v>
          </cell>
          <cell r="G1397" t="str">
            <v>1..3</v>
          </cell>
        </row>
        <row r="1398">
          <cell r="A1398" t="str">
            <v>421 - P. Máy tính-A7-3-Chiều</v>
          </cell>
          <cell r="B1398" t="str">
            <v>Chiều</v>
          </cell>
          <cell r="C1398">
            <v>9</v>
          </cell>
          <cell r="D1398">
            <v>11</v>
          </cell>
          <cell r="E1398">
            <v>9</v>
          </cell>
          <cell r="F1398">
            <v>11</v>
          </cell>
          <cell r="G1398" t="str">
            <v>9..11</v>
          </cell>
        </row>
        <row r="1399">
          <cell r="A1399" t="str">
            <v>204-A8-3-Sáng</v>
          </cell>
          <cell r="B1399" t="str">
            <v>Sáng</v>
          </cell>
          <cell r="C1399">
            <v>1</v>
          </cell>
          <cell r="D1399">
            <v>3</v>
          </cell>
          <cell r="E1399">
            <v>1</v>
          </cell>
          <cell r="F1399">
            <v>3</v>
          </cell>
          <cell r="G1399" t="str">
            <v>1..3</v>
          </cell>
        </row>
        <row r="1400">
          <cell r="A1400" t="str">
            <v>204-A8-3-Chiều</v>
          </cell>
          <cell r="B1400" t="str">
            <v>Chiều</v>
          </cell>
          <cell r="C1400">
            <v>7</v>
          </cell>
          <cell r="D1400">
            <v>8</v>
          </cell>
          <cell r="E1400">
            <v>7</v>
          </cell>
          <cell r="F1400">
            <v>8</v>
          </cell>
          <cell r="G1400" t="str">
            <v>7..8</v>
          </cell>
        </row>
        <row r="1401">
          <cell r="A1401" t="str">
            <v>206-A8-3-Sáng</v>
          </cell>
          <cell r="B1401" t="str">
            <v>Sáng</v>
          </cell>
          <cell r="C1401">
            <v>4</v>
          </cell>
          <cell r="D1401">
            <v>5</v>
          </cell>
          <cell r="E1401">
            <v>1</v>
          </cell>
          <cell r="F1401">
            <v>5</v>
          </cell>
          <cell r="G1401" t="str">
            <v>1..5</v>
          </cell>
        </row>
        <row r="1402">
          <cell r="A1402" t="str">
            <v>206-A8-3-Sáng</v>
          </cell>
          <cell r="B1402" t="str">
            <v>Sáng</v>
          </cell>
          <cell r="C1402">
            <v>1</v>
          </cell>
          <cell r="D1402">
            <v>2</v>
          </cell>
          <cell r="E1402">
            <v>1</v>
          </cell>
          <cell r="F1402">
            <v>5</v>
          </cell>
          <cell r="G1402" t="str">
            <v>1..5</v>
          </cell>
        </row>
        <row r="1403">
          <cell r="A1403" t="str">
            <v>206-A8-3-Chiều</v>
          </cell>
          <cell r="B1403" t="str">
            <v>Chiều</v>
          </cell>
          <cell r="C1403">
            <v>7</v>
          </cell>
          <cell r="D1403">
            <v>8</v>
          </cell>
          <cell r="E1403">
            <v>7</v>
          </cell>
          <cell r="F1403">
            <v>8</v>
          </cell>
          <cell r="G1403" t="str">
            <v>7..8</v>
          </cell>
        </row>
        <row r="1404">
          <cell r="A1404" t="str">
            <v>306-A7_QT-A7-3-Sáng</v>
          </cell>
          <cell r="B1404" t="str">
            <v>Sáng</v>
          </cell>
          <cell r="C1404">
            <v>1</v>
          </cell>
          <cell r="D1404">
            <v>3</v>
          </cell>
          <cell r="E1404">
            <v>1</v>
          </cell>
          <cell r="F1404">
            <v>3</v>
          </cell>
          <cell r="G1404" t="str">
            <v>1..3</v>
          </cell>
        </row>
        <row r="1405">
          <cell r="A1405" t="str">
            <v>306-A7_QT-A7-3-Chiều</v>
          </cell>
          <cell r="B1405" t="str">
            <v>Chiều</v>
          </cell>
          <cell r="C1405">
            <v>9</v>
          </cell>
          <cell r="D1405">
            <v>11</v>
          </cell>
          <cell r="E1405">
            <v>7</v>
          </cell>
          <cell r="F1405">
            <v>11</v>
          </cell>
          <cell r="G1405" t="str">
            <v>7..11</v>
          </cell>
        </row>
        <row r="1406">
          <cell r="A1406" t="str">
            <v>306-A7_QT-A7-3-Chiều</v>
          </cell>
          <cell r="B1406" t="str">
            <v>Chiều</v>
          </cell>
          <cell r="C1406">
            <v>7</v>
          </cell>
          <cell r="D1406">
            <v>8</v>
          </cell>
          <cell r="E1406">
            <v>7</v>
          </cell>
          <cell r="F1406">
            <v>11</v>
          </cell>
          <cell r="G1406" t="str">
            <v>7..11</v>
          </cell>
        </row>
        <row r="1407">
          <cell r="A1407" t="str">
            <v>Khu A_PH Online 01-Khu A_Online-3-Sáng</v>
          </cell>
          <cell r="B1407" t="str">
            <v>Sáng</v>
          </cell>
          <cell r="C1407">
            <v>1</v>
          </cell>
          <cell r="D1407">
            <v>2</v>
          </cell>
          <cell r="E1407">
            <v>1</v>
          </cell>
          <cell r="F1407">
            <v>4</v>
          </cell>
          <cell r="G1407" t="str">
            <v>1..4</v>
          </cell>
        </row>
        <row r="1408">
          <cell r="A1408" t="str">
            <v>Khu A_PH Online 01-Khu A_Online-3-Sáng</v>
          </cell>
          <cell r="B1408" t="str">
            <v>Sáng</v>
          </cell>
          <cell r="C1408">
            <v>3</v>
          </cell>
          <cell r="D1408">
            <v>4</v>
          </cell>
          <cell r="E1408">
            <v>1</v>
          </cell>
          <cell r="F1408">
            <v>4</v>
          </cell>
          <cell r="G1408" t="str">
            <v>1..4</v>
          </cell>
        </row>
        <row r="1409">
          <cell r="A1409" t="str">
            <v>Khu A_PH Online 01-Khu A_Online-3-Chiều</v>
          </cell>
          <cell r="B1409" t="str">
            <v>Chiều</v>
          </cell>
          <cell r="C1409">
            <v>9</v>
          </cell>
          <cell r="D1409">
            <v>10</v>
          </cell>
          <cell r="E1409">
            <v>9</v>
          </cell>
          <cell r="F1409">
            <v>10</v>
          </cell>
          <cell r="G1409" t="str">
            <v>9..10</v>
          </cell>
        </row>
        <row r="1410">
          <cell r="A1410" t="str">
            <v>Khu A_PH Online 01-Khu A_Online-3-Tối</v>
          </cell>
          <cell r="B1410" t="str">
            <v>Tối</v>
          </cell>
          <cell r="C1410">
            <v>15</v>
          </cell>
          <cell r="D1410">
            <v>16</v>
          </cell>
          <cell r="E1410">
            <v>13</v>
          </cell>
          <cell r="F1410">
            <v>16</v>
          </cell>
          <cell r="G1410" t="str">
            <v>13..16</v>
          </cell>
        </row>
        <row r="1411">
          <cell r="A1411" t="str">
            <v>Khu A_PH Online 01-Khu A_Online-3-Tối</v>
          </cell>
          <cell r="B1411" t="str">
            <v>Tối</v>
          </cell>
          <cell r="C1411">
            <v>13</v>
          </cell>
          <cell r="D1411">
            <v>14</v>
          </cell>
          <cell r="E1411">
            <v>13</v>
          </cell>
          <cell r="F1411">
            <v>16</v>
          </cell>
          <cell r="G1411" t="str">
            <v>13..16</v>
          </cell>
        </row>
        <row r="1412">
          <cell r="A1412" t="str">
            <v>Khu A_PH Online 02-Khu A_Online-3-Sáng</v>
          </cell>
          <cell r="B1412" t="str">
            <v>Sáng</v>
          </cell>
          <cell r="C1412">
            <v>1</v>
          </cell>
          <cell r="D1412">
            <v>2</v>
          </cell>
          <cell r="E1412">
            <v>1</v>
          </cell>
          <cell r="F1412">
            <v>2</v>
          </cell>
          <cell r="G1412" t="str">
            <v>1..2</v>
          </cell>
        </row>
        <row r="1413">
          <cell r="A1413" t="str">
            <v>Khu A_PH Online 02-Khu A_Online-3-Chiều</v>
          </cell>
          <cell r="B1413" t="str">
            <v>Chiều</v>
          </cell>
          <cell r="C1413">
            <v>7</v>
          </cell>
          <cell r="D1413">
            <v>8</v>
          </cell>
          <cell r="E1413">
            <v>7</v>
          </cell>
          <cell r="F1413">
            <v>10</v>
          </cell>
          <cell r="G1413" t="str">
            <v>7..10</v>
          </cell>
        </row>
        <row r="1414">
          <cell r="A1414" t="str">
            <v>Khu A_PH Online 02-Khu A_Online-3-Chiều</v>
          </cell>
          <cell r="B1414" t="str">
            <v>Chiều</v>
          </cell>
          <cell r="C1414">
            <v>9</v>
          </cell>
          <cell r="D1414">
            <v>10</v>
          </cell>
          <cell r="E1414">
            <v>7</v>
          </cell>
          <cell r="F1414">
            <v>10</v>
          </cell>
          <cell r="G1414" t="str">
            <v>7..10</v>
          </cell>
        </row>
        <row r="1415">
          <cell r="A1415" t="str">
            <v>Khu A_PH Online 02-Khu A_Online-3-Tối</v>
          </cell>
          <cell r="B1415" t="str">
            <v>Tối</v>
          </cell>
          <cell r="C1415">
            <v>13</v>
          </cell>
          <cell r="D1415">
            <v>14</v>
          </cell>
          <cell r="E1415">
            <v>13</v>
          </cell>
          <cell r="F1415">
            <v>16</v>
          </cell>
          <cell r="G1415" t="str">
            <v>13..16</v>
          </cell>
        </row>
        <row r="1416">
          <cell r="A1416" t="str">
            <v>Khu A_PH Online 02-Khu A_Online-3-Tối</v>
          </cell>
          <cell r="B1416" t="str">
            <v>Tối</v>
          </cell>
          <cell r="C1416">
            <v>15</v>
          </cell>
          <cell r="D1416">
            <v>16</v>
          </cell>
          <cell r="E1416">
            <v>13</v>
          </cell>
          <cell r="F1416">
            <v>16</v>
          </cell>
          <cell r="G1416" t="str">
            <v>13..16</v>
          </cell>
        </row>
        <row r="1417">
          <cell r="A1417" t="str">
            <v>Khu A_PH Online 03-Khu A_Online-3-Tối</v>
          </cell>
          <cell r="B1417" t="str">
            <v>Tối</v>
          </cell>
          <cell r="C1417">
            <v>13</v>
          </cell>
          <cell r="D1417">
            <v>14</v>
          </cell>
          <cell r="E1417">
            <v>13</v>
          </cell>
          <cell r="F1417">
            <v>16</v>
          </cell>
          <cell r="G1417" t="str">
            <v>13..16</v>
          </cell>
        </row>
        <row r="1418">
          <cell r="A1418" t="str">
            <v>Khu A_PH Online 03-Khu A_Online-3-Tối</v>
          </cell>
          <cell r="B1418" t="str">
            <v>Tối</v>
          </cell>
          <cell r="C1418">
            <v>15</v>
          </cell>
          <cell r="D1418">
            <v>16</v>
          </cell>
          <cell r="E1418">
            <v>13</v>
          </cell>
          <cell r="F1418">
            <v>16</v>
          </cell>
          <cell r="G1418" t="str">
            <v>13..16</v>
          </cell>
        </row>
        <row r="1419">
          <cell r="A1419" t="str">
            <v>Khu A_PH Online 04-Khu A_Online-3-Chiều</v>
          </cell>
          <cell r="B1419" t="str">
            <v>Chiều</v>
          </cell>
          <cell r="C1419">
            <v>7</v>
          </cell>
          <cell r="D1419">
            <v>8</v>
          </cell>
          <cell r="E1419">
            <v>7</v>
          </cell>
          <cell r="F1419">
            <v>8</v>
          </cell>
          <cell r="G1419" t="str">
            <v>7..8</v>
          </cell>
        </row>
        <row r="1420">
          <cell r="A1420" t="str">
            <v>Khu A_PH Online 04-Khu A_Online-3-Tối</v>
          </cell>
          <cell r="B1420" t="str">
            <v>Tối</v>
          </cell>
          <cell r="C1420">
            <v>13</v>
          </cell>
          <cell r="D1420">
            <v>14</v>
          </cell>
          <cell r="E1420">
            <v>13</v>
          </cell>
          <cell r="F1420">
            <v>14</v>
          </cell>
          <cell r="G1420" t="str">
            <v>13..14</v>
          </cell>
        </row>
        <row r="1421">
          <cell r="A1421" t="str">
            <v>Khu A_PH Online 05-Khu A_Online-3-Sáng</v>
          </cell>
          <cell r="B1421" t="str">
            <v>Sáng</v>
          </cell>
          <cell r="C1421">
            <v>3</v>
          </cell>
          <cell r="D1421">
            <v>4</v>
          </cell>
          <cell r="E1421">
            <v>3</v>
          </cell>
          <cell r="F1421">
            <v>4</v>
          </cell>
          <cell r="G1421" t="str">
            <v>3..4</v>
          </cell>
        </row>
        <row r="1422">
          <cell r="A1422" t="str">
            <v>Khu A_PH Online 05-Khu A_Online-3-Chiều</v>
          </cell>
          <cell r="B1422" t="str">
            <v>Chiều</v>
          </cell>
          <cell r="C1422">
            <v>7</v>
          </cell>
          <cell r="D1422">
            <v>8</v>
          </cell>
          <cell r="E1422">
            <v>7</v>
          </cell>
          <cell r="F1422">
            <v>8</v>
          </cell>
          <cell r="G1422" t="str">
            <v>7..8</v>
          </cell>
        </row>
        <row r="1423">
          <cell r="A1423" t="str">
            <v>Khu A_PH Online 05-Khu A_Online-3-Tối</v>
          </cell>
          <cell r="B1423" t="str">
            <v>Tối</v>
          </cell>
          <cell r="C1423">
            <v>13</v>
          </cell>
          <cell r="D1423">
            <v>15</v>
          </cell>
          <cell r="E1423">
            <v>13</v>
          </cell>
          <cell r="F1423">
            <v>15</v>
          </cell>
          <cell r="G1423" t="str">
            <v>13..15</v>
          </cell>
        </row>
        <row r="1424">
          <cell r="A1424" t="str">
            <v>Khu A_PH Online 06-Khu A_Online-3-Tối</v>
          </cell>
          <cell r="B1424" t="str">
            <v>Tối</v>
          </cell>
          <cell r="C1424">
            <v>13</v>
          </cell>
          <cell r="D1424">
            <v>14</v>
          </cell>
          <cell r="E1424">
            <v>13</v>
          </cell>
          <cell r="F1424">
            <v>14</v>
          </cell>
          <cell r="G1424" t="str">
            <v>13..14</v>
          </cell>
        </row>
        <row r="1425">
          <cell r="A1425" t="str">
            <v>Khu A_PH Online 07-Khu A_Online-3-Tối</v>
          </cell>
          <cell r="B1425" t="str">
            <v>Tối</v>
          </cell>
          <cell r="C1425">
            <v>13</v>
          </cell>
          <cell r="D1425">
            <v>15</v>
          </cell>
          <cell r="E1425">
            <v>13</v>
          </cell>
          <cell r="F1425">
            <v>15</v>
          </cell>
          <cell r="G1425" t="str">
            <v>13..15</v>
          </cell>
        </row>
        <row r="1426">
          <cell r="A1426" t="str">
            <v>Khu A_PH Online 08-Khu A_Online-3-Tối</v>
          </cell>
          <cell r="B1426" t="str">
            <v>Tối</v>
          </cell>
          <cell r="C1426">
            <v>13</v>
          </cell>
          <cell r="D1426">
            <v>14</v>
          </cell>
          <cell r="E1426">
            <v>13</v>
          </cell>
          <cell r="F1426">
            <v>14</v>
          </cell>
          <cell r="G1426" t="str">
            <v>13..14</v>
          </cell>
        </row>
        <row r="1427">
          <cell r="A1427" t="str">
            <v>Khu A_PH Online 09-Khu A_Online-3-Tối</v>
          </cell>
          <cell r="B1427" t="str">
            <v>Tối</v>
          </cell>
          <cell r="C1427">
            <v>13</v>
          </cell>
          <cell r="D1427">
            <v>14</v>
          </cell>
          <cell r="E1427">
            <v>13</v>
          </cell>
          <cell r="F1427">
            <v>14</v>
          </cell>
          <cell r="G1427" t="str">
            <v>13..14</v>
          </cell>
        </row>
        <row r="1428">
          <cell r="A1428" t="str">
            <v>Khu B_PH Online 1-Khu B_Online-3-Chiều</v>
          </cell>
          <cell r="B1428" t="str">
            <v>Chiều</v>
          </cell>
          <cell r="C1428">
            <v>9</v>
          </cell>
          <cell r="D1428">
            <v>11</v>
          </cell>
          <cell r="E1428">
            <v>9</v>
          </cell>
          <cell r="F1428">
            <v>11</v>
          </cell>
          <cell r="G1428" t="str">
            <v>9..11</v>
          </cell>
        </row>
        <row r="1429">
          <cell r="A1429" t="str">
            <v>CSSX 13-Cơ sở sản xuất 1-4-Sáng</v>
          </cell>
          <cell r="B1429" t="str">
            <v>Sáng</v>
          </cell>
          <cell r="C1429">
            <v>1</v>
          </cell>
          <cell r="D1429">
            <v>6</v>
          </cell>
          <cell r="E1429">
            <v>1</v>
          </cell>
          <cell r="F1429">
            <v>6</v>
          </cell>
          <cell r="G1429" t="str">
            <v>1..6</v>
          </cell>
        </row>
        <row r="1430">
          <cell r="A1430" t="str">
            <v>CSSX 18-Cơ sở sản xuất 1-4-Chiều</v>
          </cell>
          <cell r="B1430" t="str">
            <v>Chiều</v>
          </cell>
          <cell r="C1430">
            <v>7</v>
          </cell>
          <cell r="D1430">
            <v>12</v>
          </cell>
          <cell r="E1430">
            <v>7</v>
          </cell>
          <cell r="F1430">
            <v>12</v>
          </cell>
          <cell r="G1430" t="str">
            <v>7..12</v>
          </cell>
        </row>
        <row r="1431">
          <cell r="A1431" t="str">
            <v>CSSX 19-Cơ sở sản xuất 1-4-Sáng</v>
          </cell>
          <cell r="B1431" t="str">
            <v>Sáng</v>
          </cell>
          <cell r="C1431">
            <v>1</v>
          </cell>
          <cell r="D1431">
            <v>6</v>
          </cell>
          <cell r="E1431">
            <v>1</v>
          </cell>
          <cell r="F1431">
            <v>6</v>
          </cell>
          <cell r="G1431" t="str">
            <v>1..6</v>
          </cell>
        </row>
        <row r="1432">
          <cell r="A1432" t="str">
            <v>CSSX 21-Cơ sở sản xuất 1-4-Chiều</v>
          </cell>
          <cell r="B1432" t="str">
            <v>Chiều</v>
          </cell>
          <cell r="C1432">
            <v>7</v>
          </cell>
          <cell r="D1432">
            <v>12</v>
          </cell>
          <cell r="E1432">
            <v>7</v>
          </cell>
          <cell r="F1432">
            <v>12</v>
          </cell>
          <cell r="G1432" t="str">
            <v>7..12</v>
          </cell>
        </row>
        <row r="1433">
          <cell r="A1433" t="str">
            <v>CSSX 25-Cơ sở sản xuất 1-4-Sáng</v>
          </cell>
          <cell r="B1433" t="str">
            <v>Sáng</v>
          </cell>
          <cell r="C1433">
            <v>1</v>
          </cell>
          <cell r="D1433">
            <v>6</v>
          </cell>
          <cell r="E1433">
            <v>1</v>
          </cell>
          <cell r="F1433">
            <v>6</v>
          </cell>
          <cell r="G1433" t="str">
            <v>1..6</v>
          </cell>
        </row>
        <row r="1434">
          <cell r="A1434" t="str">
            <v>CSSX 100-Cơ sở sản xuất 1-4-Chiều</v>
          </cell>
          <cell r="B1434" t="str">
            <v>Chiều</v>
          </cell>
          <cell r="C1434">
            <v>7</v>
          </cell>
          <cell r="D1434">
            <v>12</v>
          </cell>
          <cell r="E1434">
            <v>7</v>
          </cell>
          <cell r="F1434">
            <v>12</v>
          </cell>
          <cell r="G1434" t="str">
            <v>7..12</v>
          </cell>
        </row>
        <row r="1435">
          <cell r="A1435" t="str">
            <v>CSSX 101-Cơ sở sản xuất 1-4-Sáng</v>
          </cell>
          <cell r="B1435" t="str">
            <v>Sáng</v>
          </cell>
          <cell r="C1435">
            <v>1</v>
          </cell>
          <cell r="D1435">
            <v>6</v>
          </cell>
          <cell r="E1435">
            <v>1</v>
          </cell>
          <cell r="F1435">
            <v>6</v>
          </cell>
          <cell r="G1435" t="str">
            <v>1..6</v>
          </cell>
        </row>
        <row r="1436">
          <cell r="A1436" t="str">
            <v>CSSX 102-Cơ sở sản xuất 1-4-Sáng</v>
          </cell>
          <cell r="B1436" t="str">
            <v>Sáng</v>
          </cell>
          <cell r="C1436">
            <v>1</v>
          </cell>
          <cell r="D1436">
            <v>3</v>
          </cell>
          <cell r="E1436">
            <v>1</v>
          </cell>
          <cell r="F1436">
            <v>3</v>
          </cell>
          <cell r="G1436" t="str">
            <v>1..3</v>
          </cell>
        </row>
        <row r="1437">
          <cell r="A1437" t="str">
            <v>CSSX 102-Cơ sở sản xuất 1-4-Chiều</v>
          </cell>
          <cell r="B1437" t="str">
            <v>Chiều</v>
          </cell>
          <cell r="C1437">
            <v>7</v>
          </cell>
          <cell r="D1437">
            <v>9</v>
          </cell>
          <cell r="E1437">
            <v>7</v>
          </cell>
          <cell r="F1437">
            <v>9</v>
          </cell>
          <cell r="G1437" t="str">
            <v>7..9</v>
          </cell>
        </row>
        <row r="1438">
          <cell r="A1438" t="str">
            <v>CSSX 103-Cơ sở sản xuất 1-4-Sáng</v>
          </cell>
          <cell r="B1438" t="str">
            <v>Sáng</v>
          </cell>
          <cell r="C1438">
            <v>1</v>
          </cell>
          <cell r="D1438">
            <v>6</v>
          </cell>
          <cell r="E1438">
            <v>1</v>
          </cell>
          <cell r="F1438">
            <v>6</v>
          </cell>
          <cell r="G1438" t="str">
            <v>1..6</v>
          </cell>
        </row>
        <row r="1439">
          <cell r="A1439" t="str">
            <v>CSSX 103-Cơ sở sản xuất 1-4-Chiều</v>
          </cell>
          <cell r="B1439" t="str">
            <v>Chiều</v>
          </cell>
          <cell r="C1439">
            <v>7</v>
          </cell>
          <cell r="D1439">
            <v>12</v>
          </cell>
          <cell r="E1439">
            <v>7</v>
          </cell>
          <cell r="F1439">
            <v>12</v>
          </cell>
          <cell r="G1439" t="str">
            <v>7..12</v>
          </cell>
        </row>
        <row r="1440">
          <cell r="A1440" t="str">
            <v>CSSX 104-Cơ sở sản xuất 1-4-Sáng</v>
          </cell>
          <cell r="B1440" t="str">
            <v>Sáng</v>
          </cell>
          <cell r="C1440">
            <v>1</v>
          </cell>
          <cell r="D1440">
            <v>6</v>
          </cell>
          <cell r="E1440">
            <v>1</v>
          </cell>
          <cell r="F1440">
            <v>6</v>
          </cell>
          <cell r="G1440" t="str">
            <v>1..6</v>
          </cell>
        </row>
        <row r="1441">
          <cell r="A1441" t="str">
            <v>CSSX 104-Cơ sở sản xuất 1-4-Chiều</v>
          </cell>
          <cell r="B1441" t="str">
            <v>Chiều</v>
          </cell>
          <cell r="C1441">
            <v>7</v>
          </cell>
          <cell r="D1441">
            <v>12</v>
          </cell>
          <cell r="E1441">
            <v>7</v>
          </cell>
          <cell r="F1441">
            <v>12</v>
          </cell>
          <cell r="G1441" t="str">
            <v>7..12</v>
          </cell>
        </row>
        <row r="1442">
          <cell r="A1442" t="str">
            <v>CSSX 105-Cơ sở sản xuất 1-4-Sáng</v>
          </cell>
          <cell r="B1442" t="str">
            <v>Sáng</v>
          </cell>
          <cell r="C1442">
            <v>1</v>
          </cell>
          <cell r="D1442">
            <v>6</v>
          </cell>
          <cell r="E1442">
            <v>1</v>
          </cell>
          <cell r="F1442">
            <v>6</v>
          </cell>
          <cell r="G1442" t="str">
            <v>1..6</v>
          </cell>
        </row>
        <row r="1443">
          <cell r="A1443" t="str">
            <v>CSSX 105-Cơ sở sản xuất 1-4-Chiều</v>
          </cell>
          <cell r="B1443" t="str">
            <v>Chiều</v>
          </cell>
          <cell r="C1443">
            <v>7</v>
          </cell>
          <cell r="D1443">
            <v>12</v>
          </cell>
          <cell r="E1443">
            <v>7</v>
          </cell>
          <cell r="F1443">
            <v>12</v>
          </cell>
          <cell r="G1443" t="str">
            <v>7..12</v>
          </cell>
        </row>
        <row r="1444">
          <cell r="A1444" t="str">
            <v>CSSX 108-Cơ sở sản xuất 1-4-Sáng</v>
          </cell>
          <cell r="B1444" t="str">
            <v>Sáng</v>
          </cell>
          <cell r="C1444">
            <v>1</v>
          </cell>
          <cell r="D1444">
            <v>6</v>
          </cell>
          <cell r="E1444">
            <v>1</v>
          </cell>
          <cell r="F1444">
            <v>6</v>
          </cell>
          <cell r="G1444" t="str">
            <v>1..6</v>
          </cell>
        </row>
        <row r="1445">
          <cell r="A1445" t="str">
            <v>CSSX 108-Cơ sở sản xuất 1-4-Chiều</v>
          </cell>
          <cell r="B1445" t="str">
            <v>Chiều</v>
          </cell>
          <cell r="C1445">
            <v>7</v>
          </cell>
          <cell r="D1445">
            <v>12</v>
          </cell>
          <cell r="E1445">
            <v>7</v>
          </cell>
          <cell r="F1445">
            <v>12</v>
          </cell>
          <cell r="G1445" t="str">
            <v>7..12</v>
          </cell>
        </row>
        <row r="1446">
          <cell r="A1446" t="str">
            <v>815-A10-4-Sáng</v>
          </cell>
          <cell r="B1446" t="str">
            <v>Sáng</v>
          </cell>
          <cell r="C1446">
            <v>3</v>
          </cell>
          <cell r="D1446">
            <v>5</v>
          </cell>
          <cell r="E1446">
            <v>1</v>
          </cell>
          <cell r="F1446">
            <v>5</v>
          </cell>
          <cell r="G1446" t="str">
            <v>1..5</v>
          </cell>
        </row>
        <row r="1447">
          <cell r="A1447" t="str">
            <v>815-A10-4-Sáng</v>
          </cell>
          <cell r="B1447" t="str">
            <v>Sáng</v>
          </cell>
          <cell r="C1447">
            <v>1</v>
          </cell>
          <cell r="D1447">
            <v>2</v>
          </cell>
          <cell r="E1447">
            <v>1</v>
          </cell>
          <cell r="F1447">
            <v>5</v>
          </cell>
          <cell r="G1447" t="str">
            <v>1..5</v>
          </cell>
        </row>
        <row r="1448">
          <cell r="A1448" t="str">
            <v>815-A10-4-Chiều</v>
          </cell>
          <cell r="B1448" t="str">
            <v>Chiều</v>
          </cell>
          <cell r="C1448">
            <v>7</v>
          </cell>
          <cell r="D1448">
            <v>10</v>
          </cell>
          <cell r="E1448">
            <v>7</v>
          </cell>
          <cell r="F1448">
            <v>10</v>
          </cell>
          <cell r="G1448" t="str">
            <v>7..10</v>
          </cell>
        </row>
        <row r="1449">
          <cell r="A1449" t="str">
            <v>711-A10-4-Sáng</v>
          </cell>
          <cell r="B1449" t="str">
            <v>Sáng</v>
          </cell>
          <cell r="C1449">
            <v>1</v>
          </cell>
          <cell r="D1449">
            <v>3</v>
          </cell>
          <cell r="E1449">
            <v>1</v>
          </cell>
          <cell r="F1449">
            <v>5</v>
          </cell>
          <cell r="G1449" t="str">
            <v>1..5</v>
          </cell>
        </row>
        <row r="1450">
          <cell r="A1450" t="str">
            <v>711-A10-4-Sáng</v>
          </cell>
          <cell r="B1450" t="str">
            <v>Sáng</v>
          </cell>
          <cell r="C1450">
            <v>4</v>
          </cell>
          <cell r="D1450">
            <v>5</v>
          </cell>
          <cell r="E1450">
            <v>1</v>
          </cell>
          <cell r="F1450">
            <v>5</v>
          </cell>
          <cell r="G1450" t="str">
            <v>1..5</v>
          </cell>
        </row>
        <row r="1451">
          <cell r="A1451" t="str">
            <v>711-A10-4-Chiều</v>
          </cell>
          <cell r="B1451" t="str">
            <v>Chiều</v>
          </cell>
          <cell r="C1451">
            <v>9</v>
          </cell>
          <cell r="D1451">
            <v>11</v>
          </cell>
          <cell r="E1451">
            <v>9</v>
          </cell>
          <cell r="F1451">
            <v>11</v>
          </cell>
          <cell r="G1451" t="str">
            <v>9..11</v>
          </cell>
        </row>
        <row r="1452">
          <cell r="A1452" t="str">
            <v>511-A10-4-Sáng</v>
          </cell>
          <cell r="B1452" t="str">
            <v>Sáng</v>
          </cell>
          <cell r="C1452">
            <v>1</v>
          </cell>
          <cell r="D1452">
            <v>5</v>
          </cell>
          <cell r="E1452">
            <v>1</v>
          </cell>
          <cell r="F1452">
            <v>5</v>
          </cell>
          <cell r="G1452" t="str">
            <v>1..5</v>
          </cell>
        </row>
        <row r="1453">
          <cell r="A1453" t="str">
            <v>511-A10-4-Chiều</v>
          </cell>
          <cell r="B1453" t="str">
            <v>Chiều</v>
          </cell>
          <cell r="C1453">
            <v>7</v>
          </cell>
          <cell r="D1453">
            <v>11</v>
          </cell>
          <cell r="E1453">
            <v>7</v>
          </cell>
          <cell r="F1453">
            <v>11</v>
          </cell>
          <cell r="G1453" t="str">
            <v>7..11</v>
          </cell>
        </row>
        <row r="1454">
          <cell r="A1454" t="str">
            <v>512-A10-4-Sáng</v>
          </cell>
          <cell r="B1454" t="str">
            <v>Sáng</v>
          </cell>
          <cell r="C1454">
            <v>1</v>
          </cell>
          <cell r="D1454">
            <v>5</v>
          </cell>
          <cell r="E1454">
            <v>1</v>
          </cell>
          <cell r="F1454">
            <v>5</v>
          </cell>
          <cell r="G1454" t="str">
            <v>1..5</v>
          </cell>
        </row>
        <row r="1455">
          <cell r="A1455" t="str">
            <v>512-A10-4-Chiều</v>
          </cell>
          <cell r="B1455" t="str">
            <v>Chiều</v>
          </cell>
          <cell r="C1455">
            <v>7</v>
          </cell>
          <cell r="D1455">
            <v>11</v>
          </cell>
          <cell r="E1455">
            <v>7</v>
          </cell>
          <cell r="F1455">
            <v>11</v>
          </cell>
          <cell r="G1455" t="str">
            <v>7..11</v>
          </cell>
        </row>
        <row r="1456">
          <cell r="A1456" t="str">
            <v>614-A10-4-Sáng</v>
          </cell>
          <cell r="B1456" t="str">
            <v>Sáng</v>
          </cell>
          <cell r="C1456">
            <v>1</v>
          </cell>
          <cell r="D1456">
            <v>4</v>
          </cell>
          <cell r="E1456">
            <v>1</v>
          </cell>
          <cell r="F1456">
            <v>4</v>
          </cell>
          <cell r="G1456" t="str">
            <v>1..4</v>
          </cell>
        </row>
        <row r="1457">
          <cell r="A1457" t="str">
            <v>614-A10-4-Chiều</v>
          </cell>
          <cell r="B1457" t="str">
            <v>Chiều</v>
          </cell>
          <cell r="C1457">
            <v>7</v>
          </cell>
          <cell r="D1457">
            <v>9</v>
          </cell>
          <cell r="E1457">
            <v>7</v>
          </cell>
          <cell r="F1457">
            <v>9</v>
          </cell>
          <cell r="G1457" t="str">
            <v>7..9</v>
          </cell>
        </row>
        <row r="1458">
          <cell r="A1458" t="str">
            <v>615-A10-4-Sáng</v>
          </cell>
          <cell r="B1458" t="str">
            <v>Sáng</v>
          </cell>
          <cell r="C1458">
            <v>3</v>
          </cell>
          <cell r="D1458">
            <v>5</v>
          </cell>
          <cell r="E1458">
            <v>1</v>
          </cell>
          <cell r="F1458">
            <v>5</v>
          </cell>
          <cell r="G1458" t="str">
            <v>1..5</v>
          </cell>
        </row>
        <row r="1459">
          <cell r="A1459" t="str">
            <v>615-A10-4-Sáng</v>
          </cell>
          <cell r="B1459" t="str">
            <v>Sáng</v>
          </cell>
          <cell r="C1459">
            <v>1</v>
          </cell>
          <cell r="D1459">
            <v>2</v>
          </cell>
          <cell r="E1459">
            <v>1</v>
          </cell>
          <cell r="F1459">
            <v>5</v>
          </cell>
          <cell r="G1459" t="str">
            <v>1..5</v>
          </cell>
        </row>
        <row r="1460">
          <cell r="A1460" t="str">
            <v>611-A10-4-Sáng</v>
          </cell>
          <cell r="B1460" t="str">
            <v>Sáng</v>
          </cell>
          <cell r="C1460">
            <v>1</v>
          </cell>
          <cell r="D1460">
            <v>4</v>
          </cell>
          <cell r="E1460">
            <v>1</v>
          </cell>
          <cell r="F1460">
            <v>4</v>
          </cell>
          <cell r="G1460" t="str">
            <v>1..4</v>
          </cell>
        </row>
        <row r="1461">
          <cell r="A1461" t="str">
            <v>611-A10-4-Chiều</v>
          </cell>
          <cell r="B1461" t="str">
            <v>Chiều</v>
          </cell>
          <cell r="C1461">
            <v>7</v>
          </cell>
          <cell r="D1461">
            <v>8</v>
          </cell>
          <cell r="E1461">
            <v>7</v>
          </cell>
          <cell r="F1461">
            <v>11</v>
          </cell>
          <cell r="G1461" t="str">
            <v>7..11</v>
          </cell>
        </row>
        <row r="1462">
          <cell r="A1462" t="str">
            <v>611-A10-4-Chiều</v>
          </cell>
          <cell r="B1462" t="str">
            <v>Chiều</v>
          </cell>
          <cell r="C1462">
            <v>9</v>
          </cell>
          <cell r="D1462">
            <v>11</v>
          </cell>
          <cell r="E1462">
            <v>7</v>
          </cell>
          <cell r="F1462">
            <v>11</v>
          </cell>
          <cell r="G1462" t="str">
            <v>7..11</v>
          </cell>
        </row>
        <row r="1463">
          <cell r="A1463" t="str">
            <v>610-A10-4-Sáng</v>
          </cell>
          <cell r="B1463" t="str">
            <v>Sáng</v>
          </cell>
          <cell r="C1463">
            <v>1</v>
          </cell>
          <cell r="D1463">
            <v>2</v>
          </cell>
          <cell r="E1463">
            <v>1</v>
          </cell>
          <cell r="F1463">
            <v>4</v>
          </cell>
          <cell r="G1463" t="str">
            <v>1..4</v>
          </cell>
        </row>
        <row r="1464">
          <cell r="A1464" t="str">
            <v>610-A10-4-Sáng</v>
          </cell>
          <cell r="B1464" t="str">
            <v>Sáng</v>
          </cell>
          <cell r="C1464">
            <v>3</v>
          </cell>
          <cell r="D1464">
            <v>4</v>
          </cell>
          <cell r="E1464">
            <v>1</v>
          </cell>
          <cell r="F1464">
            <v>4</v>
          </cell>
          <cell r="G1464" t="str">
            <v>1..4</v>
          </cell>
        </row>
        <row r="1465">
          <cell r="A1465" t="str">
            <v>610-A10-4-Chiều</v>
          </cell>
          <cell r="B1465" t="str">
            <v>Chiều</v>
          </cell>
          <cell r="C1465">
            <v>7</v>
          </cell>
          <cell r="D1465">
            <v>8</v>
          </cell>
          <cell r="E1465">
            <v>7</v>
          </cell>
          <cell r="F1465">
            <v>10</v>
          </cell>
          <cell r="G1465" t="str">
            <v>7..10</v>
          </cell>
        </row>
        <row r="1466">
          <cell r="A1466" t="str">
            <v>610-A10-4-Chiều</v>
          </cell>
          <cell r="B1466" t="str">
            <v>Chiều</v>
          </cell>
          <cell r="C1466">
            <v>9</v>
          </cell>
          <cell r="D1466">
            <v>10</v>
          </cell>
          <cell r="E1466">
            <v>7</v>
          </cell>
          <cell r="F1466">
            <v>10</v>
          </cell>
          <cell r="G1466" t="str">
            <v>7..10</v>
          </cell>
        </row>
        <row r="1467">
          <cell r="A1467" t="str">
            <v>303-A8-4-Sáng</v>
          </cell>
          <cell r="B1467" t="str">
            <v>Sáng</v>
          </cell>
          <cell r="C1467">
            <v>1</v>
          </cell>
          <cell r="D1467">
            <v>3</v>
          </cell>
          <cell r="E1467">
            <v>1</v>
          </cell>
          <cell r="F1467">
            <v>3</v>
          </cell>
          <cell r="G1467" t="str">
            <v>1..3</v>
          </cell>
        </row>
        <row r="1468">
          <cell r="A1468" t="str">
            <v>303-A8-4-Chiều</v>
          </cell>
          <cell r="B1468" t="str">
            <v>Chiều</v>
          </cell>
          <cell r="C1468">
            <v>7</v>
          </cell>
          <cell r="D1468">
            <v>9</v>
          </cell>
          <cell r="E1468">
            <v>7</v>
          </cell>
          <cell r="F1468">
            <v>9</v>
          </cell>
          <cell r="G1468" t="str">
            <v>7..9</v>
          </cell>
        </row>
        <row r="1469">
          <cell r="A1469" t="str">
            <v>303-A8-4-Tối</v>
          </cell>
          <cell r="B1469" t="str">
            <v>Tối</v>
          </cell>
          <cell r="C1469">
            <v>13</v>
          </cell>
          <cell r="D1469">
            <v>15</v>
          </cell>
          <cell r="E1469">
            <v>13</v>
          </cell>
          <cell r="F1469">
            <v>15</v>
          </cell>
          <cell r="G1469" t="str">
            <v>13..15</v>
          </cell>
        </row>
        <row r="1470">
          <cell r="A1470" t="str">
            <v>304-A8-4-Sáng</v>
          </cell>
          <cell r="B1470" t="str">
            <v>Sáng</v>
          </cell>
          <cell r="C1470">
            <v>1</v>
          </cell>
          <cell r="D1470">
            <v>3</v>
          </cell>
          <cell r="E1470">
            <v>1</v>
          </cell>
          <cell r="F1470">
            <v>3</v>
          </cell>
          <cell r="G1470" t="str">
            <v>1..3</v>
          </cell>
        </row>
        <row r="1471">
          <cell r="A1471" t="str">
            <v>403-A8-4-Sáng</v>
          </cell>
          <cell r="B1471" t="str">
            <v>Sáng</v>
          </cell>
          <cell r="C1471">
            <v>3</v>
          </cell>
          <cell r="D1471">
            <v>5</v>
          </cell>
          <cell r="E1471">
            <v>3</v>
          </cell>
          <cell r="F1471">
            <v>5</v>
          </cell>
          <cell r="G1471" t="str">
            <v>3..5</v>
          </cell>
        </row>
        <row r="1472">
          <cell r="A1472" t="str">
            <v>404-A8-4-Sáng</v>
          </cell>
          <cell r="B1472" t="str">
            <v>Sáng</v>
          </cell>
          <cell r="C1472">
            <v>3</v>
          </cell>
          <cell r="D1472">
            <v>4</v>
          </cell>
          <cell r="E1472">
            <v>1</v>
          </cell>
          <cell r="F1472">
            <v>4</v>
          </cell>
          <cell r="G1472" t="str">
            <v>1..4</v>
          </cell>
        </row>
        <row r="1473">
          <cell r="A1473" t="str">
            <v>404-A8-4-Sáng</v>
          </cell>
          <cell r="B1473" t="str">
            <v>Sáng</v>
          </cell>
          <cell r="C1473">
            <v>1</v>
          </cell>
          <cell r="D1473">
            <v>2</v>
          </cell>
          <cell r="E1473">
            <v>1</v>
          </cell>
          <cell r="F1473">
            <v>4</v>
          </cell>
          <cell r="G1473" t="str">
            <v>1..4</v>
          </cell>
        </row>
        <row r="1474">
          <cell r="A1474" t="str">
            <v>404-A8-4-Chiều</v>
          </cell>
          <cell r="B1474" t="str">
            <v>Chiều</v>
          </cell>
          <cell r="C1474">
            <v>7</v>
          </cell>
          <cell r="D1474">
            <v>8</v>
          </cell>
          <cell r="E1474">
            <v>7</v>
          </cell>
          <cell r="F1474">
            <v>10</v>
          </cell>
          <cell r="G1474" t="str">
            <v>7..10</v>
          </cell>
        </row>
        <row r="1475">
          <cell r="A1475" t="str">
            <v>404-A8-4-Chiều</v>
          </cell>
          <cell r="B1475" t="str">
            <v>Chiều</v>
          </cell>
          <cell r="C1475">
            <v>9</v>
          </cell>
          <cell r="D1475">
            <v>10</v>
          </cell>
          <cell r="E1475">
            <v>7</v>
          </cell>
          <cell r="F1475">
            <v>10</v>
          </cell>
          <cell r="G1475" t="str">
            <v>7..10</v>
          </cell>
        </row>
        <row r="1476">
          <cell r="A1476" t="str">
            <v>301-A8-4-Chiều</v>
          </cell>
          <cell r="B1476" t="str">
            <v>Chiều</v>
          </cell>
          <cell r="C1476">
            <v>7</v>
          </cell>
          <cell r="D1476">
            <v>9</v>
          </cell>
          <cell r="E1476">
            <v>7</v>
          </cell>
          <cell r="F1476">
            <v>9</v>
          </cell>
          <cell r="G1476" t="str">
            <v>7..9</v>
          </cell>
        </row>
        <row r="1477">
          <cell r="A1477" t="str">
            <v>401-A8-4-Sáng</v>
          </cell>
          <cell r="B1477" t="str">
            <v>Sáng</v>
          </cell>
          <cell r="C1477">
            <v>1</v>
          </cell>
          <cell r="D1477">
            <v>5</v>
          </cell>
          <cell r="E1477">
            <v>1</v>
          </cell>
          <cell r="F1477">
            <v>5</v>
          </cell>
          <cell r="G1477" t="str">
            <v>1..5</v>
          </cell>
        </row>
        <row r="1478">
          <cell r="A1478" t="str">
            <v>401-A8-4-Chiều</v>
          </cell>
          <cell r="B1478" t="str">
            <v>Chiều</v>
          </cell>
          <cell r="C1478">
            <v>7</v>
          </cell>
          <cell r="D1478">
            <v>9</v>
          </cell>
          <cell r="E1478">
            <v>7</v>
          </cell>
          <cell r="F1478">
            <v>9</v>
          </cell>
          <cell r="G1478" t="str">
            <v>7..9</v>
          </cell>
        </row>
        <row r="1479">
          <cell r="A1479" t="str">
            <v>402-A8-4-Sáng</v>
          </cell>
          <cell r="B1479" t="str">
            <v>Sáng</v>
          </cell>
          <cell r="C1479">
            <v>1</v>
          </cell>
          <cell r="D1479">
            <v>3</v>
          </cell>
          <cell r="E1479">
            <v>1</v>
          </cell>
          <cell r="F1479">
            <v>3</v>
          </cell>
          <cell r="G1479" t="str">
            <v>1..3</v>
          </cell>
        </row>
        <row r="1480">
          <cell r="A1480" t="str">
            <v>402-A8-4-Chiều</v>
          </cell>
          <cell r="B1480" t="str">
            <v>Chiều</v>
          </cell>
          <cell r="C1480">
            <v>7</v>
          </cell>
          <cell r="D1480">
            <v>9</v>
          </cell>
          <cell r="E1480">
            <v>7</v>
          </cell>
          <cell r="F1480">
            <v>9</v>
          </cell>
          <cell r="G1480" t="str">
            <v>7..9</v>
          </cell>
        </row>
        <row r="1481">
          <cell r="A1481" t="str">
            <v>501-A8-4-Sáng</v>
          </cell>
          <cell r="B1481" t="str">
            <v>Sáng</v>
          </cell>
          <cell r="C1481">
            <v>1</v>
          </cell>
          <cell r="D1481">
            <v>4</v>
          </cell>
          <cell r="E1481">
            <v>1</v>
          </cell>
          <cell r="F1481">
            <v>4</v>
          </cell>
          <cell r="G1481" t="str">
            <v>1..4</v>
          </cell>
        </row>
        <row r="1482">
          <cell r="A1482" t="str">
            <v>502-A8-4-Sáng</v>
          </cell>
          <cell r="B1482" t="str">
            <v>Sáng</v>
          </cell>
          <cell r="C1482">
            <v>1</v>
          </cell>
          <cell r="D1482">
            <v>3</v>
          </cell>
          <cell r="E1482">
            <v>1</v>
          </cell>
          <cell r="F1482">
            <v>3</v>
          </cell>
          <cell r="G1482" t="str">
            <v>1..3</v>
          </cell>
        </row>
        <row r="1483">
          <cell r="A1483" t="str">
            <v>503-A8-4-Sáng</v>
          </cell>
          <cell r="B1483" t="str">
            <v>Sáng</v>
          </cell>
          <cell r="C1483">
            <v>3</v>
          </cell>
          <cell r="D1483">
            <v>5</v>
          </cell>
          <cell r="E1483">
            <v>3</v>
          </cell>
          <cell r="F1483">
            <v>5</v>
          </cell>
          <cell r="G1483" t="str">
            <v>3..5</v>
          </cell>
        </row>
        <row r="1484">
          <cell r="A1484" t="str">
            <v>503-A8-4-Chiều</v>
          </cell>
          <cell r="B1484" t="str">
            <v>Chiều</v>
          </cell>
          <cell r="C1484">
            <v>7</v>
          </cell>
          <cell r="D1484">
            <v>9</v>
          </cell>
          <cell r="E1484">
            <v>7</v>
          </cell>
          <cell r="F1484">
            <v>9</v>
          </cell>
          <cell r="G1484" t="str">
            <v>7..9</v>
          </cell>
        </row>
        <row r="1485">
          <cell r="A1485" t="str">
            <v>504-A8-4-Sáng</v>
          </cell>
          <cell r="B1485" t="str">
            <v>Sáng</v>
          </cell>
          <cell r="C1485">
            <v>1</v>
          </cell>
          <cell r="D1485">
            <v>3</v>
          </cell>
          <cell r="E1485">
            <v>1</v>
          </cell>
          <cell r="F1485">
            <v>3</v>
          </cell>
          <cell r="G1485" t="str">
            <v>1..3</v>
          </cell>
        </row>
        <row r="1486">
          <cell r="A1486" t="str">
            <v>504-A8-4-Chiều</v>
          </cell>
          <cell r="B1486" t="str">
            <v>Chiều</v>
          </cell>
          <cell r="C1486">
            <v>7</v>
          </cell>
          <cell r="D1486">
            <v>10</v>
          </cell>
          <cell r="E1486">
            <v>7</v>
          </cell>
          <cell r="F1486">
            <v>10</v>
          </cell>
          <cell r="G1486" t="str">
            <v>7..10</v>
          </cell>
        </row>
        <row r="1487">
          <cell r="A1487" t="str">
            <v>601-A8-4-Sáng</v>
          </cell>
          <cell r="B1487" t="str">
            <v>Sáng</v>
          </cell>
          <cell r="C1487">
            <v>1</v>
          </cell>
          <cell r="D1487">
            <v>3</v>
          </cell>
          <cell r="E1487">
            <v>1</v>
          </cell>
          <cell r="F1487">
            <v>3</v>
          </cell>
          <cell r="G1487" t="str">
            <v>1..3</v>
          </cell>
        </row>
        <row r="1488">
          <cell r="A1488" t="str">
            <v>601-A8-4-Chiều</v>
          </cell>
          <cell r="B1488" t="str">
            <v>Chiều</v>
          </cell>
          <cell r="C1488">
            <v>7</v>
          </cell>
          <cell r="D1488">
            <v>9</v>
          </cell>
          <cell r="E1488">
            <v>7</v>
          </cell>
          <cell r="F1488">
            <v>9</v>
          </cell>
          <cell r="G1488" t="str">
            <v>7..9</v>
          </cell>
        </row>
        <row r="1489">
          <cell r="A1489" t="str">
            <v>602-A8-4-Sáng</v>
          </cell>
          <cell r="B1489" t="str">
            <v>Sáng</v>
          </cell>
          <cell r="C1489">
            <v>1</v>
          </cell>
          <cell r="D1489">
            <v>3</v>
          </cell>
          <cell r="E1489">
            <v>1</v>
          </cell>
          <cell r="F1489">
            <v>3</v>
          </cell>
          <cell r="G1489" t="str">
            <v>1..3</v>
          </cell>
        </row>
        <row r="1490">
          <cell r="A1490" t="str">
            <v>602-A8-4-Chiều</v>
          </cell>
          <cell r="B1490" t="str">
            <v>Chiều</v>
          </cell>
          <cell r="C1490">
            <v>9</v>
          </cell>
          <cell r="D1490">
            <v>11</v>
          </cell>
          <cell r="E1490">
            <v>7</v>
          </cell>
          <cell r="F1490">
            <v>11</v>
          </cell>
          <cell r="G1490" t="str">
            <v>7..11</v>
          </cell>
        </row>
        <row r="1491">
          <cell r="A1491" t="str">
            <v>602-A8-4-Chiều</v>
          </cell>
          <cell r="B1491" t="str">
            <v>Chiều</v>
          </cell>
          <cell r="C1491">
            <v>7</v>
          </cell>
          <cell r="D1491">
            <v>8</v>
          </cell>
          <cell r="E1491">
            <v>7</v>
          </cell>
          <cell r="F1491">
            <v>11</v>
          </cell>
          <cell r="G1491" t="str">
            <v>7..11</v>
          </cell>
        </row>
        <row r="1492">
          <cell r="A1492" t="str">
            <v>603-A8-4-Sáng</v>
          </cell>
          <cell r="B1492" t="str">
            <v>Sáng</v>
          </cell>
          <cell r="C1492">
            <v>3</v>
          </cell>
          <cell r="D1492">
            <v>4</v>
          </cell>
          <cell r="E1492">
            <v>1</v>
          </cell>
          <cell r="F1492">
            <v>4</v>
          </cell>
          <cell r="G1492" t="str">
            <v>1..4</v>
          </cell>
        </row>
        <row r="1493">
          <cell r="A1493" t="str">
            <v>603-A8-4-Sáng</v>
          </cell>
          <cell r="B1493" t="str">
            <v>Sáng</v>
          </cell>
          <cell r="C1493">
            <v>1</v>
          </cell>
          <cell r="D1493">
            <v>2</v>
          </cell>
          <cell r="E1493">
            <v>1</v>
          </cell>
          <cell r="F1493">
            <v>4</v>
          </cell>
          <cell r="G1493" t="str">
            <v>1..4</v>
          </cell>
        </row>
        <row r="1494">
          <cell r="A1494" t="str">
            <v>603-A8-4-Chiều</v>
          </cell>
          <cell r="B1494" t="str">
            <v>Chiều</v>
          </cell>
          <cell r="C1494">
            <v>9</v>
          </cell>
          <cell r="D1494">
            <v>10</v>
          </cell>
          <cell r="E1494">
            <v>7</v>
          </cell>
          <cell r="F1494">
            <v>10</v>
          </cell>
          <cell r="G1494" t="str">
            <v>7..10</v>
          </cell>
        </row>
        <row r="1495">
          <cell r="A1495" t="str">
            <v>603-A8-4-Chiều</v>
          </cell>
          <cell r="B1495" t="str">
            <v>Chiều</v>
          </cell>
          <cell r="C1495">
            <v>7</v>
          </cell>
          <cell r="D1495">
            <v>8</v>
          </cell>
          <cell r="E1495">
            <v>7</v>
          </cell>
          <cell r="F1495">
            <v>10</v>
          </cell>
          <cell r="G1495" t="str">
            <v>7..10</v>
          </cell>
        </row>
        <row r="1496">
          <cell r="A1496" t="str">
            <v>604-A8-4-Sáng</v>
          </cell>
          <cell r="B1496" t="str">
            <v>Sáng</v>
          </cell>
          <cell r="C1496">
            <v>1</v>
          </cell>
          <cell r="D1496">
            <v>2</v>
          </cell>
          <cell r="E1496">
            <v>1</v>
          </cell>
          <cell r="F1496">
            <v>5</v>
          </cell>
          <cell r="G1496" t="str">
            <v>1..5</v>
          </cell>
        </row>
        <row r="1497">
          <cell r="A1497" t="str">
            <v>604-A8-4-Sáng</v>
          </cell>
          <cell r="B1497" t="str">
            <v>Sáng</v>
          </cell>
          <cell r="C1497">
            <v>3</v>
          </cell>
          <cell r="D1497">
            <v>5</v>
          </cell>
          <cell r="E1497">
            <v>1</v>
          </cell>
          <cell r="F1497">
            <v>5</v>
          </cell>
          <cell r="G1497" t="str">
            <v>1..5</v>
          </cell>
        </row>
        <row r="1498">
          <cell r="A1498" t="str">
            <v>712-A10-4-Chiều</v>
          </cell>
          <cell r="B1498" t="str">
            <v>Chiều</v>
          </cell>
          <cell r="C1498">
            <v>7</v>
          </cell>
          <cell r="D1498">
            <v>8</v>
          </cell>
          <cell r="E1498">
            <v>7</v>
          </cell>
          <cell r="F1498">
            <v>11</v>
          </cell>
          <cell r="G1498" t="str">
            <v>7..11</v>
          </cell>
        </row>
        <row r="1499">
          <cell r="A1499" t="str">
            <v>712-A10-4-Chiều</v>
          </cell>
          <cell r="B1499" t="str">
            <v>Chiều</v>
          </cell>
          <cell r="C1499">
            <v>9</v>
          </cell>
          <cell r="D1499">
            <v>11</v>
          </cell>
          <cell r="E1499">
            <v>7</v>
          </cell>
          <cell r="F1499">
            <v>11</v>
          </cell>
          <cell r="G1499" t="str">
            <v>7..11</v>
          </cell>
        </row>
        <row r="1500">
          <cell r="A1500" t="str">
            <v>816-A10-4-Sáng</v>
          </cell>
          <cell r="B1500" t="str">
            <v>Sáng</v>
          </cell>
          <cell r="C1500">
            <v>3</v>
          </cell>
          <cell r="D1500">
            <v>5</v>
          </cell>
          <cell r="E1500">
            <v>3</v>
          </cell>
          <cell r="F1500">
            <v>5</v>
          </cell>
          <cell r="G1500" t="str">
            <v>3..5</v>
          </cell>
        </row>
        <row r="1501">
          <cell r="A1501" t="str">
            <v>811-A10-4-Chiều</v>
          </cell>
          <cell r="B1501" t="str">
            <v>Chiều</v>
          </cell>
          <cell r="C1501">
            <v>7</v>
          </cell>
          <cell r="D1501">
            <v>8</v>
          </cell>
          <cell r="E1501">
            <v>7</v>
          </cell>
          <cell r="F1501">
            <v>8</v>
          </cell>
          <cell r="G1501" t="str">
            <v>7..8</v>
          </cell>
        </row>
        <row r="1502">
          <cell r="A1502" t="str">
            <v>811-A10-4-Tối</v>
          </cell>
          <cell r="B1502" t="str">
            <v>Tối</v>
          </cell>
          <cell r="C1502">
            <v>13</v>
          </cell>
          <cell r="D1502">
            <v>16</v>
          </cell>
          <cell r="E1502">
            <v>13</v>
          </cell>
          <cell r="F1502">
            <v>16</v>
          </cell>
          <cell r="G1502" t="str">
            <v>13..16</v>
          </cell>
        </row>
        <row r="1503">
          <cell r="A1503" t="str">
            <v>812-A10-4-Sáng</v>
          </cell>
          <cell r="B1503" t="str">
            <v>Sáng</v>
          </cell>
          <cell r="C1503">
            <v>4</v>
          </cell>
          <cell r="D1503">
            <v>5</v>
          </cell>
          <cell r="E1503">
            <v>1</v>
          </cell>
          <cell r="F1503">
            <v>5</v>
          </cell>
          <cell r="G1503" t="str">
            <v>1..5</v>
          </cell>
        </row>
        <row r="1504">
          <cell r="A1504" t="str">
            <v>812-A10-4-Sáng</v>
          </cell>
          <cell r="B1504" t="str">
            <v>Sáng</v>
          </cell>
          <cell r="C1504">
            <v>1</v>
          </cell>
          <cell r="D1504">
            <v>3</v>
          </cell>
          <cell r="E1504">
            <v>1</v>
          </cell>
          <cell r="F1504">
            <v>5</v>
          </cell>
          <cell r="G1504" t="str">
            <v>1..5</v>
          </cell>
        </row>
        <row r="1505">
          <cell r="A1505" t="str">
            <v>812-A10-4-Chiều</v>
          </cell>
          <cell r="B1505" t="str">
            <v>Chiều</v>
          </cell>
          <cell r="C1505">
            <v>9</v>
          </cell>
          <cell r="D1505">
            <v>11</v>
          </cell>
          <cell r="E1505">
            <v>9</v>
          </cell>
          <cell r="F1505">
            <v>11</v>
          </cell>
          <cell r="G1505" t="str">
            <v>9..11</v>
          </cell>
        </row>
        <row r="1506">
          <cell r="A1506" t="str">
            <v>202-A9-4-Chiều</v>
          </cell>
          <cell r="B1506" t="str">
            <v>Chiều</v>
          </cell>
          <cell r="C1506">
            <v>7</v>
          </cell>
          <cell r="D1506">
            <v>9</v>
          </cell>
          <cell r="E1506">
            <v>7</v>
          </cell>
          <cell r="F1506">
            <v>11</v>
          </cell>
          <cell r="G1506" t="str">
            <v>7..11</v>
          </cell>
        </row>
        <row r="1507">
          <cell r="A1507" t="str">
            <v>202-A9-4-Chiều</v>
          </cell>
          <cell r="B1507" t="str">
            <v>Chiều</v>
          </cell>
          <cell r="C1507">
            <v>10</v>
          </cell>
          <cell r="D1507">
            <v>11</v>
          </cell>
          <cell r="E1507">
            <v>7</v>
          </cell>
          <cell r="F1507">
            <v>11</v>
          </cell>
          <cell r="G1507" t="str">
            <v>7..11</v>
          </cell>
        </row>
        <row r="1508">
          <cell r="A1508" t="str">
            <v>202-A9-4-Tối</v>
          </cell>
          <cell r="B1508" t="str">
            <v>Tối</v>
          </cell>
          <cell r="C1508">
            <v>13</v>
          </cell>
          <cell r="D1508">
            <v>15</v>
          </cell>
          <cell r="E1508">
            <v>13</v>
          </cell>
          <cell r="F1508">
            <v>15</v>
          </cell>
          <cell r="G1508" t="str">
            <v>13..15</v>
          </cell>
        </row>
        <row r="1509">
          <cell r="A1509" t="str">
            <v>203-A9-4-Sáng</v>
          </cell>
          <cell r="B1509" t="str">
            <v>Sáng</v>
          </cell>
          <cell r="C1509">
            <v>1</v>
          </cell>
          <cell r="D1509">
            <v>3</v>
          </cell>
          <cell r="E1509">
            <v>1</v>
          </cell>
          <cell r="F1509">
            <v>5</v>
          </cell>
          <cell r="G1509" t="str">
            <v>1..5</v>
          </cell>
        </row>
        <row r="1510">
          <cell r="A1510" t="str">
            <v>203-A9-4-Sáng</v>
          </cell>
          <cell r="B1510" t="str">
            <v>Sáng</v>
          </cell>
          <cell r="C1510">
            <v>4</v>
          </cell>
          <cell r="D1510">
            <v>5</v>
          </cell>
          <cell r="E1510">
            <v>1</v>
          </cell>
          <cell r="F1510">
            <v>5</v>
          </cell>
          <cell r="G1510" t="str">
            <v>1..5</v>
          </cell>
        </row>
        <row r="1511">
          <cell r="A1511" t="str">
            <v>203-A9-4-Chiều</v>
          </cell>
          <cell r="B1511" t="str">
            <v>Chiều</v>
          </cell>
          <cell r="C1511">
            <v>10</v>
          </cell>
          <cell r="D1511">
            <v>11</v>
          </cell>
          <cell r="E1511">
            <v>7</v>
          </cell>
          <cell r="F1511">
            <v>11</v>
          </cell>
          <cell r="G1511" t="str">
            <v>7..11</v>
          </cell>
        </row>
        <row r="1512">
          <cell r="A1512" t="str">
            <v>203-A9-4-Chiều</v>
          </cell>
          <cell r="B1512" t="str">
            <v>Chiều</v>
          </cell>
          <cell r="C1512">
            <v>7</v>
          </cell>
          <cell r="D1512">
            <v>9</v>
          </cell>
          <cell r="E1512">
            <v>7</v>
          </cell>
          <cell r="F1512">
            <v>11</v>
          </cell>
          <cell r="G1512" t="str">
            <v>7..11</v>
          </cell>
        </row>
        <row r="1513">
          <cell r="A1513" t="str">
            <v>203-A9-4-Tối</v>
          </cell>
          <cell r="B1513" t="str">
            <v>Tối</v>
          </cell>
          <cell r="C1513">
            <v>13</v>
          </cell>
          <cell r="D1513">
            <v>15</v>
          </cell>
          <cell r="E1513">
            <v>13</v>
          </cell>
          <cell r="F1513">
            <v>15</v>
          </cell>
          <cell r="G1513" t="str">
            <v>13..15</v>
          </cell>
        </row>
        <row r="1514">
          <cell r="A1514" t="str">
            <v>204-A9-4-Sáng</v>
          </cell>
          <cell r="B1514" t="str">
            <v>Sáng</v>
          </cell>
          <cell r="C1514">
            <v>3</v>
          </cell>
          <cell r="D1514">
            <v>4</v>
          </cell>
          <cell r="E1514">
            <v>3</v>
          </cell>
          <cell r="F1514">
            <v>4</v>
          </cell>
          <cell r="G1514" t="str">
            <v>3..4</v>
          </cell>
        </row>
        <row r="1515">
          <cell r="A1515" t="str">
            <v>204-A9-4-Chiều</v>
          </cell>
          <cell r="B1515" t="str">
            <v>Chiều</v>
          </cell>
          <cell r="C1515">
            <v>7</v>
          </cell>
          <cell r="D1515">
            <v>8</v>
          </cell>
          <cell r="E1515">
            <v>7</v>
          </cell>
          <cell r="F1515">
            <v>10</v>
          </cell>
          <cell r="G1515" t="str">
            <v>7..10</v>
          </cell>
        </row>
        <row r="1516">
          <cell r="A1516" t="str">
            <v>204-A9-4-Chiều</v>
          </cell>
          <cell r="B1516" t="str">
            <v>Chiều</v>
          </cell>
          <cell r="C1516">
            <v>9</v>
          </cell>
          <cell r="D1516">
            <v>10</v>
          </cell>
          <cell r="E1516">
            <v>7</v>
          </cell>
          <cell r="F1516">
            <v>10</v>
          </cell>
          <cell r="G1516" t="str">
            <v>7..10</v>
          </cell>
        </row>
        <row r="1517">
          <cell r="A1517" t="str">
            <v>204-A9-4-Tối</v>
          </cell>
          <cell r="B1517" t="str">
            <v>Tối</v>
          </cell>
          <cell r="C1517">
            <v>13</v>
          </cell>
          <cell r="D1517">
            <v>15</v>
          </cell>
          <cell r="E1517">
            <v>13</v>
          </cell>
          <cell r="F1517">
            <v>15</v>
          </cell>
          <cell r="G1517" t="str">
            <v>13..15</v>
          </cell>
        </row>
        <row r="1518">
          <cell r="A1518" t="str">
            <v>205-A9-4-Sáng</v>
          </cell>
          <cell r="B1518" t="str">
            <v>Sáng</v>
          </cell>
          <cell r="C1518">
            <v>1</v>
          </cell>
          <cell r="D1518">
            <v>3</v>
          </cell>
          <cell r="E1518">
            <v>1</v>
          </cell>
          <cell r="F1518">
            <v>3</v>
          </cell>
          <cell r="G1518" t="str">
            <v>1..3</v>
          </cell>
        </row>
        <row r="1519">
          <cell r="A1519" t="str">
            <v>205-A9-4-Chiều</v>
          </cell>
          <cell r="B1519" t="str">
            <v>Chiều</v>
          </cell>
          <cell r="C1519">
            <v>10</v>
          </cell>
          <cell r="D1519">
            <v>11</v>
          </cell>
          <cell r="E1519">
            <v>7</v>
          </cell>
          <cell r="F1519">
            <v>11</v>
          </cell>
          <cell r="G1519" t="str">
            <v>7..11</v>
          </cell>
        </row>
        <row r="1520">
          <cell r="A1520" t="str">
            <v>205-A9-4-Chiều</v>
          </cell>
          <cell r="B1520" t="str">
            <v>Chiều</v>
          </cell>
          <cell r="C1520">
            <v>7</v>
          </cell>
          <cell r="D1520">
            <v>9</v>
          </cell>
          <cell r="E1520">
            <v>7</v>
          </cell>
          <cell r="F1520">
            <v>11</v>
          </cell>
          <cell r="G1520" t="str">
            <v>7..11</v>
          </cell>
        </row>
        <row r="1521">
          <cell r="A1521" t="str">
            <v>205-A9-4-Tối</v>
          </cell>
          <cell r="B1521" t="str">
            <v>Tối</v>
          </cell>
          <cell r="C1521">
            <v>13</v>
          </cell>
          <cell r="D1521">
            <v>15</v>
          </cell>
          <cell r="E1521">
            <v>13</v>
          </cell>
          <cell r="F1521">
            <v>15</v>
          </cell>
          <cell r="G1521" t="str">
            <v>13..15</v>
          </cell>
        </row>
        <row r="1522">
          <cell r="A1522" t="str">
            <v>206-A9-4-Sáng</v>
          </cell>
          <cell r="B1522" t="str">
            <v>Sáng</v>
          </cell>
          <cell r="C1522">
            <v>1</v>
          </cell>
          <cell r="D1522">
            <v>4</v>
          </cell>
          <cell r="E1522">
            <v>1</v>
          </cell>
          <cell r="F1522">
            <v>4</v>
          </cell>
          <cell r="G1522" t="str">
            <v>1..4</v>
          </cell>
        </row>
        <row r="1523">
          <cell r="A1523" t="str">
            <v>206-A9-4-Chiều</v>
          </cell>
          <cell r="B1523" t="str">
            <v>Chiều</v>
          </cell>
          <cell r="C1523">
            <v>7</v>
          </cell>
          <cell r="D1523">
            <v>10</v>
          </cell>
          <cell r="E1523">
            <v>7</v>
          </cell>
          <cell r="F1523">
            <v>10</v>
          </cell>
          <cell r="G1523" t="str">
            <v>7..10</v>
          </cell>
        </row>
        <row r="1524">
          <cell r="A1524" t="str">
            <v>206-A9-4-Tối</v>
          </cell>
          <cell r="B1524" t="str">
            <v>Tối</v>
          </cell>
          <cell r="C1524">
            <v>13</v>
          </cell>
          <cell r="D1524">
            <v>16</v>
          </cell>
          <cell r="E1524">
            <v>13</v>
          </cell>
          <cell r="F1524">
            <v>16</v>
          </cell>
          <cell r="G1524" t="str">
            <v>13..16</v>
          </cell>
        </row>
        <row r="1525">
          <cell r="A1525" t="str">
            <v>207-A9-4-Sáng</v>
          </cell>
          <cell r="B1525" t="str">
            <v>Sáng</v>
          </cell>
          <cell r="C1525">
            <v>1</v>
          </cell>
          <cell r="D1525">
            <v>5</v>
          </cell>
          <cell r="E1525">
            <v>1</v>
          </cell>
          <cell r="F1525">
            <v>5</v>
          </cell>
          <cell r="G1525" t="str">
            <v>1..5</v>
          </cell>
        </row>
        <row r="1526">
          <cell r="A1526" t="str">
            <v>207-A9-4-Chiều</v>
          </cell>
          <cell r="B1526" t="str">
            <v>Chiều</v>
          </cell>
          <cell r="C1526">
            <v>7</v>
          </cell>
          <cell r="D1526">
            <v>9</v>
          </cell>
          <cell r="E1526">
            <v>7</v>
          </cell>
          <cell r="F1526">
            <v>9</v>
          </cell>
          <cell r="G1526" t="str">
            <v>7..9</v>
          </cell>
        </row>
        <row r="1527">
          <cell r="A1527" t="str">
            <v>207-A9-4-Tối</v>
          </cell>
          <cell r="B1527" t="str">
            <v>Tối</v>
          </cell>
          <cell r="C1527">
            <v>13</v>
          </cell>
          <cell r="D1527">
            <v>14</v>
          </cell>
          <cell r="E1527">
            <v>13</v>
          </cell>
          <cell r="F1527">
            <v>14</v>
          </cell>
          <cell r="G1527" t="str">
            <v>13..14</v>
          </cell>
        </row>
        <row r="1528">
          <cell r="A1528" t="str">
            <v>208-A9-4-Sáng</v>
          </cell>
          <cell r="B1528" t="str">
            <v>Sáng</v>
          </cell>
          <cell r="C1528">
            <v>1</v>
          </cell>
          <cell r="D1528">
            <v>3</v>
          </cell>
          <cell r="E1528">
            <v>1</v>
          </cell>
          <cell r="F1528">
            <v>3</v>
          </cell>
          <cell r="G1528" t="str">
            <v>1..3</v>
          </cell>
        </row>
        <row r="1529">
          <cell r="A1529" t="str">
            <v>208-A9-4-Chiều</v>
          </cell>
          <cell r="B1529" t="str">
            <v>Chiều</v>
          </cell>
          <cell r="C1529">
            <v>7</v>
          </cell>
          <cell r="D1529">
            <v>9</v>
          </cell>
          <cell r="E1529">
            <v>7</v>
          </cell>
          <cell r="F1529">
            <v>9</v>
          </cell>
          <cell r="G1529" t="str">
            <v>7..9</v>
          </cell>
        </row>
        <row r="1530">
          <cell r="A1530" t="str">
            <v>302-A9-4-Sáng</v>
          </cell>
          <cell r="B1530" t="str">
            <v>Sáng</v>
          </cell>
          <cell r="C1530">
            <v>1</v>
          </cell>
          <cell r="D1530">
            <v>3</v>
          </cell>
          <cell r="E1530">
            <v>1</v>
          </cell>
          <cell r="F1530">
            <v>5</v>
          </cell>
          <cell r="G1530" t="str">
            <v>1..5</v>
          </cell>
        </row>
        <row r="1531">
          <cell r="A1531" t="str">
            <v>302-A9-4-Sáng</v>
          </cell>
          <cell r="B1531" t="str">
            <v>Sáng</v>
          </cell>
          <cell r="C1531">
            <v>4</v>
          </cell>
          <cell r="D1531">
            <v>5</v>
          </cell>
          <cell r="E1531">
            <v>1</v>
          </cell>
          <cell r="F1531">
            <v>5</v>
          </cell>
          <cell r="G1531" t="str">
            <v>1..5</v>
          </cell>
        </row>
        <row r="1532">
          <cell r="A1532" t="str">
            <v>302-A9-4-Chiều</v>
          </cell>
          <cell r="B1532" t="str">
            <v>Chiều</v>
          </cell>
          <cell r="C1532">
            <v>10</v>
          </cell>
          <cell r="D1532">
            <v>11</v>
          </cell>
          <cell r="E1532">
            <v>7</v>
          </cell>
          <cell r="F1532">
            <v>11</v>
          </cell>
          <cell r="G1532" t="str">
            <v>7..11</v>
          </cell>
        </row>
        <row r="1533">
          <cell r="A1533" t="str">
            <v>302-A9-4-Chiều</v>
          </cell>
          <cell r="B1533" t="str">
            <v>Chiều</v>
          </cell>
          <cell r="C1533">
            <v>7</v>
          </cell>
          <cell r="D1533">
            <v>9</v>
          </cell>
          <cell r="E1533">
            <v>7</v>
          </cell>
          <cell r="F1533">
            <v>11</v>
          </cell>
          <cell r="G1533" t="str">
            <v>7..11</v>
          </cell>
        </row>
        <row r="1534">
          <cell r="A1534" t="str">
            <v>302-A9-4-Tối</v>
          </cell>
          <cell r="B1534" t="str">
            <v>Tối</v>
          </cell>
          <cell r="C1534">
            <v>13</v>
          </cell>
          <cell r="D1534">
            <v>15</v>
          </cell>
          <cell r="E1534">
            <v>13</v>
          </cell>
          <cell r="F1534">
            <v>15</v>
          </cell>
          <cell r="G1534" t="str">
            <v>13..15</v>
          </cell>
        </row>
        <row r="1535">
          <cell r="A1535" t="str">
            <v>303-A9-4-Sáng</v>
          </cell>
          <cell r="B1535" t="str">
            <v>Sáng</v>
          </cell>
          <cell r="C1535">
            <v>1</v>
          </cell>
          <cell r="D1535">
            <v>2</v>
          </cell>
          <cell r="E1535">
            <v>1</v>
          </cell>
          <cell r="F1535">
            <v>5</v>
          </cell>
          <cell r="G1535" t="str">
            <v>1..5</v>
          </cell>
        </row>
        <row r="1536">
          <cell r="A1536" t="str">
            <v>303-A9-4-Sáng</v>
          </cell>
          <cell r="B1536" t="str">
            <v>Sáng</v>
          </cell>
          <cell r="C1536">
            <v>3</v>
          </cell>
          <cell r="D1536">
            <v>5</v>
          </cell>
          <cell r="E1536">
            <v>1</v>
          </cell>
          <cell r="F1536">
            <v>5</v>
          </cell>
          <cell r="G1536" t="str">
            <v>1..5</v>
          </cell>
        </row>
        <row r="1537">
          <cell r="A1537" t="str">
            <v>303-A9-4-Chiều</v>
          </cell>
          <cell r="B1537" t="str">
            <v>Chiều</v>
          </cell>
          <cell r="C1537">
            <v>7</v>
          </cell>
          <cell r="D1537">
            <v>8</v>
          </cell>
          <cell r="E1537">
            <v>7</v>
          </cell>
          <cell r="F1537">
            <v>11</v>
          </cell>
          <cell r="G1537" t="str">
            <v>7..11</v>
          </cell>
        </row>
        <row r="1538">
          <cell r="A1538" t="str">
            <v>303-A9-4-Chiều</v>
          </cell>
          <cell r="B1538" t="str">
            <v>Chiều</v>
          </cell>
          <cell r="C1538">
            <v>9</v>
          </cell>
          <cell r="D1538">
            <v>11</v>
          </cell>
          <cell r="E1538">
            <v>7</v>
          </cell>
          <cell r="F1538">
            <v>11</v>
          </cell>
          <cell r="G1538" t="str">
            <v>7..11</v>
          </cell>
        </row>
        <row r="1539">
          <cell r="A1539" t="str">
            <v>303-A9-4-Tối</v>
          </cell>
          <cell r="B1539" t="str">
            <v>Tối</v>
          </cell>
          <cell r="C1539">
            <v>13</v>
          </cell>
          <cell r="D1539">
            <v>15</v>
          </cell>
          <cell r="E1539">
            <v>13</v>
          </cell>
          <cell r="F1539">
            <v>15</v>
          </cell>
          <cell r="G1539" t="str">
            <v>13..15</v>
          </cell>
        </row>
        <row r="1540">
          <cell r="A1540" t="str">
            <v>304-A9-4-Sáng</v>
          </cell>
          <cell r="B1540" t="str">
            <v>Sáng</v>
          </cell>
          <cell r="C1540">
            <v>4</v>
          </cell>
          <cell r="D1540">
            <v>5</v>
          </cell>
          <cell r="E1540">
            <v>1</v>
          </cell>
          <cell r="F1540">
            <v>5</v>
          </cell>
          <cell r="G1540" t="str">
            <v>1..5</v>
          </cell>
        </row>
        <row r="1541">
          <cell r="A1541" t="str">
            <v>304-A9-4-Sáng</v>
          </cell>
          <cell r="B1541" t="str">
            <v>Sáng</v>
          </cell>
          <cell r="C1541">
            <v>1</v>
          </cell>
          <cell r="D1541">
            <v>3</v>
          </cell>
          <cell r="E1541">
            <v>1</v>
          </cell>
          <cell r="F1541">
            <v>5</v>
          </cell>
          <cell r="G1541" t="str">
            <v>1..5</v>
          </cell>
        </row>
        <row r="1542">
          <cell r="A1542" t="str">
            <v>304-A9-4-Chiều</v>
          </cell>
          <cell r="B1542" t="str">
            <v>Chiều</v>
          </cell>
          <cell r="C1542">
            <v>7</v>
          </cell>
          <cell r="D1542">
            <v>9</v>
          </cell>
          <cell r="E1542">
            <v>7</v>
          </cell>
          <cell r="F1542">
            <v>11</v>
          </cell>
          <cell r="G1542" t="str">
            <v>7..11</v>
          </cell>
        </row>
        <row r="1543">
          <cell r="A1543" t="str">
            <v>304-A9-4-Chiều</v>
          </cell>
          <cell r="B1543" t="str">
            <v>Chiều</v>
          </cell>
          <cell r="C1543">
            <v>10</v>
          </cell>
          <cell r="D1543">
            <v>11</v>
          </cell>
          <cell r="E1543">
            <v>7</v>
          </cell>
          <cell r="F1543">
            <v>11</v>
          </cell>
          <cell r="G1543" t="str">
            <v>7..11</v>
          </cell>
        </row>
        <row r="1544">
          <cell r="A1544" t="str">
            <v>304-A9-4-Tối</v>
          </cell>
          <cell r="B1544" t="str">
            <v>Tối</v>
          </cell>
          <cell r="C1544">
            <v>13</v>
          </cell>
          <cell r="D1544">
            <v>15</v>
          </cell>
          <cell r="E1544">
            <v>13</v>
          </cell>
          <cell r="F1544">
            <v>15</v>
          </cell>
          <cell r="G1544" t="str">
            <v>13..15</v>
          </cell>
        </row>
        <row r="1545">
          <cell r="A1545" t="str">
            <v>305-A9-4-Sáng</v>
          </cell>
          <cell r="B1545" t="str">
            <v>Sáng</v>
          </cell>
          <cell r="C1545">
            <v>1</v>
          </cell>
          <cell r="D1545">
            <v>4</v>
          </cell>
          <cell r="E1545">
            <v>1</v>
          </cell>
          <cell r="F1545">
            <v>4</v>
          </cell>
          <cell r="G1545" t="str">
            <v>1..4</v>
          </cell>
        </row>
        <row r="1546">
          <cell r="A1546" t="str">
            <v>305-A9-4-Chiều</v>
          </cell>
          <cell r="B1546" t="str">
            <v>Chiều</v>
          </cell>
          <cell r="C1546">
            <v>7</v>
          </cell>
          <cell r="D1546">
            <v>9</v>
          </cell>
          <cell r="E1546">
            <v>7</v>
          </cell>
          <cell r="F1546">
            <v>9</v>
          </cell>
          <cell r="G1546" t="str">
            <v>7..9</v>
          </cell>
        </row>
        <row r="1547">
          <cell r="A1547" t="str">
            <v>305-A9-4-Tối</v>
          </cell>
          <cell r="B1547" t="str">
            <v>Tối</v>
          </cell>
          <cell r="C1547">
            <v>13</v>
          </cell>
          <cell r="D1547">
            <v>15</v>
          </cell>
          <cell r="E1547">
            <v>13</v>
          </cell>
          <cell r="F1547">
            <v>15</v>
          </cell>
          <cell r="G1547" t="str">
            <v>13..15</v>
          </cell>
        </row>
        <row r="1548">
          <cell r="A1548" t="str">
            <v>306-A9-4-Sáng</v>
          </cell>
          <cell r="B1548" t="str">
            <v>Sáng</v>
          </cell>
          <cell r="C1548">
            <v>3</v>
          </cell>
          <cell r="D1548">
            <v>4</v>
          </cell>
          <cell r="E1548">
            <v>1</v>
          </cell>
          <cell r="F1548">
            <v>4</v>
          </cell>
          <cell r="G1548" t="str">
            <v>1..4</v>
          </cell>
        </row>
        <row r="1549">
          <cell r="A1549" t="str">
            <v>306-A9-4-Sáng</v>
          </cell>
          <cell r="B1549" t="str">
            <v>Sáng</v>
          </cell>
          <cell r="C1549">
            <v>1</v>
          </cell>
          <cell r="D1549">
            <v>2</v>
          </cell>
          <cell r="E1549">
            <v>1</v>
          </cell>
          <cell r="F1549">
            <v>4</v>
          </cell>
          <cell r="G1549" t="str">
            <v>1..4</v>
          </cell>
        </row>
        <row r="1550">
          <cell r="A1550" t="str">
            <v>306-A9-4-Chiều</v>
          </cell>
          <cell r="B1550" t="str">
            <v>Chiều</v>
          </cell>
          <cell r="C1550">
            <v>7</v>
          </cell>
          <cell r="D1550">
            <v>9</v>
          </cell>
          <cell r="E1550">
            <v>7</v>
          </cell>
          <cell r="F1550">
            <v>9</v>
          </cell>
          <cell r="G1550" t="str">
            <v>7..9</v>
          </cell>
        </row>
        <row r="1551">
          <cell r="A1551" t="str">
            <v>306-A9-4-Tối</v>
          </cell>
          <cell r="B1551" t="str">
            <v>Tối</v>
          </cell>
          <cell r="C1551">
            <v>13</v>
          </cell>
          <cell r="D1551">
            <v>14</v>
          </cell>
          <cell r="E1551">
            <v>13</v>
          </cell>
          <cell r="F1551">
            <v>14</v>
          </cell>
          <cell r="G1551" t="str">
            <v>13..14</v>
          </cell>
        </row>
        <row r="1552">
          <cell r="A1552" t="str">
            <v>307-A9-4-Sáng</v>
          </cell>
          <cell r="B1552" t="str">
            <v>Sáng</v>
          </cell>
          <cell r="C1552">
            <v>3</v>
          </cell>
          <cell r="D1552">
            <v>5</v>
          </cell>
          <cell r="E1552">
            <v>3</v>
          </cell>
          <cell r="F1552">
            <v>5</v>
          </cell>
          <cell r="G1552" t="str">
            <v>3..5</v>
          </cell>
        </row>
        <row r="1553">
          <cell r="A1553" t="str">
            <v>307-A9-4-Chiều</v>
          </cell>
          <cell r="B1553" t="str">
            <v>Chiều</v>
          </cell>
          <cell r="C1553">
            <v>7</v>
          </cell>
          <cell r="D1553">
            <v>9</v>
          </cell>
          <cell r="E1553">
            <v>7</v>
          </cell>
          <cell r="F1553">
            <v>9</v>
          </cell>
          <cell r="G1553" t="str">
            <v>7..9</v>
          </cell>
        </row>
        <row r="1554">
          <cell r="A1554" t="str">
            <v>307-A9-4-Tối</v>
          </cell>
          <cell r="B1554" t="str">
            <v>Tối</v>
          </cell>
          <cell r="C1554">
            <v>13</v>
          </cell>
          <cell r="D1554">
            <v>15</v>
          </cell>
          <cell r="E1554">
            <v>13</v>
          </cell>
          <cell r="F1554">
            <v>15</v>
          </cell>
          <cell r="G1554" t="str">
            <v>13..15</v>
          </cell>
        </row>
        <row r="1555">
          <cell r="A1555" t="str">
            <v>402-A9-4-Sáng</v>
          </cell>
          <cell r="B1555" t="str">
            <v>Sáng</v>
          </cell>
          <cell r="C1555">
            <v>1</v>
          </cell>
          <cell r="D1555">
            <v>4</v>
          </cell>
          <cell r="E1555">
            <v>1</v>
          </cell>
          <cell r="F1555">
            <v>4</v>
          </cell>
          <cell r="G1555" t="str">
            <v>1..4</v>
          </cell>
        </row>
        <row r="1556">
          <cell r="A1556" t="str">
            <v>402-A9-4-Chiều</v>
          </cell>
          <cell r="B1556" t="str">
            <v>Chiều</v>
          </cell>
          <cell r="C1556">
            <v>7</v>
          </cell>
          <cell r="D1556">
            <v>9</v>
          </cell>
          <cell r="E1556">
            <v>7</v>
          </cell>
          <cell r="F1556">
            <v>9</v>
          </cell>
          <cell r="G1556" t="str">
            <v>7..9</v>
          </cell>
        </row>
        <row r="1557">
          <cell r="A1557" t="str">
            <v>402-A9-4-Tối</v>
          </cell>
          <cell r="B1557" t="str">
            <v>Tối</v>
          </cell>
          <cell r="C1557">
            <v>13</v>
          </cell>
          <cell r="D1557">
            <v>15</v>
          </cell>
          <cell r="E1557">
            <v>13</v>
          </cell>
          <cell r="F1557">
            <v>15</v>
          </cell>
          <cell r="G1557" t="str">
            <v>13..15</v>
          </cell>
        </row>
        <row r="1558">
          <cell r="A1558" t="str">
            <v>403-A9-4-Sáng</v>
          </cell>
          <cell r="B1558" t="str">
            <v>Sáng</v>
          </cell>
          <cell r="C1558">
            <v>1</v>
          </cell>
          <cell r="D1558">
            <v>4</v>
          </cell>
          <cell r="E1558">
            <v>1</v>
          </cell>
          <cell r="F1558">
            <v>4</v>
          </cell>
          <cell r="G1558" t="str">
            <v>1..4</v>
          </cell>
        </row>
        <row r="1559">
          <cell r="A1559" t="str">
            <v>403-A9-4-Chiều</v>
          </cell>
          <cell r="B1559" t="str">
            <v>Chiều</v>
          </cell>
          <cell r="C1559">
            <v>9</v>
          </cell>
          <cell r="D1559">
            <v>11</v>
          </cell>
          <cell r="E1559">
            <v>9</v>
          </cell>
          <cell r="F1559">
            <v>11</v>
          </cell>
          <cell r="G1559" t="str">
            <v>9..11</v>
          </cell>
        </row>
        <row r="1560">
          <cell r="A1560" t="str">
            <v>403-A9-4-Tối</v>
          </cell>
          <cell r="B1560" t="str">
            <v>Tối</v>
          </cell>
          <cell r="C1560">
            <v>13</v>
          </cell>
          <cell r="D1560">
            <v>15</v>
          </cell>
          <cell r="E1560">
            <v>13</v>
          </cell>
          <cell r="F1560">
            <v>15</v>
          </cell>
          <cell r="G1560" t="str">
            <v>13..15</v>
          </cell>
        </row>
        <row r="1561">
          <cell r="A1561" t="str">
            <v>404-A9-4-Sáng</v>
          </cell>
          <cell r="B1561" t="str">
            <v>Sáng</v>
          </cell>
          <cell r="C1561">
            <v>3</v>
          </cell>
          <cell r="D1561">
            <v>4</v>
          </cell>
          <cell r="E1561">
            <v>1</v>
          </cell>
          <cell r="F1561">
            <v>4</v>
          </cell>
          <cell r="G1561" t="str">
            <v>1..4</v>
          </cell>
        </row>
        <row r="1562">
          <cell r="A1562" t="str">
            <v>404-A9-4-Sáng</v>
          </cell>
          <cell r="B1562" t="str">
            <v>Sáng</v>
          </cell>
          <cell r="C1562">
            <v>1</v>
          </cell>
          <cell r="D1562">
            <v>2</v>
          </cell>
          <cell r="E1562">
            <v>1</v>
          </cell>
          <cell r="F1562">
            <v>4</v>
          </cell>
          <cell r="G1562" t="str">
            <v>1..4</v>
          </cell>
        </row>
        <row r="1563">
          <cell r="A1563" t="str">
            <v>404-A9-4-Chiều</v>
          </cell>
          <cell r="B1563" t="str">
            <v>Chiều</v>
          </cell>
          <cell r="C1563">
            <v>9</v>
          </cell>
          <cell r="D1563">
            <v>11</v>
          </cell>
          <cell r="E1563">
            <v>7</v>
          </cell>
          <cell r="F1563">
            <v>11</v>
          </cell>
          <cell r="G1563" t="str">
            <v>7..11</v>
          </cell>
        </row>
        <row r="1564">
          <cell r="A1564" t="str">
            <v>404-A9-4-Chiều</v>
          </cell>
          <cell r="B1564" t="str">
            <v>Chiều</v>
          </cell>
          <cell r="C1564">
            <v>7</v>
          </cell>
          <cell r="D1564">
            <v>8</v>
          </cell>
          <cell r="E1564">
            <v>7</v>
          </cell>
          <cell r="F1564">
            <v>11</v>
          </cell>
          <cell r="G1564" t="str">
            <v>7..11</v>
          </cell>
        </row>
        <row r="1565">
          <cell r="A1565" t="str">
            <v>404-A9-4-Tối</v>
          </cell>
          <cell r="B1565" t="str">
            <v>Tối</v>
          </cell>
          <cell r="C1565">
            <v>13</v>
          </cell>
          <cell r="D1565">
            <v>14</v>
          </cell>
          <cell r="E1565">
            <v>13</v>
          </cell>
          <cell r="F1565">
            <v>14</v>
          </cell>
          <cell r="G1565" t="str">
            <v>13..14</v>
          </cell>
        </row>
        <row r="1566">
          <cell r="A1566" t="str">
            <v>405-A9-4-Sáng</v>
          </cell>
          <cell r="B1566" t="str">
            <v>Sáng</v>
          </cell>
          <cell r="C1566">
            <v>3</v>
          </cell>
          <cell r="D1566">
            <v>5</v>
          </cell>
          <cell r="E1566">
            <v>3</v>
          </cell>
          <cell r="F1566">
            <v>5</v>
          </cell>
          <cell r="G1566" t="str">
            <v>3..5</v>
          </cell>
        </row>
        <row r="1567">
          <cell r="A1567" t="str">
            <v>405-A9-4-Chiều</v>
          </cell>
          <cell r="B1567" t="str">
            <v>Chiều</v>
          </cell>
          <cell r="C1567">
            <v>9</v>
          </cell>
          <cell r="D1567">
            <v>11</v>
          </cell>
          <cell r="E1567">
            <v>9</v>
          </cell>
          <cell r="F1567">
            <v>11</v>
          </cell>
          <cell r="G1567" t="str">
            <v>9..11</v>
          </cell>
        </row>
        <row r="1568">
          <cell r="A1568" t="str">
            <v>405-A9-4-Tối</v>
          </cell>
          <cell r="B1568" t="str">
            <v>Tối</v>
          </cell>
          <cell r="C1568">
            <v>13</v>
          </cell>
          <cell r="D1568">
            <v>15</v>
          </cell>
          <cell r="E1568">
            <v>13</v>
          </cell>
          <cell r="F1568">
            <v>15</v>
          </cell>
          <cell r="G1568" t="str">
            <v>13..15</v>
          </cell>
        </row>
        <row r="1569">
          <cell r="A1569" t="str">
            <v>406-A9-4-Sáng</v>
          </cell>
          <cell r="B1569" t="str">
            <v>Sáng</v>
          </cell>
          <cell r="C1569">
            <v>1</v>
          </cell>
          <cell r="D1569">
            <v>3</v>
          </cell>
          <cell r="E1569">
            <v>1</v>
          </cell>
          <cell r="F1569">
            <v>3</v>
          </cell>
          <cell r="G1569" t="str">
            <v>1..3</v>
          </cell>
        </row>
        <row r="1570">
          <cell r="A1570" t="str">
            <v>406-A9-4-Chiều</v>
          </cell>
          <cell r="B1570" t="str">
            <v>Chiều</v>
          </cell>
          <cell r="C1570">
            <v>7</v>
          </cell>
          <cell r="D1570">
            <v>9</v>
          </cell>
          <cell r="E1570">
            <v>7</v>
          </cell>
          <cell r="F1570">
            <v>9</v>
          </cell>
          <cell r="G1570" t="str">
            <v>7..9</v>
          </cell>
        </row>
        <row r="1571">
          <cell r="A1571" t="str">
            <v>406-A9-4-Tối</v>
          </cell>
          <cell r="B1571" t="str">
            <v>Tối</v>
          </cell>
          <cell r="C1571">
            <v>13</v>
          </cell>
          <cell r="D1571">
            <v>16</v>
          </cell>
          <cell r="E1571">
            <v>13</v>
          </cell>
          <cell r="F1571">
            <v>16</v>
          </cell>
          <cell r="G1571" t="str">
            <v>13..16</v>
          </cell>
        </row>
        <row r="1572">
          <cell r="A1572" t="str">
            <v>407-A9-4-Sáng</v>
          </cell>
          <cell r="B1572" t="str">
            <v>Sáng</v>
          </cell>
          <cell r="C1572">
            <v>1</v>
          </cell>
          <cell r="D1572">
            <v>3</v>
          </cell>
          <cell r="E1572">
            <v>1</v>
          </cell>
          <cell r="F1572">
            <v>5</v>
          </cell>
          <cell r="G1572" t="str">
            <v>1..5</v>
          </cell>
        </row>
        <row r="1573">
          <cell r="A1573" t="str">
            <v>407-A9-4-Sáng</v>
          </cell>
          <cell r="B1573" t="str">
            <v>Sáng</v>
          </cell>
          <cell r="C1573">
            <v>4</v>
          </cell>
          <cell r="D1573">
            <v>5</v>
          </cell>
          <cell r="E1573">
            <v>1</v>
          </cell>
          <cell r="F1573">
            <v>5</v>
          </cell>
          <cell r="G1573" t="str">
            <v>1..5</v>
          </cell>
        </row>
        <row r="1574">
          <cell r="A1574" t="str">
            <v>407-A9-4-Chiều</v>
          </cell>
          <cell r="B1574" t="str">
            <v>Chiều</v>
          </cell>
          <cell r="C1574">
            <v>7</v>
          </cell>
          <cell r="D1574">
            <v>10</v>
          </cell>
          <cell r="E1574">
            <v>7</v>
          </cell>
          <cell r="F1574">
            <v>10</v>
          </cell>
          <cell r="G1574" t="str">
            <v>7..10</v>
          </cell>
        </row>
        <row r="1575">
          <cell r="A1575" t="str">
            <v>407-A9-4-Tối</v>
          </cell>
          <cell r="B1575" t="str">
            <v>Tối</v>
          </cell>
          <cell r="C1575">
            <v>13</v>
          </cell>
          <cell r="D1575">
            <v>15</v>
          </cell>
          <cell r="E1575">
            <v>13</v>
          </cell>
          <cell r="F1575">
            <v>15</v>
          </cell>
          <cell r="G1575" t="str">
            <v>13..15</v>
          </cell>
        </row>
        <row r="1576">
          <cell r="A1576" t="str">
            <v>408-A9-4-Sáng</v>
          </cell>
          <cell r="B1576" t="str">
            <v>Sáng</v>
          </cell>
          <cell r="C1576">
            <v>1</v>
          </cell>
          <cell r="D1576">
            <v>2</v>
          </cell>
          <cell r="E1576">
            <v>1</v>
          </cell>
          <cell r="F1576">
            <v>4</v>
          </cell>
          <cell r="G1576" t="str">
            <v>1..4</v>
          </cell>
        </row>
        <row r="1577">
          <cell r="A1577" t="str">
            <v>408-A9-4-Sáng</v>
          </cell>
          <cell r="B1577" t="str">
            <v>Sáng</v>
          </cell>
          <cell r="C1577">
            <v>3</v>
          </cell>
          <cell r="D1577">
            <v>4</v>
          </cell>
          <cell r="E1577">
            <v>1</v>
          </cell>
          <cell r="F1577">
            <v>4</v>
          </cell>
          <cell r="G1577" t="str">
            <v>1..4</v>
          </cell>
        </row>
        <row r="1578">
          <cell r="A1578" t="str">
            <v>408-A9-4-Chiều</v>
          </cell>
          <cell r="B1578" t="str">
            <v>Chiều</v>
          </cell>
          <cell r="C1578">
            <v>7</v>
          </cell>
          <cell r="D1578">
            <v>8</v>
          </cell>
          <cell r="E1578">
            <v>7</v>
          </cell>
          <cell r="F1578">
            <v>10</v>
          </cell>
          <cell r="G1578" t="str">
            <v>7..10</v>
          </cell>
        </row>
        <row r="1579">
          <cell r="A1579" t="str">
            <v>408-A9-4-Chiều</v>
          </cell>
          <cell r="B1579" t="str">
            <v>Chiều</v>
          </cell>
          <cell r="C1579">
            <v>9</v>
          </cell>
          <cell r="D1579">
            <v>10</v>
          </cell>
          <cell r="E1579">
            <v>7</v>
          </cell>
          <cell r="F1579">
            <v>10</v>
          </cell>
          <cell r="G1579" t="str">
            <v>7..10</v>
          </cell>
        </row>
        <row r="1580">
          <cell r="A1580" t="str">
            <v>502-A9-4-Sáng</v>
          </cell>
          <cell r="B1580" t="str">
            <v>Sáng</v>
          </cell>
          <cell r="C1580">
            <v>1</v>
          </cell>
          <cell r="D1580">
            <v>4</v>
          </cell>
          <cell r="E1580">
            <v>1</v>
          </cell>
          <cell r="F1580">
            <v>4</v>
          </cell>
          <cell r="G1580" t="str">
            <v>1..4</v>
          </cell>
        </row>
        <row r="1581">
          <cell r="A1581" t="str">
            <v>502-A9-4-Chiều</v>
          </cell>
          <cell r="B1581" t="str">
            <v>Chiều</v>
          </cell>
          <cell r="C1581">
            <v>7</v>
          </cell>
          <cell r="D1581">
            <v>10</v>
          </cell>
          <cell r="E1581">
            <v>7</v>
          </cell>
          <cell r="F1581">
            <v>10</v>
          </cell>
          <cell r="G1581" t="str">
            <v>7..10</v>
          </cell>
        </row>
        <row r="1582">
          <cell r="A1582" t="str">
            <v>503-A9-4-Sáng</v>
          </cell>
          <cell r="B1582" t="str">
            <v>Sáng</v>
          </cell>
          <cell r="C1582">
            <v>1</v>
          </cell>
          <cell r="D1582">
            <v>4</v>
          </cell>
          <cell r="E1582">
            <v>1</v>
          </cell>
          <cell r="F1582">
            <v>4</v>
          </cell>
          <cell r="G1582" t="str">
            <v>1..4</v>
          </cell>
        </row>
        <row r="1583">
          <cell r="A1583" t="str">
            <v>503-A9-4-Chiều</v>
          </cell>
          <cell r="B1583" t="str">
            <v>Chiều</v>
          </cell>
          <cell r="C1583">
            <v>10</v>
          </cell>
          <cell r="D1583">
            <v>11</v>
          </cell>
          <cell r="E1583">
            <v>7</v>
          </cell>
          <cell r="F1583">
            <v>11</v>
          </cell>
          <cell r="G1583" t="str">
            <v>7..11</v>
          </cell>
        </row>
        <row r="1584">
          <cell r="A1584" t="str">
            <v>503-A9-4-Chiều</v>
          </cell>
          <cell r="B1584" t="str">
            <v>Chiều</v>
          </cell>
          <cell r="C1584">
            <v>7</v>
          </cell>
          <cell r="D1584">
            <v>9</v>
          </cell>
          <cell r="E1584">
            <v>7</v>
          </cell>
          <cell r="F1584">
            <v>11</v>
          </cell>
          <cell r="G1584" t="str">
            <v>7..11</v>
          </cell>
        </row>
        <row r="1585">
          <cell r="A1585" t="str">
            <v>504-A9-4-Sáng</v>
          </cell>
          <cell r="B1585" t="str">
            <v>Sáng</v>
          </cell>
          <cell r="C1585">
            <v>1</v>
          </cell>
          <cell r="D1585">
            <v>3</v>
          </cell>
          <cell r="E1585">
            <v>1</v>
          </cell>
          <cell r="F1585">
            <v>3</v>
          </cell>
          <cell r="G1585" t="str">
            <v>1..3</v>
          </cell>
        </row>
        <row r="1586">
          <cell r="A1586" t="str">
            <v>504-A9-4-Chiều</v>
          </cell>
          <cell r="B1586" t="str">
            <v>Chiều</v>
          </cell>
          <cell r="C1586">
            <v>7</v>
          </cell>
          <cell r="D1586">
            <v>9</v>
          </cell>
          <cell r="E1586">
            <v>7</v>
          </cell>
          <cell r="F1586">
            <v>9</v>
          </cell>
          <cell r="G1586" t="str">
            <v>7..9</v>
          </cell>
        </row>
        <row r="1587">
          <cell r="A1587" t="str">
            <v>505-A9-4-Sáng</v>
          </cell>
          <cell r="B1587" t="str">
            <v>Sáng</v>
          </cell>
          <cell r="C1587">
            <v>1</v>
          </cell>
          <cell r="D1587">
            <v>5</v>
          </cell>
          <cell r="E1587">
            <v>1</v>
          </cell>
          <cell r="F1587">
            <v>5</v>
          </cell>
          <cell r="G1587" t="str">
            <v>1..5</v>
          </cell>
        </row>
        <row r="1588">
          <cell r="A1588" t="str">
            <v>505-A9-4-Chiều</v>
          </cell>
          <cell r="B1588" t="str">
            <v>Chiều</v>
          </cell>
          <cell r="C1588">
            <v>7</v>
          </cell>
          <cell r="D1588">
            <v>11</v>
          </cell>
          <cell r="E1588">
            <v>7</v>
          </cell>
          <cell r="F1588">
            <v>11</v>
          </cell>
          <cell r="G1588" t="str">
            <v>7..11</v>
          </cell>
        </row>
        <row r="1589">
          <cell r="A1589" t="str">
            <v>506-A9-4-Sáng</v>
          </cell>
          <cell r="B1589" t="str">
            <v>Sáng</v>
          </cell>
          <cell r="C1589">
            <v>1</v>
          </cell>
          <cell r="D1589">
            <v>4</v>
          </cell>
          <cell r="E1589">
            <v>1</v>
          </cell>
          <cell r="F1589">
            <v>4</v>
          </cell>
          <cell r="G1589" t="str">
            <v>1..4</v>
          </cell>
        </row>
        <row r="1590">
          <cell r="A1590" t="str">
            <v>506-A9-4-Chiều</v>
          </cell>
          <cell r="B1590" t="str">
            <v>Chiều</v>
          </cell>
          <cell r="C1590">
            <v>7</v>
          </cell>
          <cell r="D1590">
            <v>9</v>
          </cell>
          <cell r="E1590">
            <v>7</v>
          </cell>
          <cell r="F1590">
            <v>9</v>
          </cell>
          <cell r="G1590" t="str">
            <v>7..9</v>
          </cell>
        </row>
        <row r="1591">
          <cell r="A1591" t="str">
            <v>507-A9-4-Sáng</v>
          </cell>
          <cell r="B1591" t="str">
            <v>Sáng</v>
          </cell>
          <cell r="C1591">
            <v>1</v>
          </cell>
          <cell r="D1591">
            <v>3</v>
          </cell>
          <cell r="E1591">
            <v>1</v>
          </cell>
          <cell r="F1591">
            <v>3</v>
          </cell>
          <cell r="G1591" t="str">
            <v>1..3</v>
          </cell>
        </row>
        <row r="1592">
          <cell r="A1592" t="str">
            <v>507-A9-4-Chiều</v>
          </cell>
          <cell r="B1592" t="str">
            <v>Chiều</v>
          </cell>
          <cell r="C1592">
            <v>7</v>
          </cell>
          <cell r="D1592">
            <v>9</v>
          </cell>
          <cell r="E1592">
            <v>7</v>
          </cell>
          <cell r="F1592">
            <v>9</v>
          </cell>
          <cell r="G1592" t="str">
            <v>7..9</v>
          </cell>
        </row>
        <row r="1593">
          <cell r="A1593" t="str">
            <v>508-A9-4-Sáng</v>
          </cell>
          <cell r="B1593" t="str">
            <v>Sáng</v>
          </cell>
          <cell r="C1593">
            <v>3</v>
          </cell>
          <cell r="D1593">
            <v>4</v>
          </cell>
          <cell r="E1593">
            <v>3</v>
          </cell>
          <cell r="F1593">
            <v>4</v>
          </cell>
          <cell r="G1593" t="str">
            <v>3..4</v>
          </cell>
        </row>
        <row r="1594">
          <cell r="A1594" t="str">
            <v>508-A9-4-Chiều</v>
          </cell>
          <cell r="B1594" t="str">
            <v>Chiều</v>
          </cell>
          <cell r="C1594">
            <v>7</v>
          </cell>
          <cell r="D1594">
            <v>9</v>
          </cell>
          <cell r="E1594">
            <v>7</v>
          </cell>
          <cell r="F1594">
            <v>9</v>
          </cell>
          <cell r="G1594" t="str">
            <v>7..9</v>
          </cell>
        </row>
        <row r="1595">
          <cell r="A1595" t="str">
            <v>602-A9-4-Sáng</v>
          </cell>
          <cell r="B1595" t="str">
            <v>Sáng</v>
          </cell>
          <cell r="C1595">
            <v>4</v>
          </cell>
          <cell r="D1595">
            <v>5</v>
          </cell>
          <cell r="E1595">
            <v>1</v>
          </cell>
          <cell r="F1595">
            <v>5</v>
          </cell>
          <cell r="G1595" t="str">
            <v>1..5</v>
          </cell>
        </row>
        <row r="1596">
          <cell r="A1596" t="str">
            <v>602-A9-4-Sáng</v>
          </cell>
          <cell r="B1596" t="str">
            <v>Sáng</v>
          </cell>
          <cell r="C1596">
            <v>1</v>
          </cell>
          <cell r="D1596">
            <v>3</v>
          </cell>
          <cell r="E1596">
            <v>1</v>
          </cell>
          <cell r="F1596">
            <v>5</v>
          </cell>
          <cell r="G1596" t="str">
            <v>1..5</v>
          </cell>
        </row>
        <row r="1597">
          <cell r="A1597" t="str">
            <v>602-A9-4-Chiều</v>
          </cell>
          <cell r="B1597" t="str">
            <v>Chiều</v>
          </cell>
          <cell r="C1597">
            <v>7</v>
          </cell>
          <cell r="D1597">
            <v>8</v>
          </cell>
          <cell r="E1597">
            <v>7</v>
          </cell>
          <cell r="F1597">
            <v>11</v>
          </cell>
          <cell r="G1597" t="str">
            <v>7..11</v>
          </cell>
        </row>
        <row r="1598">
          <cell r="A1598" t="str">
            <v>602-A9-4-Chiều</v>
          </cell>
          <cell r="B1598" t="str">
            <v>Chiều</v>
          </cell>
          <cell r="C1598">
            <v>10</v>
          </cell>
          <cell r="D1598">
            <v>11</v>
          </cell>
          <cell r="E1598">
            <v>7</v>
          </cell>
          <cell r="F1598">
            <v>11</v>
          </cell>
          <cell r="G1598" t="str">
            <v>7..11</v>
          </cell>
        </row>
        <row r="1599">
          <cell r="A1599" t="str">
            <v>603-A9-4-Sáng</v>
          </cell>
          <cell r="B1599" t="str">
            <v>Sáng</v>
          </cell>
          <cell r="C1599">
            <v>1</v>
          </cell>
          <cell r="D1599">
            <v>4</v>
          </cell>
          <cell r="E1599">
            <v>1</v>
          </cell>
          <cell r="F1599">
            <v>4</v>
          </cell>
          <cell r="G1599" t="str">
            <v>1..4</v>
          </cell>
        </row>
        <row r="1600">
          <cell r="A1600" t="str">
            <v>603-A9-4-Chiều</v>
          </cell>
          <cell r="B1600" t="str">
            <v>Chiều</v>
          </cell>
          <cell r="C1600">
            <v>7</v>
          </cell>
          <cell r="D1600">
            <v>10</v>
          </cell>
          <cell r="E1600">
            <v>7</v>
          </cell>
          <cell r="F1600">
            <v>10</v>
          </cell>
          <cell r="G1600" t="str">
            <v>7..10</v>
          </cell>
        </row>
        <row r="1601">
          <cell r="A1601" t="str">
            <v>604-A9-4-Sáng</v>
          </cell>
          <cell r="B1601" t="str">
            <v>Sáng</v>
          </cell>
          <cell r="C1601">
            <v>1</v>
          </cell>
          <cell r="D1601">
            <v>2</v>
          </cell>
          <cell r="E1601">
            <v>1</v>
          </cell>
          <cell r="F1601">
            <v>4</v>
          </cell>
          <cell r="G1601" t="str">
            <v>1..4</v>
          </cell>
        </row>
        <row r="1602">
          <cell r="A1602" t="str">
            <v>604-A9-4-Sáng</v>
          </cell>
          <cell r="B1602" t="str">
            <v>Sáng</v>
          </cell>
          <cell r="C1602">
            <v>3</v>
          </cell>
          <cell r="D1602">
            <v>4</v>
          </cell>
          <cell r="E1602">
            <v>1</v>
          </cell>
          <cell r="F1602">
            <v>4</v>
          </cell>
          <cell r="G1602" t="str">
            <v>1..4</v>
          </cell>
        </row>
        <row r="1603">
          <cell r="A1603" t="str">
            <v>604-A9-4-Chiều</v>
          </cell>
          <cell r="B1603" t="str">
            <v>Chiều</v>
          </cell>
          <cell r="C1603">
            <v>7</v>
          </cell>
          <cell r="D1603">
            <v>10</v>
          </cell>
          <cell r="E1603">
            <v>7</v>
          </cell>
          <cell r="F1603">
            <v>10</v>
          </cell>
          <cell r="G1603" t="str">
            <v>7..10</v>
          </cell>
        </row>
        <row r="1604">
          <cell r="A1604" t="str">
            <v>605-A9-4-Sáng</v>
          </cell>
          <cell r="B1604" t="str">
            <v>Sáng</v>
          </cell>
          <cell r="C1604">
            <v>1</v>
          </cell>
          <cell r="D1604">
            <v>3</v>
          </cell>
          <cell r="E1604">
            <v>1</v>
          </cell>
          <cell r="F1604">
            <v>5</v>
          </cell>
          <cell r="G1604" t="str">
            <v>1..5</v>
          </cell>
        </row>
        <row r="1605">
          <cell r="A1605" t="str">
            <v>605-A9-4-Sáng</v>
          </cell>
          <cell r="B1605" t="str">
            <v>Sáng</v>
          </cell>
          <cell r="C1605">
            <v>4</v>
          </cell>
          <cell r="D1605">
            <v>5</v>
          </cell>
          <cell r="E1605">
            <v>1</v>
          </cell>
          <cell r="F1605">
            <v>5</v>
          </cell>
          <cell r="G1605" t="str">
            <v>1..5</v>
          </cell>
        </row>
        <row r="1606">
          <cell r="A1606" t="str">
            <v>605-A9-4-Chiều</v>
          </cell>
          <cell r="B1606" t="str">
            <v>Chiều</v>
          </cell>
          <cell r="C1606">
            <v>7</v>
          </cell>
          <cell r="D1606">
            <v>8</v>
          </cell>
          <cell r="E1606">
            <v>7</v>
          </cell>
          <cell r="F1606">
            <v>10</v>
          </cell>
          <cell r="G1606" t="str">
            <v>7..10</v>
          </cell>
        </row>
        <row r="1607">
          <cell r="A1607" t="str">
            <v>605-A9-4-Chiều</v>
          </cell>
          <cell r="B1607" t="str">
            <v>Chiều</v>
          </cell>
          <cell r="C1607">
            <v>9</v>
          </cell>
          <cell r="D1607">
            <v>10</v>
          </cell>
          <cell r="E1607">
            <v>7</v>
          </cell>
          <cell r="F1607">
            <v>10</v>
          </cell>
          <cell r="G1607" t="str">
            <v>7..10</v>
          </cell>
        </row>
        <row r="1608">
          <cell r="A1608" t="str">
            <v>606-A9-4-Sáng</v>
          </cell>
          <cell r="B1608" t="str">
            <v>Sáng</v>
          </cell>
          <cell r="C1608">
            <v>1</v>
          </cell>
          <cell r="D1608">
            <v>3</v>
          </cell>
          <cell r="E1608">
            <v>1</v>
          </cell>
          <cell r="F1608">
            <v>3</v>
          </cell>
          <cell r="G1608" t="str">
            <v>1..3</v>
          </cell>
        </row>
        <row r="1609">
          <cell r="A1609" t="str">
            <v>606-A9-4-Chiều</v>
          </cell>
          <cell r="B1609" t="str">
            <v>Chiều</v>
          </cell>
          <cell r="C1609">
            <v>7</v>
          </cell>
          <cell r="D1609">
            <v>9</v>
          </cell>
          <cell r="E1609">
            <v>7</v>
          </cell>
          <cell r="F1609">
            <v>9</v>
          </cell>
          <cell r="G1609" t="str">
            <v>7..9</v>
          </cell>
        </row>
        <row r="1610">
          <cell r="A1610" t="str">
            <v>607-A9-4-Sáng</v>
          </cell>
          <cell r="B1610" t="str">
            <v>Sáng</v>
          </cell>
          <cell r="C1610">
            <v>1</v>
          </cell>
          <cell r="D1610">
            <v>5</v>
          </cell>
          <cell r="E1610">
            <v>1</v>
          </cell>
          <cell r="F1610">
            <v>5</v>
          </cell>
          <cell r="G1610" t="str">
            <v>1..5</v>
          </cell>
        </row>
        <row r="1611">
          <cell r="A1611" t="str">
            <v>607-A9-4-Chiều</v>
          </cell>
          <cell r="B1611" t="str">
            <v>Chiều</v>
          </cell>
          <cell r="C1611">
            <v>7</v>
          </cell>
          <cell r="D1611">
            <v>11</v>
          </cell>
          <cell r="E1611">
            <v>7</v>
          </cell>
          <cell r="F1611">
            <v>11</v>
          </cell>
          <cell r="G1611" t="str">
            <v>7..11</v>
          </cell>
        </row>
        <row r="1612">
          <cell r="A1612" t="str">
            <v>608-A9-4-Sáng</v>
          </cell>
          <cell r="B1612" t="str">
            <v>Sáng</v>
          </cell>
          <cell r="C1612">
            <v>3</v>
          </cell>
          <cell r="D1612">
            <v>4</v>
          </cell>
          <cell r="E1612">
            <v>1</v>
          </cell>
          <cell r="F1612">
            <v>4</v>
          </cell>
          <cell r="G1612" t="str">
            <v>1..4</v>
          </cell>
        </row>
        <row r="1613">
          <cell r="A1613" t="str">
            <v>608-A9-4-Sáng</v>
          </cell>
          <cell r="B1613" t="str">
            <v>Sáng</v>
          </cell>
          <cell r="C1613">
            <v>1</v>
          </cell>
          <cell r="D1613">
            <v>2</v>
          </cell>
          <cell r="E1613">
            <v>1</v>
          </cell>
          <cell r="F1613">
            <v>4</v>
          </cell>
          <cell r="G1613" t="str">
            <v>1..4</v>
          </cell>
        </row>
        <row r="1614">
          <cell r="A1614" t="str">
            <v>608-A9-4-Chiều</v>
          </cell>
          <cell r="B1614" t="str">
            <v>Chiều</v>
          </cell>
          <cell r="C1614">
            <v>7</v>
          </cell>
          <cell r="D1614">
            <v>8</v>
          </cell>
          <cell r="E1614">
            <v>7</v>
          </cell>
          <cell r="F1614">
            <v>8</v>
          </cell>
          <cell r="G1614" t="str">
            <v>7..8</v>
          </cell>
        </row>
        <row r="1615">
          <cell r="A1615" t="str">
            <v>303-A7-4-Sáng</v>
          </cell>
          <cell r="B1615" t="str">
            <v>Sáng</v>
          </cell>
          <cell r="C1615">
            <v>1</v>
          </cell>
          <cell r="D1615">
            <v>4</v>
          </cell>
          <cell r="E1615">
            <v>1</v>
          </cell>
          <cell r="F1615">
            <v>4</v>
          </cell>
          <cell r="G1615" t="str">
            <v>1..4</v>
          </cell>
        </row>
        <row r="1616">
          <cell r="A1616" t="str">
            <v>303-A7-4-Chiều</v>
          </cell>
          <cell r="B1616" t="str">
            <v>Chiều</v>
          </cell>
          <cell r="C1616">
            <v>7</v>
          </cell>
          <cell r="D1616">
            <v>10</v>
          </cell>
          <cell r="E1616">
            <v>7</v>
          </cell>
          <cell r="F1616">
            <v>10</v>
          </cell>
          <cell r="G1616" t="str">
            <v>7..10</v>
          </cell>
        </row>
        <row r="1617">
          <cell r="A1617" t="str">
            <v>312-A7-4-Sáng</v>
          </cell>
          <cell r="B1617" t="str">
            <v>Sáng</v>
          </cell>
          <cell r="C1617">
            <v>1</v>
          </cell>
          <cell r="D1617">
            <v>5</v>
          </cell>
          <cell r="E1617">
            <v>1</v>
          </cell>
          <cell r="F1617">
            <v>5</v>
          </cell>
          <cell r="G1617" t="str">
            <v>1..5</v>
          </cell>
        </row>
        <row r="1618">
          <cell r="A1618" t="str">
            <v>308-A7-4-Sáng</v>
          </cell>
          <cell r="B1618" t="str">
            <v>Sáng</v>
          </cell>
          <cell r="C1618">
            <v>1</v>
          </cell>
          <cell r="D1618">
            <v>3</v>
          </cell>
          <cell r="E1618">
            <v>1</v>
          </cell>
          <cell r="F1618">
            <v>5</v>
          </cell>
          <cell r="G1618" t="str">
            <v>1..5</v>
          </cell>
        </row>
        <row r="1619">
          <cell r="A1619" t="str">
            <v>308-A7-4-Sáng</v>
          </cell>
          <cell r="B1619" t="str">
            <v>Sáng</v>
          </cell>
          <cell r="C1619">
            <v>4</v>
          </cell>
          <cell r="D1619">
            <v>5</v>
          </cell>
          <cell r="E1619">
            <v>1</v>
          </cell>
          <cell r="F1619">
            <v>5</v>
          </cell>
          <cell r="G1619" t="str">
            <v>1..5</v>
          </cell>
        </row>
        <row r="1620">
          <cell r="A1620" t="str">
            <v>308-A7-4-Chiều</v>
          </cell>
          <cell r="B1620" t="str">
            <v>Chiều</v>
          </cell>
          <cell r="C1620">
            <v>10</v>
          </cell>
          <cell r="D1620">
            <v>11</v>
          </cell>
          <cell r="E1620">
            <v>7</v>
          </cell>
          <cell r="F1620">
            <v>11</v>
          </cell>
          <cell r="G1620" t="str">
            <v>7..11</v>
          </cell>
        </row>
        <row r="1621">
          <cell r="A1621" t="str">
            <v>308-A7-4-Chiều</v>
          </cell>
          <cell r="B1621" t="str">
            <v>Chiều</v>
          </cell>
          <cell r="C1621">
            <v>7</v>
          </cell>
          <cell r="D1621">
            <v>9</v>
          </cell>
          <cell r="E1621">
            <v>7</v>
          </cell>
          <cell r="F1621">
            <v>11</v>
          </cell>
          <cell r="G1621" t="str">
            <v>7..11</v>
          </cell>
        </row>
        <row r="1622">
          <cell r="A1622" t="str">
            <v>308-A7-4-Tối</v>
          </cell>
          <cell r="B1622" t="str">
            <v>Tối</v>
          </cell>
          <cell r="C1622">
            <v>13</v>
          </cell>
          <cell r="D1622">
            <v>14</v>
          </cell>
          <cell r="E1622">
            <v>13</v>
          </cell>
          <cell r="F1622">
            <v>14</v>
          </cell>
          <cell r="G1622" t="str">
            <v>13..14</v>
          </cell>
        </row>
        <row r="1623">
          <cell r="A1623" t="str">
            <v>309-A7-4-Sáng</v>
          </cell>
          <cell r="B1623" t="str">
            <v>Sáng</v>
          </cell>
          <cell r="C1623">
            <v>1</v>
          </cell>
          <cell r="D1623">
            <v>5</v>
          </cell>
          <cell r="E1623">
            <v>1</v>
          </cell>
          <cell r="F1623">
            <v>5</v>
          </cell>
          <cell r="G1623" t="str">
            <v>1..5</v>
          </cell>
        </row>
        <row r="1624">
          <cell r="A1624" t="str">
            <v>309-A7-4-Chiều</v>
          </cell>
          <cell r="B1624" t="str">
            <v>Chiều</v>
          </cell>
          <cell r="C1624">
            <v>7</v>
          </cell>
          <cell r="D1624">
            <v>9</v>
          </cell>
          <cell r="E1624">
            <v>7</v>
          </cell>
          <cell r="F1624">
            <v>9</v>
          </cell>
          <cell r="G1624" t="str">
            <v>7..9</v>
          </cell>
        </row>
        <row r="1625">
          <cell r="A1625" t="str">
            <v>310-A7-4-Sáng</v>
          </cell>
          <cell r="B1625" t="str">
            <v>Sáng</v>
          </cell>
          <cell r="C1625">
            <v>1</v>
          </cell>
          <cell r="D1625">
            <v>4</v>
          </cell>
          <cell r="E1625">
            <v>1</v>
          </cell>
          <cell r="F1625">
            <v>4</v>
          </cell>
          <cell r="G1625" t="str">
            <v>1..4</v>
          </cell>
        </row>
        <row r="1626">
          <cell r="A1626" t="str">
            <v>310-A7-4-Chiều</v>
          </cell>
          <cell r="B1626" t="str">
            <v>Chiều</v>
          </cell>
          <cell r="C1626">
            <v>7</v>
          </cell>
          <cell r="D1626">
            <v>10</v>
          </cell>
          <cell r="E1626">
            <v>7</v>
          </cell>
          <cell r="F1626">
            <v>10</v>
          </cell>
          <cell r="G1626" t="str">
            <v>7..10</v>
          </cell>
        </row>
        <row r="1627">
          <cell r="A1627" t="str">
            <v>310-A7-4-Tối</v>
          </cell>
          <cell r="B1627" t="str">
            <v>Tối</v>
          </cell>
          <cell r="C1627">
            <v>13</v>
          </cell>
          <cell r="D1627">
            <v>16</v>
          </cell>
          <cell r="E1627">
            <v>13</v>
          </cell>
          <cell r="F1627">
            <v>16</v>
          </cell>
          <cell r="G1627" t="str">
            <v>13..16</v>
          </cell>
        </row>
        <row r="1628">
          <cell r="A1628" t="str">
            <v>501-B4-4-Sáng</v>
          </cell>
          <cell r="B1628" t="str">
            <v>Sáng</v>
          </cell>
          <cell r="C1628">
            <v>1</v>
          </cell>
          <cell r="D1628">
            <v>3</v>
          </cell>
          <cell r="E1628">
            <v>1</v>
          </cell>
          <cell r="F1628">
            <v>3</v>
          </cell>
          <cell r="G1628" t="str">
            <v>1..3</v>
          </cell>
        </row>
        <row r="1629">
          <cell r="A1629" t="str">
            <v>501-B4-4-Chiều</v>
          </cell>
          <cell r="B1629" t="str">
            <v>Chiều</v>
          </cell>
          <cell r="C1629">
            <v>7</v>
          </cell>
          <cell r="D1629">
            <v>9</v>
          </cell>
          <cell r="E1629">
            <v>7</v>
          </cell>
          <cell r="F1629">
            <v>9</v>
          </cell>
          <cell r="G1629" t="str">
            <v>7..9</v>
          </cell>
        </row>
        <row r="1630">
          <cell r="A1630" t="str">
            <v>308-A9-4-Sáng</v>
          </cell>
          <cell r="B1630" t="str">
            <v>Sáng</v>
          </cell>
          <cell r="C1630">
            <v>1</v>
          </cell>
          <cell r="D1630">
            <v>2</v>
          </cell>
          <cell r="E1630">
            <v>1</v>
          </cell>
          <cell r="F1630">
            <v>4</v>
          </cell>
          <cell r="G1630" t="str">
            <v>1..4</v>
          </cell>
        </row>
        <row r="1631">
          <cell r="A1631" t="str">
            <v>308-A9-4-Sáng</v>
          </cell>
          <cell r="B1631" t="str">
            <v>Sáng</v>
          </cell>
          <cell r="C1631">
            <v>3</v>
          </cell>
          <cell r="D1631">
            <v>4</v>
          </cell>
          <cell r="E1631">
            <v>1</v>
          </cell>
          <cell r="F1631">
            <v>4</v>
          </cell>
          <cell r="G1631" t="str">
            <v>1..4</v>
          </cell>
        </row>
        <row r="1632">
          <cell r="A1632" t="str">
            <v>308-A9-4-Chiều</v>
          </cell>
          <cell r="B1632" t="str">
            <v>Chiều</v>
          </cell>
          <cell r="C1632">
            <v>7</v>
          </cell>
          <cell r="D1632">
            <v>9</v>
          </cell>
          <cell r="E1632">
            <v>7</v>
          </cell>
          <cell r="F1632">
            <v>9</v>
          </cell>
          <cell r="G1632" t="str">
            <v>7..9</v>
          </cell>
        </row>
        <row r="1633">
          <cell r="A1633" t="str">
            <v>308-A9-4-Tối</v>
          </cell>
          <cell r="B1633" t="str">
            <v>Tối</v>
          </cell>
          <cell r="C1633">
            <v>13</v>
          </cell>
          <cell r="D1633">
            <v>14</v>
          </cell>
          <cell r="E1633">
            <v>13</v>
          </cell>
          <cell r="F1633">
            <v>14</v>
          </cell>
          <cell r="G1633" t="str">
            <v>13..14</v>
          </cell>
        </row>
        <row r="1634">
          <cell r="A1634" t="str">
            <v>314-A7-4-Sáng</v>
          </cell>
          <cell r="B1634" t="str">
            <v>Sáng</v>
          </cell>
          <cell r="C1634">
            <v>1</v>
          </cell>
          <cell r="D1634">
            <v>5</v>
          </cell>
          <cell r="E1634">
            <v>1</v>
          </cell>
          <cell r="F1634">
            <v>5</v>
          </cell>
          <cell r="G1634" t="str">
            <v>1..5</v>
          </cell>
        </row>
        <row r="1635">
          <cell r="A1635" t="str">
            <v>314-A7-4-Chiều</v>
          </cell>
          <cell r="B1635" t="str">
            <v>Chiều</v>
          </cell>
          <cell r="C1635">
            <v>7</v>
          </cell>
          <cell r="D1635">
            <v>11</v>
          </cell>
          <cell r="E1635">
            <v>7</v>
          </cell>
          <cell r="F1635">
            <v>11</v>
          </cell>
          <cell r="G1635" t="str">
            <v>7..11</v>
          </cell>
        </row>
        <row r="1636">
          <cell r="A1636" t="str">
            <v>315-A7-4-Sáng</v>
          </cell>
          <cell r="B1636" t="str">
            <v>Sáng</v>
          </cell>
          <cell r="C1636">
            <v>3</v>
          </cell>
          <cell r="D1636">
            <v>5</v>
          </cell>
          <cell r="E1636">
            <v>1</v>
          </cell>
          <cell r="F1636">
            <v>5</v>
          </cell>
          <cell r="G1636" t="str">
            <v>1..5</v>
          </cell>
        </row>
        <row r="1637">
          <cell r="A1637" t="str">
            <v>315-A7-4-Sáng</v>
          </cell>
          <cell r="B1637" t="str">
            <v>Sáng</v>
          </cell>
          <cell r="C1637">
            <v>1</v>
          </cell>
          <cell r="D1637">
            <v>2</v>
          </cell>
          <cell r="E1637">
            <v>1</v>
          </cell>
          <cell r="F1637">
            <v>5</v>
          </cell>
          <cell r="G1637" t="str">
            <v>1..5</v>
          </cell>
        </row>
        <row r="1638">
          <cell r="A1638" t="str">
            <v>315-A7-4-Chiều</v>
          </cell>
          <cell r="B1638" t="str">
            <v>Chiều</v>
          </cell>
          <cell r="C1638">
            <v>7</v>
          </cell>
          <cell r="D1638">
            <v>8</v>
          </cell>
          <cell r="E1638">
            <v>7</v>
          </cell>
          <cell r="F1638">
            <v>11</v>
          </cell>
          <cell r="G1638" t="str">
            <v>7..11</v>
          </cell>
        </row>
        <row r="1639">
          <cell r="A1639" t="str">
            <v>315-A7-4-Chiều</v>
          </cell>
          <cell r="B1639" t="str">
            <v>Chiều</v>
          </cell>
          <cell r="C1639">
            <v>9</v>
          </cell>
          <cell r="D1639">
            <v>11</v>
          </cell>
          <cell r="E1639">
            <v>7</v>
          </cell>
          <cell r="F1639">
            <v>11</v>
          </cell>
          <cell r="G1639" t="str">
            <v>7..11</v>
          </cell>
        </row>
        <row r="1640">
          <cell r="A1640" t="str">
            <v>315-A7-4-Tối</v>
          </cell>
          <cell r="B1640" t="str">
            <v>Tối</v>
          </cell>
          <cell r="C1640">
            <v>13</v>
          </cell>
          <cell r="D1640">
            <v>15</v>
          </cell>
          <cell r="E1640">
            <v>13</v>
          </cell>
          <cell r="F1640">
            <v>15</v>
          </cell>
          <cell r="G1640" t="str">
            <v>13..15</v>
          </cell>
        </row>
        <row r="1641">
          <cell r="A1641" t="str">
            <v>302-B3-4-Sáng</v>
          </cell>
          <cell r="B1641" t="str">
            <v>Sáng</v>
          </cell>
          <cell r="C1641">
            <v>3</v>
          </cell>
          <cell r="D1641">
            <v>4</v>
          </cell>
          <cell r="E1641">
            <v>1</v>
          </cell>
          <cell r="F1641">
            <v>4</v>
          </cell>
          <cell r="G1641" t="str">
            <v>1..4</v>
          </cell>
        </row>
        <row r="1642">
          <cell r="A1642" t="str">
            <v>302-B3-4-Sáng</v>
          </cell>
          <cell r="B1642" t="str">
            <v>Sáng</v>
          </cell>
          <cell r="C1642">
            <v>1</v>
          </cell>
          <cell r="D1642">
            <v>2</v>
          </cell>
          <cell r="E1642">
            <v>1</v>
          </cell>
          <cell r="F1642">
            <v>4</v>
          </cell>
          <cell r="G1642" t="str">
            <v>1..4</v>
          </cell>
        </row>
        <row r="1643">
          <cell r="A1643" t="str">
            <v>302-B3-4-Chiều</v>
          </cell>
          <cell r="B1643" t="str">
            <v>Chiều</v>
          </cell>
          <cell r="C1643">
            <v>7</v>
          </cell>
          <cell r="D1643">
            <v>8</v>
          </cell>
          <cell r="E1643">
            <v>7</v>
          </cell>
          <cell r="F1643">
            <v>10</v>
          </cell>
          <cell r="G1643" t="str">
            <v>7..10</v>
          </cell>
        </row>
        <row r="1644">
          <cell r="A1644" t="str">
            <v>302-B3-4-Chiều</v>
          </cell>
          <cell r="B1644" t="str">
            <v>Chiều</v>
          </cell>
          <cell r="C1644">
            <v>9</v>
          </cell>
          <cell r="D1644">
            <v>10</v>
          </cell>
          <cell r="E1644">
            <v>7</v>
          </cell>
          <cell r="F1644">
            <v>10</v>
          </cell>
          <cell r="G1644" t="str">
            <v>7..10</v>
          </cell>
        </row>
        <row r="1645">
          <cell r="A1645" t="str">
            <v>303-B3-4-Sáng</v>
          </cell>
          <cell r="B1645" t="str">
            <v>Sáng</v>
          </cell>
          <cell r="C1645">
            <v>1</v>
          </cell>
          <cell r="D1645">
            <v>3</v>
          </cell>
          <cell r="E1645">
            <v>1</v>
          </cell>
          <cell r="F1645">
            <v>3</v>
          </cell>
          <cell r="G1645" t="str">
            <v>1..3</v>
          </cell>
        </row>
        <row r="1646">
          <cell r="A1646" t="str">
            <v>303-B3-4-Chiều</v>
          </cell>
          <cell r="B1646" t="str">
            <v>Chiều</v>
          </cell>
          <cell r="C1646">
            <v>7</v>
          </cell>
          <cell r="D1646">
            <v>8</v>
          </cell>
          <cell r="E1646">
            <v>7</v>
          </cell>
          <cell r="F1646">
            <v>10</v>
          </cell>
          <cell r="G1646" t="str">
            <v>7..10</v>
          </cell>
        </row>
        <row r="1647">
          <cell r="A1647" t="str">
            <v>303-B3-4-Chiều</v>
          </cell>
          <cell r="B1647" t="str">
            <v>Chiều</v>
          </cell>
          <cell r="C1647">
            <v>9</v>
          </cell>
          <cell r="D1647">
            <v>10</v>
          </cell>
          <cell r="E1647">
            <v>7</v>
          </cell>
          <cell r="F1647">
            <v>10</v>
          </cell>
          <cell r="G1647" t="str">
            <v>7..10</v>
          </cell>
        </row>
        <row r="1648">
          <cell r="A1648" t="str">
            <v>304-B3-4-Sáng</v>
          </cell>
          <cell r="B1648" t="str">
            <v>Sáng</v>
          </cell>
          <cell r="C1648">
            <v>1</v>
          </cell>
          <cell r="D1648">
            <v>4</v>
          </cell>
          <cell r="E1648">
            <v>1</v>
          </cell>
          <cell r="F1648">
            <v>4</v>
          </cell>
          <cell r="G1648" t="str">
            <v>1..4</v>
          </cell>
        </row>
        <row r="1649">
          <cell r="A1649" t="str">
            <v>304-B3-4-Chiều</v>
          </cell>
          <cell r="B1649" t="str">
            <v>Chiều</v>
          </cell>
          <cell r="C1649">
            <v>7</v>
          </cell>
          <cell r="D1649">
            <v>10</v>
          </cell>
          <cell r="E1649">
            <v>7</v>
          </cell>
          <cell r="F1649">
            <v>10</v>
          </cell>
          <cell r="G1649" t="str">
            <v>7..10</v>
          </cell>
        </row>
        <row r="1650">
          <cell r="A1650" t="str">
            <v>401-B3-4-Sáng</v>
          </cell>
          <cell r="B1650" t="str">
            <v>Sáng</v>
          </cell>
          <cell r="C1650">
            <v>1</v>
          </cell>
          <cell r="D1650">
            <v>3</v>
          </cell>
          <cell r="E1650">
            <v>1</v>
          </cell>
          <cell r="F1650">
            <v>3</v>
          </cell>
          <cell r="G1650" t="str">
            <v>1..3</v>
          </cell>
        </row>
        <row r="1651">
          <cell r="A1651" t="str">
            <v>401-B3-4-Chiều</v>
          </cell>
          <cell r="B1651" t="str">
            <v>Chiều</v>
          </cell>
          <cell r="C1651">
            <v>7</v>
          </cell>
          <cell r="D1651">
            <v>9</v>
          </cell>
          <cell r="E1651">
            <v>7</v>
          </cell>
          <cell r="F1651">
            <v>9</v>
          </cell>
          <cell r="G1651" t="str">
            <v>7..9</v>
          </cell>
        </row>
        <row r="1652">
          <cell r="A1652" t="str">
            <v>402-B3-4-Sáng</v>
          </cell>
          <cell r="B1652" t="str">
            <v>Sáng</v>
          </cell>
          <cell r="C1652">
            <v>1</v>
          </cell>
          <cell r="D1652">
            <v>3</v>
          </cell>
          <cell r="E1652">
            <v>1</v>
          </cell>
          <cell r="F1652">
            <v>3</v>
          </cell>
          <cell r="G1652" t="str">
            <v>1..3</v>
          </cell>
        </row>
        <row r="1653">
          <cell r="A1653" t="str">
            <v>402-B3-4-Chiều</v>
          </cell>
          <cell r="B1653" t="str">
            <v>Chiều</v>
          </cell>
          <cell r="C1653">
            <v>7</v>
          </cell>
          <cell r="D1653">
            <v>8</v>
          </cell>
          <cell r="E1653">
            <v>7</v>
          </cell>
          <cell r="F1653">
            <v>8</v>
          </cell>
          <cell r="G1653" t="str">
            <v>7..8</v>
          </cell>
        </row>
        <row r="1654">
          <cell r="A1654" t="str">
            <v>403-B3-4-Sáng</v>
          </cell>
          <cell r="B1654" t="str">
            <v>Sáng</v>
          </cell>
          <cell r="C1654">
            <v>1</v>
          </cell>
          <cell r="D1654">
            <v>2</v>
          </cell>
          <cell r="E1654">
            <v>1</v>
          </cell>
          <cell r="F1654">
            <v>5</v>
          </cell>
          <cell r="G1654" t="str">
            <v>1..5</v>
          </cell>
        </row>
        <row r="1655">
          <cell r="A1655" t="str">
            <v>403-B3-4-Sáng</v>
          </cell>
          <cell r="B1655" t="str">
            <v>Sáng</v>
          </cell>
          <cell r="C1655">
            <v>3</v>
          </cell>
          <cell r="D1655">
            <v>5</v>
          </cell>
          <cell r="E1655">
            <v>1</v>
          </cell>
          <cell r="F1655">
            <v>5</v>
          </cell>
          <cell r="G1655" t="str">
            <v>1..5</v>
          </cell>
        </row>
        <row r="1656">
          <cell r="A1656" t="str">
            <v>403-B3-4-Chiều</v>
          </cell>
          <cell r="B1656" t="str">
            <v>Chiều</v>
          </cell>
          <cell r="C1656">
            <v>9</v>
          </cell>
          <cell r="D1656">
            <v>11</v>
          </cell>
          <cell r="E1656">
            <v>7</v>
          </cell>
          <cell r="F1656">
            <v>11</v>
          </cell>
          <cell r="G1656" t="str">
            <v>7..11</v>
          </cell>
        </row>
        <row r="1657">
          <cell r="A1657" t="str">
            <v>403-B3-4-Chiều</v>
          </cell>
          <cell r="B1657" t="str">
            <v>Chiều</v>
          </cell>
          <cell r="C1657">
            <v>7</v>
          </cell>
          <cell r="D1657">
            <v>8</v>
          </cell>
          <cell r="E1657">
            <v>7</v>
          </cell>
          <cell r="F1657">
            <v>11</v>
          </cell>
          <cell r="G1657" t="str">
            <v>7..11</v>
          </cell>
        </row>
        <row r="1658">
          <cell r="A1658" t="str">
            <v>404-B3-4-Sáng</v>
          </cell>
          <cell r="B1658" t="str">
            <v>Sáng</v>
          </cell>
          <cell r="C1658">
            <v>1</v>
          </cell>
          <cell r="D1658">
            <v>4</v>
          </cell>
          <cell r="E1658">
            <v>1</v>
          </cell>
          <cell r="F1658">
            <v>4</v>
          </cell>
          <cell r="G1658" t="str">
            <v>1..4</v>
          </cell>
        </row>
        <row r="1659">
          <cell r="A1659" t="str">
            <v>404-B3-4-Chiều</v>
          </cell>
          <cell r="B1659" t="str">
            <v>Chiều</v>
          </cell>
          <cell r="C1659">
            <v>7</v>
          </cell>
          <cell r="D1659">
            <v>10</v>
          </cell>
          <cell r="E1659">
            <v>7</v>
          </cell>
          <cell r="F1659">
            <v>10</v>
          </cell>
          <cell r="G1659" t="str">
            <v>7..10</v>
          </cell>
        </row>
        <row r="1660">
          <cell r="A1660" t="str">
            <v>405-B3-4-Sáng</v>
          </cell>
          <cell r="B1660" t="str">
            <v>Sáng</v>
          </cell>
          <cell r="C1660">
            <v>1</v>
          </cell>
          <cell r="D1660">
            <v>3</v>
          </cell>
          <cell r="E1660">
            <v>1</v>
          </cell>
          <cell r="F1660">
            <v>5</v>
          </cell>
          <cell r="G1660" t="str">
            <v>1..5</v>
          </cell>
        </row>
        <row r="1661">
          <cell r="A1661" t="str">
            <v>405-B3-4-Sáng</v>
          </cell>
          <cell r="B1661" t="str">
            <v>Sáng</v>
          </cell>
          <cell r="C1661">
            <v>4</v>
          </cell>
          <cell r="D1661">
            <v>5</v>
          </cell>
          <cell r="E1661">
            <v>1</v>
          </cell>
          <cell r="F1661">
            <v>5</v>
          </cell>
          <cell r="G1661" t="str">
            <v>1..5</v>
          </cell>
        </row>
        <row r="1662">
          <cell r="A1662" t="str">
            <v>405-B3-4-Chiều</v>
          </cell>
          <cell r="B1662" t="str">
            <v>Chiều</v>
          </cell>
          <cell r="C1662">
            <v>7</v>
          </cell>
          <cell r="D1662">
            <v>9</v>
          </cell>
          <cell r="E1662">
            <v>7</v>
          </cell>
          <cell r="F1662">
            <v>11</v>
          </cell>
          <cell r="G1662" t="str">
            <v>7..11</v>
          </cell>
        </row>
        <row r="1663">
          <cell r="A1663" t="str">
            <v>405-B3-4-Chiều</v>
          </cell>
          <cell r="B1663" t="str">
            <v>Chiều</v>
          </cell>
          <cell r="C1663">
            <v>10</v>
          </cell>
          <cell r="D1663">
            <v>11</v>
          </cell>
          <cell r="E1663">
            <v>7</v>
          </cell>
          <cell r="F1663">
            <v>11</v>
          </cell>
          <cell r="G1663" t="str">
            <v>7..11</v>
          </cell>
        </row>
        <row r="1664">
          <cell r="A1664" t="str">
            <v>406-B3-4-Sáng</v>
          </cell>
          <cell r="B1664" t="str">
            <v>Sáng</v>
          </cell>
          <cell r="C1664">
            <v>3</v>
          </cell>
          <cell r="D1664">
            <v>5</v>
          </cell>
          <cell r="E1664">
            <v>1</v>
          </cell>
          <cell r="F1664">
            <v>5</v>
          </cell>
          <cell r="G1664" t="str">
            <v>1..5</v>
          </cell>
        </row>
        <row r="1665">
          <cell r="A1665" t="str">
            <v>406-B3-4-Sáng</v>
          </cell>
          <cell r="B1665" t="str">
            <v>Sáng</v>
          </cell>
          <cell r="C1665">
            <v>1</v>
          </cell>
          <cell r="D1665">
            <v>2</v>
          </cell>
          <cell r="E1665">
            <v>1</v>
          </cell>
          <cell r="F1665">
            <v>5</v>
          </cell>
          <cell r="G1665" t="str">
            <v>1..5</v>
          </cell>
        </row>
        <row r="1666">
          <cell r="A1666" t="str">
            <v>406-B3-4-Chiều</v>
          </cell>
          <cell r="B1666" t="str">
            <v>Chiều</v>
          </cell>
          <cell r="C1666">
            <v>7</v>
          </cell>
          <cell r="D1666">
            <v>9</v>
          </cell>
          <cell r="E1666">
            <v>7</v>
          </cell>
          <cell r="F1666">
            <v>11</v>
          </cell>
          <cell r="G1666" t="str">
            <v>7..11</v>
          </cell>
        </row>
        <row r="1667">
          <cell r="A1667" t="str">
            <v>406-B3-4-Chiều</v>
          </cell>
          <cell r="B1667" t="str">
            <v>Chiều</v>
          </cell>
          <cell r="C1667">
            <v>10</v>
          </cell>
          <cell r="D1667">
            <v>11</v>
          </cell>
          <cell r="E1667">
            <v>7</v>
          </cell>
          <cell r="F1667">
            <v>11</v>
          </cell>
          <cell r="G1667" t="str">
            <v>7..11</v>
          </cell>
        </row>
        <row r="1668">
          <cell r="A1668" t="str">
            <v>407-B3-4-Sáng</v>
          </cell>
          <cell r="B1668" t="str">
            <v>Sáng</v>
          </cell>
          <cell r="C1668">
            <v>1</v>
          </cell>
          <cell r="D1668">
            <v>4</v>
          </cell>
          <cell r="E1668">
            <v>1</v>
          </cell>
          <cell r="F1668">
            <v>4</v>
          </cell>
          <cell r="G1668" t="str">
            <v>1..4</v>
          </cell>
        </row>
        <row r="1669">
          <cell r="A1669" t="str">
            <v>407-B3-4-Chiều</v>
          </cell>
          <cell r="B1669" t="str">
            <v>Chiều</v>
          </cell>
          <cell r="C1669">
            <v>7</v>
          </cell>
          <cell r="D1669">
            <v>10</v>
          </cell>
          <cell r="E1669">
            <v>7</v>
          </cell>
          <cell r="F1669">
            <v>10</v>
          </cell>
          <cell r="G1669" t="str">
            <v>7..10</v>
          </cell>
        </row>
        <row r="1670">
          <cell r="A1670" t="str">
            <v>201-B3-4-Sáng</v>
          </cell>
          <cell r="B1670" t="str">
            <v>Sáng</v>
          </cell>
          <cell r="C1670">
            <v>1</v>
          </cell>
          <cell r="D1670">
            <v>2</v>
          </cell>
          <cell r="E1670">
            <v>1</v>
          </cell>
          <cell r="F1670">
            <v>4</v>
          </cell>
          <cell r="G1670" t="str">
            <v>1..4</v>
          </cell>
        </row>
        <row r="1671">
          <cell r="A1671" t="str">
            <v>201-B3-4-Sáng</v>
          </cell>
          <cell r="B1671" t="str">
            <v>Sáng</v>
          </cell>
          <cell r="C1671">
            <v>3</v>
          </cell>
          <cell r="D1671">
            <v>4</v>
          </cell>
          <cell r="E1671">
            <v>1</v>
          </cell>
          <cell r="F1671">
            <v>4</v>
          </cell>
          <cell r="G1671" t="str">
            <v>1..4</v>
          </cell>
        </row>
        <row r="1672">
          <cell r="A1672" t="str">
            <v>201-B3-4-Chiều</v>
          </cell>
          <cell r="B1672" t="str">
            <v>Chiều</v>
          </cell>
          <cell r="C1672">
            <v>9</v>
          </cell>
          <cell r="D1672">
            <v>11</v>
          </cell>
          <cell r="E1672">
            <v>9</v>
          </cell>
          <cell r="F1672">
            <v>11</v>
          </cell>
          <cell r="G1672" t="str">
            <v>9..11</v>
          </cell>
        </row>
        <row r="1673">
          <cell r="A1673" t="str">
            <v>202-B3-4-Sáng</v>
          </cell>
          <cell r="B1673" t="str">
            <v>Sáng</v>
          </cell>
          <cell r="C1673">
            <v>1</v>
          </cell>
          <cell r="D1673">
            <v>3</v>
          </cell>
          <cell r="E1673">
            <v>1</v>
          </cell>
          <cell r="F1673">
            <v>3</v>
          </cell>
          <cell r="G1673" t="str">
            <v>1..3</v>
          </cell>
        </row>
        <row r="1674">
          <cell r="A1674" t="str">
            <v>202-B3-4-Chiều</v>
          </cell>
          <cell r="B1674" t="str">
            <v>Chiều</v>
          </cell>
          <cell r="C1674">
            <v>7</v>
          </cell>
          <cell r="D1674">
            <v>8</v>
          </cell>
          <cell r="E1674">
            <v>7</v>
          </cell>
          <cell r="F1674">
            <v>11</v>
          </cell>
          <cell r="G1674" t="str">
            <v>7..11</v>
          </cell>
        </row>
        <row r="1675">
          <cell r="A1675" t="str">
            <v>202-B3-4-Chiều</v>
          </cell>
          <cell r="B1675" t="str">
            <v>Chiều</v>
          </cell>
          <cell r="C1675">
            <v>9</v>
          </cell>
          <cell r="D1675">
            <v>11</v>
          </cell>
          <cell r="E1675">
            <v>7</v>
          </cell>
          <cell r="F1675">
            <v>11</v>
          </cell>
          <cell r="G1675" t="str">
            <v>7..11</v>
          </cell>
        </row>
        <row r="1676">
          <cell r="A1676" t="str">
            <v>615-A7-4-Sáng</v>
          </cell>
          <cell r="B1676" t="str">
            <v>Sáng</v>
          </cell>
          <cell r="C1676">
            <v>1</v>
          </cell>
          <cell r="D1676">
            <v>4</v>
          </cell>
          <cell r="E1676">
            <v>1</v>
          </cell>
          <cell r="F1676">
            <v>4</v>
          </cell>
          <cell r="G1676" t="str">
            <v>1..4</v>
          </cell>
        </row>
        <row r="1677">
          <cell r="A1677" t="str">
            <v>615-A7-4-Chiều</v>
          </cell>
          <cell r="B1677" t="str">
            <v>Chiều</v>
          </cell>
          <cell r="C1677">
            <v>7</v>
          </cell>
          <cell r="D1677">
            <v>8</v>
          </cell>
          <cell r="E1677">
            <v>7</v>
          </cell>
          <cell r="F1677">
            <v>10</v>
          </cell>
          <cell r="G1677" t="str">
            <v>7..10</v>
          </cell>
        </row>
        <row r="1678">
          <cell r="A1678" t="str">
            <v>615-A7-4-Chiều</v>
          </cell>
          <cell r="B1678" t="str">
            <v>Chiều</v>
          </cell>
          <cell r="C1678">
            <v>9</v>
          </cell>
          <cell r="D1678">
            <v>10</v>
          </cell>
          <cell r="E1678">
            <v>7</v>
          </cell>
          <cell r="F1678">
            <v>10</v>
          </cell>
          <cell r="G1678" t="str">
            <v>7..10</v>
          </cell>
        </row>
        <row r="1679">
          <cell r="A1679" t="str">
            <v>615-A7-4-Tối</v>
          </cell>
          <cell r="B1679" t="str">
            <v>Tối</v>
          </cell>
          <cell r="C1679">
            <v>13</v>
          </cell>
          <cell r="D1679">
            <v>14</v>
          </cell>
          <cell r="E1679">
            <v>13</v>
          </cell>
          <cell r="F1679">
            <v>14</v>
          </cell>
          <cell r="G1679" t="str">
            <v>13..14</v>
          </cell>
        </row>
        <row r="1680">
          <cell r="A1680" t="str">
            <v>619-A7-4-Sáng</v>
          </cell>
          <cell r="B1680" t="str">
            <v>Sáng</v>
          </cell>
          <cell r="C1680">
            <v>1</v>
          </cell>
          <cell r="D1680">
            <v>2</v>
          </cell>
          <cell r="E1680">
            <v>1</v>
          </cell>
          <cell r="F1680">
            <v>4</v>
          </cell>
          <cell r="G1680" t="str">
            <v>1..4</v>
          </cell>
        </row>
        <row r="1681">
          <cell r="A1681" t="str">
            <v>619-A7-4-Sáng</v>
          </cell>
          <cell r="B1681" t="str">
            <v>Sáng</v>
          </cell>
          <cell r="C1681">
            <v>3</v>
          </cell>
          <cell r="D1681">
            <v>4</v>
          </cell>
          <cell r="E1681">
            <v>1</v>
          </cell>
          <cell r="F1681">
            <v>4</v>
          </cell>
          <cell r="G1681" t="str">
            <v>1..4</v>
          </cell>
        </row>
        <row r="1682">
          <cell r="A1682" t="str">
            <v>619-A7-4-Chiều</v>
          </cell>
          <cell r="B1682" t="str">
            <v>Chiều</v>
          </cell>
          <cell r="C1682">
            <v>9</v>
          </cell>
          <cell r="D1682">
            <v>10</v>
          </cell>
          <cell r="E1682">
            <v>7</v>
          </cell>
          <cell r="F1682">
            <v>10</v>
          </cell>
          <cell r="G1682" t="str">
            <v>7..10</v>
          </cell>
        </row>
        <row r="1683">
          <cell r="A1683" t="str">
            <v>619-A7-4-Chiều</v>
          </cell>
          <cell r="B1683" t="str">
            <v>Chiều</v>
          </cell>
          <cell r="C1683">
            <v>7</v>
          </cell>
          <cell r="D1683">
            <v>8</v>
          </cell>
          <cell r="E1683">
            <v>7</v>
          </cell>
          <cell r="F1683">
            <v>10</v>
          </cell>
          <cell r="G1683" t="str">
            <v>7..10</v>
          </cell>
        </row>
        <row r="1684">
          <cell r="A1684" t="str">
            <v>619-A7-4-Tối</v>
          </cell>
          <cell r="B1684" t="str">
            <v>Tối</v>
          </cell>
          <cell r="C1684">
            <v>13</v>
          </cell>
          <cell r="D1684">
            <v>14</v>
          </cell>
          <cell r="E1684">
            <v>13</v>
          </cell>
          <cell r="F1684">
            <v>14</v>
          </cell>
          <cell r="G1684" t="str">
            <v>13..14</v>
          </cell>
        </row>
        <row r="1685">
          <cell r="A1685" t="str">
            <v>623-A7-4-Sáng</v>
          </cell>
          <cell r="B1685" t="str">
            <v>Sáng</v>
          </cell>
          <cell r="C1685">
            <v>3</v>
          </cell>
          <cell r="D1685">
            <v>4</v>
          </cell>
          <cell r="E1685">
            <v>1</v>
          </cell>
          <cell r="F1685">
            <v>4</v>
          </cell>
          <cell r="G1685" t="str">
            <v>1..4</v>
          </cell>
        </row>
        <row r="1686">
          <cell r="A1686" t="str">
            <v>623-A7-4-Sáng</v>
          </cell>
          <cell r="B1686" t="str">
            <v>Sáng</v>
          </cell>
          <cell r="C1686">
            <v>1</v>
          </cell>
          <cell r="D1686">
            <v>2</v>
          </cell>
          <cell r="E1686">
            <v>1</v>
          </cell>
          <cell r="F1686">
            <v>4</v>
          </cell>
          <cell r="G1686" t="str">
            <v>1..4</v>
          </cell>
        </row>
        <row r="1687">
          <cell r="A1687" t="str">
            <v>623-A7-4-Chiều</v>
          </cell>
          <cell r="B1687" t="str">
            <v>Chiều</v>
          </cell>
          <cell r="C1687">
            <v>7</v>
          </cell>
          <cell r="D1687">
            <v>8</v>
          </cell>
          <cell r="E1687">
            <v>7</v>
          </cell>
          <cell r="F1687">
            <v>10</v>
          </cell>
          <cell r="G1687" t="str">
            <v>7..10</v>
          </cell>
        </row>
        <row r="1688">
          <cell r="A1688" t="str">
            <v>623-A7-4-Chiều</v>
          </cell>
          <cell r="B1688" t="str">
            <v>Chiều</v>
          </cell>
          <cell r="C1688">
            <v>9</v>
          </cell>
          <cell r="D1688">
            <v>10</v>
          </cell>
          <cell r="E1688">
            <v>7</v>
          </cell>
          <cell r="F1688">
            <v>10</v>
          </cell>
          <cell r="G1688" t="str">
            <v>7..10</v>
          </cell>
        </row>
        <row r="1689">
          <cell r="A1689" t="str">
            <v>610-A7-4-Sáng</v>
          </cell>
          <cell r="B1689" t="str">
            <v>Sáng</v>
          </cell>
          <cell r="C1689">
            <v>3</v>
          </cell>
          <cell r="D1689">
            <v>5</v>
          </cell>
          <cell r="E1689">
            <v>1</v>
          </cell>
          <cell r="F1689">
            <v>5</v>
          </cell>
          <cell r="G1689" t="str">
            <v>1..5</v>
          </cell>
        </row>
        <row r="1690">
          <cell r="A1690" t="str">
            <v>610-A7-4-Sáng</v>
          </cell>
          <cell r="B1690" t="str">
            <v>Sáng</v>
          </cell>
          <cell r="C1690">
            <v>1</v>
          </cell>
          <cell r="D1690">
            <v>2</v>
          </cell>
          <cell r="E1690">
            <v>1</v>
          </cell>
          <cell r="F1690">
            <v>5</v>
          </cell>
          <cell r="G1690" t="str">
            <v>1..5</v>
          </cell>
        </row>
        <row r="1691">
          <cell r="A1691" t="str">
            <v>610-A7-4-Chiều</v>
          </cell>
          <cell r="B1691" t="str">
            <v>Chiều</v>
          </cell>
          <cell r="C1691">
            <v>7</v>
          </cell>
          <cell r="D1691">
            <v>9</v>
          </cell>
          <cell r="E1691">
            <v>7</v>
          </cell>
          <cell r="F1691">
            <v>9</v>
          </cell>
          <cell r="G1691" t="str">
            <v>7..9</v>
          </cell>
        </row>
        <row r="1692">
          <cell r="A1692" t="str">
            <v>609-A7-4-Sáng</v>
          </cell>
          <cell r="B1692" t="str">
            <v>Sáng</v>
          </cell>
          <cell r="C1692">
            <v>1</v>
          </cell>
          <cell r="D1692">
            <v>2</v>
          </cell>
          <cell r="E1692">
            <v>1</v>
          </cell>
          <cell r="F1692">
            <v>4</v>
          </cell>
          <cell r="G1692" t="str">
            <v>1..4</v>
          </cell>
        </row>
        <row r="1693">
          <cell r="A1693" t="str">
            <v>609-A7-4-Sáng</v>
          </cell>
          <cell r="B1693" t="str">
            <v>Sáng</v>
          </cell>
          <cell r="C1693">
            <v>3</v>
          </cell>
          <cell r="D1693">
            <v>4</v>
          </cell>
          <cell r="E1693">
            <v>1</v>
          </cell>
          <cell r="F1693">
            <v>4</v>
          </cell>
          <cell r="G1693" t="str">
            <v>1..4</v>
          </cell>
        </row>
        <row r="1694">
          <cell r="A1694" t="str">
            <v>601-A7-4-Sáng</v>
          </cell>
          <cell r="B1694" t="str">
            <v>Sáng</v>
          </cell>
          <cell r="C1694">
            <v>1</v>
          </cell>
          <cell r="D1694">
            <v>3</v>
          </cell>
          <cell r="E1694">
            <v>1</v>
          </cell>
          <cell r="F1694">
            <v>5</v>
          </cell>
          <cell r="G1694" t="str">
            <v>1..5</v>
          </cell>
        </row>
        <row r="1695">
          <cell r="A1695" t="str">
            <v>601-A7-4-Sáng</v>
          </cell>
          <cell r="B1695" t="str">
            <v>Sáng</v>
          </cell>
          <cell r="C1695">
            <v>4</v>
          </cell>
          <cell r="D1695">
            <v>5</v>
          </cell>
          <cell r="E1695">
            <v>1</v>
          </cell>
          <cell r="F1695">
            <v>5</v>
          </cell>
          <cell r="G1695" t="str">
            <v>1..5</v>
          </cell>
        </row>
        <row r="1696">
          <cell r="A1696" t="str">
            <v>601-A7-4-Chiều</v>
          </cell>
          <cell r="B1696" t="str">
            <v>Chiều</v>
          </cell>
          <cell r="C1696">
            <v>9</v>
          </cell>
          <cell r="D1696">
            <v>10</v>
          </cell>
          <cell r="E1696">
            <v>7</v>
          </cell>
          <cell r="F1696">
            <v>10</v>
          </cell>
          <cell r="G1696" t="str">
            <v>7..10</v>
          </cell>
        </row>
        <row r="1697">
          <cell r="A1697" t="str">
            <v>601-A7-4-Chiều</v>
          </cell>
          <cell r="B1697" t="str">
            <v>Chiều</v>
          </cell>
          <cell r="C1697">
            <v>7</v>
          </cell>
          <cell r="D1697">
            <v>8</v>
          </cell>
          <cell r="E1697">
            <v>7</v>
          </cell>
          <cell r="F1697">
            <v>10</v>
          </cell>
          <cell r="G1697" t="str">
            <v>7..10</v>
          </cell>
        </row>
        <row r="1698">
          <cell r="A1698" t="str">
            <v>321-A7-4-Sáng</v>
          </cell>
          <cell r="B1698" t="str">
            <v>Sáng</v>
          </cell>
          <cell r="C1698">
            <v>1</v>
          </cell>
          <cell r="D1698">
            <v>3</v>
          </cell>
          <cell r="E1698">
            <v>1</v>
          </cell>
          <cell r="F1698">
            <v>5</v>
          </cell>
          <cell r="G1698" t="str">
            <v>1..5</v>
          </cell>
        </row>
        <row r="1699">
          <cell r="A1699" t="str">
            <v>321-A7-4-Sáng</v>
          </cell>
          <cell r="B1699" t="str">
            <v>Sáng</v>
          </cell>
          <cell r="C1699">
            <v>4</v>
          </cell>
          <cell r="D1699">
            <v>5</v>
          </cell>
          <cell r="E1699">
            <v>1</v>
          </cell>
          <cell r="F1699">
            <v>5</v>
          </cell>
          <cell r="G1699" t="str">
            <v>1..5</v>
          </cell>
        </row>
        <row r="1700">
          <cell r="A1700" t="str">
            <v>321-A7-4-Chiều</v>
          </cell>
          <cell r="B1700" t="str">
            <v>Chiều</v>
          </cell>
          <cell r="C1700">
            <v>9</v>
          </cell>
          <cell r="D1700">
            <v>11</v>
          </cell>
          <cell r="E1700">
            <v>7</v>
          </cell>
          <cell r="F1700">
            <v>11</v>
          </cell>
          <cell r="G1700" t="str">
            <v>7..11</v>
          </cell>
        </row>
        <row r="1701">
          <cell r="A1701" t="str">
            <v>321-A7-4-Chiều</v>
          </cell>
          <cell r="B1701" t="str">
            <v>Chiều</v>
          </cell>
          <cell r="C1701">
            <v>7</v>
          </cell>
          <cell r="D1701">
            <v>8</v>
          </cell>
          <cell r="E1701">
            <v>7</v>
          </cell>
          <cell r="F1701">
            <v>11</v>
          </cell>
          <cell r="G1701" t="str">
            <v>7..11</v>
          </cell>
        </row>
        <row r="1702">
          <cell r="A1702" t="str">
            <v>321-A7-4-Tối</v>
          </cell>
          <cell r="B1702" t="str">
            <v>Tối</v>
          </cell>
          <cell r="C1702">
            <v>13</v>
          </cell>
          <cell r="D1702">
            <v>15</v>
          </cell>
          <cell r="E1702">
            <v>13</v>
          </cell>
          <cell r="F1702">
            <v>15</v>
          </cell>
          <cell r="G1702" t="str">
            <v>13..15</v>
          </cell>
        </row>
        <row r="1703">
          <cell r="A1703" t="str">
            <v>323-A7-4-Sáng</v>
          </cell>
          <cell r="B1703" t="str">
            <v>Sáng</v>
          </cell>
          <cell r="C1703">
            <v>1</v>
          </cell>
          <cell r="D1703">
            <v>2</v>
          </cell>
          <cell r="E1703">
            <v>1</v>
          </cell>
          <cell r="F1703">
            <v>5</v>
          </cell>
          <cell r="G1703" t="str">
            <v>1..5</v>
          </cell>
        </row>
        <row r="1704">
          <cell r="A1704" t="str">
            <v>323-A7-4-Sáng</v>
          </cell>
          <cell r="B1704" t="str">
            <v>Sáng</v>
          </cell>
          <cell r="C1704">
            <v>3</v>
          </cell>
          <cell r="D1704">
            <v>5</v>
          </cell>
          <cell r="E1704">
            <v>1</v>
          </cell>
          <cell r="F1704">
            <v>5</v>
          </cell>
          <cell r="G1704" t="str">
            <v>1..5</v>
          </cell>
        </row>
        <row r="1705">
          <cell r="A1705" t="str">
            <v>323-A7-4-Chiều</v>
          </cell>
          <cell r="B1705" t="str">
            <v>Chiều</v>
          </cell>
          <cell r="C1705">
            <v>7</v>
          </cell>
          <cell r="D1705">
            <v>9</v>
          </cell>
          <cell r="E1705">
            <v>7</v>
          </cell>
          <cell r="F1705">
            <v>11</v>
          </cell>
          <cell r="G1705" t="str">
            <v>7..11</v>
          </cell>
        </row>
        <row r="1706">
          <cell r="A1706" t="str">
            <v>323-A7-4-Chiều</v>
          </cell>
          <cell r="B1706" t="str">
            <v>Chiều</v>
          </cell>
          <cell r="C1706">
            <v>10</v>
          </cell>
          <cell r="D1706">
            <v>11</v>
          </cell>
          <cell r="E1706">
            <v>7</v>
          </cell>
          <cell r="F1706">
            <v>11</v>
          </cell>
          <cell r="G1706" t="str">
            <v>7..11</v>
          </cell>
        </row>
        <row r="1707">
          <cell r="A1707" t="str">
            <v>323-A7-4-Tối</v>
          </cell>
          <cell r="B1707" t="str">
            <v>Tối</v>
          </cell>
          <cell r="C1707">
            <v>13</v>
          </cell>
          <cell r="D1707">
            <v>15</v>
          </cell>
          <cell r="E1707">
            <v>13</v>
          </cell>
          <cell r="F1707">
            <v>15</v>
          </cell>
          <cell r="G1707" t="str">
            <v>13..15</v>
          </cell>
        </row>
        <row r="1708">
          <cell r="A1708" t="str">
            <v>317-A7-4-Sáng</v>
          </cell>
          <cell r="B1708" t="str">
            <v>Sáng</v>
          </cell>
          <cell r="C1708">
            <v>1</v>
          </cell>
          <cell r="D1708">
            <v>3</v>
          </cell>
          <cell r="E1708">
            <v>1</v>
          </cell>
          <cell r="F1708">
            <v>3</v>
          </cell>
          <cell r="G1708" t="str">
            <v>1..3</v>
          </cell>
        </row>
        <row r="1709">
          <cell r="A1709" t="str">
            <v>317-A7-4-Chiều</v>
          </cell>
          <cell r="B1709" t="str">
            <v>Chiều</v>
          </cell>
          <cell r="C1709">
            <v>7</v>
          </cell>
          <cell r="D1709">
            <v>9</v>
          </cell>
          <cell r="E1709">
            <v>7</v>
          </cell>
          <cell r="F1709">
            <v>9</v>
          </cell>
          <cell r="G1709" t="str">
            <v>7..9</v>
          </cell>
        </row>
        <row r="1710">
          <cell r="A1710" t="str">
            <v>317-A7-4-Tối</v>
          </cell>
          <cell r="B1710" t="str">
            <v>Tối</v>
          </cell>
          <cell r="C1710">
            <v>13</v>
          </cell>
          <cell r="D1710">
            <v>16</v>
          </cell>
          <cell r="E1710">
            <v>13</v>
          </cell>
          <cell r="F1710">
            <v>16</v>
          </cell>
          <cell r="G1710" t="str">
            <v>13..16</v>
          </cell>
        </row>
        <row r="1711">
          <cell r="A1711" t="str">
            <v>604-A7-4-Chiều</v>
          </cell>
          <cell r="B1711" t="str">
            <v>Chiều</v>
          </cell>
          <cell r="C1711">
            <v>7</v>
          </cell>
          <cell r="D1711">
            <v>9</v>
          </cell>
          <cell r="E1711">
            <v>7</v>
          </cell>
          <cell r="F1711">
            <v>9</v>
          </cell>
          <cell r="G1711" t="str">
            <v>7..9</v>
          </cell>
        </row>
        <row r="1712">
          <cell r="A1712" t="str">
            <v>319-A7-4-Sáng</v>
          </cell>
          <cell r="B1712" t="str">
            <v>Sáng</v>
          </cell>
          <cell r="C1712">
            <v>1</v>
          </cell>
          <cell r="D1712">
            <v>2</v>
          </cell>
          <cell r="E1712">
            <v>1</v>
          </cell>
          <cell r="F1712">
            <v>5</v>
          </cell>
          <cell r="G1712" t="str">
            <v>1..5</v>
          </cell>
        </row>
        <row r="1713">
          <cell r="A1713" t="str">
            <v>319-A7-4-Sáng</v>
          </cell>
          <cell r="B1713" t="str">
            <v>Sáng</v>
          </cell>
          <cell r="C1713">
            <v>3</v>
          </cell>
          <cell r="D1713">
            <v>5</v>
          </cell>
          <cell r="E1713">
            <v>1</v>
          </cell>
          <cell r="F1713">
            <v>5</v>
          </cell>
          <cell r="G1713" t="str">
            <v>1..5</v>
          </cell>
        </row>
        <row r="1714">
          <cell r="A1714" t="str">
            <v>319-A7-4-Chiều</v>
          </cell>
          <cell r="B1714" t="str">
            <v>Chiều</v>
          </cell>
          <cell r="C1714">
            <v>9</v>
          </cell>
          <cell r="D1714">
            <v>11</v>
          </cell>
          <cell r="E1714">
            <v>9</v>
          </cell>
          <cell r="F1714">
            <v>11</v>
          </cell>
          <cell r="G1714" t="str">
            <v>9..11</v>
          </cell>
        </row>
        <row r="1715">
          <cell r="A1715" t="str">
            <v>319-A7-4-Tối</v>
          </cell>
          <cell r="B1715" t="str">
            <v>Tối</v>
          </cell>
          <cell r="C1715">
            <v>13</v>
          </cell>
          <cell r="D1715">
            <v>15</v>
          </cell>
          <cell r="E1715">
            <v>13</v>
          </cell>
          <cell r="F1715">
            <v>15</v>
          </cell>
          <cell r="G1715" t="str">
            <v>13..15</v>
          </cell>
        </row>
        <row r="1716">
          <cell r="A1716" t="str">
            <v>301-A7-4-Sáng</v>
          </cell>
          <cell r="B1716" t="str">
            <v>Sáng</v>
          </cell>
          <cell r="C1716">
            <v>1</v>
          </cell>
          <cell r="D1716">
            <v>3</v>
          </cell>
          <cell r="E1716">
            <v>1</v>
          </cell>
          <cell r="F1716">
            <v>5</v>
          </cell>
          <cell r="G1716" t="str">
            <v>1..5</v>
          </cell>
        </row>
        <row r="1717">
          <cell r="A1717" t="str">
            <v>301-A7-4-Sáng</v>
          </cell>
          <cell r="B1717" t="str">
            <v>Sáng</v>
          </cell>
          <cell r="C1717">
            <v>4</v>
          </cell>
          <cell r="D1717">
            <v>5</v>
          </cell>
          <cell r="E1717">
            <v>1</v>
          </cell>
          <cell r="F1717">
            <v>5</v>
          </cell>
          <cell r="G1717" t="str">
            <v>1..5</v>
          </cell>
        </row>
        <row r="1718">
          <cell r="A1718" t="str">
            <v>301-A7-4-Chiều</v>
          </cell>
          <cell r="B1718" t="str">
            <v>Chiều</v>
          </cell>
          <cell r="C1718">
            <v>7</v>
          </cell>
          <cell r="D1718">
            <v>8</v>
          </cell>
          <cell r="E1718">
            <v>7</v>
          </cell>
          <cell r="F1718">
            <v>8</v>
          </cell>
          <cell r="G1718" t="str">
            <v>7..8</v>
          </cell>
        </row>
        <row r="1719">
          <cell r="A1719" t="str">
            <v>301-A7-4-Tối</v>
          </cell>
          <cell r="B1719" t="str">
            <v>Tối</v>
          </cell>
          <cell r="C1719">
            <v>13</v>
          </cell>
          <cell r="D1719">
            <v>15</v>
          </cell>
          <cell r="E1719">
            <v>13</v>
          </cell>
          <cell r="F1719">
            <v>15</v>
          </cell>
          <cell r="G1719" t="str">
            <v>13..15</v>
          </cell>
        </row>
        <row r="1720">
          <cell r="A1720" t="str">
            <v>325-A7-4-Chiều</v>
          </cell>
          <cell r="B1720" t="str">
            <v>Chiều</v>
          </cell>
          <cell r="C1720">
            <v>7</v>
          </cell>
          <cell r="D1720">
            <v>10</v>
          </cell>
          <cell r="E1720">
            <v>7</v>
          </cell>
          <cell r="F1720">
            <v>10</v>
          </cell>
          <cell r="G1720" t="str">
            <v>7..10</v>
          </cell>
        </row>
        <row r="1721">
          <cell r="A1721" t="str">
            <v>611-A7-4-Sáng</v>
          </cell>
          <cell r="B1721" t="str">
            <v>Sáng</v>
          </cell>
          <cell r="C1721">
            <v>4</v>
          </cell>
          <cell r="D1721">
            <v>5</v>
          </cell>
          <cell r="E1721">
            <v>1</v>
          </cell>
          <cell r="F1721">
            <v>5</v>
          </cell>
          <cell r="G1721" t="str">
            <v>1..5</v>
          </cell>
        </row>
        <row r="1722">
          <cell r="A1722" t="str">
            <v>611-A7-4-Sáng</v>
          </cell>
          <cell r="B1722" t="str">
            <v>Sáng</v>
          </cell>
          <cell r="C1722">
            <v>1</v>
          </cell>
          <cell r="D1722">
            <v>2</v>
          </cell>
          <cell r="E1722">
            <v>1</v>
          </cell>
          <cell r="F1722">
            <v>5</v>
          </cell>
          <cell r="G1722" t="str">
            <v>1..5</v>
          </cell>
        </row>
        <row r="1723">
          <cell r="A1723" t="str">
            <v>611-A7-4-Chiều</v>
          </cell>
          <cell r="B1723" t="str">
            <v>Chiều</v>
          </cell>
          <cell r="C1723">
            <v>7</v>
          </cell>
          <cell r="D1723">
            <v>8</v>
          </cell>
          <cell r="E1723">
            <v>7</v>
          </cell>
          <cell r="F1723">
            <v>10</v>
          </cell>
          <cell r="G1723" t="str">
            <v>7..10</v>
          </cell>
        </row>
        <row r="1724">
          <cell r="A1724" t="str">
            <v>611-A7-4-Chiều</v>
          </cell>
          <cell r="B1724" t="str">
            <v>Chiều</v>
          </cell>
          <cell r="C1724">
            <v>9</v>
          </cell>
          <cell r="D1724">
            <v>10</v>
          </cell>
          <cell r="E1724">
            <v>7</v>
          </cell>
          <cell r="F1724">
            <v>10</v>
          </cell>
          <cell r="G1724" t="str">
            <v>7..10</v>
          </cell>
        </row>
        <row r="1725">
          <cell r="A1725" t="str">
            <v>329-A7-4-Sáng</v>
          </cell>
          <cell r="B1725" t="str">
            <v>Sáng</v>
          </cell>
          <cell r="C1725">
            <v>3</v>
          </cell>
          <cell r="D1725">
            <v>5</v>
          </cell>
          <cell r="E1725">
            <v>3</v>
          </cell>
          <cell r="F1725">
            <v>5</v>
          </cell>
          <cell r="G1725" t="str">
            <v>3..5</v>
          </cell>
        </row>
        <row r="1726">
          <cell r="A1726" t="str">
            <v>329-A7-4-Chiều</v>
          </cell>
          <cell r="B1726" t="str">
            <v>Chiều</v>
          </cell>
          <cell r="C1726">
            <v>10</v>
          </cell>
          <cell r="D1726">
            <v>11</v>
          </cell>
          <cell r="E1726">
            <v>7</v>
          </cell>
          <cell r="F1726">
            <v>11</v>
          </cell>
          <cell r="G1726" t="str">
            <v>7..11</v>
          </cell>
        </row>
        <row r="1727">
          <cell r="A1727" t="str">
            <v>329-A7-4-Chiều</v>
          </cell>
          <cell r="B1727" t="str">
            <v>Chiều</v>
          </cell>
          <cell r="C1727">
            <v>7</v>
          </cell>
          <cell r="D1727">
            <v>9</v>
          </cell>
          <cell r="E1727">
            <v>7</v>
          </cell>
          <cell r="F1727">
            <v>11</v>
          </cell>
          <cell r="G1727" t="str">
            <v>7..11</v>
          </cell>
        </row>
        <row r="1728">
          <cell r="A1728" t="str">
            <v>614-A7-4-Sáng</v>
          </cell>
          <cell r="B1728" t="str">
            <v>Sáng</v>
          </cell>
          <cell r="C1728">
            <v>4</v>
          </cell>
          <cell r="D1728">
            <v>5</v>
          </cell>
          <cell r="E1728">
            <v>1</v>
          </cell>
          <cell r="F1728">
            <v>5</v>
          </cell>
          <cell r="G1728" t="str">
            <v>1..5</v>
          </cell>
        </row>
        <row r="1729">
          <cell r="A1729" t="str">
            <v>614-A7-4-Sáng</v>
          </cell>
          <cell r="B1729" t="str">
            <v>Sáng</v>
          </cell>
          <cell r="C1729">
            <v>1</v>
          </cell>
          <cell r="D1729">
            <v>3</v>
          </cell>
          <cell r="E1729">
            <v>1</v>
          </cell>
          <cell r="F1729">
            <v>5</v>
          </cell>
          <cell r="G1729" t="str">
            <v>1..5</v>
          </cell>
        </row>
        <row r="1730">
          <cell r="A1730" t="str">
            <v>614-A7-4-Chiều</v>
          </cell>
          <cell r="B1730" t="str">
            <v>Chiều</v>
          </cell>
          <cell r="C1730">
            <v>7</v>
          </cell>
          <cell r="D1730">
            <v>8</v>
          </cell>
          <cell r="E1730">
            <v>7</v>
          </cell>
          <cell r="F1730">
            <v>10</v>
          </cell>
          <cell r="G1730" t="str">
            <v>7..10</v>
          </cell>
        </row>
        <row r="1731">
          <cell r="A1731" t="str">
            <v>614-A7-4-Chiều</v>
          </cell>
          <cell r="B1731" t="str">
            <v>Chiều</v>
          </cell>
          <cell r="C1731">
            <v>9</v>
          </cell>
          <cell r="D1731">
            <v>10</v>
          </cell>
          <cell r="E1731">
            <v>7</v>
          </cell>
          <cell r="F1731">
            <v>10</v>
          </cell>
          <cell r="G1731" t="str">
            <v>7..10</v>
          </cell>
        </row>
        <row r="1732">
          <cell r="A1732" t="str">
            <v>616-A7-4-Sáng</v>
          </cell>
          <cell r="B1732" t="str">
            <v>Sáng</v>
          </cell>
          <cell r="C1732">
            <v>3</v>
          </cell>
          <cell r="D1732">
            <v>5</v>
          </cell>
          <cell r="E1732">
            <v>3</v>
          </cell>
          <cell r="F1732">
            <v>5</v>
          </cell>
          <cell r="G1732" t="str">
            <v>3..5</v>
          </cell>
        </row>
        <row r="1733">
          <cell r="A1733" t="str">
            <v>616-A7-4-Chiều</v>
          </cell>
          <cell r="B1733" t="str">
            <v>Chiều</v>
          </cell>
          <cell r="C1733">
            <v>9</v>
          </cell>
          <cell r="D1733">
            <v>11</v>
          </cell>
          <cell r="E1733">
            <v>9</v>
          </cell>
          <cell r="F1733">
            <v>11</v>
          </cell>
          <cell r="G1733" t="str">
            <v>9..11</v>
          </cell>
        </row>
        <row r="1734">
          <cell r="A1734" t="str">
            <v>311-A7-4-Sáng</v>
          </cell>
          <cell r="B1734" t="str">
            <v>Sáng</v>
          </cell>
          <cell r="C1734">
            <v>1</v>
          </cell>
          <cell r="D1734">
            <v>3</v>
          </cell>
          <cell r="E1734">
            <v>1</v>
          </cell>
          <cell r="F1734">
            <v>5</v>
          </cell>
          <cell r="G1734" t="str">
            <v>1..5</v>
          </cell>
        </row>
        <row r="1735">
          <cell r="A1735" t="str">
            <v>311-A7-4-Sáng</v>
          </cell>
          <cell r="B1735" t="str">
            <v>Sáng</v>
          </cell>
          <cell r="C1735">
            <v>4</v>
          </cell>
          <cell r="D1735">
            <v>5</v>
          </cell>
          <cell r="E1735">
            <v>1</v>
          </cell>
          <cell r="F1735">
            <v>5</v>
          </cell>
          <cell r="G1735" t="str">
            <v>1..5</v>
          </cell>
        </row>
        <row r="1736">
          <cell r="A1736" t="str">
            <v>311-A7-4-Chiều</v>
          </cell>
          <cell r="B1736" t="str">
            <v>Chiều</v>
          </cell>
          <cell r="C1736">
            <v>7</v>
          </cell>
          <cell r="D1736">
            <v>9</v>
          </cell>
          <cell r="E1736">
            <v>7</v>
          </cell>
          <cell r="F1736">
            <v>9</v>
          </cell>
          <cell r="G1736" t="str">
            <v>7..9</v>
          </cell>
        </row>
        <row r="1737">
          <cell r="A1737" t="str">
            <v>311-A7-4-Tối</v>
          </cell>
          <cell r="B1737" t="str">
            <v>Tối</v>
          </cell>
          <cell r="C1737">
            <v>13</v>
          </cell>
          <cell r="D1737">
            <v>16</v>
          </cell>
          <cell r="E1737">
            <v>13</v>
          </cell>
          <cell r="F1737">
            <v>16</v>
          </cell>
          <cell r="G1737" t="str">
            <v>13..16</v>
          </cell>
        </row>
        <row r="1738">
          <cell r="A1738" t="str">
            <v>603-B4-4-Sáng</v>
          </cell>
          <cell r="B1738" t="str">
            <v>Sáng</v>
          </cell>
          <cell r="C1738">
            <v>1</v>
          </cell>
          <cell r="D1738">
            <v>3</v>
          </cell>
          <cell r="E1738">
            <v>1</v>
          </cell>
          <cell r="F1738">
            <v>5</v>
          </cell>
          <cell r="G1738" t="str">
            <v>1..5</v>
          </cell>
        </row>
        <row r="1739">
          <cell r="A1739" t="str">
            <v>603-B4-4-Sáng</v>
          </cell>
          <cell r="B1739" t="str">
            <v>Sáng</v>
          </cell>
          <cell r="C1739">
            <v>4</v>
          </cell>
          <cell r="D1739">
            <v>5</v>
          </cell>
          <cell r="E1739">
            <v>1</v>
          </cell>
          <cell r="F1739">
            <v>5</v>
          </cell>
          <cell r="G1739" t="str">
            <v>1..5</v>
          </cell>
        </row>
        <row r="1740">
          <cell r="A1740" t="str">
            <v>603-B4-4-Chiều</v>
          </cell>
          <cell r="B1740" t="str">
            <v>Chiều</v>
          </cell>
          <cell r="C1740">
            <v>10</v>
          </cell>
          <cell r="D1740">
            <v>11</v>
          </cell>
          <cell r="E1740">
            <v>7</v>
          </cell>
          <cell r="F1740">
            <v>11</v>
          </cell>
          <cell r="G1740" t="str">
            <v>7..11</v>
          </cell>
        </row>
        <row r="1741">
          <cell r="A1741" t="str">
            <v>603-B4-4-Chiều</v>
          </cell>
          <cell r="B1741" t="str">
            <v>Chiều</v>
          </cell>
          <cell r="C1741">
            <v>7</v>
          </cell>
          <cell r="D1741">
            <v>9</v>
          </cell>
          <cell r="E1741">
            <v>7</v>
          </cell>
          <cell r="F1741">
            <v>11</v>
          </cell>
          <cell r="G1741" t="str">
            <v>7..11</v>
          </cell>
        </row>
        <row r="1742">
          <cell r="A1742" t="str">
            <v>604-B4-4-Sáng</v>
          </cell>
          <cell r="B1742" t="str">
            <v>Sáng</v>
          </cell>
          <cell r="C1742">
            <v>1</v>
          </cell>
          <cell r="D1742">
            <v>3</v>
          </cell>
          <cell r="E1742">
            <v>1</v>
          </cell>
          <cell r="F1742">
            <v>3</v>
          </cell>
          <cell r="G1742" t="str">
            <v>1..3</v>
          </cell>
        </row>
        <row r="1743">
          <cell r="A1743" t="str">
            <v>604-B4-4-Chiều</v>
          </cell>
          <cell r="B1743" t="str">
            <v>Chiều</v>
          </cell>
          <cell r="C1743">
            <v>7</v>
          </cell>
          <cell r="D1743">
            <v>9</v>
          </cell>
          <cell r="E1743">
            <v>7</v>
          </cell>
          <cell r="F1743">
            <v>9</v>
          </cell>
          <cell r="G1743" t="str">
            <v>7..9</v>
          </cell>
        </row>
        <row r="1744">
          <cell r="A1744" t="str">
            <v>627-A7-4-Chiều</v>
          </cell>
          <cell r="B1744" t="str">
            <v>Chiều</v>
          </cell>
          <cell r="C1744">
            <v>10</v>
          </cell>
          <cell r="D1744">
            <v>11</v>
          </cell>
          <cell r="E1744">
            <v>7</v>
          </cell>
          <cell r="F1744">
            <v>11</v>
          </cell>
          <cell r="G1744" t="str">
            <v>7..11</v>
          </cell>
        </row>
        <row r="1745">
          <cell r="A1745" t="str">
            <v>627-A7-4-Chiều</v>
          </cell>
          <cell r="B1745" t="str">
            <v>Chiều</v>
          </cell>
          <cell r="C1745">
            <v>7</v>
          </cell>
          <cell r="D1745">
            <v>9</v>
          </cell>
          <cell r="E1745">
            <v>7</v>
          </cell>
          <cell r="F1745">
            <v>11</v>
          </cell>
          <cell r="G1745" t="str">
            <v>7..11</v>
          </cell>
        </row>
        <row r="1746">
          <cell r="A1746" t="str">
            <v>606-A7-4-Sáng</v>
          </cell>
          <cell r="B1746" t="str">
            <v>Sáng</v>
          </cell>
          <cell r="C1746">
            <v>1</v>
          </cell>
          <cell r="D1746">
            <v>2</v>
          </cell>
          <cell r="E1746">
            <v>1</v>
          </cell>
          <cell r="F1746">
            <v>4</v>
          </cell>
          <cell r="G1746" t="str">
            <v>1..4</v>
          </cell>
        </row>
        <row r="1747">
          <cell r="A1747" t="str">
            <v>606-A7-4-Sáng</v>
          </cell>
          <cell r="B1747" t="str">
            <v>Sáng</v>
          </cell>
          <cell r="C1747">
            <v>3</v>
          </cell>
          <cell r="D1747">
            <v>4</v>
          </cell>
          <cell r="E1747">
            <v>1</v>
          </cell>
          <cell r="F1747">
            <v>4</v>
          </cell>
          <cell r="G1747" t="str">
            <v>1..4</v>
          </cell>
        </row>
        <row r="1748">
          <cell r="A1748" t="str">
            <v>606-A7-4-Chiều</v>
          </cell>
          <cell r="B1748" t="str">
            <v>Chiều</v>
          </cell>
          <cell r="C1748">
            <v>7</v>
          </cell>
          <cell r="D1748">
            <v>9</v>
          </cell>
          <cell r="E1748">
            <v>7</v>
          </cell>
          <cell r="F1748">
            <v>9</v>
          </cell>
          <cell r="G1748" t="str">
            <v>7..9</v>
          </cell>
        </row>
        <row r="1749">
          <cell r="A1749" t="str">
            <v>606-A7-4-Tối</v>
          </cell>
          <cell r="B1749" t="str">
            <v>Tối</v>
          </cell>
          <cell r="C1749">
            <v>13</v>
          </cell>
          <cell r="D1749">
            <v>15</v>
          </cell>
          <cell r="E1749">
            <v>13</v>
          </cell>
          <cell r="F1749">
            <v>15</v>
          </cell>
          <cell r="G1749" t="str">
            <v>13..15</v>
          </cell>
        </row>
        <row r="1750">
          <cell r="A1750" t="str">
            <v>608-A7-4-Chiều</v>
          </cell>
          <cell r="B1750" t="str">
            <v>Chiều</v>
          </cell>
          <cell r="C1750">
            <v>9</v>
          </cell>
          <cell r="D1750">
            <v>10</v>
          </cell>
          <cell r="E1750">
            <v>7</v>
          </cell>
          <cell r="F1750">
            <v>10</v>
          </cell>
          <cell r="G1750" t="str">
            <v>7..10</v>
          </cell>
        </row>
        <row r="1751">
          <cell r="A1751" t="str">
            <v>608-A7-4-Chiều</v>
          </cell>
          <cell r="B1751" t="str">
            <v>Chiều</v>
          </cell>
          <cell r="C1751">
            <v>7</v>
          </cell>
          <cell r="D1751">
            <v>8</v>
          </cell>
          <cell r="E1751">
            <v>7</v>
          </cell>
          <cell r="F1751">
            <v>10</v>
          </cell>
          <cell r="G1751" t="str">
            <v>7..10</v>
          </cell>
        </row>
        <row r="1752">
          <cell r="A1752" t="str">
            <v>608-A7-4-Tối</v>
          </cell>
          <cell r="B1752" t="str">
            <v>Tối</v>
          </cell>
          <cell r="C1752">
            <v>13</v>
          </cell>
          <cell r="D1752">
            <v>15</v>
          </cell>
          <cell r="E1752">
            <v>13</v>
          </cell>
          <cell r="F1752">
            <v>15</v>
          </cell>
          <cell r="G1752" t="str">
            <v>13..15</v>
          </cell>
        </row>
        <row r="1753">
          <cell r="A1753" t="str">
            <v>631-A7-4-Sáng</v>
          </cell>
          <cell r="B1753" t="str">
            <v>Sáng</v>
          </cell>
          <cell r="C1753">
            <v>3</v>
          </cell>
          <cell r="D1753">
            <v>4</v>
          </cell>
          <cell r="E1753">
            <v>1</v>
          </cell>
          <cell r="F1753">
            <v>4</v>
          </cell>
          <cell r="G1753" t="str">
            <v>1..4</v>
          </cell>
        </row>
        <row r="1754">
          <cell r="A1754" t="str">
            <v>631-A7-4-Sáng</v>
          </cell>
          <cell r="B1754" t="str">
            <v>Sáng</v>
          </cell>
          <cell r="C1754">
            <v>1</v>
          </cell>
          <cell r="D1754">
            <v>2</v>
          </cell>
          <cell r="E1754">
            <v>1</v>
          </cell>
          <cell r="F1754">
            <v>4</v>
          </cell>
          <cell r="G1754" t="str">
            <v>1..4</v>
          </cell>
        </row>
        <row r="1755">
          <cell r="A1755" t="str">
            <v>631-A7-4-Chiều</v>
          </cell>
          <cell r="B1755" t="str">
            <v>Chiều</v>
          </cell>
          <cell r="C1755">
            <v>7</v>
          </cell>
          <cell r="D1755">
            <v>8</v>
          </cell>
          <cell r="E1755">
            <v>7</v>
          </cell>
          <cell r="F1755">
            <v>8</v>
          </cell>
          <cell r="G1755" t="str">
            <v>7..8</v>
          </cell>
        </row>
        <row r="1756">
          <cell r="A1756" t="str">
            <v>631-A7-4-Tối</v>
          </cell>
          <cell r="B1756" t="str">
            <v>Tối</v>
          </cell>
          <cell r="C1756">
            <v>13</v>
          </cell>
          <cell r="D1756">
            <v>14</v>
          </cell>
          <cell r="E1756">
            <v>13</v>
          </cell>
          <cell r="F1756">
            <v>14</v>
          </cell>
          <cell r="G1756" t="str">
            <v>13..14</v>
          </cell>
        </row>
        <row r="1757">
          <cell r="A1757" t="str">
            <v>605-B4-4-Sáng</v>
          </cell>
          <cell r="B1757" t="str">
            <v>Sáng</v>
          </cell>
          <cell r="C1757">
            <v>1</v>
          </cell>
          <cell r="D1757">
            <v>3</v>
          </cell>
          <cell r="E1757">
            <v>1</v>
          </cell>
          <cell r="F1757">
            <v>5</v>
          </cell>
          <cell r="G1757" t="str">
            <v>1..5</v>
          </cell>
        </row>
        <row r="1758">
          <cell r="A1758" t="str">
            <v>605-B4-4-Sáng</v>
          </cell>
          <cell r="B1758" t="str">
            <v>Sáng</v>
          </cell>
          <cell r="C1758">
            <v>4</v>
          </cell>
          <cell r="D1758">
            <v>5</v>
          </cell>
          <cell r="E1758">
            <v>1</v>
          </cell>
          <cell r="F1758">
            <v>5</v>
          </cell>
          <cell r="G1758" t="str">
            <v>1..5</v>
          </cell>
        </row>
        <row r="1759">
          <cell r="A1759" t="str">
            <v>605-B4-4-Chiều</v>
          </cell>
          <cell r="B1759" t="str">
            <v>Chiều</v>
          </cell>
          <cell r="C1759">
            <v>7</v>
          </cell>
          <cell r="D1759">
            <v>8</v>
          </cell>
          <cell r="E1759">
            <v>7</v>
          </cell>
          <cell r="F1759">
            <v>8</v>
          </cell>
          <cell r="G1759" t="str">
            <v>7..8</v>
          </cell>
        </row>
        <row r="1760">
          <cell r="A1760" t="str">
            <v>601-B4-4-Sáng</v>
          </cell>
          <cell r="B1760" t="str">
            <v>Sáng</v>
          </cell>
          <cell r="C1760">
            <v>1</v>
          </cell>
          <cell r="D1760">
            <v>2</v>
          </cell>
          <cell r="E1760">
            <v>1</v>
          </cell>
          <cell r="F1760">
            <v>5</v>
          </cell>
          <cell r="G1760" t="str">
            <v>1..5</v>
          </cell>
        </row>
        <row r="1761">
          <cell r="A1761" t="str">
            <v>601-B4-4-Sáng</v>
          </cell>
          <cell r="B1761" t="str">
            <v>Sáng</v>
          </cell>
          <cell r="C1761">
            <v>3</v>
          </cell>
          <cell r="D1761">
            <v>5</v>
          </cell>
          <cell r="E1761">
            <v>1</v>
          </cell>
          <cell r="F1761">
            <v>5</v>
          </cell>
          <cell r="G1761" t="str">
            <v>1..5</v>
          </cell>
        </row>
        <row r="1762">
          <cell r="A1762" t="str">
            <v>601-B4-4-Chiều</v>
          </cell>
          <cell r="B1762" t="str">
            <v>Chiều</v>
          </cell>
          <cell r="C1762">
            <v>7</v>
          </cell>
          <cell r="D1762">
            <v>8</v>
          </cell>
          <cell r="E1762">
            <v>7</v>
          </cell>
          <cell r="F1762">
            <v>8</v>
          </cell>
          <cell r="G1762" t="str">
            <v>7..8</v>
          </cell>
        </row>
        <row r="1763">
          <cell r="A1763" t="str">
            <v>602-B4-4-Chiều</v>
          </cell>
          <cell r="B1763" t="str">
            <v>Chiều</v>
          </cell>
          <cell r="C1763">
            <v>7</v>
          </cell>
          <cell r="D1763">
            <v>9</v>
          </cell>
          <cell r="E1763">
            <v>7</v>
          </cell>
          <cell r="F1763">
            <v>9</v>
          </cell>
          <cell r="G1763" t="str">
            <v>7..9</v>
          </cell>
        </row>
        <row r="1764">
          <cell r="A1764" t="str">
            <v>108-B3-4-Sáng</v>
          </cell>
          <cell r="B1764" t="str">
            <v>Sáng</v>
          </cell>
          <cell r="C1764">
            <v>1</v>
          </cell>
          <cell r="D1764">
            <v>2</v>
          </cell>
          <cell r="E1764">
            <v>1</v>
          </cell>
          <cell r="F1764">
            <v>4</v>
          </cell>
          <cell r="G1764" t="str">
            <v>1..4</v>
          </cell>
        </row>
        <row r="1765">
          <cell r="A1765" t="str">
            <v>108-B3-4-Sáng</v>
          </cell>
          <cell r="B1765" t="str">
            <v>Sáng</v>
          </cell>
          <cell r="C1765">
            <v>3</v>
          </cell>
          <cell r="D1765">
            <v>4</v>
          </cell>
          <cell r="E1765">
            <v>1</v>
          </cell>
          <cell r="F1765">
            <v>4</v>
          </cell>
          <cell r="G1765" t="str">
            <v>1..4</v>
          </cell>
        </row>
        <row r="1766">
          <cell r="A1766" t="str">
            <v>108-B3-4-Chiều</v>
          </cell>
          <cell r="B1766" t="str">
            <v>Chiều</v>
          </cell>
          <cell r="C1766">
            <v>7</v>
          </cell>
          <cell r="D1766">
            <v>8</v>
          </cell>
          <cell r="E1766">
            <v>7</v>
          </cell>
          <cell r="F1766">
            <v>8</v>
          </cell>
          <cell r="G1766" t="str">
            <v>7..8</v>
          </cell>
        </row>
        <row r="1767">
          <cell r="A1767" t="str">
            <v>1105-A1-4-Sáng</v>
          </cell>
          <cell r="B1767" t="str">
            <v>Sáng</v>
          </cell>
          <cell r="C1767">
            <v>1</v>
          </cell>
          <cell r="D1767">
            <v>3</v>
          </cell>
          <cell r="E1767">
            <v>1</v>
          </cell>
          <cell r="F1767">
            <v>5</v>
          </cell>
          <cell r="G1767" t="str">
            <v>1..5</v>
          </cell>
        </row>
        <row r="1768">
          <cell r="A1768" t="str">
            <v>1105-A1-4-Sáng</v>
          </cell>
          <cell r="B1768" t="str">
            <v>Sáng</v>
          </cell>
          <cell r="C1768">
            <v>4</v>
          </cell>
          <cell r="D1768">
            <v>5</v>
          </cell>
          <cell r="E1768">
            <v>1</v>
          </cell>
          <cell r="F1768">
            <v>5</v>
          </cell>
          <cell r="G1768" t="str">
            <v>1..5</v>
          </cell>
        </row>
        <row r="1769">
          <cell r="A1769" t="str">
            <v>1105-A1-4-Chiều</v>
          </cell>
          <cell r="B1769" t="str">
            <v>Chiều</v>
          </cell>
          <cell r="C1769">
            <v>7</v>
          </cell>
          <cell r="D1769">
            <v>8</v>
          </cell>
          <cell r="E1769">
            <v>7</v>
          </cell>
          <cell r="F1769">
            <v>11</v>
          </cell>
          <cell r="G1769" t="str">
            <v>7..11</v>
          </cell>
        </row>
        <row r="1770">
          <cell r="A1770" t="str">
            <v>1105-A1-4-Chiều</v>
          </cell>
          <cell r="B1770" t="str">
            <v>Chiều</v>
          </cell>
          <cell r="C1770">
            <v>9</v>
          </cell>
          <cell r="D1770">
            <v>11</v>
          </cell>
          <cell r="E1770">
            <v>7</v>
          </cell>
          <cell r="F1770">
            <v>11</v>
          </cell>
          <cell r="G1770" t="str">
            <v>7..11</v>
          </cell>
        </row>
        <row r="1771">
          <cell r="A1771" t="str">
            <v>107-B3-4-Sáng</v>
          </cell>
          <cell r="B1771" t="str">
            <v>Sáng</v>
          </cell>
          <cell r="C1771">
            <v>1</v>
          </cell>
          <cell r="D1771">
            <v>2</v>
          </cell>
          <cell r="E1771">
            <v>1</v>
          </cell>
          <cell r="F1771">
            <v>4</v>
          </cell>
          <cell r="G1771" t="str">
            <v>1..4</v>
          </cell>
        </row>
        <row r="1772">
          <cell r="A1772" t="str">
            <v>107-B3-4-Sáng</v>
          </cell>
          <cell r="B1772" t="str">
            <v>Sáng</v>
          </cell>
          <cell r="C1772">
            <v>3</v>
          </cell>
          <cell r="D1772">
            <v>4</v>
          </cell>
          <cell r="E1772">
            <v>1</v>
          </cell>
          <cell r="F1772">
            <v>4</v>
          </cell>
          <cell r="G1772" t="str">
            <v>1..4</v>
          </cell>
        </row>
        <row r="1773">
          <cell r="A1773" t="str">
            <v>107-B3-4-Chiều</v>
          </cell>
          <cell r="B1773" t="str">
            <v>Chiều</v>
          </cell>
          <cell r="C1773">
            <v>7</v>
          </cell>
          <cell r="D1773">
            <v>8</v>
          </cell>
          <cell r="E1773">
            <v>7</v>
          </cell>
          <cell r="F1773">
            <v>10</v>
          </cell>
          <cell r="G1773" t="str">
            <v>7..10</v>
          </cell>
        </row>
        <row r="1774">
          <cell r="A1774" t="str">
            <v>107-B3-4-Chiều</v>
          </cell>
          <cell r="B1774" t="str">
            <v>Chiều</v>
          </cell>
          <cell r="C1774">
            <v>9</v>
          </cell>
          <cell r="D1774">
            <v>10</v>
          </cell>
          <cell r="E1774">
            <v>7</v>
          </cell>
          <cell r="F1774">
            <v>10</v>
          </cell>
          <cell r="G1774" t="str">
            <v>7..10</v>
          </cell>
        </row>
        <row r="1775">
          <cell r="A1775" t="str">
            <v>612-A7-4-Sáng</v>
          </cell>
          <cell r="B1775" t="str">
            <v>Sáng</v>
          </cell>
          <cell r="C1775">
            <v>1</v>
          </cell>
          <cell r="D1775">
            <v>2</v>
          </cell>
          <cell r="E1775">
            <v>1</v>
          </cell>
          <cell r="F1775">
            <v>4</v>
          </cell>
          <cell r="G1775" t="str">
            <v>1..4</v>
          </cell>
        </row>
        <row r="1776">
          <cell r="A1776" t="str">
            <v>612-A7-4-Sáng</v>
          </cell>
          <cell r="B1776" t="str">
            <v>Sáng</v>
          </cell>
          <cell r="C1776">
            <v>3</v>
          </cell>
          <cell r="D1776">
            <v>4</v>
          </cell>
          <cell r="E1776">
            <v>1</v>
          </cell>
          <cell r="F1776">
            <v>4</v>
          </cell>
          <cell r="G1776" t="str">
            <v>1..4</v>
          </cell>
        </row>
        <row r="1777">
          <cell r="A1777" t="str">
            <v>612-A7-4-Chiều</v>
          </cell>
          <cell r="B1777" t="str">
            <v>Chiều</v>
          </cell>
          <cell r="C1777">
            <v>10</v>
          </cell>
          <cell r="D1777">
            <v>11</v>
          </cell>
          <cell r="E1777">
            <v>7</v>
          </cell>
          <cell r="F1777">
            <v>11</v>
          </cell>
          <cell r="G1777" t="str">
            <v>7..11</v>
          </cell>
        </row>
        <row r="1778">
          <cell r="A1778" t="str">
            <v>612-A7-4-Chiều</v>
          </cell>
          <cell r="B1778" t="str">
            <v>Chiều</v>
          </cell>
          <cell r="C1778">
            <v>7</v>
          </cell>
          <cell r="D1778">
            <v>9</v>
          </cell>
          <cell r="E1778">
            <v>7</v>
          </cell>
          <cell r="F1778">
            <v>11</v>
          </cell>
          <cell r="G1778" t="str">
            <v>7..11</v>
          </cell>
        </row>
        <row r="1779">
          <cell r="A1779" t="str">
            <v>612-A7-4-Tối</v>
          </cell>
          <cell r="B1779" t="str">
            <v>Tối</v>
          </cell>
          <cell r="C1779">
            <v>13</v>
          </cell>
          <cell r="D1779">
            <v>14</v>
          </cell>
          <cell r="E1779">
            <v>13</v>
          </cell>
          <cell r="F1779">
            <v>14</v>
          </cell>
          <cell r="G1779" t="str">
            <v>13..14</v>
          </cell>
        </row>
        <row r="1780">
          <cell r="A1780" t="str">
            <v>1101-A1-4-Sáng</v>
          </cell>
          <cell r="B1780" t="str">
            <v>Sáng</v>
          </cell>
          <cell r="C1780">
            <v>3</v>
          </cell>
          <cell r="D1780">
            <v>4</v>
          </cell>
          <cell r="E1780">
            <v>1</v>
          </cell>
          <cell r="F1780">
            <v>4</v>
          </cell>
          <cell r="G1780" t="str">
            <v>1..4</v>
          </cell>
        </row>
        <row r="1781">
          <cell r="A1781" t="str">
            <v>1101-A1-4-Sáng</v>
          </cell>
          <cell r="B1781" t="str">
            <v>Sáng</v>
          </cell>
          <cell r="C1781">
            <v>1</v>
          </cell>
          <cell r="D1781">
            <v>2</v>
          </cell>
          <cell r="E1781">
            <v>1</v>
          </cell>
          <cell r="F1781">
            <v>4</v>
          </cell>
          <cell r="G1781" t="str">
            <v>1..4</v>
          </cell>
        </row>
        <row r="1782">
          <cell r="A1782" t="str">
            <v>1101-A1-4-Chiều</v>
          </cell>
          <cell r="B1782" t="str">
            <v>Chiều</v>
          </cell>
          <cell r="C1782">
            <v>7</v>
          </cell>
          <cell r="D1782">
            <v>8</v>
          </cell>
          <cell r="E1782">
            <v>7</v>
          </cell>
          <cell r="F1782">
            <v>11</v>
          </cell>
          <cell r="G1782" t="str">
            <v>7..11</v>
          </cell>
        </row>
        <row r="1783">
          <cell r="A1783" t="str">
            <v>1101-A1-4-Chiều</v>
          </cell>
          <cell r="B1783" t="str">
            <v>Chiều</v>
          </cell>
          <cell r="C1783">
            <v>10</v>
          </cell>
          <cell r="D1783">
            <v>11</v>
          </cell>
          <cell r="E1783">
            <v>7</v>
          </cell>
          <cell r="F1783">
            <v>11</v>
          </cell>
          <cell r="G1783" t="str">
            <v>7..11</v>
          </cell>
        </row>
        <row r="1784">
          <cell r="A1784" t="str">
            <v>205-B3-4-Sáng</v>
          </cell>
          <cell r="B1784" t="str">
            <v>Sáng</v>
          </cell>
          <cell r="C1784">
            <v>3</v>
          </cell>
          <cell r="D1784">
            <v>4</v>
          </cell>
          <cell r="E1784">
            <v>1</v>
          </cell>
          <cell r="F1784">
            <v>4</v>
          </cell>
          <cell r="G1784" t="str">
            <v>1..4</v>
          </cell>
        </row>
        <row r="1785">
          <cell r="A1785" t="str">
            <v>205-B3-4-Sáng</v>
          </cell>
          <cell r="B1785" t="str">
            <v>Sáng</v>
          </cell>
          <cell r="C1785">
            <v>1</v>
          </cell>
          <cell r="D1785">
            <v>2</v>
          </cell>
          <cell r="E1785">
            <v>1</v>
          </cell>
          <cell r="F1785">
            <v>4</v>
          </cell>
          <cell r="G1785" t="str">
            <v>1..4</v>
          </cell>
        </row>
        <row r="1786">
          <cell r="A1786" t="str">
            <v>206-B3-4-Sáng</v>
          </cell>
          <cell r="B1786" t="str">
            <v>Sáng</v>
          </cell>
          <cell r="C1786">
            <v>1</v>
          </cell>
          <cell r="D1786">
            <v>2</v>
          </cell>
          <cell r="E1786">
            <v>1</v>
          </cell>
          <cell r="F1786">
            <v>2</v>
          </cell>
          <cell r="G1786" t="str">
            <v>1..2</v>
          </cell>
        </row>
        <row r="1787">
          <cell r="A1787" t="str">
            <v>1103-A1-4-Sáng</v>
          </cell>
          <cell r="B1787" t="str">
            <v>Sáng</v>
          </cell>
          <cell r="C1787">
            <v>1</v>
          </cell>
          <cell r="D1787">
            <v>2</v>
          </cell>
          <cell r="E1787">
            <v>1</v>
          </cell>
          <cell r="F1787">
            <v>5</v>
          </cell>
          <cell r="G1787" t="str">
            <v>1..5</v>
          </cell>
        </row>
        <row r="1788">
          <cell r="A1788" t="str">
            <v>1103-A1-4-Sáng</v>
          </cell>
          <cell r="B1788" t="str">
            <v>Sáng</v>
          </cell>
          <cell r="C1788">
            <v>4</v>
          </cell>
          <cell r="D1788">
            <v>5</v>
          </cell>
          <cell r="E1788">
            <v>1</v>
          </cell>
          <cell r="F1788">
            <v>5</v>
          </cell>
          <cell r="G1788" t="str">
            <v>1..5</v>
          </cell>
        </row>
        <row r="1789">
          <cell r="A1789" t="str">
            <v>1103-A1-4-Chiều</v>
          </cell>
          <cell r="B1789" t="str">
            <v>Chiều</v>
          </cell>
          <cell r="C1789">
            <v>7</v>
          </cell>
          <cell r="D1789">
            <v>8</v>
          </cell>
          <cell r="E1789">
            <v>7</v>
          </cell>
          <cell r="F1789">
            <v>8</v>
          </cell>
          <cell r="G1789" t="str">
            <v>7..8</v>
          </cell>
        </row>
        <row r="1790">
          <cell r="A1790" t="str">
            <v>1103-A1-4-Tối</v>
          </cell>
          <cell r="B1790" t="str">
            <v>Tối</v>
          </cell>
          <cell r="C1790">
            <v>13</v>
          </cell>
          <cell r="D1790">
            <v>14</v>
          </cell>
          <cell r="E1790">
            <v>13</v>
          </cell>
          <cell r="F1790">
            <v>14</v>
          </cell>
          <cell r="G1790" t="str">
            <v>13..14</v>
          </cell>
        </row>
        <row r="1791">
          <cell r="A1791" t="str">
            <v>607-A7-4-Chiều</v>
          </cell>
          <cell r="B1791" t="str">
            <v>Chiều</v>
          </cell>
          <cell r="C1791">
            <v>9</v>
          </cell>
          <cell r="D1791">
            <v>11</v>
          </cell>
          <cell r="E1791">
            <v>7</v>
          </cell>
          <cell r="F1791">
            <v>11</v>
          </cell>
          <cell r="G1791" t="str">
            <v>7..11</v>
          </cell>
        </row>
        <row r="1792">
          <cell r="A1792" t="str">
            <v>607-A7-4-Chiều</v>
          </cell>
          <cell r="B1792" t="str">
            <v>Chiều</v>
          </cell>
          <cell r="C1792">
            <v>7</v>
          </cell>
          <cell r="D1792">
            <v>8</v>
          </cell>
          <cell r="E1792">
            <v>7</v>
          </cell>
          <cell r="F1792">
            <v>11</v>
          </cell>
          <cell r="G1792" t="str">
            <v>7..11</v>
          </cell>
        </row>
        <row r="1793">
          <cell r="A1793" t="str">
            <v>625-A7-4-Sáng</v>
          </cell>
          <cell r="B1793" t="str">
            <v>Sáng</v>
          </cell>
          <cell r="C1793">
            <v>1</v>
          </cell>
          <cell r="D1793">
            <v>3</v>
          </cell>
          <cell r="E1793">
            <v>1</v>
          </cell>
          <cell r="F1793">
            <v>3</v>
          </cell>
          <cell r="G1793" t="str">
            <v>1..3</v>
          </cell>
        </row>
        <row r="1794">
          <cell r="A1794" t="str">
            <v>629-A7-4-Sáng</v>
          </cell>
          <cell r="B1794" t="str">
            <v>Sáng</v>
          </cell>
          <cell r="C1794">
            <v>1</v>
          </cell>
          <cell r="D1794">
            <v>5</v>
          </cell>
          <cell r="E1794">
            <v>1</v>
          </cell>
          <cell r="F1794">
            <v>5</v>
          </cell>
          <cell r="G1794" t="str">
            <v>1..5</v>
          </cell>
        </row>
        <row r="1795">
          <cell r="A1795" t="str">
            <v>629-A7-4-Chiều</v>
          </cell>
          <cell r="B1795" t="str">
            <v>Chiều</v>
          </cell>
          <cell r="C1795">
            <v>7</v>
          </cell>
          <cell r="D1795">
            <v>8</v>
          </cell>
          <cell r="E1795">
            <v>7</v>
          </cell>
          <cell r="F1795">
            <v>11</v>
          </cell>
          <cell r="G1795" t="str">
            <v>7..11</v>
          </cell>
        </row>
        <row r="1796">
          <cell r="A1796" t="str">
            <v>629-A7-4-Chiều</v>
          </cell>
          <cell r="B1796" t="str">
            <v>Chiều</v>
          </cell>
          <cell r="C1796">
            <v>9</v>
          </cell>
          <cell r="D1796">
            <v>11</v>
          </cell>
          <cell r="E1796">
            <v>7</v>
          </cell>
          <cell r="F1796">
            <v>11</v>
          </cell>
          <cell r="G1796" t="str">
            <v>7..11</v>
          </cell>
        </row>
        <row r="1797">
          <cell r="A1797" t="str">
            <v>602-A7-4-Sáng</v>
          </cell>
          <cell r="B1797" t="str">
            <v>Sáng</v>
          </cell>
          <cell r="C1797">
            <v>1</v>
          </cell>
          <cell r="D1797">
            <v>2</v>
          </cell>
          <cell r="E1797">
            <v>1</v>
          </cell>
          <cell r="F1797">
            <v>4</v>
          </cell>
          <cell r="G1797" t="str">
            <v>1..4</v>
          </cell>
        </row>
        <row r="1798">
          <cell r="A1798" t="str">
            <v>602-A7-4-Sáng</v>
          </cell>
          <cell r="B1798" t="str">
            <v>Sáng</v>
          </cell>
          <cell r="C1798">
            <v>3</v>
          </cell>
          <cell r="D1798">
            <v>4</v>
          </cell>
          <cell r="E1798">
            <v>1</v>
          </cell>
          <cell r="F1798">
            <v>4</v>
          </cell>
          <cell r="G1798" t="str">
            <v>1..4</v>
          </cell>
        </row>
        <row r="1799">
          <cell r="A1799" t="str">
            <v>602-A7-4-Chiều</v>
          </cell>
          <cell r="B1799" t="str">
            <v>Chiều</v>
          </cell>
          <cell r="C1799">
            <v>7</v>
          </cell>
          <cell r="D1799">
            <v>8</v>
          </cell>
          <cell r="E1799">
            <v>7</v>
          </cell>
          <cell r="F1799">
            <v>10</v>
          </cell>
          <cell r="G1799" t="str">
            <v>7..10</v>
          </cell>
        </row>
        <row r="1800">
          <cell r="A1800" t="str">
            <v>602-A7-4-Chiều</v>
          </cell>
          <cell r="B1800" t="str">
            <v>Chiều</v>
          </cell>
          <cell r="C1800">
            <v>9</v>
          </cell>
          <cell r="D1800">
            <v>10</v>
          </cell>
          <cell r="E1800">
            <v>7</v>
          </cell>
          <cell r="F1800">
            <v>10</v>
          </cell>
          <cell r="G1800" t="str">
            <v>7..10</v>
          </cell>
        </row>
        <row r="1801">
          <cell r="A1801" t="str">
            <v>618-A7-4-Chiều</v>
          </cell>
          <cell r="B1801" t="str">
            <v>Chiều</v>
          </cell>
          <cell r="C1801">
            <v>10</v>
          </cell>
          <cell r="D1801">
            <v>11</v>
          </cell>
          <cell r="E1801">
            <v>7</v>
          </cell>
          <cell r="F1801">
            <v>11</v>
          </cell>
          <cell r="G1801" t="str">
            <v>7..11</v>
          </cell>
        </row>
        <row r="1802">
          <cell r="A1802" t="str">
            <v>618-A7-4-Chiều</v>
          </cell>
          <cell r="B1802" t="str">
            <v>Chiều</v>
          </cell>
          <cell r="C1802">
            <v>7</v>
          </cell>
          <cell r="D1802">
            <v>8</v>
          </cell>
          <cell r="E1802">
            <v>7</v>
          </cell>
          <cell r="F1802">
            <v>11</v>
          </cell>
          <cell r="G1802" t="str">
            <v>7..11</v>
          </cell>
        </row>
        <row r="1803">
          <cell r="A1803" t="str">
            <v>618-A7-4-Tối</v>
          </cell>
          <cell r="B1803" t="str">
            <v>Tối</v>
          </cell>
          <cell r="C1803">
            <v>13</v>
          </cell>
          <cell r="D1803">
            <v>14</v>
          </cell>
          <cell r="E1803">
            <v>13</v>
          </cell>
          <cell r="F1803">
            <v>14</v>
          </cell>
          <cell r="G1803" t="str">
            <v>13..14</v>
          </cell>
        </row>
        <row r="1804">
          <cell r="A1804" t="str">
            <v>620-A7-4-Sáng</v>
          </cell>
          <cell r="B1804" t="str">
            <v>Sáng</v>
          </cell>
          <cell r="C1804">
            <v>3</v>
          </cell>
          <cell r="D1804">
            <v>4</v>
          </cell>
          <cell r="E1804">
            <v>1</v>
          </cell>
          <cell r="F1804">
            <v>4</v>
          </cell>
          <cell r="G1804" t="str">
            <v>1..4</v>
          </cell>
        </row>
        <row r="1805">
          <cell r="A1805" t="str">
            <v>620-A7-4-Sáng</v>
          </cell>
          <cell r="B1805" t="str">
            <v>Sáng</v>
          </cell>
          <cell r="C1805">
            <v>1</v>
          </cell>
          <cell r="D1805">
            <v>2</v>
          </cell>
          <cell r="E1805">
            <v>1</v>
          </cell>
          <cell r="F1805">
            <v>4</v>
          </cell>
          <cell r="G1805" t="str">
            <v>1..4</v>
          </cell>
        </row>
        <row r="1806">
          <cell r="A1806" t="str">
            <v>620-A7-4-Chiều</v>
          </cell>
          <cell r="B1806" t="str">
            <v>Chiều</v>
          </cell>
          <cell r="C1806">
            <v>7</v>
          </cell>
          <cell r="D1806">
            <v>9</v>
          </cell>
          <cell r="E1806">
            <v>7</v>
          </cell>
          <cell r="F1806">
            <v>9</v>
          </cell>
          <cell r="G1806" t="str">
            <v>7..9</v>
          </cell>
        </row>
        <row r="1807">
          <cell r="A1807" t="str">
            <v>624-A7-4-Sáng</v>
          </cell>
          <cell r="B1807" t="str">
            <v>Sáng</v>
          </cell>
          <cell r="C1807">
            <v>1</v>
          </cell>
          <cell r="D1807">
            <v>2</v>
          </cell>
          <cell r="E1807">
            <v>1</v>
          </cell>
          <cell r="F1807">
            <v>4</v>
          </cell>
          <cell r="G1807" t="str">
            <v>1..4</v>
          </cell>
        </row>
        <row r="1808">
          <cell r="A1808" t="str">
            <v>624-A7-4-Sáng</v>
          </cell>
          <cell r="B1808" t="str">
            <v>Sáng</v>
          </cell>
          <cell r="C1808">
            <v>3</v>
          </cell>
          <cell r="D1808">
            <v>4</v>
          </cell>
          <cell r="E1808">
            <v>1</v>
          </cell>
          <cell r="F1808">
            <v>4</v>
          </cell>
          <cell r="G1808" t="str">
            <v>1..4</v>
          </cell>
        </row>
        <row r="1809">
          <cell r="A1809" t="str">
            <v>624-A7-4-Chiều</v>
          </cell>
          <cell r="B1809" t="str">
            <v>Chiều</v>
          </cell>
          <cell r="C1809">
            <v>9</v>
          </cell>
          <cell r="D1809">
            <v>10</v>
          </cell>
          <cell r="E1809">
            <v>7</v>
          </cell>
          <cell r="F1809">
            <v>10</v>
          </cell>
          <cell r="G1809" t="str">
            <v>7..10</v>
          </cell>
        </row>
        <row r="1810">
          <cell r="A1810" t="str">
            <v>624-A7-4-Chiều</v>
          </cell>
          <cell r="B1810" t="str">
            <v>Chiều</v>
          </cell>
          <cell r="C1810">
            <v>7</v>
          </cell>
          <cell r="D1810">
            <v>8</v>
          </cell>
          <cell r="E1810">
            <v>7</v>
          </cell>
          <cell r="F1810">
            <v>10</v>
          </cell>
          <cell r="G1810" t="str">
            <v>7..10</v>
          </cell>
        </row>
        <row r="1811">
          <cell r="A1811" t="str">
            <v>1102-A1-4-Sáng</v>
          </cell>
          <cell r="B1811" t="str">
            <v>Sáng</v>
          </cell>
          <cell r="C1811">
            <v>1</v>
          </cell>
          <cell r="D1811">
            <v>2</v>
          </cell>
          <cell r="E1811">
            <v>1</v>
          </cell>
          <cell r="F1811">
            <v>5</v>
          </cell>
          <cell r="G1811" t="str">
            <v>1..5</v>
          </cell>
        </row>
        <row r="1812">
          <cell r="A1812" t="str">
            <v>1102-A1-4-Sáng</v>
          </cell>
          <cell r="B1812" t="str">
            <v>Sáng</v>
          </cell>
          <cell r="C1812">
            <v>4</v>
          </cell>
          <cell r="D1812">
            <v>5</v>
          </cell>
          <cell r="E1812">
            <v>1</v>
          </cell>
          <cell r="F1812">
            <v>5</v>
          </cell>
          <cell r="G1812" t="str">
            <v>1..5</v>
          </cell>
        </row>
        <row r="1813">
          <cell r="A1813" t="str">
            <v>1102-A1-4-Chiều</v>
          </cell>
          <cell r="B1813" t="str">
            <v>Chiều</v>
          </cell>
          <cell r="C1813">
            <v>7</v>
          </cell>
          <cell r="D1813">
            <v>8</v>
          </cell>
          <cell r="E1813">
            <v>7</v>
          </cell>
          <cell r="F1813">
            <v>11</v>
          </cell>
          <cell r="G1813" t="str">
            <v>7..11</v>
          </cell>
        </row>
        <row r="1814">
          <cell r="A1814" t="str">
            <v>1102-A1-4-Chiều</v>
          </cell>
          <cell r="B1814" t="str">
            <v>Chiều</v>
          </cell>
          <cell r="C1814">
            <v>10</v>
          </cell>
          <cell r="D1814">
            <v>11</v>
          </cell>
          <cell r="E1814">
            <v>7</v>
          </cell>
          <cell r="F1814">
            <v>11</v>
          </cell>
          <cell r="G1814" t="str">
            <v>7..11</v>
          </cell>
        </row>
        <row r="1815">
          <cell r="A1815" t="str">
            <v>1104-A1-4-Sáng</v>
          </cell>
          <cell r="B1815" t="str">
            <v>Sáng</v>
          </cell>
          <cell r="C1815">
            <v>3</v>
          </cell>
          <cell r="D1815">
            <v>4</v>
          </cell>
          <cell r="E1815">
            <v>1</v>
          </cell>
          <cell r="F1815">
            <v>4</v>
          </cell>
          <cell r="G1815" t="str">
            <v>1..4</v>
          </cell>
        </row>
        <row r="1816">
          <cell r="A1816" t="str">
            <v>1104-A1-4-Sáng</v>
          </cell>
          <cell r="B1816" t="str">
            <v>Sáng</v>
          </cell>
          <cell r="C1816">
            <v>1</v>
          </cell>
          <cell r="D1816">
            <v>2</v>
          </cell>
          <cell r="E1816">
            <v>1</v>
          </cell>
          <cell r="F1816">
            <v>4</v>
          </cell>
          <cell r="G1816" t="str">
            <v>1..4</v>
          </cell>
        </row>
        <row r="1817">
          <cell r="A1817" t="str">
            <v>1104-A1-4-Chiều</v>
          </cell>
          <cell r="B1817" t="str">
            <v>Chiều</v>
          </cell>
          <cell r="C1817">
            <v>7</v>
          </cell>
          <cell r="D1817">
            <v>8</v>
          </cell>
          <cell r="E1817">
            <v>7</v>
          </cell>
          <cell r="F1817">
            <v>11</v>
          </cell>
          <cell r="G1817" t="str">
            <v>7..11</v>
          </cell>
        </row>
        <row r="1818">
          <cell r="A1818" t="str">
            <v>1104-A1-4-Chiều</v>
          </cell>
          <cell r="B1818" t="str">
            <v>Chiều</v>
          </cell>
          <cell r="C1818">
            <v>10</v>
          </cell>
          <cell r="D1818">
            <v>11</v>
          </cell>
          <cell r="E1818">
            <v>7</v>
          </cell>
          <cell r="F1818">
            <v>11</v>
          </cell>
          <cell r="G1818" t="str">
            <v>7..11</v>
          </cell>
        </row>
        <row r="1819">
          <cell r="A1819" t="str">
            <v>1104-A1-4-Tối</v>
          </cell>
          <cell r="B1819" t="str">
            <v>Tối</v>
          </cell>
          <cell r="C1819">
            <v>13</v>
          </cell>
          <cell r="D1819">
            <v>14</v>
          </cell>
          <cell r="E1819">
            <v>13</v>
          </cell>
          <cell r="F1819">
            <v>14</v>
          </cell>
          <cell r="G1819" t="str">
            <v>13..14</v>
          </cell>
        </row>
        <row r="1820">
          <cell r="A1820" t="str">
            <v>1106-A1-4-Chiều</v>
          </cell>
          <cell r="B1820" t="str">
            <v>Chiều</v>
          </cell>
          <cell r="C1820">
            <v>7</v>
          </cell>
          <cell r="D1820">
            <v>8</v>
          </cell>
          <cell r="E1820">
            <v>7</v>
          </cell>
          <cell r="F1820">
            <v>10</v>
          </cell>
          <cell r="G1820" t="str">
            <v>7..10</v>
          </cell>
        </row>
        <row r="1821">
          <cell r="A1821" t="str">
            <v>1106-A1-4-Chiều</v>
          </cell>
          <cell r="B1821" t="str">
            <v>Chiều</v>
          </cell>
          <cell r="C1821">
            <v>9</v>
          </cell>
          <cell r="D1821">
            <v>10</v>
          </cell>
          <cell r="E1821">
            <v>7</v>
          </cell>
          <cell r="F1821">
            <v>10</v>
          </cell>
          <cell r="G1821" t="str">
            <v>7..10</v>
          </cell>
        </row>
        <row r="1822">
          <cell r="A1822" t="str">
            <v>613-A7-4-Sáng</v>
          </cell>
          <cell r="B1822" t="str">
            <v>Sáng</v>
          </cell>
          <cell r="C1822">
            <v>1</v>
          </cell>
          <cell r="D1822">
            <v>2</v>
          </cell>
          <cell r="E1822">
            <v>1</v>
          </cell>
          <cell r="F1822">
            <v>5</v>
          </cell>
          <cell r="G1822" t="str">
            <v>1..5</v>
          </cell>
        </row>
        <row r="1823">
          <cell r="A1823" t="str">
            <v>613-A7-4-Sáng</v>
          </cell>
          <cell r="B1823" t="str">
            <v>Sáng</v>
          </cell>
          <cell r="C1823">
            <v>4</v>
          </cell>
          <cell r="D1823">
            <v>5</v>
          </cell>
          <cell r="E1823">
            <v>1</v>
          </cell>
          <cell r="F1823">
            <v>5</v>
          </cell>
          <cell r="G1823" t="str">
            <v>1..5</v>
          </cell>
        </row>
        <row r="1824">
          <cell r="A1824" t="str">
            <v>613-A7-4-Tối</v>
          </cell>
          <cell r="B1824" t="str">
            <v>Tối</v>
          </cell>
          <cell r="C1824">
            <v>13</v>
          </cell>
          <cell r="D1824">
            <v>15</v>
          </cell>
          <cell r="E1824">
            <v>13</v>
          </cell>
          <cell r="F1824">
            <v>15</v>
          </cell>
          <cell r="G1824" t="str">
            <v>13..15</v>
          </cell>
        </row>
        <row r="1825">
          <cell r="A1825" t="str">
            <v>617-A7-4-Sáng</v>
          </cell>
          <cell r="B1825" t="str">
            <v>Sáng</v>
          </cell>
          <cell r="C1825">
            <v>3</v>
          </cell>
          <cell r="D1825">
            <v>5</v>
          </cell>
          <cell r="E1825">
            <v>3</v>
          </cell>
          <cell r="F1825">
            <v>5</v>
          </cell>
          <cell r="G1825" t="str">
            <v>3..5</v>
          </cell>
        </row>
        <row r="1826">
          <cell r="A1826" t="str">
            <v>617-A7-4-Chiều</v>
          </cell>
          <cell r="B1826" t="str">
            <v>Chiều</v>
          </cell>
          <cell r="C1826">
            <v>9</v>
          </cell>
          <cell r="D1826">
            <v>11</v>
          </cell>
          <cell r="E1826">
            <v>9</v>
          </cell>
          <cell r="F1826">
            <v>11</v>
          </cell>
          <cell r="G1826" t="str">
            <v>9..11</v>
          </cell>
        </row>
        <row r="1827">
          <cell r="A1827" t="str">
            <v>621-A7-4-Chiều</v>
          </cell>
          <cell r="B1827" t="str">
            <v>Chiều</v>
          </cell>
          <cell r="C1827">
            <v>7</v>
          </cell>
          <cell r="D1827">
            <v>8</v>
          </cell>
          <cell r="E1827">
            <v>7</v>
          </cell>
          <cell r="F1827">
            <v>10</v>
          </cell>
          <cell r="G1827" t="str">
            <v>7..10</v>
          </cell>
        </row>
        <row r="1828">
          <cell r="A1828" t="str">
            <v>621-A7-4-Chiều</v>
          </cell>
          <cell r="B1828" t="str">
            <v>Chiều</v>
          </cell>
          <cell r="C1828">
            <v>9</v>
          </cell>
          <cell r="D1828">
            <v>10</v>
          </cell>
          <cell r="E1828">
            <v>7</v>
          </cell>
          <cell r="F1828">
            <v>10</v>
          </cell>
          <cell r="G1828" t="str">
            <v>7..10</v>
          </cell>
        </row>
        <row r="1829">
          <cell r="A1829" t="str">
            <v>622-A7-4-Chiều</v>
          </cell>
          <cell r="B1829" t="str">
            <v>Chiều</v>
          </cell>
          <cell r="C1829">
            <v>7</v>
          </cell>
          <cell r="D1829">
            <v>8</v>
          </cell>
          <cell r="E1829">
            <v>7</v>
          </cell>
          <cell r="F1829">
            <v>8</v>
          </cell>
          <cell r="G1829" t="str">
            <v>7..8</v>
          </cell>
        </row>
        <row r="1830">
          <cell r="A1830" t="str">
            <v>201-B2-4-Chiều</v>
          </cell>
          <cell r="B1830" t="str">
            <v>Chiều</v>
          </cell>
          <cell r="C1830">
            <v>7</v>
          </cell>
          <cell r="D1830">
            <v>9</v>
          </cell>
          <cell r="E1830">
            <v>7</v>
          </cell>
          <cell r="F1830">
            <v>9</v>
          </cell>
          <cell r="G1830" t="str">
            <v>7..9</v>
          </cell>
        </row>
        <row r="1831">
          <cell r="A1831" t="str">
            <v>202-B2-4-Sáng</v>
          </cell>
          <cell r="B1831" t="str">
            <v>Sáng</v>
          </cell>
          <cell r="C1831">
            <v>1</v>
          </cell>
          <cell r="D1831">
            <v>3</v>
          </cell>
          <cell r="E1831">
            <v>1</v>
          </cell>
          <cell r="F1831">
            <v>5</v>
          </cell>
          <cell r="G1831" t="str">
            <v>1..5</v>
          </cell>
        </row>
        <row r="1832">
          <cell r="A1832" t="str">
            <v>202-B2-4-Sáng</v>
          </cell>
          <cell r="B1832" t="str">
            <v>Sáng</v>
          </cell>
          <cell r="C1832">
            <v>4</v>
          </cell>
          <cell r="D1832">
            <v>5</v>
          </cell>
          <cell r="E1832">
            <v>1</v>
          </cell>
          <cell r="F1832">
            <v>5</v>
          </cell>
          <cell r="G1832" t="str">
            <v>1..5</v>
          </cell>
        </row>
        <row r="1833">
          <cell r="A1833" t="str">
            <v>202-B2-4-Chiều</v>
          </cell>
          <cell r="B1833" t="str">
            <v>Chiều</v>
          </cell>
          <cell r="C1833">
            <v>10</v>
          </cell>
          <cell r="D1833">
            <v>11</v>
          </cell>
          <cell r="E1833">
            <v>10</v>
          </cell>
          <cell r="F1833">
            <v>11</v>
          </cell>
          <cell r="G1833" t="str">
            <v>10..11</v>
          </cell>
        </row>
        <row r="1834">
          <cell r="A1834" t="str">
            <v>203-B2-4-Sáng</v>
          </cell>
          <cell r="B1834" t="str">
            <v>Sáng</v>
          </cell>
          <cell r="C1834">
            <v>1</v>
          </cell>
          <cell r="D1834">
            <v>3</v>
          </cell>
          <cell r="E1834">
            <v>1</v>
          </cell>
          <cell r="F1834">
            <v>3</v>
          </cell>
          <cell r="G1834" t="str">
            <v>1..3</v>
          </cell>
        </row>
        <row r="1835">
          <cell r="A1835" t="str">
            <v>203-B2-4-Chiều</v>
          </cell>
          <cell r="B1835" t="str">
            <v>Chiều</v>
          </cell>
          <cell r="C1835">
            <v>9</v>
          </cell>
          <cell r="D1835">
            <v>10</v>
          </cell>
          <cell r="E1835">
            <v>9</v>
          </cell>
          <cell r="F1835">
            <v>10</v>
          </cell>
          <cell r="G1835" t="str">
            <v>9..10</v>
          </cell>
        </row>
        <row r="1836">
          <cell r="A1836" t="str">
            <v>204-B2-4-Sáng</v>
          </cell>
          <cell r="B1836" t="str">
            <v>Sáng</v>
          </cell>
          <cell r="C1836">
            <v>3</v>
          </cell>
          <cell r="D1836">
            <v>4</v>
          </cell>
          <cell r="E1836">
            <v>1</v>
          </cell>
          <cell r="F1836">
            <v>4</v>
          </cell>
          <cell r="G1836" t="str">
            <v>1..4</v>
          </cell>
        </row>
        <row r="1837">
          <cell r="A1837" t="str">
            <v>204-B2-4-Sáng</v>
          </cell>
          <cell r="B1837" t="str">
            <v>Sáng</v>
          </cell>
          <cell r="C1837">
            <v>1</v>
          </cell>
          <cell r="D1837">
            <v>2</v>
          </cell>
          <cell r="E1837">
            <v>1</v>
          </cell>
          <cell r="F1837">
            <v>4</v>
          </cell>
          <cell r="G1837" t="str">
            <v>1..4</v>
          </cell>
        </row>
        <row r="1838">
          <cell r="A1838" t="str">
            <v>204-B2-4-Chiều</v>
          </cell>
          <cell r="B1838" t="str">
            <v>Chiều</v>
          </cell>
          <cell r="C1838">
            <v>7</v>
          </cell>
          <cell r="D1838">
            <v>8</v>
          </cell>
          <cell r="E1838">
            <v>7</v>
          </cell>
          <cell r="F1838">
            <v>8</v>
          </cell>
          <cell r="G1838" t="str">
            <v>7..8</v>
          </cell>
        </row>
        <row r="1839">
          <cell r="A1839" t="str">
            <v>301-B2-4-Sáng</v>
          </cell>
          <cell r="B1839" t="str">
            <v>Sáng</v>
          </cell>
          <cell r="C1839">
            <v>1</v>
          </cell>
          <cell r="D1839">
            <v>2</v>
          </cell>
          <cell r="E1839">
            <v>1</v>
          </cell>
          <cell r="F1839">
            <v>4</v>
          </cell>
          <cell r="G1839" t="str">
            <v>1..4</v>
          </cell>
        </row>
        <row r="1840">
          <cell r="A1840" t="str">
            <v>301-B2-4-Sáng</v>
          </cell>
          <cell r="B1840" t="str">
            <v>Sáng</v>
          </cell>
          <cell r="C1840">
            <v>3</v>
          </cell>
          <cell r="D1840">
            <v>4</v>
          </cell>
          <cell r="E1840">
            <v>1</v>
          </cell>
          <cell r="F1840">
            <v>4</v>
          </cell>
          <cell r="G1840" t="str">
            <v>1..4</v>
          </cell>
        </row>
        <row r="1841">
          <cell r="A1841" t="str">
            <v>301-B2-4-Chiều</v>
          </cell>
          <cell r="B1841" t="str">
            <v>Chiều</v>
          </cell>
          <cell r="C1841">
            <v>7</v>
          </cell>
          <cell r="D1841">
            <v>8</v>
          </cell>
          <cell r="E1841">
            <v>7</v>
          </cell>
          <cell r="F1841">
            <v>11</v>
          </cell>
          <cell r="G1841" t="str">
            <v>7..11</v>
          </cell>
        </row>
        <row r="1842">
          <cell r="A1842" t="str">
            <v>301-B2-4-Chiều</v>
          </cell>
          <cell r="B1842" t="str">
            <v>Chiều</v>
          </cell>
          <cell r="C1842">
            <v>9</v>
          </cell>
          <cell r="D1842">
            <v>11</v>
          </cell>
          <cell r="E1842">
            <v>7</v>
          </cell>
          <cell r="F1842">
            <v>11</v>
          </cell>
          <cell r="G1842" t="str">
            <v>7..11</v>
          </cell>
        </row>
        <row r="1843">
          <cell r="A1843" t="str">
            <v>302-B2-4-Sáng</v>
          </cell>
          <cell r="B1843" t="str">
            <v>Sáng</v>
          </cell>
          <cell r="C1843">
            <v>1</v>
          </cell>
          <cell r="D1843">
            <v>4</v>
          </cell>
          <cell r="E1843">
            <v>1</v>
          </cell>
          <cell r="F1843">
            <v>4</v>
          </cell>
          <cell r="G1843" t="str">
            <v>1..4</v>
          </cell>
        </row>
        <row r="1844">
          <cell r="A1844" t="str">
            <v>302-B2-4-Chiều</v>
          </cell>
          <cell r="B1844" t="str">
            <v>Chiều</v>
          </cell>
          <cell r="C1844">
            <v>7</v>
          </cell>
          <cell r="D1844">
            <v>10</v>
          </cell>
          <cell r="E1844">
            <v>7</v>
          </cell>
          <cell r="F1844">
            <v>10</v>
          </cell>
          <cell r="G1844" t="str">
            <v>7..10</v>
          </cell>
        </row>
        <row r="1845">
          <cell r="A1845" t="str">
            <v>303-B2-4-Sáng</v>
          </cell>
          <cell r="B1845" t="str">
            <v>Sáng</v>
          </cell>
          <cell r="C1845">
            <v>1</v>
          </cell>
          <cell r="D1845">
            <v>2</v>
          </cell>
          <cell r="E1845">
            <v>1</v>
          </cell>
          <cell r="F1845">
            <v>5</v>
          </cell>
          <cell r="G1845" t="str">
            <v>1..5</v>
          </cell>
        </row>
        <row r="1846">
          <cell r="A1846" t="str">
            <v>303-B2-4-Sáng</v>
          </cell>
          <cell r="B1846" t="str">
            <v>Sáng</v>
          </cell>
          <cell r="C1846">
            <v>3</v>
          </cell>
          <cell r="D1846">
            <v>5</v>
          </cell>
          <cell r="E1846">
            <v>1</v>
          </cell>
          <cell r="F1846">
            <v>5</v>
          </cell>
          <cell r="G1846" t="str">
            <v>1..5</v>
          </cell>
        </row>
        <row r="1847">
          <cell r="A1847" t="str">
            <v>303-B2-4-Chiều</v>
          </cell>
          <cell r="B1847" t="str">
            <v>Chiều</v>
          </cell>
          <cell r="C1847">
            <v>9</v>
          </cell>
          <cell r="D1847">
            <v>11</v>
          </cell>
          <cell r="E1847">
            <v>7</v>
          </cell>
          <cell r="F1847">
            <v>11</v>
          </cell>
          <cell r="G1847" t="str">
            <v>7..11</v>
          </cell>
        </row>
        <row r="1848">
          <cell r="A1848" t="str">
            <v>303-B2-4-Chiều</v>
          </cell>
          <cell r="B1848" t="str">
            <v>Chiều</v>
          </cell>
          <cell r="C1848">
            <v>7</v>
          </cell>
          <cell r="D1848">
            <v>8</v>
          </cell>
          <cell r="E1848">
            <v>7</v>
          </cell>
          <cell r="F1848">
            <v>11</v>
          </cell>
          <cell r="G1848" t="str">
            <v>7..11</v>
          </cell>
        </row>
        <row r="1849">
          <cell r="A1849" t="str">
            <v>304-B2-4-Sáng</v>
          </cell>
          <cell r="B1849" t="str">
            <v>Sáng</v>
          </cell>
          <cell r="C1849">
            <v>1</v>
          </cell>
          <cell r="D1849">
            <v>3</v>
          </cell>
          <cell r="E1849">
            <v>1</v>
          </cell>
          <cell r="F1849">
            <v>5</v>
          </cell>
          <cell r="G1849" t="str">
            <v>1..5</v>
          </cell>
        </row>
        <row r="1850">
          <cell r="A1850" t="str">
            <v>304-B2-4-Sáng</v>
          </cell>
          <cell r="B1850" t="str">
            <v>Sáng</v>
          </cell>
          <cell r="C1850">
            <v>4</v>
          </cell>
          <cell r="D1850">
            <v>5</v>
          </cell>
          <cell r="E1850">
            <v>1</v>
          </cell>
          <cell r="F1850">
            <v>5</v>
          </cell>
          <cell r="G1850" t="str">
            <v>1..5</v>
          </cell>
        </row>
        <row r="1851">
          <cell r="A1851" t="str">
            <v>304-B2-4-Chiều</v>
          </cell>
          <cell r="B1851" t="str">
            <v>Chiều</v>
          </cell>
          <cell r="C1851">
            <v>7</v>
          </cell>
          <cell r="D1851">
            <v>9</v>
          </cell>
          <cell r="E1851">
            <v>7</v>
          </cell>
          <cell r="F1851">
            <v>11</v>
          </cell>
          <cell r="G1851" t="str">
            <v>7..11</v>
          </cell>
        </row>
        <row r="1852">
          <cell r="A1852" t="str">
            <v>304-B2-4-Chiều</v>
          </cell>
          <cell r="B1852" t="str">
            <v>Chiều</v>
          </cell>
          <cell r="C1852">
            <v>10</v>
          </cell>
          <cell r="D1852">
            <v>11</v>
          </cell>
          <cell r="E1852">
            <v>7</v>
          </cell>
          <cell r="F1852">
            <v>11</v>
          </cell>
          <cell r="G1852" t="str">
            <v>7..11</v>
          </cell>
        </row>
        <row r="1853">
          <cell r="A1853" t="str">
            <v>401-B2-4-Sáng</v>
          </cell>
          <cell r="B1853" t="str">
            <v>Sáng</v>
          </cell>
          <cell r="C1853">
            <v>1</v>
          </cell>
          <cell r="D1853">
            <v>4</v>
          </cell>
          <cell r="E1853">
            <v>1</v>
          </cell>
          <cell r="F1853">
            <v>4</v>
          </cell>
          <cell r="G1853" t="str">
            <v>1..4</v>
          </cell>
        </row>
        <row r="1854">
          <cell r="A1854" t="str">
            <v>402-B2-4-Sáng</v>
          </cell>
          <cell r="B1854" t="str">
            <v>Sáng</v>
          </cell>
          <cell r="C1854">
            <v>4</v>
          </cell>
          <cell r="D1854">
            <v>5</v>
          </cell>
          <cell r="E1854">
            <v>1</v>
          </cell>
          <cell r="F1854">
            <v>5</v>
          </cell>
          <cell r="G1854" t="str">
            <v>1..5</v>
          </cell>
        </row>
        <row r="1855">
          <cell r="A1855" t="str">
            <v>402-B2-4-Sáng</v>
          </cell>
          <cell r="B1855" t="str">
            <v>Sáng</v>
          </cell>
          <cell r="C1855">
            <v>1</v>
          </cell>
          <cell r="D1855">
            <v>3</v>
          </cell>
          <cell r="E1855">
            <v>1</v>
          </cell>
          <cell r="F1855">
            <v>5</v>
          </cell>
          <cell r="G1855" t="str">
            <v>1..5</v>
          </cell>
        </row>
        <row r="1856">
          <cell r="A1856" t="str">
            <v>402-B2-4-Chiều</v>
          </cell>
          <cell r="B1856" t="str">
            <v>Chiều</v>
          </cell>
          <cell r="C1856">
            <v>7</v>
          </cell>
          <cell r="D1856">
            <v>8</v>
          </cell>
          <cell r="E1856">
            <v>7</v>
          </cell>
          <cell r="F1856">
            <v>10</v>
          </cell>
          <cell r="G1856" t="str">
            <v>7..10</v>
          </cell>
        </row>
        <row r="1857">
          <cell r="A1857" t="str">
            <v>402-B2-4-Chiều</v>
          </cell>
          <cell r="B1857" t="str">
            <v>Chiều</v>
          </cell>
          <cell r="C1857">
            <v>9</v>
          </cell>
          <cell r="D1857">
            <v>10</v>
          </cell>
          <cell r="E1857">
            <v>7</v>
          </cell>
          <cell r="F1857">
            <v>10</v>
          </cell>
          <cell r="G1857" t="str">
            <v>7..10</v>
          </cell>
        </row>
        <row r="1858">
          <cell r="A1858" t="str">
            <v>403-B2-4-Sáng</v>
          </cell>
          <cell r="B1858" t="str">
            <v>Sáng</v>
          </cell>
          <cell r="C1858">
            <v>3</v>
          </cell>
          <cell r="D1858">
            <v>5</v>
          </cell>
          <cell r="E1858">
            <v>1</v>
          </cell>
          <cell r="F1858">
            <v>5</v>
          </cell>
          <cell r="G1858" t="str">
            <v>1..5</v>
          </cell>
        </row>
        <row r="1859">
          <cell r="A1859" t="str">
            <v>403-B2-4-Sáng</v>
          </cell>
          <cell r="B1859" t="str">
            <v>Sáng</v>
          </cell>
          <cell r="C1859">
            <v>1</v>
          </cell>
          <cell r="D1859">
            <v>2</v>
          </cell>
          <cell r="E1859">
            <v>1</v>
          </cell>
          <cell r="F1859">
            <v>5</v>
          </cell>
          <cell r="G1859" t="str">
            <v>1..5</v>
          </cell>
        </row>
        <row r="1860">
          <cell r="A1860" t="str">
            <v>404-B2-4-Sáng</v>
          </cell>
          <cell r="B1860" t="str">
            <v>Sáng</v>
          </cell>
          <cell r="C1860">
            <v>1</v>
          </cell>
          <cell r="D1860">
            <v>2</v>
          </cell>
          <cell r="E1860">
            <v>1</v>
          </cell>
          <cell r="F1860">
            <v>2</v>
          </cell>
          <cell r="G1860" t="str">
            <v>1..2</v>
          </cell>
        </row>
        <row r="1861">
          <cell r="A1861" t="str">
            <v>404-B2-4-Chiều</v>
          </cell>
          <cell r="B1861" t="str">
            <v>Chiều</v>
          </cell>
          <cell r="C1861">
            <v>9</v>
          </cell>
          <cell r="D1861">
            <v>10</v>
          </cell>
          <cell r="E1861">
            <v>7</v>
          </cell>
          <cell r="F1861">
            <v>10</v>
          </cell>
          <cell r="G1861" t="str">
            <v>7..10</v>
          </cell>
        </row>
        <row r="1862">
          <cell r="A1862" t="str">
            <v>404-B2-4-Chiều</v>
          </cell>
          <cell r="B1862" t="str">
            <v>Chiều</v>
          </cell>
          <cell r="C1862">
            <v>7</v>
          </cell>
          <cell r="D1862">
            <v>8</v>
          </cell>
          <cell r="E1862">
            <v>7</v>
          </cell>
          <cell r="F1862">
            <v>10</v>
          </cell>
          <cell r="G1862" t="str">
            <v>7..10</v>
          </cell>
        </row>
        <row r="1863">
          <cell r="A1863" t="str">
            <v>502-B2-4-Sáng</v>
          </cell>
          <cell r="B1863" t="str">
            <v>Sáng</v>
          </cell>
          <cell r="C1863">
            <v>4</v>
          </cell>
          <cell r="D1863">
            <v>5</v>
          </cell>
          <cell r="E1863">
            <v>1</v>
          </cell>
          <cell r="F1863">
            <v>5</v>
          </cell>
          <cell r="G1863" t="str">
            <v>1..5</v>
          </cell>
        </row>
        <row r="1864">
          <cell r="A1864" t="str">
            <v>502-B2-4-Sáng</v>
          </cell>
          <cell r="B1864" t="str">
            <v>Sáng</v>
          </cell>
          <cell r="C1864">
            <v>1</v>
          </cell>
          <cell r="D1864">
            <v>3</v>
          </cell>
          <cell r="E1864">
            <v>1</v>
          </cell>
          <cell r="F1864">
            <v>5</v>
          </cell>
          <cell r="G1864" t="str">
            <v>1..5</v>
          </cell>
        </row>
        <row r="1865">
          <cell r="A1865" t="str">
            <v>503-B2-4-Sáng</v>
          </cell>
          <cell r="B1865" t="str">
            <v>Sáng</v>
          </cell>
          <cell r="C1865">
            <v>1</v>
          </cell>
          <cell r="D1865">
            <v>5</v>
          </cell>
          <cell r="E1865">
            <v>1</v>
          </cell>
          <cell r="F1865">
            <v>5</v>
          </cell>
          <cell r="G1865" t="str">
            <v>1..5</v>
          </cell>
        </row>
        <row r="1866">
          <cell r="A1866" t="str">
            <v>503-B2-4-Chiều</v>
          </cell>
          <cell r="B1866" t="str">
            <v>Chiều</v>
          </cell>
          <cell r="C1866">
            <v>7</v>
          </cell>
          <cell r="D1866">
            <v>11</v>
          </cell>
          <cell r="E1866">
            <v>7</v>
          </cell>
          <cell r="F1866">
            <v>11</v>
          </cell>
          <cell r="G1866" t="str">
            <v>7..11</v>
          </cell>
        </row>
        <row r="1867">
          <cell r="A1867" t="str">
            <v>504-B2-4-Sáng</v>
          </cell>
          <cell r="B1867" t="str">
            <v>Sáng</v>
          </cell>
          <cell r="C1867">
            <v>1</v>
          </cell>
          <cell r="D1867">
            <v>3</v>
          </cell>
          <cell r="E1867">
            <v>1</v>
          </cell>
          <cell r="F1867">
            <v>3</v>
          </cell>
          <cell r="G1867" t="str">
            <v>1..3</v>
          </cell>
        </row>
        <row r="1868">
          <cell r="A1868" t="str">
            <v>504-B2-4-Chiều</v>
          </cell>
          <cell r="B1868" t="str">
            <v>Chiều</v>
          </cell>
          <cell r="C1868">
            <v>7</v>
          </cell>
          <cell r="D1868">
            <v>8</v>
          </cell>
          <cell r="E1868">
            <v>7</v>
          </cell>
          <cell r="F1868">
            <v>8</v>
          </cell>
          <cell r="G1868" t="str">
            <v>7..8</v>
          </cell>
        </row>
        <row r="1869">
          <cell r="A1869" t="str">
            <v>309 - Phòng thực hành CAD2-A10-4-Sáng</v>
          </cell>
          <cell r="B1869" t="str">
            <v>Sáng</v>
          </cell>
          <cell r="C1869">
            <v>1</v>
          </cell>
          <cell r="D1869">
            <v>6</v>
          </cell>
          <cell r="E1869">
            <v>1</v>
          </cell>
          <cell r="F1869">
            <v>6</v>
          </cell>
          <cell r="G1869" t="str">
            <v>1..6</v>
          </cell>
        </row>
        <row r="1870">
          <cell r="A1870" t="str">
            <v>309 - Phòng thực hành CAD2-A10-4-Chiều</v>
          </cell>
          <cell r="B1870" t="str">
            <v>Chiều</v>
          </cell>
          <cell r="C1870">
            <v>7</v>
          </cell>
          <cell r="D1870">
            <v>12</v>
          </cell>
          <cell r="E1870">
            <v>7</v>
          </cell>
          <cell r="F1870">
            <v>12</v>
          </cell>
          <cell r="G1870" t="str">
            <v>7..12</v>
          </cell>
        </row>
        <row r="1871">
          <cell r="A1871" t="str">
            <v>609-A9-4-Chiều</v>
          </cell>
          <cell r="B1871" t="str">
            <v>Chiều</v>
          </cell>
          <cell r="C1871">
            <v>7</v>
          </cell>
          <cell r="D1871">
            <v>11</v>
          </cell>
          <cell r="E1871">
            <v>7</v>
          </cell>
          <cell r="F1871">
            <v>11</v>
          </cell>
          <cell r="G1871" t="str">
            <v>7..11</v>
          </cell>
        </row>
        <row r="1872">
          <cell r="A1872" t="str">
            <v>109-B3-4-Chiều</v>
          </cell>
          <cell r="B1872" t="str">
            <v>Chiều</v>
          </cell>
          <cell r="C1872">
            <v>7</v>
          </cell>
          <cell r="D1872">
            <v>8</v>
          </cell>
          <cell r="E1872">
            <v>7</v>
          </cell>
          <cell r="F1872">
            <v>11</v>
          </cell>
          <cell r="G1872" t="str">
            <v>7..11</v>
          </cell>
        </row>
        <row r="1873">
          <cell r="A1873" t="str">
            <v>109-B3-4-Chiều</v>
          </cell>
          <cell r="B1873" t="str">
            <v>Chiều</v>
          </cell>
          <cell r="C1873">
            <v>9</v>
          </cell>
          <cell r="D1873">
            <v>11</v>
          </cell>
          <cell r="E1873">
            <v>7</v>
          </cell>
          <cell r="F1873">
            <v>11</v>
          </cell>
          <cell r="G1873" t="str">
            <v>7..11</v>
          </cell>
        </row>
        <row r="1874">
          <cell r="A1874" t="str">
            <v>304 - Ngôn ngữ Hàn Quốc-A12-4-Chiều</v>
          </cell>
          <cell r="B1874" t="str">
            <v>Chiều</v>
          </cell>
          <cell r="C1874">
            <v>9</v>
          </cell>
          <cell r="D1874">
            <v>11</v>
          </cell>
          <cell r="E1874">
            <v>9</v>
          </cell>
          <cell r="F1874">
            <v>11</v>
          </cell>
          <cell r="G1874" t="str">
            <v>9..11</v>
          </cell>
        </row>
        <row r="1875">
          <cell r="A1875" t="str">
            <v>807-A10-4-Sáng</v>
          </cell>
          <cell r="B1875" t="str">
            <v>Sáng</v>
          </cell>
          <cell r="C1875">
            <v>3</v>
          </cell>
          <cell r="D1875">
            <v>4</v>
          </cell>
          <cell r="E1875">
            <v>1</v>
          </cell>
          <cell r="F1875">
            <v>4</v>
          </cell>
          <cell r="G1875" t="str">
            <v>1..4</v>
          </cell>
        </row>
        <row r="1876">
          <cell r="A1876" t="str">
            <v>807-A10-4-Sáng</v>
          </cell>
          <cell r="B1876" t="str">
            <v>Sáng</v>
          </cell>
          <cell r="C1876">
            <v>1</v>
          </cell>
          <cell r="D1876">
            <v>2</v>
          </cell>
          <cell r="E1876">
            <v>1</v>
          </cell>
          <cell r="F1876">
            <v>4</v>
          </cell>
          <cell r="G1876" t="str">
            <v>1..4</v>
          </cell>
        </row>
        <row r="1877">
          <cell r="A1877" t="str">
            <v>807-A10-4-Chiều</v>
          </cell>
          <cell r="B1877" t="str">
            <v>Chiều</v>
          </cell>
          <cell r="C1877">
            <v>7</v>
          </cell>
          <cell r="D1877">
            <v>8</v>
          </cell>
          <cell r="E1877">
            <v>7</v>
          </cell>
          <cell r="F1877">
            <v>11</v>
          </cell>
          <cell r="G1877" t="str">
            <v>7..11</v>
          </cell>
        </row>
        <row r="1878">
          <cell r="A1878" t="str">
            <v>807-A10-4-Chiều</v>
          </cell>
          <cell r="B1878" t="str">
            <v>Chiều</v>
          </cell>
          <cell r="C1878">
            <v>9</v>
          </cell>
          <cell r="D1878">
            <v>11</v>
          </cell>
          <cell r="E1878">
            <v>7</v>
          </cell>
          <cell r="F1878">
            <v>11</v>
          </cell>
          <cell r="G1878" t="str">
            <v>7..11</v>
          </cell>
        </row>
        <row r="1879">
          <cell r="A1879" t="str">
            <v>803-A10-4-Sáng</v>
          </cell>
          <cell r="B1879" t="str">
            <v>Sáng</v>
          </cell>
          <cell r="C1879">
            <v>3</v>
          </cell>
          <cell r="D1879">
            <v>5</v>
          </cell>
          <cell r="E1879">
            <v>1</v>
          </cell>
          <cell r="F1879">
            <v>5</v>
          </cell>
          <cell r="G1879" t="str">
            <v>1..5</v>
          </cell>
        </row>
        <row r="1880">
          <cell r="A1880" t="str">
            <v>803-A10-4-Sáng</v>
          </cell>
          <cell r="B1880" t="str">
            <v>Sáng</v>
          </cell>
          <cell r="C1880">
            <v>1</v>
          </cell>
          <cell r="D1880">
            <v>2</v>
          </cell>
          <cell r="E1880">
            <v>1</v>
          </cell>
          <cell r="F1880">
            <v>5</v>
          </cell>
          <cell r="G1880" t="str">
            <v>1..5</v>
          </cell>
        </row>
        <row r="1881">
          <cell r="A1881" t="str">
            <v>803-A10-4-Chiều</v>
          </cell>
          <cell r="B1881" t="str">
            <v>Chiều</v>
          </cell>
          <cell r="C1881">
            <v>7</v>
          </cell>
          <cell r="D1881">
            <v>9</v>
          </cell>
          <cell r="E1881">
            <v>7</v>
          </cell>
          <cell r="F1881">
            <v>9</v>
          </cell>
          <cell r="G1881" t="str">
            <v>7..9</v>
          </cell>
        </row>
        <row r="1882">
          <cell r="A1882" t="str">
            <v>310 - Phòng thực hành CAD1-A10-4-Sáng</v>
          </cell>
          <cell r="B1882" t="str">
            <v>Sáng</v>
          </cell>
          <cell r="C1882">
            <v>1</v>
          </cell>
          <cell r="D1882">
            <v>6</v>
          </cell>
          <cell r="E1882">
            <v>1</v>
          </cell>
          <cell r="F1882">
            <v>6</v>
          </cell>
          <cell r="G1882" t="str">
            <v>1..6</v>
          </cell>
        </row>
        <row r="1883">
          <cell r="A1883" t="str">
            <v>310 - Phòng thực hành CAD1-A10-4-Chiều</v>
          </cell>
          <cell r="B1883" t="str">
            <v>Chiều</v>
          </cell>
          <cell r="C1883">
            <v>7</v>
          </cell>
          <cell r="D1883">
            <v>12</v>
          </cell>
          <cell r="E1883">
            <v>7</v>
          </cell>
          <cell r="F1883">
            <v>12</v>
          </cell>
          <cell r="G1883" t="str">
            <v>7..12</v>
          </cell>
        </row>
        <row r="1884">
          <cell r="A1884" t="str">
            <v>607-A10-4-Sáng</v>
          </cell>
          <cell r="B1884" t="str">
            <v>Sáng</v>
          </cell>
          <cell r="C1884">
            <v>3</v>
          </cell>
          <cell r="D1884">
            <v>4</v>
          </cell>
          <cell r="E1884">
            <v>1</v>
          </cell>
          <cell r="F1884">
            <v>4</v>
          </cell>
          <cell r="G1884" t="str">
            <v>1..4</v>
          </cell>
        </row>
        <row r="1885">
          <cell r="A1885" t="str">
            <v>607-A10-4-Sáng</v>
          </cell>
          <cell r="B1885" t="str">
            <v>Sáng</v>
          </cell>
          <cell r="C1885">
            <v>1</v>
          </cell>
          <cell r="D1885">
            <v>2</v>
          </cell>
          <cell r="E1885">
            <v>1</v>
          </cell>
          <cell r="F1885">
            <v>4</v>
          </cell>
          <cell r="G1885" t="str">
            <v>1..4</v>
          </cell>
        </row>
        <row r="1886">
          <cell r="A1886" t="str">
            <v>607-A10-4-Chiều</v>
          </cell>
          <cell r="B1886" t="str">
            <v>Chiều</v>
          </cell>
          <cell r="C1886">
            <v>7</v>
          </cell>
          <cell r="D1886">
            <v>8</v>
          </cell>
          <cell r="E1886">
            <v>7</v>
          </cell>
          <cell r="F1886">
            <v>10</v>
          </cell>
          <cell r="G1886" t="str">
            <v>7..10</v>
          </cell>
        </row>
        <row r="1887">
          <cell r="A1887" t="str">
            <v>607-A10-4-Chiều</v>
          </cell>
          <cell r="B1887" t="str">
            <v>Chiều</v>
          </cell>
          <cell r="C1887">
            <v>9</v>
          </cell>
          <cell r="D1887">
            <v>10</v>
          </cell>
          <cell r="E1887">
            <v>7</v>
          </cell>
          <cell r="F1887">
            <v>10</v>
          </cell>
          <cell r="G1887" t="str">
            <v>7..10</v>
          </cell>
        </row>
        <row r="1888">
          <cell r="A1888" t="str">
            <v>607-A10-4-Tối</v>
          </cell>
          <cell r="B1888" t="str">
            <v>Tối</v>
          </cell>
          <cell r="C1888">
            <v>13</v>
          </cell>
          <cell r="D1888">
            <v>15</v>
          </cell>
          <cell r="E1888">
            <v>13</v>
          </cell>
          <cell r="F1888">
            <v>15</v>
          </cell>
          <cell r="G1888" t="str">
            <v>13..15</v>
          </cell>
        </row>
        <row r="1889">
          <cell r="A1889" t="str">
            <v>605-A10-4-Sáng</v>
          </cell>
          <cell r="B1889" t="str">
            <v>Sáng</v>
          </cell>
          <cell r="C1889">
            <v>1</v>
          </cell>
          <cell r="D1889">
            <v>2</v>
          </cell>
          <cell r="E1889">
            <v>1</v>
          </cell>
          <cell r="F1889">
            <v>4</v>
          </cell>
          <cell r="G1889" t="str">
            <v>1..4</v>
          </cell>
        </row>
        <row r="1890">
          <cell r="A1890" t="str">
            <v>605-A10-4-Sáng</v>
          </cell>
          <cell r="B1890" t="str">
            <v>Sáng</v>
          </cell>
          <cell r="C1890">
            <v>3</v>
          </cell>
          <cell r="D1890">
            <v>4</v>
          </cell>
          <cell r="E1890">
            <v>1</v>
          </cell>
          <cell r="F1890">
            <v>4</v>
          </cell>
          <cell r="G1890" t="str">
            <v>1..4</v>
          </cell>
        </row>
        <row r="1891">
          <cell r="A1891" t="str">
            <v>605-A10-4-Chiều</v>
          </cell>
          <cell r="B1891" t="str">
            <v>Chiều</v>
          </cell>
          <cell r="C1891">
            <v>9</v>
          </cell>
          <cell r="D1891">
            <v>11</v>
          </cell>
          <cell r="E1891">
            <v>7</v>
          </cell>
          <cell r="F1891">
            <v>11</v>
          </cell>
          <cell r="G1891" t="str">
            <v>7..11</v>
          </cell>
        </row>
        <row r="1892">
          <cell r="A1892" t="str">
            <v>605-A10-4-Chiều</v>
          </cell>
          <cell r="B1892" t="str">
            <v>Chiều</v>
          </cell>
          <cell r="C1892">
            <v>7</v>
          </cell>
          <cell r="D1892">
            <v>8</v>
          </cell>
          <cell r="E1892">
            <v>7</v>
          </cell>
          <cell r="F1892">
            <v>11</v>
          </cell>
          <cell r="G1892" t="str">
            <v>7..11</v>
          </cell>
        </row>
        <row r="1893">
          <cell r="A1893" t="str">
            <v>605-A10-4-Tối</v>
          </cell>
          <cell r="B1893" t="str">
            <v>Tối</v>
          </cell>
          <cell r="C1893">
            <v>13</v>
          </cell>
          <cell r="D1893">
            <v>16</v>
          </cell>
          <cell r="E1893">
            <v>13</v>
          </cell>
          <cell r="F1893">
            <v>16</v>
          </cell>
          <cell r="G1893" t="str">
            <v>13..16</v>
          </cell>
        </row>
        <row r="1894">
          <cell r="A1894" t="str">
            <v>604-A10-4-Sáng</v>
          </cell>
          <cell r="B1894" t="str">
            <v>Sáng</v>
          </cell>
          <cell r="C1894">
            <v>1</v>
          </cell>
          <cell r="D1894">
            <v>4</v>
          </cell>
          <cell r="E1894">
            <v>1</v>
          </cell>
          <cell r="F1894">
            <v>4</v>
          </cell>
          <cell r="G1894" t="str">
            <v>1..4</v>
          </cell>
        </row>
        <row r="1895">
          <cell r="A1895" t="str">
            <v>604-A10-4-Chiều</v>
          </cell>
          <cell r="B1895" t="str">
            <v>Chiều</v>
          </cell>
          <cell r="C1895">
            <v>9</v>
          </cell>
          <cell r="D1895">
            <v>11</v>
          </cell>
          <cell r="E1895">
            <v>7</v>
          </cell>
          <cell r="F1895">
            <v>11</v>
          </cell>
          <cell r="G1895" t="str">
            <v>7..11</v>
          </cell>
        </row>
        <row r="1896">
          <cell r="A1896" t="str">
            <v>604-A10-4-Chiều</v>
          </cell>
          <cell r="B1896" t="str">
            <v>Chiều</v>
          </cell>
          <cell r="C1896">
            <v>7</v>
          </cell>
          <cell r="D1896">
            <v>8</v>
          </cell>
          <cell r="E1896">
            <v>7</v>
          </cell>
          <cell r="F1896">
            <v>11</v>
          </cell>
          <cell r="G1896" t="str">
            <v>7..11</v>
          </cell>
        </row>
        <row r="1897">
          <cell r="A1897" t="str">
            <v>603-A10-4-Sáng</v>
          </cell>
          <cell r="B1897" t="str">
            <v>Sáng</v>
          </cell>
          <cell r="C1897">
            <v>3</v>
          </cell>
          <cell r="D1897">
            <v>5</v>
          </cell>
          <cell r="E1897">
            <v>1</v>
          </cell>
          <cell r="F1897">
            <v>5</v>
          </cell>
          <cell r="G1897" t="str">
            <v>1..5</v>
          </cell>
        </row>
        <row r="1898">
          <cell r="A1898" t="str">
            <v>603-A10-4-Sáng</v>
          </cell>
          <cell r="B1898" t="str">
            <v>Sáng</v>
          </cell>
          <cell r="C1898">
            <v>1</v>
          </cell>
          <cell r="D1898">
            <v>2</v>
          </cell>
          <cell r="E1898">
            <v>1</v>
          </cell>
          <cell r="F1898">
            <v>5</v>
          </cell>
          <cell r="G1898" t="str">
            <v>1..5</v>
          </cell>
        </row>
        <row r="1899">
          <cell r="A1899" t="str">
            <v>603-A10-4-Chiều</v>
          </cell>
          <cell r="B1899" t="str">
            <v>Chiều</v>
          </cell>
          <cell r="C1899">
            <v>7</v>
          </cell>
          <cell r="D1899">
            <v>10</v>
          </cell>
          <cell r="E1899">
            <v>7</v>
          </cell>
          <cell r="F1899">
            <v>10</v>
          </cell>
          <cell r="G1899" t="str">
            <v>7..10</v>
          </cell>
        </row>
        <row r="1900">
          <cell r="A1900" t="str">
            <v>603-A10-4-Tối</v>
          </cell>
          <cell r="B1900" t="str">
            <v>Tối</v>
          </cell>
          <cell r="C1900">
            <v>13</v>
          </cell>
          <cell r="D1900">
            <v>14</v>
          </cell>
          <cell r="E1900">
            <v>13</v>
          </cell>
          <cell r="F1900">
            <v>14</v>
          </cell>
          <cell r="G1900" t="str">
            <v>13..14</v>
          </cell>
        </row>
        <row r="1901">
          <cell r="A1901" t="str">
            <v>708-A10-4-Sáng</v>
          </cell>
          <cell r="B1901" t="str">
            <v>Sáng</v>
          </cell>
          <cell r="C1901">
            <v>1</v>
          </cell>
          <cell r="D1901">
            <v>2</v>
          </cell>
          <cell r="E1901">
            <v>1</v>
          </cell>
          <cell r="F1901">
            <v>5</v>
          </cell>
          <cell r="G1901" t="str">
            <v>1..5</v>
          </cell>
        </row>
        <row r="1902">
          <cell r="A1902" t="str">
            <v>708-A10-4-Sáng</v>
          </cell>
          <cell r="B1902" t="str">
            <v>Sáng</v>
          </cell>
          <cell r="C1902">
            <v>3</v>
          </cell>
          <cell r="D1902">
            <v>5</v>
          </cell>
          <cell r="E1902">
            <v>1</v>
          </cell>
          <cell r="F1902">
            <v>5</v>
          </cell>
          <cell r="G1902" t="str">
            <v>1..5</v>
          </cell>
        </row>
        <row r="1903">
          <cell r="A1903" t="str">
            <v>708-A10-4-Chiều</v>
          </cell>
          <cell r="B1903" t="str">
            <v>Chiều</v>
          </cell>
          <cell r="C1903">
            <v>7</v>
          </cell>
          <cell r="D1903">
            <v>8</v>
          </cell>
          <cell r="E1903">
            <v>7</v>
          </cell>
          <cell r="F1903">
            <v>11</v>
          </cell>
          <cell r="G1903" t="str">
            <v>7..11</v>
          </cell>
        </row>
        <row r="1904">
          <cell r="A1904" t="str">
            <v>708-A10-4-Chiều</v>
          </cell>
          <cell r="B1904" t="str">
            <v>Chiều</v>
          </cell>
          <cell r="C1904">
            <v>10</v>
          </cell>
          <cell r="D1904">
            <v>11</v>
          </cell>
          <cell r="E1904">
            <v>7</v>
          </cell>
          <cell r="F1904">
            <v>11</v>
          </cell>
          <cell r="G1904" t="str">
            <v>7..11</v>
          </cell>
        </row>
        <row r="1905">
          <cell r="A1905" t="str">
            <v>707-A10-4-Sáng</v>
          </cell>
          <cell r="B1905" t="str">
            <v>Sáng</v>
          </cell>
          <cell r="C1905">
            <v>1</v>
          </cell>
          <cell r="D1905">
            <v>3</v>
          </cell>
          <cell r="E1905">
            <v>1</v>
          </cell>
          <cell r="F1905">
            <v>5</v>
          </cell>
          <cell r="G1905" t="str">
            <v>1..5</v>
          </cell>
        </row>
        <row r="1906">
          <cell r="A1906" t="str">
            <v>707-A10-4-Sáng</v>
          </cell>
          <cell r="B1906" t="str">
            <v>Sáng</v>
          </cell>
          <cell r="C1906">
            <v>4</v>
          </cell>
          <cell r="D1906">
            <v>5</v>
          </cell>
          <cell r="E1906">
            <v>1</v>
          </cell>
          <cell r="F1906">
            <v>5</v>
          </cell>
          <cell r="G1906" t="str">
            <v>1..5</v>
          </cell>
        </row>
        <row r="1907">
          <cell r="A1907" t="str">
            <v>707-A10-4-Chiều</v>
          </cell>
          <cell r="B1907" t="str">
            <v>Chiều</v>
          </cell>
          <cell r="C1907">
            <v>7</v>
          </cell>
          <cell r="D1907">
            <v>10</v>
          </cell>
          <cell r="E1907">
            <v>7</v>
          </cell>
          <cell r="F1907">
            <v>10</v>
          </cell>
          <cell r="G1907" t="str">
            <v>7..10</v>
          </cell>
        </row>
        <row r="1908">
          <cell r="A1908" t="str">
            <v>808-A10-4-Sáng</v>
          </cell>
          <cell r="B1908" t="str">
            <v>Sáng</v>
          </cell>
          <cell r="C1908">
            <v>1</v>
          </cell>
          <cell r="D1908">
            <v>2</v>
          </cell>
          <cell r="E1908">
            <v>1</v>
          </cell>
          <cell r="F1908">
            <v>4</v>
          </cell>
          <cell r="G1908" t="str">
            <v>1..4</v>
          </cell>
        </row>
        <row r="1909">
          <cell r="A1909" t="str">
            <v>808-A10-4-Sáng</v>
          </cell>
          <cell r="B1909" t="str">
            <v>Sáng</v>
          </cell>
          <cell r="C1909">
            <v>3</v>
          </cell>
          <cell r="D1909">
            <v>4</v>
          </cell>
          <cell r="E1909">
            <v>1</v>
          </cell>
          <cell r="F1909">
            <v>4</v>
          </cell>
          <cell r="G1909" t="str">
            <v>1..4</v>
          </cell>
        </row>
        <row r="1910">
          <cell r="A1910" t="str">
            <v>808-A10-4-Chiều</v>
          </cell>
          <cell r="B1910" t="str">
            <v>Chiều</v>
          </cell>
          <cell r="C1910">
            <v>7</v>
          </cell>
          <cell r="D1910">
            <v>10</v>
          </cell>
          <cell r="E1910">
            <v>7</v>
          </cell>
          <cell r="F1910">
            <v>10</v>
          </cell>
          <cell r="G1910" t="str">
            <v>7..10</v>
          </cell>
        </row>
        <row r="1911">
          <cell r="A1911" t="str">
            <v>209-A9-4-Sáng</v>
          </cell>
          <cell r="B1911" t="str">
            <v>Sáng</v>
          </cell>
          <cell r="C1911">
            <v>1</v>
          </cell>
          <cell r="D1911">
            <v>4</v>
          </cell>
          <cell r="E1911">
            <v>1</v>
          </cell>
          <cell r="F1911">
            <v>4</v>
          </cell>
          <cell r="G1911" t="str">
            <v>1..4</v>
          </cell>
        </row>
        <row r="1912">
          <cell r="A1912" t="str">
            <v>209-A9-4-Chiều</v>
          </cell>
          <cell r="B1912" t="str">
            <v>Chiều</v>
          </cell>
          <cell r="C1912">
            <v>7</v>
          </cell>
          <cell r="D1912">
            <v>10</v>
          </cell>
          <cell r="E1912">
            <v>7</v>
          </cell>
          <cell r="F1912">
            <v>10</v>
          </cell>
          <cell r="G1912" t="str">
            <v>7..10</v>
          </cell>
        </row>
        <row r="1913">
          <cell r="A1913" t="str">
            <v>209-A9-4-Tối</v>
          </cell>
          <cell r="B1913" t="str">
            <v>Tối</v>
          </cell>
          <cell r="C1913">
            <v>13</v>
          </cell>
          <cell r="D1913">
            <v>15</v>
          </cell>
          <cell r="E1913">
            <v>13</v>
          </cell>
          <cell r="F1913">
            <v>15</v>
          </cell>
          <cell r="G1913" t="str">
            <v>13..15</v>
          </cell>
        </row>
        <row r="1914">
          <cell r="A1914" t="str">
            <v>309-A9-4-Sáng</v>
          </cell>
          <cell r="B1914" t="str">
            <v>Sáng</v>
          </cell>
          <cell r="C1914">
            <v>1</v>
          </cell>
          <cell r="D1914">
            <v>4</v>
          </cell>
          <cell r="E1914">
            <v>1</v>
          </cell>
          <cell r="F1914">
            <v>4</v>
          </cell>
          <cell r="G1914" t="str">
            <v>1..4</v>
          </cell>
        </row>
        <row r="1915">
          <cell r="A1915" t="str">
            <v>309-A9-4-Chiều</v>
          </cell>
          <cell r="B1915" t="str">
            <v>Chiều</v>
          </cell>
          <cell r="C1915">
            <v>7</v>
          </cell>
          <cell r="D1915">
            <v>10</v>
          </cell>
          <cell r="E1915">
            <v>7</v>
          </cell>
          <cell r="F1915">
            <v>10</v>
          </cell>
          <cell r="G1915" t="str">
            <v>7..10</v>
          </cell>
        </row>
        <row r="1916">
          <cell r="A1916" t="str">
            <v>309-A9-4-Tối</v>
          </cell>
          <cell r="B1916" t="str">
            <v>Tối</v>
          </cell>
          <cell r="C1916">
            <v>13</v>
          </cell>
          <cell r="D1916">
            <v>16</v>
          </cell>
          <cell r="E1916">
            <v>13</v>
          </cell>
          <cell r="F1916">
            <v>16</v>
          </cell>
          <cell r="G1916" t="str">
            <v>13..16</v>
          </cell>
        </row>
        <row r="1917">
          <cell r="A1917" t="str">
            <v>409-A9-4-Sáng</v>
          </cell>
          <cell r="B1917" t="str">
            <v>Sáng</v>
          </cell>
          <cell r="C1917">
            <v>1</v>
          </cell>
          <cell r="D1917">
            <v>3</v>
          </cell>
          <cell r="E1917">
            <v>1</v>
          </cell>
          <cell r="F1917">
            <v>3</v>
          </cell>
          <cell r="G1917" t="str">
            <v>1..3</v>
          </cell>
        </row>
        <row r="1918">
          <cell r="A1918" t="str">
            <v>409-A9-4-Chiều</v>
          </cell>
          <cell r="B1918" t="str">
            <v>Chiều</v>
          </cell>
          <cell r="C1918">
            <v>9</v>
          </cell>
          <cell r="D1918">
            <v>10</v>
          </cell>
          <cell r="E1918">
            <v>9</v>
          </cell>
          <cell r="F1918">
            <v>10</v>
          </cell>
          <cell r="G1918" t="str">
            <v>9..10</v>
          </cell>
        </row>
        <row r="1919">
          <cell r="A1919" t="str">
            <v>509-A9-4-Sáng</v>
          </cell>
          <cell r="B1919" t="str">
            <v>Sáng</v>
          </cell>
          <cell r="C1919">
            <v>1</v>
          </cell>
          <cell r="D1919">
            <v>4</v>
          </cell>
          <cell r="E1919">
            <v>1</v>
          </cell>
          <cell r="F1919">
            <v>4</v>
          </cell>
          <cell r="G1919" t="str">
            <v>1..4</v>
          </cell>
        </row>
        <row r="1920">
          <cell r="A1920" t="str">
            <v>509-A9-4-Chiều</v>
          </cell>
          <cell r="B1920" t="str">
            <v>Chiều</v>
          </cell>
          <cell r="C1920">
            <v>7</v>
          </cell>
          <cell r="D1920">
            <v>10</v>
          </cell>
          <cell r="E1920">
            <v>7</v>
          </cell>
          <cell r="F1920">
            <v>10</v>
          </cell>
          <cell r="G1920" t="str">
            <v>7..10</v>
          </cell>
        </row>
        <row r="1921">
          <cell r="A1921" t="str">
            <v>509-A9-4-Tối</v>
          </cell>
          <cell r="B1921" t="str">
            <v>Tối</v>
          </cell>
          <cell r="C1921">
            <v>13</v>
          </cell>
          <cell r="D1921">
            <v>15</v>
          </cell>
          <cell r="E1921">
            <v>13</v>
          </cell>
          <cell r="F1921">
            <v>15</v>
          </cell>
          <cell r="G1921" t="str">
            <v>13..15</v>
          </cell>
        </row>
        <row r="1922">
          <cell r="A1922" t="str">
            <v>327-A7-4-Chiều</v>
          </cell>
          <cell r="B1922" t="str">
            <v>Chiều</v>
          </cell>
          <cell r="C1922">
            <v>7</v>
          </cell>
          <cell r="D1922">
            <v>11</v>
          </cell>
          <cell r="E1922">
            <v>7</v>
          </cell>
          <cell r="F1922">
            <v>11</v>
          </cell>
          <cell r="G1922" t="str">
            <v>7..11</v>
          </cell>
        </row>
        <row r="1923">
          <cell r="A1923" t="str">
            <v>327-A7-4-Tối</v>
          </cell>
          <cell r="B1923" t="str">
            <v>Tối</v>
          </cell>
          <cell r="C1923">
            <v>13</v>
          </cell>
          <cell r="D1923">
            <v>15</v>
          </cell>
          <cell r="E1923">
            <v>13</v>
          </cell>
          <cell r="F1923">
            <v>15</v>
          </cell>
          <cell r="G1923" t="str">
            <v>13..15</v>
          </cell>
        </row>
        <row r="1924">
          <cell r="A1924" t="str">
            <v>406-A7-4-Chiều</v>
          </cell>
          <cell r="B1924" t="str">
            <v>Chiều</v>
          </cell>
          <cell r="C1924">
            <v>7</v>
          </cell>
          <cell r="D1924">
            <v>11</v>
          </cell>
          <cell r="E1924">
            <v>7</v>
          </cell>
          <cell r="F1924">
            <v>11</v>
          </cell>
          <cell r="G1924" t="str">
            <v>7..11</v>
          </cell>
        </row>
        <row r="1925">
          <cell r="A1925" t="str">
            <v>408-A7-4-Sáng</v>
          </cell>
          <cell r="B1925" t="str">
            <v>Sáng</v>
          </cell>
          <cell r="C1925">
            <v>1</v>
          </cell>
          <cell r="D1925">
            <v>5</v>
          </cell>
          <cell r="E1925">
            <v>1</v>
          </cell>
          <cell r="F1925">
            <v>5</v>
          </cell>
          <cell r="G1925" t="str">
            <v>1..5</v>
          </cell>
        </row>
        <row r="1926">
          <cell r="A1926" t="str">
            <v>408-A7-4-Chiều</v>
          </cell>
          <cell r="B1926" t="str">
            <v>Chiều</v>
          </cell>
          <cell r="C1926">
            <v>7</v>
          </cell>
          <cell r="D1926">
            <v>11</v>
          </cell>
          <cell r="E1926">
            <v>7</v>
          </cell>
          <cell r="F1926">
            <v>11</v>
          </cell>
          <cell r="G1926" t="str">
            <v>7..11</v>
          </cell>
        </row>
        <row r="1927">
          <cell r="A1927" t="str">
            <v>804-A10-4-Sáng</v>
          </cell>
          <cell r="B1927" t="str">
            <v>Sáng</v>
          </cell>
          <cell r="C1927">
            <v>3</v>
          </cell>
          <cell r="D1927">
            <v>4</v>
          </cell>
          <cell r="E1927">
            <v>1</v>
          </cell>
          <cell r="F1927">
            <v>4</v>
          </cell>
          <cell r="G1927" t="str">
            <v>1..4</v>
          </cell>
        </row>
        <row r="1928">
          <cell r="A1928" t="str">
            <v>804-A10-4-Sáng</v>
          </cell>
          <cell r="B1928" t="str">
            <v>Sáng</v>
          </cell>
          <cell r="C1928">
            <v>1</v>
          </cell>
          <cell r="D1928">
            <v>2</v>
          </cell>
          <cell r="E1928">
            <v>1</v>
          </cell>
          <cell r="F1928">
            <v>4</v>
          </cell>
          <cell r="G1928" t="str">
            <v>1..4</v>
          </cell>
        </row>
        <row r="1929">
          <cell r="A1929" t="str">
            <v>804-A10-4-Chiều</v>
          </cell>
          <cell r="B1929" t="str">
            <v>Chiều</v>
          </cell>
          <cell r="C1929">
            <v>7</v>
          </cell>
          <cell r="D1929">
            <v>9</v>
          </cell>
          <cell r="E1929">
            <v>7</v>
          </cell>
          <cell r="F1929">
            <v>9</v>
          </cell>
          <cell r="G1929" t="str">
            <v>7..9</v>
          </cell>
        </row>
        <row r="1930">
          <cell r="A1930" t="str">
            <v>423-A7-4-Sáng</v>
          </cell>
          <cell r="B1930" t="str">
            <v>Sáng</v>
          </cell>
          <cell r="C1930">
            <v>1</v>
          </cell>
          <cell r="D1930">
            <v>5</v>
          </cell>
          <cell r="E1930">
            <v>1</v>
          </cell>
          <cell r="F1930">
            <v>5</v>
          </cell>
          <cell r="G1930" t="str">
            <v>1..5</v>
          </cell>
        </row>
        <row r="1931">
          <cell r="A1931" t="str">
            <v>501-A12-4-Sáng</v>
          </cell>
          <cell r="B1931" t="str">
            <v>Sáng</v>
          </cell>
          <cell r="C1931">
            <v>1</v>
          </cell>
          <cell r="D1931">
            <v>5</v>
          </cell>
          <cell r="E1931">
            <v>1</v>
          </cell>
          <cell r="F1931">
            <v>5</v>
          </cell>
          <cell r="G1931" t="str">
            <v>1..5</v>
          </cell>
        </row>
        <row r="1932">
          <cell r="A1932" t="str">
            <v>611A-A7-4-Sáng</v>
          </cell>
          <cell r="B1932" t="str">
            <v>Sáng</v>
          </cell>
          <cell r="C1932">
            <v>1</v>
          </cell>
          <cell r="D1932">
            <v>3</v>
          </cell>
          <cell r="E1932">
            <v>1</v>
          </cell>
          <cell r="F1932">
            <v>3</v>
          </cell>
          <cell r="G1932" t="str">
            <v>1..3</v>
          </cell>
        </row>
        <row r="1933">
          <cell r="A1933" t="str">
            <v>611A-A7-4-Chiều</v>
          </cell>
          <cell r="B1933" t="str">
            <v>Chiều</v>
          </cell>
          <cell r="C1933">
            <v>7</v>
          </cell>
          <cell r="D1933">
            <v>9</v>
          </cell>
          <cell r="E1933">
            <v>7</v>
          </cell>
          <cell r="F1933">
            <v>9</v>
          </cell>
          <cell r="G1933" t="str">
            <v>7..9</v>
          </cell>
        </row>
        <row r="1934">
          <cell r="A1934" t="str">
            <v>GDTC B 101 - Sân bóng chuyền-Khu Vực Chung cơ sở 2-4-Sáng</v>
          </cell>
          <cell r="B1934" t="str">
            <v>Sáng</v>
          </cell>
          <cell r="C1934">
            <v>1</v>
          </cell>
          <cell r="D1934">
            <v>2</v>
          </cell>
          <cell r="E1934">
            <v>1</v>
          </cell>
          <cell r="F1934">
            <v>2</v>
          </cell>
          <cell r="G1934" t="str">
            <v>1..2</v>
          </cell>
        </row>
        <row r="1935">
          <cell r="A1935" t="str">
            <v>GDTC B 101 - Sân bóng chuyền-Khu Vực Chung cơ sở 2-4-Chiều</v>
          </cell>
          <cell r="B1935" t="str">
            <v>Chiều</v>
          </cell>
          <cell r="C1935">
            <v>8</v>
          </cell>
          <cell r="D1935">
            <v>9</v>
          </cell>
          <cell r="E1935">
            <v>8</v>
          </cell>
          <cell r="F1935">
            <v>9</v>
          </cell>
          <cell r="G1935" t="str">
            <v>8..9</v>
          </cell>
        </row>
        <row r="1936">
          <cell r="A1936" t="str">
            <v>GDTC A 102 - Cầu lông-Sân cơ sở 1-4-Sáng</v>
          </cell>
          <cell r="B1936" t="str">
            <v>Sáng</v>
          </cell>
          <cell r="C1936">
            <v>1</v>
          </cell>
          <cell r="D1936">
            <v>2</v>
          </cell>
          <cell r="E1936">
            <v>1</v>
          </cell>
          <cell r="F1936">
            <v>4</v>
          </cell>
          <cell r="G1936" t="str">
            <v>1..4</v>
          </cell>
        </row>
        <row r="1937">
          <cell r="A1937" t="str">
            <v>GDTC A 102 - Cầu lông-Sân cơ sở 1-4-Sáng</v>
          </cell>
          <cell r="B1937" t="str">
            <v>Sáng</v>
          </cell>
          <cell r="C1937">
            <v>3</v>
          </cell>
          <cell r="D1937">
            <v>4</v>
          </cell>
          <cell r="E1937">
            <v>1</v>
          </cell>
          <cell r="F1937">
            <v>4</v>
          </cell>
          <cell r="G1937" t="str">
            <v>1..4</v>
          </cell>
        </row>
        <row r="1938">
          <cell r="A1938" t="str">
            <v>GDTC A 102 - Cầu lông-Sân cơ sở 1-4-Chiều</v>
          </cell>
          <cell r="B1938" t="str">
            <v>Chiều</v>
          </cell>
          <cell r="C1938">
            <v>10</v>
          </cell>
          <cell r="D1938">
            <v>11</v>
          </cell>
          <cell r="E1938">
            <v>8</v>
          </cell>
          <cell r="F1938">
            <v>11</v>
          </cell>
          <cell r="G1938" t="str">
            <v>8..11</v>
          </cell>
        </row>
        <row r="1939">
          <cell r="A1939" t="str">
            <v>GDTC A 102 - Cầu lông-Sân cơ sở 1-4-Chiều</v>
          </cell>
          <cell r="B1939" t="str">
            <v>Chiều</v>
          </cell>
          <cell r="C1939">
            <v>8</v>
          </cell>
          <cell r="D1939">
            <v>9</v>
          </cell>
          <cell r="E1939">
            <v>8</v>
          </cell>
          <cell r="F1939">
            <v>11</v>
          </cell>
          <cell r="G1939" t="str">
            <v>8..11</v>
          </cell>
        </row>
        <row r="1940">
          <cell r="A1940" t="str">
            <v>Sân thể dục 1-Sân cơ sở 1-4-Sáng</v>
          </cell>
          <cell r="B1940" t="str">
            <v>Sáng</v>
          </cell>
          <cell r="C1940">
            <v>1</v>
          </cell>
          <cell r="D1940">
            <v>2</v>
          </cell>
          <cell r="E1940">
            <v>1</v>
          </cell>
          <cell r="F1940">
            <v>4</v>
          </cell>
          <cell r="G1940" t="str">
            <v>1..4</v>
          </cell>
        </row>
        <row r="1941">
          <cell r="A1941" t="str">
            <v>Sân thể dục 1-Sân cơ sở 1-4-Sáng</v>
          </cell>
          <cell r="B1941" t="str">
            <v>Sáng</v>
          </cell>
          <cell r="C1941">
            <v>3</v>
          </cell>
          <cell r="D1941">
            <v>4</v>
          </cell>
          <cell r="E1941">
            <v>1</v>
          </cell>
          <cell r="F1941">
            <v>4</v>
          </cell>
          <cell r="G1941" t="str">
            <v>1..4</v>
          </cell>
        </row>
        <row r="1942">
          <cell r="A1942" t="str">
            <v>Sân thể dục 1-Sân cơ sở 1-4-Chiều</v>
          </cell>
          <cell r="B1942" t="str">
            <v>Chiều</v>
          </cell>
          <cell r="C1942">
            <v>8</v>
          </cell>
          <cell r="D1942">
            <v>9</v>
          </cell>
          <cell r="E1942">
            <v>8</v>
          </cell>
          <cell r="F1942">
            <v>11</v>
          </cell>
          <cell r="G1942" t="str">
            <v>8..11</v>
          </cell>
        </row>
        <row r="1943">
          <cell r="A1943" t="str">
            <v>Sân thể dục 1-Sân cơ sở 1-4-Chiều</v>
          </cell>
          <cell r="B1943" t="str">
            <v>Chiều</v>
          </cell>
          <cell r="C1943">
            <v>10</v>
          </cell>
          <cell r="D1943">
            <v>11</v>
          </cell>
          <cell r="E1943">
            <v>8</v>
          </cell>
          <cell r="F1943">
            <v>11</v>
          </cell>
          <cell r="G1943" t="str">
            <v>8..11</v>
          </cell>
        </row>
        <row r="1944">
          <cell r="A1944" t="str">
            <v>Sân thể dục 2-Sân cơ sở 1-4-Sáng</v>
          </cell>
          <cell r="B1944" t="str">
            <v>Sáng</v>
          </cell>
          <cell r="C1944">
            <v>3</v>
          </cell>
          <cell r="D1944">
            <v>4</v>
          </cell>
          <cell r="E1944">
            <v>3</v>
          </cell>
          <cell r="F1944">
            <v>4</v>
          </cell>
          <cell r="G1944" t="str">
            <v>3..4</v>
          </cell>
        </row>
        <row r="1945">
          <cell r="A1945" t="str">
            <v>Sân thể dục 2-Sân cơ sở 1-4-Chiều</v>
          </cell>
          <cell r="B1945" t="str">
            <v>Chiều</v>
          </cell>
          <cell r="C1945">
            <v>10</v>
          </cell>
          <cell r="D1945">
            <v>11</v>
          </cell>
          <cell r="E1945">
            <v>10</v>
          </cell>
          <cell r="F1945">
            <v>11</v>
          </cell>
          <cell r="G1945" t="str">
            <v>10..11</v>
          </cell>
        </row>
        <row r="1946">
          <cell r="A1946" t="str">
            <v>Sân thể dục 3-Sân cơ sở 1-4-Chiều</v>
          </cell>
          <cell r="B1946" t="str">
            <v>Chiều</v>
          </cell>
          <cell r="C1946">
            <v>8</v>
          </cell>
          <cell r="D1946">
            <v>9</v>
          </cell>
          <cell r="E1946">
            <v>8</v>
          </cell>
          <cell r="F1946">
            <v>9</v>
          </cell>
          <cell r="G1946" t="str">
            <v>8..9</v>
          </cell>
        </row>
        <row r="1947">
          <cell r="A1947" t="str">
            <v>Sân thể dục 1 - CS2-Khu Vực Chung cơ sở 2-4-Sáng</v>
          </cell>
          <cell r="B1947" t="str">
            <v>Sáng</v>
          </cell>
          <cell r="C1947">
            <v>3</v>
          </cell>
          <cell r="D1947">
            <v>4</v>
          </cell>
          <cell r="E1947">
            <v>1</v>
          </cell>
          <cell r="F1947">
            <v>4</v>
          </cell>
          <cell r="G1947" t="str">
            <v>1..4</v>
          </cell>
        </row>
        <row r="1948">
          <cell r="A1948" t="str">
            <v>Sân thể dục 1 - CS2-Khu Vực Chung cơ sở 2-4-Sáng</v>
          </cell>
          <cell r="B1948" t="str">
            <v>Sáng</v>
          </cell>
          <cell r="C1948">
            <v>1</v>
          </cell>
          <cell r="D1948">
            <v>2</v>
          </cell>
          <cell r="E1948">
            <v>1</v>
          </cell>
          <cell r="F1948">
            <v>4</v>
          </cell>
          <cell r="G1948" t="str">
            <v>1..4</v>
          </cell>
        </row>
        <row r="1949">
          <cell r="A1949" t="str">
            <v>Sân thể dục 2 - CS2-Khu Vực Chung cơ sở 2-4-Chiều</v>
          </cell>
          <cell r="B1949" t="str">
            <v>Chiều</v>
          </cell>
          <cell r="C1949">
            <v>10</v>
          </cell>
          <cell r="D1949">
            <v>11</v>
          </cell>
          <cell r="E1949">
            <v>8</v>
          </cell>
          <cell r="F1949">
            <v>11</v>
          </cell>
          <cell r="G1949" t="str">
            <v>8..11</v>
          </cell>
        </row>
        <row r="1950">
          <cell r="A1950" t="str">
            <v>Sân thể dục 2 - CS2-Khu Vực Chung cơ sở 2-4-Chiều</v>
          </cell>
          <cell r="B1950" t="str">
            <v>Chiều</v>
          </cell>
          <cell r="C1950">
            <v>8</v>
          </cell>
          <cell r="D1950">
            <v>9</v>
          </cell>
          <cell r="E1950">
            <v>8</v>
          </cell>
          <cell r="F1950">
            <v>11</v>
          </cell>
          <cell r="G1950" t="str">
            <v>8..11</v>
          </cell>
        </row>
        <row r="1951">
          <cell r="A1951" t="str">
            <v>Sân thể dục 3 - CS1-Sân cơ sở 1-4-Sáng</v>
          </cell>
          <cell r="B1951" t="str">
            <v>Sáng</v>
          </cell>
          <cell r="C1951">
            <v>1</v>
          </cell>
          <cell r="D1951">
            <v>2</v>
          </cell>
          <cell r="E1951">
            <v>1</v>
          </cell>
          <cell r="F1951">
            <v>2</v>
          </cell>
          <cell r="G1951" t="str">
            <v>1..2</v>
          </cell>
        </row>
        <row r="1952">
          <cell r="A1952" t="str">
            <v>Phòng thực hành Khoa CN Ô tô 04-A-4-Sáng</v>
          </cell>
          <cell r="B1952" t="str">
            <v>Sáng</v>
          </cell>
          <cell r="C1952">
            <v>1</v>
          </cell>
          <cell r="D1952">
            <v>2</v>
          </cell>
          <cell r="E1952">
            <v>1</v>
          </cell>
          <cell r="F1952">
            <v>2</v>
          </cell>
          <cell r="G1952" t="str">
            <v>1..2</v>
          </cell>
        </row>
        <row r="1953">
          <cell r="A1953" t="str">
            <v>Phòng thực hành Khoa CN Ô tô 04-A-4-Chiều</v>
          </cell>
          <cell r="B1953" t="str">
            <v>Chiều</v>
          </cell>
          <cell r="C1953">
            <v>7</v>
          </cell>
          <cell r="D1953">
            <v>8</v>
          </cell>
          <cell r="E1953">
            <v>7</v>
          </cell>
          <cell r="F1953">
            <v>8</v>
          </cell>
          <cell r="G1953" t="str">
            <v>7..8</v>
          </cell>
        </row>
        <row r="1954">
          <cell r="A1954" t="str">
            <v>Phòng thực hành Khoa CN Ô tô 05-A-4-Sáng</v>
          </cell>
          <cell r="B1954" t="str">
            <v>Sáng</v>
          </cell>
          <cell r="C1954">
            <v>1</v>
          </cell>
          <cell r="D1954">
            <v>6</v>
          </cell>
          <cell r="E1954">
            <v>1</v>
          </cell>
          <cell r="F1954">
            <v>6</v>
          </cell>
          <cell r="G1954" t="str">
            <v>1..6</v>
          </cell>
        </row>
        <row r="1955">
          <cell r="A1955" t="str">
            <v>Phòng thực hành Khoa CN Ô tô 07-A-4-Sáng</v>
          </cell>
          <cell r="B1955" t="str">
            <v>Sáng</v>
          </cell>
          <cell r="C1955">
            <v>1</v>
          </cell>
          <cell r="D1955">
            <v>6</v>
          </cell>
          <cell r="E1955">
            <v>1</v>
          </cell>
          <cell r="F1955">
            <v>6</v>
          </cell>
          <cell r="G1955" t="str">
            <v>1..6</v>
          </cell>
        </row>
        <row r="1956">
          <cell r="A1956" t="str">
            <v>Phòng thực hành Khoa CN Ô tô 09-A-4-Sáng</v>
          </cell>
          <cell r="B1956" t="str">
            <v>Sáng</v>
          </cell>
          <cell r="C1956">
            <v>1</v>
          </cell>
          <cell r="D1956">
            <v>2</v>
          </cell>
          <cell r="E1956">
            <v>1</v>
          </cell>
          <cell r="F1956">
            <v>2</v>
          </cell>
          <cell r="G1956" t="str">
            <v>1..2</v>
          </cell>
        </row>
        <row r="1957">
          <cell r="A1957" t="str">
            <v>Phòng thực hành Khoa CN Ô tô 14-A-4-Chiều</v>
          </cell>
          <cell r="B1957" t="str">
            <v>Chiều</v>
          </cell>
          <cell r="C1957">
            <v>7</v>
          </cell>
          <cell r="D1957">
            <v>8</v>
          </cell>
          <cell r="E1957">
            <v>7</v>
          </cell>
          <cell r="F1957">
            <v>8</v>
          </cell>
          <cell r="G1957" t="str">
            <v>7..8</v>
          </cell>
        </row>
        <row r="1958">
          <cell r="A1958" t="str">
            <v>Phòng thực hành Khoa CN Ô tô 15-A-4-Sáng</v>
          </cell>
          <cell r="B1958" t="str">
            <v>Sáng</v>
          </cell>
          <cell r="C1958">
            <v>1</v>
          </cell>
          <cell r="D1958">
            <v>2</v>
          </cell>
          <cell r="E1958">
            <v>1</v>
          </cell>
          <cell r="F1958">
            <v>2</v>
          </cell>
          <cell r="G1958" t="str">
            <v>1..2</v>
          </cell>
        </row>
        <row r="1959">
          <cell r="A1959" t="str">
            <v>Phòng thực hành Khoa CN Ô tô 17-A-4-Tối</v>
          </cell>
          <cell r="B1959" t="str">
            <v>Tối</v>
          </cell>
          <cell r="C1959">
            <v>13</v>
          </cell>
          <cell r="D1959">
            <v>17</v>
          </cell>
          <cell r="E1959">
            <v>13</v>
          </cell>
          <cell r="F1959">
            <v>17</v>
          </cell>
          <cell r="G1959" t="str">
            <v>13..17</v>
          </cell>
        </row>
        <row r="1960">
          <cell r="A1960" t="str">
            <v>Phòng thực hành Khoa CN Ô tô 18-A-4-Sáng</v>
          </cell>
          <cell r="B1960" t="str">
            <v>Sáng</v>
          </cell>
          <cell r="C1960">
            <v>1</v>
          </cell>
          <cell r="D1960">
            <v>3</v>
          </cell>
          <cell r="E1960">
            <v>1</v>
          </cell>
          <cell r="F1960">
            <v>3</v>
          </cell>
          <cell r="G1960" t="str">
            <v>1..3</v>
          </cell>
        </row>
        <row r="1961">
          <cell r="A1961" t="str">
            <v>Phòng thực hành Khoa CN Ô tô 18-A-4-Chiều</v>
          </cell>
          <cell r="B1961" t="str">
            <v>Chiều</v>
          </cell>
          <cell r="C1961">
            <v>7</v>
          </cell>
          <cell r="D1961">
            <v>9</v>
          </cell>
          <cell r="E1961">
            <v>7</v>
          </cell>
          <cell r="F1961">
            <v>9</v>
          </cell>
          <cell r="G1961" t="str">
            <v>7..9</v>
          </cell>
        </row>
        <row r="1962">
          <cell r="A1962" t="str">
            <v>Phòng thực hành Khoa CN Ô tô 20-A-4-Sáng</v>
          </cell>
          <cell r="B1962" t="str">
            <v>Sáng</v>
          </cell>
          <cell r="C1962">
            <v>1</v>
          </cell>
          <cell r="D1962">
            <v>3</v>
          </cell>
          <cell r="E1962">
            <v>1</v>
          </cell>
          <cell r="F1962">
            <v>3</v>
          </cell>
          <cell r="G1962" t="str">
            <v>1..3</v>
          </cell>
        </row>
        <row r="1963">
          <cell r="A1963" t="str">
            <v>Phòng thực hành Khoa CN Ô tô 20-A-4-Chiều</v>
          </cell>
          <cell r="B1963" t="str">
            <v>Chiều</v>
          </cell>
          <cell r="C1963">
            <v>7</v>
          </cell>
          <cell r="D1963">
            <v>9</v>
          </cell>
          <cell r="E1963">
            <v>7</v>
          </cell>
          <cell r="F1963">
            <v>9</v>
          </cell>
          <cell r="G1963" t="str">
            <v>7..9</v>
          </cell>
        </row>
        <row r="1964">
          <cell r="A1964" t="str">
            <v>Phòng thực hành Khoa CN Ô tô 27-A-4-Chiều</v>
          </cell>
          <cell r="B1964" t="str">
            <v>Chiều</v>
          </cell>
          <cell r="C1964">
            <v>7</v>
          </cell>
          <cell r="D1964">
            <v>12</v>
          </cell>
          <cell r="E1964">
            <v>7</v>
          </cell>
          <cell r="F1964">
            <v>12</v>
          </cell>
          <cell r="G1964" t="str">
            <v>7..12</v>
          </cell>
        </row>
        <row r="1965">
          <cell r="A1965" t="str">
            <v>Phòng thực hành Khoa Cơ khí 01-A-4-Sáng</v>
          </cell>
          <cell r="B1965" t="str">
            <v>Sáng</v>
          </cell>
          <cell r="C1965">
            <v>1</v>
          </cell>
          <cell r="D1965">
            <v>6</v>
          </cell>
          <cell r="E1965">
            <v>1</v>
          </cell>
          <cell r="F1965">
            <v>6</v>
          </cell>
          <cell r="G1965" t="str">
            <v>1..6</v>
          </cell>
        </row>
        <row r="1966">
          <cell r="A1966" t="str">
            <v>Phòng thực hành Khoa Cơ khí 04-A-4-Chiều</v>
          </cell>
          <cell r="B1966" t="str">
            <v>Chiều</v>
          </cell>
          <cell r="C1966">
            <v>7</v>
          </cell>
          <cell r="D1966">
            <v>12</v>
          </cell>
          <cell r="E1966">
            <v>7</v>
          </cell>
          <cell r="F1966">
            <v>12</v>
          </cell>
          <cell r="G1966" t="str">
            <v>7..12</v>
          </cell>
        </row>
        <row r="1967">
          <cell r="A1967" t="str">
            <v>Phòng thực hành Khoa Cơ khí 05-A-4-Sáng</v>
          </cell>
          <cell r="B1967" t="str">
            <v>Sáng</v>
          </cell>
          <cell r="C1967">
            <v>1</v>
          </cell>
          <cell r="D1967">
            <v>6</v>
          </cell>
          <cell r="E1967">
            <v>1</v>
          </cell>
          <cell r="F1967">
            <v>6</v>
          </cell>
          <cell r="G1967" t="str">
            <v>1..6</v>
          </cell>
        </row>
        <row r="1968">
          <cell r="A1968" t="str">
            <v>Phòng thực hành Khoa Cơ khí 07-A-4-Tối</v>
          </cell>
          <cell r="B1968" t="str">
            <v>Tối</v>
          </cell>
          <cell r="C1968">
            <v>13</v>
          </cell>
          <cell r="D1968">
            <v>17</v>
          </cell>
          <cell r="E1968">
            <v>13</v>
          </cell>
          <cell r="F1968">
            <v>17</v>
          </cell>
          <cell r="G1968" t="str">
            <v>13..17</v>
          </cell>
        </row>
        <row r="1969">
          <cell r="A1969" t="str">
            <v>Phòng thực hành Khoa Cơ khí 08-A-4-Chiều</v>
          </cell>
          <cell r="B1969" t="str">
            <v>Chiều</v>
          </cell>
          <cell r="C1969">
            <v>7</v>
          </cell>
          <cell r="D1969">
            <v>12</v>
          </cell>
          <cell r="E1969">
            <v>7</v>
          </cell>
          <cell r="F1969">
            <v>12</v>
          </cell>
          <cell r="G1969" t="str">
            <v>7..12</v>
          </cell>
        </row>
        <row r="1970">
          <cell r="A1970" t="str">
            <v>Phòng thực hành Khoa Cơ khí 11-A-4-Chiều</v>
          </cell>
          <cell r="B1970" t="str">
            <v>Chiều</v>
          </cell>
          <cell r="C1970">
            <v>7</v>
          </cell>
          <cell r="D1970">
            <v>12</v>
          </cell>
          <cell r="E1970">
            <v>7</v>
          </cell>
          <cell r="F1970">
            <v>12</v>
          </cell>
          <cell r="G1970" t="str">
            <v>7..12</v>
          </cell>
        </row>
        <row r="1971">
          <cell r="A1971" t="str">
            <v>Phòng thực hành Khoa Cơ khí 14-A-4-Sáng</v>
          </cell>
          <cell r="B1971" t="str">
            <v>Sáng</v>
          </cell>
          <cell r="C1971">
            <v>1</v>
          </cell>
          <cell r="D1971">
            <v>6</v>
          </cell>
          <cell r="E1971">
            <v>1</v>
          </cell>
          <cell r="F1971">
            <v>6</v>
          </cell>
          <cell r="G1971" t="str">
            <v>1..6</v>
          </cell>
        </row>
        <row r="1972">
          <cell r="A1972" t="str">
            <v>Phòng thực hành Khoa Cơ khí 15-A-4-Chiều</v>
          </cell>
          <cell r="B1972" t="str">
            <v>Chiều</v>
          </cell>
          <cell r="C1972">
            <v>7</v>
          </cell>
          <cell r="D1972">
            <v>12</v>
          </cell>
          <cell r="E1972">
            <v>7</v>
          </cell>
          <cell r="F1972">
            <v>12</v>
          </cell>
          <cell r="G1972" t="str">
            <v>7..12</v>
          </cell>
        </row>
        <row r="1973">
          <cell r="A1973" t="str">
            <v>Phòng thực hành Khoa Cơ khí 20-A-4-Chiều</v>
          </cell>
          <cell r="B1973" t="str">
            <v>Chiều</v>
          </cell>
          <cell r="C1973">
            <v>7</v>
          </cell>
          <cell r="D1973">
            <v>12</v>
          </cell>
          <cell r="E1973">
            <v>7</v>
          </cell>
          <cell r="F1973">
            <v>12</v>
          </cell>
          <cell r="G1973" t="str">
            <v>7..12</v>
          </cell>
        </row>
        <row r="1974">
          <cell r="A1974" t="str">
            <v>Phòng thực hành Khoa Cơ khí 22-A-4-Sáng</v>
          </cell>
          <cell r="B1974" t="str">
            <v>Sáng</v>
          </cell>
          <cell r="C1974">
            <v>1</v>
          </cell>
          <cell r="D1974">
            <v>6</v>
          </cell>
          <cell r="E1974">
            <v>1</v>
          </cell>
          <cell r="F1974">
            <v>6</v>
          </cell>
          <cell r="G1974" t="str">
            <v>1..6</v>
          </cell>
        </row>
        <row r="1975">
          <cell r="A1975" t="str">
            <v>Phòng thực hành Khoa Cơ khí 23-A-4-Sáng</v>
          </cell>
          <cell r="B1975" t="str">
            <v>Sáng</v>
          </cell>
          <cell r="C1975">
            <v>1</v>
          </cell>
          <cell r="D1975">
            <v>6</v>
          </cell>
          <cell r="E1975">
            <v>1</v>
          </cell>
          <cell r="F1975">
            <v>6</v>
          </cell>
          <cell r="G1975" t="str">
            <v>1..6</v>
          </cell>
        </row>
        <row r="1976">
          <cell r="A1976" t="str">
            <v>Phòng thực hành Khoa Cơ khí 37-A-4-Chiều</v>
          </cell>
          <cell r="B1976" t="str">
            <v>Chiều</v>
          </cell>
          <cell r="C1976">
            <v>7</v>
          </cell>
          <cell r="D1976">
            <v>11</v>
          </cell>
          <cell r="E1976">
            <v>7</v>
          </cell>
          <cell r="F1976">
            <v>11</v>
          </cell>
          <cell r="G1976" t="str">
            <v>7..11</v>
          </cell>
        </row>
        <row r="1977">
          <cell r="A1977" t="str">
            <v>Phòng thực hành Khoa Cơ khí 38-A-4-Sáng</v>
          </cell>
          <cell r="B1977" t="str">
            <v>Sáng</v>
          </cell>
          <cell r="C1977">
            <v>1</v>
          </cell>
          <cell r="D1977">
            <v>6</v>
          </cell>
          <cell r="E1977">
            <v>1</v>
          </cell>
          <cell r="F1977">
            <v>6</v>
          </cell>
          <cell r="G1977" t="str">
            <v>1..6</v>
          </cell>
        </row>
        <row r="1978">
          <cell r="A1978" t="str">
            <v>Phòng thực hành Khoa Cơ khí 38-A-4-Chiều</v>
          </cell>
          <cell r="B1978" t="str">
            <v>Chiều</v>
          </cell>
          <cell r="C1978">
            <v>7</v>
          </cell>
          <cell r="D1978">
            <v>12</v>
          </cell>
          <cell r="E1978">
            <v>7</v>
          </cell>
          <cell r="F1978">
            <v>12</v>
          </cell>
          <cell r="G1978" t="str">
            <v>7..12</v>
          </cell>
        </row>
        <row r="1979">
          <cell r="A1979" t="str">
            <v>Phòng thực hành Khoa Cơ khí 38-A-4-Tối</v>
          </cell>
          <cell r="B1979" t="str">
            <v>Tối</v>
          </cell>
          <cell r="C1979">
            <v>13</v>
          </cell>
          <cell r="D1979">
            <v>16</v>
          </cell>
          <cell r="E1979">
            <v>13</v>
          </cell>
          <cell r="F1979">
            <v>16</v>
          </cell>
          <cell r="G1979" t="str">
            <v>13..16</v>
          </cell>
        </row>
        <row r="1980">
          <cell r="A1980" t="str">
            <v>Phòng thực hành Khoa Cơ khí 39-A-4-Sáng</v>
          </cell>
          <cell r="B1980" t="str">
            <v>Sáng</v>
          </cell>
          <cell r="C1980">
            <v>1</v>
          </cell>
          <cell r="D1980">
            <v>6</v>
          </cell>
          <cell r="E1980">
            <v>1</v>
          </cell>
          <cell r="F1980">
            <v>6</v>
          </cell>
          <cell r="G1980" t="str">
            <v>1..6</v>
          </cell>
        </row>
        <row r="1981">
          <cell r="A1981" t="str">
            <v>Phòng thực hành Khoa Điện 02-A-4-Sáng</v>
          </cell>
          <cell r="B1981" t="str">
            <v>Sáng</v>
          </cell>
          <cell r="C1981">
            <v>1</v>
          </cell>
          <cell r="D1981">
            <v>6</v>
          </cell>
          <cell r="E1981">
            <v>1</v>
          </cell>
          <cell r="F1981">
            <v>6</v>
          </cell>
          <cell r="G1981" t="str">
            <v>1..6</v>
          </cell>
        </row>
        <row r="1982">
          <cell r="A1982" t="str">
            <v>Phòng thực hành Khoa Điện 02-A-4-Chiều</v>
          </cell>
          <cell r="B1982" t="str">
            <v>Chiều</v>
          </cell>
          <cell r="C1982">
            <v>7</v>
          </cell>
          <cell r="D1982">
            <v>12</v>
          </cell>
          <cell r="E1982">
            <v>7</v>
          </cell>
          <cell r="F1982">
            <v>12</v>
          </cell>
          <cell r="G1982" t="str">
            <v>7..12</v>
          </cell>
        </row>
        <row r="1983">
          <cell r="A1983" t="str">
            <v>Phòng thực hành Khoa Điện 03-A-4-Sáng</v>
          </cell>
          <cell r="B1983" t="str">
            <v>Sáng</v>
          </cell>
          <cell r="C1983">
            <v>1</v>
          </cell>
          <cell r="D1983">
            <v>6</v>
          </cell>
          <cell r="E1983">
            <v>1</v>
          </cell>
          <cell r="F1983">
            <v>6</v>
          </cell>
          <cell r="G1983" t="str">
            <v>1..6</v>
          </cell>
        </row>
        <row r="1984">
          <cell r="A1984" t="str">
            <v>Phòng thực hành Khoa Điện 03-A-4-Chiều</v>
          </cell>
          <cell r="B1984" t="str">
            <v>Chiều</v>
          </cell>
          <cell r="C1984">
            <v>7</v>
          </cell>
          <cell r="D1984">
            <v>12</v>
          </cell>
          <cell r="E1984">
            <v>7</v>
          </cell>
          <cell r="F1984">
            <v>12</v>
          </cell>
          <cell r="G1984" t="str">
            <v>7..12</v>
          </cell>
        </row>
        <row r="1985">
          <cell r="A1985" t="str">
            <v>Phòng thực hành Khoa Điện 03-A-4-Tối</v>
          </cell>
          <cell r="B1985" t="str">
            <v>Tối</v>
          </cell>
          <cell r="C1985">
            <v>13</v>
          </cell>
          <cell r="D1985">
            <v>16</v>
          </cell>
          <cell r="E1985">
            <v>13</v>
          </cell>
          <cell r="F1985">
            <v>16</v>
          </cell>
          <cell r="G1985" t="str">
            <v>13..16</v>
          </cell>
        </row>
        <row r="1986">
          <cell r="A1986" t="str">
            <v>Phòng thực hành Khoa Điện 04-A-4-Sáng</v>
          </cell>
          <cell r="B1986" t="str">
            <v>Sáng</v>
          </cell>
          <cell r="C1986">
            <v>1</v>
          </cell>
          <cell r="D1986">
            <v>6</v>
          </cell>
          <cell r="E1986">
            <v>1</v>
          </cell>
          <cell r="F1986">
            <v>6</v>
          </cell>
          <cell r="G1986" t="str">
            <v>1..6</v>
          </cell>
        </row>
        <row r="1987">
          <cell r="A1987" t="str">
            <v>Phòng thực hành Khoa Điện 04-A-4-Chiều</v>
          </cell>
          <cell r="B1987" t="str">
            <v>Chiều</v>
          </cell>
          <cell r="C1987">
            <v>7</v>
          </cell>
          <cell r="D1987">
            <v>12</v>
          </cell>
          <cell r="E1987">
            <v>7</v>
          </cell>
          <cell r="F1987">
            <v>12</v>
          </cell>
          <cell r="G1987" t="str">
            <v>7..12</v>
          </cell>
        </row>
        <row r="1988">
          <cell r="A1988" t="str">
            <v>Phòng thực hành Khoa Điện 05-A-4-Sáng</v>
          </cell>
          <cell r="B1988" t="str">
            <v>Sáng</v>
          </cell>
          <cell r="C1988">
            <v>1</v>
          </cell>
          <cell r="D1988">
            <v>6</v>
          </cell>
          <cell r="E1988">
            <v>1</v>
          </cell>
          <cell r="F1988">
            <v>6</v>
          </cell>
          <cell r="G1988" t="str">
            <v>1..6</v>
          </cell>
        </row>
        <row r="1989">
          <cell r="A1989" t="str">
            <v>Phòng thực hành Khoa Điện 06-A-4-Sáng</v>
          </cell>
          <cell r="B1989" t="str">
            <v>Sáng</v>
          </cell>
          <cell r="C1989">
            <v>1</v>
          </cell>
          <cell r="D1989">
            <v>6</v>
          </cell>
          <cell r="E1989">
            <v>1</v>
          </cell>
          <cell r="F1989">
            <v>6</v>
          </cell>
          <cell r="G1989" t="str">
            <v>1..6</v>
          </cell>
        </row>
        <row r="1990">
          <cell r="A1990" t="str">
            <v>Phòng thực hành Khoa Điện 06-A-4-Chiều</v>
          </cell>
          <cell r="B1990" t="str">
            <v>Chiều</v>
          </cell>
          <cell r="C1990">
            <v>7</v>
          </cell>
          <cell r="D1990">
            <v>12</v>
          </cell>
          <cell r="E1990">
            <v>7</v>
          </cell>
          <cell r="F1990">
            <v>12</v>
          </cell>
          <cell r="G1990" t="str">
            <v>7..12</v>
          </cell>
        </row>
        <row r="1991">
          <cell r="A1991" t="str">
            <v>Phòng thực hành Khoa Điện 06-A-4-Tối</v>
          </cell>
          <cell r="B1991" t="str">
            <v>Tối</v>
          </cell>
          <cell r="C1991">
            <v>13</v>
          </cell>
          <cell r="D1991">
            <v>16</v>
          </cell>
          <cell r="E1991">
            <v>13</v>
          </cell>
          <cell r="F1991">
            <v>16</v>
          </cell>
          <cell r="G1991" t="str">
            <v>13..16</v>
          </cell>
        </row>
        <row r="1992">
          <cell r="A1992" t="str">
            <v>Phòng thực hành Khoa Điện 07-A-4-Sáng</v>
          </cell>
          <cell r="B1992" t="str">
            <v>Sáng</v>
          </cell>
          <cell r="C1992">
            <v>1</v>
          </cell>
          <cell r="D1992">
            <v>6</v>
          </cell>
          <cell r="E1992">
            <v>1</v>
          </cell>
          <cell r="F1992">
            <v>6</v>
          </cell>
          <cell r="G1992" t="str">
            <v>1..6</v>
          </cell>
        </row>
        <row r="1993">
          <cell r="A1993" t="str">
            <v>Phòng thực hành Khoa Điện 08-A-4-Sáng</v>
          </cell>
          <cell r="B1993" t="str">
            <v>Sáng</v>
          </cell>
          <cell r="C1993">
            <v>1</v>
          </cell>
          <cell r="D1993">
            <v>6</v>
          </cell>
          <cell r="E1993">
            <v>1</v>
          </cell>
          <cell r="F1993">
            <v>6</v>
          </cell>
          <cell r="G1993" t="str">
            <v>1..6</v>
          </cell>
        </row>
        <row r="1994">
          <cell r="A1994" t="str">
            <v>Phòng thực hành Khoa Điện 15-A-4-Chiều</v>
          </cell>
          <cell r="B1994" t="str">
            <v>Chiều</v>
          </cell>
          <cell r="C1994">
            <v>7</v>
          </cell>
          <cell r="D1994">
            <v>12</v>
          </cell>
          <cell r="E1994">
            <v>7</v>
          </cell>
          <cell r="F1994">
            <v>12</v>
          </cell>
          <cell r="G1994" t="str">
            <v>7..12</v>
          </cell>
        </row>
        <row r="1995">
          <cell r="A1995" t="str">
            <v>Phòng thực hành Khoa Điện 23-A-4-Tối</v>
          </cell>
          <cell r="B1995" t="str">
            <v>Tối</v>
          </cell>
          <cell r="C1995">
            <v>13</v>
          </cell>
          <cell r="D1995">
            <v>17</v>
          </cell>
          <cell r="E1995">
            <v>13</v>
          </cell>
          <cell r="F1995">
            <v>17</v>
          </cell>
          <cell r="G1995" t="str">
            <v>13..17</v>
          </cell>
        </row>
        <row r="1996">
          <cell r="A1996" t="str">
            <v>Phòng thực hành Khoa Điện 24-A-4-Chiều</v>
          </cell>
          <cell r="B1996" t="str">
            <v>Chiều</v>
          </cell>
          <cell r="C1996">
            <v>7</v>
          </cell>
          <cell r="D1996">
            <v>12</v>
          </cell>
          <cell r="E1996">
            <v>7</v>
          </cell>
          <cell r="F1996">
            <v>12</v>
          </cell>
          <cell r="G1996" t="str">
            <v>7..12</v>
          </cell>
        </row>
        <row r="1997">
          <cell r="A1997" t="str">
            <v>Phòng thực hành Khoa Điện 38-A-4-Chiều</v>
          </cell>
          <cell r="B1997" t="str">
            <v>Chiều</v>
          </cell>
          <cell r="C1997">
            <v>7</v>
          </cell>
          <cell r="D1997">
            <v>12</v>
          </cell>
          <cell r="E1997">
            <v>7</v>
          </cell>
          <cell r="F1997">
            <v>12</v>
          </cell>
          <cell r="G1997" t="str">
            <v>7..12</v>
          </cell>
        </row>
        <row r="1998">
          <cell r="A1998" t="str">
            <v>Phòng thực hành Khoa Điện tử 01-A-4-Sáng</v>
          </cell>
          <cell r="B1998" t="str">
            <v>Sáng</v>
          </cell>
          <cell r="C1998">
            <v>1</v>
          </cell>
          <cell r="D1998">
            <v>6</v>
          </cell>
          <cell r="E1998">
            <v>1</v>
          </cell>
          <cell r="F1998">
            <v>6</v>
          </cell>
          <cell r="G1998" t="str">
            <v>1..6</v>
          </cell>
        </row>
        <row r="1999">
          <cell r="A1999" t="str">
            <v>Phòng thực hành Khoa Điện tử 01-A-4-Chiều</v>
          </cell>
          <cell r="B1999" t="str">
            <v>Chiều</v>
          </cell>
          <cell r="C1999">
            <v>7</v>
          </cell>
          <cell r="D1999">
            <v>8</v>
          </cell>
          <cell r="E1999">
            <v>7</v>
          </cell>
          <cell r="F1999">
            <v>8</v>
          </cell>
          <cell r="G1999" t="str">
            <v>7..8</v>
          </cell>
        </row>
        <row r="2000">
          <cell r="A2000" t="str">
            <v>Phòng thực hành Khoa Điện tử 01-A-4-Tối</v>
          </cell>
          <cell r="B2000" t="str">
            <v>Tối</v>
          </cell>
          <cell r="C2000">
            <v>13</v>
          </cell>
          <cell r="D2000">
            <v>17</v>
          </cell>
          <cell r="E2000">
            <v>13</v>
          </cell>
          <cell r="F2000">
            <v>17</v>
          </cell>
          <cell r="G2000" t="str">
            <v>13..17</v>
          </cell>
        </row>
        <row r="2001">
          <cell r="A2001" t="str">
            <v>Phòng thực hành Khoa Điện tử 02-A-4-Sáng</v>
          </cell>
          <cell r="B2001" t="str">
            <v>Sáng</v>
          </cell>
          <cell r="C2001">
            <v>1</v>
          </cell>
          <cell r="D2001">
            <v>6</v>
          </cell>
          <cell r="E2001">
            <v>1</v>
          </cell>
          <cell r="F2001">
            <v>6</v>
          </cell>
          <cell r="G2001" t="str">
            <v>1..6</v>
          </cell>
        </row>
        <row r="2002">
          <cell r="A2002" t="str">
            <v>Phòng thực hành Khoa Điện tử 02-A-4-Chiều</v>
          </cell>
          <cell r="B2002" t="str">
            <v>Chiều</v>
          </cell>
          <cell r="C2002">
            <v>7</v>
          </cell>
          <cell r="D2002">
            <v>12</v>
          </cell>
          <cell r="E2002">
            <v>7</v>
          </cell>
          <cell r="F2002">
            <v>12</v>
          </cell>
          <cell r="G2002" t="str">
            <v>7..12</v>
          </cell>
        </row>
        <row r="2003">
          <cell r="A2003" t="str">
            <v>Phòng thực hành Khoa Điện tử 04-A-4-Sáng</v>
          </cell>
          <cell r="B2003" t="str">
            <v>Sáng</v>
          </cell>
          <cell r="C2003">
            <v>1</v>
          </cell>
          <cell r="D2003">
            <v>2</v>
          </cell>
          <cell r="E2003">
            <v>1</v>
          </cell>
          <cell r="F2003">
            <v>2</v>
          </cell>
          <cell r="G2003" t="str">
            <v>1..2</v>
          </cell>
        </row>
        <row r="2004">
          <cell r="A2004" t="str">
            <v>Phòng thực hành Khoa Điện tử 06-A-4-Sáng</v>
          </cell>
          <cell r="B2004" t="str">
            <v>Sáng</v>
          </cell>
          <cell r="C2004">
            <v>1</v>
          </cell>
          <cell r="D2004">
            <v>6</v>
          </cell>
          <cell r="E2004">
            <v>1</v>
          </cell>
          <cell r="F2004">
            <v>6</v>
          </cell>
          <cell r="G2004" t="str">
            <v>1..6</v>
          </cell>
        </row>
        <row r="2005">
          <cell r="A2005" t="str">
            <v>Phòng thực hành Khoa Điện tử 06-A-4-Tối</v>
          </cell>
          <cell r="B2005" t="str">
            <v>Tối</v>
          </cell>
          <cell r="C2005">
            <v>13</v>
          </cell>
          <cell r="D2005">
            <v>16</v>
          </cell>
          <cell r="E2005">
            <v>13</v>
          </cell>
          <cell r="F2005">
            <v>16</v>
          </cell>
          <cell r="G2005" t="str">
            <v>13..16</v>
          </cell>
        </row>
        <row r="2006">
          <cell r="A2006" t="str">
            <v>Phòng thực hành Khoa Điện tử 07-A-4-Chiều</v>
          </cell>
          <cell r="B2006" t="str">
            <v>Chiều</v>
          </cell>
          <cell r="C2006">
            <v>7</v>
          </cell>
          <cell r="D2006">
            <v>10</v>
          </cell>
          <cell r="E2006">
            <v>7</v>
          </cell>
          <cell r="F2006">
            <v>10</v>
          </cell>
          <cell r="G2006" t="str">
            <v>7..10</v>
          </cell>
        </row>
        <row r="2007">
          <cell r="A2007" t="str">
            <v>Phòng thực hành Khoa Điện tử 08-A-4-Chiều</v>
          </cell>
          <cell r="B2007" t="str">
            <v>Chiều</v>
          </cell>
          <cell r="C2007">
            <v>7</v>
          </cell>
          <cell r="D2007">
            <v>12</v>
          </cell>
          <cell r="E2007">
            <v>7</v>
          </cell>
          <cell r="F2007">
            <v>12</v>
          </cell>
          <cell r="G2007" t="str">
            <v>7..12</v>
          </cell>
        </row>
        <row r="2008">
          <cell r="A2008" t="str">
            <v>Phòng thực hành Khoa Điện tử 14-A-4-Tối</v>
          </cell>
          <cell r="B2008" t="str">
            <v>Tối</v>
          </cell>
          <cell r="C2008">
            <v>13</v>
          </cell>
          <cell r="D2008">
            <v>16</v>
          </cell>
          <cell r="E2008">
            <v>13</v>
          </cell>
          <cell r="F2008">
            <v>16</v>
          </cell>
          <cell r="G2008" t="str">
            <v>13..16</v>
          </cell>
        </row>
        <row r="2009">
          <cell r="A2009" t="str">
            <v>Phòng thực hành Khoa Điện tử 20-A-4-Chiều</v>
          </cell>
          <cell r="B2009" t="str">
            <v>Chiều</v>
          </cell>
          <cell r="C2009">
            <v>10</v>
          </cell>
          <cell r="D2009">
            <v>11</v>
          </cell>
          <cell r="E2009">
            <v>10</v>
          </cell>
          <cell r="F2009">
            <v>11</v>
          </cell>
          <cell r="G2009" t="str">
            <v>10..11</v>
          </cell>
        </row>
        <row r="2010">
          <cell r="A2010" t="str">
            <v>Phòng thực hành Khoa Điện tử 24-A-4-Sáng</v>
          </cell>
          <cell r="B2010" t="str">
            <v>Sáng</v>
          </cell>
          <cell r="C2010">
            <v>4</v>
          </cell>
          <cell r="D2010">
            <v>5</v>
          </cell>
          <cell r="E2010">
            <v>4</v>
          </cell>
          <cell r="F2010">
            <v>5</v>
          </cell>
          <cell r="G2010" t="str">
            <v>4..5</v>
          </cell>
        </row>
        <row r="2011">
          <cell r="A2011" t="str">
            <v>Phòng thực hành Khoa CNTT 16-A-4-Sáng</v>
          </cell>
          <cell r="B2011" t="str">
            <v>Sáng</v>
          </cell>
          <cell r="C2011">
            <v>1</v>
          </cell>
          <cell r="D2011">
            <v>6</v>
          </cell>
          <cell r="E2011">
            <v>1</v>
          </cell>
          <cell r="F2011">
            <v>6</v>
          </cell>
          <cell r="G2011" t="str">
            <v>1..6</v>
          </cell>
        </row>
        <row r="2012">
          <cell r="A2012" t="str">
            <v>Phòng thực hành Khoa CNTT 22-A-4-Chiều</v>
          </cell>
          <cell r="B2012" t="str">
            <v>Chiều</v>
          </cell>
          <cell r="C2012">
            <v>10</v>
          </cell>
          <cell r="D2012">
            <v>12</v>
          </cell>
          <cell r="E2012">
            <v>7</v>
          </cell>
          <cell r="F2012">
            <v>12</v>
          </cell>
          <cell r="G2012" t="str">
            <v>7..12</v>
          </cell>
        </row>
        <row r="2013">
          <cell r="A2013" t="str">
            <v>Phòng thực hành Khoa CNTT 22-A-4-Chiều</v>
          </cell>
          <cell r="B2013" t="str">
            <v>Chiều</v>
          </cell>
          <cell r="C2013">
            <v>7</v>
          </cell>
          <cell r="D2013">
            <v>9</v>
          </cell>
          <cell r="E2013">
            <v>7</v>
          </cell>
          <cell r="F2013">
            <v>12</v>
          </cell>
          <cell r="G2013" t="str">
            <v>7..12</v>
          </cell>
        </row>
        <row r="2014">
          <cell r="A2014" t="str">
            <v>Phòng thực hành Khoa CN May &amp; TKTT 05-B-4-Chiều</v>
          </cell>
          <cell r="B2014" t="str">
            <v>Chiều</v>
          </cell>
          <cell r="C2014">
            <v>7</v>
          </cell>
          <cell r="D2014">
            <v>12</v>
          </cell>
          <cell r="E2014">
            <v>7</v>
          </cell>
          <cell r="F2014">
            <v>12</v>
          </cell>
          <cell r="G2014" t="str">
            <v>7..12</v>
          </cell>
        </row>
        <row r="2015">
          <cell r="A2015" t="str">
            <v>Phòng thực hành Khoa CN May &amp; TKTT 06-B-4-Sáng</v>
          </cell>
          <cell r="B2015" t="str">
            <v>Sáng</v>
          </cell>
          <cell r="C2015">
            <v>1</v>
          </cell>
          <cell r="D2015">
            <v>6</v>
          </cell>
          <cell r="E2015">
            <v>1</v>
          </cell>
          <cell r="F2015">
            <v>6</v>
          </cell>
          <cell r="G2015" t="str">
            <v>1..6</v>
          </cell>
        </row>
        <row r="2016">
          <cell r="A2016" t="str">
            <v>Phòng thực hành Khoa CN May &amp; TKTT 06-B-4-Chiều</v>
          </cell>
          <cell r="B2016" t="str">
            <v>Chiều</v>
          </cell>
          <cell r="C2016">
            <v>7</v>
          </cell>
          <cell r="D2016">
            <v>12</v>
          </cell>
          <cell r="E2016">
            <v>7</v>
          </cell>
          <cell r="F2016">
            <v>12</v>
          </cell>
          <cell r="G2016" t="str">
            <v>7..12</v>
          </cell>
        </row>
        <row r="2017">
          <cell r="A2017" t="str">
            <v>Phòng thực hành Khoa CN May &amp; TKTT 08-B-4-Sáng</v>
          </cell>
          <cell r="B2017" t="str">
            <v>Sáng</v>
          </cell>
          <cell r="C2017">
            <v>1</v>
          </cell>
          <cell r="D2017">
            <v>6</v>
          </cell>
          <cell r="E2017">
            <v>1</v>
          </cell>
          <cell r="F2017">
            <v>6</v>
          </cell>
          <cell r="G2017" t="str">
            <v>1..6</v>
          </cell>
        </row>
        <row r="2018">
          <cell r="A2018" t="str">
            <v>Phòng thực hành Khoa CN May &amp; TKTT 09-B-4-Sáng</v>
          </cell>
          <cell r="B2018" t="str">
            <v>Sáng</v>
          </cell>
          <cell r="C2018">
            <v>1</v>
          </cell>
          <cell r="D2018">
            <v>6</v>
          </cell>
          <cell r="E2018">
            <v>1</v>
          </cell>
          <cell r="F2018">
            <v>6</v>
          </cell>
          <cell r="G2018" t="str">
            <v>1..6</v>
          </cell>
        </row>
        <row r="2019">
          <cell r="A2019" t="str">
            <v>Phòng thực hành Khoa CN May &amp; TKTT 09-B-4-Chiều</v>
          </cell>
          <cell r="B2019" t="str">
            <v>Chiều</v>
          </cell>
          <cell r="C2019">
            <v>7</v>
          </cell>
          <cell r="D2019">
            <v>12</v>
          </cell>
          <cell r="E2019">
            <v>7</v>
          </cell>
          <cell r="F2019">
            <v>12</v>
          </cell>
          <cell r="G2019" t="str">
            <v>7..12</v>
          </cell>
        </row>
        <row r="2020">
          <cell r="A2020" t="str">
            <v>Phòng thực hành Khoa CN May &amp; TKTT 10-B-4-Sáng</v>
          </cell>
          <cell r="B2020" t="str">
            <v>Sáng</v>
          </cell>
          <cell r="C2020">
            <v>1</v>
          </cell>
          <cell r="D2020">
            <v>6</v>
          </cell>
          <cell r="E2020">
            <v>1</v>
          </cell>
          <cell r="F2020">
            <v>6</v>
          </cell>
          <cell r="G2020" t="str">
            <v>1..6</v>
          </cell>
        </row>
        <row r="2021">
          <cell r="A2021" t="str">
            <v>Phòng thực hành Khoa CN May &amp; TKTT 17-B-4-Sáng</v>
          </cell>
          <cell r="B2021" t="str">
            <v>Sáng</v>
          </cell>
          <cell r="C2021">
            <v>1</v>
          </cell>
          <cell r="D2021">
            <v>6</v>
          </cell>
          <cell r="E2021">
            <v>1</v>
          </cell>
          <cell r="F2021">
            <v>6</v>
          </cell>
          <cell r="G2021" t="str">
            <v>1..6</v>
          </cell>
        </row>
        <row r="2022">
          <cell r="A2022" t="str">
            <v>Phòng thực hành Khoa CN May &amp; TKTT 18-B-4-Chiều</v>
          </cell>
          <cell r="B2022" t="str">
            <v>Chiều</v>
          </cell>
          <cell r="C2022">
            <v>7</v>
          </cell>
          <cell r="D2022">
            <v>12</v>
          </cell>
          <cell r="E2022">
            <v>7</v>
          </cell>
          <cell r="F2022">
            <v>12</v>
          </cell>
          <cell r="G2022" t="str">
            <v>7..12</v>
          </cell>
        </row>
        <row r="2023">
          <cell r="A2023" t="str">
            <v>Phòng thực hành Khoa CN May &amp; TKTT 23-B-4-Sáng</v>
          </cell>
          <cell r="B2023" t="str">
            <v>Sáng</v>
          </cell>
          <cell r="C2023">
            <v>1</v>
          </cell>
          <cell r="D2023">
            <v>6</v>
          </cell>
          <cell r="E2023">
            <v>1</v>
          </cell>
          <cell r="F2023">
            <v>6</v>
          </cell>
          <cell r="G2023" t="str">
            <v>1..6</v>
          </cell>
        </row>
        <row r="2024">
          <cell r="A2024" t="str">
            <v>Phòng thực hành Khoa CN Hóa 01-B-4-Sáng</v>
          </cell>
          <cell r="B2024" t="str">
            <v>Sáng</v>
          </cell>
          <cell r="C2024">
            <v>1</v>
          </cell>
          <cell r="D2024">
            <v>6</v>
          </cell>
          <cell r="E2024">
            <v>1</v>
          </cell>
          <cell r="F2024">
            <v>6</v>
          </cell>
          <cell r="G2024" t="str">
            <v>1..6</v>
          </cell>
        </row>
        <row r="2025">
          <cell r="A2025" t="str">
            <v>Phòng thực hành Khoa CN Hóa 01-B-4-Chiều</v>
          </cell>
          <cell r="B2025" t="str">
            <v>Chiều</v>
          </cell>
          <cell r="C2025">
            <v>7</v>
          </cell>
          <cell r="D2025">
            <v>12</v>
          </cell>
          <cell r="E2025">
            <v>7</v>
          </cell>
          <cell r="F2025">
            <v>12</v>
          </cell>
          <cell r="G2025" t="str">
            <v>7..12</v>
          </cell>
        </row>
        <row r="2026">
          <cell r="A2026" t="str">
            <v>Phòng thực hành Khoa CN Hóa 02-B-4-Sáng</v>
          </cell>
          <cell r="B2026" t="str">
            <v>Sáng</v>
          </cell>
          <cell r="C2026">
            <v>1</v>
          </cell>
          <cell r="D2026">
            <v>6</v>
          </cell>
          <cell r="E2026">
            <v>1</v>
          </cell>
          <cell r="F2026">
            <v>6</v>
          </cell>
          <cell r="G2026" t="str">
            <v>1..6</v>
          </cell>
        </row>
        <row r="2027">
          <cell r="A2027" t="str">
            <v>Phòng thực hành Khoa CN Hóa 03-B-4-Sáng</v>
          </cell>
          <cell r="B2027" t="str">
            <v>Sáng</v>
          </cell>
          <cell r="C2027">
            <v>1</v>
          </cell>
          <cell r="D2027">
            <v>6</v>
          </cell>
          <cell r="E2027">
            <v>1</v>
          </cell>
          <cell r="F2027">
            <v>6</v>
          </cell>
          <cell r="G2027" t="str">
            <v>1..6</v>
          </cell>
        </row>
        <row r="2028">
          <cell r="A2028" t="str">
            <v>Phòng thực hành Khoa CN Hóa 03-B-4-Chiều</v>
          </cell>
          <cell r="B2028" t="str">
            <v>Chiều</v>
          </cell>
          <cell r="C2028">
            <v>7</v>
          </cell>
          <cell r="D2028">
            <v>12</v>
          </cell>
          <cell r="E2028">
            <v>7</v>
          </cell>
          <cell r="F2028">
            <v>12</v>
          </cell>
          <cell r="G2028" t="str">
            <v>7..12</v>
          </cell>
        </row>
        <row r="2029">
          <cell r="A2029" t="str">
            <v>Phòng thực hành Khoa CN Hóa 04-B-4-Sáng</v>
          </cell>
          <cell r="B2029" t="str">
            <v>Sáng</v>
          </cell>
          <cell r="C2029">
            <v>1</v>
          </cell>
          <cell r="D2029">
            <v>6</v>
          </cell>
          <cell r="E2029">
            <v>1</v>
          </cell>
          <cell r="F2029">
            <v>6</v>
          </cell>
          <cell r="G2029" t="str">
            <v>1..6</v>
          </cell>
        </row>
        <row r="2030">
          <cell r="A2030" t="str">
            <v>Phòng thực hành Khoa CN Hóa 05-B-4-Sáng</v>
          </cell>
          <cell r="B2030" t="str">
            <v>Sáng</v>
          </cell>
          <cell r="C2030">
            <v>1</v>
          </cell>
          <cell r="D2030">
            <v>6</v>
          </cell>
          <cell r="E2030">
            <v>1</v>
          </cell>
          <cell r="F2030">
            <v>6</v>
          </cell>
          <cell r="G2030" t="str">
            <v>1..6</v>
          </cell>
        </row>
        <row r="2031">
          <cell r="A2031" t="str">
            <v>Phòng thực hành Khoa CN Hóa 06-B-4-Sáng</v>
          </cell>
          <cell r="B2031" t="str">
            <v>Sáng</v>
          </cell>
          <cell r="C2031">
            <v>1</v>
          </cell>
          <cell r="D2031">
            <v>6</v>
          </cell>
          <cell r="E2031">
            <v>1</v>
          </cell>
          <cell r="F2031">
            <v>6</v>
          </cell>
          <cell r="G2031" t="str">
            <v>1..6</v>
          </cell>
        </row>
        <row r="2032">
          <cell r="A2032" t="str">
            <v>Phòng thực hành Khoa CN Hóa 06-B-4-Chiều</v>
          </cell>
          <cell r="B2032" t="str">
            <v>Chiều</v>
          </cell>
          <cell r="C2032">
            <v>7</v>
          </cell>
          <cell r="D2032">
            <v>12</v>
          </cell>
          <cell r="E2032">
            <v>7</v>
          </cell>
          <cell r="F2032">
            <v>12</v>
          </cell>
          <cell r="G2032" t="str">
            <v>7..12</v>
          </cell>
        </row>
        <row r="2033">
          <cell r="A2033" t="str">
            <v>Phòng thực hành Khoa CN Hóa 07-B-4-Sáng</v>
          </cell>
          <cell r="B2033" t="str">
            <v>Sáng</v>
          </cell>
          <cell r="C2033">
            <v>1</v>
          </cell>
          <cell r="D2033">
            <v>6</v>
          </cell>
          <cell r="E2033">
            <v>1</v>
          </cell>
          <cell r="F2033">
            <v>6</v>
          </cell>
          <cell r="G2033" t="str">
            <v>1..6</v>
          </cell>
        </row>
        <row r="2034">
          <cell r="A2034" t="str">
            <v>Phòng thực hành Khoa CN Hóa 08-B-4-Chiều</v>
          </cell>
          <cell r="B2034" t="str">
            <v>Chiều</v>
          </cell>
          <cell r="C2034">
            <v>7</v>
          </cell>
          <cell r="D2034">
            <v>12</v>
          </cell>
          <cell r="E2034">
            <v>7</v>
          </cell>
          <cell r="F2034">
            <v>12</v>
          </cell>
          <cell r="G2034" t="str">
            <v>7..12</v>
          </cell>
        </row>
        <row r="2035">
          <cell r="A2035" t="str">
            <v>Phòng thực hành Khoa CN Hóa 11-B-4-Chiều</v>
          </cell>
          <cell r="B2035" t="str">
            <v>Chiều</v>
          </cell>
          <cell r="C2035">
            <v>7</v>
          </cell>
          <cell r="D2035">
            <v>12</v>
          </cell>
          <cell r="E2035">
            <v>7</v>
          </cell>
          <cell r="F2035">
            <v>12</v>
          </cell>
          <cell r="G2035" t="str">
            <v>7..12</v>
          </cell>
        </row>
        <row r="2036">
          <cell r="A2036" t="str">
            <v>Phòng thực hành Khoa CN Hóa 23-B-4-Sáng</v>
          </cell>
          <cell r="B2036" t="str">
            <v>Sáng</v>
          </cell>
          <cell r="C2036">
            <v>1</v>
          </cell>
          <cell r="D2036">
            <v>4</v>
          </cell>
          <cell r="E2036">
            <v>1</v>
          </cell>
          <cell r="F2036">
            <v>4</v>
          </cell>
          <cell r="G2036" t="str">
            <v>1..4</v>
          </cell>
        </row>
        <row r="2037">
          <cell r="A2037" t="str">
            <v>Phòng thực hành Khoa CN Hóa 26-B-4-Sáng</v>
          </cell>
          <cell r="B2037" t="str">
            <v>Sáng</v>
          </cell>
          <cell r="C2037">
            <v>1</v>
          </cell>
          <cell r="D2037">
            <v>6</v>
          </cell>
          <cell r="E2037">
            <v>1</v>
          </cell>
          <cell r="F2037">
            <v>6</v>
          </cell>
          <cell r="G2037" t="str">
            <v>1..6</v>
          </cell>
        </row>
        <row r="2038">
          <cell r="A2038" t="str">
            <v>Phòng thực hành Khoa CN Hóa 26-B-4-Chiều</v>
          </cell>
          <cell r="B2038" t="str">
            <v>Chiều</v>
          </cell>
          <cell r="C2038">
            <v>8</v>
          </cell>
          <cell r="D2038">
            <v>11</v>
          </cell>
          <cell r="E2038">
            <v>8</v>
          </cell>
          <cell r="F2038">
            <v>11</v>
          </cell>
          <cell r="G2038" t="str">
            <v>8..11</v>
          </cell>
        </row>
        <row r="2039">
          <cell r="A2039" t="str">
            <v>Phòng thực hành Khoa CN Hóa 28-B-4-Sáng</v>
          </cell>
          <cell r="B2039" t="str">
            <v>Sáng</v>
          </cell>
          <cell r="C2039">
            <v>1</v>
          </cell>
          <cell r="D2039">
            <v>6</v>
          </cell>
          <cell r="E2039">
            <v>1</v>
          </cell>
          <cell r="F2039">
            <v>6</v>
          </cell>
          <cell r="G2039" t="str">
            <v>1..6</v>
          </cell>
        </row>
        <row r="2040">
          <cell r="A2040" t="str">
            <v>Phòng thực hành Khoa QLKD 01-A-4-Chiều</v>
          </cell>
          <cell r="B2040" t="str">
            <v>Chiều</v>
          </cell>
          <cell r="C2040">
            <v>7</v>
          </cell>
          <cell r="D2040">
            <v>12</v>
          </cell>
          <cell r="E2040">
            <v>7</v>
          </cell>
          <cell r="F2040">
            <v>12</v>
          </cell>
          <cell r="G2040" t="str">
            <v>7..12</v>
          </cell>
        </row>
        <row r="2041">
          <cell r="A2041" t="str">
            <v>Phòng thực hành Khoa QLKD 01-A-4-Tối</v>
          </cell>
          <cell r="B2041" t="str">
            <v>Tối</v>
          </cell>
          <cell r="C2041">
            <v>13</v>
          </cell>
          <cell r="D2041">
            <v>16</v>
          </cell>
          <cell r="E2041">
            <v>13</v>
          </cell>
          <cell r="F2041">
            <v>16</v>
          </cell>
          <cell r="G2041" t="str">
            <v>13..16</v>
          </cell>
        </row>
        <row r="2042">
          <cell r="A2042" t="str">
            <v>Phòng thực hành Khoa QLKD 02-A-4-Sáng</v>
          </cell>
          <cell r="B2042" t="str">
            <v>Sáng</v>
          </cell>
          <cell r="C2042">
            <v>1</v>
          </cell>
          <cell r="D2042">
            <v>6</v>
          </cell>
          <cell r="E2042">
            <v>1</v>
          </cell>
          <cell r="F2042">
            <v>6</v>
          </cell>
          <cell r="G2042" t="str">
            <v>1..6</v>
          </cell>
        </row>
        <row r="2043">
          <cell r="A2043" t="str">
            <v>Phòng thực hành Khoa QLKD 02-A-4-Chiều</v>
          </cell>
          <cell r="B2043" t="str">
            <v>Chiều</v>
          </cell>
          <cell r="C2043">
            <v>7</v>
          </cell>
          <cell r="D2043">
            <v>12</v>
          </cell>
          <cell r="E2043">
            <v>7</v>
          </cell>
          <cell r="F2043">
            <v>12</v>
          </cell>
          <cell r="G2043" t="str">
            <v>7..12</v>
          </cell>
        </row>
        <row r="2044">
          <cell r="A2044" t="str">
            <v>Phòng thực hành Khoa QLKD 03-A-4-Sáng</v>
          </cell>
          <cell r="B2044" t="str">
            <v>Sáng</v>
          </cell>
          <cell r="C2044">
            <v>1</v>
          </cell>
          <cell r="D2044">
            <v>6</v>
          </cell>
          <cell r="E2044">
            <v>1</v>
          </cell>
          <cell r="F2044">
            <v>6</v>
          </cell>
          <cell r="G2044" t="str">
            <v>1..6</v>
          </cell>
        </row>
        <row r="2045">
          <cell r="A2045" t="str">
            <v>Phòng thực hành Khoa QLKD 04-A-4-Sáng</v>
          </cell>
          <cell r="B2045" t="str">
            <v>Sáng</v>
          </cell>
          <cell r="C2045">
            <v>1</v>
          </cell>
          <cell r="D2045">
            <v>6</v>
          </cell>
          <cell r="E2045">
            <v>1</v>
          </cell>
          <cell r="F2045">
            <v>6</v>
          </cell>
          <cell r="G2045" t="str">
            <v>1..6</v>
          </cell>
        </row>
        <row r="2046">
          <cell r="A2046" t="str">
            <v>Phòng thực hành Khoa QLKD 07-A-4-Chiều</v>
          </cell>
          <cell r="B2046" t="str">
            <v>Chiều</v>
          </cell>
          <cell r="C2046">
            <v>7</v>
          </cell>
          <cell r="D2046">
            <v>10</v>
          </cell>
          <cell r="E2046">
            <v>7</v>
          </cell>
          <cell r="F2046">
            <v>10</v>
          </cell>
          <cell r="G2046" t="str">
            <v>7..10</v>
          </cell>
        </row>
        <row r="2047">
          <cell r="A2047" t="str">
            <v>Phòng thực hành Khoa QLKD 09-A-4-Sáng</v>
          </cell>
          <cell r="B2047" t="str">
            <v>Sáng</v>
          </cell>
          <cell r="C2047">
            <v>1</v>
          </cell>
          <cell r="D2047">
            <v>6</v>
          </cell>
          <cell r="E2047">
            <v>1</v>
          </cell>
          <cell r="F2047">
            <v>6</v>
          </cell>
          <cell r="G2047" t="str">
            <v>1..6</v>
          </cell>
        </row>
        <row r="2048">
          <cell r="A2048" t="str">
            <v>Phòng thực hành Khoa QLKD 11-A-4-Sáng</v>
          </cell>
          <cell r="B2048" t="str">
            <v>Sáng</v>
          </cell>
          <cell r="C2048">
            <v>1</v>
          </cell>
          <cell r="D2048">
            <v>6</v>
          </cell>
          <cell r="E2048">
            <v>1</v>
          </cell>
          <cell r="F2048">
            <v>6</v>
          </cell>
          <cell r="G2048" t="str">
            <v>1..6</v>
          </cell>
        </row>
        <row r="2049">
          <cell r="A2049" t="str">
            <v>Phòng thực hành Khoa QLKD 11-A-4-Chiều</v>
          </cell>
          <cell r="B2049" t="str">
            <v>Chiều</v>
          </cell>
          <cell r="C2049">
            <v>7</v>
          </cell>
          <cell r="D2049">
            <v>12</v>
          </cell>
          <cell r="E2049">
            <v>7</v>
          </cell>
          <cell r="F2049">
            <v>12</v>
          </cell>
          <cell r="G2049" t="str">
            <v>7..12</v>
          </cell>
        </row>
        <row r="2050">
          <cell r="A2050" t="str">
            <v>Phòng thực hành Khoa QLKD 12-A-4-Chiều</v>
          </cell>
          <cell r="B2050" t="str">
            <v>Chiều</v>
          </cell>
          <cell r="C2050">
            <v>7</v>
          </cell>
          <cell r="D2050">
            <v>12</v>
          </cell>
          <cell r="E2050">
            <v>7</v>
          </cell>
          <cell r="F2050">
            <v>12</v>
          </cell>
          <cell r="G2050" t="str">
            <v>7..12</v>
          </cell>
        </row>
        <row r="2051">
          <cell r="A2051" t="str">
            <v>Phòng thực hành Khoa QLKD 13-A-4-Sáng</v>
          </cell>
          <cell r="B2051" t="str">
            <v>Sáng</v>
          </cell>
          <cell r="C2051">
            <v>1</v>
          </cell>
          <cell r="D2051">
            <v>6</v>
          </cell>
          <cell r="E2051">
            <v>1</v>
          </cell>
          <cell r="F2051">
            <v>6</v>
          </cell>
          <cell r="G2051" t="str">
            <v>1..6</v>
          </cell>
        </row>
        <row r="2052">
          <cell r="A2052" t="str">
            <v>Phòng thực hành Khoa QLKD 13-A-4-Tối</v>
          </cell>
          <cell r="B2052" t="str">
            <v>Tối</v>
          </cell>
          <cell r="C2052">
            <v>13</v>
          </cell>
          <cell r="D2052">
            <v>15</v>
          </cell>
          <cell r="E2052">
            <v>13</v>
          </cell>
          <cell r="F2052">
            <v>15</v>
          </cell>
          <cell r="G2052" t="str">
            <v>13..15</v>
          </cell>
        </row>
        <row r="2053">
          <cell r="A2053" t="str">
            <v>Phòng thực hành Khoa QLKD 18-A-4-Chiều</v>
          </cell>
          <cell r="B2053" t="str">
            <v>Chiều</v>
          </cell>
          <cell r="C2053">
            <v>7</v>
          </cell>
          <cell r="D2053">
            <v>12</v>
          </cell>
          <cell r="E2053">
            <v>7</v>
          </cell>
          <cell r="F2053">
            <v>12</v>
          </cell>
          <cell r="G2053" t="str">
            <v>7..12</v>
          </cell>
        </row>
        <row r="2054">
          <cell r="A2054" t="str">
            <v>Phòng thực hành Khoa QLKD 22-A-4-Chiều</v>
          </cell>
          <cell r="B2054" t="str">
            <v>Chiều</v>
          </cell>
          <cell r="C2054">
            <v>7</v>
          </cell>
          <cell r="D2054">
            <v>12</v>
          </cell>
          <cell r="E2054">
            <v>7</v>
          </cell>
          <cell r="F2054">
            <v>12</v>
          </cell>
          <cell r="G2054" t="str">
            <v>7..12</v>
          </cell>
        </row>
        <row r="2055">
          <cell r="A2055" t="str">
            <v>Phòng thực hành Khoa QLKD 23-A-4-Sáng</v>
          </cell>
          <cell r="B2055" t="str">
            <v>Sáng</v>
          </cell>
          <cell r="C2055">
            <v>1</v>
          </cell>
          <cell r="D2055">
            <v>4</v>
          </cell>
          <cell r="E2055">
            <v>1</v>
          </cell>
          <cell r="F2055">
            <v>4</v>
          </cell>
          <cell r="G2055" t="str">
            <v>1..4</v>
          </cell>
        </row>
        <row r="2056">
          <cell r="A2056" t="str">
            <v>Phòng thực hành Khoa QLKD 27-A-4-Sáng</v>
          </cell>
          <cell r="B2056" t="str">
            <v>Sáng</v>
          </cell>
          <cell r="C2056">
            <v>1</v>
          </cell>
          <cell r="D2056">
            <v>4</v>
          </cell>
          <cell r="E2056">
            <v>1</v>
          </cell>
          <cell r="F2056">
            <v>4</v>
          </cell>
          <cell r="G2056" t="str">
            <v>1..4</v>
          </cell>
        </row>
        <row r="2057">
          <cell r="A2057" t="str">
            <v>Phòng thực hành Khoa QLKD 29-A-4-Chiều</v>
          </cell>
          <cell r="B2057" t="str">
            <v>Chiều</v>
          </cell>
          <cell r="C2057">
            <v>7</v>
          </cell>
          <cell r="D2057">
            <v>10</v>
          </cell>
          <cell r="E2057">
            <v>7</v>
          </cell>
          <cell r="F2057">
            <v>10</v>
          </cell>
          <cell r="G2057" t="str">
            <v>7..10</v>
          </cell>
        </row>
        <row r="2058">
          <cell r="A2058" t="str">
            <v>Phòng thực hành Khoa Kế toán - Kiểm toán 01-B-4-Sáng</v>
          </cell>
          <cell r="B2058" t="str">
            <v>Sáng</v>
          </cell>
          <cell r="C2058">
            <v>1</v>
          </cell>
          <cell r="D2058">
            <v>6</v>
          </cell>
          <cell r="E2058">
            <v>1</v>
          </cell>
          <cell r="F2058">
            <v>6</v>
          </cell>
          <cell r="G2058" t="str">
            <v>1..6</v>
          </cell>
        </row>
        <row r="2059">
          <cell r="A2059" t="str">
            <v>Phòng thực hành Khoa Kế toán - Kiểm toán 01-B-4-Chiều</v>
          </cell>
          <cell r="B2059" t="str">
            <v>Chiều</v>
          </cell>
          <cell r="C2059">
            <v>7</v>
          </cell>
          <cell r="D2059">
            <v>12</v>
          </cell>
          <cell r="E2059">
            <v>7</v>
          </cell>
          <cell r="F2059">
            <v>12</v>
          </cell>
          <cell r="G2059" t="str">
            <v>7..12</v>
          </cell>
        </row>
        <row r="2060">
          <cell r="A2060" t="str">
            <v>Phòng thực hành Khoa Kế toán - Kiểm toán 02-B-4-Sáng</v>
          </cell>
          <cell r="B2060" t="str">
            <v>Sáng</v>
          </cell>
          <cell r="C2060">
            <v>1</v>
          </cell>
          <cell r="D2060">
            <v>6</v>
          </cell>
          <cell r="E2060">
            <v>1</v>
          </cell>
          <cell r="F2060">
            <v>6</v>
          </cell>
          <cell r="G2060" t="str">
            <v>1..6</v>
          </cell>
        </row>
        <row r="2061">
          <cell r="A2061" t="str">
            <v>Phòng thực hành Khoa Kế toán - Kiểm toán 03-B-4-Sáng</v>
          </cell>
          <cell r="B2061" t="str">
            <v>Sáng</v>
          </cell>
          <cell r="C2061">
            <v>1</v>
          </cell>
          <cell r="D2061">
            <v>6</v>
          </cell>
          <cell r="E2061">
            <v>1</v>
          </cell>
          <cell r="F2061">
            <v>6</v>
          </cell>
          <cell r="G2061" t="str">
            <v>1..6</v>
          </cell>
        </row>
        <row r="2062">
          <cell r="A2062" t="str">
            <v>Phòng thực hành Khoa Kế toán - Kiểm toán 03-B-4-Chiều</v>
          </cell>
          <cell r="B2062" t="str">
            <v>Chiều</v>
          </cell>
          <cell r="C2062">
            <v>7</v>
          </cell>
          <cell r="D2062">
            <v>12</v>
          </cell>
          <cell r="E2062">
            <v>7</v>
          </cell>
          <cell r="F2062">
            <v>12</v>
          </cell>
          <cell r="G2062" t="str">
            <v>7..12</v>
          </cell>
        </row>
        <row r="2063">
          <cell r="A2063" t="str">
            <v>Phòng thực hành Trường NN-DL 01-A-4-Tối</v>
          </cell>
          <cell r="B2063" t="str">
            <v>Tối</v>
          </cell>
          <cell r="C2063">
            <v>13</v>
          </cell>
          <cell r="D2063">
            <v>15</v>
          </cell>
          <cell r="E2063">
            <v>13</v>
          </cell>
          <cell r="F2063">
            <v>15</v>
          </cell>
          <cell r="G2063" t="str">
            <v>13..15</v>
          </cell>
        </row>
        <row r="2064">
          <cell r="A2064" t="str">
            <v>Phòng thực hành Trường NN-DL 02-A-4-Chiều</v>
          </cell>
          <cell r="B2064" t="str">
            <v>Chiều</v>
          </cell>
          <cell r="C2064">
            <v>7</v>
          </cell>
          <cell r="D2064">
            <v>12</v>
          </cell>
          <cell r="E2064">
            <v>7</v>
          </cell>
          <cell r="F2064">
            <v>12</v>
          </cell>
          <cell r="G2064" t="str">
            <v>7..12</v>
          </cell>
        </row>
        <row r="2065">
          <cell r="A2065" t="str">
            <v>Phòng thực hành Trường NN-DL 10-A-4-Chiều</v>
          </cell>
          <cell r="B2065" t="str">
            <v>Chiều</v>
          </cell>
          <cell r="C2065">
            <v>7</v>
          </cell>
          <cell r="D2065">
            <v>12</v>
          </cell>
          <cell r="E2065">
            <v>7</v>
          </cell>
          <cell r="F2065">
            <v>12</v>
          </cell>
          <cell r="G2065" t="str">
            <v>7..12</v>
          </cell>
        </row>
        <row r="2066">
          <cell r="A2066" t="str">
            <v>Phòng thực hành Trường NN-DL 12-A-4-Sáng</v>
          </cell>
          <cell r="B2066" t="str">
            <v>Sáng</v>
          </cell>
          <cell r="C2066">
            <v>1</v>
          </cell>
          <cell r="D2066">
            <v>6</v>
          </cell>
          <cell r="E2066">
            <v>1</v>
          </cell>
          <cell r="F2066">
            <v>6</v>
          </cell>
          <cell r="G2066" t="str">
            <v>1..6</v>
          </cell>
        </row>
        <row r="2067">
          <cell r="A2067" t="str">
            <v>Phòng thực hành Trường NN-DL 16-A-4-Sáng</v>
          </cell>
          <cell r="B2067" t="str">
            <v>Sáng</v>
          </cell>
          <cell r="C2067">
            <v>1</v>
          </cell>
          <cell r="D2067">
            <v>6</v>
          </cell>
          <cell r="E2067">
            <v>1</v>
          </cell>
          <cell r="F2067">
            <v>6</v>
          </cell>
          <cell r="G2067" t="str">
            <v>1..6</v>
          </cell>
        </row>
        <row r="2068">
          <cell r="A2068" t="str">
            <v>Phòng thực hành Trường NN-DL 17-A-4-Chiều</v>
          </cell>
          <cell r="B2068" t="str">
            <v>Chiều</v>
          </cell>
          <cell r="C2068">
            <v>7</v>
          </cell>
          <cell r="D2068">
            <v>11</v>
          </cell>
          <cell r="E2068">
            <v>7</v>
          </cell>
          <cell r="F2068">
            <v>11</v>
          </cell>
          <cell r="G2068" t="str">
            <v>7..11</v>
          </cell>
        </row>
        <row r="2069">
          <cell r="A2069" t="str">
            <v>Phòng thực hành Trường NN-DL 25-A-4-Chiều</v>
          </cell>
          <cell r="B2069" t="str">
            <v>Chiều</v>
          </cell>
          <cell r="C2069">
            <v>7</v>
          </cell>
          <cell r="D2069">
            <v>12</v>
          </cell>
          <cell r="E2069">
            <v>7</v>
          </cell>
          <cell r="F2069">
            <v>12</v>
          </cell>
          <cell r="G2069" t="str">
            <v>7..12</v>
          </cell>
        </row>
        <row r="2070">
          <cell r="A2070" t="str">
            <v>Phòng thực hành TT Cơ khí 29-B-4-Sáng</v>
          </cell>
          <cell r="B2070" t="str">
            <v>Sáng</v>
          </cell>
          <cell r="C2070">
            <v>1</v>
          </cell>
          <cell r="D2070">
            <v>6</v>
          </cell>
          <cell r="E2070">
            <v>1</v>
          </cell>
          <cell r="F2070">
            <v>6</v>
          </cell>
          <cell r="G2070" t="str">
            <v>1..6</v>
          </cell>
        </row>
        <row r="2071">
          <cell r="A2071" t="str">
            <v>Phòng thực hành TT Cơ khí 29-B-4-Chiều</v>
          </cell>
          <cell r="B2071" t="str">
            <v>Chiều</v>
          </cell>
          <cell r="C2071">
            <v>7</v>
          </cell>
          <cell r="D2071">
            <v>12</v>
          </cell>
          <cell r="E2071">
            <v>7</v>
          </cell>
          <cell r="F2071">
            <v>12</v>
          </cell>
          <cell r="G2071" t="str">
            <v>7..12</v>
          </cell>
        </row>
        <row r="2072">
          <cell r="A2072" t="str">
            <v>Phòng thực hành TT Cơ khí 30-B-4-Sáng</v>
          </cell>
          <cell r="B2072" t="str">
            <v>Sáng</v>
          </cell>
          <cell r="C2072">
            <v>1</v>
          </cell>
          <cell r="D2072">
            <v>6</v>
          </cell>
          <cell r="E2072">
            <v>1</v>
          </cell>
          <cell r="F2072">
            <v>6</v>
          </cell>
          <cell r="G2072" t="str">
            <v>1..6</v>
          </cell>
        </row>
        <row r="2073">
          <cell r="A2073" t="str">
            <v>Phòng thực hành TT Cơ khí 30-B-4-Chiều</v>
          </cell>
          <cell r="B2073" t="str">
            <v>Chiều</v>
          </cell>
          <cell r="C2073">
            <v>7</v>
          </cell>
          <cell r="D2073">
            <v>12</v>
          </cell>
          <cell r="E2073">
            <v>7</v>
          </cell>
          <cell r="F2073">
            <v>12</v>
          </cell>
          <cell r="G2073" t="str">
            <v>7..12</v>
          </cell>
        </row>
        <row r="2074">
          <cell r="A2074" t="str">
            <v>Phòng thực hành TT Việt - Nhật 01-A-4-Chiều</v>
          </cell>
          <cell r="B2074" t="str">
            <v>Chiều</v>
          </cell>
          <cell r="C2074">
            <v>7</v>
          </cell>
          <cell r="D2074">
            <v>12</v>
          </cell>
          <cell r="E2074">
            <v>7</v>
          </cell>
          <cell r="F2074">
            <v>12</v>
          </cell>
          <cell r="G2074" t="str">
            <v>7..12</v>
          </cell>
        </row>
        <row r="2075">
          <cell r="A2075" t="str">
            <v>Phòng thực hành TT Việt - Nhật 08-A-4-Chiều</v>
          </cell>
          <cell r="B2075" t="str">
            <v>Chiều</v>
          </cell>
          <cell r="C2075">
            <v>7</v>
          </cell>
          <cell r="D2075">
            <v>12</v>
          </cell>
          <cell r="E2075">
            <v>7</v>
          </cell>
          <cell r="F2075">
            <v>12</v>
          </cell>
          <cell r="G2075" t="str">
            <v>7..12</v>
          </cell>
        </row>
        <row r="2076">
          <cell r="A2076" t="str">
            <v>Phòng thực hành TT Việt - Nhật 19-A-4-Sáng</v>
          </cell>
          <cell r="B2076" t="str">
            <v>Sáng</v>
          </cell>
          <cell r="C2076">
            <v>1</v>
          </cell>
          <cell r="D2076">
            <v>6</v>
          </cell>
          <cell r="E2076">
            <v>1</v>
          </cell>
          <cell r="F2076">
            <v>6</v>
          </cell>
          <cell r="G2076" t="str">
            <v>1..6</v>
          </cell>
        </row>
        <row r="2077">
          <cell r="A2077" t="str">
            <v>502-B4-4-Sáng</v>
          </cell>
          <cell r="B2077" t="str">
            <v>Sáng</v>
          </cell>
          <cell r="C2077">
            <v>4</v>
          </cell>
          <cell r="D2077">
            <v>5</v>
          </cell>
          <cell r="E2077">
            <v>1</v>
          </cell>
          <cell r="F2077">
            <v>5</v>
          </cell>
          <cell r="G2077" t="str">
            <v>1..5</v>
          </cell>
        </row>
        <row r="2078">
          <cell r="A2078" t="str">
            <v>502-B4-4-Sáng</v>
          </cell>
          <cell r="B2078" t="str">
            <v>Sáng</v>
          </cell>
          <cell r="C2078">
            <v>1</v>
          </cell>
          <cell r="D2078">
            <v>3</v>
          </cell>
          <cell r="E2078">
            <v>1</v>
          </cell>
          <cell r="F2078">
            <v>5</v>
          </cell>
          <cell r="G2078" t="str">
            <v>1..5</v>
          </cell>
        </row>
        <row r="2079">
          <cell r="A2079" t="str">
            <v>503-B4-4-Sáng</v>
          </cell>
          <cell r="B2079" t="str">
            <v>Sáng</v>
          </cell>
          <cell r="C2079">
            <v>1</v>
          </cell>
          <cell r="D2079">
            <v>3</v>
          </cell>
          <cell r="E2079">
            <v>1</v>
          </cell>
          <cell r="F2079">
            <v>3</v>
          </cell>
          <cell r="G2079" t="str">
            <v>1..3</v>
          </cell>
        </row>
        <row r="2080">
          <cell r="A2080" t="str">
            <v>704-A10-4-Tối</v>
          </cell>
          <cell r="B2080" t="str">
            <v>Tối</v>
          </cell>
          <cell r="C2080">
            <v>13</v>
          </cell>
          <cell r="D2080">
            <v>15</v>
          </cell>
          <cell r="E2080">
            <v>13</v>
          </cell>
          <cell r="F2080">
            <v>15</v>
          </cell>
          <cell r="G2080" t="str">
            <v>13..15</v>
          </cell>
        </row>
        <row r="2081">
          <cell r="A2081" t="str">
            <v>305-A7-4-Sáng</v>
          </cell>
          <cell r="B2081" t="str">
            <v>Sáng</v>
          </cell>
          <cell r="C2081">
            <v>1</v>
          </cell>
          <cell r="D2081">
            <v>3</v>
          </cell>
          <cell r="E2081">
            <v>1</v>
          </cell>
          <cell r="F2081">
            <v>3</v>
          </cell>
          <cell r="G2081" t="str">
            <v>1..3</v>
          </cell>
        </row>
        <row r="2082">
          <cell r="A2082" t="str">
            <v>305-A7-4-Chiều</v>
          </cell>
          <cell r="B2082" t="str">
            <v>Chiều</v>
          </cell>
          <cell r="C2082">
            <v>7</v>
          </cell>
          <cell r="D2082">
            <v>9</v>
          </cell>
          <cell r="E2082">
            <v>7</v>
          </cell>
          <cell r="F2082">
            <v>9</v>
          </cell>
          <cell r="G2082" t="str">
            <v>7..9</v>
          </cell>
        </row>
        <row r="2083">
          <cell r="A2083" t="str">
            <v>421 - P. Máy tính-A7-4-Sáng</v>
          </cell>
          <cell r="B2083" t="str">
            <v>Sáng</v>
          </cell>
          <cell r="C2083">
            <v>1</v>
          </cell>
          <cell r="D2083">
            <v>2</v>
          </cell>
          <cell r="E2083">
            <v>1</v>
          </cell>
          <cell r="F2083">
            <v>5</v>
          </cell>
          <cell r="G2083" t="str">
            <v>1..5</v>
          </cell>
        </row>
        <row r="2084">
          <cell r="A2084" t="str">
            <v>421 - P. Máy tính-A7-4-Sáng</v>
          </cell>
          <cell r="B2084" t="str">
            <v>Sáng</v>
          </cell>
          <cell r="C2084">
            <v>4</v>
          </cell>
          <cell r="D2084">
            <v>5</v>
          </cell>
          <cell r="E2084">
            <v>1</v>
          </cell>
          <cell r="F2084">
            <v>5</v>
          </cell>
          <cell r="G2084" t="str">
            <v>1..5</v>
          </cell>
        </row>
        <row r="2085">
          <cell r="A2085" t="str">
            <v>421 - P. Máy tính-A7-4-Chiều</v>
          </cell>
          <cell r="B2085" t="str">
            <v>Chiều</v>
          </cell>
          <cell r="C2085">
            <v>7</v>
          </cell>
          <cell r="D2085">
            <v>8</v>
          </cell>
          <cell r="E2085">
            <v>7</v>
          </cell>
          <cell r="F2085">
            <v>11</v>
          </cell>
          <cell r="G2085" t="str">
            <v>7..11</v>
          </cell>
        </row>
        <row r="2086">
          <cell r="A2086" t="str">
            <v>421 - P. Máy tính-A7-4-Chiều</v>
          </cell>
          <cell r="B2086" t="str">
            <v>Chiều</v>
          </cell>
          <cell r="C2086">
            <v>10</v>
          </cell>
          <cell r="D2086">
            <v>11</v>
          </cell>
          <cell r="E2086">
            <v>7</v>
          </cell>
          <cell r="F2086">
            <v>11</v>
          </cell>
          <cell r="G2086" t="str">
            <v>7..11</v>
          </cell>
        </row>
        <row r="2087">
          <cell r="A2087" t="str">
            <v>425 - P. máy tính-A7-4-Sáng</v>
          </cell>
          <cell r="B2087" t="str">
            <v>Sáng</v>
          </cell>
          <cell r="C2087">
            <v>4</v>
          </cell>
          <cell r="D2087">
            <v>5</v>
          </cell>
          <cell r="E2087">
            <v>4</v>
          </cell>
          <cell r="F2087">
            <v>5</v>
          </cell>
          <cell r="G2087" t="str">
            <v>4..5</v>
          </cell>
        </row>
        <row r="2088">
          <cell r="A2088" t="str">
            <v>204-A8-4-Sáng</v>
          </cell>
          <cell r="B2088" t="str">
            <v>Sáng</v>
          </cell>
          <cell r="C2088">
            <v>1</v>
          </cell>
          <cell r="D2088">
            <v>3</v>
          </cell>
          <cell r="E2088">
            <v>1</v>
          </cell>
          <cell r="F2088">
            <v>5</v>
          </cell>
          <cell r="G2088" t="str">
            <v>1..5</v>
          </cell>
        </row>
        <row r="2089">
          <cell r="A2089" t="str">
            <v>204-A8-4-Sáng</v>
          </cell>
          <cell r="B2089" t="str">
            <v>Sáng</v>
          </cell>
          <cell r="C2089">
            <v>4</v>
          </cell>
          <cell r="D2089">
            <v>5</v>
          </cell>
          <cell r="E2089">
            <v>1</v>
          </cell>
          <cell r="F2089">
            <v>5</v>
          </cell>
          <cell r="G2089" t="str">
            <v>1..5</v>
          </cell>
        </row>
        <row r="2090">
          <cell r="A2090" t="str">
            <v>206-A8-4-Sáng</v>
          </cell>
          <cell r="B2090" t="str">
            <v>Sáng</v>
          </cell>
          <cell r="C2090">
            <v>1</v>
          </cell>
          <cell r="D2090">
            <v>4</v>
          </cell>
          <cell r="E2090">
            <v>1</v>
          </cell>
          <cell r="F2090">
            <v>4</v>
          </cell>
          <cell r="G2090" t="str">
            <v>1..4</v>
          </cell>
        </row>
        <row r="2091">
          <cell r="A2091" t="str">
            <v>306-A7_QT-A7-4-Sáng</v>
          </cell>
          <cell r="B2091" t="str">
            <v>Sáng</v>
          </cell>
          <cell r="C2091">
            <v>1</v>
          </cell>
          <cell r="D2091">
            <v>3</v>
          </cell>
          <cell r="E2091">
            <v>1</v>
          </cell>
          <cell r="F2091">
            <v>5</v>
          </cell>
          <cell r="G2091" t="str">
            <v>1..5</v>
          </cell>
        </row>
        <row r="2092">
          <cell r="A2092" t="str">
            <v>306-A7_QT-A7-4-Sáng</v>
          </cell>
          <cell r="B2092" t="str">
            <v>Sáng</v>
          </cell>
          <cell r="C2092">
            <v>4</v>
          </cell>
          <cell r="D2092">
            <v>5</v>
          </cell>
          <cell r="E2092">
            <v>1</v>
          </cell>
          <cell r="F2092">
            <v>5</v>
          </cell>
          <cell r="G2092" t="str">
            <v>1..5</v>
          </cell>
        </row>
        <row r="2093">
          <cell r="A2093" t="str">
            <v>306-A7_QT-A7-4-Chiều</v>
          </cell>
          <cell r="B2093" t="str">
            <v>Chiều</v>
          </cell>
          <cell r="C2093">
            <v>7</v>
          </cell>
          <cell r="D2093">
            <v>9</v>
          </cell>
          <cell r="E2093">
            <v>7</v>
          </cell>
          <cell r="F2093">
            <v>9</v>
          </cell>
          <cell r="G2093" t="str">
            <v>7..9</v>
          </cell>
        </row>
        <row r="2094">
          <cell r="A2094" t="str">
            <v>Khu A_PH Online 01-Khu A_Online-4-Sáng</v>
          </cell>
          <cell r="B2094" t="str">
            <v>Sáng</v>
          </cell>
          <cell r="C2094">
            <v>3</v>
          </cell>
          <cell r="D2094">
            <v>4</v>
          </cell>
          <cell r="E2094">
            <v>3</v>
          </cell>
          <cell r="F2094">
            <v>4</v>
          </cell>
          <cell r="G2094" t="str">
            <v>3..4</v>
          </cell>
        </row>
        <row r="2095">
          <cell r="A2095" t="str">
            <v>Khu A_PH Online 01-Khu A_Online-4-Chiều</v>
          </cell>
          <cell r="B2095" t="str">
            <v>Chiều</v>
          </cell>
          <cell r="C2095">
            <v>9</v>
          </cell>
          <cell r="D2095">
            <v>10</v>
          </cell>
          <cell r="E2095">
            <v>7</v>
          </cell>
          <cell r="F2095">
            <v>10</v>
          </cell>
          <cell r="G2095" t="str">
            <v>7..10</v>
          </cell>
        </row>
        <row r="2096">
          <cell r="A2096" t="str">
            <v>Khu A_PH Online 01-Khu A_Online-4-Chiều</v>
          </cell>
          <cell r="B2096" t="str">
            <v>Chiều</v>
          </cell>
          <cell r="C2096">
            <v>7</v>
          </cell>
          <cell r="D2096">
            <v>8</v>
          </cell>
          <cell r="E2096">
            <v>7</v>
          </cell>
          <cell r="F2096">
            <v>10</v>
          </cell>
          <cell r="G2096" t="str">
            <v>7..10</v>
          </cell>
        </row>
        <row r="2097">
          <cell r="A2097" t="str">
            <v>Khu A_PH Online 01-Khu A_Online-4-Tối</v>
          </cell>
          <cell r="B2097" t="str">
            <v>Tối</v>
          </cell>
          <cell r="C2097">
            <v>13</v>
          </cell>
          <cell r="D2097">
            <v>14</v>
          </cell>
          <cell r="E2097">
            <v>13</v>
          </cell>
          <cell r="F2097">
            <v>14</v>
          </cell>
          <cell r="G2097" t="str">
            <v>13..14</v>
          </cell>
        </row>
        <row r="2098">
          <cell r="A2098" t="str">
            <v>Khu A_PH Online 02-Khu A_Online-4-Sáng</v>
          </cell>
          <cell r="B2098" t="str">
            <v>Sáng</v>
          </cell>
          <cell r="C2098">
            <v>4</v>
          </cell>
          <cell r="D2098">
            <v>5</v>
          </cell>
          <cell r="E2098">
            <v>1</v>
          </cell>
          <cell r="F2098">
            <v>5</v>
          </cell>
          <cell r="G2098" t="str">
            <v>1..5</v>
          </cell>
        </row>
        <row r="2099">
          <cell r="A2099" t="str">
            <v>Khu A_PH Online 02-Khu A_Online-4-Sáng</v>
          </cell>
          <cell r="B2099" t="str">
            <v>Sáng</v>
          </cell>
          <cell r="C2099">
            <v>1</v>
          </cell>
          <cell r="D2099">
            <v>2</v>
          </cell>
          <cell r="E2099">
            <v>1</v>
          </cell>
          <cell r="F2099">
            <v>5</v>
          </cell>
          <cell r="G2099" t="str">
            <v>1..5</v>
          </cell>
        </row>
        <row r="2100">
          <cell r="A2100" t="str">
            <v>Khu A_PH Online 02-Khu A_Online-4-Chiều</v>
          </cell>
          <cell r="B2100" t="str">
            <v>Chiều</v>
          </cell>
          <cell r="C2100">
            <v>10</v>
          </cell>
          <cell r="D2100">
            <v>11</v>
          </cell>
          <cell r="E2100">
            <v>7</v>
          </cell>
          <cell r="F2100">
            <v>11</v>
          </cell>
          <cell r="G2100" t="str">
            <v>7..11</v>
          </cell>
        </row>
        <row r="2101">
          <cell r="A2101" t="str">
            <v>Khu A_PH Online 02-Khu A_Online-4-Chiều</v>
          </cell>
          <cell r="B2101" t="str">
            <v>Chiều</v>
          </cell>
          <cell r="C2101">
            <v>7</v>
          </cell>
          <cell r="D2101">
            <v>8</v>
          </cell>
          <cell r="E2101">
            <v>7</v>
          </cell>
          <cell r="F2101">
            <v>11</v>
          </cell>
          <cell r="G2101" t="str">
            <v>7..11</v>
          </cell>
        </row>
        <row r="2102">
          <cell r="A2102" t="str">
            <v>Khu A_PH Online 02-Khu A_Online-4-Tối</v>
          </cell>
          <cell r="B2102" t="str">
            <v>Tối</v>
          </cell>
          <cell r="C2102">
            <v>13</v>
          </cell>
          <cell r="D2102">
            <v>14</v>
          </cell>
          <cell r="E2102">
            <v>13</v>
          </cell>
          <cell r="F2102">
            <v>14</v>
          </cell>
          <cell r="G2102" t="str">
            <v>13..14</v>
          </cell>
        </row>
        <row r="2103">
          <cell r="A2103" t="str">
            <v>Khu A_PH Online 03-Khu A_Online-4-Sáng</v>
          </cell>
          <cell r="B2103" t="str">
            <v>Sáng</v>
          </cell>
          <cell r="C2103">
            <v>1</v>
          </cell>
          <cell r="D2103">
            <v>2</v>
          </cell>
          <cell r="E2103">
            <v>1</v>
          </cell>
          <cell r="F2103">
            <v>2</v>
          </cell>
          <cell r="G2103" t="str">
            <v>1..2</v>
          </cell>
        </row>
        <row r="2104">
          <cell r="A2104" t="str">
            <v>Khu A_PH Online 03-Khu A_Online-4-Tối</v>
          </cell>
          <cell r="B2104" t="str">
            <v>Tối</v>
          </cell>
          <cell r="C2104">
            <v>13</v>
          </cell>
          <cell r="D2104">
            <v>15</v>
          </cell>
          <cell r="E2104">
            <v>13</v>
          </cell>
          <cell r="F2104">
            <v>15</v>
          </cell>
          <cell r="G2104" t="str">
            <v>13..15</v>
          </cell>
        </row>
        <row r="2105">
          <cell r="A2105" t="str">
            <v>Khu A_PH Online 04-Khu A_Online-4-Sáng</v>
          </cell>
          <cell r="B2105" t="str">
            <v>Sáng</v>
          </cell>
          <cell r="C2105">
            <v>3</v>
          </cell>
          <cell r="D2105">
            <v>4</v>
          </cell>
          <cell r="E2105">
            <v>3</v>
          </cell>
          <cell r="F2105">
            <v>4</v>
          </cell>
          <cell r="G2105" t="str">
            <v>3..4</v>
          </cell>
        </row>
        <row r="2106">
          <cell r="A2106" t="str">
            <v>Khu A_PH Online 04-Khu A_Online-4-Chiều</v>
          </cell>
          <cell r="B2106" t="str">
            <v>Chiều</v>
          </cell>
          <cell r="C2106">
            <v>10</v>
          </cell>
          <cell r="D2106">
            <v>11</v>
          </cell>
          <cell r="E2106">
            <v>8</v>
          </cell>
          <cell r="F2106">
            <v>11</v>
          </cell>
          <cell r="G2106" t="str">
            <v>8..11</v>
          </cell>
        </row>
        <row r="2107">
          <cell r="A2107" t="str">
            <v>Khu A_PH Online 04-Khu A_Online-4-Chiều</v>
          </cell>
          <cell r="B2107" t="str">
            <v>Chiều</v>
          </cell>
          <cell r="C2107">
            <v>8</v>
          </cell>
          <cell r="D2107">
            <v>9</v>
          </cell>
          <cell r="E2107">
            <v>8</v>
          </cell>
          <cell r="F2107">
            <v>11</v>
          </cell>
          <cell r="G2107" t="str">
            <v>8..11</v>
          </cell>
        </row>
        <row r="2108">
          <cell r="A2108" t="str">
            <v>Khu A_PH Online 04-Khu A_Online-4-Tối</v>
          </cell>
          <cell r="B2108" t="str">
            <v>Tối</v>
          </cell>
          <cell r="C2108">
            <v>13</v>
          </cell>
          <cell r="D2108">
            <v>15</v>
          </cell>
          <cell r="E2108">
            <v>13</v>
          </cell>
          <cell r="F2108">
            <v>15</v>
          </cell>
          <cell r="G2108" t="str">
            <v>13..15</v>
          </cell>
        </row>
        <row r="2109">
          <cell r="A2109" t="str">
            <v>Khu A_PH Online 05-Khu A_Online-4-Tối</v>
          </cell>
          <cell r="B2109" t="str">
            <v>Tối</v>
          </cell>
          <cell r="C2109">
            <v>13</v>
          </cell>
          <cell r="D2109">
            <v>14</v>
          </cell>
          <cell r="E2109">
            <v>13</v>
          </cell>
          <cell r="F2109">
            <v>14</v>
          </cell>
          <cell r="G2109" t="str">
            <v>13..14</v>
          </cell>
        </row>
        <row r="2110">
          <cell r="A2110" t="str">
            <v>Khu A_PH Online 06-Khu A_Online-4-Tối</v>
          </cell>
          <cell r="B2110" t="str">
            <v>Tối</v>
          </cell>
          <cell r="C2110">
            <v>13</v>
          </cell>
          <cell r="D2110">
            <v>15</v>
          </cell>
          <cell r="E2110">
            <v>13</v>
          </cell>
          <cell r="F2110">
            <v>15</v>
          </cell>
          <cell r="G2110" t="str">
            <v>13..15</v>
          </cell>
        </row>
        <row r="2111">
          <cell r="A2111" t="str">
            <v>Khu A_PH Online 07-Khu A_Online-4-Tối</v>
          </cell>
          <cell r="B2111" t="str">
            <v>Tối</v>
          </cell>
          <cell r="C2111">
            <v>13</v>
          </cell>
          <cell r="D2111">
            <v>16</v>
          </cell>
          <cell r="E2111">
            <v>13</v>
          </cell>
          <cell r="F2111">
            <v>16</v>
          </cell>
          <cell r="G2111" t="str">
            <v>13..16</v>
          </cell>
        </row>
        <row r="2112">
          <cell r="A2112" t="str">
            <v>Khu A_PH Online 08-Khu A_Online-4-Tối</v>
          </cell>
          <cell r="B2112" t="str">
            <v>Tối</v>
          </cell>
          <cell r="C2112">
            <v>13</v>
          </cell>
          <cell r="D2112">
            <v>14</v>
          </cell>
          <cell r="E2112">
            <v>13</v>
          </cell>
          <cell r="F2112">
            <v>14</v>
          </cell>
          <cell r="G2112" t="str">
            <v>13..14</v>
          </cell>
        </row>
        <row r="2113">
          <cell r="A2113" t="str">
            <v>Khu A_PH Online 12-Khu A_Online-4-Tối</v>
          </cell>
          <cell r="B2113" t="str">
            <v>Tối</v>
          </cell>
          <cell r="C2113">
            <v>13</v>
          </cell>
          <cell r="D2113">
            <v>15</v>
          </cell>
          <cell r="E2113">
            <v>13</v>
          </cell>
          <cell r="F2113">
            <v>15</v>
          </cell>
          <cell r="G2113" t="str">
            <v>13..15</v>
          </cell>
        </row>
        <row r="2114">
          <cell r="A2114" t="str">
            <v>Khu A_PH Online 14-Khu A_Online-4-Tối</v>
          </cell>
          <cell r="B2114" t="str">
            <v>Tối</v>
          </cell>
          <cell r="C2114">
            <v>13</v>
          </cell>
          <cell r="D2114">
            <v>14</v>
          </cell>
          <cell r="E2114">
            <v>13</v>
          </cell>
          <cell r="F2114">
            <v>14</v>
          </cell>
          <cell r="G2114" t="str">
            <v>13..14</v>
          </cell>
        </row>
        <row r="2115">
          <cell r="A2115" t="str">
            <v>Khu B_PH Online 1-Khu B_Online-4-Sáng</v>
          </cell>
          <cell r="B2115" t="str">
            <v>Sáng</v>
          </cell>
          <cell r="C2115">
            <v>1</v>
          </cell>
          <cell r="D2115">
            <v>3</v>
          </cell>
          <cell r="E2115">
            <v>1</v>
          </cell>
          <cell r="F2115">
            <v>3</v>
          </cell>
          <cell r="G2115" t="str">
            <v>1..3</v>
          </cell>
        </row>
        <row r="2116">
          <cell r="A2116" t="str">
            <v>Khu B_PH Online 1-Khu B_Online-4-Chiều</v>
          </cell>
          <cell r="B2116" t="str">
            <v>Chiều</v>
          </cell>
          <cell r="C2116">
            <v>9</v>
          </cell>
          <cell r="D2116">
            <v>10</v>
          </cell>
          <cell r="E2116">
            <v>9</v>
          </cell>
          <cell r="F2116">
            <v>10</v>
          </cell>
          <cell r="G2116" t="str">
            <v>9..10</v>
          </cell>
        </row>
        <row r="2117">
          <cell r="A2117" t="str">
            <v>CSSX 14-Cơ sở sản xuất 1-5-Chiều</v>
          </cell>
          <cell r="B2117" t="str">
            <v>Chiều</v>
          </cell>
          <cell r="C2117">
            <v>7</v>
          </cell>
          <cell r="D2117">
            <v>12</v>
          </cell>
          <cell r="E2117">
            <v>7</v>
          </cell>
          <cell r="F2117">
            <v>12</v>
          </cell>
          <cell r="G2117" t="str">
            <v>7..12</v>
          </cell>
        </row>
        <row r="2118">
          <cell r="A2118" t="str">
            <v>CSSX 16-Cơ sở sản xuất 1-5-Chiều</v>
          </cell>
          <cell r="B2118" t="str">
            <v>Chiều</v>
          </cell>
          <cell r="C2118">
            <v>7</v>
          </cell>
          <cell r="D2118">
            <v>12</v>
          </cell>
          <cell r="E2118">
            <v>7</v>
          </cell>
          <cell r="F2118">
            <v>12</v>
          </cell>
          <cell r="G2118" t="str">
            <v>7..12</v>
          </cell>
        </row>
        <row r="2119">
          <cell r="A2119" t="str">
            <v>CSSX 18-Cơ sở sản xuất 1-5-Chiều</v>
          </cell>
          <cell r="B2119" t="str">
            <v>Chiều</v>
          </cell>
          <cell r="C2119">
            <v>7</v>
          </cell>
          <cell r="D2119">
            <v>12</v>
          </cell>
          <cell r="E2119">
            <v>7</v>
          </cell>
          <cell r="F2119">
            <v>12</v>
          </cell>
          <cell r="G2119" t="str">
            <v>7..12</v>
          </cell>
        </row>
        <row r="2120">
          <cell r="A2120" t="str">
            <v>CSSX 19-Cơ sở sản xuất 1-5-Sáng</v>
          </cell>
          <cell r="B2120" t="str">
            <v>Sáng</v>
          </cell>
          <cell r="C2120">
            <v>1</v>
          </cell>
          <cell r="D2120">
            <v>6</v>
          </cell>
          <cell r="E2120">
            <v>1</v>
          </cell>
          <cell r="F2120">
            <v>6</v>
          </cell>
          <cell r="G2120" t="str">
            <v>1..6</v>
          </cell>
        </row>
        <row r="2121">
          <cell r="A2121" t="str">
            <v>CSSX 25-Cơ sở sản xuất 1-5-Sáng</v>
          </cell>
          <cell r="B2121" t="str">
            <v>Sáng</v>
          </cell>
          <cell r="C2121">
            <v>1</v>
          </cell>
          <cell r="D2121">
            <v>6</v>
          </cell>
          <cell r="E2121">
            <v>1</v>
          </cell>
          <cell r="F2121">
            <v>6</v>
          </cell>
          <cell r="G2121" t="str">
            <v>1..6</v>
          </cell>
        </row>
        <row r="2122">
          <cell r="A2122" t="str">
            <v>CSSX 100-Cơ sở sản xuất 1-5-Chiều</v>
          </cell>
          <cell r="B2122" t="str">
            <v>Chiều</v>
          </cell>
          <cell r="C2122">
            <v>7</v>
          </cell>
          <cell r="D2122">
            <v>12</v>
          </cell>
          <cell r="E2122">
            <v>7</v>
          </cell>
          <cell r="F2122">
            <v>12</v>
          </cell>
          <cell r="G2122" t="str">
            <v>7..12</v>
          </cell>
        </row>
        <row r="2123">
          <cell r="A2123" t="str">
            <v>CSSX 101-Cơ sở sản xuất 1-5-Sáng</v>
          </cell>
          <cell r="B2123" t="str">
            <v>Sáng</v>
          </cell>
          <cell r="C2123">
            <v>1</v>
          </cell>
          <cell r="D2123">
            <v>6</v>
          </cell>
          <cell r="E2123">
            <v>1</v>
          </cell>
          <cell r="F2123">
            <v>6</v>
          </cell>
          <cell r="G2123" t="str">
            <v>1..6</v>
          </cell>
        </row>
        <row r="2124">
          <cell r="A2124" t="str">
            <v>CSSX 101-Cơ sở sản xuất 1-5-Chiều</v>
          </cell>
          <cell r="B2124" t="str">
            <v>Chiều</v>
          </cell>
          <cell r="C2124">
            <v>7</v>
          </cell>
          <cell r="D2124">
            <v>12</v>
          </cell>
          <cell r="E2124">
            <v>7</v>
          </cell>
          <cell r="F2124">
            <v>12</v>
          </cell>
          <cell r="G2124" t="str">
            <v>7..12</v>
          </cell>
        </row>
        <row r="2125">
          <cell r="A2125" t="str">
            <v>CSSX 102-Cơ sở sản xuất 1-5-Sáng</v>
          </cell>
          <cell r="B2125" t="str">
            <v>Sáng</v>
          </cell>
          <cell r="C2125">
            <v>1</v>
          </cell>
          <cell r="D2125">
            <v>6</v>
          </cell>
          <cell r="E2125">
            <v>1</v>
          </cell>
          <cell r="F2125">
            <v>6</v>
          </cell>
          <cell r="G2125" t="str">
            <v>1..6</v>
          </cell>
        </row>
        <row r="2126">
          <cell r="A2126" t="str">
            <v>CSSX 102-Cơ sở sản xuất 1-5-Chiều</v>
          </cell>
          <cell r="B2126" t="str">
            <v>Chiều</v>
          </cell>
          <cell r="C2126">
            <v>7</v>
          </cell>
          <cell r="D2126">
            <v>12</v>
          </cell>
          <cell r="E2126">
            <v>7</v>
          </cell>
          <cell r="F2126">
            <v>12</v>
          </cell>
          <cell r="G2126" t="str">
            <v>7..12</v>
          </cell>
        </row>
        <row r="2127">
          <cell r="A2127" t="str">
            <v>CSSX 103-Cơ sở sản xuất 1-5-Sáng</v>
          </cell>
          <cell r="B2127" t="str">
            <v>Sáng</v>
          </cell>
          <cell r="C2127">
            <v>1</v>
          </cell>
          <cell r="D2127">
            <v>6</v>
          </cell>
          <cell r="E2127">
            <v>1</v>
          </cell>
          <cell r="F2127">
            <v>6</v>
          </cell>
          <cell r="G2127" t="str">
            <v>1..6</v>
          </cell>
        </row>
        <row r="2128">
          <cell r="A2128" t="str">
            <v>CSSX 103-Cơ sở sản xuất 1-5-Chiều</v>
          </cell>
          <cell r="B2128" t="str">
            <v>Chiều</v>
          </cell>
          <cell r="C2128">
            <v>7</v>
          </cell>
          <cell r="D2128">
            <v>12</v>
          </cell>
          <cell r="E2128">
            <v>7</v>
          </cell>
          <cell r="F2128">
            <v>12</v>
          </cell>
          <cell r="G2128" t="str">
            <v>7..12</v>
          </cell>
        </row>
        <row r="2129">
          <cell r="A2129" t="str">
            <v>CSSX 104-Cơ sở sản xuất 1-5-Chiều</v>
          </cell>
          <cell r="B2129" t="str">
            <v>Chiều</v>
          </cell>
          <cell r="C2129">
            <v>7</v>
          </cell>
          <cell r="D2129">
            <v>12</v>
          </cell>
          <cell r="E2129">
            <v>7</v>
          </cell>
          <cell r="F2129">
            <v>12</v>
          </cell>
          <cell r="G2129" t="str">
            <v>7..12</v>
          </cell>
        </row>
        <row r="2130">
          <cell r="A2130" t="str">
            <v>CSSX 105-Cơ sở sản xuất 1-5-Sáng</v>
          </cell>
          <cell r="B2130" t="str">
            <v>Sáng</v>
          </cell>
          <cell r="C2130">
            <v>1</v>
          </cell>
          <cell r="D2130">
            <v>6</v>
          </cell>
          <cell r="E2130">
            <v>1</v>
          </cell>
          <cell r="F2130">
            <v>6</v>
          </cell>
          <cell r="G2130" t="str">
            <v>1..6</v>
          </cell>
        </row>
        <row r="2131">
          <cell r="A2131" t="str">
            <v>CSSX 106-Cơ sở sản xuất 1-5-Chiều</v>
          </cell>
          <cell r="B2131" t="str">
            <v>Chiều</v>
          </cell>
          <cell r="C2131">
            <v>7</v>
          </cell>
          <cell r="D2131">
            <v>12</v>
          </cell>
          <cell r="E2131">
            <v>7</v>
          </cell>
          <cell r="F2131">
            <v>12</v>
          </cell>
          <cell r="G2131" t="str">
            <v>7..12</v>
          </cell>
        </row>
        <row r="2132">
          <cell r="A2132" t="str">
            <v>CSSX 109-Cơ sở sản xuất 1-5-Sáng</v>
          </cell>
          <cell r="B2132" t="str">
            <v>Sáng</v>
          </cell>
          <cell r="C2132">
            <v>1</v>
          </cell>
          <cell r="D2132">
            <v>6</v>
          </cell>
          <cell r="E2132">
            <v>1</v>
          </cell>
          <cell r="F2132">
            <v>6</v>
          </cell>
          <cell r="G2132" t="str">
            <v>1..6</v>
          </cell>
        </row>
        <row r="2133">
          <cell r="A2133" t="str">
            <v>815-A10-5-Chiều</v>
          </cell>
          <cell r="B2133" t="str">
            <v>Chiều</v>
          </cell>
          <cell r="C2133">
            <v>9</v>
          </cell>
          <cell r="D2133">
            <v>11</v>
          </cell>
          <cell r="E2133">
            <v>7</v>
          </cell>
          <cell r="F2133">
            <v>11</v>
          </cell>
          <cell r="G2133" t="str">
            <v>7..11</v>
          </cell>
        </row>
        <row r="2134">
          <cell r="A2134" t="str">
            <v>815-A10-5-Chiều</v>
          </cell>
          <cell r="B2134" t="str">
            <v>Chiều</v>
          </cell>
          <cell r="C2134">
            <v>7</v>
          </cell>
          <cell r="D2134">
            <v>8</v>
          </cell>
          <cell r="E2134">
            <v>7</v>
          </cell>
          <cell r="F2134">
            <v>11</v>
          </cell>
          <cell r="G2134" t="str">
            <v>7..11</v>
          </cell>
        </row>
        <row r="2135">
          <cell r="A2135" t="str">
            <v>711-A10-5-Sáng</v>
          </cell>
          <cell r="B2135" t="str">
            <v>Sáng</v>
          </cell>
          <cell r="C2135">
            <v>3</v>
          </cell>
          <cell r="D2135">
            <v>5</v>
          </cell>
          <cell r="E2135">
            <v>3</v>
          </cell>
          <cell r="F2135">
            <v>5</v>
          </cell>
          <cell r="G2135" t="str">
            <v>3..5</v>
          </cell>
        </row>
        <row r="2136">
          <cell r="A2136" t="str">
            <v>711-A10-5-Chiều</v>
          </cell>
          <cell r="B2136" t="str">
            <v>Chiều</v>
          </cell>
          <cell r="C2136">
            <v>9</v>
          </cell>
          <cell r="D2136">
            <v>11</v>
          </cell>
          <cell r="E2136">
            <v>9</v>
          </cell>
          <cell r="F2136">
            <v>11</v>
          </cell>
          <cell r="G2136" t="str">
            <v>9..11</v>
          </cell>
        </row>
        <row r="2137">
          <cell r="A2137" t="str">
            <v>511-A10-5-Sáng</v>
          </cell>
          <cell r="B2137" t="str">
            <v>Sáng</v>
          </cell>
          <cell r="C2137">
            <v>1</v>
          </cell>
          <cell r="D2137">
            <v>5</v>
          </cell>
          <cell r="E2137">
            <v>1</v>
          </cell>
          <cell r="F2137">
            <v>5</v>
          </cell>
          <cell r="G2137" t="str">
            <v>1..5</v>
          </cell>
        </row>
        <row r="2138">
          <cell r="A2138" t="str">
            <v>511-A10-5-Chiều</v>
          </cell>
          <cell r="B2138" t="str">
            <v>Chiều</v>
          </cell>
          <cell r="C2138">
            <v>7</v>
          </cell>
          <cell r="D2138">
            <v>11</v>
          </cell>
          <cell r="E2138">
            <v>7</v>
          </cell>
          <cell r="F2138">
            <v>11</v>
          </cell>
          <cell r="G2138" t="str">
            <v>7..11</v>
          </cell>
        </row>
        <row r="2139">
          <cell r="A2139" t="str">
            <v>512-A10-5-Sáng</v>
          </cell>
          <cell r="B2139" t="str">
            <v>Sáng</v>
          </cell>
          <cell r="C2139">
            <v>1</v>
          </cell>
          <cell r="D2139">
            <v>5</v>
          </cell>
          <cell r="E2139">
            <v>1</v>
          </cell>
          <cell r="F2139">
            <v>5</v>
          </cell>
          <cell r="G2139" t="str">
            <v>1..5</v>
          </cell>
        </row>
        <row r="2140">
          <cell r="A2140" t="str">
            <v>512-A10-5-Chiều</v>
          </cell>
          <cell r="B2140" t="str">
            <v>Chiều</v>
          </cell>
          <cell r="C2140">
            <v>7</v>
          </cell>
          <cell r="D2140">
            <v>11</v>
          </cell>
          <cell r="E2140">
            <v>7</v>
          </cell>
          <cell r="F2140">
            <v>11</v>
          </cell>
          <cell r="G2140" t="str">
            <v>7..11</v>
          </cell>
        </row>
        <row r="2141">
          <cell r="A2141" t="str">
            <v>614-A10-5-Sáng</v>
          </cell>
          <cell r="B2141" t="str">
            <v>Sáng</v>
          </cell>
          <cell r="C2141">
            <v>3</v>
          </cell>
          <cell r="D2141">
            <v>4</v>
          </cell>
          <cell r="E2141">
            <v>1</v>
          </cell>
          <cell r="F2141">
            <v>4</v>
          </cell>
          <cell r="G2141" t="str">
            <v>1..4</v>
          </cell>
        </row>
        <row r="2142">
          <cell r="A2142" t="str">
            <v>614-A10-5-Sáng</v>
          </cell>
          <cell r="B2142" t="str">
            <v>Sáng</v>
          </cell>
          <cell r="C2142">
            <v>1</v>
          </cell>
          <cell r="D2142">
            <v>2</v>
          </cell>
          <cell r="E2142">
            <v>1</v>
          </cell>
          <cell r="F2142">
            <v>4</v>
          </cell>
          <cell r="G2142" t="str">
            <v>1..4</v>
          </cell>
        </row>
        <row r="2143">
          <cell r="A2143" t="str">
            <v>614-A10-5-Chiều</v>
          </cell>
          <cell r="B2143" t="str">
            <v>Chiều</v>
          </cell>
          <cell r="C2143">
            <v>7</v>
          </cell>
          <cell r="D2143">
            <v>9</v>
          </cell>
          <cell r="E2143">
            <v>7</v>
          </cell>
          <cell r="F2143">
            <v>9</v>
          </cell>
          <cell r="G2143" t="str">
            <v>7..9</v>
          </cell>
        </row>
        <row r="2144">
          <cell r="A2144" t="str">
            <v>615-A10-5-Sáng</v>
          </cell>
          <cell r="B2144" t="str">
            <v>Sáng</v>
          </cell>
          <cell r="C2144">
            <v>3</v>
          </cell>
          <cell r="D2144">
            <v>5</v>
          </cell>
          <cell r="E2144">
            <v>1</v>
          </cell>
          <cell r="F2144">
            <v>5</v>
          </cell>
          <cell r="G2144" t="str">
            <v>1..5</v>
          </cell>
        </row>
        <row r="2145">
          <cell r="A2145" t="str">
            <v>615-A10-5-Sáng</v>
          </cell>
          <cell r="B2145" t="str">
            <v>Sáng</v>
          </cell>
          <cell r="C2145">
            <v>1</v>
          </cell>
          <cell r="D2145">
            <v>2</v>
          </cell>
          <cell r="E2145">
            <v>1</v>
          </cell>
          <cell r="F2145">
            <v>5</v>
          </cell>
          <cell r="G2145" t="str">
            <v>1..5</v>
          </cell>
        </row>
        <row r="2146">
          <cell r="A2146" t="str">
            <v>615-A10-5-Chiều</v>
          </cell>
          <cell r="B2146" t="str">
            <v>Chiều</v>
          </cell>
          <cell r="C2146">
            <v>10</v>
          </cell>
          <cell r="D2146">
            <v>11</v>
          </cell>
          <cell r="E2146">
            <v>7</v>
          </cell>
          <cell r="F2146">
            <v>11</v>
          </cell>
          <cell r="G2146" t="str">
            <v>7..11</v>
          </cell>
        </row>
        <row r="2147">
          <cell r="A2147" t="str">
            <v>615-A10-5-Chiều</v>
          </cell>
          <cell r="B2147" t="str">
            <v>Chiều</v>
          </cell>
          <cell r="C2147">
            <v>7</v>
          </cell>
          <cell r="D2147">
            <v>9</v>
          </cell>
          <cell r="E2147">
            <v>7</v>
          </cell>
          <cell r="F2147">
            <v>11</v>
          </cell>
          <cell r="G2147" t="str">
            <v>7..11</v>
          </cell>
        </row>
        <row r="2148">
          <cell r="A2148" t="str">
            <v>611-A10-5-Sáng</v>
          </cell>
          <cell r="B2148" t="str">
            <v>Sáng</v>
          </cell>
          <cell r="C2148">
            <v>1</v>
          </cell>
          <cell r="D2148">
            <v>2</v>
          </cell>
          <cell r="E2148">
            <v>1</v>
          </cell>
          <cell r="F2148">
            <v>4</v>
          </cell>
          <cell r="G2148" t="str">
            <v>1..4</v>
          </cell>
        </row>
        <row r="2149">
          <cell r="A2149" t="str">
            <v>611-A10-5-Sáng</v>
          </cell>
          <cell r="B2149" t="str">
            <v>Sáng</v>
          </cell>
          <cell r="C2149">
            <v>3</v>
          </cell>
          <cell r="D2149">
            <v>4</v>
          </cell>
          <cell r="E2149">
            <v>1</v>
          </cell>
          <cell r="F2149">
            <v>4</v>
          </cell>
          <cell r="G2149" t="str">
            <v>1..4</v>
          </cell>
        </row>
        <row r="2150">
          <cell r="A2150" t="str">
            <v>611-A10-5-Chiều</v>
          </cell>
          <cell r="B2150" t="str">
            <v>Chiều</v>
          </cell>
          <cell r="C2150">
            <v>7</v>
          </cell>
          <cell r="D2150">
            <v>8</v>
          </cell>
          <cell r="E2150">
            <v>7</v>
          </cell>
          <cell r="F2150">
            <v>11</v>
          </cell>
          <cell r="G2150" t="str">
            <v>7..11</v>
          </cell>
        </row>
        <row r="2151">
          <cell r="A2151" t="str">
            <v>611-A10-5-Chiều</v>
          </cell>
          <cell r="B2151" t="str">
            <v>Chiều</v>
          </cell>
          <cell r="C2151">
            <v>9</v>
          </cell>
          <cell r="D2151">
            <v>11</v>
          </cell>
          <cell r="E2151">
            <v>7</v>
          </cell>
          <cell r="F2151">
            <v>11</v>
          </cell>
          <cell r="G2151" t="str">
            <v>7..11</v>
          </cell>
        </row>
        <row r="2152">
          <cell r="A2152" t="str">
            <v>610-A10-5-Sáng</v>
          </cell>
          <cell r="B2152" t="str">
            <v>Sáng</v>
          </cell>
          <cell r="C2152">
            <v>1</v>
          </cell>
          <cell r="D2152">
            <v>3</v>
          </cell>
          <cell r="E2152">
            <v>1</v>
          </cell>
          <cell r="F2152">
            <v>5</v>
          </cell>
          <cell r="G2152" t="str">
            <v>1..5</v>
          </cell>
        </row>
        <row r="2153">
          <cell r="A2153" t="str">
            <v>610-A10-5-Sáng</v>
          </cell>
          <cell r="B2153" t="str">
            <v>Sáng</v>
          </cell>
          <cell r="C2153">
            <v>4</v>
          </cell>
          <cell r="D2153">
            <v>5</v>
          </cell>
          <cell r="E2153">
            <v>1</v>
          </cell>
          <cell r="F2153">
            <v>5</v>
          </cell>
          <cell r="G2153" t="str">
            <v>1..5</v>
          </cell>
        </row>
        <row r="2154">
          <cell r="A2154" t="str">
            <v>610-A10-5-Chiều</v>
          </cell>
          <cell r="B2154" t="str">
            <v>Chiều</v>
          </cell>
          <cell r="C2154">
            <v>7</v>
          </cell>
          <cell r="D2154">
            <v>8</v>
          </cell>
          <cell r="E2154">
            <v>7</v>
          </cell>
          <cell r="F2154">
            <v>11</v>
          </cell>
          <cell r="G2154" t="str">
            <v>7..11</v>
          </cell>
        </row>
        <row r="2155">
          <cell r="A2155" t="str">
            <v>610-A10-5-Chiều</v>
          </cell>
          <cell r="B2155" t="str">
            <v>Chiều</v>
          </cell>
          <cell r="C2155">
            <v>10</v>
          </cell>
          <cell r="D2155">
            <v>11</v>
          </cell>
          <cell r="E2155">
            <v>7</v>
          </cell>
          <cell r="F2155">
            <v>11</v>
          </cell>
          <cell r="G2155" t="str">
            <v>7..11</v>
          </cell>
        </row>
        <row r="2156">
          <cell r="A2156" t="str">
            <v>304-A8-5-Chiều</v>
          </cell>
          <cell r="B2156" t="str">
            <v>Chiều</v>
          </cell>
          <cell r="C2156">
            <v>7</v>
          </cell>
          <cell r="D2156">
            <v>9</v>
          </cell>
          <cell r="E2156">
            <v>7</v>
          </cell>
          <cell r="F2156">
            <v>9</v>
          </cell>
          <cell r="G2156" t="str">
            <v>7..9</v>
          </cell>
        </row>
        <row r="2157">
          <cell r="A2157" t="str">
            <v>304-A8-5-Tối</v>
          </cell>
          <cell r="B2157" t="str">
            <v>Tối</v>
          </cell>
          <cell r="C2157">
            <v>13</v>
          </cell>
          <cell r="D2157">
            <v>14</v>
          </cell>
          <cell r="E2157">
            <v>13</v>
          </cell>
          <cell r="F2157">
            <v>14</v>
          </cell>
          <cell r="G2157" t="str">
            <v>13..14</v>
          </cell>
        </row>
        <row r="2158">
          <cell r="A2158" t="str">
            <v>403-A8-5-Chiều</v>
          </cell>
          <cell r="B2158" t="str">
            <v>Chiều</v>
          </cell>
          <cell r="C2158">
            <v>7</v>
          </cell>
          <cell r="D2158">
            <v>11</v>
          </cell>
          <cell r="E2158">
            <v>7</v>
          </cell>
          <cell r="F2158">
            <v>11</v>
          </cell>
          <cell r="G2158" t="str">
            <v>7..11</v>
          </cell>
        </row>
        <row r="2159">
          <cell r="A2159" t="str">
            <v>404-A8-5-Sáng</v>
          </cell>
          <cell r="B2159" t="str">
            <v>Sáng</v>
          </cell>
          <cell r="C2159">
            <v>1</v>
          </cell>
          <cell r="D2159">
            <v>3</v>
          </cell>
          <cell r="E2159">
            <v>1</v>
          </cell>
          <cell r="F2159">
            <v>3</v>
          </cell>
          <cell r="G2159" t="str">
            <v>1..3</v>
          </cell>
        </row>
        <row r="2160">
          <cell r="A2160" t="str">
            <v>404-A8-5-Chiều</v>
          </cell>
          <cell r="B2160" t="str">
            <v>Chiều</v>
          </cell>
          <cell r="C2160">
            <v>7</v>
          </cell>
          <cell r="D2160">
            <v>10</v>
          </cell>
          <cell r="E2160">
            <v>7</v>
          </cell>
          <cell r="F2160">
            <v>10</v>
          </cell>
          <cell r="G2160" t="str">
            <v>7..10</v>
          </cell>
        </row>
        <row r="2161">
          <cell r="A2161" t="str">
            <v>402-A8-5-Sáng</v>
          </cell>
          <cell r="B2161" t="str">
            <v>Sáng</v>
          </cell>
          <cell r="C2161">
            <v>1</v>
          </cell>
          <cell r="D2161">
            <v>3</v>
          </cell>
          <cell r="E2161">
            <v>1</v>
          </cell>
          <cell r="F2161">
            <v>3</v>
          </cell>
          <cell r="G2161" t="str">
            <v>1..3</v>
          </cell>
        </row>
        <row r="2162">
          <cell r="A2162" t="str">
            <v>501-A8-5-Sáng</v>
          </cell>
          <cell r="B2162" t="str">
            <v>Sáng</v>
          </cell>
          <cell r="C2162">
            <v>3</v>
          </cell>
          <cell r="D2162">
            <v>5</v>
          </cell>
          <cell r="E2162">
            <v>3</v>
          </cell>
          <cell r="F2162">
            <v>5</v>
          </cell>
          <cell r="G2162" t="str">
            <v>3..5</v>
          </cell>
        </row>
        <row r="2163">
          <cell r="A2163" t="str">
            <v>502-A8-5-Sáng</v>
          </cell>
          <cell r="B2163" t="str">
            <v>Sáng</v>
          </cell>
          <cell r="C2163">
            <v>3</v>
          </cell>
          <cell r="D2163">
            <v>5</v>
          </cell>
          <cell r="E2163">
            <v>3</v>
          </cell>
          <cell r="F2163">
            <v>5</v>
          </cell>
          <cell r="G2163" t="str">
            <v>3..5</v>
          </cell>
        </row>
        <row r="2164">
          <cell r="A2164" t="str">
            <v>502-A8-5-Tối</v>
          </cell>
          <cell r="B2164" t="str">
            <v>Tối</v>
          </cell>
          <cell r="C2164">
            <v>13</v>
          </cell>
          <cell r="D2164">
            <v>15</v>
          </cell>
          <cell r="E2164">
            <v>13</v>
          </cell>
          <cell r="F2164">
            <v>15</v>
          </cell>
          <cell r="G2164" t="str">
            <v>13..15</v>
          </cell>
        </row>
        <row r="2165">
          <cell r="A2165" t="str">
            <v>503-A8-5-Sáng</v>
          </cell>
          <cell r="B2165" t="str">
            <v>Sáng</v>
          </cell>
          <cell r="C2165">
            <v>3</v>
          </cell>
          <cell r="D2165">
            <v>5</v>
          </cell>
          <cell r="E2165">
            <v>3</v>
          </cell>
          <cell r="F2165">
            <v>5</v>
          </cell>
          <cell r="G2165" t="str">
            <v>3..5</v>
          </cell>
        </row>
        <row r="2166">
          <cell r="A2166" t="str">
            <v>503-A8-5-Chiều</v>
          </cell>
          <cell r="B2166" t="str">
            <v>Chiều</v>
          </cell>
          <cell r="C2166">
            <v>7</v>
          </cell>
          <cell r="D2166">
            <v>9</v>
          </cell>
          <cell r="E2166">
            <v>7</v>
          </cell>
          <cell r="F2166">
            <v>9</v>
          </cell>
          <cell r="G2166" t="str">
            <v>7..9</v>
          </cell>
        </row>
        <row r="2167">
          <cell r="A2167" t="str">
            <v>504-A8-5-Chiều</v>
          </cell>
          <cell r="B2167" t="str">
            <v>Chiều</v>
          </cell>
          <cell r="C2167">
            <v>7</v>
          </cell>
          <cell r="D2167">
            <v>9</v>
          </cell>
          <cell r="E2167">
            <v>7</v>
          </cell>
          <cell r="F2167">
            <v>9</v>
          </cell>
          <cell r="G2167" t="str">
            <v>7..9</v>
          </cell>
        </row>
        <row r="2168">
          <cell r="A2168" t="str">
            <v>601-A8-5-Sáng</v>
          </cell>
          <cell r="B2168" t="str">
            <v>Sáng</v>
          </cell>
          <cell r="C2168">
            <v>4</v>
          </cell>
          <cell r="D2168">
            <v>5</v>
          </cell>
          <cell r="E2168">
            <v>1</v>
          </cell>
          <cell r="F2168">
            <v>5</v>
          </cell>
          <cell r="G2168" t="str">
            <v>1..5</v>
          </cell>
        </row>
        <row r="2169">
          <cell r="A2169" t="str">
            <v>601-A8-5-Sáng</v>
          </cell>
          <cell r="B2169" t="str">
            <v>Sáng</v>
          </cell>
          <cell r="C2169">
            <v>1</v>
          </cell>
          <cell r="D2169">
            <v>3</v>
          </cell>
          <cell r="E2169">
            <v>1</v>
          </cell>
          <cell r="F2169">
            <v>5</v>
          </cell>
          <cell r="G2169" t="str">
            <v>1..5</v>
          </cell>
        </row>
        <row r="2170">
          <cell r="A2170" t="str">
            <v>601-A8-5-Chiều</v>
          </cell>
          <cell r="B2170" t="str">
            <v>Chiều</v>
          </cell>
          <cell r="C2170">
            <v>9</v>
          </cell>
          <cell r="D2170">
            <v>11</v>
          </cell>
          <cell r="E2170">
            <v>7</v>
          </cell>
          <cell r="F2170">
            <v>11</v>
          </cell>
          <cell r="G2170" t="str">
            <v>7..11</v>
          </cell>
        </row>
        <row r="2171">
          <cell r="A2171" t="str">
            <v>601-A8-5-Chiều</v>
          </cell>
          <cell r="B2171" t="str">
            <v>Chiều</v>
          </cell>
          <cell r="C2171">
            <v>7</v>
          </cell>
          <cell r="D2171">
            <v>8</v>
          </cell>
          <cell r="E2171">
            <v>7</v>
          </cell>
          <cell r="F2171">
            <v>11</v>
          </cell>
          <cell r="G2171" t="str">
            <v>7..11</v>
          </cell>
        </row>
        <row r="2172">
          <cell r="A2172" t="str">
            <v>602-A8-5-Sáng</v>
          </cell>
          <cell r="B2172" t="str">
            <v>Sáng</v>
          </cell>
          <cell r="C2172">
            <v>1</v>
          </cell>
          <cell r="D2172">
            <v>3</v>
          </cell>
          <cell r="E2172">
            <v>1</v>
          </cell>
          <cell r="F2172">
            <v>3</v>
          </cell>
          <cell r="G2172" t="str">
            <v>1..3</v>
          </cell>
        </row>
        <row r="2173">
          <cell r="A2173" t="str">
            <v>602-A8-5-Chiều</v>
          </cell>
          <cell r="B2173" t="str">
            <v>Chiều</v>
          </cell>
          <cell r="C2173">
            <v>7</v>
          </cell>
          <cell r="D2173">
            <v>9</v>
          </cell>
          <cell r="E2173">
            <v>7</v>
          </cell>
          <cell r="F2173">
            <v>9</v>
          </cell>
          <cell r="G2173" t="str">
            <v>7..9</v>
          </cell>
        </row>
        <row r="2174">
          <cell r="A2174" t="str">
            <v>603-A8-5-Sáng</v>
          </cell>
          <cell r="B2174" t="str">
            <v>Sáng</v>
          </cell>
          <cell r="C2174">
            <v>1</v>
          </cell>
          <cell r="D2174">
            <v>2</v>
          </cell>
          <cell r="E2174">
            <v>1</v>
          </cell>
          <cell r="F2174">
            <v>4</v>
          </cell>
          <cell r="G2174" t="str">
            <v>1..4</v>
          </cell>
        </row>
        <row r="2175">
          <cell r="A2175" t="str">
            <v>603-A8-5-Sáng</v>
          </cell>
          <cell r="B2175" t="str">
            <v>Sáng</v>
          </cell>
          <cell r="C2175">
            <v>3</v>
          </cell>
          <cell r="D2175">
            <v>4</v>
          </cell>
          <cell r="E2175">
            <v>1</v>
          </cell>
          <cell r="F2175">
            <v>4</v>
          </cell>
          <cell r="G2175" t="str">
            <v>1..4</v>
          </cell>
        </row>
        <row r="2176">
          <cell r="A2176" t="str">
            <v>603-A8-5-Chiều</v>
          </cell>
          <cell r="B2176" t="str">
            <v>Chiều</v>
          </cell>
          <cell r="C2176">
            <v>10</v>
          </cell>
          <cell r="D2176">
            <v>11</v>
          </cell>
          <cell r="E2176">
            <v>7</v>
          </cell>
          <cell r="F2176">
            <v>11</v>
          </cell>
          <cell r="G2176" t="str">
            <v>7..11</v>
          </cell>
        </row>
        <row r="2177">
          <cell r="A2177" t="str">
            <v>603-A8-5-Chiều</v>
          </cell>
          <cell r="B2177" t="str">
            <v>Chiều</v>
          </cell>
          <cell r="C2177">
            <v>7</v>
          </cell>
          <cell r="D2177">
            <v>8</v>
          </cell>
          <cell r="E2177">
            <v>7</v>
          </cell>
          <cell r="F2177">
            <v>11</v>
          </cell>
          <cell r="G2177" t="str">
            <v>7..11</v>
          </cell>
        </row>
        <row r="2178">
          <cell r="A2178" t="str">
            <v>712-A10-5-Sáng</v>
          </cell>
          <cell r="B2178" t="str">
            <v>Sáng</v>
          </cell>
          <cell r="C2178">
            <v>1</v>
          </cell>
          <cell r="D2178">
            <v>2</v>
          </cell>
          <cell r="E2178">
            <v>1</v>
          </cell>
          <cell r="F2178">
            <v>5</v>
          </cell>
          <cell r="G2178" t="str">
            <v>1..5</v>
          </cell>
        </row>
        <row r="2179">
          <cell r="A2179" t="str">
            <v>712-A10-5-Sáng</v>
          </cell>
          <cell r="B2179" t="str">
            <v>Sáng</v>
          </cell>
          <cell r="C2179">
            <v>3</v>
          </cell>
          <cell r="D2179">
            <v>5</v>
          </cell>
          <cell r="E2179">
            <v>1</v>
          </cell>
          <cell r="F2179">
            <v>5</v>
          </cell>
          <cell r="G2179" t="str">
            <v>1..5</v>
          </cell>
        </row>
        <row r="2180">
          <cell r="A2180" t="str">
            <v>712-A10-5-Chiều</v>
          </cell>
          <cell r="B2180" t="str">
            <v>Chiều</v>
          </cell>
          <cell r="C2180">
            <v>7</v>
          </cell>
          <cell r="D2180">
            <v>8</v>
          </cell>
          <cell r="E2180">
            <v>7</v>
          </cell>
          <cell r="F2180">
            <v>11</v>
          </cell>
          <cell r="G2180" t="str">
            <v>7..11</v>
          </cell>
        </row>
        <row r="2181">
          <cell r="A2181" t="str">
            <v>712-A10-5-Chiều</v>
          </cell>
          <cell r="B2181" t="str">
            <v>Chiều</v>
          </cell>
          <cell r="C2181">
            <v>9</v>
          </cell>
          <cell r="D2181">
            <v>11</v>
          </cell>
          <cell r="E2181">
            <v>7</v>
          </cell>
          <cell r="F2181">
            <v>11</v>
          </cell>
          <cell r="G2181" t="str">
            <v>7..11</v>
          </cell>
        </row>
        <row r="2182">
          <cell r="A2182" t="str">
            <v>811-A10-5-Tối</v>
          </cell>
          <cell r="B2182" t="str">
            <v>Tối</v>
          </cell>
          <cell r="C2182">
            <v>13</v>
          </cell>
          <cell r="D2182">
            <v>16</v>
          </cell>
          <cell r="E2182">
            <v>13</v>
          </cell>
          <cell r="F2182">
            <v>16</v>
          </cell>
          <cell r="G2182" t="str">
            <v>13..16</v>
          </cell>
        </row>
        <row r="2183">
          <cell r="A2183" t="str">
            <v>202-A9-5-Sáng</v>
          </cell>
          <cell r="B2183" t="str">
            <v>Sáng</v>
          </cell>
          <cell r="C2183">
            <v>3</v>
          </cell>
          <cell r="D2183">
            <v>5</v>
          </cell>
          <cell r="E2183">
            <v>3</v>
          </cell>
          <cell r="F2183">
            <v>5</v>
          </cell>
          <cell r="G2183" t="str">
            <v>3..5</v>
          </cell>
        </row>
        <row r="2184">
          <cell r="A2184" t="str">
            <v>202-A9-5-Chiều</v>
          </cell>
          <cell r="B2184" t="str">
            <v>Chiều</v>
          </cell>
          <cell r="C2184">
            <v>7</v>
          </cell>
          <cell r="D2184">
            <v>8</v>
          </cell>
          <cell r="E2184">
            <v>7</v>
          </cell>
          <cell r="F2184">
            <v>10</v>
          </cell>
          <cell r="G2184" t="str">
            <v>7..10</v>
          </cell>
        </row>
        <row r="2185">
          <cell r="A2185" t="str">
            <v>202-A9-5-Chiều</v>
          </cell>
          <cell r="B2185" t="str">
            <v>Chiều</v>
          </cell>
          <cell r="C2185">
            <v>9</v>
          </cell>
          <cell r="D2185">
            <v>10</v>
          </cell>
          <cell r="E2185">
            <v>7</v>
          </cell>
          <cell r="F2185">
            <v>10</v>
          </cell>
          <cell r="G2185" t="str">
            <v>7..10</v>
          </cell>
        </row>
        <row r="2186">
          <cell r="A2186" t="str">
            <v>203-A9-5-Sáng</v>
          </cell>
          <cell r="B2186" t="str">
            <v>Sáng</v>
          </cell>
          <cell r="C2186">
            <v>1</v>
          </cell>
          <cell r="D2186">
            <v>3</v>
          </cell>
          <cell r="E2186">
            <v>1</v>
          </cell>
          <cell r="F2186">
            <v>5</v>
          </cell>
          <cell r="G2186" t="str">
            <v>1..5</v>
          </cell>
        </row>
        <row r="2187">
          <cell r="A2187" t="str">
            <v>203-A9-5-Sáng</v>
          </cell>
          <cell r="B2187" t="str">
            <v>Sáng</v>
          </cell>
          <cell r="C2187">
            <v>4</v>
          </cell>
          <cell r="D2187">
            <v>5</v>
          </cell>
          <cell r="E2187">
            <v>1</v>
          </cell>
          <cell r="F2187">
            <v>5</v>
          </cell>
          <cell r="G2187" t="str">
            <v>1..5</v>
          </cell>
        </row>
        <row r="2188">
          <cell r="A2188" t="str">
            <v>203-A9-5-Chiều</v>
          </cell>
          <cell r="B2188" t="str">
            <v>Chiều</v>
          </cell>
          <cell r="C2188">
            <v>7</v>
          </cell>
          <cell r="D2188">
            <v>8</v>
          </cell>
          <cell r="E2188">
            <v>7</v>
          </cell>
          <cell r="F2188">
            <v>10</v>
          </cell>
          <cell r="G2188" t="str">
            <v>7..10</v>
          </cell>
        </row>
        <row r="2189">
          <cell r="A2189" t="str">
            <v>203-A9-5-Chiều</v>
          </cell>
          <cell r="B2189" t="str">
            <v>Chiều</v>
          </cell>
          <cell r="C2189">
            <v>9</v>
          </cell>
          <cell r="D2189">
            <v>10</v>
          </cell>
          <cell r="E2189">
            <v>7</v>
          </cell>
          <cell r="F2189">
            <v>10</v>
          </cell>
          <cell r="G2189" t="str">
            <v>7..10</v>
          </cell>
        </row>
        <row r="2190">
          <cell r="A2190" t="str">
            <v>203-A9-5-Tối</v>
          </cell>
          <cell r="B2190" t="str">
            <v>Tối</v>
          </cell>
          <cell r="C2190">
            <v>13</v>
          </cell>
          <cell r="D2190">
            <v>16</v>
          </cell>
          <cell r="E2190">
            <v>13</v>
          </cell>
          <cell r="F2190">
            <v>16</v>
          </cell>
          <cell r="G2190" t="str">
            <v>13..16</v>
          </cell>
        </row>
        <row r="2191">
          <cell r="A2191" t="str">
            <v>204-A9-5-Sáng</v>
          </cell>
          <cell r="B2191" t="str">
            <v>Sáng</v>
          </cell>
          <cell r="C2191">
            <v>3</v>
          </cell>
          <cell r="D2191">
            <v>4</v>
          </cell>
          <cell r="E2191">
            <v>1</v>
          </cell>
          <cell r="F2191">
            <v>4</v>
          </cell>
          <cell r="G2191" t="str">
            <v>1..4</v>
          </cell>
        </row>
        <row r="2192">
          <cell r="A2192" t="str">
            <v>204-A9-5-Sáng</v>
          </cell>
          <cell r="B2192" t="str">
            <v>Sáng</v>
          </cell>
          <cell r="C2192">
            <v>1</v>
          </cell>
          <cell r="D2192">
            <v>2</v>
          </cell>
          <cell r="E2192">
            <v>1</v>
          </cell>
          <cell r="F2192">
            <v>4</v>
          </cell>
          <cell r="G2192" t="str">
            <v>1..4</v>
          </cell>
        </row>
        <row r="2193">
          <cell r="A2193" t="str">
            <v>204-A9-5-Chiều</v>
          </cell>
          <cell r="B2193" t="str">
            <v>Chiều</v>
          </cell>
          <cell r="C2193">
            <v>7</v>
          </cell>
          <cell r="D2193">
            <v>9</v>
          </cell>
          <cell r="E2193">
            <v>7</v>
          </cell>
          <cell r="F2193">
            <v>11</v>
          </cell>
          <cell r="G2193" t="str">
            <v>7..11</v>
          </cell>
        </row>
        <row r="2194">
          <cell r="A2194" t="str">
            <v>204-A9-5-Chiều</v>
          </cell>
          <cell r="B2194" t="str">
            <v>Chiều</v>
          </cell>
          <cell r="C2194">
            <v>10</v>
          </cell>
          <cell r="D2194">
            <v>11</v>
          </cell>
          <cell r="E2194">
            <v>7</v>
          </cell>
          <cell r="F2194">
            <v>11</v>
          </cell>
          <cell r="G2194" t="str">
            <v>7..11</v>
          </cell>
        </row>
        <row r="2195">
          <cell r="A2195" t="str">
            <v>204-A9-5-Tối</v>
          </cell>
          <cell r="B2195" t="str">
            <v>Tối</v>
          </cell>
          <cell r="C2195">
            <v>13</v>
          </cell>
          <cell r="D2195">
            <v>15</v>
          </cell>
          <cell r="E2195">
            <v>13</v>
          </cell>
          <cell r="F2195">
            <v>15</v>
          </cell>
          <cell r="G2195" t="str">
            <v>13..15</v>
          </cell>
        </row>
        <row r="2196">
          <cell r="A2196" t="str">
            <v>205-A9-5-Sáng</v>
          </cell>
          <cell r="B2196" t="str">
            <v>Sáng</v>
          </cell>
          <cell r="C2196">
            <v>1</v>
          </cell>
          <cell r="D2196">
            <v>4</v>
          </cell>
          <cell r="E2196">
            <v>1</v>
          </cell>
          <cell r="F2196">
            <v>4</v>
          </cell>
          <cell r="G2196" t="str">
            <v>1..4</v>
          </cell>
        </row>
        <row r="2197">
          <cell r="A2197" t="str">
            <v>205-A9-5-Chiều</v>
          </cell>
          <cell r="B2197" t="str">
            <v>Chiều</v>
          </cell>
          <cell r="C2197">
            <v>7</v>
          </cell>
          <cell r="D2197">
            <v>9</v>
          </cell>
          <cell r="E2197">
            <v>7</v>
          </cell>
          <cell r="F2197">
            <v>9</v>
          </cell>
          <cell r="G2197" t="str">
            <v>7..9</v>
          </cell>
        </row>
        <row r="2198">
          <cell r="A2198" t="str">
            <v>205-A9-5-Tối</v>
          </cell>
          <cell r="B2198" t="str">
            <v>Tối</v>
          </cell>
          <cell r="C2198">
            <v>13</v>
          </cell>
          <cell r="D2198">
            <v>16</v>
          </cell>
          <cell r="E2198">
            <v>13</v>
          </cell>
          <cell r="F2198">
            <v>16</v>
          </cell>
          <cell r="G2198" t="str">
            <v>13..16</v>
          </cell>
        </row>
        <row r="2199">
          <cell r="A2199" t="str">
            <v>206-A9-5-Sáng</v>
          </cell>
          <cell r="B2199" t="str">
            <v>Sáng</v>
          </cell>
          <cell r="C2199">
            <v>1</v>
          </cell>
          <cell r="D2199">
            <v>4</v>
          </cell>
          <cell r="E2199">
            <v>1</v>
          </cell>
          <cell r="F2199">
            <v>4</v>
          </cell>
          <cell r="G2199" t="str">
            <v>1..4</v>
          </cell>
        </row>
        <row r="2200">
          <cell r="A2200" t="str">
            <v>206-A9-5-Chiều</v>
          </cell>
          <cell r="B2200" t="str">
            <v>Chiều</v>
          </cell>
          <cell r="C2200">
            <v>9</v>
          </cell>
          <cell r="D2200">
            <v>11</v>
          </cell>
          <cell r="E2200">
            <v>9</v>
          </cell>
          <cell r="F2200">
            <v>11</v>
          </cell>
          <cell r="G2200" t="str">
            <v>9..11</v>
          </cell>
        </row>
        <row r="2201">
          <cell r="A2201" t="str">
            <v>206-A9-5-Tối</v>
          </cell>
          <cell r="B2201" t="str">
            <v>Tối</v>
          </cell>
          <cell r="C2201">
            <v>13</v>
          </cell>
          <cell r="D2201">
            <v>15</v>
          </cell>
          <cell r="E2201">
            <v>13</v>
          </cell>
          <cell r="F2201">
            <v>15</v>
          </cell>
          <cell r="G2201" t="str">
            <v>13..15</v>
          </cell>
        </row>
        <row r="2202">
          <cell r="A2202" t="str">
            <v>207-A9-5-Sáng</v>
          </cell>
          <cell r="B2202" t="str">
            <v>Sáng</v>
          </cell>
          <cell r="C2202">
            <v>1</v>
          </cell>
          <cell r="D2202">
            <v>2</v>
          </cell>
          <cell r="E2202">
            <v>1</v>
          </cell>
          <cell r="F2202">
            <v>5</v>
          </cell>
          <cell r="G2202" t="str">
            <v>1..5</v>
          </cell>
        </row>
        <row r="2203">
          <cell r="A2203" t="str">
            <v>207-A9-5-Sáng</v>
          </cell>
          <cell r="B2203" t="str">
            <v>Sáng</v>
          </cell>
          <cell r="C2203">
            <v>4</v>
          </cell>
          <cell r="D2203">
            <v>5</v>
          </cell>
          <cell r="E2203">
            <v>1</v>
          </cell>
          <cell r="F2203">
            <v>5</v>
          </cell>
          <cell r="G2203" t="str">
            <v>1..5</v>
          </cell>
        </row>
        <row r="2204">
          <cell r="A2204" t="str">
            <v>207-A9-5-Tối</v>
          </cell>
          <cell r="B2204" t="str">
            <v>Tối</v>
          </cell>
          <cell r="C2204">
            <v>13</v>
          </cell>
          <cell r="D2204">
            <v>14</v>
          </cell>
          <cell r="E2204">
            <v>13</v>
          </cell>
          <cell r="F2204">
            <v>14</v>
          </cell>
          <cell r="G2204" t="str">
            <v>13..14</v>
          </cell>
        </row>
        <row r="2205">
          <cell r="A2205" t="str">
            <v>208-A9-5-Sáng</v>
          </cell>
          <cell r="B2205" t="str">
            <v>Sáng</v>
          </cell>
          <cell r="C2205">
            <v>3</v>
          </cell>
          <cell r="D2205">
            <v>4</v>
          </cell>
          <cell r="E2205">
            <v>1</v>
          </cell>
          <cell r="F2205">
            <v>4</v>
          </cell>
          <cell r="G2205" t="str">
            <v>1..4</v>
          </cell>
        </row>
        <row r="2206">
          <cell r="A2206" t="str">
            <v>208-A9-5-Sáng</v>
          </cell>
          <cell r="B2206" t="str">
            <v>Sáng</v>
          </cell>
          <cell r="C2206">
            <v>1</v>
          </cell>
          <cell r="D2206">
            <v>2</v>
          </cell>
          <cell r="E2206">
            <v>1</v>
          </cell>
          <cell r="F2206">
            <v>4</v>
          </cell>
          <cell r="G2206" t="str">
            <v>1..4</v>
          </cell>
        </row>
        <row r="2207">
          <cell r="A2207" t="str">
            <v>208-A9-5-Chiều</v>
          </cell>
          <cell r="B2207" t="str">
            <v>Chiều</v>
          </cell>
          <cell r="C2207">
            <v>9</v>
          </cell>
          <cell r="D2207">
            <v>10</v>
          </cell>
          <cell r="E2207">
            <v>7</v>
          </cell>
          <cell r="F2207">
            <v>10</v>
          </cell>
          <cell r="G2207" t="str">
            <v>7..10</v>
          </cell>
        </row>
        <row r="2208">
          <cell r="A2208" t="str">
            <v>208-A9-5-Chiều</v>
          </cell>
          <cell r="B2208" t="str">
            <v>Chiều</v>
          </cell>
          <cell r="C2208">
            <v>7</v>
          </cell>
          <cell r="D2208">
            <v>8</v>
          </cell>
          <cell r="E2208">
            <v>7</v>
          </cell>
          <cell r="F2208">
            <v>10</v>
          </cell>
          <cell r="G2208" t="str">
            <v>7..10</v>
          </cell>
        </row>
        <row r="2209">
          <cell r="A2209" t="str">
            <v>208-A9-5-Tối</v>
          </cell>
          <cell r="B2209" t="str">
            <v>Tối</v>
          </cell>
          <cell r="C2209">
            <v>13</v>
          </cell>
          <cell r="D2209">
            <v>14</v>
          </cell>
          <cell r="E2209">
            <v>13</v>
          </cell>
          <cell r="F2209">
            <v>14</v>
          </cell>
          <cell r="G2209" t="str">
            <v>13..14</v>
          </cell>
        </row>
        <row r="2210">
          <cell r="A2210" t="str">
            <v>302-A9-5-Sáng</v>
          </cell>
          <cell r="B2210" t="str">
            <v>Sáng</v>
          </cell>
          <cell r="C2210">
            <v>1</v>
          </cell>
          <cell r="D2210">
            <v>3</v>
          </cell>
          <cell r="E2210">
            <v>1</v>
          </cell>
          <cell r="F2210">
            <v>3</v>
          </cell>
          <cell r="G2210" t="str">
            <v>1..3</v>
          </cell>
        </row>
        <row r="2211">
          <cell r="A2211" t="str">
            <v>302-A9-5-Chiều</v>
          </cell>
          <cell r="B2211" t="str">
            <v>Chiều</v>
          </cell>
          <cell r="C2211">
            <v>7</v>
          </cell>
          <cell r="D2211">
            <v>9</v>
          </cell>
          <cell r="E2211">
            <v>7</v>
          </cell>
          <cell r="F2211">
            <v>9</v>
          </cell>
          <cell r="G2211" t="str">
            <v>7..9</v>
          </cell>
        </row>
        <row r="2212">
          <cell r="A2212" t="str">
            <v>302-A9-5-Tối</v>
          </cell>
          <cell r="B2212" t="str">
            <v>Tối</v>
          </cell>
          <cell r="C2212">
            <v>13</v>
          </cell>
          <cell r="D2212">
            <v>15</v>
          </cell>
          <cell r="E2212">
            <v>13</v>
          </cell>
          <cell r="F2212">
            <v>15</v>
          </cell>
          <cell r="G2212" t="str">
            <v>13..15</v>
          </cell>
        </row>
        <row r="2213">
          <cell r="A2213" t="str">
            <v>303-A9-5-Sáng</v>
          </cell>
          <cell r="B2213" t="str">
            <v>Sáng</v>
          </cell>
          <cell r="C2213">
            <v>1</v>
          </cell>
          <cell r="D2213">
            <v>3</v>
          </cell>
          <cell r="E2213">
            <v>1</v>
          </cell>
          <cell r="F2213">
            <v>5</v>
          </cell>
          <cell r="G2213" t="str">
            <v>1..5</v>
          </cell>
        </row>
        <row r="2214">
          <cell r="A2214" t="str">
            <v>303-A9-5-Sáng</v>
          </cell>
          <cell r="B2214" t="str">
            <v>Sáng</v>
          </cell>
          <cell r="C2214">
            <v>4</v>
          </cell>
          <cell r="D2214">
            <v>5</v>
          </cell>
          <cell r="E2214">
            <v>1</v>
          </cell>
          <cell r="F2214">
            <v>5</v>
          </cell>
          <cell r="G2214" t="str">
            <v>1..5</v>
          </cell>
        </row>
        <row r="2215">
          <cell r="A2215" t="str">
            <v>303-A9-5-Chiều</v>
          </cell>
          <cell r="B2215" t="str">
            <v>Chiều</v>
          </cell>
          <cell r="C2215">
            <v>7</v>
          </cell>
          <cell r="D2215">
            <v>8</v>
          </cell>
          <cell r="E2215">
            <v>7</v>
          </cell>
          <cell r="F2215">
            <v>11</v>
          </cell>
          <cell r="G2215" t="str">
            <v>7..11</v>
          </cell>
        </row>
        <row r="2216">
          <cell r="A2216" t="str">
            <v>303-A9-5-Chiều</v>
          </cell>
          <cell r="B2216" t="str">
            <v>Chiều</v>
          </cell>
          <cell r="C2216">
            <v>9</v>
          </cell>
          <cell r="D2216">
            <v>11</v>
          </cell>
          <cell r="E2216">
            <v>7</v>
          </cell>
          <cell r="F2216">
            <v>11</v>
          </cell>
          <cell r="G2216" t="str">
            <v>7..11</v>
          </cell>
        </row>
        <row r="2217">
          <cell r="A2217" t="str">
            <v>303-A9-5-Tối</v>
          </cell>
          <cell r="B2217" t="str">
            <v>Tối</v>
          </cell>
          <cell r="C2217">
            <v>13</v>
          </cell>
          <cell r="D2217">
            <v>15</v>
          </cell>
          <cell r="E2217">
            <v>13</v>
          </cell>
          <cell r="F2217">
            <v>15</v>
          </cell>
          <cell r="G2217" t="str">
            <v>13..15</v>
          </cell>
        </row>
        <row r="2218">
          <cell r="A2218" t="str">
            <v>304-A9-5-Sáng</v>
          </cell>
          <cell r="B2218" t="str">
            <v>Sáng</v>
          </cell>
          <cell r="C2218">
            <v>1</v>
          </cell>
          <cell r="D2218">
            <v>3</v>
          </cell>
          <cell r="E2218">
            <v>1</v>
          </cell>
          <cell r="F2218">
            <v>3</v>
          </cell>
          <cell r="G2218" t="str">
            <v>1..3</v>
          </cell>
        </row>
        <row r="2219">
          <cell r="A2219" t="str">
            <v>304-A9-5-Chiều</v>
          </cell>
          <cell r="B2219" t="str">
            <v>Chiều</v>
          </cell>
          <cell r="C2219">
            <v>7</v>
          </cell>
          <cell r="D2219">
            <v>10</v>
          </cell>
          <cell r="E2219">
            <v>7</v>
          </cell>
          <cell r="F2219">
            <v>10</v>
          </cell>
          <cell r="G2219" t="str">
            <v>7..10</v>
          </cell>
        </row>
        <row r="2220">
          <cell r="A2220" t="str">
            <v>304-A9-5-Tối</v>
          </cell>
          <cell r="B2220" t="str">
            <v>Tối</v>
          </cell>
          <cell r="C2220">
            <v>13</v>
          </cell>
          <cell r="D2220">
            <v>14</v>
          </cell>
          <cell r="E2220">
            <v>13</v>
          </cell>
          <cell r="F2220">
            <v>14</v>
          </cell>
          <cell r="G2220" t="str">
            <v>13..14</v>
          </cell>
        </row>
        <row r="2221">
          <cell r="A2221" t="str">
            <v>305-A9-5-Sáng</v>
          </cell>
          <cell r="B2221" t="str">
            <v>Sáng</v>
          </cell>
          <cell r="C2221">
            <v>4</v>
          </cell>
          <cell r="D2221">
            <v>5</v>
          </cell>
          <cell r="E2221">
            <v>1</v>
          </cell>
          <cell r="F2221">
            <v>5</v>
          </cell>
          <cell r="G2221" t="str">
            <v>1..5</v>
          </cell>
        </row>
        <row r="2222">
          <cell r="A2222" t="str">
            <v>305-A9-5-Sáng</v>
          </cell>
          <cell r="B2222" t="str">
            <v>Sáng</v>
          </cell>
          <cell r="C2222">
            <v>1</v>
          </cell>
          <cell r="D2222">
            <v>3</v>
          </cell>
          <cell r="E2222">
            <v>1</v>
          </cell>
          <cell r="F2222">
            <v>5</v>
          </cell>
          <cell r="G2222" t="str">
            <v>1..5</v>
          </cell>
        </row>
        <row r="2223">
          <cell r="A2223" t="str">
            <v>305-A9-5-Chiều</v>
          </cell>
          <cell r="B2223" t="str">
            <v>Chiều</v>
          </cell>
          <cell r="C2223">
            <v>7</v>
          </cell>
          <cell r="D2223">
            <v>9</v>
          </cell>
          <cell r="E2223">
            <v>7</v>
          </cell>
          <cell r="F2223">
            <v>11</v>
          </cell>
          <cell r="G2223" t="str">
            <v>7..11</v>
          </cell>
        </row>
        <row r="2224">
          <cell r="A2224" t="str">
            <v>305-A9-5-Chiều</v>
          </cell>
          <cell r="B2224" t="str">
            <v>Chiều</v>
          </cell>
          <cell r="C2224">
            <v>10</v>
          </cell>
          <cell r="D2224">
            <v>11</v>
          </cell>
          <cell r="E2224">
            <v>7</v>
          </cell>
          <cell r="F2224">
            <v>11</v>
          </cell>
          <cell r="G2224" t="str">
            <v>7..11</v>
          </cell>
        </row>
        <row r="2225">
          <cell r="A2225" t="str">
            <v>305-A9-5-Tối</v>
          </cell>
          <cell r="B2225" t="str">
            <v>Tối</v>
          </cell>
          <cell r="C2225">
            <v>13</v>
          </cell>
          <cell r="D2225">
            <v>15</v>
          </cell>
          <cell r="E2225">
            <v>13</v>
          </cell>
          <cell r="F2225">
            <v>15</v>
          </cell>
          <cell r="G2225" t="str">
            <v>13..15</v>
          </cell>
        </row>
        <row r="2226">
          <cell r="A2226" t="str">
            <v>306-A9-5-Sáng</v>
          </cell>
          <cell r="B2226" t="str">
            <v>Sáng</v>
          </cell>
          <cell r="C2226">
            <v>1</v>
          </cell>
          <cell r="D2226">
            <v>5</v>
          </cell>
          <cell r="E2226">
            <v>1</v>
          </cell>
          <cell r="F2226">
            <v>5</v>
          </cell>
          <cell r="G2226" t="str">
            <v>1..5</v>
          </cell>
        </row>
        <row r="2227">
          <cell r="A2227" t="str">
            <v>306-A9-5-Tối</v>
          </cell>
          <cell r="B2227" t="str">
            <v>Tối</v>
          </cell>
          <cell r="C2227">
            <v>13</v>
          </cell>
          <cell r="D2227">
            <v>16</v>
          </cell>
          <cell r="E2227">
            <v>13</v>
          </cell>
          <cell r="F2227">
            <v>16</v>
          </cell>
          <cell r="G2227" t="str">
            <v>13..16</v>
          </cell>
        </row>
        <row r="2228">
          <cell r="A2228" t="str">
            <v>307-A9-5-Sáng</v>
          </cell>
          <cell r="B2228" t="str">
            <v>Sáng</v>
          </cell>
          <cell r="C2228">
            <v>1</v>
          </cell>
          <cell r="D2228">
            <v>3</v>
          </cell>
          <cell r="E2228">
            <v>1</v>
          </cell>
          <cell r="F2228">
            <v>3</v>
          </cell>
          <cell r="G2228" t="str">
            <v>1..3</v>
          </cell>
        </row>
        <row r="2229">
          <cell r="A2229" t="str">
            <v>307-A9-5-Chiều</v>
          </cell>
          <cell r="B2229" t="str">
            <v>Chiều</v>
          </cell>
          <cell r="C2229">
            <v>7</v>
          </cell>
          <cell r="D2229">
            <v>11</v>
          </cell>
          <cell r="E2229">
            <v>7</v>
          </cell>
          <cell r="F2229">
            <v>11</v>
          </cell>
          <cell r="G2229" t="str">
            <v>7..11</v>
          </cell>
        </row>
        <row r="2230">
          <cell r="A2230" t="str">
            <v>307-A9-5-Tối</v>
          </cell>
          <cell r="B2230" t="str">
            <v>Tối</v>
          </cell>
          <cell r="C2230">
            <v>13</v>
          </cell>
          <cell r="D2230">
            <v>15</v>
          </cell>
          <cell r="E2230">
            <v>13</v>
          </cell>
          <cell r="F2230">
            <v>15</v>
          </cell>
          <cell r="G2230" t="str">
            <v>13..15</v>
          </cell>
        </row>
        <row r="2231">
          <cell r="A2231" t="str">
            <v>402-A9-5-Sáng</v>
          </cell>
          <cell r="B2231" t="str">
            <v>Sáng</v>
          </cell>
          <cell r="C2231">
            <v>1</v>
          </cell>
          <cell r="D2231">
            <v>4</v>
          </cell>
          <cell r="E2231">
            <v>1</v>
          </cell>
          <cell r="F2231">
            <v>4</v>
          </cell>
          <cell r="G2231" t="str">
            <v>1..4</v>
          </cell>
        </row>
        <row r="2232">
          <cell r="A2232" t="str">
            <v>402-A9-5-Tối</v>
          </cell>
          <cell r="B2232" t="str">
            <v>Tối</v>
          </cell>
          <cell r="C2232">
            <v>13</v>
          </cell>
          <cell r="D2232">
            <v>16</v>
          </cell>
          <cell r="E2232">
            <v>13</v>
          </cell>
          <cell r="F2232">
            <v>16</v>
          </cell>
          <cell r="G2232" t="str">
            <v>13..16</v>
          </cell>
        </row>
        <row r="2233">
          <cell r="A2233" t="str">
            <v>403-A9-5-Chiều</v>
          </cell>
          <cell r="B2233" t="str">
            <v>Chiều</v>
          </cell>
          <cell r="C2233">
            <v>9</v>
          </cell>
          <cell r="D2233">
            <v>10</v>
          </cell>
          <cell r="E2233">
            <v>9</v>
          </cell>
          <cell r="F2233">
            <v>10</v>
          </cell>
          <cell r="G2233" t="str">
            <v>9..10</v>
          </cell>
        </row>
        <row r="2234">
          <cell r="A2234" t="str">
            <v>403-A9-5-Tối</v>
          </cell>
          <cell r="B2234" t="str">
            <v>Tối</v>
          </cell>
          <cell r="C2234">
            <v>13</v>
          </cell>
          <cell r="D2234">
            <v>14</v>
          </cell>
          <cell r="E2234">
            <v>13</v>
          </cell>
          <cell r="F2234">
            <v>14</v>
          </cell>
          <cell r="G2234" t="str">
            <v>13..14</v>
          </cell>
        </row>
        <row r="2235">
          <cell r="A2235" t="str">
            <v>404-A9-5-Sáng</v>
          </cell>
          <cell r="B2235" t="str">
            <v>Sáng</v>
          </cell>
          <cell r="C2235">
            <v>1</v>
          </cell>
          <cell r="D2235">
            <v>3</v>
          </cell>
          <cell r="E2235">
            <v>1</v>
          </cell>
          <cell r="F2235">
            <v>3</v>
          </cell>
          <cell r="G2235" t="str">
            <v>1..3</v>
          </cell>
        </row>
        <row r="2236">
          <cell r="A2236" t="str">
            <v>404-A9-5-Chiều</v>
          </cell>
          <cell r="B2236" t="str">
            <v>Chiều</v>
          </cell>
          <cell r="C2236">
            <v>7</v>
          </cell>
          <cell r="D2236">
            <v>9</v>
          </cell>
          <cell r="E2236">
            <v>7</v>
          </cell>
          <cell r="F2236">
            <v>9</v>
          </cell>
          <cell r="G2236" t="str">
            <v>7..9</v>
          </cell>
        </row>
        <row r="2237">
          <cell r="A2237" t="str">
            <v>404-A9-5-Tối</v>
          </cell>
          <cell r="B2237" t="str">
            <v>Tối</v>
          </cell>
          <cell r="C2237">
            <v>13</v>
          </cell>
          <cell r="D2237">
            <v>15</v>
          </cell>
          <cell r="E2237">
            <v>13</v>
          </cell>
          <cell r="F2237">
            <v>15</v>
          </cell>
          <cell r="G2237" t="str">
            <v>13..15</v>
          </cell>
        </row>
        <row r="2238">
          <cell r="A2238" t="str">
            <v>405-A9-5-Sáng</v>
          </cell>
          <cell r="B2238" t="str">
            <v>Sáng</v>
          </cell>
          <cell r="C2238">
            <v>1</v>
          </cell>
          <cell r="D2238">
            <v>4</v>
          </cell>
          <cell r="E2238">
            <v>1</v>
          </cell>
          <cell r="F2238">
            <v>4</v>
          </cell>
          <cell r="G2238" t="str">
            <v>1..4</v>
          </cell>
        </row>
        <row r="2239">
          <cell r="A2239" t="str">
            <v>405-A9-5-Chiều</v>
          </cell>
          <cell r="B2239" t="str">
            <v>Chiều</v>
          </cell>
          <cell r="C2239">
            <v>7</v>
          </cell>
          <cell r="D2239">
            <v>11</v>
          </cell>
          <cell r="E2239">
            <v>7</v>
          </cell>
          <cell r="F2239">
            <v>11</v>
          </cell>
          <cell r="G2239" t="str">
            <v>7..11</v>
          </cell>
        </row>
        <row r="2240">
          <cell r="A2240" t="str">
            <v>405-A9-5-Tối</v>
          </cell>
          <cell r="B2240" t="str">
            <v>Tối</v>
          </cell>
          <cell r="C2240">
            <v>13</v>
          </cell>
          <cell r="D2240">
            <v>14</v>
          </cell>
          <cell r="E2240">
            <v>13</v>
          </cell>
          <cell r="F2240">
            <v>14</v>
          </cell>
          <cell r="G2240" t="str">
            <v>13..14</v>
          </cell>
        </row>
        <row r="2241">
          <cell r="A2241" t="str">
            <v>406-A9-5-Sáng</v>
          </cell>
          <cell r="B2241" t="str">
            <v>Sáng</v>
          </cell>
          <cell r="C2241">
            <v>1</v>
          </cell>
          <cell r="D2241">
            <v>4</v>
          </cell>
          <cell r="E2241">
            <v>1</v>
          </cell>
          <cell r="F2241">
            <v>4</v>
          </cell>
          <cell r="G2241" t="str">
            <v>1..4</v>
          </cell>
        </row>
        <row r="2242">
          <cell r="A2242" t="str">
            <v>406-A9-5-Chiều</v>
          </cell>
          <cell r="B2242" t="str">
            <v>Chiều</v>
          </cell>
          <cell r="C2242">
            <v>10</v>
          </cell>
          <cell r="D2242">
            <v>11</v>
          </cell>
          <cell r="E2242">
            <v>7</v>
          </cell>
          <cell r="F2242">
            <v>11</v>
          </cell>
          <cell r="G2242" t="str">
            <v>7..11</v>
          </cell>
        </row>
        <row r="2243">
          <cell r="A2243" t="str">
            <v>406-A9-5-Chiều</v>
          </cell>
          <cell r="B2243" t="str">
            <v>Chiều</v>
          </cell>
          <cell r="C2243">
            <v>7</v>
          </cell>
          <cell r="D2243">
            <v>9</v>
          </cell>
          <cell r="E2243">
            <v>7</v>
          </cell>
          <cell r="F2243">
            <v>11</v>
          </cell>
          <cell r="G2243" t="str">
            <v>7..11</v>
          </cell>
        </row>
        <row r="2244">
          <cell r="A2244" t="str">
            <v>406-A9-5-Tối</v>
          </cell>
          <cell r="B2244" t="str">
            <v>Tối</v>
          </cell>
          <cell r="C2244">
            <v>13</v>
          </cell>
          <cell r="D2244">
            <v>16</v>
          </cell>
          <cell r="E2244">
            <v>13</v>
          </cell>
          <cell r="F2244">
            <v>16</v>
          </cell>
          <cell r="G2244" t="str">
            <v>13..16</v>
          </cell>
        </row>
        <row r="2245">
          <cell r="A2245" t="str">
            <v>407-A9-5-Sáng</v>
          </cell>
          <cell r="B2245" t="str">
            <v>Sáng</v>
          </cell>
          <cell r="C2245">
            <v>3</v>
          </cell>
          <cell r="D2245">
            <v>5</v>
          </cell>
          <cell r="E2245">
            <v>3</v>
          </cell>
          <cell r="F2245">
            <v>5</v>
          </cell>
          <cell r="G2245" t="str">
            <v>3..5</v>
          </cell>
        </row>
        <row r="2246">
          <cell r="A2246" t="str">
            <v>407-A9-5-Chiều</v>
          </cell>
          <cell r="B2246" t="str">
            <v>Chiều</v>
          </cell>
          <cell r="C2246">
            <v>7</v>
          </cell>
          <cell r="D2246">
            <v>9</v>
          </cell>
          <cell r="E2246">
            <v>7</v>
          </cell>
          <cell r="F2246">
            <v>9</v>
          </cell>
          <cell r="G2246" t="str">
            <v>7..9</v>
          </cell>
        </row>
        <row r="2247">
          <cell r="A2247" t="str">
            <v>408-A9-5-Sáng</v>
          </cell>
          <cell r="B2247" t="str">
            <v>Sáng</v>
          </cell>
          <cell r="C2247">
            <v>1</v>
          </cell>
          <cell r="D2247">
            <v>3</v>
          </cell>
          <cell r="E2247">
            <v>1</v>
          </cell>
          <cell r="F2247">
            <v>5</v>
          </cell>
          <cell r="G2247" t="str">
            <v>1..5</v>
          </cell>
        </row>
        <row r="2248">
          <cell r="A2248" t="str">
            <v>408-A9-5-Sáng</v>
          </cell>
          <cell r="B2248" t="str">
            <v>Sáng</v>
          </cell>
          <cell r="C2248">
            <v>4</v>
          </cell>
          <cell r="D2248">
            <v>5</v>
          </cell>
          <cell r="E2248">
            <v>1</v>
          </cell>
          <cell r="F2248">
            <v>5</v>
          </cell>
          <cell r="G2248" t="str">
            <v>1..5</v>
          </cell>
        </row>
        <row r="2249">
          <cell r="A2249" t="str">
            <v>408-A9-5-Chiều</v>
          </cell>
          <cell r="B2249" t="str">
            <v>Chiều</v>
          </cell>
          <cell r="C2249">
            <v>9</v>
          </cell>
          <cell r="D2249">
            <v>11</v>
          </cell>
          <cell r="E2249">
            <v>7</v>
          </cell>
          <cell r="F2249">
            <v>11</v>
          </cell>
          <cell r="G2249" t="str">
            <v>7..11</v>
          </cell>
        </row>
        <row r="2250">
          <cell r="A2250" t="str">
            <v>408-A9-5-Chiều</v>
          </cell>
          <cell r="B2250" t="str">
            <v>Chiều</v>
          </cell>
          <cell r="C2250">
            <v>7</v>
          </cell>
          <cell r="D2250">
            <v>8</v>
          </cell>
          <cell r="E2250">
            <v>7</v>
          </cell>
          <cell r="F2250">
            <v>11</v>
          </cell>
          <cell r="G2250" t="str">
            <v>7..11</v>
          </cell>
        </row>
        <row r="2251">
          <cell r="A2251" t="str">
            <v>408-A9-5-Tối</v>
          </cell>
          <cell r="B2251" t="str">
            <v>Tối</v>
          </cell>
          <cell r="C2251">
            <v>13</v>
          </cell>
          <cell r="D2251">
            <v>14</v>
          </cell>
          <cell r="E2251">
            <v>13</v>
          </cell>
          <cell r="F2251">
            <v>14</v>
          </cell>
          <cell r="G2251" t="str">
            <v>13..14</v>
          </cell>
        </row>
        <row r="2252">
          <cell r="A2252" t="str">
            <v>502-A9-5-Sáng</v>
          </cell>
          <cell r="B2252" t="str">
            <v>Sáng</v>
          </cell>
          <cell r="C2252">
            <v>1</v>
          </cell>
          <cell r="D2252">
            <v>5</v>
          </cell>
          <cell r="E2252">
            <v>1</v>
          </cell>
          <cell r="F2252">
            <v>5</v>
          </cell>
          <cell r="G2252" t="str">
            <v>1..5</v>
          </cell>
        </row>
        <row r="2253">
          <cell r="A2253" t="str">
            <v>502-A9-5-Chiều</v>
          </cell>
          <cell r="B2253" t="str">
            <v>Chiều</v>
          </cell>
          <cell r="C2253">
            <v>7</v>
          </cell>
          <cell r="D2253">
            <v>9</v>
          </cell>
          <cell r="E2253">
            <v>7</v>
          </cell>
          <cell r="F2253">
            <v>11</v>
          </cell>
          <cell r="G2253" t="str">
            <v>7..11</v>
          </cell>
        </row>
        <row r="2254">
          <cell r="A2254" t="str">
            <v>502-A9-5-Chiều</v>
          </cell>
          <cell r="B2254" t="str">
            <v>Chiều</v>
          </cell>
          <cell r="C2254">
            <v>10</v>
          </cell>
          <cell r="D2254">
            <v>11</v>
          </cell>
          <cell r="E2254">
            <v>7</v>
          </cell>
          <cell r="F2254">
            <v>11</v>
          </cell>
          <cell r="G2254" t="str">
            <v>7..11</v>
          </cell>
        </row>
        <row r="2255">
          <cell r="A2255" t="str">
            <v>503-A9-5-Sáng</v>
          </cell>
          <cell r="B2255" t="str">
            <v>Sáng</v>
          </cell>
          <cell r="C2255">
            <v>1</v>
          </cell>
          <cell r="D2255">
            <v>4</v>
          </cell>
          <cell r="E2255">
            <v>1</v>
          </cell>
          <cell r="F2255">
            <v>4</v>
          </cell>
          <cell r="G2255" t="str">
            <v>1..4</v>
          </cell>
        </row>
        <row r="2256">
          <cell r="A2256" t="str">
            <v>503-A9-5-Chiều</v>
          </cell>
          <cell r="B2256" t="str">
            <v>Chiều</v>
          </cell>
          <cell r="C2256">
            <v>7</v>
          </cell>
          <cell r="D2256">
            <v>10</v>
          </cell>
          <cell r="E2256">
            <v>7</v>
          </cell>
          <cell r="F2256">
            <v>10</v>
          </cell>
          <cell r="G2256" t="str">
            <v>7..10</v>
          </cell>
        </row>
        <row r="2257">
          <cell r="A2257" t="str">
            <v>504-A9-5-Sáng</v>
          </cell>
          <cell r="B2257" t="str">
            <v>Sáng</v>
          </cell>
          <cell r="C2257">
            <v>1</v>
          </cell>
          <cell r="D2257">
            <v>4</v>
          </cell>
          <cell r="E2257">
            <v>1</v>
          </cell>
          <cell r="F2257">
            <v>4</v>
          </cell>
          <cell r="G2257" t="str">
            <v>1..4</v>
          </cell>
        </row>
        <row r="2258">
          <cell r="A2258" t="str">
            <v>505-A9-5-Sáng</v>
          </cell>
          <cell r="B2258" t="str">
            <v>Sáng</v>
          </cell>
          <cell r="C2258">
            <v>3</v>
          </cell>
          <cell r="D2258">
            <v>5</v>
          </cell>
          <cell r="E2258">
            <v>1</v>
          </cell>
          <cell r="F2258">
            <v>5</v>
          </cell>
          <cell r="G2258" t="str">
            <v>1..5</v>
          </cell>
        </row>
        <row r="2259">
          <cell r="A2259" t="str">
            <v>505-A9-5-Sáng</v>
          </cell>
          <cell r="B2259" t="str">
            <v>Sáng</v>
          </cell>
          <cell r="C2259">
            <v>1</v>
          </cell>
          <cell r="D2259">
            <v>2</v>
          </cell>
          <cell r="E2259">
            <v>1</v>
          </cell>
          <cell r="F2259">
            <v>5</v>
          </cell>
          <cell r="G2259" t="str">
            <v>1..5</v>
          </cell>
        </row>
        <row r="2260">
          <cell r="A2260" t="str">
            <v>505-A9-5-Chiều</v>
          </cell>
          <cell r="B2260" t="str">
            <v>Chiều</v>
          </cell>
          <cell r="C2260">
            <v>7</v>
          </cell>
          <cell r="D2260">
            <v>10</v>
          </cell>
          <cell r="E2260">
            <v>7</v>
          </cell>
          <cell r="F2260">
            <v>10</v>
          </cell>
          <cell r="G2260" t="str">
            <v>7..10</v>
          </cell>
        </row>
        <row r="2261">
          <cell r="A2261" t="str">
            <v>506-A9-5-Sáng</v>
          </cell>
          <cell r="B2261" t="str">
            <v>Sáng</v>
          </cell>
          <cell r="C2261">
            <v>1</v>
          </cell>
          <cell r="D2261">
            <v>4</v>
          </cell>
          <cell r="E2261">
            <v>1</v>
          </cell>
          <cell r="F2261">
            <v>4</v>
          </cell>
          <cell r="G2261" t="str">
            <v>1..4</v>
          </cell>
        </row>
        <row r="2262">
          <cell r="A2262" t="str">
            <v>506-A9-5-Chiều</v>
          </cell>
          <cell r="B2262" t="str">
            <v>Chiều</v>
          </cell>
          <cell r="C2262">
            <v>7</v>
          </cell>
          <cell r="D2262">
            <v>8</v>
          </cell>
          <cell r="E2262">
            <v>7</v>
          </cell>
          <cell r="F2262">
            <v>10</v>
          </cell>
          <cell r="G2262" t="str">
            <v>7..10</v>
          </cell>
        </row>
        <row r="2263">
          <cell r="A2263" t="str">
            <v>506-A9-5-Chiều</v>
          </cell>
          <cell r="B2263" t="str">
            <v>Chiều</v>
          </cell>
          <cell r="C2263">
            <v>9</v>
          </cell>
          <cell r="D2263">
            <v>10</v>
          </cell>
          <cell r="E2263">
            <v>7</v>
          </cell>
          <cell r="F2263">
            <v>10</v>
          </cell>
          <cell r="G2263" t="str">
            <v>7..10</v>
          </cell>
        </row>
        <row r="2264">
          <cell r="A2264" t="str">
            <v>507-A9-5-Sáng</v>
          </cell>
          <cell r="B2264" t="str">
            <v>Sáng</v>
          </cell>
          <cell r="C2264">
            <v>1</v>
          </cell>
          <cell r="D2264">
            <v>3</v>
          </cell>
          <cell r="E2264">
            <v>1</v>
          </cell>
          <cell r="F2264">
            <v>5</v>
          </cell>
          <cell r="G2264" t="str">
            <v>1..5</v>
          </cell>
        </row>
        <row r="2265">
          <cell r="A2265" t="str">
            <v>507-A9-5-Sáng</v>
          </cell>
          <cell r="B2265" t="str">
            <v>Sáng</v>
          </cell>
          <cell r="C2265">
            <v>4</v>
          </cell>
          <cell r="D2265">
            <v>5</v>
          </cell>
          <cell r="E2265">
            <v>1</v>
          </cell>
          <cell r="F2265">
            <v>5</v>
          </cell>
          <cell r="G2265" t="str">
            <v>1..5</v>
          </cell>
        </row>
        <row r="2266">
          <cell r="A2266" t="str">
            <v>507-A9-5-Chiều</v>
          </cell>
          <cell r="B2266" t="str">
            <v>Chiều</v>
          </cell>
          <cell r="C2266">
            <v>7</v>
          </cell>
          <cell r="D2266">
            <v>8</v>
          </cell>
          <cell r="E2266">
            <v>7</v>
          </cell>
          <cell r="F2266">
            <v>11</v>
          </cell>
          <cell r="G2266" t="str">
            <v>7..11</v>
          </cell>
        </row>
        <row r="2267">
          <cell r="A2267" t="str">
            <v>507-A9-5-Chiều</v>
          </cell>
          <cell r="B2267" t="str">
            <v>Chiều</v>
          </cell>
          <cell r="C2267">
            <v>9</v>
          </cell>
          <cell r="D2267">
            <v>11</v>
          </cell>
          <cell r="E2267">
            <v>7</v>
          </cell>
          <cell r="F2267">
            <v>11</v>
          </cell>
          <cell r="G2267" t="str">
            <v>7..11</v>
          </cell>
        </row>
        <row r="2268">
          <cell r="A2268" t="str">
            <v>508-A9-5-Sáng</v>
          </cell>
          <cell r="B2268" t="str">
            <v>Sáng</v>
          </cell>
          <cell r="C2268">
            <v>1</v>
          </cell>
          <cell r="D2268">
            <v>2</v>
          </cell>
          <cell r="E2268">
            <v>1</v>
          </cell>
          <cell r="F2268">
            <v>4</v>
          </cell>
          <cell r="G2268" t="str">
            <v>1..4</v>
          </cell>
        </row>
        <row r="2269">
          <cell r="A2269" t="str">
            <v>508-A9-5-Sáng</v>
          </cell>
          <cell r="B2269" t="str">
            <v>Sáng</v>
          </cell>
          <cell r="C2269">
            <v>3</v>
          </cell>
          <cell r="D2269">
            <v>4</v>
          </cell>
          <cell r="E2269">
            <v>1</v>
          </cell>
          <cell r="F2269">
            <v>4</v>
          </cell>
          <cell r="G2269" t="str">
            <v>1..4</v>
          </cell>
        </row>
        <row r="2270">
          <cell r="A2270" t="str">
            <v>508-A9-5-Chiều</v>
          </cell>
          <cell r="B2270" t="str">
            <v>Chiều</v>
          </cell>
          <cell r="C2270">
            <v>9</v>
          </cell>
          <cell r="D2270">
            <v>10</v>
          </cell>
          <cell r="E2270">
            <v>7</v>
          </cell>
          <cell r="F2270">
            <v>10</v>
          </cell>
          <cell r="G2270" t="str">
            <v>7..10</v>
          </cell>
        </row>
        <row r="2271">
          <cell r="A2271" t="str">
            <v>508-A9-5-Chiều</v>
          </cell>
          <cell r="B2271" t="str">
            <v>Chiều</v>
          </cell>
          <cell r="C2271">
            <v>7</v>
          </cell>
          <cell r="D2271">
            <v>8</v>
          </cell>
          <cell r="E2271">
            <v>7</v>
          </cell>
          <cell r="F2271">
            <v>10</v>
          </cell>
          <cell r="G2271" t="str">
            <v>7..10</v>
          </cell>
        </row>
        <row r="2272">
          <cell r="A2272" t="str">
            <v>508-A9-5-Tối</v>
          </cell>
          <cell r="B2272" t="str">
            <v>Tối</v>
          </cell>
          <cell r="C2272">
            <v>13</v>
          </cell>
          <cell r="D2272">
            <v>14</v>
          </cell>
          <cell r="E2272">
            <v>13</v>
          </cell>
          <cell r="F2272">
            <v>16</v>
          </cell>
          <cell r="G2272" t="str">
            <v>13..16</v>
          </cell>
        </row>
        <row r="2273">
          <cell r="A2273" t="str">
            <v>508-A9-5-Tối</v>
          </cell>
          <cell r="B2273" t="str">
            <v>Tối</v>
          </cell>
          <cell r="C2273">
            <v>15</v>
          </cell>
          <cell r="D2273">
            <v>16</v>
          </cell>
          <cell r="E2273">
            <v>13</v>
          </cell>
          <cell r="F2273">
            <v>16</v>
          </cell>
          <cell r="G2273" t="str">
            <v>13..16</v>
          </cell>
        </row>
        <row r="2274">
          <cell r="A2274" t="str">
            <v>602-A9-5-Sáng</v>
          </cell>
          <cell r="B2274" t="str">
            <v>Sáng</v>
          </cell>
          <cell r="C2274">
            <v>1</v>
          </cell>
          <cell r="D2274">
            <v>4</v>
          </cell>
          <cell r="E2274">
            <v>1</v>
          </cell>
          <cell r="F2274">
            <v>4</v>
          </cell>
          <cell r="G2274" t="str">
            <v>1..4</v>
          </cell>
        </row>
        <row r="2275">
          <cell r="A2275" t="str">
            <v>602-A9-5-Chiều</v>
          </cell>
          <cell r="B2275" t="str">
            <v>Chiều</v>
          </cell>
          <cell r="C2275">
            <v>9</v>
          </cell>
          <cell r="D2275">
            <v>10</v>
          </cell>
          <cell r="E2275">
            <v>7</v>
          </cell>
          <cell r="F2275">
            <v>10</v>
          </cell>
          <cell r="G2275" t="str">
            <v>7..10</v>
          </cell>
        </row>
        <row r="2276">
          <cell r="A2276" t="str">
            <v>602-A9-5-Chiều</v>
          </cell>
          <cell r="B2276" t="str">
            <v>Chiều</v>
          </cell>
          <cell r="C2276">
            <v>7</v>
          </cell>
          <cell r="D2276">
            <v>8</v>
          </cell>
          <cell r="E2276">
            <v>7</v>
          </cell>
          <cell r="F2276">
            <v>10</v>
          </cell>
          <cell r="G2276" t="str">
            <v>7..10</v>
          </cell>
        </row>
        <row r="2277">
          <cell r="A2277" t="str">
            <v>602-A9-5-Tối</v>
          </cell>
          <cell r="B2277" t="str">
            <v>Tối</v>
          </cell>
          <cell r="C2277">
            <v>13</v>
          </cell>
          <cell r="D2277">
            <v>14</v>
          </cell>
          <cell r="E2277">
            <v>13</v>
          </cell>
          <cell r="F2277">
            <v>14</v>
          </cell>
          <cell r="G2277" t="str">
            <v>13..14</v>
          </cell>
        </row>
        <row r="2278">
          <cell r="A2278" t="str">
            <v>603-A9-5-Sáng</v>
          </cell>
          <cell r="B2278" t="str">
            <v>Sáng</v>
          </cell>
          <cell r="C2278">
            <v>3</v>
          </cell>
          <cell r="D2278">
            <v>4</v>
          </cell>
          <cell r="E2278">
            <v>1</v>
          </cell>
          <cell r="F2278">
            <v>4</v>
          </cell>
          <cell r="G2278" t="str">
            <v>1..4</v>
          </cell>
        </row>
        <row r="2279">
          <cell r="A2279" t="str">
            <v>603-A9-5-Sáng</v>
          </cell>
          <cell r="B2279" t="str">
            <v>Sáng</v>
          </cell>
          <cell r="C2279">
            <v>1</v>
          </cell>
          <cell r="D2279">
            <v>2</v>
          </cell>
          <cell r="E2279">
            <v>1</v>
          </cell>
          <cell r="F2279">
            <v>4</v>
          </cell>
          <cell r="G2279" t="str">
            <v>1..4</v>
          </cell>
        </row>
        <row r="2280">
          <cell r="A2280" t="str">
            <v>603-A9-5-Chiều</v>
          </cell>
          <cell r="B2280" t="str">
            <v>Chiều</v>
          </cell>
          <cell r="C2280">
            <v>7</v>
          </cell>
          <cell r="D2280">
            <v>8</v>
          </cell>
          <cell r="E2280">
            <v>7</v>
          </cell>
          <cell r="F2280">
            <v>10</v>
          </cell>
          <cell r="G2280" t="str">
            <v>7..10</v>
          </cell>
        </row>
        <row r="2281">
          <cell r="A2281" t="str">
            <v>603-A9-5-Chiều</v>
          </cell>
          <cell r="B2281" t="str">
            <v>Chiều</v>
          </cell>
          <cell r="C2281">
            <v>9</v>
          </cell>
          <cell r="D2281">
            <v>10</v>
          </cell>
          <cell r="E2281">
            <v>7</v>
          </cell>
          <cell r="F2281">
            <v>10</v>
          </cell>
          <cell r="G2281" t="str">
            <v>7..10</v>
          </cell>
        </row>
        <row r="2282">
          <cell r="A2282" t="str">
            <v>604-A9-5-Sáng</v>
          </cell>
          <cell r="B2282" t="str">
            <v>Sáng</v>
          </cell>
          <cell r="C2282">
            <v>1</v>
          </cell>
          <cell r="D2282">
            <v>2</v>
          </cell>
          <cell r="E2282">
            <v>1</v>
          </cell>
          <cell r="F2282">
            <v>5</v>
          </cell>
          <cell r="G2282" t="str">
            <v>1..5</v>
          </cell>
        </row>
        <row r="2283">
          <cell r="A2283" t="str">
            <v>604-A9-5-Sáng</v>
          </cell>
          <cell r="B2283" t="str">
            <v>Sáng</v>
          </cell>
          <cell r="C2283">
            <v>4</v>
          </cell>
          <cell r="D2283">
            <v>5</v>
          </cell>
          <cell r="E2283">
            <v>1</v>
          </cell>
          <cell r="F2283">
            <v>5</v>
          </cell>
          <cell r="G2283" t="str">
            <v>1..5</v>
          </cell>
        </row>
        <row r="2284">
          <cell r="A2284" t="str">
            <v>605-A9-5-Sáng</v>
          </cell>
          <cell r="B2284" t="str">
            <v>Sáng</v>
          </cell>
          <cell r="C2284">
            <v>3</v>
          </cell>
          <cell r="D2284">
            <v>4</v>
          </cell>
          <cell r="E2284">
            <v>1</v>
          </cell>
          <cell r="F2284">
            <v>4</v>
          </cell>
          <cell r="G2284" t="str">
            <v>1..4</v>
          </cell>
        </row>
        <row r="2285">
          <cell r="A2285" t="str">
            <v>605-A9-5-Sáng</v>
          </cell>
          <cell r="B2285" t="str">
            <v>Sáng</v>
          </cell>
          <cell r="C2285">
            <v>1</v>
          </cell>
          <cell r="D2285">
            <v>2</v>
          </cell>
          <cell r="E2285">
            <v>1</v>
          </cell>
          <cell r="F2285">
            <v>4</v>
          </cell>
          <cell r="G2285" t="str">
            <v>1..4</v>
          </cell>
        </row>
        <row r="2286">
          <cell r="A2286" t="str">
            <v>605-A9-5-Chiều</v>
          </cell>
          <cell r="B2286" t="str">
            <v>Chiều</v>
          </cell>
          <cell r="C2286">
            <v>7</v>
          </cell>
          <cell r="D2286">
            <v>8</v>
          </cell>
          <cell r="E2286">
            <v>7</v>
          </cell>
          <cell r="F2286">
            <v>10</v>
          </cell>
          <cell r="G2286" t="str">
            <v>7..10</v>
          </cell>
        </row>
        <row r="2287">
          <cell r="A2287" t="str">
            <v>605-A9-5-Chiều</v>
          </cell>
          <cell r="B2287" t="str">
            <v>Chiều</v>
          </cell>
          <cell r="C2287">
            <v>9</v>
          </cell>
          <cell r="D2287">
            <v>10</v>
          </cell>
          <cell r="E2287">
            <v>7</v>
          </cell>
          <cell r="F2287">
            <v>10</v>
          </cell>
          <cell r="G2287" t="str">
            <v>7..10</v>
          </cell>
        </row>
        <row r="2288">
          <cell r="A2288" t="str">
            <v>606-A9-5-Sáng</v>
          </cell>
          <cell r="B2288" t="str">
            <v>Sáng</v>
          </cell>
          <cell r="C2288">
            <v>3</v>
          </cell>
          <cell r="D2288">
            <v>5</v>
          </cell>
          <cell r="E2288">
            <v>1</v>
          </cell>
          <cell r="F2288">
            <v>5</v>
          </cell>
          <cell r="G2288" t="str">
            <v>1..5</v>
          </cell>
        </row>
        <row r="2289">
          <cell r="A2289" t="str">
            <v>606-A9-5-Sáng</v>
          </cell>
          <cell r="B2289" t="str">
            <v>Sáng</v>
          </cell>
          <cell r="C2289">
            <v>1</v>
          </cell>
          <cell r="D2289">
            <v>2</v>
          </cell>
          <cell r="E2289">
            <v>1</v>
          </cell>
          <cell r="F2289">
            <v>5</v>
          </cell>
          <cell r="G2289" t="str">
            <v>1..5</v>
          </cell>
        </row>
        <row r="2290">
          <cell r="A2290" t="str">
            <v>606-A9-5-Chiều</v>
          </cell>
          <cell r="B2290" t="str">
            <v>Chiều</v>
          </cell>
          <cell r="C2290">
            <v>7</v>
          </cell>
          <cell r="D2290">
            <v>9</v>
          </cell>
          <cell r="E2290">
            <v>7</v>
          </cell>
          <cell r="F2290">
            <v>9</v>
          </cell>
          <cell r="G2290" t="str">
            <v>7..9</v>
          </cell>
        </row>
        <row r="2291">
          <cell r="A2291" t="str">
            <v>607-A9-5-Sáng</v>
          </cell>
          <cell r="B2291" t="str">
            <v>Sáng</v>
          </cell>
          <cell r="C2291">
            <v>1</v>
          </cell>
          <cell r="D2291">
            <v>5</v>
          </cell>
          <cell r="E2291">
            <v>1</v>
          </cell>
          <cell r="F2291">
            <v>5</v>
          </cell>
          <cell r="G2291" t="str">
            <v>1..5</v>
          </cell>
        </row>
        <row r="2292">
          <cell r="A2292" t="str">
            <v>608-A9-5-Sáng</v>
          </cell>
          <cell r="B2292" t="str">
            <v>Sáng</v>
          </cell>
          <cell r="C2292">
            <v>3</v>
          </cell>
          <cell r="D2292">
            <v>4</v>
          </cell>
          <cell r="E2292">
            <v>1</v>
          </cell>
          <cell r="F2292">
            <v>4</v>
          </cell>
          <cell r="G2292" t="str">
            <v>1..4</v>
          </cell>
        </row>
        <row r="2293">
          <cell r="A2293" t="str">
            <v>608-A9-5-Sáng</v>
          </cell>
          <cell r="B2293" t="str">
            <v>Sáng</v>
          </cell>
          <cell r="C2293">
            <v>1</v>
          </cell>
          <cell r="D2293">
            <v>2</v>
          </cell>
          <cell r="E2293">
            <v>1</v>
          </cell>
          <cell r="F2293">
            <v>4</v>
          </cell>
          <cell r="G2293" t="str">
            <v>1..4</v>
          </cell>
        </row>
        <row r="2294">
          <cell r="A2294" t="str">
            <v>608-A9-5-Chiều</v>
          </cell>
          <cell r="B2294" t="str">
            <v>Chiều</v>
          </cell>
          <cell r="C2294">
            <v>7</v>
          </cell>
          <cell r="D2294">
            <v>8</v>
          </cell>
          <cell r="E2294">
            <v>7</v>
          </cell>
          <cell r="F2294">
            <v>10</v>
          </cell>
          <cell r="G2294" t="str">
            <v>7..10</v>
          </cell>
        </row>
        <row r="2295">
          <cell r="A2295" t="str">
            <v>608-A9-5-Chiều</v>
          </cell>
          <cell r="B2295" t="str">
            <v>Chiều</v>
          </cell>
          <cell r="C2295">
            <v>9</v>
          </cell>
          <cell r="D2295">
            <v>10</v>
          </cell>
          <cell r="E2295">
            <v>7</v>
          </cell>
          <cell r="F2295">
            <v>10</v>
          </cell>
          <cell r="G2295" t="str">
            <v>7..10</v>
          </cell>
        </row>
        <row r="2296">
          <cell r="A2296" t="str">
            <v>608-A9-5-Tối</v>
          </cell>
          <cell r="B2296" t="str">
            <v>Tối</v>
          </cell>
          <cell r="C2296">
            <v>13</v>
          </cell>
          <cell r="D2296">
            <v>14</v>
          </cell>
          <cell r="E2296">
            <v>13</v>
          </cell>
          <cell r="F2296">
            <v>14</v>
          </cell>
          <cell r="G2296" t="str">
            <v>13..14</v>
          </cell>
        </row>
        <row r="2297">
          <cell r="A2297" t="str">
            <v>303-A7-5-Sáng</v>
          </cell>
          <cell r="B2297" t="str">
            <v>Sáng</v>
          </cell>
          <cell r="C2297">
            <v>1</v>
          </cell>
          <cell r="D2297">
            <v>4</v>
          </cell>
          <cell r="E2297">
            <v>1</v>
          </cell>
          <cell r="F2297">
            <v>4</v>
          </cell>
          <cell r="G2297" t="str">
            <v>1..4</v>
          </cell>
        </row>
        <row r="2298">
          <cell r="A2298" t="str">
            <v>303-A7-5-Chiều</v>
          </cell>
          <cell r="B2298" t="str">
            <v>Chiều</v>
          </cell>
          <cell r="C2298">
            <v>9</v>
          </cell>
          <cell r="D2298">
            <v>10</v>
          </cell>
          <cell r="E2298">
            <v>7</v>
          </cell>
          <cell r="F2298">
            <v>10</v>
          </cell>
          <cell r="G2298" t="str">
            <v>7..10</v>
          </cell>
        </row>
        <row r="2299">
          <cell r="A2299" t="str">
            <v>303-A7-5-Chiều</v>
          </cell>
          <cell r="B2299" t="str">
            <v>Chiều</v>
          </cell>
          <cell r="C2299">
            <v>7</v>
          </cell>
          <cell r="D2299">
            <v>8</v>
          </cell>
          <cell r="E2299">
            <v>7</v>
          </cell>
          <cell r="F2299">
            <v>10</v>
          </cell>
          <cell r="G2299" t="str">
            <v>7..10</v>
          </cell>
        </row>
        <row r="2300">
          <cell r="A2300" t="str">
            <v>303-A7-5-Tối</v>
          </cell>
          <cell r="B2300" t="str">
            <v>Tối</v>
          </cell>
          <cell r="C2300">
            <v>13</v>
          </cell>
          <cell r="D2300">
            <v>14</v>
          </cell>
          <cell r="E2300">
            <v>13</v>
          </cell>
          <cell r="F2300">
            <v>14</v>
          </cell>
          <cell r="G2300" t="str">
            <v>13..14</v>
          </cell>
        </row>
        <row r="2301">
          <cell r="A2301" t="str">
            <v>308-A7-5-Chiều</v>
          </cell>
          <cell r="B2301" t="str">
            <v>Chiều</v>
          </cell>
          <cell r="C2301">
            <v>7</v>
          </cell>
          <cell r="D2301">
            <v>10</v>
          </cell>
          <cell r="E2301">
            <v>7</v>
          </cell>
          <cell r="F2301">
            <v>10</v>
          </cell>
          <cell r="G2301" t="str">
            <v>7..10</v>
          </cell>
        </row>
        <row r="2302">
          <cell r="A2302" t="str">
            <v>308-A7-5-Tối</v>
          </cell>
          <cell r="B2302" t="str">
            <v>Tối</v>
          </cell>
          <cell r="C2302">
            <v>13</v>
          </cell>
          <cell r="D2302">
            <v>15</v>
          </cell>
          <cell r="E2302">
            <v>13</v>
          </cell>
          <cell r="F2302">
            <v>15</v>
          </cell>
          <cell r="G2302" t="str">
            <v>13..15</v>
          </cell>
        </row>
        <row r="2303">
          <cell r="A2303" t="str">
            <v>309-A7-5-Sáng</v>
          </cell>
          <cell r="B2303" t="str">
            <v>Sáng</v>
          </cell>
          <cell r="C2303">
            <v>3</v>
          </cell>
          <cell r="D2303">
            <v>4</v>
          </cell>
          <cell r="E2303">
            <v>1</v>
          </cell>
          <cell r="F2303">
            <v>4</v>
          </cell>
          <cell r="G2303" t="str">
            <v>1..4</v>
          </cell>
        </row>
        <row r="2304">
          <cell r="A2304" t="str">
            <v>309-A7-5-Sáng</v>
          </cell>
          <cell r="B2304" t="str">
            <v>Sáng</v>
          </cell>
          <cell r="C2304">
            <v>1</v>
          </cell>
          <cell r="D2304">
            <v>2</v>
          </cell>
          <cell r="E2304">
            <v>1</v>
          </cell>
          <cell r="F2304">
            <v>4</v>
          </cell>
          <cell r="G2304" t="str">
            <v>1..4</v>
          </cell>
        </row>
        <row r="2305">
          <cell r="A2305" t="str">
            <v>309-A7-5-Chiều</v>
          </cell>
          <cell r="B2305" t="str">
            <v>Chiều</v>
          </cell>
          <cell r="C2305">
            <v>7</v>
          </cell>
          <cell r="D2305">
            <v>11</v>
          </cell>
          <cell r="E2305">
            <v>7</v>
          </cell>
          <cell r="F2305">
            <v>11</v>
          </cell>
          <cell r="G2305" t="str">
            <v>7..11</v>
          </cell>
        </row>
        <row r="2306">
          <cell r="A2306" t="str">
            <v>310-A7-5-Sáng</v>
          </cell>
          <cell r="B2306" t="str">
            <v>Sáng</v>
          </cell>
          <cell r="C2306">
            <v>1</v>
          </cell>
          <cell r="D2306">
            <v>2</v>
          </cell>
          <cell r="E2306">
            <v>1</v>
          </cell>
          <cell r="F2306">
            <v>4</v>
          </cell>
          <cell r="G2306" t="str">
            <v>1..4</v>
          </cell>
        </row>
        <row r="2307">
          <cell r="A2307" t="str">
            <v>310-A7-5-Sáng</v>
          </cell>
          <cell r="B2307" t="str">
            <v>Sáng</v>
          </cell>
          <cell r="C2307">
            <v>3</v>
          </cell>
          <cell r="D2307">
            <v>4</v>
          </cell>
          <cell r="E2307">
            <v>1</v>
          </cell>
          <cell r="F2307">
            <v>4</v>
          </cell>
          <cell r="G2307" t="str">
            <v>1..4</v>
          </cell>
        </row>
        <row r="2308">
          <cell r="A2308" t="str">
            <v>310-A7-5-Chiều</v>
          </cell>
          <cell r="B2308" t="str">
            <v>Chiều</v>
          </cell>
          <cell r="C2308">
            <v>7</v>
          </cell>
          <cell r="D2308">
            <v>8</v>
          </cell>
          <cell r="E2308">
            <v>7</v>
          </cell>
          <cell r="F2308">
            <v>10</v>
          </cell>
          <cell r="G2308" t="str">
            <v>7..10</v>
          </cell>
        </row>
        <row r="2309">
          <cell r="A2309" t="str">
            <v>310-A7-5-Chiều</v>
          </cell>
          <cell r="B2309" t="str">
            <v>Chiều</v>
          </cell>
          <cell r="C2309">
            <v>9</v>
          </cell>
          <cell r="D2309">
            <v>10</v>
          </cell>
          <cell r="E2309">
            <v>7</v>
          </cell>
          <cell r="F2309">
            <v>10</v>
          </cell>
          <cell r="G2309" t="str">
            <v>7..10</v>
          </cell>
        </row>
        <row r="2310">
          <cell r="A2310" t="str">
            <v>310-A7-5-Tối</v>
          </cell>
          <cell r="B2310" t="str">
            <v>Tối</v>
          </cell>
          <cell r="C2310">
            <v>13</v>
          </cell>
          <cell r="D2310">
            <v>14</v>
          </cell>
          <cell r="E2310">
            <v>13</v>
          </cell>
          <cell r="F2310">
            <v>14</v>
          </cell>
          <cell r="G2310" t="str">
            <v>13..14</v>
          </cell>
        </row>
        <row r="2311">
          <cell r="A2311" t="str">
            <v>501-B4-5-Chiều</v>
          </cell>
          <cell r="B2311" t="str">
            <v>Chiều</v>
          </cell>
          <cell r="C2311">
            <v>7</v>
          </cell>
          <cell r="D2311">
            <v>9</v>
          </cell>
          <cell r="E2311">
            <v>7</v>
          </cell>
          <cell r="F2311">
            <v>9</v>
          </cell>
          <cell r="G2311" t="str">
            <v>7..9</v>
          </cell>
        </row>
        <row r="2312">
          <cell r="A2312" t="str">
            <v>308-A9-5-Sáng</v>
          </cell>
          <cell r="B2312" t="str">
            <v>Sáng</v>
          </cell>
          <cell r="C2312">
            <v>1</v>
          </cell>
          <cell r="D2312">
            <v>2</v>
          </cell>
          <cell r="E2312">
            <v>1</v>
          </cell>
          <cell r="F2312">
            <v>4</v>
          </cell>
          <cell r="G2312" t="str">
            <v>1..4</v>
          </cell>
        </row>
        <row r="2313">
          <cell r="A2313" t="str">
            <v>308-A9-5-Sáng</v>
          </cell>
          <cell r="B2313" t="str">
            <v>Sáng</v>
          </cell>
          <cell r="C2313">
            <v>3</v>
          </cell>
          <cell r="D2313">
            <v>4</v>
          </cell>
          <cell r="E2313">
            <v>1</v>
          </cell>
          <cell r="F2313">
            <v>4</v>
          </cell>
          <cell r="G2313" t="str">
            <v>1..4</v>
          </cell>
        </row>
        <row r="2314">
          <cell r="A2314" t="str">
            <v>308-A9-5-Chiều</v>
          </cell>
          <cell r="B2314" t="str">
            <v>Chiều</v>
          </cell>
          <cell r="C2314">
            <v>7</v>
          </cell>
          <cell r="D2314">
            <v>8</v>
          </cell>
          <cell r="E2314">
            <v>7</v>
          </cell>
          <cell r="F2314">
            <v>10</v>
          </cell>
          <cell r="G2314" t="str">
            <v>7..10</v>
          </cell>
        </row>
        <row r="2315">
          <cell r="A2315" t="str">
            <v>308-A9-5-Chiều</v>
          </cell>
          <cell r="B2315" t="str">
            <v>Chiều</v>
          </cell>
          <cell r="C2315">
            <v>9</v>
          </cell>
          <cell r="D2315">
            <v>10</v>
          </cell>
          <cell r="E2315">
            <v>7</v>
          </cell>
          <cell r="F2315">
            <v>10</v>
          </cell>
          <cell r="G2315" t="str">
            <v>7..10</v>
          </cell>
        </row>
        <row r="2316">
          <cell r="A2316" t="str">
            <v>314-A7-5-Sáng</v>
          </cell>
          <cell r="B2316" t="str">
            <v>Sáng</v>
          </cell>
          <cell r="C2316">
            <v>1</v>
          </cell>
          <cell r="D2316">
            <v>5</v>
          </cell>
          <cell r="E2316">
            <v>1</v>
          </cell>
          <cell r="F2316">
            <v>5</v>
          </cell>
          <cell r="G2316" t="str">
            <v>1..5</v>
          </cell>
        </row>
        <row r="2317">
          <cell r="A2317" t="str">
            <v>314-A7-5-Chiều</v>
          </cell>
          <cell r="B2317" t="str">
            <v>Chiều</v>
          </cell>
          <cell r="C2317">
            <v>7</v>
          </cell>
          <cell r="D2317">
            <v>11</v>
          </cell>
          <cell r="E2317">
            <v>7</v>
          </cell>
          <cell r="F2317">
            <v>11</v>
          </cell>
          <cell r="G2317" t="str">
            <v>7..11</v>
          </cell>
        </row>
        <row r="2318">
          <cell r="A2318" t="str">
            <v>315-A7-5-Sáng</v>
          </cell>
          <cell r="B2318" t="str">
            <v>Sáng</v>
          </cell>
          <cell r="C2318">
            <v>1</v>
          </cell>
          <cell r="D2318">
            <v>2</v>
          </cell>
          <cell r="E2318">
            <v>1</v>
          </cell>
          <cell r="F2318">
            <v>4</v>
          </cell>
          <cell r="G2318" t="str">
            <v>1..4</v>
          </cell>
        </row>
        <row r="2319">
          <cell r="A2319" t="str">
            <v>315-A7-5-Sáng</v>
          </cell>
          <cell r="B2319" t="str">
            <v>Sáng</v>
          </cell>
          <cell r="C2319">
            <v>3</v>
          </cell>
          <cell r="D2319">
            <v>4</v>
          </cell>
          <cell r="E2319">
            <v>1</v>
          </cell>
          <cell r="F2319">
            <v>4</v>
          </cell>
          <cell r="G2319" t="str">
            <v>1..4</v>
          </cell>
        </row>
        <row r="2320">
          <cell r="A2320" t="str">
            <v>315-A7-5-Chiều</v>
          </cell>
          <cell r="B2320" t="str">
            <v>Chiều</v>
          </cell>
          <cell r="C2320">
            <v>9</v>
          </cell>
          <cell r="D2320">
            <v>11</v>
          </cell>
          <cell r="E2320">
            <v>7</v>
          </cell>
          <cell r="F2320">
            <v>11</v>
          </cell>
          <cell r="G2320" t="str">
            <v>7..11</v>
          </cell>
        </row>
        <row r="2321">
          <cell r="A2321" t="str">
            <v>315-A7-5-Chiều</v>
          </cell>
          <cell r="B2321" t="str">
            <v>Chiều</v>
          </cell>
          <cell r="C2321">
            <v>7</v>
          </cell>
          <cell r="D2321">
            <v>8</v>
          </cell>
          <cell r="E2321">
            <v>7</v>
          </cell>
          <cell r="F2321">
            <v>11</v>
          </cell>
          <cell r="G2321" t="str">
            <v>7..11</v>
          </cell>
        </row>
        <row r="2322">
          <cell r="A2322" t="str">
            <v>301-B3-5-Sáng</v>
          </cell>
          <cell r="B2322" t="str">
            <v>Sáng</v>
          </cell>
          <cell r="C2322">
            <v>1</v>
          </cell>
          <cell r="D2322">
            <v>2</v>
          </cell>
          <cell r="E2322">
            <v>1</v>
          </cell>
          <cell r="F2322">
            <v>4</v>
          </cell>
          <cell r="G2322" t="str">
            <v>1..4</v>
          </cell>
        </row>
        <row r="2323">
          <cell r="A2323" t="str">
            <v>301-B3-5-Sáng</v>
          </cell>
          <cell r="B2323" t="str">
            <v>Sáng</v>
          </cell>
          <cell r="C2323">
            <v>3</v>
          </cell>
          <cell r="D2323">
            <v>4</v>
          </cell>
          <cell r="E2323">
            <v>1</v>
          </cell>
          <cell r="F2323">
            <v>4</v>
          </cell>
          <cell r="G2323" t="str">
            <v>1..4</v>
          </cell>
        </row>
        <row r="2324">
          <cell r="A2324" t="str">
            <v>301-B3-5-Chiều</v>
          </cell>
          <cell r="B2324" t="str">
            <v>Chiều</v>
          </cell>
          <cell r="C2324">
            <v>9</v>
          </cell>
          <cell r="D2324">
            <v>10</v>
          </cell>
          <cell r="E2324">
            <v>7</v>
          </cell>
          <cell r="F2324">
            <v>10</v>
          </cell>
          <cell r="G2324" t="str">
            <v>7..10</v>
          </cell>
        </row>
        <row r="2325">
          <cell r="A2325" t="str">
            <v>301-B3-5-Chiều</v>
          </cell>
          <cell r="B2325" t="str">
            <v>Chiều</v>
          </cell>
          <cell r="C2325">
            <v>7</v>
          </cell>
          <cell r="D2325">
            <v>8</v>
          </cell>
          <cell r="E2325">
            <v>7</v>
          </cell>
          <cell r="F2325">
            <v>10</v>
          </cell>
          <cell r="G2325" t="str">
            <v>7..10</v>
          </cell>
        </row>
        <row r="2326">
          <cell r="A2326" t="str">
            <v>302-B3-5-Sáng</v>
          </cell>
          <cell r="B2326" t="str">
            <v>Sáng</v>
          </cell>
          <cell r="C2326">
            <v>3</v>
          </cell>
          <cell r="D2326">
            <v>4</v>
          </cell>
          <cell r="E2326">
            <v>1</v>
          </cell>
          <cell r="F2326">
            <v>4</v>
          </cell>
          <cell r="G2326" t="str">
            <v>1..4</v>
          </cell>
        </row>
        <row r="2327">
          <cell r="A2327" t="str">
            <v>302-B3-5-Sáng</v>
          </cell>
          <cell r="B2327" t="str">
            <v>Sáng</v>
          </cell>
          <cell r="C2327">
            <v>1</v>
          </cell>
          <cell r="D2327">
            <v>2</v>
          </cell>
          <cell r="E2327">
            <v>1</v>
          </cell>
          <cell r="F2327">
            <v>4</v>
          </cell>
          <cell r="G2327" t="str">
            <v>1..4</v>
          </cell>
        </row>
        <row r="2328">
          <cell r="A2328" t="str">
            <v>302-B3-5-Chiều</v>
          </cell>
          <cell r="B2328" t="str">
            <v>Chiều</v>
          </cell>
          <cell r="C2328">
            <v>9</v>
          </cell>
          <cell r="D2328">
            <v>10</v>
          </cell>
          <cell r="E2328">
            <v>7</v>
          </cell>
          <cell r="F2328">
            <v>10</v>
          </cell>
          <cell r="G2328" t="str">
            <v>7..10</v>
          </cell>
        </row>
        <row r="2329">
          <cell r="A2329" t="str">
            <v>302-B3-5-Chiều</v>
          </cell>
          <cell r="B2329" t="str">
            <v>Chiều</v>
          </cell>
          <cell r="C2329">
            <v>7</v>
          </cell>
          <cell r="D2329">
            <v>8</v>
          </cell>
          <cell r="E2329">
            <v>7</v>
          </cell>
          <cell r="F2329">
            <v>10</v>
          </cell>
          <cell r="G2329" t="str">
            <v>7..10</v>
          </cell>
        </row>
        <row r="2330">
          <cell r="A2330" t="str">
            <v>303-B3-5-Sáng</v>
          </cell>
          <cell r="B2330" t="str">
            <v>Sáng</v>
          </cell>
          <cell r="C2330">
            <v>3</v>
          </cell>
          <cell r="D2330">
            <v>5</v>
          </cell>
          <cell r="E2330">
            <v>3</v>
          </cell>
          <cell r="F2330">
            <v>5</v>
          </cell>
          <cell r="G2330" t="str">
            <v>3..5</v>
          </cell>
        </row>
        <row r="2331">
          <cell r="A2331" t="str">
            <v>304-B3-5-Sáng</v>
          </cell>
          <cell r="B2331" t="str">
            <v>Sáng</v>
          </cell>
          <cell r="C2331">
            <v>1</v>
          </cell>
          <cell r="D2331">
            <v>3</v>
          </cell>
          <cell r="E2331">
            <v>1</v>
          </cell>
          <cell r="F2331">
            <v>3</v>
          </cell>
          <cell r="G2331" t="str">
            <v>1..3</v>
          </cell>
        </row>
        <row r="2332">
          <cell r="A2332" t="str">
            <v>401-B3-5-Chiều</v>
          </cell>
          <cell r="B2332" t="str">
            <v>Chiều</v>
          </cell>
          <cell r="C2332">
            <v>7</v>
          </cell>
          <cell r="D2332">
            <v>8</v>
          </cell>
          <cell r="E2332">
            <v>7</v>
          </cell>
          <cell r="F2332">
            <v>8</v>
          </cell>
          <cell r="G2332" t="str">
            <v>7..8</v>
          </cell>
        </row>
        <row r="2333">
          <cell r="A2333" t="str">
            <v>402-B3-5-Sáng</v>
          </cell>
          <cell r="B2333" t="str">
            <v>Sáng</v>
          </cell>
          <cell r="C2333">
            <v>1</v>
          </cell>
          <cell r="D2333">
            <v>2</v>
          </cell>
          <cell r="E2333">
            <v>1</v>
          </cell>
          <cell r="F2333">
            <v>4</v>
          </cell>
          <cell r="G2333" t="str">
            <v>1..4</v>
          </cell>
        </row>
        <row r="2334">
          <cell r="A2334" t="str">
            <v>402-B3-5-Sáng</v>
          </cell>
          <cell r="B2334" t="str">
            <v>Sáng</v>
          </cell>
          <cell r="C2334">
            <v>3</v>
          </cell>
          <cell r="D2334">
            <v>4</v>
          </cell>
          <cell r="E2334">
            <v>1</v>
          </cell>
          <cell r="F2334">
            <v>4</v>
          </cell>
          <cell r="G2334" t="str">
            <v>1..4</v>
          </cell>
        </row>
        <row r="2335">
          <cell r="A2335" t="str">
            <v>402-B3-5-Chiều</v>
          </cell>
          <cell r="B2335" t="str">
            <v>Chiều</v>
          </cell>
          <cell r="C2335">
            <v>7</v>
          </cell>
          <cell r="D2335">
            <v>8</v>
          </cell>
          <cell r="E2335">
            <v>7</v>
          </cell>
          <cell r="F2335">
            <v>10</v>
          </cell>
          <cell r="G2335" t="str">
            <v>7..10</v>
          </cell>
        </row>
        <row r="2336">
          <cell r="A2336" t="str">
            <v>402-B3-5-Chiều</v>
          </cell>
          <cell r="B2336" t="str">
            <v>Chiều</v>
          </cell>
          <cell r="C2336">
            <v>9</v>
          </cell>
          <cell r="D2336">
            <v>10</v>
          </cell>
          <cell r="E2336">
            <v>7</v>
          </cell>
          <cell r="F2336">
            <v>10</v>
          </cell>
          <cell r="G2336" t="str">
            <v>7..10</v>
          </cell>
        </row>
        <row r="2337">
          <cell r="A2337" t="str">
            <v>403-B3-5-Sáng</v>
          </cell>
          <cell r="B2337" t="str">
            <v>Sáng</v>
          </cell>
          <cell r="C2337">
            <v>1</v>
          </cell>
          <cell r="D2337">
            <v>2</v>
          </cell>
          <cell r="E2337">
            <v>1</v>
          </cell>
          <cell r="F2337">
            <v>5</v>
          </cell>
          <cell r="G2337" t="str">
            <v>1..5</v>
          </cell>
        </row>
        <row r="2338">
          <cell r="A2338" t="str">
            <v>403-B3-5-Sáng</v>
          </cell>
          <cell r="B2338" t="str">
            <v>Sáng</v>
          </cell>
          <cell r="C2338">
            <v>3</v>
          </cell>
          <cell r="D2338">
            <v>5</v>
          </cell>
          <cell r="E2338">
            <v>1</v>
          </cell>
          <cell r="F2338">
            <v>5</v>
          </cell>
          <cell r="G2338" t="str">
            <v>1..5</v>
          </cell>
        </row>
        <row r="2339">
          <cell r="A2339" t="str">
            <v>403-B3-5-Chiều</v>
          </cell>
          <cell r="B2339" t="str">
            <v>Chiều</v>
          </cell>
          <cell r="C2339">
            <v>7</v>
          </cell>
          <cell r="D2339">
            <v>8</v>
          </cell>
          <cell r="E2339">
            <v>7</v>
          </cell>
          <cell r="F2339">
            <v>8</v>
          </cell>
          <cell r="G2339" t="str">
            <v>7..8</v>
          </cell>
        </row>
        <row r="2340">
          <cell r="A2340" t="str">
            <v>405-B3-5-Sáng</v>
          </cell>
          <cell r="B2340" t="str">
            <v>Sáng</v>
          </cell>
          <cell r="C2340">
            <v>1</v>
          </cell>
          <cell r="D2340">
            <v>3</v>
          </cell>
          <cell r="E2340">
            <v>1</v>
          </cell>
          <cell r="F2340">
            <v>5</v>
          </cell>
          <cell r="G2340" t="str">
            <v>1..5</v>
          </cell>
        </row>
        <row r="2341">
          <cell r="A2341" t="str">
            <v>405-B3-5-Sáng</v>
          </cell>
          <cell r="B2341" t="str">
            <v>Sáng</v>
          </cell>
          <cell r="C2341">
            <v>4</v>
          </cell>
          <cell r="D2341">
            <v>5</v>
          </cell>
          <cell r="E2341">
            <v>1</v>
          </cell>
          <cell r="F2341">
            <v>5</v>
          </cell>
          <cell r="G2341" t="str">
            <v>1..5</v>
          </cell>
        </row>
        <row r="2342">
          <cell r="A2342" t="str">
            <v>405-B3-5-Chiều</v>
          </cell>
          <cell r="B2342" t="str">
            <v>Chiều</v>
          </cell>
          <cell r="C2342">
            <v>7</v>
          </cell>
          <cell r="D2342">
            <v>9</v>
          </cell>
          <cell r="E2342">
            <v>7</v>
          </cell>
          <cell r="F2342">
            <v>11</v>
          </cell>
          <cell r="G2342" t="str">
            <v>7..11</v>
          </cell>
        </row>
        <row r="2343">
          <cell r="A2343" t="str">
            <v>405-B3-5-Chiều</v>
          </cell>
          <cell r="B2343" t="str">
            <v>Chiều</v>
          </cell>
          <cell r="C2343">
            <v>10</v>
          </cell>
          <cell r="D2343">
            <v>11</v>
          </cell>
          <cell r="E2343">
            <v>7</v>
          </cell>
          <cell r="F2343">
            <v>11</v>
          </cell>
          <cell r="G2343" t="str">
            <v>7..11</v>
          </cell>
        </row>
        <row r="2344">
          <cell r="A2344" t="str">
            <v>406-B3-5-Chiều</v>
          </cell>
          <cell r="B2344" t="str">
            <v>Chiều</v>
          </cell>
          <cell r="C2344">
            <v>7</v>
          </cell>
          <cell r="D2344">
            <v>10</v>
          </cell>
          <cell r="E2344">
            <v>7</v>
          </cell>
          <cell r="F2344">
            <v>10</v>
          </cell>
          <cell r="G2344" t="str">
            <v>7..10</v>
          </cell>
        </row>
        <row r="2345">
          <cell r="A2345" t="str">
            <v>407-B3-5-Sáng</v>
          </cell>
          <cell r="B2345" t="str">
            <v>Sáng</v>
          </cell>
          <cell r="C2345">
            <v>3</v>
          </cell>
          <cell r="D2345">
            <v>4</v>
          </cell>
          <cell r="E2345">
            <v>1</v>
          </cell>
          <cell r="F2345">
            <v>4</v>
          </cell>
          <cell r="G2345" t="str">
            <v>1..4</v>
          </cell>
        </row>
        <row r="2346">
          <cell r="A2346" t="str">
            <v>407-B3-5-Sáng</v>
          </cell>
          <cell r="B2346" t="str">
            <v>Sáng</v>
          </cell>
          <cell r="C2346">
            <v>1</v>
          </cell>
          <cell r="D2346">
            <v>2</v>
          </cell>
          <cell r="E2346">
            <v>1</v>
          </cell>
          <cell r="F2346">
            <v>4</v>
          </cell>
          <cell r="G2346" t="str">
            <v>1..4</v>
          </cell>
        </row>
        <row r="2347">
          <cell r="A2347" t="str">
            <v>407-B3-5-Chiều</v>
          </cell>
          <cell r="B2347" t="str">
            <v>Chiều</v>
          </cell>
          <cell r="C2347">
            <v>7</v>
          </cell>
          <cell r="D2347">
            <v>8</v>
          </cell>
          <cell r="E2347">
            <v>7</v>
          </cell>
          <cell r="F2347">
            <v>10</v>
          </cell>
          <cell r="G2347" t="str">
            <v>7..10</v>
          </cell>
        </row>
        <row r="2348">
          <cell r="A2348" t="str">
            <v>407-B3-5-Chiều</v>
          </cell>
          <cell r="B2348" t="str">
            <v>Chiều</v>
          </cell>
          <cell r="C2348">
            <v>9</v>
          </cell>
          <cell r="D2348">
            <v>10</v>
          </cell>
          <cell r="E2348">
            <v>7</v>
          </cell>
          <cell r="F2348">
            <v>10</v>
          </cell>
          <cell r="G2348" t="str">
            <v>7..10</v>
          </cell>
        </row>
        <row r="2349">
          <cell r="A2349" t="str">
            <v>501-B3-5-Sáng</v>
          </cell>
          <cell r="B2349" t="str">
            <v>Sáng</v>
          </cell>
          <cell r="C2349">
            <v>1</v>
          </cell>
          <cell r="D2349">
            <v>4</v>
          </cell>
          <cell r="E2349">
            <v>1</v>
          </cell>
          <cell r="F2349">
            <v>4</v>
          </cell>
          <cell r="G2349" t="str">
            <v>1..4</v>
          </cell>
        </row>
        <row r="2350">
          <cell r="A2350" t="str">
            <v>501-B3-5-Chiều</v>
          </cell>
          <cell r="B2350" t="str">
            <v>Chiều</v>
          </cell>
          <cell r="C2350">
            <v>8</v>
          </cell>
          <cell r="D2350">
            <v>11</v>
          </cell>
          <cell r="E2350">
            <v>8</v>
          </cell>
          <cell r="F2350">
            <v>11</v>
          </cell>
          <cell r="G2350" t="str">
            <v>8..11</v>
          </cell>
        </row>
        <row r="2351">
          <cell r="A2351" t="str">
            <v>201-B3-5-Sáng</v>
          </cell>
          <cell r="B2351" t="str">
            <v>Sáng</v>
          </cell>
          <cell r="C2351">
            <v>3</v>
          </cell>
          <cell r="D2351">
            <v>4</v>
          </cell>
          <cell r="E2351">
            <v>1</v>
          </cell>
          <cell r="F2351">
            <v>4</v>
          </cell>
          <cell r="G2351" t="str">
            <v>1..4</v>
          </cell>
        </row>
        <row r="2352">
          <cell r="A2352" t="str">
            <v>201-B3-5-Sáng</v>
          </cell>
          <cell r="B2352" t="str">
            <v>Sáng</v>
          </cell>
          <cell r="C2352">
            <v>1</v>
          </cell>
          <cell r="D2352">
            <v>2</v>
          </cell>
          <cell r="E2352">
            <v>1</v>
          </cell>
          <cell r="F2352">
            <v>4</v>
          </cell>
          <cell r="G2352" t="str">
            <v>1..4</v>
          </cell>
        </row>
        <row r="2353">
          <cell r="A2353" t="str">
            <v>201-B3-5-Chiều</v>
          </cell>
          <cell r="B2353" t="str">
            <v>Chiều</v>
          </cell>
          <cell r="C2353">
            <v>9</v>
          </cell>
          <cell r="D2353">
            <v>11</v>
          </cell>
          <cell r="E2353">
            <v>9</v>
          </cell>
          <cell r="F2353">
            <v>11</v>
          </cell>
          <cell r="G2353" t="str">
            <v>9..11</v>
          </cell>
        </row>
        <row r="2354">
          <cell r="A2354" t="str">
            <v>202-B3-5-Sáng</v>
          </cell>
          <cell r="B2354" t="str">
            <v>Sáng</v>
          </cell>
          <cell r="C2354">
            <v>1</v>
          </cell>
          <cell r="D2354">
            <v>2</v>
          </cell>
          <cell r="E2354">
            <v>1</v>
          </cell>
          <cell r="F2354">
            <v>2</v>
          </cell>
          <cell r="G2354" t="str">
            <v>1..2</v>
          </cell>
        </row>
        <row r="2355">
          <cell r="A2355" t="str">
            <v>202-B3-5-Chiều</v>
          </cell>
          <cell r="B2355" t="str">
            <v>Chiều</v>
          </cell>
          <cell r="C2355">
            <v>9</v>
          </cell>
          <cell r="D2355">
            <v>11</v>
          </cell>
          <cell r="E2355">
            <v>7</v>
          </cell>
          <cell r="F2355">
            <v>11</v>
          </cell>
          <cell r="G2355" t="str">
            <v>7..11</v>
          </cell>
        </row>
        <row r="2356">
          <cell r="A2356" t="str">
            <v>202-B3-5-Chiều</v>
          </cell>
          <cell r="B2356" t="str">
            <v>Chiều</v>
          </cell>
          <cell r="C2356">
            <v>7</v>
          </cell>
          <cell r="D2356">
            <v>8</v>
          </cell>
          <cell r="E2356">
            <v>7</v>
          </cell>
          <cell r="F2356">
            <v>11</v>
          </cell>
          <cell r="G2356" t="str">
            <v>7..11</v>
          </cell>
        </row>
        <row r="2357">
          <cell r="A2357" t="str">
            <v>615-A7-5-Sáng</v>
          </cell>
          <cell r="B2357" t="str">
            <v>Sáng</v>
          </cell>
          <cell r="C2357">
            <v>1</v>
          </cell>
          <cell r="D2357">
            <v>2</v>
          </cell>
          <cell r="E2357">
            <v>1</v>
          </cell>
          <cell r="F2357">
            <v>5</v>
          </cell>
          <cell r="G2357" t="str">
            <v>1..5</v>
          </cell>
        </row>
        <row r="2358">
          <cell r="A2358" t="str">
            <v>615-A7-5-Sáng</v>
          </cell>
          <cell r="B2358" t="str">
            <v>Sáng</v>
          </cell>
          <cell r="C2358">
            <v>4</v>
          </cell>
          <cell r="D2358">
            <v>5</v>
          </cell>
          <cell r="E2358">
            <v>1</v>
          </cell>
          <cell r="F2358">
            <v>5</v>
          </cell>
          <cell r="G2358" t="str">
            <v>1..5</v>
          </cell>
        </row>
        <row r="2359">
          <cell r="A2359" t="str">
            <v>615-A7-5-Chiều</v>
          </cell>
          <cell r="B2359" t="str">
            <v>Chiều</v>
          </cell>
          <cell r="C2359">
            <v>7</v>
          </cell>
          <cell r="D2359">
            <v>8</v>
          </cell>
          <cell r="E2359">
            <v>7</v>
          </cell>
          <cell r="F2359">
            <v>10</v>
          </cell>
          <cell r="G2359" t="str">
            <v>7..10</v>
          </cell>
        </row>
        <row r="2360">
          <cell r="A2360" t="str">
            <v>615-A7-5-Chiều</v>
          </cell>
          <cell r="B2360" t="str">
            <v>Chiều</v>
          </cell>
          <cell r="C2360">
            <v>9</v>
          </cell>
          <cell r="D2360">
            <v>10</v>
          </cell>
          <cell r="E2360">
            <v>7</v>
          </cell>
          <cell r="F2360">
            <v>10</v>
          </cell>
          <cell r="G2360" t="str">
            <v>7..10</v>
          </cell>
        </row>
        <row r="2361">
          <cell r="A2361" t="str">
            <v>615-A7-5-Tối</v>
          </cell>
          <cell r="B2361" t="str">
            <v>Tối</v>
          </cell>
          <cell r="C2361">
            <v>13</v>
          </cell>
          <cell r="D2361">
            <v>14</v>
          </cell>
          <cell r="E2361">
            <v>13</v>
          </cell>
          <cell r="F2361">
            <v>14</v>
          </cell>
          <cell r="G2361" t="str">
            <v>13..14</v>
          </cell>
        </row>
        <row r="2362">
          <cell r="A2362" t="str">
            <v>619-A7-5-Sáng</v>
          </cell>
          <cell r="B2362" t="str">
            <v>Sáng</v>
          </cell>
          <cell r="C2362">
            <v>1</v>
          </cell>
          <cell r="D2362">
            <v>2</v>
          </cell>
          <cell r="E2362">
            <v>1</v>
          </cell>
          <cell r="F2362">
            <v>4</v>
          </cell>
          <cell r="G2362" t="str">
            <v>1..4</v>
          </cell>
        </row>
        <row r="2363">
          <cell r="A2363" t="str">
            <v>619-A7-5-Sáng</v>
          </cell>
          <cell r="B2363" t="str">
            <v>Sáng</v>
          </cell>
          <cell r="C2363">
            <v>3</v>
          </cell>
          <cell r="D2363">
            <v>4</v>
          </cell>
          <cell r="E2363">
            <v>1</v>
          </cell>
          <cell r="F2363">
            <v>4</v>
          </cell>
          <cell r="G2363" t="str">
            <v>1..4</v>
          </cell>
        </row>
        <row r="2364">
          <cell r="A2364" t="str">
            <v>619-A7-5-Chiều</v>
          </cell>
          <cell r="B2364" t="str">
            <v>Chiều</v>
          </cell>
          <cell r="C2364">
            <v>7</v>
          </cell>
          <cell r="D2364">
            <v>8</v>
          </cell>
          <cell r="E2364">
            <v>7</v>
          </cell>
          <cell r="F2364">
            <v>10</v>
          </cell>
          <cell r="G2364" t="str">
            <v>7..10</v>
          </cell>
        </row>
        <row r="2365">
          <cell r="A2365" t="str">
            <v>619-A7-5-Chiều</v>
          </cell>
          <cell r="B2365" t="str">
            <v>Chiều</v>
          </cell>
          <cell r="C2365">
            <v>9</v>
          </cell>
          <cell r="D2365">
            <v>10</v>
          </cell>
          <cell r="E2365">
            <v>7</v>
          </cell>
          <cell r="F2365">
            <v>10</v>
          </cell>
          <cell r="G2365" t="str">
            <v>7..10</v>
          </cell>
        </row>
        <row r="2366">
          <cell r="A2366" t="str">
            <v>619-A7-5-Tối</v>
          </cell>
          <cell r="B2366" t="str">
            <v>Tối</v>
          </cell>
          <cell r="C2366">
            <v>13</v>
          </cell>
          <cell r="D2366">
            <v>14</v>
          </cell>
          <cell r="E2366">
            <v>13</v>
          </cell>
          <cell r="F2366">
            <v>14</v>
          </cell>
          <cell r="G2366" t="str">
            <v>13..14</v>
          </cell>
        </row>
        <row r="2367">
          <cell r="A2367" t="str">
            <v>623-A7-5-Sáng</v>
          </cell>
          <cell r="B2367" t="str">
            <v>Sáng</v>
          </cell>
          <cell r="C2367">
            <v>1</v>
          </cell>
          <cell r="D2367">
            <v>2</v>
          </cell>
          <cell r="E2367">
            <v>1</v>
          </cell>
          <cell r="F2367">
            <v>4</v>
          </cell>
          <cell r="G2367" t="str">
            <v>1..4</v>
          </cell>
        </row>
        <row r="2368">
          <cell r="A2368" t="str">
            <v>623-A7-5-Sáng</v>
          </cell>
          <cell r="B2368" t="str">
            <v>Sáng</v>
          </cell>
          <cell r="C2368">
            <v>3</v>
          </cell>
          <cell r="D2368">
            <v>4</v>
          </cell>
          <cell r="E2368">
            <v>1</v>
          </cell>
          <cell r="F2368">
            <v>4</v>
          </cell>
          <cell r="G2368" t="str">
            <v>1..4</v>
          </cell>
        </row>
        <row r="2369">
          <cell r="A2369" t="str">
            <v>623-A7-5-Chiều</v>
          </cell>
          <cell r="B2369" t="str">
            <v>Chiều</v>
          </cell>
          <cell r="C2369">
            <v>9</v>
          </cell>
          <cell r="D2369">
            <v>10</v>
          </cell>
          <cell r="E2369">
            <v>7</v>
          </cell>
          <cell r="F2369">
            <v>10</v>
          </cell>
          <cell r="G2369" t="str">
            <v>7..10</v>
          </cell>
        </row>
        <row r="2370">
          <cell r="A2370" t="str">
            <v>623-A7-5-Chiều</v>
          </cell>
          <cell r="B2370" t="str">
            <v>Chiều</v>
          </cell>
          <cell r="C2370">
            <v>7</v>
          </cell>
          <cell r="D2370">
            <v>8</v>
          </cell>
          <cell r="E2370">
            <v>7</v>
          </cell>
          <cell r="F2370">
            <v>10</v>
          </cell>
          <cell r="G2370" t="str">
            <v>7..10</v>
          </cell>
        </row>
        <row r="2371">
          <cell r="A2371" t="str">
            <v>623-A7-5-Tối</v>
          </cell>
          <cell r="B2371" t="str">
            <v>Tối</v>
          </cell>
          <cell r="C2371">
            <v>13</v>
          </cell>
          <cell r="D2371">
            <v>14</v>
          </cell>
          <cell r="E2371">
            <v>13</v>
          </cell>
          <cell r="F2371">
            <v>14</v>
          </cell>
          <cell r="G2371" t="str">
            <v>13..14</v>
          </cell>
        </row>
        <row r="2372">
          <cell r="A2372" t="str">
            <v>610-A7-5-Sáng</v>
          </cell>
          <cell r="B2372" t="str">
            <v>Sáng</v>
          </cell>
          <cell r="C2372">
            <v>4</v>
          </cell>
          <cell r="D2372">
            <v>5</v>
          </cell>
          <cell r="E2372">
            <v>1</v>
          </cell>
          <cell r="F2372">
            <v>5</v>
          </cell>
          <cell r="G2372" t="str">
            <v>1..5</v>
          </cell>
        </row>
        <row r="2373">
          <cell r="A2373" t="str">
            <v>610-A7-5-Sáng</v>
          </cell>
          <cell r="B2373" t="str">
            <v>Sáng</v>
          </cell>
          <cell r="C2373">
            <v>1</v>
          </cell>
          <cell r="D2373">
            <v>2</v>
          </cell>
          <cell r="E2373">
            <v>1</v>
          </cell>
          <cell r="F2373">
            <v>5</v>
          </cell>
          <cell r="G2373" t="str">
            <v>1..5</v>
          </cell>
        </row>
        <row r="2374">
          <cell r="A2374" t="str">
            <v>610-A7-5-Tối</v>
          </cell>
          <cell r="B2374" t="str">
            <v>Tối</v>
          </cell>
          <cell r="C2374">
            <v>13</v>
          </cell>
          <cell r="D2374">
            <v>15</v>
          </cell>
          <cell r="E2374">
            <v>13</v>
          </cell>
          <cell r="F2374">
            <v>15</v>
          </cell>
          <cell r="G2374" t="str">
            <v>13..15</v>
          </cell>
        </row>
        <row r="2375">
          <cell r="A2375" t="str">
            <v>609-A7-5-Sáng</v>
          </cell>
          <cell r="B2375" t="str">
            <v>Sáng</v>
          </cell>
          <cell r="C2375">
            <v>1</v>
          </cell>
          <cell r="D2375">
            <v>2</v>
          </cell>
          <cell r="E2375">
            <v>1</v>
          </cell>
          <cell r="F2375">
            <v>4</v>
          </cell>
          <cell r="G2375" t="str">
            <v>1..4</v>
          </cell>
        </row>
        <row r="2376">
          <cell r="A2376" t="str">
            <v>609-A7-5-Sáng</v>
          </cell>
          <cell r="B2376" t="str">
            <v>Sáng</v>
          </cell>
          <cell r="C2376">
            <v>3</v>
          </cell>
          <cell r="D2376">
            <v>4</v>
          </cell>
          <cell r="E2376">
            <v>1</v>
          </cell>
          <cell r="F2376">
            <v>4</v>
          </cell>
          <cell r="G2376" t="str">
            <v>1..4</v>
          </cell>
        </row>
        <row r="2377">
          <cell r="A2377" t="str">
            <v>609-A7-5-Chiều</v>
          </cell>
          <cell r="B2377" t="str">
            <v>Chiều</v>
          </cell>
          <cell r="C2377">
            <v>7</v>
          </cell>
          <cell r="D2377">
            <v>8</v>
          </cell>
          <cell r="E2377">
            <v>7</v>
          </cell>
          <cell r="F2377">
            <v>10</v>
          </cell>
          <cell r="G2377" t="str">
            <v>7..10</v>
          </cell>
        </row>
        <row r="2378">
          <cell r="A2378" t="str">
            <v>609-A7-5-Chiều</v>
          </cell>
          <cell r="B2378" t="str">
            <v>Chiều</v>
          </cell>
          <cell r="C2378">
            <v>9</v>
          </cell>
          <cell r="D2378">
            <v>10</v>
          </cell>
          <cell r="E2378">
            <v>7</v>
          </cell>
          <cell r="F2378">
            <v>10</v>
          </cell>
          <cell r="G2378" t="str">
            <v>7..10</v>
          </cell>
        </row>
        <row r="2379">
          <cell r="A2379" t="str">
            <v>609-A7-5-Tối</v>
          </cell>
          <cell r="B2379" t="str">
            <v>Tối</v>
          </cell>
          <cell r="C2379">
            <v>13</v>
          </cell>
          <cell r="D2379">
            <v>14</v>
          </cell>
          <cell r="E2379">
            <v>13</v>
          </cell>
          <cell r="F2379">
            <v>14</v>
          </cell>
          <cell r="G2379" t="str">
            <v>13..14</v>
          </cell>
        </row>
        <row r="2380">
          <cell r="A2380" t="str">
            <v>601-A7-5-Sáng</v>
          </cell>
          <cell r="B2380" t="str">
            <v>Sáng</v>
          </cell>
          <cell r="C2380">
            <v>3</v>
          </cell>
          <cell r="D2380">
            <v>5</v>
          </cell>
          <cell r="E2380">
            <v>3</v>
          </cell>
          <cell r="F2380">
            <v>5</v>
          </cell>
          <cell r="G2380" t="str">
            <v>3..5</v>
          </cell>
        </row>
        <row r="2381">
          <cell r="A2381" t="str">
            <v>601-A7-5-Chiều</v>
          </cell>
          <cell r="B2381" t="str">
            <v>Chiều</v>
          </cell>
          <cell r="C2381">
            <v>7</v>
          </cell>
          <cell r="D2381">
            <v>10</v>
          </cell>
          <cell r="E2381">
            <v>7</v>
          </cell>
          <cell r="F2381">
            <v>10</v>
          </cell>
          <cell r="G2381" t="str">
            <v>7..10</v>
          </cell>
        </row>
        <row r="2382">
          <cell r="A2382" t="str">
            <v>321-A7-5-Sáng</v>
          </cell>
          <cell r="B2382" t="str">
            <v>Sáng</v>
          </cell>
          <cell r="C2382">
            <v>1</v>
          </cell>
          <cell r="D2382">
            <v>4</v>
          </cell>
          <cell r="E2382">
            <v>1</v>
          </cell>
          <cell r="F2382">
            <v>4</v>
          </cell>
          <cell r="G2382" t="str">
            <v>1..4</v>
          </cell>
        </row>
        <row r="2383">
          <cell r="A2383" t="str">
            <v>321-A7-5-Chiều</v>
          </cell>
          <cell r="B2383" t="str">
            <v>Chiều</v>
          </cell>
          <cell r="C2383">
            <v>7</v>
          </cell>
          <cell r="D2383">
            <v>10</v>
          </cell>
          <cell r="E2383">
            <v>7</v>
          </cell>
          <cell r="F2383">
            <v>10</v>
          </cell>
          <cell r="G2383" t="str">
            <v>7..10</v>
          </cell>
        </row>
        <row r="2384">
          <cell r="A2384" t="str">
            <v>323-A7-5-Sáng</v>
          </cell>
          <cell r="B2384" t="str">
            <v>Sáng</v>
          </cell>
          <cell r="C2384">
            <v>1</v>
          </cell>
          <cell r="D2384">
            <v>3</v>
          </cell>
          <cell r="E2384">
            <v>1</v>
          </cell>
          <cell r="F2384">
            <v>3</v>
          </cell>
          <cell r="G2384" t="str">
            <v>1..3</v>
          </cell>
        </row>
        <row r="2385">
          <cell r="A2385" t="str">
            <v>323-A7-5-Chiều</v>
          </cell>
          <cell r="B2385" t="str">
            <v>Chiều</v>
          </cell>
          <cell r="C2385">
            <v>7</v>
          </cell>
          <cell r="D2385">
            <v>9</v>
          </cell>
          <cell r="E2385">
            <v>7</v>
          </cell>
          <cell r="F2385">
            <v>9</v>
          </cell>
          <cell r="G2385" t="str">
            <v>7..9</v>
          </cell>
        </row>
        <row r="2386">
          <cell r="A2386" t="str">
            <v>323-A7-5-Tối</v>
          </cell>
          <cell r="B2386" t="str">
            <v>Tối</v>
          </cell>
          <cell r="C2386">
            <v>13</v>
          </cell>
          <cell r="D2386">
            <v>15</v>
          </cell>
          <cell r="E2386">
            <v>13</v>
          </cell>
          <cell r="F2386">
            <v>15</v>
          </cell>
          <cell r="G2386" t="str">
            <v>13..15</v>
          </cell>
        </row>
        <row r="2387">
          <cell r="A2387" t="str">
            <v>317-A7-5-Sáng</v>
          </cell>
          <cell r="B2387" t="str">
            <v>Sáng</v>
          </cell>
          <cell r="C2387">
            <v>1</v>
          </cell>
          <cell r="D2387">
            <v>3</v>
          </cell>
          <cell r="E2387">
            <v>1</v>
          </cell>
          <cell r="F2387">
            <v>3</v>
          </cell>
          <cell r="G2387" t="str">
            <v>1..3</v>
          </cell>
        </row>
        <row r="2388">
          <cell r="A2388" t="str">
            <v>317-A7-5-Chiều</v>
          </cell>
          <cell r="B2388" t="str">
            <v>Chiều</v>
          </cell>
          <cell r="C2388">
            <v>7</v>
          </cell>
          <cell r="D2388">
            <v>9</v>
          </cell>
          <cell r="E2388">
            <v>7</v>
          </cell>
          <cell r="F2388">
            <v>9</v>
          </cell>
          <cell r="G2388" t="str">
            <v>7..9</v>
          </cell>
        </row>
        <row r="2389">
          <cell r="A2389" t="str">
            <v>604-A7-5-Sáng</v>
          </cell>
          <cell r="B2389" t="str">
            <v>Sáng</v>
          </cell>
          <cell r="C2389">
            <v>1</v>
          </cell>
          <cell r="D2389">
            <v>2</v>
          </cell>
          <cell r="E2389">
            <v>1</v>
          </cell>
          <cell r="F2389">
            <v>4</v>
          </cell>
          <cell r="G2389" t="str">
            <v>1..4</v>
          </cell>
        </row>
        <row r="2390">
          <cell r="A2390" t="str">
            <v>604-A7-5-Sáng</v>
          </cell>
          <cell r="B2390" t="str">
            <v>Sáng</v>
          </cell>
          <cell r="C2390">
            <v>3</v>
          </cell>
          <cell r="D2390">
            <v>4</v>
          </cell>
          <cell r="E2390">
            <v>1</v>
          </cell>
          <cell r="F2390">
            <v>4</v>
          </cell>
          <cell r="G2390" t="str">
            <v>1..4</v>
          </cell>
        </row>
        <row r="2391">
          <cell r="A2391" t="str">
            <v>604-A7-5-Chiều</v>
          </cell>
          <cell r="B2391" t="str">
            <v>Chiều</v>
          </cell>
          <cell r="C2391">
            <v>9</v>
          </cell>
          <cell r="D2391">
            <v>10</v>
          </cell>
          <cell r="E2391">
            <v>7</v>
          </cell>
          <cell r="F2391">
            <v>10</v>
          </cell>
          <cell r="G2391" t="str">
            <v>7..10</v>
          </cell>
        </row>
        <row r="2392">
          <cell r="A2392" t="str">
            <v>604-A7-5-Chiều</v>
          </cell>
          <cell r="B2392" t="str">
            <v>Chiều</v>
          </cell>
          <cell r="C2392">
            <v>7</v>
          </cell>
          <cell r="D2392">
            <v>8</v>
          </cell>
          <cell r="E2392">
            <v>7</v>
          </cell>
          <cell r="F2392">
            <v>10</v>
          </cell>
          <cell r="G2392" t="str">
            <v>7..10</v>
          </cell>
        </row>
        <row r="2393">
          <cell r="A2393" t="str">
            <v>604-A7-5-Tối</v>
          </cell>
          <cell r="B2393" t="str">
            <v>Tối</v>
          </cell>
          <cell r="C2393">
            <v>13</v>
          </cell>
          <cell r="D2393">
            <v>14</v>
          </cell>
          <cell r="E2393">
            <v>13</v>
          </cell>
          <cell r="F2393">
            <v>14</v>
          </cell>
          <cell r="G2393" t="str">
            <v>13..14</v>
          </cell>
        </row>
        <row r="2394">
          <cell r="A2394" t="str">
            <v>319-A7-5-Sáng</v>
          </cell>
          <cell r="B2394" t="str">
            <v>Sáng</v>
          </cell>
          <cell r="C2394">
            <v>3</v>
          </cell>
          <cell r="D2394">
            <v>5</v>
          </cell>
          <cell r="E2394">
            <v>1</v>
          </cell>
          <cell r="F2394">
            <v>5</v>
          </cell>
          <cell r="G2394" t="str">
            <v>1..5</v>
          </cell>
        </row>
        <row r="2395">
          <cell r="A2395" t="str">
            <v>319-A7-5-Sáng</v>
          </cell>
          <cell r="B2395" t="str">
            <v>Sáng</v>
          </cell>
          <cell r="C2395">
            <v>1</v>
          </cell>
          <cell r="D2395">
            <v>2</v>
          </cell>
          <cell r="E2395">
            <v>1</v>
          </cell>
          <cell r="F2395">
            <v>5</v>
          </cell>
          <cell r="G2395" t="str">
            <v>1..5</v>
          </cell>
        </row>
        <row r="2396">
          <cell r="A2396" t="str">
            <v>319-A7-5-Chiều</v>
          </cell>
          <cell r="B2396" t="str">
            <v>Chiều</v>
          </cell>
          <cell r="C2396">
            <v>9</v>
          </cell>
          <cell r="D2396">
            <v>10</v>
          </cell>
          <cell r="E2396">
            <v>7</v>
          </cell>
          <cell r="F2396">
            <v>10</v>
          </cell>
          <cell r="G2396" t="str">
            <v>7..10</v>
          </cell>
        </row>
        <row r="2397">
          <cell r="A2397" t="str">
            <v>319-A7-5-Chiều</v>
          </cell>
          <cell r="B2397" t="str">
            <v>Chiều</v>
          </cell>
          <cell r="C2397">
            <v>7</v>
          </cell>
          <cell r="D2397">
            <v>8</v>
          </cell>
          <cell r="E2397">
            <v>7</v>
          </cell>
          <cell r="F2397">
            <v>10</v>
          </cell>
          <cell r="G2397" t="str">
            <v>7..10</v>
          </cell>
        </row>
        <row r="2398">
          <cell r="A2398" t="str">
            <v>319-A7-5-Tối</v>
          </cell>
          <cell r="B2398" t="str">
            <v>Tối</v>
          </cell>
          <cell r="C2398">
            <v>13</v>
          </cell>
          <cell r="D2398">
            <v>14</v>
          </cell>
          <cell r="E2398">
            <v>13</v>
          </cell>
          <cell r="F2398">
            <v>14</v>
          </cell>
          <cell r="G2398" t="str">
            <v>13..14</v>
          </cell>
        </row>
        <row r="2399">
          <cell r="A2399" t="str">
            <v>301-A7-5-Sáng</v>
          </cell>
          <cell r="B2399" t="str">
            <v>Sáng</v>
          </cell>
          <cell r="C2399">
            <v>1</v>
          </cell>
          <cell r="D2399">
            <v>3</v>
          </cell>
          <cell r="E2399">
            <v>1</v>
          </cell>
          <cell r="F2399">
            <v>5</v>
          </cell>
          <cell r="G2399" t="str">
            <v>1..5</v>
          </cell>
        </row>
        <row r="2400">
          <cell r="A2400" t="str">
            <v>301-A7-5-Sáng</v>
          </cell>
          <cell r="B2400" t="str">
            <v>Sáng</v>
          </cell>
          <cell r="C2400">
            <v>4</v>
          </cell>
          <cell r="D2400">
            <v>5</v>
          </cell>
          <cell r="E2400">
            <v>1</v>
          </cell>
          <cell r="F2400">
            <v>5</v>
          </cell>
          <cell r="G2400" t="str">
            <v>1..5</v>
          </cell>
        </row>
        <row r="2401">
          <cell r="A2401" t="str">
            <v>301-A7-5-Chiều</v>
          </cell>
          <cell r="B2401" t="str">
            <v>Chiều</v>
          </cell>
          <cell r="C2401">
            <v>7</v>
          </cell>
          <cell r="D2401">
            <v>8</v>
          </cell>
          <cell r="E2401">
            <v>7</v>
          </cell>
          <cell r="F2401">
            <v>11</v>
          </cell>
          <cell r="G2401" t="str">
            <v>7..11</v>
          </cell>
        </row>
        <row r="2402">
          <cell r="A2402" t="str">
            <v>301-A7-5-Chiều</v>
          </cell>
          <cell r="B2402" t="str">
            <v>Chiều</v>
          </cell>
          <cell r="C2402">
            <v>9</v>
          </cell>
          <cell r="D2402">
            <v>11</v>
          </cell>
          <cell r="E2402">
            <v>7</v>
          </cell>
          <cell r="F2402">
            <v>11</v>
          </cell>
          <cell r="G2402" t="str">
            <v>7..11</v>
          </cell>
        </row>
        <row r="2403">
          <cell r="A2403" t="str">
            <v>301-A7-5-Tối</v>
          </cell>
          <cell r="B2403" t="str">
            <v>Tối</v>
          </cell>
          <cell r="C2403">
            <v>13</v>
          </cell>
          <cell r="D2403">
            <v>16</v>
          </cell>
          <cell r="E2403">
            <v>13</v>
          </cell>
          <cell r="F2403">
            <v>16</v>
          </cell>
          <cell r="G2403" t="str">
            <v>13..16</v>
          </cell>
        </row>
        <row r="2404">
          <cell r="A2404" t="str">
            <v>325-A7-5-Sáng</v>
          </cell>
          <cell r="B2404" t="str">
            <v>Sáng</v>
          </cell>
          <cell r="C2404">
            <v>1</v>
          </cell>
          <cell r="D2404">
            <v>4</v>
          </cell>
          <cell r="E2404">
            <v>1</v>
          </cell>
          <cell r="F2404">
            <v>4</v>
          </cell>
          <cell r="G2404" t="str">
            <v>1..4</v>
          </cell>
        </row>
        <row r="2405">
          <cell r="A2405" t="str">
            <v>325-A7-5-Chiều</v>
          </cell>
          <cell r="B2405" t="str">
            <v>Chiều</v>
          </cell>
          <cell r="C2405">
            <v>7</v>
          </cell>
          <cell r="D2405">
            <v>9</v>
          </cell>
          <cell r="E2405">
            <v>7</v>
          </cell>
          <cell r="F2405">
            <v>9</v>
          </cell>
          <cell r="G2405" t="str">
            <v>7..9</v>
          </cell>
        </row>
        <row r="2406">
          <cell r="A2406" t="str">
            <v>611-A7-5-Sáng</v>
          </cell>
          <cell r="B2406" t="str">
            <v>Sáng</v>
          </cell>
          <cell r="C2406">
            <v>3</v>
          </cell>
          <cell r="D2406">
            <v>4</v>
          </cell>
          <cell r="E2406">
            <v>1</v>
          </cell>
          <cell r="F2406">
            <v>4</v>
          </cell>
          <cell r="G2406" t="str">
            <v>1..4</v>
          </cell>
        </row>
        <row r="2407">
          <cell r="A2407" t="str">
            <v>611-A7-5-Sáng</v>
          </cell>
          <cell r="B2407" t="str">
            <v>Sáng</v>
          </cell>
          <cell r="C2407">
            <v>1</v>
          </cell>
          <cell r="D2407">
            <v>2</v>
          </cell>
          <cell r="E2407">
            <v>1</v>
          </cell>
          <cell r="F2407">
            <v>4</v>
          </cell>
          <cell r="G2407" t="str">
            <v>1..4</v>
          </cell>
        </row>
        <row r="2408">
          <cell r="A2408" t="str">
            <v>611-A7-5-Chiều</v>
          </cell>
          <cell r="B2408" t="str">
            <v>Chiều</v>
          </cell>
          <cell r="C2408">
            <v>7</v>
          </cell>
          <cell r="D2408">
            <v>8</v>
          </cell>
          <cell r="E2408">
            <v>7</v>
          </cell>
          <cell r="F2408">
            <v>10</v>
          </cell>
          <cell r="G2408" t="str">
            <v>7..10</v>
          </cell>
        </row>
        <row r="2409">
          <cell r="A2409" t="str">
            <v>611-A7-5-Chiều</v>
          </cell>
          <cell r="B2409" t="str">
            <v>Chiều</v>
          </cell>
          <cell r="C2409">
            <v>9</v>
          </cell>
          <cell r="D2409">
            <v>10</v>
          </cell>
          <cell r="E2409">
            <v>7</v>
          </cell>
          <cell r="F2409">
            <v>10</v>
          </cell>
          <cell r="G2409" t="str">
            <v>7..10</v>
          </cell>
        </row>
        <row r="2410">
          <cell r="A2410" t="str">
            <v>611-A7-5-Tối</v>
          </cell>
          <cell r="B2410" t="str">
            <v>Tối</v>
          </cell>
          <cell r="C2410">
            <v>15</v>
          </cell>
          <cell r="D2410">
            <v>16</v>
          </cell>
          <cell r="E2410">
            <v>13</v>
          </cell>
          <cell r="F2410">
            <v>16</v>
          </cell>
          <cell r="G2410" t="str">
            <v>13..16</v>
          </cell>
        </row>
        <row r="2411">
          <cell r="A2411" t="str">
            <v>611-A7-5-Tối</v>
          </cell>
          <cell r="B2411" t="str">
            <v>Tối</v>
          </cell>
          <cell r="C2411">
            <v>13</v>
          </cell>
          <cell r="D2411">
            <v>14</v>
          </cell>
          <cell r="E2411">
            <v>13</v>
          </cell>
          <cell r="F2411">
            <v>16</v>
          </cell>
          <cell r="G2411" t="str">
            <v>13..16</v>
          </cell>
        </row>
        <row r="2412">
          <cell r="A2412" t="str">
            <v>329-A7-5-Sáng</v>
          </cell>
          <cell r="B2412" t="str">
            <v>Sáng</v>
          </cell>
          <cell r="C2412">
            <v>1</v>
          </cell>
          <cell r="D2412">
            <v>4</v>
          </cell>
          <cell r="E2412">
            <v>1</v>
          </cell>
          <cell r="F2412">
            <v>4</v>
          </cell>
          <cell r="G2412" t="str">
            <v>1..4</v>
          </cell>
        </row>
        <row r="2413">
          <cell r="A2413" t="str">
            <v>329-A7-5-Chiều</v>
          </cell>
          <cell r="B2413" t="str">
            <v>Chiều</v>
          </cell>
          <cell r="C2413">
            <v>7</v>
          </cell>
          <cell r="D2413">
            <v>10</v>
          </cell>
          <cell r="E2413">
            <v>7</v>
          </cell>
          <cell r="F2413">
            <v>10</v>
          </cell>
          <cell r="G2413" t="str">
            <v>7..10</v>
          </cell>
        </row>
        <row r="2414">
          <cell r="A2414" t="str">
            <v>614-A7-5-Sáng</v>
          </cell>
          <cell r="B2414" t="str">
            <v>Sáng</v>
          </cell>
          <cell r="C2414">
            <v>3</v>
          </cell>
          <cell r="D2414">
            <v>4</v>
          </cell>
          <cell r="E2414">
            <v>1</v>
          </cell>
          <cell r="F2414">
            <v>4</v>
          </cell>
          <cell r="G2414" t="str">
            <v>1..4</v>
          </cell>
        </row>
        <row r="2415">
          <cell r="A2415" t="str">
            <v>614-A7-5-Sáng</v>
          </cell>
          <cell r="B2415" t="str">
            <v>Sáng</v>
          </cell>
          <cell r="C2415">
            <v>1</v>
          </cell>
          <cell r="D2415">
            <v>2</v>
          </cell>
          <cell r="E2415">
            <v>1</v>
          </cell>
          <cell r="F2415">
            <v>4</v>
          </cell>
          <cell r="G2415" t="str">
            <v>1..4</v>
          </cell>
        </row>
        <row r="2416">
          <cell r="A2416" t="str">
            <v>614-A7-5-Chiều</v>
          </cell>
          <cell r="B2416" t="str">
            <v>Chiều</v>
          </cell>
          <cell r="C2416">
            <v>7</v>
          </cell>
          <cell r="D2416">
            <v>8</v>
          </cell>
          <cell r="E2416">
            <v>7</v>
          </cell>
          <cell r="F2416">
            <v>10</v>
          </cell>
          <cell r="G2416" t="str">
            <v>7..10</v>
          </cell>
        </row>
        <row r="2417">
          <cell r="A2417" t="str">
            <v>614-A7-5-Chiều</v>
          </cell>
          <cell r="B2417" t="str">
            <v>Chiều</v>
          </cell>
          <cell r="C2417">
            <v>9</v>
          </cell>
          <cell r="D2417">
            <v>10</v>
          </cell>
          <cell r="E2417">
            <v>7</v>
          </cell>
          <cell r="F2417">
            <v>10</v>
          </cell>
          <cell r="G2417" t="str">
            <v>7..10</v>
          </cell>
        </row>
        <row r="2418">
          <cell r="A2418" t="str">
            <v>614-A7-5-Tối</v>
          </cell>
          <cell r="B2418" t="str">
            <v>Tối</v>
          </cell>
          <cell r="C2418">
            <v>13</v>
          </cell>
          <cell r="D2418">
            <v>15</v>
          </cell>
          <cell r="E2418">
            <v>13</v>
          </cell>
          <cell r="F2418">
            <v>15</v>
          </cell>
          <cell r="G2418" t="str">
            <v>13..15</v>
          </cell>
        </row>
        <row r="2419">
          <cell r="A2419" t="str">
            <v>616-A7-5-Sáng</v>
          </cell>
          <cell r="B2419" t="str">
            <v>Sáng</v>
          </cell>
          <cell r="C2419">
            <v>3</v>
          </cell>
          <cell r="D2419">
            <v>4</v>
          </cell>
          <cell r="E2419">
            <v>1</v>
          </cell>
          <cell r="F2419">
            <v>4</v>
          </cell>
          <cell r="G2419" t="str">
            <v>1..4</v>
          </cell>
        </row>
        <row r="2420">
          <cell r="A2420" t="str">
            <v>616-A7-5-Sáng</v>
          </cell>
          <cell r="B2420" t="str">
            <v>Sáng</v>
          </cell>
          <cell r="C2420">
            <v>1</v>
          </cell>
          <cell r="D2420">
            <v>2</v>
          </cell>
          <cell r="E2420">
            <v>1</v>
          </cell>
          <cell r="F2420">
            <v>4</v>
          </cell>
          <cell r="G2420" t="str">
            <v>1..4</v>
          </cell>
        </row>
        <row r="2421">
          <cell r="A2421" t="str">
            <v>616-A7-5-Chiều</v>
          </cell>
          <cell r="B2421" t="str">
            <v>Chiều</v>
          </cell>
          <cell r="C2421">
            <v>7</v>
          </cell>
          <cell r="D2421">
            <v>8</v>
          </cell>
          <cell r="E2421">
            <v>7</v>
          </cell>
          <cell r="F2421">
            <v>10</v>
          </cell>
          <cell r="G2421" t="str">
            <v>7..10</v>
          </cell>
        </row>
        <row r="2422">
          <cell r="A2422" t="str">
            <v>616-A7-5-Chiều</v>
          </cell>
          <cell r="B2422" t="str">
            <v>Chiều</v>
          </cell>
          <cell r="C2422">
            <v>9</v>
          </cell>
          <cell r="D2422">
            <v>10</v>
          </cell>
          <cell r="E2422">
            <v>7</v>
          </cell>
          <cell r="F2422">
            <v>10</v>
          </cell>
          <cell r="G2422" t="str">
            <v>7..10</v>
          </cell>
        </row>
        <row r="2423">
          <cell r="A2423" t="str">
            <v>616-A7-5-Tối</v>
          </cell>
          <cell r="B2423" t="str">
            <v>Tối</v>
          </cell>
          <cell r="C2423">
            <v>13</v>
          </cell>
          <cell r="D2423">
            <v>15</v>
          </cell>
          <cell r="E2423">
            <v>13</v>
          </cell>
          <cell r="F2423">
            <v>15</v>
          </cell>
          <cell r="G2423" t="str">
            <v>13..15</v>
          </cell>
        </row>
        <row r="2424">
          <cell r="A2424" t="str">
            <v>311-A7-5-Sáng</v>
          </cell>
          <cell r="B2424" t="str">
            <v>Sáng</v>
          </cell>
          <cell r="C2424">
            <v>4</v>
          </cell>
          <cell r="D2424">
            <v>5</v>
          </cell>
          <cell r="E2424">
            <v>1</v>
          </cell>
          <cell r="F2424">
            <v>5</v>
          </cell>
          <cell r="G2424" t="str">
            <v>1..5</v>
          </cell>
        </row>
        <row r="2425">
          <cell r="A2425" t="str">
            <v>311-A7-5-Sáng</v>
          </cell>
          <cell r="B2425" t="str">
            <v>Sáng</v>
          </cell>
          <cell r="C2425">
            <v>1</v>
          </cell>
          <cell r="D2425">
            <v>3</v>
          </cell>
          <cell r="E2425">
            <v>1</v>
          </cell>
          <cell r="F2425">
            <v>5</v>
          </cell>
          <cell r="G2425" t="str">
            <v>1..5</v>
          </cell>
        </row>
        <row r="2426">
          <cell r="A2426" t="str">
            <v>603-B4-5-Sáng</v>
          </cell>
          <cell r="B2426" t="str">
            <v>Sáng</v>
          </cell>
          <cell r="C2426">
            <v>1</v>
          </cell>
          <cell r="D2426">
            <v>4</v>
          </cell>
          <cell r="E2426">
            <v>1</v>
          </cell>
          <cell r="F2426">
            <v>4</v>
          </cell>
          <cell r="G2426" t="str">
            <v>1..4</v>
          </cell>
        </row>
        <row r="2427">
          <cell r="A2427" t="str">
            <v>604-B4-5-Sáng</v>
          </cell>
          <cell r="B2427" t="str">
            <v>Sáng</v>
          </cell>
          <cell r="C2427">
            <v>1</v>
          </cell>
          <cell r="D2427">
            <v>2</v>
          </cell>
          <cell r="E2427">
            <v>1</v>
          </cell>
          <cell r="F2427">
            <v>4</v>
          </cell>
          <cell r="G2427" t="str">
            <v>1..4</v>
          </cell>
        </row>
        <row r="2428">
          <cell r="A2428" t="str">
            <v>604-B4-5-Sáng</v>
          </cell>
          <cell r="B2428" t="str">
            <v>Sáng</v>
          </cell>
          <cell r="C2428">
            <v>3</v>
          </cell>
          <cell r="D2428">
            <v>4</v>
          </cell>
          <cell r="E2428">
            <v>1</v>
          </cell>
          <cell r="F2428">
            <v>4</v>
          </cell>
          <cell r="G2428" t="str">
            <v>1..4</v>
          </cell>
        </row>
        <row r="2429">
          <cell r="A2429" t="str">
            <v>604-B4-5-Chiều</v>
          </cell>
          <cell r="B2429" t="str">
            <v>Chiều</v>
          </cell>
          <cell r="C2429">
            <v>9</v>
          </cell>
          <cell r="D2429">
            <v>10</v>
          </cell>
          <cell r="E2429">
            <v>7</v>
          </cell>
          <cell r="F2429">
            <v>10</v>
          </cell>
          <cell r="G2429" t="str">
            <v>7..10</v>
          </cell>
        </row>
        <row r="2430">
          <cell r="A2430" t="str">
            <v>604-B4-5-Chiều</v>
          </cell>
          <cell r="B2430" t="str">
            <v>Chiều</v>
          </cell>
          <cell r="C2430">
            <v>7</v>
          </cell>
          <cell r="D2430">
            <v>8</v>
          </cell>
          <cell r="E2430">
            <v>7</v>
          </cell>
          <cell r="F2430">
            <v>10</v>
          </cell>
          <cell r="G2430" t="str">
            <v>7..10</v>
          </cell>
        </row>
        <row r="2431">
          <cell r="A2431" t="str">
            <v>1301-A1-5-Sáng</v>
          </cell>
          <cell r="B2431" t="str">
            <v>Sáng</v>
          </cell>
          <cell r="C2431">
            <v>1</v>
          </cell>
          <cell r="D2431">
            <v>4</v>
          </cell>
          <cell r="E2431">
            <v>1</v>
          </cell>
          <cell r="F2431">
            <v>4</v>
          </cell>
          <cell r="G2431" t="str">
            <v>1..4</v>
          </cell>
        </row>
        <row r="2432">
          <cell r="A2432" t="str">
            <v>627-A7-5-Sáng</v>
          </cell>
          <cell r="B2432" t="str">
            <v>Sáng</v>
          </cell>
          <cell r="C2432">
            <v>4</v>
          </cell>
          <cell r="D2432">
            <v>5</v>
          </cell>
          <cell r="E2432">
            <v>1</v>
          </cell>
          <cell r="F2432">
            <v>5</v>
          </cell>
          <cell r="G2432" t="str">
            <v>1..5</v>
          </cell>
        </row>
        <row r="2433">
          <cell r="A2433" t="str">
            <v>627-A7-5-Sáng</v>
          </cell>
          <cell r="B2433" t="str">
            <v>Sáng</v>
          </cell>
          <cell r="C2433">
            <v>1</v>
          </cell>
          <cell r="D2433">
            <v>3</v>
          </cell>
          <cell r="E2433">
            <v>1</v>
          </cell>
          <cell r="F2433">
            <v>5</v>
          </cell>
          <cell r="G2433" t="str">
            <v>1..5</v>
          </cell>
        </row>
        <row r="2434">
          <cell r="A2434" t="str">
            <v>627-A7-5-Chiều</v>
          </cell>
          <cell r="B2434" t="str">
            <v>Chiều</v>
          </cell>
          <cell r="C2434">
            <v>7</v>
          </cell>
          <cell r="D2434">
            <v>9</v>
          </cell>
          <cell r="E2434">
            <v>7</v>
          </cell>
          <cell r="F2434">
            <v>11</v>
          </cell>
          <cell r="G2434" t="str">
            <v>7..11</v>
          </cell>
        </row>
        <row r="2435">
          <cell r="A2435" t="str">
            <v>627-A7-5-Chiều</v>
          </cell>
          <cell r="B2435" t="str">
            <v>Chiều</v>
          </cell>
          <cell r="C2435">
            <v>10</v>
          </cell>
          <cell r="D2435">
            <v>11</v>
          </cell>
          <cell r="E2435">
            <v>7</v>
          </cell>
          <cell r="F2435">
            <v>11</v>
          </cell>
          <cell r="G2435" t="str">
            <v>7..11</v>
          </cell>
        </row>
        <row r="2436">
          <cell r="A2436" t="str">
            <v>606-A7-5-Sáng</v>
          </cell>
          <cell r="B2436" t="str">
            <v>Sáng</v>
          </cell>
          <cell r="C2436">
            <v>3</v>
          </cell>
          <cell r="D2436">
            <v>4</v>
          </cell>
          <cell r="E2436">
            <v>1</v>
          </cell>
          <cell r="F2436">
            <v>4</v>
          </cell>
          <cell r="G2436" t="str">
            <v>1..4</v>
          </cell>
        </row>
        <row r="2437">
          <cell r="A2437" t="str">
            <v>606-A7-5-Sáng</v>
          </cell>
          <cell r="B2437" t="str">
            <v>Sáng</v>
          </cell>
          <cell r="C2437">
            <v>1</v>
          </cell>
          <cell r="D2437">
            <v>2</v>
          </cell>
          <cell r="E2437">
            <v>1</v>
          </cell>
          <cell r="F2437">
            <v>4</v>
          </cell>
          <cell r="G2437" t="str">
            <v>1..4</v>
          </cell>
        </row>
        <row r="2438">
          <cell r="A2438" t="str">
            <v>606-A7-5-Chiều</v>
          </cell>
          <cell r="B2438" t="str">
            <v>Chiều</v>
          </cell>
          <cell r="C2438">
            <v>9</v>
          </cell>
          <cell r="D2438">
            <v>10</v>
          </cell>
          <cell r="E2438">
            <v>7</v>
          </cell>
          <cell r="F2438">
            <v>10</v>
          </cell>
          <cell r="G2438" t="str">
            <v>7..10</v>
          </cell>
        </row>
        <row r="2439">
          <cell r="A2439" t="str">
            <v>606-A7-5-Chiều</v>
          </cell>
          <cell r="B2439" t="str">
            <v>Chiều</v>
          </cell>
          <cell r="C2439">
            <v>7</v>
          </cell>
          <cell r="D2439">
            <v>8</v>
          </cell>
          <cell r="E2439">
            <v>7</v>
          </cell>
          <cell r="F2439">
            <v>10</v>
          </cell>
          <cell r="G2439" t="str">
            <v>7..10</v>
          </cell>
        </row>
        <row r="2440">
          <cell r="A2440" t="str">
            <v>606-A7-5-Tối</v>
          </cell>
          <cell r="B2440" t="str">
            <v>Tối</v>
          </cell>
          <cell r="C2440">
            <v>13</v>
          </cell>
          <cell r="D2440">
            <v>15</v>
          </cell>
          <cell r="E2440">
            <v>13</v>
          </cell>
          <cell r="F2440">
            <v>15</v>
          </cell>
          <cell r="G2440" t="str">
            <v>13..15</v>
          </cell>
        </row>
        <row r="2441">
          <cell r="A2441" t="str">
            <v>608-A7-5-Sáng</v>
          </cell>
          <cell r="B2441" t="str">
            <v>Sáng</v>
          </cell>
          <cell r="C2441">
            <v>1</v>
          </cell>
          <cell r="D2441">
            <v>2</v>
          </cell>
          <cell r="E2441">
            <v>1</v>
          </cell>
          <cell r="F2441">
            <v>4</v>
          </cell>
          <cell r="G2441" t="str">
            <v>1..4</v>
          </cell>
        </row>
        <row r="2442">
          <cell r="A2442" t="str">
            <v>608-A7-5-Sáng</v>
          </cell>
          <cell r="B2442" t="str">
            <v>Sáng</v>
          </cell>
          <cell r="C2442">
            <v>3</v>
          </cell>
          <cell r="D2442">
            <v>4</v>
          </cell>
          <cell r="E2442">
            <v>1</v>
          </cell>
          <cell r="F2442">
            <v>4</v>
          </cell>
          <cell r="G2442" t="str">
            <v>1..4</v>
          </cell>
        </row>
        <row r="2443">
          <cell r="A2443" t="str">
            <v>608-A7-5-Chiều</v>
          </cell>
          <cell r="B2443" t="str">
            <v>Chiều</v>
          </cell>
          <cell r="C2443">
            <v>9</v>
          </cell>
          <cell r="D2443">
            <v>10</v>
          </cell>
          <cell r="E2443">
            <v>7</v>
          </cell>
          <cell r="F2443">
            <v>10</v>
          </cell>
          <cell r="G2443" t="str">
            <v>7..10</v>
          </cell>
        </row>
        <row r="2444">
          <cell r="A2444" t="str">
            <v>608-A7-5-Chiều</v>
          </cell>
          <cell r="B2444" t="str">
            <v>Chiều</v>
          </cell>
          <cell r="C2444">
            <v>7</v>
          </cell>
          <cell r="D2444">
            <v>8</v>
          </cell>
          <cell r="E2444">
            <v>7</v>
          </cell>
          <cell r="F2444">
            <v>10</v>
          </cell>
          <cell r="G2444" t="str">
            <v>7..10</v>
          </cell>
        </row>
        <row r="2445">
          <cell r="A2445" t="str">
            <v>608-A7-5-Tối</v>
          </cell>
          <cell r="B2445" t="str">
            <v>Tối</v>
          </cell>
          <cell r="C2445">
            <v>15</v>
          </cell>
          <cell r="D2445">
            <v>16</v>
          </cell>
          <cell r="E2445">
            <v>13</v>
          </cell>
          <cell r="F2445">
            <v>16</v>
          </cell>
          <cell r="G2445" t="str">
            <v>13..16</v>
          </cell>
        </row>
        <row r="2446">
          <cell r="A2446" t="str">
            <v>608-A7-5-Tối</v>
          </cell>
          <cell r="B2446" t="str">
            <v>Tối</v>
          </cell>
          <cell r="C2446">
            <v>13</v>
          </cell>
          <cell r="D2446">
            <v>14</v>
          </cell>
          <cell r="E2446">
            <v>13</v>
          </cell>
          <cell r="F2446">
            <v>16</v>
          </cell>
          <cell r="G2446" t="str">
            <v>13..16</v>
          </cell>
        </row>
        <row r="2447">
          <cell r="A2447" t="str">
            <v>631-A7-5-Sáng</v>
          </cell>
          <cell r="B2447" t="str">
            <v>Sáng</v>
          </cell>
          <cell r="C2447">
            <v>3</v>
          </cell>
          <cell r="D2447">
            <v>4</v>
          </cell>
          <cell r="E2447">
            <v>1</v>
          </cell>
          <cell r="F2447">
            <v>4</v>
          </cell>
          <cell r="G2447" t="str">
            <v>1..4</v>
          </cell>
        </row>
        <row r="2448">
          <cell r="A2448" t="str">
            <v>631-A7-5-Sáng</v>
          </cell>
          <cell r="B2448" t="str">
            <v>Sáng</v>
          </cell>
          <cell r="C2448">
            <v>1</v>
          </cell>
          <cell r="D2448">
            <v>2</v>
          </cell>
          <cell r="E2448">
            <v>1</v>
          </cell>
          <cell r="F2448">
            <v>4</v>
          </cell>
          <cell r="G2448" t="str">
            <v>1..4</v>
          </cell>
        </row>
        <row r="2449">
          <cell r="A2449" t="str">
            <v>631-A7-5-Chiều</v>
          </cell>
          <cell r="B2449" t="str">
            <v>Chiều</v>
          </cell>
          <cell r="C2449">
            <v>7</v>
          </cell>
          <cell r="D2449">
            <v>8</v>
          </cell>
          <cell r="E2449">
            <v>7</v>
          </cell>
          <cell r="F2449">
            <v>10</v>
          </cell>
          <cell r="G2449" t="str">
            <v>7..10</v>
          </cell>
        </row>
        <row r="2450">
          <cell r="A2450" t="str">
            <v>631-A7-5-Chiều</v>
          </cell>
          <cell r="B2450" t="str">
            <v>Chiều</v>
          </cell>
          <cell r="C2450">
            <v>9</v>
          </cell>
          <cell r="D2450">
            <v>10</v>
          </cell>
          <cell r="E2450">
            <v>7</v>
          </cell>
          <cell r="F2450">
            <v>10</v>
          </cell>
          <cell r="G2450" t="str">
            <v>7..10</v>
          </cell>
        </row>
        <row r="2451">
          <cell r="A2451" t="str">
            <v>631-A7-5-Tối</v>
          </cell>
          <cell r="B2451" t="str">
            <v>Tối</v>
          </cell>
          <cell r="C2451">
            <v>13</v>
          </cell>
          <cell r="D2451">
            <v>14</v>
          </cell>
          <cell r="E2451">
            <v>13</v>
          </cell>
          <cell r="F2451">
            <v>14</v>
          </cell>
          <cell r="G2451" t="str">
            <v>13..14</v>
          </cell>
        </row>
        <row r="2452">
          <cell r="A2452" t="str">
            <v>605-B4-5-Sáng</v>
          </cell>
          <cell r="B2452" t="str">
            <v>Sáng</v>
          </cell>
          <cell r="C2452">
            <v>1</v>
          </cell>
          <cell r="D2452">
            <v>4</v>
          </cell>
          <cell r="E2452">
            <v>1</v>
          </cell>
          <cell r="F2452">
            <v>4</v>
          </cell>
          <cell r="G2452" t="str">
            <v>1..4</v>
          </cell>
        </row>
        <row r="2453">
          <cell r="A2453" t="str">
            <v>605-B4-5-Chiều</v>
          </cell>
          <cell r="B2453" t="str">
            <v>Chiều</v>
          </cell>
          <cell r="C2453">
            <v>7</v>
          </cell>
          <cell r="D2453">
            <v>8</v>
          </cell>
          <cell r="E2453">
            <v>7</v>
          </cell>
          <cell r="F2453">
            <v>10</v>
          </cell>
          <cell r="G2453" t="str">
            <v>7..10</v>
          </cell>
        </row>
        <row r="2454">
          <cell r="A2454" t="str">
            <v>605-B4-5-Chiều</v>
          </cell>
          <cell r="B2454" t="str">
            <v>Chiều</v>
          </cell>
          <cell r="C2454">
            <v>9</v>
          </cell>
          <cell r="D2454">
            <v>10</v>
          </cell>
          <cell r="E2454">
            <v>7</v>
          </cell>
          <cell r="F2454">
            <v>10</v>
          </cell>
          <cell r="G2454" t="str">
            <v>7..10</v>
          </cell>
        </row>
        <row r="2455">
          <cell r="A2455" t="str">
            <v>601-B4-5-Sáng</v>
          </cell>
          <cell r="B2455" t="str">
            <v>Sáng</v>
          </cell>
          <cell r="C2455">
            <v>1</v>
          </cell>
          <cell r="D2455">
            <v>2</v>
          </cell>
          <cell r="E2455">
            <v>1</v>
          </cell>
          <cell r="F2455">
            <v>4</v>
          </cell>
          <cell r="G2455" t="str">
            <v>1..4</v>
          </cell>
        </row>
        <row r="2456">
          <cell r="A2456" t="str">
            <v>601-B4-5-Sáng</v>
          </cell>
          <cell r="B2456" t="str">
            <v>Sáng</v>
          </cell>
          <cell r="C2456">
            <v>3</v>
          </cell>
          <cell r="D2456">
            <v>4</v>
          </cell>
          <cell r="E2456">
            <v>1</v>
          </cell>
          <cell r="F2456">
            <v>4</v>
          </cell>
          <cell r="G2456" t="str">
            <v>1..4</v>
          </cell>
        </row>
        <row r="2457">
          <cell r="A2457" t="str">
            <v>601-B4-5-Chiều</v>
          </cell>
          <cell r="B2457" t="str">
            <v>Chiều</v>
          </cell>
          <cell r="C2457">
            <v>9</v>
          </cell>
          <cell r="D2457">
            <v>10</v>
          </cell>
          <cell r="E2457">
            <v>7</v>
          </cell>
          <cell r="F2457">
            <v>10</v>
          </cell>
          <cell r="G2457" t="str">
            <v>7..10</v>
          </cell>
        </row>
        <row r="2458">
          <cell r="A2458" t="str">
            <v>601-B4-5-Chiều</v>
          </cell>
          <cell r="B2458" t="str">
            <v>Chiều</v>
          </cell>
          <cell r="C2458">
            <v>7</v>
          </cell>
          <cell r="D2458">
            <v>8</v>
          </cell>
          <cell r="E2458">
            <v>7</v>
          </cell>
          <cell r="F2458">
            <v>10</v>
          </cell>
          <cell r="G2458" t="str">
            <v>7..10</v>
          </cell>
        </row>
        <row r="2459">
          <cell r="A2459" t="str">
            <v>108-B3-5-Sáng</v>
          </cell>
          <cell r="B2459" t="str">
            <v>Sáng</v>
          </cell>
          <cell r="C2459">
            <v>3</v>
          </cell>
          <cell r="D2459">
            <v>5</v>
          </cell>
          <cell r="E2459">
            <v>1</v>
          </cell>
          <cell r="F2459">
            <v>5</v>
          </cell>
          <cell r="G2459" t="str">
            <v>1..5</v>
          </cell>
        </row>
        <row r="2460">
          <cell r="A2460" t="str">
            <v>108-B3-5-Sáng</v>
          </cell>
          <cell r="B2460" t="str">
            <v>Sáng</v>
          </cell>
          <cell r="C2460">
            <v>1</v>
          </cell>
          <cell r="D2460">
            <v>2</v>
          </cell>
          <cell r="E2460">
            <v>1</v>
          </cell>
          <cell r="F2460">
            <v>5</v>
          </cell>
          <cell r="G2460" t="str">
            <v>1..5</v>
          </cell>
        </row>
        <row r="2461">
          <cell r="A2461" t="str">
            <v>108-B3-5-Chiều</v>
          </cell>
          <cell r="B2461" t="str">
            <v>Chiều</v>
          </cell>
          <cell r="C2461">
            <v>10</v>
          </cell>
          <cell r="D2461">
            <v>11</v>
          </cell>
          <cell r="E2461">
            <v>7</v>
          </cell>
          <cell r="F2461">
            <v>11</v>
          </cell>
          <cell r="G2461" t="str">
            <v>7..11</v>
          </cell>
        </row>
        <row r="2462">
          <cell r="A2462" t="str">
            <v>108-B3-5-Chiều</v>
          </cell>
          <cell r="B2462" t="str">
            <v>Chiều</v>
          </cell>
          <cell r="C2462">
            <v>7</v>
          </cell>
          <cell r="D2462">
            <v>9</v>
          </cell>
          <cell r="E2462">
            <v>7</v>
          </cell>
          <cell r="F2462">
            <v>11</v>
          </cell>
          <cell r="G2462" t="str">
            <v>7..11</v>
          </cell>
        </row>
        <row r="2463">
          <cell r="A2463" t="str">
            <v>1105-A1-5-Sáng</v>
          </cell>
          <cell r="B2463" t="str">
            <v>Sáng</v>
          </cell>
          <cell r="C2463">
            <v>4</v>
          </cell>
          <cell r="D2463">
            <v>5</v>
          </cell>
          <cell r="E2463">
            <v>1</v>
          </cell>
          <cell r="F2463">
            <v>5</v>
          </cell>
          <cell r="G2463" t="str">
            <v>1..5</v>
          </cell>
        </row>
        <row r="2464">
          <cell r="A2464" t="str">
            <v>1105-A1-5-Sáng</v>
          </cell>
          <cell r="B2464" t="str">
            <v>Sáng</v>
          </cell>
          <cell r="C2464">
            <v>1</v>
          </cell>
          <cell r="D2464">
            <v>3</v>
          </cell>
          <cell r="E2464">
            <v>1</v>
          </cell>
          <cell r="F2464">
            <v>5</v>
          </cell>
          <cell r="G2464" t="str">
            <v>1..5</v>
          </cell>
        </row>
        <row r="2465">
          <cell r="A2465" t="str">
            <v>1105-A1-5-Chiều</v>
          </cell>
          <cell r="B2465" t="str">
            <v>Chiều</v>
          </cell>
          <cell r="C2465">
            <v>10</v>
          </cell>
          <cell r="D2465">
            <v>11</v>
          </cell>
          <cell r="E2465">
            <v>7</v>
          </cell>
          <cell r="F2465">
            <v>11</v>
          </cell>
          <cell r="G2465" t="str">
            <v>7..11</v>
          </cell>
        </row>
        <row r="2466">
          <cell r="A2466" t="str">
            <v>1105-A1-5-Chiều</v>
          </cell>
          <cell r="B2466" t="str">
            <v>Chiều</v>
          </cell>
          <cell r="C2466">
            <v>7</v>
          </cell>
          <cell r="D2466">
            <v>9</v>
          </cell>
          <cell r="E2466">
            <v>7</v>
          </cell>
          <cell r="F2466">
            <v>11</v>
          </cell>
          <cell r="G2466" t="str">
            <v>7..11</v>
          </cell>
        </row>
        <row r="2467">
          <cell r="A2467" t="str">
            <v>1105-A1-5-Tối</v>
          </cell>
          <cell r="B2467" t="str">
            <v>Tối</v>
          </cell>
          <cell r="C2467">
            <v>13</v>
          </cell>
          <cell r="D2467">
            <v>15</v>
          </cell>
          <cell r="E2467">
            <v>13</v>
          </cell>
          <cell r="F2467">
            <v>15</v>
          </cell>
          <cell r="G2467" t="str">
            <v>13..15</v>
          </cell>
        </row>
        <row r="2468">
          <cell r="A2468" t="str">
            <v>107-B3-5-Chiều</v>
          </cell>
          <cell r="B2468" t="str">
            <v>Chiều</v>
          </cell>
          <cell r="C2468">
            <v>9</v>
          </cell>
          <cell r="D2468">
            <v>11</v>
          </cell>
          <cell r="E2468">
            <v>7</v>
          </cell>
          <cell r="F2468">
            <v>11</v>
          </cell>
          <cell r="G2468" t="str">
            <v>7..11</v>
          </cell>
        </row>
        <row r="2469">
          <cell r="A2469" t="str">
            <v>107-B3-5-Chiều</v>
          </cell>
          <cell r="B2469" t="str">
            <v>Chiều</v>
          </cell>
          <cell r="C2469">
            <v>7</v>
          </cell>
          <cell r="D2469">
            <v>8</v>
          </cell>
          <cell r="E2469">
            <v>7</v>
          </cell>
          <cell r="F2469">
            <v>11</v>
          </cell>
          <cell r="G2469" t="str">
            <v>7..11</v>
          </cell>
        </row>
        <row r="2470">
          <cell r="A2470" t="str">
            <v>612-A7-5-Sáng</v>
          </cell>
          <cell r="B2470" t="str">
            <v>Sáng</v>
          </cell>
          <cell r="C2470">
            <v>1</v>
          </cell>
          <cell r="D2470">
            <v>2</v>
          </cell>
          <cell r="E2470">
            <v>1</v>
          </cell>
          <cell r="F2470">
            <v>5</v>
          </cell>
          <cell r="G2470" t="str">
            <v>1..5</v>
          </cell>
        </row>
        <row r="2471">
          <cell r="A2471" t="str">
            <v>612-A7-5-Sáng</v>
          </cell>
          <cell r="B2471" t="str">
            <v>Sáng</v>
          </cell>
          <cell r="C2471">
            <v>4</v>
          </cell>
          <cell r="D2471">
            <v>5</v>
          </cell>
          <cell r="E2471">
            <v>1</v>
          </cell>
          <cell r="F2471">
            <v>5</v>
          </cell>
          <cell r="G2471" t="str">
            <v>1..5</v>
          </cell>
        </row>
        <row r="2472">
          <cell r="A2472" t="str">
            <v>612-A7-5-Chiều</v>
          </cell>
          <cell r="B2472" t="str">
            <v>Chiều</v>
          </cell>
          <cell r="C2472">
            <v>10</v>
          </cell>
          <cell r="D2472">
            <v>11</v>
          </cell>
          <cell r="E2472">
            <v>7</v>
          </cell>
          <cell r="F2472">
            <v>11</v>
          </cell>
          <cell r="G2472" t="str">
            <v>7..11</v>
          </cell>
        </row>
        <row r="2473">
          <cell r="A2473" t="str">
            <v>612-A7-5-Chiều</v>
          </cell>
          <cell r="B2473" t="str">
            <v>Chiều</v>
          </cell>
          <cell r="C2473">
            <v>7</v>
          </cell>
          <cell r="D2473">
            <v>8</v>
          </cell>
          <cell r="E2473">
            <v>7</v>
          </cell>
          <cell r="F2473">
            <v>11</v>
          </cell>
          <cell r="G2473" t="str">
            <v>7..11</v>
          </cell>
        </row>
        <row r="2474">
          <cell r="A2474" t="str">
            <v>612-A7-5-Tối</v>
          </cell>
          <cell r="B2474" t="str">
            <v>Tối</v>
          </cell>
          <cell r="C2474">
            <v>13</v>
          </cell>
          <cell r="D2474">
            <v>14</v>
          </cell>
          <cell r="E2474">
            <v>13</v>
          </cell>
          <cell r="F2474">
            <v>14</v>
          </cell>
          <cell r="G2474" t="str">
            <v>13..14</v>
          </cell>
        </row>
        <row r="2475">
          <cell r="A2475" t="str">
            <v>1101-A1-5-Sáng</v>
          </cell>
          <cell r="B2475" t="str">
            <v>Sáng</v>
          </cell>
          <cell r="C2475">
            <v>1</v>
          </cell>
          <cell r="D2475">
            <v>2</v>
          </cell>
          <cell r="E2475">
            <v>1</v>
          </cell>
          <cell r="F2475">
            <v>4</v>
          </cell>
          <cell r="G2475" t="str">
            <v>1..4</v>
          </cell>
        </row>
        <row r="2476">
          <cell r="A2476" t="str">
            <v>1101-A1-5-Sáng</v>
          </cell>
          <cell r="B2476" t="str">
            <v>Sáng</v>
          </cell>
          <cell r="C2476">
            <v>3</v>
          </cell>
          <cell r="D2476">
            <v>4</v>
          </cell>
          <cell r="E2476">
            <v>1</v>
          </cell>
          <cell r="F2476">
            <v>4</v>
          </cell>
          <cell r="G2476" t="str">
            <v>1..4</v>
          </cell>
        </row>
        <row r="2477">
          <cell r="A2477" t="str">
            <v>1101-A1-5-Chiều</v>
          </cell>
          <cell r="B2477" t="str">
            <v>Chiều</v>
          </cell>
          <cell r="C2477">
            <v>9</v>
          </cell>
          <cell r="D2477">
            <v>10</v>
          </cell>
          <cell r="E2477">
            <v>7</v>
          </cell>
          <cell r="F2477">
            <v>10</v>
          </cell>
          <cell r="G2477" t="str">
            <v>7..10</v>
          </cell>
        </row>
        <row r="2478">
          <cell r="A2478" t="str">
            <v>1101-A1-5-Chiều</v>
          </cell>
          <cell r="B2478" t="str">
            <v>Chiều</v>
          </cell>
          <cell r="C2478">
            <v>7</v>
          </cell>
          <cell r="D2478">
            <v>8</v>
          </cell>
          <cell r="E2478">
            <v>7</v>
          </cell>
          <cell r="F2478">
            <v>10</v>
          </cell>
          <cell r="G2478" t="str">
            <v>7..10</v>
          </cell>
        </row>
        <row r="2479">
          <cell r="A2479" t="str">
            <v>1101-A1-5-Tối</v>
          </cell>
          <cell r="B2479" t="str">
            <v>Tối</v>
          </cell>
          <cell r="C2479">
            <v>13</v>
          </cell>
          <cell r="D2479">
            <v>14</v>
          </cell>
          <cell r="E2479">
            <v>13</v>
          </cell>
          <cell r="F2479">
            <v>14</v>
          </cell>
          <cell r="G2479" t="str">
            <v>13..14</v>
          </cell>
        </row>
        <row r="2480">
          <cell r="A2480" t="str">
            <v>205-B3-5-Sáng</v>
          </cell>
          <cell r="B2480" t="str">
            <v>Sáng</v>
          </cell>
          <cell r="C2480">
            <v>3</v>
          </cell>
          <cell r="D2480">
            <v>4</v>
          </cell>
          <cell r="E2480">
            <v>1</v>
          </cell>
          <cell r="F2480">
            <v>4</v>
          </cell>
          <cell r="G2480" t="str">
            <v>1..4</v>
          </cell>
        </row>
        <row r="2481">
          <cell r="A2481" t="str">
            <v>205-B3-5-Sáng</v>
          </cell>
          <cell r="B2481" t="str">
            <v>Sáng</v>
          </cell>
          <cell r="C2481">
            <v>1</v>
          </cell>
          <cell r="D2481">
            <v>2</v>
          </cell>
          <cell r="E2481">
            <v>1</v>
          </cell>
          <cell r="F2481">
            <v>4</v>
          </cell>
          <cell r="G2481" t="str">
            <v>1..4</v>
          </cell>
        </row>
        <row r="2482">
          <cell r="A2482" t="str">
            <v>205-B3-5-Chiều</v>
          </cell>
          <cell r="B2482" t="str">
            <v>Chiều</v>
          </cell>
          <cell r="C2482">
            <v>7</v>
          </cell>
          <cell r="D2482">
            <v>8</v>
          </cell>
          <cell r="E2482">
            <v>7</v>
          </cell>
          <cell r="F2482">
            <v>8</v>
          </cell>
          <cell r="G2482" t="str">
            <v>7..8</v>
          </cell>
        </row>
        <row r="2483">
          <cell r="A2483" t="str">
            <v>206-B3-5-Sáng</v>
          </cell>
          <cell r="B2483" t="str">
            <v>Sáng</v>
          </cell>
          <cell r="C2483">
            <v>3</v>
          </cell>
          <cell r="D2483">
            <v>4</v>
          </cell>
          <cell r="E2483">
            <v>1</v>
          </cell>
          <cell r="F2483">
            <v>4</v>
          </cell>
          <cell r="G2483" t="str">
            <v>1..4</v>
          </cell>
        </row>
        <row r="2484">
          <cell r="A2484" t="str">
            <v>206-B3-5-Sáng</v>
          </cell>
          <cell r="B2484" t="str">
            <v>Sáng</v>
          </cell>
          <cell r="C2484">
            <v>1</v>
          </cell>
          <cell r="D2484">
            <v>2</v>
          </cell>
          <cell r="E2484">
            <v>1</v>
          </cell>
          <cell r="F2484">
            <v>4</v>
          </cell>
          <cell r="G2484" t="str">
            <v>1..4</v>
          </cell>
        </row>
        <row r="2485">
          <cell r="A2485" t="str">
            <v>206-B3-5-Chiều</v>
          </cell>
          <cell r="B2485" t="str">
            <v>Chiều</v>
          </cell>
          <cell r="C2485">
            <v>7</v>
          </cell>
          <cell r="D2485">
            <v>8</v>
          </cell>
          <cell r="E2485">
            <v>7</v>
          </cell>
          <cell r="F2485">
            <v>10</v>
          </cell>
          <cell r="G2485" t="str">
            <v>7..10</v>
          </cell>
        </row>
        <row r="2486">
          <cell r="A2486" t="str">
            <v>206-B3-5-Chiều</v>
          </cell>
          <cell r="B2486" t="str">
            <v>Chiều</v>
          </cell>
          <cell r="C2486">
            <v>9</v>
          </cell>
          <cell r="D2486">
            <v>10</v>
          </cell>
          <cell r="E2486">
            <v>7</v>
          </cell>
          <cell r="F2486">
            <v>10</v>
          </cell>
          <cell r="G2486" t="str">
            <v>7..10</v>
          </cell>
        </row>
        <row r="2487">
          <cell r="A2487" t="str">
            <v>1103-A1-5-Sáng</v>
          </cell>
          <cell r="B2487" t="str">
            <v>Sáng</v>
          </cell>
          <cell r="C2487">
            <v>4</v>
          </cell>
          <cell r="D2487">
            <v>5</v>
          </cell>
          <cell r="E2487">
            <v>1</v>
          </cell>
          <cell r="F2487">
            <v>5</v>
          </cell>
          <cell r="G2487" t="str">
            <v>1..5</v>
          </cell>
        </row>
        <row r="2488">
          <cell r="A2488" t="str">
            <v>1103-A1-5-Sáng</v>
          </cell>
          <cell r="B2488" t="str">
            <v>Sáng</v>
          </cell>
          <cell r="C2488">
            <v>1</v>
          </cell>
          <cell r="D2488">
            <v>2</v>
          </cell>
          <cell r="E2488">
            <v>1</v>
          </cell>
          <cell r="F2488">
            <v>5</v>
          </cell>
          <cell r="G2488" t="str">
            <v>1..5</v>
          </cell>
        </row>
        <row r="2489">
          <cell r="A2489" t="str">
            <v>1103-A1-5-Chiều</v>
          </cell>
          <cell r="B2489" t="str">
            <v>Chiều</v>
          </cell>
          <cell r="C2489">
            <v>7</v>
          </cell>
          <cell r="D2489">
            <v>8</v>
          </cell>
          <cell r="E2489">
            <v>7</v>
          </cell>
          <cell r="F2489">
            <v>11</v>
          </cell>
          <cell r="G2489" t="str">
            <v>7..11</v>
          </cell>
        </row>
        <row r="2490">
          <cell r="A2490" t="str">
            <v>1103-A1-5-Chiều</v>
          </cell>
          <cell r="B2490" t="str">
            <v>Chiều</v>
          </cell>
          <cell r="C2490">
            <v>10</v>
          </cell>
          <cell r="D2490">
            <v>11</v>
          </cell>
          <cell r="E2490">
            <v>7</v>
          </cell>
          <cell r="F2490">
            <v>11</v>
          </cell>
          <cell r="G2490" t="str">
            <v>7..11</v>
          </cell>
        </row>
        <row r="2491">
          <cell r="A2491" t="str">
            <v>1103-A1-5-Tối</v>
          </cell>
          <cell r="B2491" t="str">
            <v>Tối</v>
          </cell>
          <cell r="C2491">
            <v>13</v>
          </cell>
          <cell r="D2491">
            <v>14</v>
          </cell>
          <cell r="E2491">
            <v>13</v>
          </cell>
          <cell r="F2491">
            <v>14</v>
          </cell>
          <cell r="G2491" t="str">
            <v>13..14</v>
          </cell>
        </row>
        <row r="2492">
          <cell r="A2492" t="str">
            <v>607-A7-5-Sáng</v>
          </cell>
          <cell r="B2492" t="str">
            <v>Sáng</v>
          </cell>
          <cell r="C2492">
            <v>3</v>
          </cell>
          <cell r="D2492">
            <v>4</v>
          </cell>
          <cell r="E2492">
            <v>1</v>
          </cell>
          <cell r="F2492">
            <v>4</v>
          </cell>
          <cell r="G2492" t="str">
            <v>1..4</v>
          </cell>
        </row>
        <row r="2493">
          <cell r="A2493" t="str">
            <v>607-A7-5-Sáng</v>
          </cell>
          <cell r="B2493" t="str">
            <v>Sáng</v>
          </cell>
          <cell r="C2493">
            <v>1</v>
          </cell>
          <cell r="D2493">
            <v>2</v>
          </cell>
          <cell r="E2493">
            <v>1</v>
          </cell>
          <cell r="F2493">
            <v>4</v>
          </cell>
          <cell r="G2493" t="str">
            <v>1..4</v>
          </cell>
        </row>
        <row r="2494">
          <cell r="A2494" t="str">
            <v>607-A7-5-Chiều</v>
          </cell>
          <cell r="B2494" t="str">
            <v>Chiều</v>
          </cell>
          <cell r="C2494">
            <v>7</v>
          </cell>
          <cell r="D2494">
            <v>8</v>
          </cell>
          <cell r="E2494">
            <v>7</v>
          </cell>
          <cell r="F2494">
            <v>10</v>
          </cell>
          <cell r="G2494" t="str">
            <v>7..10</v>
          </cell>
        </row>
        <row r="2495">
          <cell r="A2495" t="str">
            <v>607-A7-5-Chiều</v>
          </cell>
          <cell r="B2495" t="str">
            <v>Chiều</v>
          </cell>
          <cell r="C2495">
            <v>9</v>
          </cell>
          <cell r="D2495">
            <v>10</v>
          </cell>
          <cell r="E2495">
            <v>7</v>
          </cell>
          <cell r="F2495">
            <v>10</v>
          </cell>
          <cell r="G2495" t="str">
            <v>7..10</v>
          </cell>
        </row>
        <row r="2496">
          <cell r="A2496" t="str">
            <v>607-A7-5-Tối</v>
          </cell>
          <cell r="B2496" t="str">
            <v>Tối</v>
          </cell>
          <cell r="C2496">
            <v>13</v>
          </cell>
          <cell r="D2496">
            <v>14</v>
          </cell>
          <cell r="E2496">
            <v>13</v>
          </cell>
          <cell r="F2496">
            <v>14</v>
          </cell>
          <cell r="G2496" t="str">
            <v>13..14</v>
          </cell>
        </row>
        <row r="2497">
          <cell r="A2497" t="str">
            <v>625-A7-5-Sáng</v>
          </cell>
          <cell r="B2497" t="str">
            <v>Sáng</v>
          </cell>
          <cell r="C2497">
            <v>3</v>
          </cell>
          <cell r="D2497">
            <v>4</v>
          </cell>
          <cell r="E2497">
            <v>3</v>
          </cell>
          <cell r="F2497">
            <v>4</v>
          </cell>
          <cell r="G2497" t="str">
            <v>3..4</v>
          </cell>
        </row>
        <row r="2498">
          <cell r="A2498" t="str">
            <v>625-A7-5-Chiều</v>
          </cell>
          <cell r="B2498" t="str">
            <v>Chiều</v>
          </cell>
          <cell r="C2498">
            <v>7</v>
          </cell>
          <cell r="D2498">
            <v>9</v>
          </cell>
          <cell r="E2498">
            <v>7</v>
          </cell>
          <cell r="F2498">
            <v>11</v>
          </cell>
          <cell r="G2498" t="str">
            <v>7..11</v>
          </cell>
        </row>
        <row r="2499">
          <cell r="A2499" t="str">
            <v>625-A7-5-Chiều</v>
          </cell>
          <cell r="B2499" t="str">
            <v>Chiều</v>
          </cell>
          <cell r="C2499">
            <v>10</v>
          </cell>
          <cell r="D2499">
            <v>11</v>
          </cell>
          <cell r="E2499">
            <v>7</v>
          </cell>
          <cell r="F2499">
            <v>11</v>
          </cell>
          <cell r="G2499" t="str">
            <v>7..11</v>
          </cell>
        </row>
        <row r="2500">
          <cell r="A2500" t="str">
            <v>625-A7-5-Tối</v>
          </cell>
          <cell r="B2500" t="str">
            <v>Tối</v>
          </cell>
          <cell r="C2500">
            <v>13</v>
          </cell>
          <cell r="D2500">
            <v>14</v>
          </cell>
          <cell r="E2500">
            <v>13</v>
          </cell>
          <cell r="F2500">
            <v>14</v>
          </cell>
          <cell r="G2500" t="str">
            <v>13..14</v>
          </cell>
        </row>
        <row r="2501">
          <cell r="A2501" t="str">
            <v>629-A7-5-Chiều</v>
          </cell>
          <cell r="B2501" t="str">
            <v>Chiều</v>
          </cell>
          <cell r="C2501">
            <v>7</v>
          </cell>
          <cell r="D2501">
            <v>9</v>
          </cell>
          <cell r="E2501">
            <v>7</v>
          </cell>
          <cell r="F2501">
            <v>9</v>
          </cell>
          <cell r="G2501" t="str">
            <v>7..9</v>
          </cell>
        </row>
        <row r="2502">
          <cell r="A2502" t="str">
            <v>633-A7-5-Sáng</v>
          </cell>
          <cell r="B2502" t="str">
            <v>Sáng</v>
          </cell>
          <cell r="C2502">
            <v>3</v>
          </cell>
          <cell r="D2502">
            <v>4</v>
          </cell>
          <cell r="E2502">
            <v>1</v>
          </cell>
          <cell r="F2502">
            <v>4</v>
          </cell>
          <cell r="G2502" t="str">
            <v>1..4</v>
          </cell>
        </row>
        <row r="2503">
          <cell r="A2503" t="str">
            <v>633-A7-5-Sáng</v>
          </cell>
          <cell r="B2503" t="str">
            <v>Sáng</v>
          </cell>
          <cell r="C2503">
            <v>1</v>
          </cell>
          <cell r="D2503">
            <v>2</v>
          </cell>
          <cell r="E2503">
            <v>1</v>
          </cell>
          <cell r="F2503">
            <v>4</v>
          </cell>
          <cell r="G2503" t="str">
            <v>1..4</v>
          </cell>
        </row>
        <row r="2504">
          <cell r="A2504" t="str">
            <v>633-A7-5-Chiều</v>
          </cell>
          <cell r="B2504" t="str">
            <v>Chiều</v>
          </cell>
          <cell r="C2504">
            <v>7</v>
          </cell>
          <cell r="D2504">
            <v>8</v>
          </cell>
          <cell r="E2504">
            <v>7</v>
          </cell>
          <cell r="F2504">
            <v>10</v>
          </cell>
          <cell r="G2504" t="str">
            <v>7..10</v>
          </cell>
        </row>
        <row r="2505">
          <cell r="A2505" t="str">
            <v>633-A7-5-Chiều</v>
          </cell>
          <cell r="B2505" t="str">
            <v>Chiều</v>
          </cell>
          <cell r="C2505">
            <v>9</v>
          </cell>
          <cell r="D2505">
            <v>10</v>
          </cell>
          <cell r="E2505">
            <v>7</v>
          </cell>
          <cell r="F2505">
            <v>10</v>
          </cell>
          <cell r="G2505" t="str">
            <v>7..10</v>
          </cell>
        </row>
        <row r="2506">
          <cell r="A2506" t="str">
            <v>633-A7-5-Tối</v>
          </cell>
          <cell r="B2506" t="str">
            <v>Tối</v>
          </cell>
          <cell r="C2506">
            <v>13</v>
          </cell>
          <cell r="D2506">
            <v>14</v>
          </cell>
          <cell r="E2506">
            <v>13</v>
          </cell>
          <cell r="F2506">
            <v>14</v>
          </cell>
          <cell r="G2506" t="str">
            <v>13..14</v>
          </cell>
        </row>
        <row r="2507">
          <cell r="A2507" t="str">
            <v>602-A7-5-Sáng</v>
          </cell>
          <cell r="B2507" t="str">
            <v>Sáng</v>
          </cell>
          <cell r="C2507">
            <v>1</v>
          </cell>
          <cell r="D2507">
            <v>2</v>
          </cell>
          <cell r="E2507">
            <v>1</v>
          </cell>
          <cell r="F2507">
            <v>4</v>
          </cell>
          <cell r="G2507" t="str">
            <v>1..4</v>
          </cell>
        </row>
        <row r="2508">
          <cell r="A2508" t="str">
            <v>602-A7-5-Sáng</v>
          </cell>
          <cell r="B2508" t="str">
            <v>Sáng</v>
          </cell>
          <cell r="C2508">
            <v>3</v>
          </cell>
          <cell r="D2508">
            <v>4</v>
          </cell>
          <cell r="E2508">
            <v>1</v>
          </cell>
          <cell r="F2508">
            <v>4</v>
          </cell>
          <cell r="G2508" t="str">
            <v>1..4</v>
          </cell>
        </row>
        <row r="2509">
          <cell r="A2509" t="str">
            <v>602-A7-5-Chiều</v>
          </cell>
          <cell r="B2509" t="str">
            <v>Chiều</v>
          </cell>
          <cell r="C2509">
            <v>9</v>
          </cell>
          <cell r="D2509">
            <v>10</v>
          </cell>
          <cell r="E2509">
            <v>7</v>
          </cell>
          <cell r="F2509">
            <v>10</v>
          </cell>
          <cell r="G2509" t="str">
            <v>7..10</v>
          </cell>
        </row>
        <row r="2510">
          <cell r="A2510" t="str">
            <v>602-A7-5-Chiều</v>
          </cell>
          <cell r="B2510" t="str">
            <v>Chiều</v>
          </cell>
          <cell r="C2510">
            <v>7</v>
          </cell>
          <cell r="D2510">
            <v>8</v>
          </cell>
          <cell r="E2510">
            <v>7</v>
          </cell>
          <cell r="F2510">
            <v>10</v>
          </cell>
          <cell r="G2510" t="str">
            <v>7..10</v>
          </cell>
        </row>
        <row r="2511">
          <cell r="A2511" t="str">
            <v>602-A7-5-Tối</v>
          </cell>
          <cell r="B2511" t="str">
            <v>Tối</v>
          </cell>
          <cell r="C2511">
            <v>13</v>
          </cell>
          <cell r="D2511">
            <v>15</v>
          </cell>
          <cell r="E2511">
            <v>13</v>
          </cell>
          <cell r="F2511">
            <v>15</v>
          </cell>
          <cell r="G2511" t="str">
            <v>13..15</v>
          </cell>
        </row>
        <row r="2512">
          <cell r="A2512" t="str">
            <v>618-A7-5-Sáng</v>
          </cell>
          <cell r="B2512" t="str">
            <v>Sáng</v>
          </cell>
          <cell r="C2512">
            <v>1</v>
          </cell>
          <cell r="D2512">
            <v>2</v>
          </cell>
          <cell r="E2512">
            <v>1</v>
          </cell>
          <cell r="F2512">
            <v>4</v>
          </cell>
          <cell r="G2512" t="str">
            <v>1..4</v>
          </cell>
        </row>
        <row r="2513">
          <cell r="A2513" t="str">
            <v>618-A7-5-Sáng</v>
          </cell>
          <cell r="B2513" t="str">
            <v>Sáng</v>
          </cell>
          <cell r="C2513">
            <v>3</v>
          </cell>
          <cell r="D2513">
            <v>4</v>
          </cell>
          <cell r="E2513">
            <v>1</v>
          </cell>
          <cell r="F2513">
            <v>4</v>
          </cell>
          <cell r="G2513" t="str">
            <v>1..4</v>
          </cell>
        </row>
        <row r="2514">
          <cell r="A2514" t="str">
            <v>618-A7-5-Chiều</v>
          </cell>
          <cell r="B2514" t="str">
            <v>Chiều</v>
          </cell>
          <cell r="C2514">
            <v>7</v>
          </cell>
          <cell r="D2514">
            <v>8</v>
          </cell>
          <cell r="E2514">
            <v>7</v>
          </cell>
          <cell r="F2514">
            <v>10</v>
          </cell>
          <cell r="G2514" t="str">
            <v>7..10</v>
          </cell>
        </row>
        <row r="2515">
          <cell r="A2515" t="str">
            <v>618-A7-5-Chiều</v>
          </cell>
          <cell r="B2515" t="str">
            <v>Chiều</v>
          </cell>
          <cell r="C2515">
            <v>9</v>
          </cell>
          <cell r="D2515">
            <v>10</v>
          </cell>
          <cell r="E2515">
            <v>7</v>
          </cell>
          <cell r="F2515">
            <v>10</v>
          </cell>
          <cell r="G2515" t="str">
            <v>7..10</v>
          </cell>
        </row>
        <row r="2516">
          <cell r="A2516" t="str">
            <v>618-A7-5-Tối</v>
          </cell>
          <cell r="B2516" t="str">
            <v>Tối</v>
          </cell>
          <cell r="C2516">
            <v>13</v>
          </cell>
          <cell r="D2516">
            <v>14</v>
          </cell>
          <cell r="E2516">
            <v>13</v>
          </cell>
          <cell r="F2516">
            <v>14</v>
          </cell>
          <cell r="G2516" t="str">
            <v>13..14</v>
          </cell>
        </row>
        <row r="2517">
          <cell r="A2517" t="str">
            <v>620-A7-5-Sáng</v>
          </cell>
          <cell r="B2517" t="str">
            <v>Sáng</v>
          </cell>
          <cell r="C2517">
            <v>1</v>
          </cell>
          <cell r="D2517">
            <v>2</v>
          </cell>
          <cell r="E2517">
            <v>1</v>
          </cell>
          <cell r="F2517">
            <v>4</v>
          </cell>
          <cell r="G2517" t="str">
            <v>1..4</v>
          </cell>
        </row>
        <row r="2518">
          <cell r="A2518" t="str">
            <v>620-A7-5-Sáng</v>
          </cell>
          <cell r="B2518" t="str">
            <v>Sáng</v>
          </cell>
          <cell r="C2518">
            <v>3</v>
          </cell>
          <cell r="D2518">
            <v>4</v>
          </cell>
          <cell r="E2518">
            <v>1</v>
          </cell>
          <cell r="F2518">
            <v>4</v>
          </cell>
          <cell r="G2518" t="str">
            <v>1..4</v>
          </cell>
        </row>
        <row r="2519">
          <cell r="A2519" t="str">
            <v>620-A7-5-Chiều</v>
          </cell>
          <cell r="B2519" t="str">
            <v>Chiều</v>
          </cell>
          <cell r="C2519">
            <v>7</v>
          </cell>
          <cell r="D2519">
            <v>8</v>
          </cell>
          <cell r="E2519">
            <v>7</v>
          </cell>
          <cell r="F2519">
            <v>10</v>
          </cell>
          <cell r="G2519" t="str">
            <v>7..10</v>
          </cell>
        </row>
        <row r="2520">
          <cell r="A2520" t="str">
            <v>620-A7-5-Chiều</v>
          </cell>
          <cell r="B2520" t="str">
            <v>Chiều</v>
          </cell>
          <cell r="C2520">
            <v>9</v>
          </cell>
          <cell r="D2520">
            <v>10</v>
          </cell>
          <cell r="E2520">
            <v>7</v>
          </cell>
          <cell r="F2520">
            <v>10</v>
          </cell>
          <cell r="G2520" t="str">
            <v>7..10</v>
          </cell>
        </row>
        <row r="2521">
          <cell r="A2521" t="str">
            <v>620-A7-5-Tối</v>
          </cell>
          <cell r="B2521" t="str">
            <v>Tối</v>
          </cell>
          <cell r="C2521">
            <v>13</v>
          </cell>
          <cell r="D2521">
            <v>14</v>
          </cell>
          <cell r="E2521">
            <v>13</v>
          </cell>
          <cell r="F2521">
            <v>14</v>
          </cell>
          <cell r="G2521" t="str">
            <v>13..14</v>
          </cell>
        </row>
        <row r="2522">
          <cell r="A2522" t="str">
            <v>624-A7-5-Sáng</v>
          </cell>
          <cell r="B2522" t="str">
            <v>Sáng</v>
          </cell>
          <cell r="C2522">
            <v>1</v>
          </cell>
          <cell r="D2522">
            <v>2</v>
          </cell>
          <cell r="E2522">
            <v>1</v>
          </cell>
          <cell r="F2522">
            <v>4</v>
          </cell>
          <cell r="G2522" t="str">
            <v>1..4</v>
          </cell>
        </row>
        <row r="2523">
          <cell r="A2523" t="str">
            <v>624-A7-5-Sáng</v>
          </cell>
          <cell r="B2523" t="str">
            <v>Sáng</v>
          </cell>
          <cell r="C2523">
            <v>3</v>
          </cell>
          <cell r="D2523">
            <v>4</v>
          </cell>
          <cell r="E2523">
            <v>1</v>
          </cell>
          <cell r="F2523">
            <v>4</v>
          </cell>
          <cell r="G2523" t="str">
            <v>1..4</v>
          </cell>
        </row>
        <row r="2524">
          <cell r="A2524" t="str">
            <v>624-A7-5-Chiều</v>
          </cell>
          <cell r="B2524" t="str">
            <v>Chiều</v>
          </cell>
          <cell r="C2524">
            <v>7</v>
          </cell>
          <cell r="D2524">
            <v>8</v>
          </cell>
          <cell r="E2524">
            <v>7</v>
          </cell>
          <cell r="F2524">
            <v>10</v>
          </cell>
          <cell r="G2524" t="str">
            <v>7..10</v>
          </cell>
        </row>
        <row r="2525">
          <cell r="A2525" t="str">
            <v>624-A7-5-Chiều</v>
          </cell>
          <cell r="B2525" t="str">
            <v>Chiều</v>
          </cell>
          <cell r="C2525">
            <v>9</v>
          </cell>
          <cell r="D2525">
            <v>10</v>
          </cell>
          <cell r="E2525">
            <v>7</v>
          </cell>
          <cell r="F2525">
            <v>10</v>
          </cell>
          <cell r="G2525" t="str">
            <v>7..10</v>
          </cell>
        </row>
        <row r="2526">
          <cell r="A2526" t="str">
            <v>624-A7-5-Tối</v>
          </cell>
          <cell r="B2526" t="str">
            <v>Tối</v>
          </cell>
          <cell r="C2526">
            <v>13</v>
          </cell>
          <cell r="D2526">
            <v>14</v>
          </cell>
          <cell r="E2526">
            <v>13</v>
          </cell>
          <cell r="F2526">
            <v>14</v>
          </cell>
          <cell r="G2526" t="str">
            <v>13..14</v>
          </cell>
        </row>
        <row r="2527">
          <cell r="A2527" t="str">
            <v>1102-A1-5-Sáng</v>
          </cell>
          <cell r="B2527" t="str">
            <v>Sáng</v>
          </cell>
          <cell r="C2527">
            <v>1</v>
          </cell>
          <cell r="D2527">
            <v>2</v>
          </cell>
          <cell r="E2527">
            <v>1</v>
          </cell>
          <cell r="F2527">
            <v>5</v>
          </cell>
          <cell r="G2527" t="str">
            <v>1..5</v>
          </cell>
        </row>
        <row r="2528">
          <cell r="A2528" t="str">
            <v>1102-A1-5-Sáng</v>
          </cell>
          <cell r="B2528" t="str">
            <v>Sáng</v>
          </cell>
          <cell r="C2528">
            <v>4</v>
          </cell>
          <cell r="D2528">
            <v>5</v>
          </cell>
          <cell r="E2528">
            <v>1</v>
          </cell>
          <cell r="F2528">
            <v>5</v>
          </cell>
          <cell r="G2528" t="str">
            <v>1..5</v>
          </cell>
        </row>
        <row r="2529">
          <cell r="A2529" t="str">
            <v>1102-A1-5-Chiều</v>
          </cell>
          <cell r="B2529" t="str">
            <v>Chiều</v>
          </cell>
          <cell r="C2529">
            <v>7</v>
          </cell>
          <cell r="D2529">
            <v>8</v>
          </cell>
          <cell r="E2529">
            <v>7</v>
          </cell>
          <cell r="F2529">
            <v>11</v>
          </cell>
          <cell r="G2529" t="str">
            <v>7..11</v>
          </cell>
        </row>
        <row r="2530">
          <cell r="A2530" t="str">
            <v>1102-A1-5-Chiều</v>
          </cell>
          <cell r="B2530" t="str">
            <v>Chiều</v>
          </cell>
          <cell r="C2530">
            <v>10</v>
          </cell>
          <cell r="D2530">
            <v>11</v>
          </cell>
          <cell r="E2530">
            <v>7</v>
          </cell>
          <cell r="F2530">
            <v>11</v>
          </cell>
          <cell r="G2530" t="str">
            <v>7..11</v>
          </cell>
        </row>
        <row r="2531">
          <cell r="A2531" t="str">
            <v>1102-A1-5-Tối</v>
          </cell>
          <cell r="B2531" t="str">
            <v>Tối</v>
          </cell>
          <cell r="C2531">
            <v>13</v>
          </cell>
          <cell r="D2531">
            <v>14</v>
          </cell>
          <cell r="E2531">
            <v>13</v>
          </cell>
          <cell r="F2531">
            <v>14</v>
          </cell>
          <cell r="G2531" t="str">
            <v>13..14</v>
          </cell>
        </row>
        <row r="2532">
          <cell r="A2532" t="str">
            <v>1104-A1-5-Sáng</v>
          </cell>
          <cell r="B2532" t="str">
            <v>Sáng</v>
          </cell>
          <cell r="C2532">
            <v>1</v>
          </cell>
          <cell r="D2532">
            <v>3</v>
          </cell>
          <cell r="E2532">
            <v>1</v>
          </cell>
          <cell r="F2532">
            <v>5</v>
          </cell>
          <cell r="G2532" t="str">
            <v>1..5</v>
          </cell>
        </row>
        <row r="2533">
          <cell r="A2533" t="str">
            <v>1104-A1-5-Sáng</v>
          </cell>
          <cell r="B2533" t="str">
            <v>Sáng</v>
          </cell>
          <cell r="C2533">
            <v>4</v>
          </cell>
          <cell r="D2533">
            <v>5</v>
          </cell>
          <cell r="E2533">
            <v>1</v>
          </cell>
          <cell r="F2533">
            <v>5</v>
          </cell>
          <cell r="G2533" t="str">
            <v>1..5</v>
          </cell>
        </row>
        <row r="2534">
          <cell r="A2534" t="str">
            <v>1104-A1-5-Chiều</v>
          </cell>
          <cell r="B2534" t="str">
            <v>Chiều</v>
          </cell>
          <cell r="C2534">
            <v>9</v>
          </cell>
          <cell r="D2534">
            <v>10</v>
          </cell>
          <cell r="E2534">
            <v>7</v>
          </cell>
          <cell r="F2534">
            <v>10</v>
          </cell>
          <cell r="G2534" t="str">
            <v>7..10</v>
          </cell>
        </row>
        <row r="2535">
          <cell r="A2535" t="str">
            <v>1104-A1-5-Chiều</v>
          </cell>
          <cell r="B2535" t="str">
            <v>Chiều</v>
          </cell>
          <cell r="C2535">
            <v>7</v>
          </cell>
          <cell r="D2535">
            <v>8</v>
          </cell>
          <cell r="E2535">
            <v>7</v>
          </cell>
          <cell r="F2535">
            <v>10</v>
          </cell>
          <cell r="G2535" t="str">
            <v>7..10</v>
          </cell>
        </row>
        <row r="2536">
          <cell r="A2536" t="str">
            <v>1104-A1-5-Tối</v>
          </cell>
          <cell r="B2536" t="str">
            <v>Tối</v>
          </cell>
          <cell r="C2536">
            <v>13</v>
          </cell>
          <cell r="D2536">
            <v>14</v>
          </cell>
          <cell r="E2536">
            <v>13</v>
          </cell>
          <cell r="F2536">
            <v>14</v>
          </cell>
          <cell r="G2536" t="str">
            <v>13..14</v>
          </cell>
        </row>
        <row r="2537">
          <cell r="A2537" t="str">
            <v>1106-A1-5-Sáng</v>
          </cell>
          <cell r="B2537" t="str">
            <v>Sáng</v>
          </cell>
          <cell r="C2537">
            <v>3</v>
          </cell>
          <cell r="D2537">
            <v>4</v>
          </cell>
          <cell r="E2537">
            <v>3</v>
          </cell>
          <cell r="F2537">
            <v>4</v>
          </cell>
          <cell r="G2537" t="str">
            <v>3..4</v>
          </cell>
        </row>
        <row r="2538">
          <cell r="A2538" t="str">
            <v>1106-A1-5-Chiều</v>
          </cell>
          <cell r="B2538" t="str">
            <v>Chiều</v>
          </cell>
          <cell r="C2538">
            <v>7</v>
          </cell>
          <cell r="D2538">
            <v>9</v>
          </cell>
          <cell r="E2538">
            <v>7</v>
          </cell>
          <cell r="F2538">
            <v>9</v>
          </cell>
          <cell r="G2538" t="str">
            <v>7..9</v>
          </cell>
        </row>
        <row r="2539">
          <cell r="A2539" t="str">
            <v>613-A7-5-Sáng</v>
          </cell>
          <cell r="B2539" t="str">
            <v>Sáng</v>
          </cell>
          <cell r="C2539">
            <v>3</v>
          </cell>
          <cell r="D2539">
            <v>4</v>
          </cell>
          <cell r="E2539">
            <v>1</v>
          </cell>
          <cell r="F2539">
            <v>4</v>
          </cell>
          <cell r="G2539" t="str">
            <v>1..4</v>
          </cell>
        </row>
        <row r="2540">
          <cell r="A2540" t="str">
            <v>613-A7-5-Sáng</v>
          </cell>
          <cell r="B2540" t="str">
            <v>Sáng</v>
          </cell>
          <cell r="C2540">
            <v>1</v>
          </cell>
          <cell r="D2540">
            <v>2</v>
          </cell>
          <cell r="E2540">
            <v>1</v>
          </cell>
          <cell r="F2540">
            <v>4</v>
          </cell>
          <cell r="G2540" t="str">
            <v>1..4</v>
          </cell>
        </row>
        <row r="2541">
          <cell r="A2541" t="str">
            <v>613-A7-5-Chiều</v>
          </cell>
          <cell r="B2541" t="str">
            <v>Chiều</v>
          </cell>
          <cell r="C2541">
            <v>7</v>
          </cell>
          <cell r="D2541">
            <v>8</v>
          </cell>
          <cell r="E2541">
            <v>7</v>
          </cell>
          <cell r="F2541">
            <v>10</v>
          </cell>
          <cell r="G2541" t="str">
            <v>7..10</v>
          </cell>
        </row>
        <row r="2542">
          <cell r="A2542" t="str">
            <v>613-A7-5-Chiều</v>
          </cell>
          <cell r="B2542" t="str">
            <v>Chiều</v>
          </cell>
          <cell r="C2542">
            <v>9</v>
          </cell>
          <cell r="D2542">
            <v>10</v>
          </cell>
          <cell r="E2542">
            <v>7</v>
          </cell>
          <cell r="F2542">
            <v>10</v>
          </cell>
          <cell r="G2542" t="str">
            <v>7..10</v>
          </cell>
        </row>
        <row r="2543">
          <cell r="A2543" t="str">
            <v>613-A7-5-Tối</v>
          </cell>
          <cell r="B2543" t="str">
            <v>Tối</v>
          </cell>
          <cell r="C2543">
            <v>13</v>
          </cell>
          <cell r="D2543">
            <v>15</v>
          </cell>
          <cell r="E2543">
            <v>13</v>
          </cell>
          <cell r="F2543">
            <v>15</v>
          </cell>
          <cell r="G2543" t="str">
            <v>13..15</v>
          </cell>
        </row>
        <row r="2544">
          <cell r="A2544" t="str">
            <v>617-A7-5-Sáng</v>
          </cell>
          <cell r="B2544" t="str">
            <v>Sáng</v>
          </cell>
          <cell r="C2544">
            <v>1</v>
          </cell>
          <cell r="D2544">
            <v>5</v>
          </cell>
          <cell r="E2544">
            <v>1</v>
          </cell>
          <cell r="F2544">
            <v>5</v>
          </cell>
          <cell r="G2544" t="str">
            <v>1..5</v>
          </cell>
        </row>
        <row r="2545">
          <cell r="A2545" t="str">
            <v>617-A7-5-Chiều</v>
          </cell>
          <cell r="B2545" t="str">
            <v>Chiều</v>
          </cell>
          <cell r="C2545">
            <v>9</v>
          </cell>
          <cell r="D2545">
            <v>11</v>
          </cell>
          <cell r="E2545">
            <v>7</v>
          </cell>
          <cell r="F2545">
            <v>11</v>
          </cell>
          <cell r="G2545" t="str">
            <v>7..11</v>
          </cell>
        </row>
        <row r="2546">
          <cell r="A2546" t="str">
            <v>617-A7-5-Chiều</v>
          </cell>
          <cell r="B2546" t="str">
            <v>Chiều</v>
          </cell>
          <cell r="C2546">
            <v>7</v>
          </cell>
          <cell r="D2546">
            <v>8</v>
          </cell>
          <cell r="E2546">
            <v>7</v>
          </cell>
          <cell r="F2546">
            <v>11</v>
          </cell>
          <cell r="G2546" t="str">
            <v>7..11</v>
          </cell>
        </row>
        <row r="2547">
          <cell r="A2547" t="str">
            <v>621-A7-5-Sáng</v>
          </cell>
          <cell r="B2547" t="str">
            <v>Sáng</v>
          </cell>
          <cell r="C2547">
            <v>3</v>
          </cell>
          <cell r="D2547">
            <v>4</v>
          </cell>
          <cell r="E2547">
            <v>1</v>
          </cell>
          <cell r="F2547">
            <v>4</v>
          </cell>
          <cell r="G2547" t="str">
            <v>1..4</v>
          </cell>
        </row>
        <row r="2548">
          <cell r="A2548" t="str">
            <v>621-A7-5-Sáng</v>
          </cell>
          <cell r="B2548" t="str">
            <v>Sáng</v>
          </cell>
          <cell r="C2548">
            <v>1</v>
          </cell>
          <cell r="D2548">
            <v>2</v>
          </cell>
          <cell r="E2548">
            <v>1</v>
          </cell>
          <cell r="F2548">
            <v>4</v>
          </cell>
          <cell r="G2548" t="str">
            <v>1..4</v>
          </cell>
        </row>
        <row r="2549">
          <cell r="A2549" t="str">
            <v>621-A7-5-Chiều</v>
          </cell>
          <cell r="B2549" t="str">
            <v>Chiều</v>
          </cell>
          <cell r="C2549">
            <v>9</v>
          </cell>
          <cell r="D2549">
            <v>10</v>
          </cell>
          <cell r="E2549">
            <v>7</v>
          </cell>
          <cell r="F2549">
            <v>10</v>
          </cell>
          <cell r="G2549" t="str">
            <v>7..10</v>
          </cell>
        </row>
        <row r="2550">
          <cell r="A2550" t="str">
            <v>621-A7-5-Chiều</v>
          </cell>
          <cell r="B2550" t="str">
            <v>Chiều</v>
          </cell>
          <cell r="C2550">
            <v>7</v>
          </cell>
          <cell r="D2550">
            <v>8</v>
          </cell>
          <cell r="E2550">
            <v>7</v>
          </cell>
          <cell r="F2550">
            <v>10</v>
          </cell>
          <cell r="G2550" t="str">
            <v>7..10</v>
          </cell>
        </row>
        <row r="2551">
          <cell r="A2551" t="str">
            <v>621-A7-5-Tối</v>
          </cell>
          <cell r="B2551" t="str">
            <v>Tối</v>
          </cell>
          <cell r="C2551">
            <v>13</v>
          </cell>
          <cell r="D2551">
            <v>14</v>
          </cell>
          <cell r="E2551">
            <v>13</v>
          </cell>
          <cell r="F2551">
            <v>14</v>
          </cell>
          <cell r="G2551" t="str">
            <v>13..14</v>
          </cell>
        </row>
        <row r="2552">
          <cell r="A2552" t="str">
            <v>1603-A1-5-Sáng</v>
          </cell>
          <cell r="B2552" t="str">
            <v>Sáng</v>
          </cell>
          <cell r="C2552">
            <v>1</v>
          </cell>
          <cell r="D2552">
            <v>5</v>
          </cell>
          <cell r="E2552">
            <v>1</v>
          </cell>
          <cell r="F2552">
            <v>5</v>
          </cell>
          <cell r="G2552" t="str">
            <v>1..5</v>
          </cell>
        </row>
        <row r="2553">
          <cell r="A2553" t="str">
            <v>622-A7-5-Sáng</v>
          </cell>
          <cell r="B2553" t="str">
            <v>Sáng</v>
          </cell>
          <cell r="C2553">
            <v>3</v>
          </cell>
          <cell r="D2553">
            <v>4</v>
          </cell>
          <cell r="E2553">
            <v>1</v>
          </cell>
          <cell r="F2553">
            <v>4</v>
          </cell>
          <cell r="G2553" t="str">
            <v>1..4</v>
          </cell>
        </row>
        <row r="2554">
          <cell r="A2554" t="str">
            <v>622-A7-5-Sáng</v>
          </cell>
          <cell r="B2554" t="str">
            <v>Sáng</v>
          </cell>
          <cell r="C2554">
            <v>1</v>
          </cell>
          <cell r="D2554">
            <v>2</v>
          </cell>
          <cell r="E2554">
            <v>1</v>
          </cell>
          <cell r="F2554">
            <v>4</v>
          </cell>
          <cell r="G2554" t="str">
            <v>1..4</v>
          </cell>
        </row>
        <row r="2555">
          <cell r="A2555" t="str">
            <v>622-A7-5-Chiều</v>
          </cell>
          <cell r="B2555" t="str">
            <v>Chiều</v>
          </cell>
          <cell r="C2555">
            <v>9</v>
          </cell>
          <cell r="D2555">
            <v>10</v>
          </cell>
          <cell r="E2555">
            <v>7</v>
          </cell>
          <cell r="F2555">
            <v>10</v>
          </cell>
          <cell r="G2555" t="str">
            <v>7..10</v>
          </cell>
        </row>
        <row r="2556">
          <cell r="A2556" t="str">
            <v>622-A7-5-Chiều</v>
          </cell>
          <cell r="B2556" t="str">
            <v>Chiều</v>
          </cell>
          <cell r="C2556">
            <v>7</v>
          </cell>
          <cell r="D2556">
            <v>8</v>
          </cell>
          <cell r="E2556">
            <v>7</v>
          </cell>
          <cell r="F2556">
            <v>10</v>
          </cell>
          <cell r="G2556" t="str">
            <v>7..10</v>
          </cell>
        </row>
        <row r="2557">
          <cell r="A2557" t="str">
            <v>622-A7-5-Tối</v>
          </cell>
          <cell r="B2557" t="str">
            <v>Tối</v>
          </cell>
          <cell r="C2557">
            <v>13</v>
          </cell>
          <cell r="D2557">
            <v>14</v>
          </cell>
          <cell r="E2557">
            <v>13</v>
          </cell>
          <cell r="F2557">
            <v>14</v>
          </cell>
          <cell r="G2557" t="str">
            <v>13..14</v>
          </cell>
        </row>
        <row r="2558">
          <cell r="A2558" t="str">
            <v>202-B2-5-Sáng</v>
          </cell>
          <cell r="B2558" t="str">
            <v>Sáng</v>
          </cell>
          <cell r="C2558">
            <v>4</v>
          </cell>
          <cell r="D2558">
            <v>5</v>
          </cell>
          <cell r="E2558">
            <v>1</v>
          </cell>
          <cell r="F2558">
            <v>5</v>
          </cell>
          <cell r="G2558" t="str">
            <v>1..5</v>
          </cell>
        </row>
        <row r="2559">
          <cell r="A2559" t="str">
            <v>202-B2-5-Sáng</v>
          </cell>
          <cell r="B2559" t="str">
            <v>Sáng</v>
          </cell>
          <cell r="C2559">
            <v>1</v>
          </cell>
          <cell r="D2559">
            <v>3</v>
          </cell>
          <cell r="E2559">
            <v>1</v>
          </cell>
          <cell r="F2559">
            <v>5</v>
          </cell>
          <cell r="G2559" t="str">
            <v>1..5</v>
          </cell>
        </row>
        <row r="2560">
          <cell r="A2560" t="str">
            <v>202-B2-5-Chiều</v>
          </cell>
          <cell r="B2560" t="str">
            <v>Chiều</v>
          </cell>
          <cell r="C2560">
            <v>7</v>
          </cell>
          <cell r="D2560">
            <v>9</v>
          </cell>
          <cell r="E2560">
            <v>7</v>
          </cell>
          <cell r="F2560">
            <v>9</v>
          </cell>
          <cell r="G2560" t="str">
            <v>7..9</v>
          </cell>
        </row>
        <row r="2561">
          <cell r="A2561" t="str">
            <v>203-B2-5-Sáng</v>
          </cell>
          <cell r="B2561" t="str">
            <v>Sáng</v>
          </cell>
          <cell r="C2561">
            <v>3</v>
          </cell>
          <cell r="D2561">
            <v>5</v>
          </cell>
          <cell r="E2561">
            <v>3</v>
          </cell>
          <cell r="F2561">
            <v>5</v>
          </cell>
          <cell r="G2561" t="str">
            <v>3..5</v>
          </cell>
        </row>
        <row r="2562">
          <cell r="A2562" t="str">
            <v>203-B2-5-Chiều</v>
          </cell>
          <cell r="B2562" t="str">
            <v>Chiều</v>
          </cell>
          <cell r="C2562">
            <v>7</v>
          </cell>
          <cell r="D2562">
            <v>9</v>
          </cell>
          <cell r="E2562">
            <v>7</v>
          </cell>
          <cell r="F2562">
            <v>9</v>
          </cell>
          <cell r="G2562" t="str">
            <v>7..9</v>
          </cell>
        </row>
        <row r="2563">
          <cell r="A2563" t="str">
            <v>204-B2-5-Sáng</v>
          </cell>
          <cell r="B2563" t="str">
            <v>Sáng</v>
          </cell>
          <cell r="C2563">
            <v>1</v>
          </cell>
          <cell r="D2563">
            <v>3</v>
          </cell>
          <cell r="E2563">
            <v>1</v>
          </cell>
          <cell r="F2563">
            <v>5</v>
          </cell>
          <cell r="G2563" t="str">
            <v>1..5</v>
          </cell>
        </row>
        <row r="2564">
          <cell r="A2564" t="str">
            <v>204-B2-5-Sáng</v>
          </cell>
          <cell r="B2564" t="str">
            <v>Sáng</v>
          </cell>
          <cell r="C2564">
            <v>4</v>
          </cell>
          <cell r="D2564">
            <v>5</v>
          </cell>
          <cell r="E2564">
            <v>1</v>
          </cell>
          <cell r="F2564">
            <v>5</v>
          </cell>
          <cell r="G2564" t="str">
            <v>1..5</v>
          </cell>
        </row>
        <row r="2565">
          <cell r="A2565" t="str">
            <v>204-B2-5-Chiều</v>
          </cell>
          <cell r="B2565" t="str">
            <v>Chiều</v>
          </cell>
          <cell r="C2565">
            <v>7</v>
          </cell>
          <cell r="D2565">
            <v>8</v>
          </cell>
          <cell r="E2565">
            <v>7</v>
          </cell>
          <cell r="F2565">
            <v>8</v>
          </cell>
          <cell r="G2565" t="str">
            <v>7..8</v>
          </cell>
        </row>
        <row r="2566">
          <cell r="A2566" t="str">
            <v>301-B2-5-Sáng</v>
          </cell>
          <cell r="B2566" t="str">
            <v>Sáng</v>
          </cell>
          <cell r="C2566">
            <v>3</v>
          </cell>
          <cell r="D2566">
            <v>4</v>
          </cell>
          <cell r="E2566">
            <v>3</v>
          </cell>
          <cell r="F2566">
            <v>4</v>
          </cell>
          <cell r="G2566" t="str">
            <v>3..4</v>
          </cell>
        </row>
        <row r="2567">
          <cell r="A2567" t="str">
            <v>301-B2-5-Chiều</v>
          </cell>
          <cell r="B2567" t="str">
            <v>Chiều</v>
          </cell>
          <cell r="C2567">
            <v>7</v>
          </cell>
          <cell r="D2567">
            <v>8</v>
          </cell>
          <cell r="E2567">
            <v>7</v>
          </cell>
          <cell r="F2567">
            <v>10</v>
          </cell>
          <cell r="G2567" t="str">
            <v>7..10</v>
          </cell>
        </row>
        <row r="2568">
          <cell r="A2568" t="str">
            <v>301-B2-5-Chiều</v>
          </cell>
          <cell r="B2568" t="str">
            <v>Chiều</v>
          </cell>
          <cell r="C2568">
            <v>9</v>
          </cell>
          <cell r="D2568">
            <v>10</v>
          </cell>
          <cell r="E2568">
            <v>7</v>
          </cell>
          <cell r="F2568">
            <v>10</v>
          </cell>
          <cell r="G2568" t="str">
            <v>7..10</v>
          </cell>
        </row>
        <row r="2569">
          <cell r="A2569" t="str">
            <v>302-B2-5-Sáng</v>
          </cell>
          <cell r="B2569" t="str">
            <v>Sáng</v>
          </cell>
          <cell r="C2569">
            <v>1</v>
          </cell>
          <cell r="D2569">
            <v>3</v>
          </cell>
          <cell r="E2569">
            <v>1</v>
          </cell>
          <cell r="F2569">
            <v>5</v>
          </cell>
          <cell r="G2569" t="str">
            <v>1..5</v>
          </cell>
        </row>
        <row r="2570">
          <cell r="A2570" t="str">
            <v>302-B2-5-Sáng</v>
          </cell>
          <cell r="B2570" t="str">
            <v>Sáng</v>
          </cell>
          <cell r="C2570">
            <v>4</v>
          </cell>
          <cell r="D2570">
            <v>5</v>
          </cell>
          <cell r="E2570">
            <v>1</v>
          </cell>
          <cell r="F2570">
            <v>5</v>
          </cell>
          <cell r="G2570" t="str">
            <v>1..5</v>
          </cell>
        </row>
        <row r="2571">
          <cell r="A2571" t="str">
            <v>302-B2-5-Chiều</v>
          </cell>
          <cell r="B2571" t="str">
            <v>Chiều</v>
          </cell>
          <cell r="C2571">
            <v>7</v>
          </cell>
          <cell r="D2571">
            <v>9</v>
          </cell>
          <cell r="E2571">
            <v>7</v>
          </cell>
          <cell r="F2571">
            <v>9</v>
          </cell>
          <cell r="G2571" t="str">
            <v>7..9</v>
          </cell>
        </row>
        <row r="2572">
          <cell r="A2572" t="str">
            <v>303-B2-5-Sáng</v>
          </cell>
          <cell r="B2572" t="str">
            <v>Sáng</v>
          </cell>
          <cell r="C2572">
            <v>1</v>
          </cell>
          <cell r="D2572">
            <v>2</v>
          </cell>
          <cell r="E2572">
            <v>1</v>
          </cell>
          <cell r="F2572">
            <v>5</v>
          </cell>
          <cell r="G2572" t="str">
            <v>1..5</v>
          </cell>
        </row>
        <row r="2573">
          <cell r="A2573" t="str">
            <v>303-B2-5-Sáng</v>
          </cell>
          <cell r="B2573" t="str">
            <v>Sáng</v>
          </cell>
          <cell r="C2573">
            <v>3</v>
          </cell>
          <cell r="D2573">
            <v>5</v>
          </cell>
          <cell r="E2573">
            <v>1</v>
          </cell>
          <cell r="F2573">
            <v>5</v>
          </cell>
          <cell r="G2573" t="str">
            <v>1..5</v>
          </cell>
        </row>
        <row r="2574">
          <cell r="A2574" t="str">
            <v>303-B2-5-Chiều</v>
          </cell>
          <cell r="B2574" t="str">
            <v>Chiều</v>
          </cell>
          <cell r="C2574">
            <v>9</v>
          </cell>
          <cell r="D2574">
            <v>11</v>
          </cell>
          <cell r="E2574">
            <v>7</v>
          </cell>
          <cell r="F2574">
            <v>11</v>
          </cell>
          <cell r="G2574" t="str">
            <v>7..11</v>
          </cell>
        </row>
        <row r="2575">
          <cell r="A2575" t="str">
            <v>303-B2-5-Chiều</v>
          </cell>
          <cell r="B2575" t="str">
            <v>Chiều</v>
          </cell>
          <cell r="C2575">
            <v>7</v>
          </cell>
          <cell r="D2575">
            <v>8</v>
          </cell>
          <cell r="E2575">
            <v>7</v>
          </cell>
          <cell r="F2575">
            <v>11</v>
          </cell>
          <cell r="G2575" t="str">
            <v>7..11</v>
          </cell>
        </row>
        <row r="2576">
          <cell r="A2576" t="str">
            <v>304-B2-5-Sáng</v>
          </cell>
          <cell r="B2576" t="str">
            <v>Sáng</v>
          </cell>
          <cell r="C2576">
            <v>1</v>
          </cell>
          <cell r="D2576">
            <v>3</v>
          </cell>
          <cell r="E2576">
            <v>1</v>
          </cell>
          <cell r="F2576">
            <v>5</v>
          </cell>
          <cell r="G2576" t="str">
            <v>1..5</v>
          </cell>
        </row>
        <row r="2577">
          <cell r="A2577" t="str">
            <v>304-B2-5-Sáng</v>
          </cell>
          <cell r="B2577" t="str">
            <v>Sáng</v>
          </cell>
          <cell r="C2577">
            <v>4</v>
          </cell>
          <cell r="D2577">
            <v>5</v>
          </cell>
          <cell r="E2577">
            <v>1</v>
          </cell>
          <cell r="F2577">
            <v>5</v>
          </cell>
          <cell r="G2577" t="str">
            <v>1..5</v>
          </cell>
        </row>
        <row r="2578">
          <cell r="A2578" t="str">
            <v>304-B2-5-Chiều</v>
          </cell>
          <cell r="B2578" t="str">
            <v>Chiều</v>
          </cell>
          <cell r="C2578">
            <v>7</v>
          </cell>
          <cell r="D2578">
            <v>9</v>
          </cell>
          <cell r="E2578">
            <v>7</v>
          </cell>
          <cell r="F2578">
            <v>11</v>
          </cell>
          <cell r="G2578" t="str">
            <v>7..11</v>
          </cell>
        </row>
        <row r="2579">
          <cell r="A2579" t="str">
            <v>304-B2-5-Chiều</v>
          </cell>
          <cell r="B2579" t="str">
            <v>Chiều</v>
          </cell>
          <cell r="C2579">
            <v>10</v>
          </cell>
          <cell r="D2579">
            <v>11</v>
          </cell>
          <cell r="E2579">
            <v>7</v>
          </cell>
          <cell r="F2579">
            <v>11</v>
          </cell>
          <cell r="G2579" t="str">
            <v>7..11</v>
          </cell>
        </row>
        <row r="2580">
          <cell r="A2580" t="str">
            <v>401-B2-5-Sáng</v>
          </cell>
          <cell r="B2580" t="str">
            <v>Sáng</v>
          </cell>
          <cell r="C2580">
            <v>1</v>
          </cell>
          <cell r="D2580">
            <v>3</v>
          </cell>
          <cell r="E2580">
            <v>1</v>
          </cell>
          <cell r="F2580">
            <v>3</v>
          </cell>
          <cell r="G2580" t="str">
            <v>1..3</v>
          </cell>
        </row>
        <row r="2581">
          <cell r="A2581" t="str">
            <v>401-B2-5-Chiều</v>
          </cell>
          <cell r="B2581" t="str">
            <v>Chiều</v>
          </cell>
          <cell r="C2581">
            <v>7</v>
          </cell>
          <cell r="D2581">
            <v>9</v>
          </cell>
          <cell r="E2581">
            <v>7</v>
          </cell>
          <cell r="F2581">
            <v>9</v>
          </cell>
          <cell r="G2581" t="str">
            <v>7..9</v>
          </cell>
        </row>
        <row r="2582">
          <cell r="A2582" t="str">
            <v>402-B2-5-Sáng</v>
          </cell>
          <cell r="B2582" t="str">
            <v>Sáng</v>
          </cell>
          <cell r="C2582">
            <v>3</v>
          </cell>
          <cell r="D2582">
            <v>4</v>
          </cell>
          <cell r="E2582">
            <v>3</v>
          </cell>
          <cell r="F2582">
            <v>4</v>
          </cell>
          <cell r="G2582" t="str">
            <v>3..4</v>
          </cell>
        </row>
        <row r="2583">
          <cell r="A2583" t="str">
            <v>402-B2-5-Chiều</v>
          </cell>
          <cell r="B2583" t="str">
            <v>Chiều</v>
          </cell>
          <cell r="C2583">
            <v>7</v>
          </cell>
          <cell r="D2583">
            <v>8</v>
          </cell>
          <cell r="E2583">
            <v>7</v>
          </cell>
          <cell r="F2583">
            <v>10</v>
          </cell>
          <cell r="G2583" t="str">
            <v>7..10</v>
          </cell>
        </row>
        <row r="2584">
          <cell r="A2584" t="str">
            <v>402-B2-5-Chiều</v>
          </cell>
          <cell r="B2584" t="str">
            <v>Chiều</v>
          </cell>
          <cell r="C2584">
            <v>9</v>
          </cell>
          <cell r="D2584">
            <v>10</v>
          </cell>
          <cell r="E2584">
            <v>7</v>
          </cell>
          <cell r="F2584">
            <v>10</v>
          </cell>
          <cell r="G2584" t="str">
            <v>7..10</v>
          </cell>
        </row>
        <row r="2585">
          <cell r="A2585" t="str">
            <v>403-B2-5-Sáng</v>
          </cell>
          <cell r="B2585" t="str">
            <v>Sáng</v>
          </cell>
          <cell r="C2585">
            <v>3</v>
          </cell>
          <cell r="D2585">
            <v>4</v>
          </cell>
          <cell r="E2585">
            <v>1</v>
          </cell>
          <cell r="F2585">
            <v>4</v>
          </cell>
          <cell r="G2585" t="str">
            <v>1..4</v>
          </cell>
        </row>
        <row r="2586">
          <cell r="A2586" t="str">
            <v>403-B2-5-Sáng</v>
          </cell>
          <cell r="B2586" t="str">
            <v>Sáng</v>
          </cell>
          <cell r="C2586">
            <v>1</v>
          </cell>
          <cell r="D2586">
            <v>2</v>
          </cell>
          <cell r="E2586">
            <v>1</v>
          </cell>
          <cell r="F2586">
            <v>4</v>
          </cell>
          <cell r="G2586" t="str">
            <v>1..4</v>
          </cell>
        </row>
        <row r="2587">
          <cell r="A2587" t="str">
            <v>403-B2-5-Chiều</v>
          </cell>
          <cell r="B2587" t="str">
            <v>Chiều</v>
          </cell>
          <cell r="C2587">
            <v>7</v>
          </cell>
          <cell r="D2587">
            <v>8</v>
          </cell>
          <cell r="E2587">
            <v>7</v>
          </cell>
          <cell r="F2587">
            <v>10</v>
          </cell>
          <cell r="G2587" t="str">
            <v>7..10</v>
          </cell>
        </row>
        <row r="2588">
          <cell r="A2588" t="str">
            <v>403-B2-5-Chiều</v>
          </cell>
          <cell r="B2588" t="str">
            <v>Chiều</v>
          </cell>
          <cell r="C2588">
            <v>9</v>
          </cell>
          <cell r="D2588">
            <v>10</v>
          </cell>
          <cell r="E2588">
            <v>7</v>
          </cell>
          <cell r="F2588">
            <v>10</v>
          </cell>
          <cell r="G2588" t="str">
            <v>7..10</v>
          </cell>
        </row>
        <row r="2589">
          <cell r="A2589" t="str">
            <v>404-B2-5-Sáng</v>
          </cell>
          <cell r="B2589" t="str">
            <v>Sáng</v>
          </cell>
          <cell r="C2589">
            <v>1</v>
          </cell>
          <cell r="D2589">
            <v>2</v>
          </cell>
          <cell r="E2589">
            <v>1</v>
          </cell>
          <cell r="F2589">
            <v>5</v>
          </cell>
          <cell r="G2589" t="str">
            <v>1..5</v>
          </cell>
        </row>
        <row r="2590">
          <cell r="A2590" t="str">
            <v>404-B2-5-Sáng</v>
          </cell>
          <cell r="B2590" t="str">
            <v>Sáng</v>
          </cell>
          <cell r="C2590">
            <v>3</v>
          </cell>
          <cell r="D2590">
            <v>5</v>
          </cell>
          <cell r="E2590">
            <v>1</v>
          </cell>
          <cell r="F2590">
            <v>5</v>
          </cell>
          <cell r="G2590" t="str">
            <v>1..5</v>
          </cell>
        </row>
        <row r="2591">
          <cell r="A2591" t="str">
            <v>503-B2-5-Sáng</v>
          </cell>
          <cell r="B2591" t="str">
            <v>Sáng</v>
          </cell>
          <cell r="C2591">
            <v>1</v>
          </cell>
          <cell r="D2591">
            <v>5</v>
          </cell>
          <cell r="E2591">
            <v>1</v>
          </cell>
          <cell r="F2591">
            <v>5</v>
          </cell>
          <cell r="G2591" t="str">
            <v>1..5</v>
          </cell>
        </row>
        <row r="2592">
          <cell r="A2592" t="str">
            <v>503-B2-5-Chiều</v>
          </cell>
          <cell r="B2592" t="str">
            <v>Chiều</v>
          </cell>
          <cell r="C2592">
            <v>7</v>
          </cell>
          <cell r="D2592">
            <v>11</v>
          </cell>
          <cell r="E2592">
            <v>7</v>
          </cell>
          <cell r="F2592">
            <v>11</v>
          </cell>
          <cell r="G2592" t="str">
            <v>7..11</v>
          </cell>
        </row>
        <row r="2593">
          <cell r="A2593" t="str">
            <v>504-B2-5-Sáng</v>
          </cell>
          <cell r="B2593" t="str">
            <v>Sáng</v>
          </cell>
          <cell r="C2593">
            <v>1</v>
          </cell>
          <cell r="D2593">
            <v>4</v>
          </cell>
          <cell r="E2593">
            <v>1</v>
          </cell>
          <cell r="F2593">
            <v>4</v>
          </cell>
          <cell r="G2593" t="str">
            <v>1..4</v>
          </cell>
        </row>
        <row r="2594">
          <cell r="A2594" t="str">
            <v>504-B2-5-Chiều</v>
          </cell>
          <cell r="B2594" t="str">
            <v>Chiều</v>
          </cell>
          <cell r="C2594">
            <v>7</v>
          </cell>
          <cell r="D2594">
            <v>9</v>
          </cell>
          <cell r="E2594">
            <v>7</v>
          </cell>
          <cell r="F2594">
            <v>9</v>
          </cell>
          <cell r="G2594" t="str">
            <v>7..9</v>
          </cell>
        </row>
        <row r="2595">
          <cell r="A2595" t="str">
            <v>309 - Phòng thực hành CAD2-A10-5-Sáng</v>
          </cell>
          <cell r="B2595" t="str">
            <v>Sáng</v>
          </cell>
          <cell r="C2595">
            <v>1</v>
          </cell>
          <cell r="D2595">
            <v>6</v>
          </cell>
          <cell r="E2595">
            <v>1</v>
          </cell>
          <cell r="F2595">
            <v>6</v>
          </cell>
          <cell r="G2595" t="str">
            <v>1..6</v>
          </cell>
        </row>
        <row r="2596">
          <cell r="A2596" t="str">
            <v>309 - Phòng thực hành CAD2-A10-5-Chiều</v>
          </cell>
          <cell r="B2596" t="str">
            <v>Chiều</v>
          </cell>
          <cell r="C2596">
            <v>7</v>
          </cell>
          <cell r="D2596">
            <v>12</v>
          </cell>
          <cell r="E2596">
            <v>7</v>
          </cell>
          <cell r="F2596">
            <v>12</v>
          </cell>
          <cell r="G2596" t="str">
            <v>7..12</v>
          </cell>
        </row>
        <row r="2597">
          <cell r="A2597" t="str">
            <v>609-A9-5-Chiều</v>
          </cell>
          <cell r="B2597" t="str">
            <v>Chiều</v>
          </cell>
          <cell r="C2597">
            <v>7</v>
          </cell>
          <cell r="D2597">
            <v>11</v>
          </cell>
          <cell r="E2597">
            <v>7</v>
          </cell>
          <cell r="F2597">
            <v>11</v>
          </cell>
          <cell r="G2597" t="str">
            <v>7..11</v>
          </cell>
        </row>
        <row r="2598">
          <cell r="A2598" t="str">
            <v>109-B3-5-Sáng</v>
          </cell>
          <cell r="B2598" t="str">
            <v>Sáng</v>
          </cell>
          <cell r="C2598">
            <v>3</v>
          </cell>
          <cell r="D2598">
            <v>4</v>
          </cell>
          <cell r="E2598">
            <v>1</v>
          </cell>
          <cell r="F2598">
            <v>4</v>
          </cell>
          <cell r="G2598" t="str">
            <v>1..4</v>
          </cell>
        </row>
        <row r="2599">
          <cell r="A2599" t="str">
            <v>109-B3-5-Sáng</v>
          </cell>
          <cell r="B2599" t="str">
            <v>Sáng</v>
          </cell>
          <cell r="C2599">
            <v>1</v>
          </cell>
          <cell r="D2599">
            <v>2</v>
          </cell>
          <cell r="E2599">
            <v>1</v>
          </cell>
          <cell r="F2599">
            <v>4</v>
          </cell>
          <cell r="G2599" t="str">
            <v>1..4</v>
          </cell>
        </row>
        <row r="2600">
          <cell r="A2600" t="str">
            <v>109-B3-5-Chiều</v>
          </cell>
          <cell r="B2600" t="str">
            <v>Chiều</v>
          </cell>
          <cell r="C2600">
            <v>7</v>
          </cell>
          <cell r="D2600">
            <v>8</v>
          </cell>
          <cell r="E2600">
            <v>7</v>
          </cell>
          <cell r="F2600">
            <v>8</v>
          </cell>
          <cell r="G2600" t="str">
            <v>7..8</v>
          </cell>
        </row>
        <row r="2601">
          <cell r="A2601" t="str">
            <v>304 - Ngôn ngữ Hàn Quốc-A12-5-Chiều</v>
          </cell>
          <cell r="B2601" t="str">
            <v>Chiều</v>
          </cell>
          <cell r="C2601">
            <v>9</v>
          </cell>
          <cell r="D2601">
            <v>11</v>
          </cell>
          <cell r="E2601">
            <v>9</v>
          </cell>
          <cell r="F2601">
            <v>11</v>
          </cell>
          <cell r="G2601" t="str">
            <v>9..11</v>
          </cell>
        </row>
        <row r="2602">
          <cell r="A2602" t="str">
            <v>504-B4-5-Sáng</v>
          </cell>
          <cell r="B2602" t="str">
            <v>Sáng</v>
          </cell>
          <cell r="C2602">
            <v>3</v>
          </cell>
          <cell r="D2602">
            <v>4</v>
          </cell>
          <cell r="E2602">
            <v>1</v>
          </cell>
          <cell r="F2602">
            <v>4</v>
          </cell>
          <cell r="G2602" t="str">
            <v>1..4</v>
          </cell>
        </row>
        <row r="2603">
          <cell r="A2603" t="str">
            <v>504-B4-5-Sáng</v>
          </cell>
          <cell r="B2603" t="str">
            <v>Sáng</v>
          </cell>
          <cell r="C2603">
            <v>1</v>
          </cell>
          <cell r="D2603">
            <v>2</v>
          </cell>
          <cell r="E2603">
            <v>1</v>
          </cell>
          <cell r="F2603">
            <v>4</v>
          </cell>
          <cell r="G2603" t="str">
            <v>1..4</v>
          </cell>
        </row>
        <row r="2604">
          <cell r="A2604" t="str">
            <v>807-A10-5-Sáng</v>
          </cell>
          <cell r="B2604" t="str">
            <v>Sáng</v>
          </cell>
          <cell r="C2604">
            <v>1</v>
          </cell>
          <cell r="D2604">
            <v>3</v>
          </cell>
          <cell r="E2604">
            <v>1</v>
          </cell>
          <cell r="F2604">
            <v>5</v>
          </cell>
          <cell r="G2604" t="str">
            <v>1..5</v>
          </cell>
        </row>
        <row r="2605">
          <cell r="A2605" t="str">
            <v>807-A10-5-Sáng</v>
          </cell>
          <cell r="B2605" t="str">
            <v>Sáng</v>
          </cell>
          <cell r="C2605">
            <v>4</v>
          </cell>
          <cell r="D2605">
            <v>5</v>
          </cell>
          <cell r="E2605">
            <v>1</v>
          </cell>
          <cell r="F2605">
            <v>5</v>
          </cell>
          <cell r="G2605" t="str">
            <v>1..5</v>
          </cell>
        </row>
        <row r="2606">
          <cell r="A2606" t="str">
            <v>807-A10-5-Chiều</v>
          </cell>
          <cell r="B2606" t="str">
            <v>Chiều</v>
          </cell>
          <cell r="C2606">
            <v>9</v>
          </cell>
          <cell r="D2606">
            <v>11</v>
          </cell>
          <cell r="E2606">
            <v>7</v>
          </cell>
          <cell r="F2606">
            <v>11</v>
          </cell>
          <cell r="G2606" t="str">
            <v>7..11</v>
          </cell>
        </row>
        <row r="2607">
          <cell r="A2607" t="str">
            <v>807-A10-5-Chiều</v>
          </cell>
          <cell r="B2607" t="str">
            <v>Chiều</v>
          </cell>
          <cell r="C2607">
            <v>7</v>
          </cell>
          <cell r="D2607">
            <v>8</v>
          </cell>
          <cell r="E2607">
            <v>7</v>
          </cell>
          <cell r="F2607">
            <v>11</v>
          </cell>
          <cell r="G2607" t="str">
            <v>7..11</v>
          </cell>
        </row>
        <row r="2608">
          <cell r="A2608" t="str">
            <v>803-A10-5-Sáng</v>
          </cell>
          <cell r="B2608" t="str">
            <v>Sáng</v>
          </cell>
          <cell r="C2608">
            <v>3</v>
          </cell>
          <cell r="D2608">
            <v>4</v>
          </cell>
          <cell r="E2608">
            <v>3</v>
          </cell>
          <cell r="F2608">
            <v>4</v>
          </cell>
          <cell r="G2608" t="str">
            <v>3..4</v>
          </cell>
        </row>
        <row r="2609">
          <cell r="A2609" t="str">
            <v>310 - Phòng thực hành CAD1-A10-5-Sáng</v>
          </cell>
          <cell r="B2609" t="str">
            <v>Sáng</v>
          </cell>
          <cell r="C2609">
            <v>1</v>
          </cell>
          <cell r="D2609">
            <v>6</v>
          </cell>
          <cell r="E2609">
            <v>1</v>
          </cell>
          <cell r="F2609">
            <v>6</v>
          </cell>
          <cell r="G2609" t="str">
            <v>1..6</v>
          </cell>
        </row>
        <row r="2610">
          <cell r="A2610" t="str">
            <v>310 - Phòng thực hành CAD1-A10-5-Chiều</v>
          </cell>
          <cell r="B2610" t="str">
            <v>Chiều</v>
          </cell>
          <cell r="C2610">
            <v>7</v>
          </cell>
          <cell r="D2610">
            <v>12</v>
          </cell>
          <cell r="E2610">
            <v>7</v>
          </cell>
          <cell r="F2610">
            <v>12</v>
          </cell>
          <cell r="G2610" t="str">
            <v>7..12</v>
          </cell>
        </row>
        <row r="2611">
          <cell r="A2611" t="str">
            <v>607-A10-5-Sáng</v>
          </cell>
          <cell r="B2611" t="str">
            <v>Sáng</v>
          </cell>
          <cell r="C2611">
            <v>1</v>
          </cell>
          <cell r="D2611">
            <v>4</v>
          </cell>
          <cell r="E2611">
            <v>1</v>
          </cell>
          <cell r="F2611">
            <v>4</v>
          </cell>
          <cell r="G2611" t="str">
            <v>1..4</v>
          </cell>
        </row>
        <row r="2612">
          <cell r="A2612" t="str">
            <v>607-A10-5-Chiều</v>
          </cell>
          <cell r="B2612" t="str">
            <v>Chiều</v>
          </cell>
          <cell r="C2612">
            <v>7</v>
          </cell>
          <cell r="D2612">
            <v>10</v>
          </cell>
          <cell r="E2612">
            <v>7</v>
          </cell>
          <cell r="F2612">
            <v>10</v>
          </cell>
          <cell r="G2612" t="str">
            <v>7..10</v>
          </cell>
        </row>
        <row r="2613">
          <cell r="A2613" t="str">
            <v>605-A10-5-Sáng</v>
          </cell>
          <cell r="B2613" t="str">
            <v>Sáng</v>
          </cell>
          <cell r="C2613">
            <v>3</v>
          </cell>
          <cell r="D2613">
            <v>4</v>
          </cell>
          <cell r="E2613">
            <v>1</v>
          </cell>
          <cell r="F2613">
            <v>4</v>
          </cell>
          <cell r="G2613" t="str">
            <v>1..4</v>
          </cell>
        </row>
        <row r="2614">
          <cell r="A2614" t="str">
            <v>605-A10-5-Sáng</v>
          </cell>
          <cell r="B2614" t="str">
            <v>Sáng</v>
          </cell>
          <cell r="C2614">
            <v>1</v>
          </cell>
          <cell r="D2614">
            <v>2</v>
          </cell>
          <cell r="E2614">
            <v>1</v>
          </cell>
          <cell r="F2614">
            <v>4</v>
          </cell>
          <cell r="G2614" t="str">
            <v>1..4</v>
          </cell>
        </row>
        <row r="2615">
          <cell r="A2615" t="str">
            <v>605-A10-5-Chiều</v>
          </cell>
          <cell r="B2615" t="str">
            <v>Chiều</v>
          </cell>
          <cell r="C2615">
            <v>7</v>
          </cell>
          <cell r="D2615">
            <v>8</v>
          </cell>
          <cell r="E2615">
            <v>7</v>
          </cell>
          <cell r="F2615">
            <v>11</v>
          </cell>
          <cell r="G2615" t="str">
            <v>7..11</v>
          </cell>
        </row>
        <row r="2616">
          <cell r="A2616" t="str">
            <v>605-A10-5-Chiều</v>
          </cell>
          <cell r="B2616" t="str">
            <v>Chiều</v>
          </cell>
          <cell r="C2616">
            <v>9</v>
          </cell>
          <cell r="D2616">
            <v>11</v>
          </cell>
          <cell r="E2616">
            <v>7</v>
          </cell>
          <cell r="F2616">
            <v>11</v>
          </cell>
          <cell r="G2616" t="str">
            <v>7..11</v>
          </cell>
        </row>
        <row r="2617">
          <cell r="A2617" t="str">
            <v>604-A10-5-Sáng</v>
          </cell>
          <cell r="B2617" t="str">
            <v>Sáng</v>
          </cell>
          <cell r="C2617">
            <v>3</v>
          </cell>
          <cell r="D2617">
            <v>4</v>
          </cell>
          <cell r="E2617">
            <v>1</v>
          </cell>
          <cell r="F2617">
            <v>4</v>
          </cell>
          <cell r="G2617" t="str">
            <v>1..4</v>
          </cell>
        </row>
        <row r="2618">
          <cell r="A2618" t="str">
            <v>604-A10-5-Sáng</v>
          </cell>
          <cell r="B2618" t="str">
            <v>Sáng</v>
          </cell>
          <cell r="C2618">
            <v>1</v>
          </cell>
          <cell r="D2618">
            <v>2</v>
          </cell>
          <cell r="E2618">
            <v>1</v>
          </cell>
          <cell r="F2618">
            <v>4</v>
          </cell>
          <cell r="G2618" t="str">
            <v>1..4</v>
          </cell>
        </row>
        <row r="2619">
          <cell r="A2619" t="str">
            <v>604-A10-5-Chiều</v>
          </cell>
          <cell r="B2619" t="str">
            <v>Chiều</v>
          </cell>
          <cell r="C2619">
            <v>10</v>
          </cell>
          <cell r="D2619">
            <v>11</v>
          </cell>
          <cell r="E2619">
            <v>7</v>
          </cell>
          <cell r="F2619">
            <v>11</v>
          </cell>
          <cell r="G2619" t="str">
            <v>7..11</v>
          </cell>
        </row>
        <row r="2620">
          <cell r="A2620" t="str">
            <v>604-A10-5-Chiều</v>
          </cell>
          <cell r="B2620" t="str">
            <v>Chiều</v>
          </cell>
          <cell r="C2620">
            <v>7</v>
          </cell>
          <cell r="D2620">
            <v>9</v>
          </cell>
          <cell r="E2620">
            <v>7</v>
          </cell>
          <cell r="F2620">
            <v>11</v>
          </cell>
          <cell r="G2620" t="str">
            <v>7..11</v>
          </cell>
        </row>
        <row r="2621">
          <cell r="A2621" t="str">
            <v>603-A10-5-Sáng</v>
          </cell>
          <cell r="B2621" t="str">
            <v>Sáng</v>
          </cell>
          <cell r="C2621">
            <v>3</v>
          </cell>
          <cell r="D2621">
            <v>5</v>
          </cell>
          <cell r="E2621">
            <v>1</v>
          </cell>
          <cell r="F2621">
            <v>5</v>
          </cell>
          <cell r="G2621" t="str">
            <v>1..5</v>
          </cell>
        </row>
        <row r="2622">
          <cell r="A2622" t="str">
            <v>603-A10-5-Sáng</v>
          </cell>
          <cell r="B2622" t="str">
            <v>Sáng</v>
          </cell>
          <cell r="C2622">
            <v>1</v>
          </cell>
          <cell r="D2622">
            <v>2</v>
          </cell>
          <cell r="E2622">
            <v>1</v>
          </cell>
          <cell r="F2622">
            <v>5</v>
          </cell>
          <cell r="G2622" t="str">
            <v>1..5</v>
          </cell>
        </row>
        <row r="2623">
          <cell r="A2623" t="str">
            <v>603-A10-5-Chiều</v>
          </cell>
          <cell r="B2623" t="str">
            <v>Chiều</v>
          </cell>
          <cell r="C2623">
            <v>7</v>
          </cell>
          <cell r="D2623">
            <v>8</v>
          </cell>
          <cell r="E2623">
            <v>7</v>
          </cell>
          <cell r="F2623">
            <v>10</v>
          </cell>
          <cell r="G2623" t="str">
            <v>7..10</v>
          </cell>
        </row>
        <row r="2624">
          <cell r="A2624" t="str">
            <v>603-A10-5-Chiều</v>
          </cell>
          <cell r="B2624" t="str">
            <v>Chiều</v>
          </cell>
          <cell r="C2624">
            <v>9</v>
          </cell>
          <cell r="D2624">
            <v>10</v>
          </cell>
          <cell r="E2624">
            <v>7</v>
          </cell>
          <cell r="F2624">
            <v>10</v>
          </cell>
          <cell r="G2624" t="str">
            <v>7..10</v>
          </cell>
        </row>
        <row r="2625">
          <cell r="A2625" t="str">
            <v>708-A10-5-Sáng</v>
          </cell>
          <cell r="B2625" t="str">
            <v>Sáng</v>
          </cell>
          <cell r="C2625">
            <v>3</v>
          </cell>
          <cell r="D2625">
            <v>5</v>
          </cell>
          <cell r="E2625">
            <v>3</v>
          </cell>
          <cell r="F2625">
            <v>5</v>
          </cell>
          <cell r="G2625" t="str">
            <v>3..5</v>
          </cell>
        </row>
        <row r="2626">
          <cell r="A2626" t="str">
            <v>708-A10-5-Tối</v>
          </cell>
          <cell r="B2626" t="str">
            <v>Tối</v>
          </cell>
          <cell r="C2626">
            <v>13</v>
          </cell>
          <cell r="D2626">
            <v>14</v>
          </cell>
          <cell r="E2626">
            <v>13</v>
          </cell>
          <cell r="F2626">
            <v>14</v>
          </cell>
          <cell r="G2626" t="str">
            <v>13..14</v>
          </cell>
        </row>
        <row r="2627">
          <cell r="A2627" t="str">
            <v>707-A10-5-Chiều</v>
          </cell>
          <cell r="B2627" t="str">
            <v>Chiều</v>
          </cell>
          <cell r="C2627">
            <v>7</v>
          </cell>
          <cell r="D2627">
            <v>10</v>
          </cell>
          <cell r="E2627">
            <v>7</v>
          </cell>
          <cell r="F2627">
            <v>10</v>
          </cell>
          <cell r="G2627" t="str">
            <v>7..10</v>
          </cell>
        </row>
        <row r="2628">
          <cell r="A2628" t="str">
            <v>808-A10-5-Sáng</v>
          </cell>
          <cell r="B2628" t="str">
            <v>Sáng</v>
          </cell>
          <cell r="C2628">
            <v>1</v>
          </cell>
          <cell r="D2628">
            <v>2</v>
          </cell>
          <cell r="E2628">
            <v>1</v>
          </cell>
          <cell r="F2628">
            <v>4</v>
          </cell>
          <cell r="G2628" t="str">
            <v>1..4</v>
          </cell>
        </row>
        <row r="2629">
          <cell r="A2629" t="str">
            <v>808-A10-5-Sáng</v>
          </cell>
          <cell r="B2629" t="str">
            <v>Sáng</v>
          </cell>
          <cell r="C2629">
            <v>3</v>
          </cell>
          <cell r="D2629">
            <v>4</v>
          </cell>
          <cell r="E2629">
            <v>1</v>
          </cell>
          <cell r="F2629">
            <v>4</v>
          </cell>
          <cell r="G2629" t="str">
            <v>1..4</v>
          </cell>
        </row>
        <row r="2630">
          <cell r="A2630" t="str">
            <v>808-A10-5-Chiều</v>
          </cell>
          <cell r="B2630" t="str">
            <v>Chiều</v>
          </cell>
          <cell r="C2630">
            <v>9</v>
          </cell>
          <cell r="D2630">
            <v>10</v>
          </cell>
          <cell r="E2630">
            <v>7</v>
          </cell>
          <cell r="F2630">
            <v>10</v>
          </cell>
          <cell r="G2630" t="str">
            <v>7..10</v>
          </cell>
        </row>
        <row r="2631">
          <cell r="A2631" t="str">
            <v>808-A10-5-Chiều</v>
          </cell>
          <cell r="B2631" t="str">
            <v>Chiều</v>
          </cell>
          <cell r="C2631">
            <v>7</v>
          </cell>
          <cell r="D2631">
            <v>8</v>
          </cell>
          <cell r="E2631">
            <v>7</v>
          </cell>
          <cell r="F2631">
            <v>10</v>
          </cell>
          <cell r="G2631" t="str">
            <v>7..10</v>
          </cell>
        </row>
        <row r="2632">
          <cell r="A2632" t="str">
            <v>209-A9-5-Sáng</v>
          </cell>
          <cell r="B2632" t="str">
            <v>Sáng</v>
          </cell>
          <cell r="C2632">
            <v>1</v>
          </cell>
          <cell r="D2632">
            <v>3</v>
          </cell>
          <cell r="E2632">
            <v>1</v>
          </cell>
          <cell r="F2632">
            <v>3</v>
          </cell>
          <cell r="G2632" t="str">
            <v>1..3</v>
          </cell>
        </row>
        <row r="2633">
          <cell r="A2633" t="str">
            <v>209-A9-5-Chiều</v>
          </cell>
          <cell r="B2633" t="str">
            <v>Chiều</v>
          </cell>
          <cell r="C2633">
            <v>7</v>
          </cell>
          <cell r="D2633">
            <v>10</v>
          </cell>
          <cell r="E2633">
            <v>7</v>
          </cell>
          <cell r="F2633">
            <v>10</v>
          </cell>
          <cell r="G2633" t="str">
            <v>7..10</v>
          </cell>
        </row>
        <row r="2634">
          <cell r="A2634" t="str">
            <v>209-A9-5-Tối</v>
          </cell>
          <cell r="B2634" t="str">
            <v>Tối</v>
          </cell>
          <cell r="C2634">
            <v>13</v>
          </cell>
          <cell r="D2634">
            <v>16</v>
          </cell>
          <cell r="E2634">
            <v>13</v>
          </cell>
          <cell r="F2634">
            <v>16</v>
          </cell>
          <cell r="G2634" t="str">
            <v>13..16</v>
          </cell>
        </row>
        <row r="2635">
          <cell r="A2635" t="str">
            <v>309-A9-5-Sáng</v>
          </cell>
          <cell r="B2635" t="str">
            <v>Sáng</v>
          </cell>
          <cell r="C2635">
            <v>3</v>
          </cell>
          <cell r="D2635">
            <v>5</v>
          </cell>
          <cell r="E2635">
            <v>1</v>
          </cell>
          <cell r="F2635">
            <v>5</v>
          </cell>
          <cell r="G2635" t="str">
            <v>1..5</v>
          </cell>
        </row>
        <row r="2636">
          <cell r="A2636" t="str">
            <v>309-A9-5-Sáng</v>
          </cell>
          <cell r="B2636" t="str">
            <v>Sáng</v>
          </cell>
          <cell r="C2636">
            <v>1</v>
          </cell>
          <cell r="D2636">
            <v>2</v>
          </cell>
          <cell r="E2636">
            <v>1</v>
          </cell>
          <cell r="F2636">
            <v>5</v>
          </cell>
          <cell r="G2636" t="str">
            <v>1..5</v>
          </cell>
        </row>
        <row r="2637">
          <cell r="A2637" t="str">
            <v>309-A9-5-Tối</v>
          </cell>
          <cell r="B2637" t="str">
            <v>Tối</v>
          </cell>
          <cell r="C2637">
            <v>13</v>
          </cell>
          <cell r="D2637">
            <v>14</v>
          </cell>
          <cell r="E2637">
            <v>13</v>
          </cell>
          <cell r="F2637">
            <v>14</v>
          </cell>
          <cell r="G2637" t="str">
            <v>13..14</v>
          </cell>
        </row>
        <row r="2638">
          <cell r="A2638" t="str">
            <v>409-A9-5-Chiều</v>
          </cell>
          <cell r="B2638" t="str">
            <v>Chiều</v>
          </cell>
          <cell r="C2638">
            <v>9</v>
          </cell>
          <cell r="D2638">
            <v>11</v>
          </cell>
          <cell r="E2638">
            <v>9</v>
          </cell>
          <cell r="F2638">
            <v>11</v>
          </cell>
          <cell r="G2638" t="str">
            <v>9..11</v>
          </cell>
        </row>
        <row r="2639">
          <cell r="A2639" t="str">
            <v>509-A9-5-Sáng</v>
          </cell>
          <cell r="B2639" t="str">
            <v>Sáng</v>
          </cell>
          <cell r="C2639">
            <v>1</v>
          </cell>
          <cell r="D2639">
            <v>3</v>
          </cell>
          <cell r="E2639">
            <v>1</v>
          </cell>
          <cell r="F2639">
            <v>3</v>
          </cell>
          <cell r="G2639" t="str">
            <v>1..3</v>
          </cell>
        </row>
        <row r="2640">
          <cell r="A2640" t="str">
            <v>509-A9-5-Chiều</v>
          </cell>
          <cell r="B2640" t="str">
            <v>Chiều</v>
          </cell>
          <cell r="C2640">
            <v>7</v>
          </cell>
          <cell r="D2640">
            <v>9</v>
          </cell>
          <cell r="E2640">
            <v>7</v>
          </cell>
          <cell r="F2640">
            <v>9</v>
          </cell>
          <cell r="G2640" t="str">
            <v>7..9</v>
          </cell>
        </row>
        <row r="2641">
          <cell r="A2641" t="str">
            <v>327-A7-5-Chiều</v>
          </cell>
          <cell r="B2641" t="str">
            <v>Chiều</v>
          </cell>
          <cell r="C2641">
            <v>7</v>
          </cell>
          <cell r="D2641">
            <v>10</v>
          </cell>
          <cell r="E2641">
            <v>7</v>
          </cell>
          <cell r="F2641">
            <v>10</v>
          </cell>
          <cell r="G2641" t="str">
            <v>7..10</v>
          </cell>
        </row>
        <row r="2642">
          <cell r="A2642" t="str">
            <v>406-A7-5-Sáng</v>
          </cell>
          <cell r="B2642" t="str">
            <v>Sáng</v>
          </cell>
          <cell r="C2642">
            <v>1</v>
          </cell>
          <cell r="D2642">
            <v>5</v>
          </cell>
          <cell r="E2642">
            <v>1</v>
          </cell>
          <cell r="F2642">
            <v>5</v>
          </cell>
          <cell r="G2642" t="str">
            <v>1..5</v>
          </cell>
        </row>
        <row r="2643">
          <cell r="A2643" t="str">
            <v>406-A7-5-Chiều</v>
          </cell>
          <cell r="B2643" t="str">
            <v>Chiều</v>
          </cell>
          <cell r="C2643">
            <v>7</v>
          </cell>
          <cell r="D2643">
            <v>11</v>
          </cell>
          <cell r="E2643">
            <v>7</v>
          </cell>
          <cell r="F2643">
            <v>11</v>
          </cell>
          <cell r="G2643" t="str">
            <v>7..11</v>
          </cell>
        </row>
        <row r="2644">
          <cell r="A2644" t="str">
            <v>408-A7-5-Sáng</v>
          </cell>
          <cell r="B2644" t="str">
            <v>Sáng</v>
          </cell>
          <cell r="C2644">
            <v>1</v>
          </cell>
          <cell r="D2644">
            <v>5</v>
          </cell>
          <cell r="E2644">
            <v>1</v>
          </cell>
          <cell r="F2644">
            <v>5</v>
          </cell>
          <cell r="G2644" t="str">
            <v>1..5</v>
          </cell>
        </row>
        <row r="2645">
          <cell r="A2645" t="str">
            <v>410-A7-5-Chiều</v>
          </cell>
          <cell r="B2645" t="str">
            <v>Chiều</v>
          </cell>
          <cell r="C2645">
            <v>7</v>
          </cell>
          <cell r="D2645">
            <v>11</v>
          </cell>
          <cell r="E2645">
            <v>7</v>
          </cell>
          <cell r="F2645">
            <v>11</v>
          </cell>
          <cell r="G2645" t="str">
            <v>7..11</v>
          </cell>
        </row>
        <row r="2646">
          <cell r="A2646" t="str">
            <v>804-A10-5-Sáng</v>
          </cell>
          <cell r="B2646" t="str">
            <v>Sáng</v>
          </cell>
          <cell r="C2646">
            <v>1</v>
          </cell>
          <cell r="D2646">
            <v>2</v>
          </cell>
          <cell r="E2646">
            <v>1</v>
          </cell>
          <cell r="F2646">
            <v>5</v>
          </cell>
          <cell r="G2646" t="str">
            <v>1..5</v>
          </cell>
        </row>
        <row r="2647">
          <cell r="A2647" t="str">
            <v>804-A10-5-Sáng</v>
          </cell>
          <cell r="B2647" t="str">
            <v>Sáng</v>
          </cell>
          <cell r="C2647">
            <v>3</v>
          </cell>
          <cell r="D2647">
            <v>5</v>
          </cell>
          <cell r="E2647">
            <v>1</v>
          </cell>
          <cell r="F2647">
            <v>5</v>
          </cell>
          <cell r="G2647" t="str">
            <v>1..5</v>
          </cell>
        </row>
        <row r="2648">
          <cell r="A2648" t="str">
            <v>804-A10-5-Chiều</v>
          </cell>
          <cell r="B2648" t="str">
            <v>Chiều</v>
          </cell>
          <cell r="C2648">
            <v>10</v>
          </cell>
          <cell r="D2648">
            <v>11</v>
          </cell>
          <cell r="E2648">
            <v>7</v>
          </cell>
          <cell r="F2648">
            <v>11</v>
          </cell>
          <cell r="G2648" t="str">
            <v>7..11</v>
          </cell>
        </row>
        <row r="2649">
          <cell r="A2649" t="str">
            <v>804-A10-5-Chiều</v>
          </cell>
          <cell r="B2649" t="str">
            <v>Chiều</v>
          </cell>
          <cell r="C2649">
            <v>7</v>
          </cell>
          <cell r="D2649">
            <v>8</v>
          </cell>
          <cell r="E2649">
            <v>7</v>
          </cell>
          <cell r="F2649">
            <v>11</v>
          </cell>
          <cell r="G2649" t="str">
            <v>7..11</v>
          </cell>
        </row>
        <row r="2650">
          <cell r="A2650" t="str">
            <v>501-A12-5-Chiều</v>
          </cell>
          <cell r="B2650" t="str">
            <v>Chiều</v>
          </cell>
          <cell r="C2650">
            <v>7</v>
          </cell>
          <cell r="D2650">
            <v>11</v>
          </cell>
          <cell r="E2650">
            <v>7</v>
          </cell>
          <cell r="F2650">
            <v>11</v>
          </cell>
          <cell r="G2650" t="str">
            <v>7..11</v>
          </cell>
        </row>
        <row r="2651">
          <cell r="A2651" t="str">
            <v>502-A12-5-Sáng</v>
          </cell>
          <cell r="B2651" t="str">
            <v>Sáng</v>
          </cell>
          <cell r="C2651">
            <v>1</v>
          </cell>
          <cell r="D2651">
            <v>5</v>
          </cell>
          <cell r="E2651">
            <v>1</v>
          </cell>
          <cell r="F2651">
            <v>5</v>
          </cell>
          <cell r="G2651" t="str">
            <v>1..5</v>
          </cell>
        </row>
        <row r="2652">
          <cell r="A2652" t="str">
            <v>502-A12-5-Chiều</v>
          </cell>
          <cell r="B2652" t="str">
            <v>Chiều</v>
          </cell>
          <cell r="C2652">
            <v>7</v>
          </cell>
          <cell r="D2652">
            <v>11</v>
          </cell>
          <cell r="E2652">
            <v>7</v>
          </cell>
          <cell r="F2652">
            <v>11</v>
          </cell>
          <cell r="G2652" t="str">
            <v>7..11</v>
          </cell>
        </row>
        <row r="2653">
          <cell r="A2653" t="str">
            <v>611A-A7-5-Sáng</v>
          </cell>
          <cell r="B2653" t="str">
            <v>Sáng</v>
          </cell>
          <cell r="C2653">
            <v>3</v>
          </cell>
          <cell r="D2653">
            <v>4</v>
          </cell>
          <cell r="E2653">
            <v>1</v>
          </cell>
          <cell r="F2653">
            <v>4</v>
          </cell>
          <cell r="G2653" t="str">
            <v>1..4</v>
          </cell>
        </row>
        <row r="2654">
          <cell r="A2654" t="str">
            <v>611A-A7-5-Sáng</v>
          </cell>
          <cell r="B2654" t="str">
            <v>Sáng</v>
          </cell>
          <cell r="C2654">
            <v>1</v>
          </cell>
          <cell r="D2654">
            <v>2</v>
          </cell>
          <cell r="E2654">
            <v>1</v>
          </cell>
          <cell r="F2654">
            <v>4</v>
          </cell>
          <cell r="G2654" t="str">
            <v>1..4</v>
          </cell>
        </row>
        <row r="2655">
          <cell r="A2655" t="str">
            <v>611A-A7-5-Chiều</v>
          </cell>
          <cell r="B2655" t="str">
            <v>Chiều</v>
          </cell>
          <cell r="C2655">
            <v>10</v>
          </cell>
          <cell r="D2655">
            <v>11</v>
          </cell>
          <cell r="E2655">
            <v>7</v>
          </cell>
          <cell r="F2655">
            <v>11</v>
          </cell>
          <cell r="G2655" t="str">
            <v>7..11</v>
          </cell>
        </row>
        <row r="2656">
          <cell r="A2656" t="str">
            <v>611A-A7-5-Chiều</v>
          </cell>
          <cell r="B2656" t="str">
            <v>Chiều</v>
          </cell>
          <cell r="C2656">
            <v>7</v>
          </cell>
          <cell r="D2656">
            <v>9</v>
          </cell>
          <cell r="E2656">
            <v>7</v>
          </cell>
          <cell r="F2656">
            <v>11</v>
          </cell>
          <cell r="G2656" t="str">
            <v>7..11</v>
          </cell>
        </row>
        <row r="2657">
          <cell r="A2657" t="str">
            <v>611A-A7-5-Tối</v>
          </cell>
          <cell r="B2657" t="str">
            <v>Tối</v>
          </cell>
          <cell r="C2657">
            <v>13</v>
          </cell>
          <cell r="D2657">
            <v>14</v>
          </cell>
          <cell r="E2657">
            <v>13</v>
          </cell>
          <cell r="F2657">
            <v>14</v>
          </cell>
          <cell r="G2657" t="str">
            <v>13..14</v>
          </cell>
        </row>
        <row r="2658">
          <cell r="A2658" t="str">
            <v>633A-A7-5-Sáng</v>
          </cell>
          <cell r="B2658" t="str">
            <v>Sáng</v>
          </cell>
          <cell r="C2658">
            <v>1</v>
          </cell>
          <cell r="D2658">
            <v>2</v>
          </cell>
          <cell r="E2658">
            <v>1</v>
          </cell>
          <cell r="F2658">
            <v>4</v>
          </cell>
          <cell r="G2658" t="str">
            <v>1..4</v>
          </cell>
        </row>
        <row r="2659">
          <cell r="A2659" t="str">
            <v>633A-A7-5-Sáng</v>
          </cell>
          <cell r="B2659" t="str">
            <v>Sáng</v>
          </cell>
          <cell r="C2659">
            <v>3</v>
          </cell>
          <cell r="D2659">
            <v>4</v>
          </cell>
          <cell r="E2659">
            <v>1</v>
          </cell>
          <cell r="F2659">
            <v>4</v>
          </cell>
          <cell r="G2659" t="str">
            <v>1..4</v>
          </cell>
        </row>
        <row r="2660">
          <cell r="A2660" t="str">
            <v>633A-A7-5-Chiều</v>
          </cell>
          <cell r="B2660" t="str">
            <v>Chiều</v>
          </cell>
          <cell r="C2660">
            <v>7</v>
          </cell>
          <cell r="D2660">
            <v>8</v>
          </cell>
          <cell r="E2660">
            <v>7</v>
          </cell>
          <cell r="F2660">
            <v>10</v>
          </cell>
          <cell r="G2660" t="str">
            <v>7..10</v>
          </cell>
        </row>
        <row r="2661">
          <cell r="A2661" t="str">
            <v>633A-A7-5-Chiều</v>
          </cell>
          <cell r="B2661" t="str">
            <v>Chiều</v>
          </cell>
          <cell r="C2661">
            <v>9</v>
          </cell>
          <cell r="D2661">
            <v>10</v>
          </cell>
          <cell r="E2661">
            <v>7</v>
          </cell>
          <cell r="F2661">
            <v>10</v>
          </cell>
          <cell r="G2661" t="str">
            <v>7..10</v>
          </cell>
        </row>
        <row r="2662">
          <cell r="A2662" t="str">
            <v>633A-A7-5-Tối</v>
          </cell>
          <cell r="B2662" t="str">
            <v>Tối</v>
          </cell>
          <cell r="C2662">
            <v>13</v>
          </cell>
          <cell r="D2662">
            <v>14</v>
          </cell>
          <cell r="E2662">
            <v>13</v>
          </cell>
          <cell r="F2662">
            <v>14</v>
          </cell>
          <cell r="G2662" t="str">
            <v>13..14</v>
          </cell>
        </row>
        <row r="2663">
          <cell r="A2663" t="str">
            <v>GDTC B 102 - Sân cầu lông (Ký túc xá)-Khu Vực Chung cơ sở 2-5-Sáng</v>
          </cell>
          <cell r="B2663" t="str">
            <v>Sáng</v>
          </cell>
          <cell r="C2663">
            <v>1</v>
          </cell>
          <cell r="D2663">
            <v>2</v>
          </cell>
          <cell r="E2663">
            <v>1</v>
          </cell>
          <cell r="F2663">
            <v>2</v>
          </cell>
          <cell r="G2663" t="str">
            <v>1..2</v>
          </cell>
        </row>
        <row r="2664">
          <cell r="A2664" t="str">
            <v>GDTC B 102 - Sân cầu lông (Ký túc xá)-Khu Vực Chung cơ sở 2-5-Chiều</v>
          </cell>
          <cell r="B2664" t="str">
            <v>Chiều</v>
          </cell>
          <cell r="C2664">
            <v>8</v>
          </cell>
          <cell r="D2664">
            <v>9</v>
          </cell>
          <cell r="E2664">
            <v>8</v>
          </cell>
          <cell r="F2664">
            <v>9</v>
          </cell>
          <cell r="G2664" t="str">
            <v>8..9</v>
          </cell>
        </row>
        <row r="2665">
          <cell r="A2665" t="str">
            <v>GDTC B 103 - Sân đá cầu (Ký túc xá)-Khu Vực Chung cơ sở 2-5-Sáng</v>
          </cell>
          <cell r="B2665" t="str">
            <v>Sáng</v>
          </cell>
          <cell r="C2665">
            <v>3</v>
          </cell>
          <cell r="D2665">
            <v>4</v>
          </cell>
          <cell r="E2665">
            <v>1</v>
          </cell>
          <cell r="F2665">
            <v>4</v>
          </cell>
          <cell r="G2665" t="str">
            <v>1..4</v>
          </cell>
        </row>
        <row r="2666">
          <cell r="A2666" t="str">
            <v>GDTC B 103 - Sân đá cầu (Ký túc xá)-Khu Vực Chung cơ sở 2-5-Sáng</v>
          </cell>
          <cell r="B2666" t="str">
            <v>Sáng</v>
          </cell>
          <cell r="C2666">
            <v>1</v>
          </cell>
          <cell r="D2666">
            <v>2</v>
          </cell>
          <cell r="E2666">
            <v>1</v>
          </cell>
          <cell r="F2666">
            <v>4</v>
          </cell>
          <cell r="G2666" t="str">
            <v>1..4</v>
          </cell>
        </row>
        <row r="2667">
          <cell r="A2667" t="str">
            <v>GDTC B 103 - Sân đá cầu (Ký túc xá)-Khu Vực Chung cơ sở 2-5-Chiều</v>
          </cell>
          <cell r="B2667" t="str">
            <v>Chiều</v>
          </cell>
          <cell r="C2667">
            <v>8</v>
          </cell>
          <cell r="D2667">
            <v>9</v>
          </cell>
          <cell r="E2667">
            <v>8</v>
          </cell>
          <cell r="F2667">
            <v>11</v>
          </cell>
          <cell r="G2667" t="str">
            <v>8..11</v>
          </cell>
        </row>
        <row r="2668">
          <cell r="A2668" t="str">
            <v>GDTC B 103 - Sân đá cầu (Ký túc xá)-Khu Vực Chung cơ sở 2-5-Chiều</v>
          </cell>
          <cell r="B2668" t="str">
            <v>Chiều</v>
          </cell>
          <cell r="C2668">
            <v>10</v>
          </cell>
          <cell r="D2668">
            <v>11</v>
          </cell>
          <cell r="E2668">
            <v>8</v>
          </cell>
          <cell r="F2668">
            <v>11</v>
          </cell>
          <cell r="G2668" t="str">
            <v>8..11</v>
          </cell>
        </row>
        <row r="2669">
          <cell r="A2669" t="str">
            <v>Sân thể dục 1-Sân cơ sở 1-5-Sáng</v>
          </cell>
          <cell r="B2669" t="str">
            <v>Sáng</v>
          </cell>
          <cell r="C2669">
            <v>1</v>
          </cell>
          <cell r="D2669">
            <v>2</v>
          </cell>
          <cell r="E2669">
            <v>1</v>
          </cell>
          <cell r="F2669">
            <v>4</v>
          </cell>
          <cell r="G2669" t="str">
            <v>1..4</v>
          </cell>
        </row>
        <row r="2670">
          <cell r="A2670" t="str">
            <v>Sân thể dục 1-Sân cơ sở 1-5-Sáng</v>
          </cell>
          <cell r="B2670" t="str">
            <v>Sáng</v>
          </cell>
          <cell r="C2670">
            <v>3</v>
          </cell>
          <cell r="D2670">
            <v>4</v>
          </cell>
          <cell r="E2670">
            <v>1</v>
          </cell>
          <cell r="F2670">
            <v>4</v>
          </cell>
          <cell r="G2670" t="str">
            <v>1..4</v>
          </cell>
        </row>
        <row r="2671">
          <cell r="A2671" t="str">
            <v>Sân thể dục 1-Sân cơ sở 1-5-Chiều</v>
          </cell>
          <cell r="B2671" t="str">
            <v>Chiều</v>
          </cell>
          <cell r="C2671">
            <v>10</v>
          </cell>
          <cell r="D2671">
            <v>11</v>
          </cell>
          <cell r="E2671">
            <v>8</v>
          </cell>
          <cell r="F2671">
            <v>11</v>
          </cell>
          <cell r="G2671" t="str">
            <v>8..11</v>
          </cell>
        </row>
        <row r="2672">
          <cell r="A2672" t="str">
            <v>Sân thể dục 1-Sân cơ sở 1-5-Chiều</v>
          </cell>
          <cell r="B2672" t="str">
            <v>Chiều</v>
          </cell>
          <cell r="C2672">
            <v>8</v>
          </cell>
          <cell r="D2672">
            <v>9</v>
          </cell>
          <cell r="E2672">
            <v>8</v>
          </cell>
          <cell r="F2672">
            <v>11</v>
          </cell>
          <cell r="G2672" t="str">
            <v>8..11</v>
          </cell>
        </row>
        <row r="2673">
          <cell r="A2673" t="str">
            <v>Sân thể dục 2-Sân cơ sở 1-5-Sáng</v>
          </cell>
          <cell r="B2673" t="str">
            <v>Sáng</v>
          </cell>
          <cell r="C2673">
            <v>1</v>
          </cell>
          <cell r="D2673">
            <v>2</v>
          </cell>
          <cell r="E2673">
            <v>1</v>
          </cell>
          <cell r="F2673">
            <v>2</v>
          </cell>
          <cell r="G2673" t="str">
            <v>1..2</v>
          </cell>
        </row>
        <row r="2674">
          <cell r="A2674" t="str">
            <v>Sân thể dục 2-Sân cơ sở 1-5-Chiều</v>
          </cell>
          <cell r="B2674" t="str">
            <v>Chiều</v>
          </cell>
          <cell r="C2674">
            <v>8</v>
          </cell>
          <cell r="D2674">
            <v>9</v>
          </cell>
          <cell r="E2674">
            <v>8</v>
          </cell>
          <cell r="F2674">
            <v>11</v>
          </cell>
          <cell r="G2674" t="str">
            <v>8..11</v>
          </cell>
        </row>
        <row r="2675">
          <cell r="A2675" t="str">
            <v>Sân thể dục 2-Sân cơ sở 1-5-Chiều</v>
          </cell>
          <cell r="B2675" t="str">
            <v>Chiều</v>
          </cell>
          <cell r="C2675">
            <v>10</v>
          </cell>
          <cell r="D2675">
            <v>11</v>
          </cell>
          <cell r="E2675">
            <v>8</v>
          </cell>
          <cell r="F2675">
            <v>11</v>
          </cell>
          <cell r="G2675" t="str">
            <v>8..11</v>
          </cell>
        </row>
        <row r="2676">
          <cell r="A2676" t="str">
            <v>Sân thể dục 3-Sân cơ sở 1-5-Sáng</v>
          </cell>
          <cell r="B2676" t="str">
            <v>Sáng</v>
          </cell>
          <cell r="C2676">
            <v>3</v>
          </cell>
          <cell r="D2676">
            <v>4</v>
          </cell>
          <cell r="E2676">
            <v>1</v>
          </cell>
          <cell r="F2676">
            <v>4</v>
          </cell>
          <cell r="G2676" t="str">
            <v>1..4</v>
          </cell>
        </row>
        <row r="2677">
          <cell r="A2677" t="str">
            <v>Sân thể dục 3-Sân cơ sở 1-5-Sáng</v>
          </cell>
          <cell r="B2677" t="str">
            <v>Sáng</v>
          </cell>
          <cell r="C2677">
            <v>1</v>
          </cell>
          <cell r="D2677">
            <v>2</v>
          </cell>
          <cell r="E2677">
            <v>1</v>
          </cell>
          <cell r="F2677">
            <v>4</v>
          </cell>
          <cell r="G2677" t="str">
            <v>1..4</v>
          </cell>
        </row>
        <row r="2678">
          <cell r="A2678" t="str">
            <v>Sân thể dục 5-Sân cơ sở 1-5-Chiều</v>
          </cell>
          <cell r="B2678" t="str">
            <v>Chiều</v>
          </cell>
          <cell r="C2678">
            <v>8</v>
          </cell>
          <cell r="D2678">
            <v>9</v>
          </cell>
          <cell r="E2678">
            <v>8</v>
          </cell>
          <cell r="F2678">
            <v>9</v>
          </cell>
          <cell r="G2678" t="str">
            <v>8..9</v>
          </cell>
        </row>
        <row r="2679">
          <cell r="A2679" t="str">
            <v>Sân thể dục 1 - CS2-Khu Vực Chung cơ sở 2-5-Chiều</v>
          </cell>
          <cell r="B2679" t="str">
            <v>Chiều</v>
          </cell>
          <cell r="C2679">
            <v>10</v>
          </cell>
          <cell r="D2679">
            <v>11</v>
          </cell>
          <cell r="E2679">
            <v>10</v>
          </cell>
          <cell r="F2679">
            <v>11</v>
          </cell>
          <cell r="G2679" t="str">
            <v>10..11</v>
          </cell>
        </row>
        <row r="2680">
          <cell r="A2680" t="str">
            <v>Sân thể dục 2 - CS2-Khu Vực Chung cơ sở 2-5-Sáng</v>
          </cell>
          <cell r="B2680" t="str">
            <v>Sáng</v>
          </cell>
          <cell r="C2680">
            <v>3</v>
          </cell>
          <cell r="D2680">
            <v>4</v>
          </cell>
          <cell r="E2680">
            <v>3</v>
          </cell>
          <cell r="F2680">
            <v>4</v>
          </cell>
          <cell r="G2680" t="str">
            <v>3..4</v>
          </cell>
        </row>
        <row r="2681">
          <cell r="A2681" t="str">
            <v>Sân thể dục 3 - CS1-Sân cơ sở 1-5-Sáng</v>
          </cell>
          <cell r="B2681" t="str">
            <v>Sáng</v>
          </cell>
          <cell r="C2681">
            <v>3</v>
          </cell>
          <cell r="D2681">
            <v>4</v>
          </cell>
          <cell r="E2681">
            <v>3</v>
          </cell>
          <cell r="F2681">
            <v>4</v>
          </cell>
          <cell r="G2681" t="str">
            <v>3..4</v>
          </cell>
        </row>
        <row r="2682">
          <cell r="A2682" t="str">
            <v>Phòng thực hành Khoa CN Ô tô 01-A-5-Chiều</v>
          </cell>
          <cell r="B2682" t="str">
            <v>Chiều</v>
          </cell>
          <cell r="C2682">
            <v>7</v>
          </cell>
          <cell r="D2682">
            <v>12</v>
          </cell>
          <cell r="E2682">
            <v>7</v>
          </cell>
          <cell r="F2682">
            <v>12</v>
          </cell>
          <cell r="G2682" t="str">
            <v>7..12</v>
          </cell>
        </row>
        <row r="2683">
          <cell r="A2683" t="str">
            <v>Phòng thực hành Khoa CN Ô tô 04-A-5-Chiều</v>
          </cell>
          <cell r="B2683" t="str">
            <v>Chiều</v>
          </cell>
          <cell r="C2683">
            <v>7</v>
          </cell>
          <cell r="D2683">
            <v>8</v>
          </cell>
          <cell r="E2683">
            <v>7</v>
          </cell>
          <cell r="F2683">
            <v>8</v>
          </cell>
          <cell r="G2683" t="str">
            <v>7..8</v>
          </cell>
        </row>
        <row r="2684">
          <cell r="A2684" t="str">
            <v>Phòng thực hành Khoa CN Ô tô 10-A-5-Sáng</v>
          </cell>
          <cell r="B2684" t="str">
            <v>Sáng</v>
          </cell>
          <cell r="C2684">
            <v>1</v>
          </cell>
          <cell r="D2684">
            <v>2</v>
          </cell>
          <cell r="E2684">
            <v>1</v>
          </cell>
          <cell r="F2684">
            <v>2</v>
          </cell>
          <cell r="G2684" t="str">
            <v>1..2</v>
          </cell>
        </row>
        <row r="2685">
          <cell r="A2685" t="str">
            <v>Phòng thực hành Khoa CN Ô tô 10-A-5-Chiều</v>
          </cell>
          <cell r="B2685" t="str">
            <v>Chiều</v>
          </cell>
          <cell r="C2685">
            <v>7</v>
          </cell>
          <cell r="D2685">
            <v>8</v>
          </cell>
          <cell r="E2685">
            <v>7</v>
          </cell>
          <cell r="F2685">
            <v>8</v>
          </cell>
          <cell r="G2685" t="str">
            <v>7..8</v>
          </cell>
        </row>
        <row r="2686">
          <cell r="A2686" t="str">
            <v>Phòng thực hành Khoa CN Ô tô 11-A-5-Chiều</v>
          </cell>
          <cell r="B2686" t="str">
            <v>Chiều</v>
          </cell>
          <cell r="C2686">
            <v>7</v>
          </cell>
          <cell r="D2686">
            <v>12</v>
          </cell>
          <cell r="E2686">
            <v>7</v>
          </cell>
          <cell r="F2686">
            <v>12</v>
          </cell>
          <cell r="G2686" t="str">
            <v>7..12</v>
          </cell>
        </row>
        <row r="2687">
          <cell r="A2687" t="str">
            <v>Phòng thực hành Khoa CN Ô tô 12-A-5-Tối</v>
          </cell>
          <cell r="B2687" t="str">
            <v>Tối</v>
          </cell>
          <cell r="C2687">
            <v>13</v>
          </cell>
          <cell r="D2687">
            <v>14</v>
          </cell>
          <cell r="E2687">
            <v>13</v>
          </cell>
          <cell r="F2687">
            <v>14</v>
          </cell>
          <cell r="G2687" t="str">
            <v>13..14</v>
          </cell>
        </row>
        <row r="2688">
          <cell r="A2688" t="str">
            <v>Phòng thực hành Khoa CN Ô tô 17-A-5-Sáng</v>
          </cell>
          <cell r="B2688" t="str">
            <v>Sáng</v>
          </cell>
          <cell r="C2688">
            <v>1</v>
          </cell>
          <cell r="D2688">
            <v>6</v>
          </cell>
          <cell r="E2688">
            <v>1</v>
          </cell>
          <cell r="F2688">
            <v>6</v>
          </cell>
          <cell r="G2688" t="str">
            <v>1..6</v>
          </cell>
        </row>
        <row r="2689">
          <cell r="A2689" t="str">
            <v>Phòng thực hành Khoa CN Ô tô 19-A-5-Sáng</v>
          </cell>
          <cell r="B2689" t="str">
            <v>Sáng</v>
          </cell>
          <cell r="C2689">
            <v>1</v>
          </cell>
          <cell r="D2689">
            <v>2</v>
          </cell>
          <cell r="E2689">
            <v>1</v>
          </cell>
          <cell r="F2689">
            <v>2</v>
          </cell>
          <cell r="G2689" t="str">
            <v>1..2</v>
          </cell>
        </row>
        <row r="2690">
          <cell r="A2690" t="str">
            <v>Phòng thực hành Khoa CN Ô tô 20-A-5-Sáng</v>
          </cell>
          <cell r="B2690" t="str">
            <v>Sáng</v>
          </cell>
          <cell r="C2690">
            <v>1</v>
          </cell>
          <cell r="D2690">
            <v>3</v>
          </cell>
          <cell r="E2690">
            <v>1</v>
          </cell>
          <cell r="F2690">
            <v>3</v>
          </cell>
          <cell r="G2690" t="str">
            <v>1..3</v>
          </cell>
        </row>
        <row r="2691">
          <cell r="A2691" t="str">
            <v>Phòng thực hành Khoa CN Ô tô 20-A-5-Chiều</v>
          </cell>
          <cell r="B2691" t="str">
            <v>Chiều</v>
          </cell>
          <cell r="C2691">
            <v>7</v>
          </cell>
          <cell r="D2691">
            <v>9</v>
          </cell>
          <cell r="E2691">
            <v>7</v>
          </cell>
          <cell r="F2691">
            <v>9</v>
          </cell>
          <cell r="G2691" t="str">
            <v>7..9</v>
          </cell>
        </row>
        <row r="2692">
          <cell r="A2692" t="str">
            <v>Phòng thực hành Khoa CN Ô tô 23-A-5-Tối</v>
          </cell>
          <cell r="B2692" t="str">
            <v>Tối</v>
          </cell>
          <cell r="C2692">
            <v>13</v>
          </cell>
          <cell r="D2692">
            <v>14</v>
          </cell>
          <cell r="E2692">
            <v>13</v>
          </cell>
          <cell r="F2692">
            <v>14</v>
          </cell>
          <cell r="G2692" t="str">
            <v>13..14</v>
          </cell>
        </row>
        <row r="2693">
          <cell r="A2693" t="str">
            <v>Phòng thực hành Khoa Cơ khí 01-A-5-Chiều</v>
          </cell>
          <cell r="B2693" t="str">
            <v>Chiều</v>
          </cell>
          <cell r="C2693">
            <v>7</v>
          </cell>
          <cell r="D2693">
            <v>12</v>
          </cell>
          <cell r="E2693">
            <v>7</v>
          </cell>
          <cell r="F2693">
            <v>12</v>
          </cell>
          <cell r="G2693" t="str">
            <v>7..12</v>
          </cell>
        </row>
        <row r="2694">
          <cell r="A2694" t="str">
            <v>Phòng thực hành Khoa Cơ khí 02-A-5-Sáng</v>
          </cell>
          <cell r="B2694" t="str">
            <v>Sáng</v>
          </cell>
          <cell r="C2694">
            <v>1</v>
          </cell>
          <cell r="D2694">
            <v>6</v>
          </cell>
          <cell r="E2694">
            <v>1</v>
          </cell>
          <cell r="F2694">
            <v>6</v>
          </cell>
          <cell r="G2694" t="str">
            <v>1..6</v>
          </cell>
        </row>
        <row r="2695">
          <cell r="A2695" t="str">
            <v>Phòng thực hành Khoa Cơ khí 02-A-5-Chiều</v>
          </cell>
          <cell r="B2695" t="str">
            <v>Chiều</v>
          </cell>
          <cell r="C2695">
            <v>7</v>
          </cell>
          <cell r="D2695">
            <v>12</v>
          </cell>
          <cell r="E2695">
            <v>7</v>
          </cell>
          <cell r="F2695">
            <v>12</v>
          </cell>
          <cell r="G2695" t="str">
            <v>7..12</v>
          </cell>
        </row>
        <row r="2696">
          <cell r="A2696" t="str">
            <v>Phòng thực hành Khoa Cơ khí 05-A-5-Sáng</v>
          </cell>
          <cell r="B2696" t="str">
            <v>Sáng</v>
          </cell>
          <cell r="C2696">
            <v>1</v>
          </cell>
          <cell r="D2696">
            <v>6</v>
          </cell>
          <cell r="E2696">
            <v>1</v>
          </cell>
          <cell r="F2696">
            <v>6</v>
          </cell>
          <cell r="G2696" t="str">
            <v>1..6</v>
          </cell>
        </row>
        <row r="2697">
          <cell r="A2697" t="str">
            <v>Phòng thực hành Khoa Cơ khí 07-A-5-Chiều</v>
          </cell>
          <cell r="B2697" t="str">
            <v>Chiều</v>
          </cell>
          <cell r="C2697">
            <v>7</v>
          </cell>
          <cell r="D2697">
            <v>12</v>
          </cell>
          <cell r="E2697">
            <v>7</v>
          </cell>
          <cell r="F2697">
            <v>12</v>
          </cell>
          <cell r="G2697" t="str">
            <v>7..12</v>
          </cell>
        </row>
        <row r="2698">
          <cell r="A2698" t="str">
            <v>Phòng thực hành Khoa Cơ khí 11-A-5-Chiều</v>
          </cell>
          <cell r="B2698" t="str">
            <v>Chiều</v>
          </cell>
          <cell r="C2698">
            <v>7</v>
          </cell>
          <cell r="D2698">
            <v>12</v>
          </cell>
          <cell r="E2698">
            <v>7</v>
          </cell>
          <cell r="F2698">
            <v>12</v>
          </cell>
          <cell r="G2698" t="str">
            <v>7..12</v>
          </cell>
        </row>
        <row r="2699">
          <cell r="A2699" t="str">
            <v>Phòng thực hành Khoa Cơ khí 11-A-5-Tối</v>
          </cell>
          <cell r="B2699" t="str">
            <v>Tối</v>
          </cell>
          <cell r="C2699">
            <v>13</v>
          </cell>
          <cell r="D2699">
            <v>16</v>
          </cell>
          <cell r="E2699">
            <v>13</v>
          </cell>
          <cell r="F2699">
            <v>16</v>
          </cell>
          <cell r="G2699" t="str">
            <v>13..16</v>
          </cell>
        </row>
        <row r="2700">
          <cell r="A2700" t="str">
            <v>Phòng thực hành Khoa Cơ khí 16-A-5-Chiều</v>
          </cell>
          <cell r="B2700" t="str">
            <v>Chiều</v>
          </cell>
          <cell r="C2700">
            <v>7</v>
          </cell>
          <cell r="D2700">
            <v>12</v>
          </cell>
          <cell r="E2700">
            <v>7</v>
          </cell>
          <cell r="F2700">
            <v>12</v>
          </cell>
          <cell r="G2700" t="str">
            <v>7..12</v>
          </cell>
        </row>
        <row r="2701">
          <cell r="A2701" t="str">
            <v>Phòng thực hành Khoa Cơ khí 20-A-5-Sáng</v>
          </cell>
          <cell r="B2701" t="str">
            <v>Sáng</v>
          </cell>
          <cell r="C2701">
            <v>1</v>
          </cell>
          <cell r="D2701">
            <v>6</v>
          </cell>
          <cell r="E2701">
            <v>1</v>
          </cell>
          <cell r="F2701">
            <v>6</v>
          </cell>
          <cell r="G2701" t="str">
            <v>1..6</v>
          </cell>
        </row>
        <row r="2702">
          <cell r="A2702" t="str">
            <v>Phòng thực hành Khoa Cơ khí 23-A-5-Sáng</v>
          </cell>
          <cell r="B2702" t="str">
            <v>Sáng</v>
          </cell>
          <cell r="C2702">
            <v>1</v>
          </cell>
          <cell r="D2702">
            <v>6</v>
          </cell>
          <cell r="E2702">
            <v>1</v>
          </cell>
          <cell r="F2702">
            <v>6</v>
          </cell>
          <cell r="G2702" t="str">
            <v>1..6</v>
          </cell>
        </row>
        <row r="2703">
          <cell r="A2703" t="str">
            <v>Phòng thực hành Khoa Cơ khí 35-A-5-Tối</v>
          </cell>
          <cell r="B2703" t="str">
            <v>Tối</v>
          </cell>
          <cell r="C2703">
            <v>13</v>
          </cell>
          <cell r="D2703">
            <v>17</v>
          </cell>
          <cell r="E2703">
            <v>13</v>
          </cell>
          <cell r="F2703">
            <v>17</v>
          </cell>
          <cell r="G2703" t="str">
            <v>13..17</v>
          </cell>
        </row>
        <row r="2704">
          <cell r="A2704" t="str">
            <v>Phòng thực hành Khoa Điện 02-A-5-Chiều</v>
          </cell>
          <cell r="B2704" t="str">
            <v>Chiều</v>
          </cell>
          <cell r="C2704">
            <v>7</v>
          </cell>
          <cell r="D2704">
            <v>12</v>
          </cell>
          <cell r="E2704">
            <v>7</v>
          </cell>
          <cell r="F2704">
            <v>12</v>
          </cell>
          <cell r="G2704" t="str">
            <v>7..12</v>
          </cell>
        </row>
        <row r="2705">
          <cell r="A2705" t="str">
            <v>Phòng thực hành Khoa Điện 02-A-5-Tối</v>
          </cell>
          <cell r="B2705" t="str">
            <v>Tối</v>
          </cell>
          <cell r="C2705">
            <v>13</v>
          </cell>
          <cell r="D2705">
            <v>16</v>
          </cell>
          <cell r="E2705">
            <v>13</v>
          </cell>
          <cell r="F2705">
            <v>16</v>
          </cell>
          <cell r="G2705" t="str">
            <v>13..16</v>
          </cell>
        </row>
        <row r="2706">
          <cell r="A2706" t="str">
            <v>Phòng thực hành Khoa Điện 03-A-5-Chiều</v>
          </cell>
          <cell r="B2706" t="str">
            <v>Chiều</v>
          </cell>
          <cell r="C2706">
            <v>7</v>
          </cell>
          <cell r="D2706">
            <v>12</v>
          </cell>
          <cell r="E2706">
            <v>7</v>
          </cell>
          <cell r="F2706">
            <v>12</v>
          </cell>
          <cell r="G2706" t="str">
            <v>7..12</v>
          </cell>
        </row>
        <row r="2707">
          <cell r="A2707" t="str">
            <v>Phòng thực hành Khoa Điện 04-A-5-Sáng</v>
          </cell>
          <cell r="B2707" t="str">
            <v>Sáng</v>
          </cell>
          <cell r="C2707">
            <v>1</v>
          </cell>
          <cell r="D2707">
            <v>6</v>
          </cell>
          <cell r="E2707">
            <v>1</v>
          </cell>
          <cell r="F2707">
            <v>6</v>
          </cell>
          <cell r="G2707" t="str">
            <v>1..6</v>
          </cell>
        </row>
        <row r="2708">
          <cell r="A2708" t="str">
            <v>Phòng thực hành Khoa Điện 05-A-5-Sáng</v>
          </cell>
          <cell r="B2708" t="str">
            <v>Sáng</v>
          </cell>
          <cell r="C2708">
            <v>1</v>
          </cell>
          <cell r="D2708">
            <v>6</v>
          </cell>
          <cell r="E2708">
            <v>1</v>
          </cell>
          <cell r="F2708">
            <v>6</v>
          </cell>
          <cell r="G2708" t="str">
            <v>1..6</v>
          </cell>
        </row>
        <row r="2709">
          <cell r="A2709" t="str">
            <v>Phòng thực hành Khoa Điện 05-A-5-Chiều</v>
          </cell>
          <cell r="B2709" t="str">
            <v>Chiều</v>
          </cell>
          <cell r="C2709">
            <v>7</v>
          </cell>
          <cell r="D2709">
            <v>12</v>
          </cell>
          <cell r="E2709">
            <v>7</v>
          </cell>
          <cell r="F2709">
            <v>12</v>
          </cell>
          <cell r="G2709" t="str">
            <v>7..12</v>
          </cell>
        </row>
        <row r="2710">
          <cell r="A2710" t="str">
            <v>Phòng thực hành Khoa Điện 06-A-5-Sáng</v>
          </cell>
          <cell r="B2710" t="str">
            <v>Sáng</v>
          </cell>
          <cell r="C2710">
            <v>1</v>
          </cell>
          <cell r="D2710">
            <v>6</v>
          </cell>
          <cell r="E2710">
            <v>1</v>
          </cell>
          <cell r="F2710">
            <v>6</v>
          </cell>
          <cell r="G2710" t="str">
            <v>1..6</v>
          </cell>
        </row>
        <row r="2711">
          <cell r="A2711" t="str">
            <v>Phòng thực hành Khoa Điện 06-A-5-Chiều</v>
          </cell>
          <cell r="B2711" t="str">
            <v>Chiều</v>
          </cell>
          <cell r="C2711">
            <v>7</v>
          </cell>
          <cell r="D2711">
            <v>12</v>
          </cell>
          <cell r="E2711">
            <v>7</v>
          </cell>
          <cell r="F2711">
            <v>12</v>
          </cell>
          <cell r="G2711" t="str">
            <v>7..12</v>
          </cell>
        </row>
        <row r="2712">
          <cell r="A2712" t="str">
            <v>Phòng thực hành Khoa Điện 07-A-5-Chiều</v>
          </cell>
          <cell r="B2712" t="str">
            <v>Chiều</v>
          </cell>
          <cell r="C2712">
            <v>7</v>
          </cell>
          <cell r="D2712">
            <v>12</v>
          </cell>
          <cell r="E2712">
            <v>7</v>
          </cell>
          <cell r="F2712">
            <v>12</v>
          </cell>
          <cell r="G2712" t="str">
            <v>7..12</v>
          </cell>
        </row>
        <row r="2713">
          <cell r="A2713" t="str">
            <v>Phòng thực hành Khoa Điện 08-A-5-Tối</v>
          </cell>
          <cell r="B2713" t="str">
            <v>Tối</v>
          </cell>
          <cell r="C2713">
            <v>13</v>
          </cell>
          <cell r="D2713">
            <v>17</v>
          </cell>
          <cell r="E2713">
            <v>13</v>
          </cell>
          <cell r="F2713">
            <v>17</v>
          </cell>
          <cell r="G2713" t="str">
            <v>13..17</v>
          </cell>
        </row>
        <row r="2714">
          <cell r="A2714" t="str">
            <v>Phòng thực hành Khoa Điện 09-A-5-Sáng</v>
          </cell>
          <cell r="B2714" t="str">
            <v>Sáng</v>
          </cell>
          <cell r="C2714">
            <v>1</v>
          </cell>
          <cell r="D2714">
            <v>6</v>
          </cell>
          <cell r="E2714">
            <v>1</v>
          </cell>
          <cell r="F2714">
            <v>6</v>
          </cell>
          <cell r="G2714" t="str">
            <v>1..6</v>
          </cell>
        </row>
        <row r="2715">
          <cell r="A2715" t="e">
            <v>#VALUE!</v>
          </cell>
          <cell r="B2715" t="e">
            <v>#VALUE!</v>
          </cell>
          <cell r="C2715" t="e">
            <v>#VALUE!</v>
          </cell>
          <cell r="D2715">
            <v>13</v>
          </cell>
          <cell r="E2715" t="e">
            <v>#VALUE!</v>
          </cell>
          <cell r="F2715" t="e">
            <v>#VALUE!</v>
          </cell>
          <cell r="G2715" t="e">
            <v>#VALUE!</v>
          </cell>
        </row>
        <row r="2716">
          <cell r="A2716" t="str">
            <v>Phòng thực hành Khoa Điện 12-A-5-Tối</v>
          </cell>
          <cell r="B2716" t="str">
            <v>Tối</v>
          </cell>
          <cell r="C2716">
            <v>13</v>
          </cell>
          <cell r="D2716">
            <v>16</v>
          </cell>
          <cell r="E2716">
            <v>13</v>
          </cell>
          <cell r="F2716">
            <v>16</v>
          </cell>
          <cell r="G2716" t="str">
            <v>13..16</v>
          </cell>
        </row>
        <row r="2717">
          <cell r="A2717" t="str">
            <v>Phòng thực hành Khoa Điện 32-A-5-Sáng</v>
          </cell>
          <cell r="B2717" t="str">
            <v>Sáng</v>
          </cell>
          <cell r="C2717">
            <v>1</v>
          </cell>
          <cell r="D2717">
            <v>6</v>
          </cell>
          <cell r="E2717">
            <v>1</v>
          </cell>
          <cell r="F2717">
            <v>6</v>
          </cell>
          <cell r="G2717" t="str">
            <v>1..6</v>
          </cell>
        </row>
        <row r="2718">
          <cell r="A2718" t="str">
            <v>Phòng thực hành Khoa Điện tử 02-A-5-Chiều</v>
          </cell>
          <cell r="B2718" t="str">
            <v>Chiều</v>
          </cell>
          <cell r="C2718">
            <v>7</v>
          </cell>
          <cell r="D2718">
            <v>12</v>
          </cell>
          <cell r="E2718">
            <v>7</v>
          </cell>
          <cell r="F2718">
            <v>12</v>
          </cell>
          <cell r="G2718" t="str">
            <v>7..12</v>
          </cell>
        </row>
        <row r="2719">
          <cell r="A2719" t="str">
            <v>Phòng thực hành Khoa Điện tử 03-A-5-Sáng</v>
          </cell>
          <cell r="B2719" t="str">
            <v>Sáng</v>
          </cell>
          <cell r="C2719">
            <v>1</v>
          </cell>
          <cell r="D2719">
            <v>6</v>
          </cell>
          <cell r="E2719">
            <v>1</v>
          </cell>
          <cell r="F2719">
            <v>6</v>
          </cell>
          <cell r="G2719" t="str">
            <v>1..6</v>
          </cell>
        </row>
        <row r="2720">
          <cell r="A2720" t="str">
            <v>Phòng thực hành Khoa Điện tử 04-A-5-Sáng</v>
          </cell>
          <cell r="B2720" t="str">
            <v>Sáng</v>
          </cell>
          <cell r="C2720">
            <v>1</v>
          </cell>
          <cell r="D2720">
            <v>6</v>
          </cell>
          <cell r="E2720">
            <v>1</v>
          </cell>
          <cell r="F2720">
            <v>6</v>
          </cell>
          <cell r="G2720" t="str">
            <v>1..6</v>
          </cell>
        </row>
        <row r="2721">
          <cell r="A2721" t="str">
            <v>Phòng thực hành Khoa Điện tử 04-A-5-Chiều</v>
          </cell>
          <cell r="B2721" t="str">
            <v>Chiều</v>
          </cell>
          <cell r="C2721">
            <v>7</v>
          </cell>
          <cell r="D2721">
            <v>12</v>
          </cell>
          <cell r="E2721">
            <v>7</v>
          </cell>
          <cell r="F2721">
            <v>12</v>
          </cell>
          <cell r="G2721" t="str">
            <v>7..12</v>
          </cell>
        </row>
        <row r="2722">
          <cell r="A2722" t="str">
            <v>Phòng thực hành Khoa Điện tử 05-A-5-Chiều</v>
          </cell>
          <cell r="B2722" t="str">
            <v>Chiều</v>
          </cell>
          <cell r="C2722">
            <v>7</v>
          </cell>
          <cell r="D2722">
            <v>12</v>
          </cell>
          <cell r="E2722">
            <v>7</v>
          </cell>
          <cell r="F2722">
            <v>12</v>
          </cell>
          <cell r="G2722" t="str">
            <v>7..12</v>
          </cell>
        </row>
        <row r="2723">
          <cell r="A2723" t="str">
            <v>Phòng thực hành Khoa Điện tử 06-A-5-Tối</v>
          </cell>
          <cell r="B2723" t="str">
            <v>Tối</v>
          </cell>
          <cell r="C2723">
            <v>13</v>
          </cell>
          <cell r="D2723">
            <v>16</v>
          </cell>
          <cell r="E2723">
            <v>13</v>
          </cell>
          <cell r="F2723">
            <v>16</v>
          </cell>
          <cell r="G2723" t="str">
            <v>13..16</v>
          </cell>
        </row>
        <row r="2724">
          <cell r="A2724" t="str">
            <v>Phòng thực hành Khoa Điện tử 07-A-5-Chiều</v>
          </cell>
          <cell r="B2724" t="str">
            <v>Chiều</v>
          </cell>
          <cell r="C2724">
            <v>7</v>
          </cell>
          <cell r="D2724">
            <v>12</v>
          </cell>
          <cell r="E2724">
            <v>7</v>
          </cell>
          <cell r="F2724">
            <v>12</v>
          </cell>
          <cell r="G2724" t="str">
            <v>7..12</v>
          </cell>
        </row>
        <row r="2725">
          <cell r="A2725" t="str">
            <v>Phòng thực hành Khoa Điện tử 09-A-5-Sáng</v>
          </cell>
          <cell r="B2725" t="str">
            <v>Sáng</v>
          </cell>
          <cell r="C2725">
            <v>1</v>
          </cell>
          <cell r="D2725">
            <v>4</v>
          </cell>
          <cell r="E2725">
            <v>1</v>
          </cell>
          <cell r="F2725">
            <v>4</v>
          </cell>
          <cell r="G2725" t="str">
            <v>1..4</v>
          </cell>
        </row>
        <row r="2726">
          <cell r="A2726" t="str">
            <v>Phòng thực hành Khoa Điện tử 10-A-5-Sáng</v>
          </cell>
          <cell r="B2726" t="str">
            <v>Sáng</v>
          </cell>
          <cell r="C2726">
            <v>1</v>
          </cell>
          <cell r="D2726">
            <v>6</v>
          </cell>
          <cell r="E2726">
            <v>1</v>
          </cell>
          <cell r="F2726">
            <v>6</v>
          </cell>
          <cell r="G2726" t="str">
            <v>1..6</v>
          </cell>
        </row>
        <row r="2727">
          <cell r="A2727" t="str">
            <v>Phòng thực hành Khoa Điện tử 13-A-5-Sáng</v>
          </cell>
          <cell r="B2727" t="str">
            <v>Sáng</v>
          </cell>
          <cell r="C2727">
            <v>1</v>
          </cell>
          <cell r="D2727">
            <v>6</v>
          </cell>
          <cell r="E2727">
            <v>1</v>
          </cell>
          <cell r="F2727">
            <v>6</v>
          </cell>
          <cell r="G2727" t="str">
            <v>1..6</v>
          </cell>
        </row>
        <row r="2728">
          <cell r="A2728" t="str">
            <v>Phòng thực hành Khoa Điện tử 13-A-5-Chiều</v>
          </cell>
          <cell r="B2728" t="str">
            <v>Chiều</v>
          </cell>
          <cell r="C2728">
            <v>7</v>
          </cell>
          <cell r="D2728">
            <v>12</v>
          </cell>
          <cell r="E2728">
            <v>7</v>
          </cell>
          <cell r="F2728">
            <v>12</v>
          </cell>
          <cell r="G2728" t="str">
            <v>7..12</v>
          </cell>
        </row>
        <row r="2729">
          <cell r="A2729" t="str">
            <v>Phòng thực hành Khoa Điện tử 15-A-5-Tối</v>
          </cell>
          <cell r="B2729" t="str">
            <v>Tối</v>
          </cell>
          <cell r="C2729">
            <v>13</v>
          </cell>
          <cell r="D2729">
            <v>17</v>
          </cell>
          <cell r="E2729">
            <v>13</v>
          </cell>
          <cell r="F2729">
            <v>17</v>
          </cell>
          <cell r="G2729" t="str">
            <v>13..17</v>
          </cell>
        </row>
        <row r="2730">
          <cell r="A2730" t="str">
            <v>Phòng thực hành Khoa Điện tử 25-A-5-Chiều</v>
          </cell>
          <cell r="B2730" t="str">
            <v>Chiều</v>
          </cell>
          <cell r="C2730">
            <v>7</v>
          </cell>
          <cell r="D2730">
            <v>10</v>
          </cell>
          <cell r="E2730">
            <v>7</v>
          </cell>
          <cell r="F2730">
            <v>10</v>
          </cell>
          <cell r="G2730" t="str">
            <v>7..10</v>
          </cell>
        </row>
        <row r="2731">
          <cell r="A2731" t="str">
            <v>Phòng thực hành Khoa Điện tử 27-A-5-Sáng</v>
          </cell>
          <cell r="B2731" t="str">
            <v>Sáng</v>
          </cell>
          <cell r="C2731">
            <v>1</v>
          </cell>
          <cell r="D2731">
            <v>6</v>
          </cell>
          <cell r="E2731">
            <v>1</v>
          </cell>
          <cell r="F2731">
            <v>6</v>
          </cell>
          <cell r="G2731" t="str">
            <v>1..6</v>
          </cell>
        </row>
        <row r="2732">
          <cell r="A2732" t="str">
            <v>Phòng thực hành Khoa CNTT 09-A-5-Chiều</v>
          </cell>
          <cell r="B2732" t="str">
            <v>Chiều</v>
          </cell>
          <cell r="C2732">
            <v>7</v>
          </cell>
          <cell r="D2732">
            <v>11</v>
          </cell>
          <cell r="E2732">
            <v>7</v>
          </cell>
          <cell r="F2732">
            <v>11</v>
          </cell>
          <cell r="G2732" t="str">
            <v>7..11</v>
          </cell>
        </row>
        <row r="2733">
          <cell r="A2733" t="str">
            <v>Phòng thực hành Khoa CNTT 11-A-5-Chiều</v>
          </cell>
          <cell r="B2733" t="str">
            <v>Chiều</v>
          </cell>
          <cell r="C2733">
            <v>7</v>
          </cell>
          <cell r="D2733">
            <v>12</v>
          </cell>
          <cell r="E2733">
            <v>7</v>
          </cell>
          <cell r="F2733">
            <v>12</v>
          </cell>
          <cell r="G2733" t="str">
            <v>7..12</v>
          </cell>
        </row>
        <row r="2734">
          <cell r="A2734" t="str">
            <v>Phòng thực hành Khoa CNTT 22-A-5-Chiều</v>
          </cell>
          <cell r="B2734" t="str">
            <v>Chiều</v>
          </cell>
          <cell r="C2734">
            <v>10</v>
          </cell>
          <cell r="D2734">
            <v>12</v>
          </cell>
          <cell r="E2734">
            <v>7</v>
          </cell>
          <cell r="F2734">
            <v>12</v>
          </cell>
          <cell r="G2734" t="str">
            <v>7..12</v>
          </cell>
        </row>
        <row r="2735">
          <cell r="A2735" t="str">
            <v>Phòng thực hành Khoa CNTT 22-A-5-Chiều</v>
          </cell>
          <cell r="B2735" t="str">
            <v>Chiều</v>
          </cell>
          <cell r="C2735">
            <v>7</v>
          </cell>
          <cell r="D2735">
            <v>9</v>
          </cell>
          <cell r="E2735">
            <v>7</v>
          </cell>
          <cell r="F2735">
            <v>12</v>
          </cell>
          <cell r="G2735" t="str">
            <v>7..12</v>
          </cell>
        </row>
        <row r="2736">
          <cell r="A2736" t="str">
            <v>Phòng thực hành Khoa CNTT 27-A-5-Chiều</v>
          </cell>
          <cell r="B2736" t="str">
            <v>Chiều</v>
          </cell>
          <cell r="C2736">
            <v>7</v>
          </cell>
          <cell r="D2736">
            <v>9</v>
          </cell>
          <cell r="E2736">
            <v>7</v>
          </cell>
          <cell r="F2736">
            <v>9</v>
          </cell>
          <cell r="G2736" t="str">
            <v>7..9</v>
          </cell>
        </row>
        <row r="2737">
          <cell r="A2737" t="str">
            <v>Phòng thực hành Khoa CNTT 29-A-5-Sáng</v>
          </cell>
          <cell r="B2737" t="str">
            <v>Sáng</v>
          </cell>
          <cell r="C2737">
            <v>1</v>
          </cell>
          <cell r="D2737">
            <v>5</v>
          </cell>
          <cell r="E2737">
            <v>1</v>
          </cell>
          <cell r="F2737">
            <v>5</v>
          </cell>
          <cell r="G2737" t="str">
            <v>1..5</v>
          </cell>
        </row>
        <row r="2738">
          <cell r="A2738" t="str">
            <v>Phòng thực hành Khoa CN May &amp; TKTT 01-B-5-Chiều</v>
          </cell>
          <cell r="B2738" t="str">
            <v>Chiều</v>
          </cell>
          <cell r="C2738">
            <v>7</v>
          </cell>
          <cell r="D2738">
            <v>12</v>
          </cell>
          <cell r="E2738">
            <v>7</v>
          </cell>
          <cell r="F2738">
            <v>12</v>
          </cell>
          <cell r="G2738" t="str">
            <v>7..12</v>
          </cell>
        </row>
        <row r="2739">
          <cell r="A2739" t="str">
            <v>Phòng thực hành Khoa CN May &amp; TKTT 04-B-5-Sáng</v>
          </cell>
          <cell r="B2739" t="str">
            <v>Sáng</v>
          </cell>
          <cell r="C2739">
            <v>1</v>
          </cell>
          <cell r="D2739">
            <v>6</v>
          </cell>
          <cell r="E2739">
            <v>1</v>
          </cell>
          <cell r="F2739">
            <v>6</v>
          </cell>
          <cell r="G2739" t="str">
            <v>1..6</v>
          </cell>
        </row>
        <row r="2740">
          <cell r="A2740" t="str">
            <v>Phòng thực hành Khoa CN May &amp; TKTT 04-B-5-Chiều</v>
          </cell>
          <cell r="B2740" t="str">
            <v>Chiều</v>
          </cell>
          <cell r="C2740">
            <v>7</v>
          </cell>
          <cell r="D2740">
            <v>12</v>
          </cell>
          <cell r="E2740">
            <v>7</v>
          </cell>
          <cell r="F2740">
            <v>12</v>
          </cell>
          <cell r="G2740" t="str">
            <v>7..12</v>
          </cell>
        </row>
        <row r="2741">
          <cell r="A2741" t="str">
            <v>Phòng thực hành Khoa CN May &amp; TKTT 05-B-5-Sáng</v>
          </cell>
          <cell r="B2741" t="str">
            <v>Sáng</v>
          </cell>
          <cell r="C2741">
            <v>1</v>
          </cell>
          <cell r="D2741">
            <v>6</v>
          </cell>
          <cell r="E2741">
            <v>1</v>
          </cell>
          <cell r="F2741">
            <v>6</v>
          </cell>
          <cell r="G2741" t="str">
            <v>1..6</v>
          </cell>
        </row>
        <row r="2742">
          <cell r="A2742" t="str">
            <v>Phòng thực hành Khoa CN May &amp; TKTT 06-B-5-Chiều</v>
          </cell>
          <cell r="B2742" t="str">
            <v>Chiều</v>
          </cell>
          <cell r="C2742">
            <v>7</v>
          </cell>
          <cell r="D2742">
            <v>12</v>
          </cell>
          <cell r="E2742">
            <v>7</v>
          </cell>
          <cell r="F2742">
            <v>12</v>
          </cell>
          <cell r="G2742" t="str">
            <v>7..12</v>
          </cell>
        </row>
        <row r="2743">
          <cell r="A2743" t="str">
            <v>Phòng thực hành Khoa CN May &amp; TKTT 07-B-5-Chiều</v>
          </cell>
          <cell r="B2743" t="str">
            <v>Chiều</v>
          </cell>
          <cell r="C2743">
            <v>7</v>
          </cell>
          <cell r="D2743">
            <v>12</v>
          </cell>
          <cell r="E2743">
            <v>7</v>
          </cell>
          <cell r="F2743">
            <v>12</v>
          </cell>
          <cell r="G2743" t="str">
            <v>7..12</v>
          </cell>
        </row>
        <row r="2744">
          <cell r="A2744" t="str">
            <v>Phòng thực hành Khoa CN May &amp; TKTT 08-B-5-Sáng</v>
          </cell>
          <cell r="B2744" t="str">
            <v>Sáng</v>
          </cell>
          <cell r="C2744">
            <v>1</v>
          </cell>
          <cell r="D2744">
            <v>6</v>
          </cell>
          <cell r="E2744">
            <v>1</v>
          </cell>
          <cell r="F2744">
            <v>6</v>
          </cell>
          <cell r="G2744" t="str">
            <v>1..6</v>
          </cell>
        </row>
        <row r="2745">
          <cell r="A2745" t="str">
            <v>Phòng thực hành Khoa CN May &amp; TKTT 11-B-5-Sáng</v>
          </cell>
          <cell r="B2745" t="str">
            <v>Sáng</v>
          </cell>
          <cell r="C2745">
            <v>1</v>
          </cell>
          <cell r="D2745">
            <v>6</v>
          </cell>
          <cell r="E2745">
            <v>1</v>
          </cell>
          <cell r="F2745">
            <v>6</v>
          </cell>
          <cell r="G2745" t="str">
            <v>1..6</v>
          </cell>
        </row>
        <row r="2746">
          <cell r="A2746" t="str">
            <v>Phòng thực hành Khoa CN May &amp; TKTT 11-B-5-Chiều</v>
          </cell>
          <cell r="B2746" t="str">
            <v>Chiều</v>
          </cell>
          <cell r="C2746">
            <v>7</v>
          </cell>
          <cell r="D2746">
            <v>12</v>
          </cell>
          <cell r="E2746">
            <v>7</v>
          </cell>
          <cell r="F2746">
            <v>12</v>
          </cell>
          <cell r="G2746" t="str">
            <v>7..12</v>
          </cell>
        </row>
        <row r="2747">
          <cell r="A2747" t="str">
            <v>Phòng thực hành Khoa CN May &amp; TKTT 12-B-5-Chiều</v>
          </cell>
          <cell r="B2747" t="str">
            <v>Chiều</v>
          </cell>
          <cell r="C2747">
            <v>7</v>
          </cell>
          <cell r="D2747">
            <v>12</v>
          </cell>
          <cell r="E2747">
            <v>7</v>
          </cell>
          <cell r="F2747">
            <v>12</v>
          </cell>
          <cell r="G2747" t="str">
            <v>7..12</v>
          </cell>
        </row>
        <row r="2748">
          <cell r="A2748" t="str">
            <v>Phòng thực hành Khoa CN May &amp; TKTT 15-B-5-Sáng</v>
          </cell>
          <cell r="B2748" t="str">
            <v>Sáng</v>
          </cell>
          <cell r="C2748">
            <v>1</v>
          </cell>
          <cell r="D2748">
            <v>6</v>
          </cell>
          <cell r="E2748">
            <v>1</v>
          </cell>
          <cell r="F2748">
            <v>6</v>
          </cell>
          <cell r="G2748" t="str">
            <v>1..6</v>
          </cell>
        </row>
        <row r="2749">
          <cell r="A2749" t="str">
            <v>Phòng thực hành Khoa CN May &amp; TKTT 16-B-5-Chiều</v>
          </cell>
          <cell r="B2749" t="str">
            <v>Chiều</v>
          </cell>
          <cell r="C2749">
            <v>7</v>
          </cell>
          <cell r="D2749">
            <v>12</v>
          </cell>
          <cell r="E2749">
            <v>7</v>
          </cell>
          <cell r="F2749">
            <v>12</v>
          </cell>
          <cell r="G2749" t="str">
            <v>7..12</v>
          </cell>
        </row>
        <row r="2750">
          <cell r="A2750" t="str">
            <v>Phòng thực hành Khoa CN May &amp; TKTT 18-B-5-Chiều</v>
          </cell>
          <cell r="B2750" t="str">
            <v>Chiều</v>
          </cell>
          <cell r="C2750">
            <v>7</v>
          </cell>
          <cell r="D2750">
            <v>12</v>
          </cell>
          <cell r="E2750">
            <v>7</v>
          </cell>
          <cell r="F2750">
            <v>12</v>
          </cell>
          <cell r="G2750" t="str">
            <v>7..12</v>
          </cell>
        </row>
        <row r="2751">
          <cell r="A2751" t="str">
            <v>Phòng thực hành Khoa CN May &amp; TKTT 19-B-5-Chiều</v>
          </cell>
          <cell r="B2751" t="str">
            <v>Chiều</v>
          </cell>
          <cell r="C2751">
            <v>7</v>
          </cell>
          <cell r="D2751">
            <v>12</v>
          </cell>
          <cell r="E2751">
            <v>7</v>
          </cell>
          <cell r="F2751">
            <v>12</v>
          </cell>
          <cell r="G2751" t="str">
            <v>7..12</v>
          </cell>
        </row>
        <row r="2752">
          <cell r="A2752" t="str">
            <v>Phòng thực hành Khoa CN Hóa 01-B-5-Chiều</v>
          </cell>
          <cell r="B2752" t="str">
            <v>Chiều</v>
          </cell>
          <cell r="C2752">
            <v>7</v>
          </cell>
          <cell r="D2752">
            <v>12</v>
          </cell>
          <cell r="E2752">
            <v>7</v>
          </cell>
          <cell r="F2752">
            <v>12</v>
          </cell>
          <cell r="G2752" t="str">
            <v>7..12</v>
          </cell>
        </row>
        <row r="2753">
          <cell r="A2753" t="str">
            <v>Phòng thực hành Khoa CN Hóa 02-B-5-Sáng</v>
          </cell>
          <cell r="B2753" t="str">
            <v>Sáng</v>
          </cell>
          <cell r="C2753">
            <v>1</v>
          </cell>
          <cell r="D2753">
            <v>6</v>
          </cell>
          <cell r="E2753">
            <v>1</v>
          </cell>
          <cell r="F2753">
            <v>6</v>
          </cell>
          <cell r="G2753" t="str">
            <v>1..6</v>
          </cell>
        </row>
        <row r="2754">
          <cell r="A2754" t="str">
            <v>Phòng thực hành Khoa CN Hóa 02-B-5-Chiều</v>
          </cell>
          <cell r="B2754" t="str">
            <v>Chiều</v>
          </cell>
          <cell r="C2754">
            <v>7</v>
          </cell>
          <cell r="D2754">
            <v>12</v>
          </cell>
          <cell r="E2754">
            <v>7</v>
          </cell>
          <cell r="F2754">
            <v>12</v>
          </cell>
          <cell r="G2754" t="str">
            <v>7..12</v>
          </cell>
        </row>
        <row r="2755">
          <cell r="A2755" t="str">
            <v>Phòng thực hành Khoa CN Hóa 03-B-5-Sáng</v>
          </cell>
          <cell r="B2755" t="str">
            <v>Sáng</v>
          </cell>
          <cell r="C2755">
            <v>1</v>
          </cell>
          <cell r="D2755">
            <v>6</v>
          </cell>
          <cell r="E2755">
            <v>1</v>
          </cell>
          <cell r="F2755">
            <v>6</v>
          </cell>
          <cell r="G2755" t="str">
            <v>1..6</v>
          </cell>
        </row>
        <row r="2756">
          <cell r="A2756" t="str">
            <v>Phòng thực hành Khoa CN Hóa 03-B-5-Chiều</v>
          </cell>
          <cell r="B2756" t="str">
            <v>Chiều</v>
          </cell>
          <cell r="C2756">
            <v>7</v>
          </cell>
          <cell r="D2756">
            <v>12</v>
          </cell>
          <cell r="E2756">
            <v>7</v>
          </cell>
          <cell r="F2756">
            <v>12</v>
          </cell>
          <cell r="G2756" t="str">
            <v>7..12</v>
          </cell>
        </row>
        <row r="2757">
          <cell r="A2757" t="str">
            <v>Phòng thực hành Khoa CN Hóa 04-B-5-Sáng</v>
          </cell>
          <cell r="B2757" t="str">
            <v>Sáng</v>
          </cell>
          <cell r="C2757">
            <v>1</v>
          </cell>
          <cell r="D2757">
            <v>6</v>
          </cell>
          <cell r="E2757">
            <v>1</v>
          </cell>
          <cell r="F2757">
            <v>6</v>
          </cell>
          <cell r="G2757" t="str">
            <v>1..6</v>
          </cell>
        </row>
        <row r="2758">
          <cell r="A2758" t="str">
            <v>Phòng thực hành Khoa CN Hóa 04-B-5-Chiều</v>
          </cell>
          <cell r="B2758" t="str">
            <v>Chiều</v>
          </cell>
          <cell r="C2758">
            <v>7</v>
          </cell>
          <cell r="D2758">
            <v>12</v>
          </cell>
          <cell r="E2758">
            <v>7</v>
          </cell>
          <cell r="F2758">
            <v>12</v>
          </cell>
          <cell r="G2758" t="str">
            <v>7..12</v>
          </cell>
        </row>
        <row r="2759">
          <cell r="A2759" t="str">
            <v>Phòng thực hành Khoa CN Hóa 05-B-5-Sáng</v>
          </cell>
          <cell r="B2759" t="str">
            <v>Sáng</v>
          </cell>
          <cell r="C2759">
            <v>1</v>
          </cell>
          <cell r="D2759">
            <v>6</v>
          </cell>
          <cell r="E2759">
            <v>1</v>
          </cell>
          <cell r="F2759">
            <v>6</v>
          </cell>
          <cell r="G2759" t="str">
            <v>1..6</v>
          </cell>
        </row>
        <row r="2760">
          <cell r="A2760" t="str">
            <v>Phòng thực hành Khoa CN Hóa 05-B-5-Chiều</v>
          </cell>
          <cell r="B2760" t="str">
            <v>Chiều</v>
          </cell>
          <cell r="C2760">
            <v>7</v>
          </cell>
          <cell r="D2760">
            <v>12</v>
          </cell>
          <cell r="E2760">
            <v>7</v>
          </cell>
          <cell r="F2760">
            <v>12</v>
          </cell>
          <cell r="G2760" t="str">
            <v>7..12</v>
          </cell>
        </row>
        <row r="2761">
          <cell r="A2761" t="str">
            <v>Phòng thực hành Khoa CN Hóa 07-B-5-Sáng</v>
          </cell>
          <cell r="B2761" t="str">
            <v>Sáng</v>
          </cell>
          <cell r="C2761">
            <v>1</v>
          </cell>
          <cell r="D2761">
            <v>4</v>
          </cell>
          <cell r="E2761">
            <v>1</v>
          </cell>
          <cell r="F2761">
            <v>4</v>
          </cell>
          <cell r="G2761" t="str">
            <v>1..4</v>
          </cell>
        </row>
        <row r="2762">
          <cell r="A2762" t="str">
            <v>Phòng thực hành Khoa CN Hóa 08-B-5-Sáng</v>
          </cell>
          <cell r="B2762" t="str">
            <v>Sáng</v>
          </cell>
          <cell r="C2762">
            <v>1</v>
          </cell>
          <cell r="D2762">
            <v>6</v>
          </cell>
          <cell r="E2762">
            <v>1</v>
          </cell>
          <cell r="F2762">
            <v>6</v>
          </cell>
          <cell r="G2762" t="str">
            <v>1..6</v>
          </cell>
        </row>
        <row r="2763">
          <cell r="A2763" t="str">
            <v>Phòng thực hành Khoa CN Hóa 09-B-5-Sáng</v>
          </cell>
          <cell r="B2763" t="str">
            <v>Sáng</v>
          </cell>
          <cell r="C2763">
            <v>1</v>
          </cell>
          <cell r="D2763">
            <v>6</v>
          </cell>
          <cell r="E2763">
            <v>1</v>
          </cell>
          <cell r="F2763">
            <v>6</v>
          </cell>
          <cell r="G2763" t="str">
            <v>1..6</v>
          </cell>
        </row>
        <row r="2764">
          <cell r="A2764" t="str">
            <v>Phòng thực hành Khoa CN Hóa 12-B-5-Sáng</v>
          </cell>
          <cell r="B2764" t="str">
            <v>Sáng</v>
          </cell>
          <cell r="C2764">
            <v>1</v>
          </cell>
          <cell r="D2764">
            <v>6</v>
          </cell>
          <cell r="E2764">
            <v>1</v>
          </cell>
          <cell r="F2764">
            <v>6</v>
          </cell>
          <cell r="G2764" t="str">
            <v>1..6</v>
          </cell>
        </row>
        <row r="2765">
          <cell r="A2765" t="str">
            <v>Phòng thực hành Khoa CN Hóa 14-B-5-Sáng</v>
          </cell>
          <cell r="B2765" t="str">
            <v>Sáng</v>
          </cell>
          <cell r="C2765">
            <v>1</v>
          </cell>
          <cell r="D2765">
            <v>6</v>
          </cell>
          <cell r="E2765">
            <v>1</v>
          </cell>
          <cell r="F2765">
            <v>6</v>
          </cell>
          <cell r="G2765" t="str">
            <v>1..6</v>
          </cell>
        </row>
        <row r="2766">
          <cell r="A2766" t="str">
            <v>Phòng thực hành Khoa CN Hóa 21-B-5-Chiều</v>
          </cell>
          <cell r="B2766" t="str">
            <v>Chiều</v>
          </cell>
          <cell r="C2766">
            <v>7</v>
          </cell>
          <cell r="D2766">
            <v>10</v>
          </cell>
          <cell r="E2766">
            <v>7</v>
          </cell>
          <cell r="F2766">
            <v>10</v>
          </cell>
          <cell r="G2766" t="str">
            <v>7..10</v>
          </cell>
        </row>
        <row r="2767">
          <cell r="A2767" t="str">
            <v>Phòng thực hành Khoa CN Hóa 29-B-5-Chiều</v>
          </cell>
          <cell r="B2767" t="str">
            <v>Chiều</v>
          </cell>
          <cell r="C2767">
            <v>7</v>
          </cell>
          <cell r="D2767">
            <v>12</v>
          </cell>
          <cell r="E2767">
            <v>7</v>
          </cell>
          <cell r="F2767">
            <v>12</v>
          </cell>
          <cell r="G2767" t="str">
            <v>7..12</v>
          </cell>
        </row>
        <row r="2768">
          <cell r="A2768" t="str">
            <v>Phòng thực hành Khoa QLKD 01-A-5-Sáng</v>
          </cell>
          <cell r="B2768" t="str">
            <v>Sáng</v>
          </cell>
          <cell r="C2768">
            <v>1</v>
          </cell>
          <cell r="D2768">
            <v>6</v>
          </cell>
          <cell r="E2768">
            <v>1</v>
          </cell>
          <cell r="F2768">
            <v>6</v>
          </cell>
          <cell r="G2768" t="str">
            <v>1..6</v>
          </cell>
        </row>
        <row r="2769">
          <cell r="A2769" t="str">
            <v>Phòng thực hành Khoa QLKD 01-A-5-Chiều</v>
          </cell>
          <cell r="B2769" t="str">
            <v>Chiều</v>
          </cell>
          <cell r="C2769">
            <v>7</v>
          </cell>
          <cell r="D2769">
            <v>12</v>
          </cell>
          <cell r="E2769">
            <v>7</v>
          </cell>
          <cell r="F2769">
            <v>12</v>
          </cell>
          <cell r="G2769" t="str">
            <v>7..12</v>
          </cell>
        </row>
        <row r="2770">
          <cell r="A2770" t="str">
            <v>Phòng thực hành Khoa QLKD 03-A-5-Sáng</v>
          </cell>
          <cell r="B2770" t="str">
            <v>Sáng</v>
          </cell>
          <cell r="C2770">
            <v>1</v>
          </cell>
          <cell r="D2770">
            <v>6</v>
          </cell>
          <cell r="E2770">
            <v>1</v>
          </cell>
          <cell r="F2770">
            <v>6</v>
          </cell>
          <cell r="G2770" t="str">
            <v>1..6</v>
          </cell>
        </row>
        <row r="2771">
          <cell r="A2771" t="str">
            <v>Phòng thực hành Khoa QLKD 03-A-5-Chiều</v>
          </cell>
          <cell r="B2771" t="str">
            <v>Chiều</v>
          </cell>
          <cell r="C2771">
            <v>7</v>
          </cell>
          <cell r="D2771">
            <v>12</v>
          </cell>
          <cell r="E2771">
            <v>7</v>
          </cell>
          <cell r="F2771">
            <v>12</v>
          </cell>
          <cell r="G2771" t="str">
            <v>7..12</v>
          </cell>
        </row>
        <row r="2772">
          <cell r="A2772" t="str">
            <v>Phòng thực hành Khoa QLKD 04-A-5-Sáng</v>
          </cell>
          <cell r="B2772" t="str">
            <v>Sáng</v>
          </cell>
          <cell r="C2772">
            <v>1</v>
          </cell>
          <cell r="D2772">
            <v>6</v>
          </cell>
          <cell r="E2772">
            <v>1</v>
          </cell>
          <cell r="F2772">
            <v>6</v>
          </cell>
          <cell r="G2772" t="str">
            <v>1..6</v>
          </cell>
        </row>
        <row r="2773">
          <cell r="A2773" t="str">
            <v>Phòng thực hành Khoa QLKD 04-A-5-Chiều</v>
          </cell>
          <cell r="B2773" t="str">
            <v>Chiều</v>
          </cell>
          <cell r="C2773">
            <v>7</v>
          </cell>
          <cell r="D2773">
            <v>12</v>
          </cell>
          <cell r="E2773">
            <v>7</v>
          </cell>
          <cell r="F2773">
            <v>12</v>
          </cell>
          <cell r="G2773" t="str">
            <v>7..12</v>
          </cell>
        </row>
        <row r="2774">
          <cell r="A2774" t="str">
            <v>Phòng thực hành Khoa QLKD 05-A-5-Tối</v>
          </cell>
          <cell r="B2774" t="str">
            <v>Tối</v>
          </cell>
          <cell r="C2774">
            <v>13</v>
          </cell>
          <cell r="D2774">
            <v>15</v>
          </cell>
          <cell r="E2774">
            <v>13</v>
          </cell>
          <cell r="F2774">
            <v>15</v>
          </cell>
          <cell r="G2774" t="str">
            <v>13..15</v>
          </cell>
        </row>
        <row r="2775">
          <cell r="A2775" t="str">
            <v>Phòng thực hành Khoa QLKD 08-A-5-Sáng</v>
          </cell>
          <cell r="B2775" t="str">
            <v>Sáng</v>
          </cell>
          <cell r="C2775">
            <v>1</v>
          </cell>
          <cell r="D2775">
            <v>6</v>
          </cell>
          <cell r="E2775">
            <v>1</v>
          </cell>
          <cell r="F2775">
            <v>6</v>
          </cell>
          <cell r="G2775" t="str">
            <v>1..6</v>
          </cell>
        </row>
        <row r="2776">
          <cell r="A2776" t="str">
            <v>Phòng thực hành Khoa QLKD 08-A-5-Chiều</v>
          </cell>
          <cell r="B2776" t="str">
            <v>Chiều</v>
          </cell>
          <cell r="C2776">
            <v>7</v>
          </cell>
          <cell r="D2776">
            <v>11</v>
          </cell>
          <cell r="E2776">
            <v>7</v>
          </cell>
          <cell r="F2776">
            <v>11</v>
          </cell>
          <cell r="G2776" t="str">
            <v>7..11</v>
          </cell>
        </row>
        <row r="2777">
          <cell r="A2777" t="str">
            <v>Phòng thực hành Khoa QLKD 10-A-5-Tối</v>
          </cell>
          <cell r="B2777" t="str">
            <v>Tối</v>
          </cell>
          <cell r="C2777">
            <v>13</v>
          </cell>
          <cell r="D2777">
            <v>17</v>
          </cell>
          <cell r="E2777">
            <v>13</v>
          </cell>
          <cell r="F2777">
            <v>17</v>
          </cell>
          <cell r="G2777" t="str">
            <v>13..17</v>
          </cell>
        </row>
        <row r="2778">
          <cell r="A2778" t="str">
            <v>Phòng thực hành Khoa QLKD 12-A-5-Sáng</v>
          </cell>
          <cell r="B2778" t="str">
            <v>Sáng</v>
          </cell>
          <cell r="C2778">
            <v>1</v>
          </cell>
          <cell r="D2778">
            <v>6</v>
          </cell>
          <cell r="E2778">
            <v>1</v>
          </cell>
          <cell r="F2778">
            <v>6</v>
          </cell>
          <cell r="G2778" t="str">
            <v>1..6</v>
          </cell>
        </row>
        <row r="2779">
          <cell r="A2779" t="str">
            <v>Phòng thực hành Khoa QLKD 14-A-5-Sáng</v>
          </cell>
          <cell r="B2779" t="str">
            <v>Sáng</v>
          </cell>
          <cell r="C2779">
            <v>1</v>
          </cell>
          <cell r="D2779">
            <v>6</v>
          </cell>
          <cell r="E2779">
            <v>1</v>
          </cell>
          <cell r="F2779">
            <v>6</v>
          </cell>
          <cell r="G2779" t="str">
            <v>1..6</v>
          </cell>
        </row>
        <row r="2780">
          <cell r="A2780" t="str">
            <v>Phòng thực hành Khoa QLKD 16-A-5-Chiều</v>
          </cell>
          <cell r="B2780" t="str">
            <v>Chiều</v>
          </cell>
          <cell r="C2780">
            <v>7</v>
          </cell>
          <cell r="D2780">
            <v>12</v>
          </cell>
          <cell r="E2780">
            <v>7</v>
          </cell>
          <cell r="F2780">
            <v>12</v>
          </cell>
          <cell r="G2780" t="str">
            <v>7..12</v>
          </cell>
        </row>
        <row r="2781">
          <cell r="A2781" t="str">
            <v>Phòng thực hành Khoa QLKD 18-A-5-Chiều</v>
          </cell>
          <cell r="B2781" t="str">
            <v>Chiều</v>
          </cell>
          <cell r="C2781">
            <v>7</v>
          </cell>
          <cell r="D2781">
            <v>12</v>
          </cell>
          <cell r="E2781">
            <v>7</v>
          </cell>
          <cell r="F2781">
            <v>12</v>
          </cell>
          <cell r="G2781" t="str">
            <v>7..12</v>
          </cell>
        </row>
        <row r="2782">
          <cell r="A2782" t="str">
            <v>Phòng thực hành Khoa QLKD 22-A-5-Sáng</v>
          </cell>
          <cell r="B2782" t="str">
            <v>Sáng</v>
          </cell>
          <cell r="C2782">
            <v>1</v>
          </cell>
          <cell r="D2782">
            <v>5</v>
          </cell>
          <cell r="E2782">
            <v>1</v>
          </cell>
          <cell r="F2782">
            <v>5</v>
          </cell>
          <cell r="G2782" t="str">
            <v>1..5</v>
          </cell>
        </row>
        <row r="2783">
          <cell r="A2783" t="str">
            <v>Phòng thực hành Khoa Kế toán - Kiểm toán 01-B-5-Sáng</v>
          </cell>
          <cell r="B2783" t="str">
            <v>Sáng</v>
          </cell>
          <cell r="C2783">
            <v>1</v>
          </cell>
          <cell r="D2783">
            <v>6</v>
          </cell>
          <cell r="E2783">
            <v>1</v>
          </cell>
          <cell r="F2783">
            <v>6</v>
          </cell>
          <cell r="G2783" t="str">
            <v>1..6</v>
          </cell>
        </row>
        <row r="2784">
          <cell r="A2784" t="str">
            <v>Phòng thực hành Khoa Kế toán - Kiểm toán 01-B-5-Chiều</v>
          </cell>
          <cell r="B2784" t="str">
            <v>Chiều</v>
          </cell>
          <cell r="C2784">
            <v>7</v>
          </cell>
          <cell r="D2784">
            <v>12</v>
          </cell>
          <cell r="E2784">
            <v>7</v>
          </cell>
          <cell r="F2784">
            <v>12</v>
          </cell>
          <cell r="G2784" t="str">
            <v>7..12</v>
          </cell>
        </row>
        <row r="2785">
          <cell r="A2785" t="str">
            <v>Phòng thực hành Khoa Kế toán - Kiểm toán 03-B-5-Chiều</v>
          </cell>
          <cell r="B2785" t="str">
            <v>Chiều</v>
          </cell>
          <cell r="C2785">
            <v>7</v>
          </cell>
          <cell r="D2785">
            <v>12</v>
          </cell>
          <cell r="E2785">
            <v>7</v>
          </cell>
          <cell r="F2785">
            <v>12</v>
          </cell>
          <cell r="G2785" t="str">
            <v>7..12</v>
          </cell>
        </row>
        <row r="2786">
          <cell r="A2786" t="str">
            <v>Phòng thực hành Khoa Kế toán - Kiểm toán 04-B-5-Sáng</v>
          </cell>
          <cell r="B2786" t="str">
            <v>Sáng</v>
          </cell>
          <cell r="C2786">
            <v>1</v>
          </cell>
          <cell r="D2786">
            <v>6</v>
          </cell>
          <cell r="E2786">
            <v>1</v>
          </cell>
          <cell r="F2786">
            <v>6</v>
          </cell>
          <cell r="G2786" t="str">
            <v>1..6</v>
          </cell>
        </row>
        <row r="2787">
          <cell r="A2787" t="str">
            <v>Phòng thực hành Khoa Kế toán - Kiểm toán 08-B-5-Sáng</v>
          </cell>
          <cell r="B2787" t="str">
            <v>Sáng</v>
          </cell>
          <cell r="C2787">
            <v>1</v>
          </cell>
          <cell r="D2787">
            <v>6</v>
          </cell>
          <cell r="E2787">
            <v>1</v>
          </cell>
          <cell r="F2787">
            <v>6</v>
          </cell>
          <cell r="G2787" t="str">
            <v>1..6</v>
          </cell>
        </row>
        <row r="2788">
          <cell r="A2788" t="str">
            <v>Phòng thực hành Trường NN-DL 01-A-5-Chiều</v>
          </cell>
          <cell r="B2788" t="str">
            <v>Chiều</v>
          </cell>
          <cell r="C2788">
            <v>7</v>
          </cell>
          <cell r="D2788">
            <v>12</v>
          </cell>
          <cell r="E2788">
            <v>7</v>
          </cell>
          <cell r="F2788">
            <v>12</v>
          </cell>
          <cell r="G2788" t="str">
            <v>7..12</v>
          </cell>
        </row>
        <row r="2789">
          <cell r="A2789" t="str">
            <v>Phòng thực hành Trường NN-DL 05-A-5-Sáng</v>
          </cell>
          <cell r="B2789" t="str">
            <v>Sáng</v>
          </cell>
          <cell r="C2789">
            <v>1</v>
          </cell>
          <cell r="D2789">
            <v>6</v>
          </cell>
          <cell r="E2789">
            <v>1</v>
          </cell>
          <cell r="F2789">
            <v>6</v>
          </cell>
          <cell r="G2789" t="str">
            <v>1..6</v>
          </cell>
        </row>
        <row r="2790">
          <cell r="A2790" t="str">
            <v>Phòng thực hành Trường NN-DL 12-A-5-Chiều</v>
          </cell>
          <cell r="B2790" t="str">
            <v>Chiều</v>
          </cell>
          <cell r="C2790">
            <v>7</v>
          </cell>
          <cell r="D2790">
            <v>12</v>
          </cell>
          <cell r="E2790">
            <v>7</v>
          </cell>
          <cell r="F2790">
            <v>12</v>
          </cell>
          <cell r="G2790" t="str">
            <v>7..12</v>
          </cell>
        </row>
        <row r="2791">
          <cell r="A2791" t="str">
            <v>Phòng thực hành Trường NN-DL 26-A-5-Sáng</v>
          </cell>
          <cell r="B2791" t="str">
            <v>Sáng</v>
          </cell>
          <cell r="C2791">
            <v>1</v>
          </cell>
          <cell r="D2791">
            <v>6</v>
          </cell>
          <cell r="E2791">
            <v>1</v>
          </cell>
          <cell r="F2791">
            <v>6</v>
          </cell>
          <cell r="G2791" t="str">
            <v>1..6</v>
          </cell>
        </row>
        <row r="2792">
          <cell r="A2792" t="str">
            <v>Phòng thực hành Trường NN-DL 28-A-5-Chiều</v>
          </cell>
          <cell r="B2792" t="str">
            <v>Chiều</v>
          </cell>
          <cell r="C2792">
            <v>7</v>
          </cell>
          <cell r="D2792">
            <v>11</v>
          </cell>
          <cell r="E2792">
            <v>7</v>
          </cell>
          <cell r="F2792">
            <v>11</v>
          </cell>
          <cell r="G2792" t="str">
            <v>7..11</v>
          </cell>
        </row>
        <row r="2793">
          <cell r="A2793" t="str">
            <v>Phòng thực hành TT Cơ khí 21-B-5-Sáng</v>
          </cell>
          <cell r="B2793" t="str">
            <v>Sáng</v>
          </cell>
          <cell r="C2793">
            <v>1</v>
          </cell>
          <cell r="D2793">
            <v>6</v>
          </cell>
          <cell r="E2793">
            <v>1</v>
          </cell>
          <cell r="F2793">
            <v>6</v>
          </cell>
          <cell r="G2793" t="str">
            <v>1..6</v>
          </cell>
        </row>
        <row r="2794">
          <cell r="A2794" t="str">
            <v>Phòng thực hành TT Cơ khí 29-B-5-Sáng</v>
          </cell>
          <cell r="B2794" t="str">
            <v>Sáng</v>
          </cell>
          <cell r="C2794">
            <v>1</v>
          </cell>
          <cell r="D2794">
            <v>6</v>
          </cell>
          <cell r="E2794">
            <v>1</v>
          </cell>
          <cell r="F2794">
            <v>6</v>
          </cell>
          <cell r="G2794" t="str">
            <v>1..6</v>
          </cell>
        </row>
        <row r="2795">
          <cell r="A2795" t="str">
            <v>Phòng thực hành TT Cơ khí 29-B-5-Chiều</v>
          </cell>
          <cell r="B2795" t="str">
            <v>Chiều</v>
          </cell>
          <cell r="C2795">
            <v>7</v>
          </cell>
          <cell r="D2795">
            <v>12</v>
          </cell>
          <cell r="E2795">
            <v>7</v>
          </cell>
          <cell r="F2795">
            <v>12</v>
          </cell>
          <cell r="G2795" t="str">
            <v>7..12</v>
          </cell>
        </row>
        <row r="2796">
          <cell r="A2796" t="str">
            <v>Phòng thực hành TT Cơ khí 28-B-5-Sáng</v>
          </cell>
          <cell r="B2796" t="str">
            <v>Sáng</v>
          </cell>
          <cell r="C2796">
            <v>1</v>
          </cell>
          <cell r="D2796">
            <v>6</v>
          </cell>
          <cell r="E2796">
            <v>1</v>
          </cell>
          <cell r="F2796">
            <v>6</v>
          </cell>
          <cell r="G2796" t="str">
            <v>1..6</v>
          </cell>
        </row>
        <row r="2797">
          <cell r="A2797" t="str">
            <v>Phòng thực hành TT Cơ khí 28-B-5-Chiều</v>
          </cell>
          <cell r="B2797" t="str">
            <v>Chiều</v>
          </cell>
          <cell r="C2797">
            <v>7</v>
          </cell>
          <cell r="D2797">
            <v>12</v>
          </cell>
          <cell r="E2797">
            <v>7</v>
          </cell>
          <cell r="F2797">
            <v>12</v>
          </cell>
          <cell r="G2797" t="str">
            <v>7..12</v>
          </cell>
        </row>
        <row r="2798">
          <cell r="A2798" t="str">
            <v>Phòng thực hành TT Cơ khí 30-B-5-Sáng</v>
          </cell>
          <cell r="B2798" t="str">
            <v>Sáng</v>
          </cell>
          <cell r="C2798">
            <v>1</v>
          </cell>
          <cell r="D2798">
            <v>6</v>
          </cell>
          <cell r="E2798">
            <v>1</v>
          </cell>
          <cell r="F2798">
            <v>6</v>
          </cell>
          <cell r="G2798" t="str">
            <v>1..6</v>
          </cell>
        </row>
        <row r="2799">
          <cell r="A2799" t="str">
            <v>Phòng thực hành TT Cơ khí 30-B-5-Chiều</v>
          </cell>
          <cell r="B2799" t="str">
            <v>Chiều</v>
          </cell>
          <cell r="C2799">
            <v>7</v>
          </cell>
          <cell r="D2799">
            <v>12</v>
          </cell>
          <cell r="E2799">
            <v>7</v>
          </cell>
          <cell r="F2799">
            <v>12</v>
          </cell>
          <cell r="G2799" t="str">
            <v>7..12</v>
          </cell>
        </row>
        <row r="2800">
          <cell r="A2800" t="str">
            <v>Phòng thực hành TT Việt - Nhật 01-A-5-Chiều</v>
          </cell>
          <cell r="B2800" t="str">
            <v>Chiều</v>
          </cell>
          <cell r="C2800">
            <v>7</v>
          </cell>
          <cell r="D2800">
            <v>12</v>
          </cell>
          <cell r="E2800">
            <v>7</v>
          </cell>
          <cell r="F2800">
            <v>12</v>
          </cell>
          <cell r="G2800" t="str">
            <v>7..12</v>
          </cell>
        </row>
        <row r="2801">
          <cell r="A2801" t="str">
            <v>Phòng thực hành TT Việt - Nhật 08-A-5-Chiều</v>
          </cell>
          <cell r="B2801" t="str">
            <v>Chiều</v>
          </cell>
          <cell r="C2801">
            <v>7</v>
          </cell>
          <cell r="D2801">
            <v>12</v>
          </cell>
          <cell r="E2801">
            <v>7</v>
          </cell>
          <cell r="F2801">
            <v>12</v>
          </cell>
          <cell r="G2801" t="str">
            <v>7..12</v>
          </cell>
        </row>
        <row r="2802">
          <cell r="A2802" t="str">
            <v>Phòng thực hành TT Việt - Nhật 17-A-5-Sáng</v>
          </cell>
          <cell r="B2802" t="str">
            <v>Sáng</v>
          </cell>
          <cell r="C2802">
            <v>1</v>
          </cell>
          <cell r="D2802">
            <v>6</v>
          </cell>
          <cell r="E2802">
            <v>1</v>
          </cell>
          <cell r="F2802">
            <v>6</v>
          </cell>
          <cell r="G2802" t="str">
            <v>1..6</v>
          </cell>
        </row>
        <row r="2803">
          <cell r="A2803" t="str">
            <v>Phòng thực hành TT Việt - Nhật 18-A-5-Sáng</v>
          </cell>
          <cell r="B2803" t="str">
            <v>Sáng</v>
          </cell>
          <cell r="C2803">
            <v>1</v>
          </cell>
          <cell r="D2803">
            <v>6</v>
          </cell>
          <cell r="E2803">
            <v>1</v>
          </cell>
          <cell r="F2803">
            <v>6</v>
          </cell>
          <cell r="G2803" t="str">
            <v>1..6</v>
          </cell>
        </row>
        <row r="2804">
          <cell r="A2804" t="str">
            <v>Phòng thực hành TT Việt - Nhật 18-A-5-Chiều</v>
          </cell>
          <cell r="B2804" t="str">
            <v>Chiều</v>
          </cell>
          <cell r="C2804">
            <v>7</v>
          </cell>
          <cell r="D2804">
            <v>12</v>
          </cell>
          <cell r="E2804">
            <v>7</v>
          </cell>
          <cell r="F2804">
            <v>12</v>
          </cell>
          <cell r="G2804" t="str">
            <v>7..12</v>
          </cell>
        </row>
        <row r="2805">
          <cell r="A2805" t="str">
            <v>305-A7-5-Sáng</v>
          </cell>
          <cell r="B2805" t="str">
            <v>Sáng</v>
          </cell>
          <cell r="C2805">
            <v>1</v>
          </cell>
          <cell r="D2805">
            <v>2</v>
          </cell>
          <cell r="E2805">
            <v>1</v>
          </cell>
          <cell r="F2805">
            <v>6</v>
          </cell>
          <cell r="G2805" t="str">
            <v>1..6</v>
          </cell>
        </row>
        <row r="2806">
          <cell r="A2806" t="str">
            <v>305-A7-5-Sáng</v>
          </cell>
          <cell r="B2806" t="str">
            <v>Sáng</v>
          </cell>
          <cell r="C2806">
            <v>4</v>
          </cell>
          <cell r="D2806">
            <v>6</v>
          </cell>
          <cell r="E2806">
            <v>1</v>
          </cell>
          <cell r="F2806">
            <v>6</v>
          </cell>
          <cell r="G2806" t="str">
            <v>1..6</v>
          </cell>
        </row>
        <row r="2807">
          <cell r="A2807" t="str">
            <v>305-A7-5-Chiều</v>
          </cell>
          <cell r="B2807" t="str">
            <v>Chiều</v>
          </cell>
          <cell r="C2807">
            <v>7</v>
          </cell>
          <cell r="D2807">
            <v>9</v>
          </cell>
          <cell r="E2807">
            <v>7</v>
          </cell>
          <cell r="F2807">
            <v>9</v>
          </cell>
          <cell r="G2807" t="str">
            <v>7..9</v>
          </cell>
        </row>
        <row r="2808">
          <cell r="A2808" t="str">
            <v>305-A7-5-Tối</v>
          </cell>
          <cell r="B2808" t="str">
            <v>Tối</v>
          </cell>
          <cell r="C2808">
            <v>13</v>
          </cell>
          <cell r="D2808">
            <v>15</v>
          </cell>
          <cell r="E2808">
            <v>13</v>
          </cell>
          <cell r="F2808">
            <v>15</v>
          </cell>
          <cell r="G2808" t="str">
            <v>13..15</v>
          </cell>
        </row>
        <row r="2809">
          <cell r="A2809" t="str">
            <v>421 - P. Máy tính-A7-5-Sáng</v>
          </cell>
          <cell r="B2809" t="str">
            <v>Sáng</v>
          </cell>
          <cell r="C2809">
            <v>3</v>
          </cell>
          <cell r="D2809">
            <v>4</v>
          </cell>
          <cell r="E2809">
            <v>1</v>
          </cell>
          <cell r="F2809">
            <v>4</v>
          </cell>
          <cell r="G2809" t="str">
            <v>1..4</v>
          </cell>
        </row>
        <row r="2810">
          <cell r="A2810" t="str">
            <v>421 - P. Máy tính-A7-5-Sáng</v>
          </cell>
          <cell r="B2810" t="str">
            <v>Sáng</v>
          </cell>
          <cell r="C2810">
            <v>1</v>
          </cell>
          <cell r="D2810">
            <v>2</v>
          </cell>
          <cell r="E2810">
            <v>1</v>
          </cell>
          <cell r="F2810">
            <v>4</v>
          </cell>
          <cell r="G2810" t="str">
            <v>1..4</v>
          </cell>
        </row>
        <row r="2811">
          <cell r="A2811" t="str">
            <v>421 - P. Máy tính-A7-5-Chiều</v>
          </cell>
          <cell r="B2811" t="str">
            <v>Chiều</v>
          </cell>
          <cell r="C2811">
            <v>7</v>
          </cell>
          <cell r="D2811">
            <v>9</v>
          </cell>
          <cell r="E2811">
            <v>7</v>
          </cell>
          <cell r="F2811">
            <v>9</v>
          </cell>
          <cell r="G2811" t="str">
            <v>7..9</v>
          </cell>
        </row>
        <row r="2812">
          <cell r="A2812" t="str">
            <v>425 - P. máy tính-A7-5-Sáng</v>
          </cell>
          <cell r="B2812" t="str">
            <v>Sáng</v>
          </cell>
          <cell r="C2812">
            <v>3</v>
          </cell>
          <cell r="D2812">
            <v>5</v>
          </cell>
          <cell r="E2812">
            <v>3</v>
          </cell>
          <cell r="F2812">
            <v>5</v>
          </cell>
          <cell r="G2812" t="str">
            <v>3..5</v>
          </cell>
        </row>
        <row r="2813">
          <cell r="A2813" t="str">
            <v>425 - P. máy tính-A7-5-Chiều</v>
          </cell>
          <cell r="B2813" t="str">
            <v>Chiều</v>
          </cell>
          <cell r="C2813">
            <v>7</v>
          </cell>
          <cell r="D2813">
            <v>8</v>
          </cell>
          <cell r="E2813">
            <v>7</v>
          </cell>
          <cell r="F2813">
            <v>8</v>
          </cell>
          <cell r="G2813" t="str">
            <v>7..8</v>
          </cell>
        </row>
        <row r="2814">
          <cell r="A2814" t="str">
            <v>204-A8-5-Sáng</v>
          </cell>
          <cell r="B2814" t="str">
            <v>Sáng</v>
          </cell>
          <cell r="C2814">
            <v>4</v>
          </cell>
          <cell r="D2814">
            <v>5</v>
          </cell>
          <cell r="E2814">
            <v>4</v>
          </cell>
          <cell r="F2814">
            <v>5</v>
          </cell>
          <cell r="G2814" t="str">
            <v>4..5</v>
          </cell>
        </row>
        <row r="2815">
          <cell r="A2815" t="str">
            <v>204-A8-5-Chiều</v>
          </cell>
          <cell r="B2815" t="str">
            <v>Chiều</v>
          </cell>
          <cell r="C2815">
            <v>7</v>
          </cell>
          <cell r="D2815">
            <v>8</v>
          </cell>
          <cell r="E2815">
            <v>7</v>
          </cell>
          <cell r="F2815">
            <v>11</v>
          </cell>
          <cell r="G2815" t="str">
            <v>7..11</v>
          </cell>
        </row>
        <row r="2816">
          <cell r="A2816" t="str">
            <v>204-A8-5-Chiều</v>
          </cell>
          <cell r="B2816" t="str">
            <v>Chiều</v>
          </cell>
          <cell r="C2816">
            <v>10</v>
          </cell>
          <cell r="D2816">
            <v>11</v>
          </cell>
          <cell r="E2816">
            <v>7</v>
          </cell>
          <cell r="F2816">
            <v>11</v>
          </cell>
          <cell r="G2816" t="str">
            <v>7..11</v>
          </cell>
        </row>
        <row r="2817">
          <cell r="A2817" t="str">
            <v>204-A8-5-Tối</v>
          </cell>
          <cell r="B2817" t="str">
            <v>Tối</v>
          </cell>
          <cell r="C2817">
            <v>13</v>
          </cell>
          <cell r="D2817">
            <v>14</v>
          </cell>
          <cell r="E2817">
            <v>13</v>
          </cell>
          <cell r="F2817">
            <v>14</v>
          </cell>
          <cell r="G2817" t="str">
            <v>13..14</v>
          </cell>
        </row>
        <row r="2818">
          <cell r="A2818" t="str">
            <v>206-A8-5-Chiều</v>
          </cell>
          <cell r="B2818" t="str">
            <v>Chiều</v>
          </cell>
          <cell r="C2818">
            <v>7</v>
          </cell>
          <cell r="D2818">
            <v>8</v>
          </cell>
          <cell r="E2818">
            <v>7</v>
          </cell>
          <cell r="F2818">
            <v>10</v>
          </cell>
          <cell r="G2818" t="str">
            <v>7..10</v>
          </cell>
        </row>
        <row r="2819">
          <cell r="A2819" t="str">
            <v>206-A8-5-Chiều</v>
          </cell>
          <cell r="B2819" t="str">
            <v>Chiều</v>
          </cell>
          <cell r="C2819">
            <v>9</v>
          </cell>
          <cell r="D2819">
            <v>10</v>
          </cell>
          <cell r="E2819">
            <v>7</v>
          </cell>
          <cell r="F2819">
            <v>10</v>
          </cell>
          <cell r="G2819" t="str">
            <v>7..10</v>
          </cell>
        </row>
        <row r="2820">
          <cell r="A2820" t="str">
            <v>206-A8-5-Tối</v>
          </cell>
          <cell r="B2820" t="str">
            <v>Tối</v>
          </cell>
          <cell r="C2820">
            <v>13</v>
          </cell>
          <cell r="D2820">
            <v>14</v>
          </cell>
          <cell r="E2820">
            <v>13</v>
          </cell>
          <cell r="F2820">
            <v>14</v>
          </cell>
          <cell r="G2820" t="str">
            <v>13..14</v>
          </cell>
        </row>
        <row r="2821">
          <cell r="A2821" t="str">
            <v>306-A7_QT-A7-5-Sáng</v>
          </cell>
          <cell r="B2821" t="str">
            <v>Sáng</v>
          </cell>
          <cell r="C2821">
            <v>1</v>
          </cell>
          <cell r="D2821">
            <v>3</v>
          </cell>
          <cell r="E2821">
            <v>1</v>
          </cell>
          <cell r="F2821">
            <v>3</v>
          </cell>
          <cell r="G2821" t="str">
            <v>1..3</v>
          </cell>
        </row>
        <row r="2822">
          <cell r="A2822" t="str">
            <v>306-A7_QT-A7-5-Chiều</v>
          </cell>
          <cell r="B2822" t="str">
            <v>Chiều</v>
          </cell>
          <cell r="C2822">
            <v>7</v>
          </cell>
          <cell r="D2822">
            <v>8</v>
          </cell>
          <cell r="E2822">
            <v>7</v>
          </cell>
          <cell r="F2822">
            <v>10</v>
          </cell>
          <cell r="G2822" t="str">
            <v>7..10</v>
          </cell>
        </row>
        <row r="2823">
          <cell r="A2823" t="str">
            <v>306-A7_QT-A7-5-Chiều</v>
          </cell>
          <cell r="B2823" t="str">
            <v>Chiều</v>
          </cell>
          <cell r="C2823">
            <v>9</v>
          </cell>
          <cell r="D2823">
            <v>10</v>
          </cell>
          <cell r="E2823">
            <v>7</v>
          </cell>
          <cell r="F2823">
            <v>10</v>
          </cell>
          <cell r="G2823" t="str">
            <v>7..10</v>
          </cell>
        </row>
        <row r="2824">
          <cell r="A2824" t="str">
            <v>Khu A_PH Online 01-Khu A_Online-5-Sáng</v>
          </cell>
          <cell r="B2824" t="str">
            <v>Sáng</v>
          </cell>
          <cell r="C2824">
            <v>1</v>
          </cell>
          <cell r="D2824">
            <v>2</v>
          </cell>
          <cell r="E2824">
            <v>1</v>
          </cell>
          <cell r="F2824">
            <v>2</v>
          </cell>
          <cell r="G2824" t="str">
            <v>1..2</v>
          </cell>
        </row>
        <row r="2825">
          <cell r="A2825" t="e">
            <v>#VALUE!</v>
          </cell>
          <cell r="B2825" t="e">
            <v>#VALUE!</v>
          </cell>
          <cell r="C2825" t="e">
            <v>#VALUE!</v>
          </cell>
          <cell r="D2825">
            <v>9</v>
          </cell>
          <cell r="E2825" t="e">
            <v>#VALUE!</v>
          </cell>
          <cell r="F2825" t="e">
            <v>#VALUE!</v>
          </cell>
          <cell r="G2825" t="e">
            <v>#VALUE!</v>
          </cell>
        </row>
        <row r="2826">
          <cell r="A2826" t="str">
            <v>Khu A_PH Online 01-Khu A_Online-5-Tối</v>
          </cell>
          <cell r="B2826" t="str">
            <v>Tối</v>
          </cell>
          <cell r="C2826">
            <v>13</v>
          </cell>
          <cell r="D2826">
            <v>14</v>
          </cell>
          <cell r="E2826">
            <v>13</v>
          </cell>
          <cell r="F2826">
            <v>14</v>
          </cell>
          <cell r="G2826" t="str">
            <v>13..14</v>
          </cell>
        </row>
        <row r="2827">
          <cell r="A2827" t="str">
            <v>Khu A_PH Online 02-Khu A_Online-5-Sáng</v>
          </cell>
          <cell r="B2827" t="str">
            <v>Sáng</v>
          </cell>
          <cell r="C2827">
            <v>4</v>
          </cell>
          <cell r="D2827">
            <v>5</v>
          </cell>
          <cell r="E2827">
            <v>1</v>
          </cell>
          <cell r="F2827">
            <v>5</v>
          </cell>
          <cell r="G2827" t="str">
            <v>1..5</v>
          </cell>
        </row>
        <row r="2828">
          <cell r="A2828" t="str">
            <v>Khu A_PH Online 02-Khu A_Online-5-Sáng</v>
          </cell>
          <cell r="B2828" t="str">
            <v>Sáng</v>
          </cell>
          <cell r="C2828">
            <v>1</v>
          </cell>
          <cell r="D2828">
            <v>2</v>
          </cell>
          <cell r="E2828">
            <v>1</v>
          </cell>
          <cell r="F2828">
            <v>5</v>
          </cell>
          <cell r="G2828" t="str">
            <v>1..5</v>
          </cell>
        </row>
        <row r="2829">
          <cell r="A2829" t="str">
            <v>Khu A_PH Online 02-Khu A_Online-5-Chiều</v>
          </cell>
          <cell r="B2829" t="str">
            <v>Chiều</v>
          </cell>
          <cell r="C2829">
            <v>10</v>
          </cell>
          <cell r="D2829">
            <v>11</v>
          </cell>
          <cell r="E2829">
            <v>7</v>
          </cell>
          <cell r="F2829">
            <v>11</v>
          </cell>
          <cell r="G2829" t="str">
            <v>7..11</v>
          </cell>
        </row>
        <row r="2830">
          <cell r="A2830" t="str">
            <v>Khu A_PH Online 02-Khu A_Online-5-Chiều</v>
          </cell>
          <cell r="B2830" t="str">
            <v>Chiều</v>
          </cell>
          <cell r="C2830">
            <v>7</v>
          </cell>
          <cell r="D2830">
            <v>8</v>
          </cell>
          <cell r="E2830">
            <v>7</v>
          </cell>
          <cell r="F2830">
            <v>11</v>
          </cell>
          <cell r="G2830" t="str">
            <v>7..11</v>
          </cell>
        </row>
        <row r="2831">
          <cell r="A2831" t="str">
            <v>Khu A_PH Online 02-Khu A_Online-5-Tối</v>
          </cell>
          <cell r="B2831" t="str">
            <v>Tối</v>
          </cell>
          <cell r="C2831">
            <v>13</v>
          </cell>
          <cell r="D2831">
            <v>16</v>
          </cell>
          <cell r="E2831">
            <v>13</v>
          </cell>
          <cell r="F2831">
            <v>16</v>
          </cell>
          <cell r="G2831" t="str">
            <v>13..16</v>
          </cell>
        </row>
        <row r="2832">
          <cell r="A2832" t="str">
            <v>Khu A_PH Online 03-Khu A_Online-5-Sáng</v>
          </cell>
          <cell r="B2832" t="str">
            <v>Sáng</v>
          </cell>
          <cell r="C2832">
            <v>1</v>
          </cell>
          <cell r="D2832">
            <v>2</v>
          </cell>
          <cell r="E2832">
            <v>1</v>
          </cell>
          <cell r="F2832">
            <v>4</v>
          </cell>
          <cell r="G2832" t="str">
            <v>1..4</v>
          </cell>
        </row>
        <row r="2833">
          <cell r="A2833" t="str">
            <v>Khu A_PH Online 03-Khu A_Online-5-Sáng</v>
          </cell>
          <cell r="B2833" t="str">
            <v>Sáng</v>
          </cell>
          <cell r="C2833">
            <v>3</v>
          </cell>
          <cell r="D2833">
            <v>4</v>
          </cell>
          <cell r="E2833">
            <v>1</v>
          </cell>
          <cell r="F2833">
            <v>4</v>
          </cell>
          <cell r="G2833" t="str">
            <v>1..4</v>
          </cell>
        </row>
        <row r="2834">
          <cell r="A2834" t="str">
            <v>Khu A_PH Online 03-Khu A_Online-5-Chiều</v>
          </cell>
          <cell r="B2834" t="str">
            <v>Chiều</v>
          </cell>
          <cell r="C2834">
            <v>9</v>
          </cell>
          <cell r="D2834">
            <v>10</v>
          </cell>
          <cell r="E2834">
            <v>7</v>
          </cell>
          <cell r="F2834">
            <v>10</v>
          </cell>
          <cell r="G2834" t="str">
            <v>7..10</v>
          </cell>
        </row>
        <row r="2835">
          <cell r="A2835" t="str">
            <v>Khu A_PH Online 03-Khu A_Online-5-Chiều</v>
          </cell>
          <cell r="B2835" t="str">
            <v>Chiều</v>
          </cell>
          <cell r="C2835">
            <v>7</v>
          </cell>
          <cell r="D2835">
            <v>8</v>
          </cell>
          <cell r="E2835">
            <v>7</v>
          </cell>
          <cell r="F2835">
            <v>10</v>
          </cell>
          <cell r="G2835" t="str">
            <v>7..10</v>
          </cell>
        </row>
        <row r="2836">
          <cell r="A2836" t="str">
            <v>Khu A_PH Online 03-Khu A_Online-5-Tối</v>
          </cell>
          <cell r="B2836" t="str">
            <v>Tối</v>
          </cell>
          <cell r="C2836">
            <v>13</v>
          </cell>
          <cell r="D2836">
            <v>16</v>
          </cell>
          <cell r="E2836">
            <v>13</v>
          </cell>
          <cell r="F2836">
            <v>16</v>
          </cell>
          <cell r="G2836" t="str">
            <v>13..16</v>
          </cell>
        </row>
        <row r="2837">
          <cell r="A2837" t="str">
            <v>Khu A_PH Online 04-Khu A_Online-5-Sáng</v>
          </cell>
          <cell r="B2837" t="str">
            <v>Sáng</v>
          </cell>
          <cell r="C2837">
            <v>1</v>
          </cell>
          <cell r="D2837">
            <v>2</v>
          </cell>
          <cell r="E2837">
            <v>1</v>
          </cell>
          <cell r="F2837">
            <v>4</v>
          </cell>
          <cell r="G2837" t="str">
            <v>1..4</v>
          </cell>
        </row>
        <row r="2838">
          <cell r="A2838" t="str">
            <v>Khu A_PH Online 04-Khu A_Online-5-Sáng</v>
          </cell>
          <cell r="B2838" t="str">
            <v>Sáng</v>
          </cell>
          <cell r="C2838">
            <v>3</v>
          </cell>
          <cell r="D2838">
            <v>4</v>
          </cell>
          <cell r="E2838">
            <v>1</v>
          </cell>
          <cell r="F2838">
            <v>4</v>
          </cell>
          <cell r="G2838" t="str">
            <v>1..4</v>
          </cell>
        </row>
        <row r="2839">
          <cell r="A2839" t="str">
            <v>Khu A_PH Online 04-Khu A_Online-5-Tối</v>
          </cell>
          <cell r="B2839" t="str">
            <v>Tối</v>
          </cell>
          <cell r="C2839">
            <v>13</v>
          </cell>
          <cell r="D2839">
            <v>15</v>
          </cell>
          <cell r="E2839">
            <v>13</v>
          </cell>
          <cell r="F2839">
            <v>15</v>
          </cell>
          <cell r="G2839" t="str">
            <v>13..15</v>
          </cell>
        </row>
        <row r="2840">
          <cell r="A2840" t="str">
            <v>Khu A_PH Online 05-Khu A_Online-5-Tối</v>
          </cell>
          <cell r="B2840" t="str">
            <v>Tối</v>
          </cell>
          <cell r="C2840">
            <v>13</v>
          </cell>
          <cell r="D2840">
            <v>14</v>
          </cell>
          <cell r="E2840">
            <v>13</v>
          </cell>
          <cell r="F2840">
            <v>14</v>
          </cell>
          <cell r="G2840" t="str">
            <v>13..14</v>
          </cell>
        </row>
        <row r="2841">
          <cell r="A2841" t="str">
            <v>Khu A_PH Online 06-Khu A_Online-5-Sáng</v>
          </cell>
          <cell r="B2841" t="str">
            <v>Sáng</v>
          </cell>
          <cell r="C2841">
            <v>1</v>
          </cell>
          <cell r="D2841">
            <v>2</v>
          </cell>
          <cell r="E2841">
            <v>1</v>
          </cell>
          <cell r="F2841">
            <v>2</v>
          </cell>
          <cell r="G2841" t="str">
            <v>1..2</v>
          </cell>
        </row>
        <row r="2842">
          <cell r="A2842" t="str">
            <v>Khu A_PH Online 06-Khu A_Online-5-Tối</v>
          </cell>
          <cell r="B2842" t="str">
            <v>Tối</v>
          </cell>
          <cell r="C2842">
            <v>14</v>
          </cell>
          <cell r="D2842">
            <v>16</v>
          </cell>
          <cell r="E2842">
            <v>14</v>
          </cell>
          <cell r="F2842">
            <v>16</v>
          </cell>
          <cell r="G2842" t="str">
            <v>14..16</v>
          </cell>
        </row>
        <row r="2843">
          <cell r="A2843" t="str">
            <v>Khu A_PH Online 07-Khu A_Online-5-Sáng</v>
          </cell>
          <cell r="B2843" t="str">
            <v>Sáng</v>
          </cell>
          <cell r="C2843">
            <v>1</v>
          </cell>
          <cell r="D2843">
            <v>2</v>
          </cell>
          <cell r="E2843">
            <v>1</v>
          </cell>
          <cell r="F2843">
            <v>2</v>
          </cell>
          <cell r="G2843" t="str">
            <v>1..2</v>
          </cell>
        </row>
        <row r="2844">
          <cell r="A2844" t="str">
            <v>Khu A_PH Online 07-Khu A_Online-5-Tối</v>
          </cell>
          <cell r="B2844" t="str">
            <v>Tối</v>
          </cell>
          <cell r="C2844">
            <v>13</v>
          </cell>
          <cell r="D2844">
            <v>15</v>
          </cell>
          <cell r="E2844">
            <v>13</v>
          </cell>
          <cell r="F2844">
            <v>15</v>
          </cell>
          <cell r="G2844" t="str">
            <v>13..15</v>
          </cell>
        </row>
        <row r="2845">
          <cell r="A2845" t="str">
            <v>Khu A_PH Online 08-Khu A_Online-5-Tối</v>
          </cell>
          <cell r="B2845" t="str">
            <v>Tối</v>
          </cell>
          <cell r="C2845">
            <v>13</v>
          </cell>
          <cell r="D2845">
            <v>14</v>
          </cell>
          <cell r="E2845">
            <v>13</v>
          </cell>
          <cell r="F2845">
            <v>14</v>
          </cell>
          <cell r="G2845" t="str">
            <v>13..14</v>
          </cell>
        </row>
        <row r="2846">
          <cell r="A2846" t="str">
            <v>Khu A_PH Online 09-Khu A_Online-5-Tối</v>
          </cell>
          <cell r="B2846" t="str">
            <v>Tối</v>
          </cell>
          <cell r="C2846">
            <v>13</v>
          </cell>
          <cell r="D2846">
            <v>14</v>
          </cell>
          <cell r="E2846">
            <v>13</v>
          </cell>
          <cell r="F2846">
            <v>14</v>
          </cell>
          <cell r="G2846" t="str">
            <v>13..14</v>
          </cell>
        </row>
        <row r="2847">
          <cell r="A2847" t="str">
            <v>Khu B_PH Online 1-Khu B_Online-5-Sáng</v>
          </cell>
          <cell r="B2847" t="str">
            <v>Sáng</v>
          </cell>
          <cell r="C2847">
            <v>1</v>
          </cell>
          <cell r="D2847">
            <v>2</v>
          </cell>
          <cell r="E2847">
            <v>1</v>
          </cell>
          <cell r="F2847">
            <v>2</v>
          </cell>
          <cell r="G2847" t="str">
            <v>1..2</v>
          </cell>
        </row>
        <row r="2848">
          <cell r="A2848" t="str">
            <v>Khu B_PH Online 1-Khu B_Online-5-Tối</v>
          </cell>
          <cell r="B2848" t="str">
            <v>Tối</v>
          </cell>
          <cell r="C2848">
            <v>13</v>
          </cell>
          <cell r="D2848">
            <v>15</v>
          </cell>
          <cell r="E2848">
            <v>13</v>
          </cell>
          <cell r="F2848">
            <v>15</v>
          </cell>
          <cell r="G2848" t="str">
            <v>13..15</v>
          </cell>
        </row>
        <row r="2849">
          <cell r="A2849" t="str">
            <v>Khu B_PH Online 10-Khu B_Online-5-Sáng</v>
          </cell>
          <cell r="B2849" t="str">
            <v>Sáng</v>
          </cell>
          <cell r="C2849">
            <v>1</v>
          </cell>
          <cell r="D2849">
            <v>2</v>
          </cell>
          <cell r="E2849">
            <v>1</v>
          </cell>
          <cell r="F2849">
            <v>2</v>
          </cell>
          <cell r="G2849" t="str">
            <v>1..2</v>
          </cell>
        </row>
        <row r="2850">
          <cell r="A2850" t="str">
            <v>Khu B_PH Online 10-Khu B_Online-5-Tối</v>
          </cell>
          <cell r="B2850" t="str">
            <v>Tối</v>
          </cell>
          <cell r="C2850">
            <v>15</v>
          </cell>
          <cell r="D2850">
            <v>16</v>
          </cell>
          <cell r="E2850">
            <v>13</v>
          </cell>
          <cell r="F2850">
            <v>16</v>
          </cell>
          <cell r="G2850" t="str">
            <v>13..16</v>
          </cell>
        </row>
        <row r="2851">
          <cell r="A2851" t="str">
            <v>Khu B_PH Online 10-Khu B_Online-5-Tối</v>
          </cell>
          <cell r="B2851" t="str">
            <v>Tối</v>
          </cell>
          <cell r="C2851">
            <v>13</v>
          </cell>
          <cell r="D2851">
            <v>14</v>
          </cell>
          <cell r="E2851">
            <v>13</v>
          </cell>
          <cell r="F2851">
            <v>16</v>
          </cell>
          <cell r="G2851" t="str">
            <v>13..16</v>
          </cell>
        </row>
        <row r="2852">
          <cell r="A2852" t="str">
            <v>CSSX 11-Cơ sở sản xuất 1-6-Chiều</v>
          </cell>
          <cell r="B2852" t="str">
            <v>Chiều</v>
          </cell>
          <cell r="C2852">
            <v>7</v>
          </cell>
          <cell r="D2852">
            <v>12</v>
          </cell>
          <cell r="E2852">
            <v>7</v>
          </cell>
          <cell r="F2852">
            <v>12</v>
          </cell>
          <cell r="G2852" t="str">
            <v>7..12</v>
          </cell>
        </row>
        <row r="2853">
          <cell r="A2853" t="str">
            <v>CSSX 19-Cơ sở sản xuất 1-6-Sáng</v>
          </cell>
          <cell r="B2853" t="str">
            <v>Sáng</v>
          </cell>
          <cell r="C2853">
            <v>1</v>
          </cell>
          <cell r="D2853">
            <v>6</v>
          </cell>
          <cell r="E2853">
            <v>1</v>
          </cell>
          <cell r="F2853">
            <v>6</v>
          </cell>
          <cell r="G2853" t="str">
            <v>1..6</v>
          </cell>
        </row>
        <row r="2854">
          <cell r="A2854" t="str">
            <v>CSSX 25-Cơ sở sản xuất 1-6-Sáng</v>
          </cell>
          <cell r="B2854" t="str">
            <v>Sáng</v>
          </cell>
          <cell r="C2854">
            <v>1</v>
          </cell>
          <cell r="D2854">
            <v>6</v>
          </cell>
          <cell r="E2854">
            <v>1</v>
          </cell>
          <cell r="F2854">
            <v>6</v>
          </cell>
          <cell r="G2854" t="str">
            <v>1..6</v>
          </cell>
        </row>
        <row r="2855">
          <cell r="A2855" t="str">
            <v>CSSX 100-Cơ sở sản xuất 1-6-Sáng</v>
          </cell>
          <cell r="B2855" t="str">
            <v>Sáng</v>
          </cell>
          <cell r="C2855">
            <v>1</v>
          </cell>
          <cell r="D2855">
            <v>6</v>
          </cell>
          <cell r="E2855">
            <v>1</v>
          </cell>
          <cell r="F2855">
            <v>6</v>
          </cell>
          <cell r="G2855" t="str">
            <v>1..6</v>
          </cell>
        </row>
        <row r="2856">
          <cell r="A2856" t="str">
            <v>CSSX 101-Cơ sở sản xuất 1-6-Sáng</v>
          </cell>
          <cell r="B2856" t="str">
            <v>Sáng</v>
          </cell>
          <cell r="C2856">
            <v>1</v>
          </cell>
          <cell r="D2856">
            <v>6</v>
          </cell>
          <cell r="E2856">
            <v>1</v>
          </cell>
          <cell r="F2856">
            <v>6</v>
          </cell>
          <cell r="G2856" t="str">
            <v>1..6</v>
          </cell>
        </row>
        <row r="2857">
          <cell r="A2857" t="str">
            <v>CSSX 101-Cơ sở sản xuất 1-6-Chiều</v>
          </cell>
          <cell r="B2857" t="str">
            <v>Chiều</v>
          </cell>
          <cell r="C2857">
            <v>7</v>
          </cell>
          <cell r="D2857">
            <v>12</v>
          </cell>
          <cell r="E2857">
            <v>7</v>
          </cell>
          <cell r="F2857">
            <v>12</v>
          </cell>
          <cell r="G2857" t="str">
            <v>7..12</v>
          </cell>
        </row>
        <row r="2858">
          <cell r="A2858" t="str">
            <v>CSSX 102-Cơ sở sản xuất 1-6-Sáng</v>
          </cell>
          <cell r="B2858" t="str">
            <v>Sáng</v>
          </cell>
          <cell r="C2858">
            <v>1</v>
          </cell>
          <cell r="D2858">
            <v>6</v>
          </cell>
          <cell r="E2858">
            <v>1</v>
          </cell>
          <cell r="F2858">
            <v>6</v>
          </cell>
          <cell r="G2858" t="str">
            <v>1..6</v>
          </cell>
        </row>
        <row r="2859">
          <cell r="A2859" t="str">
            <v>CSSX 102-Cơ sở sản xuất 1-6-Chiều</v>
          </cell>
          <cell r="B2859" t="str">
            <v>Chiều</v>
          </cell>
          <cell r="C2859">
            <v>7</v>
          </cell>
          <cell r="D2859">
            <v>12</v>
          </cell>
          <cell r="E2859">
            <v>7</v>
          </cell>
          <cell r="F2859">
            <v>12</v>
          </cell>
          <cell r="G2859" t="str">
            <v>7..12</v>
          </cell>
        </row>
        <row r="2860">
          <cell r="A2860" t="str">
            <v>CSSX 103-Cơ sở sản xuất 1-6-Sáng</v>
          </cell>
          <cell r="B2860" t="str">
            <v>Sáng</v>
          </cell>
          <cell r="C2860">
            <v>1</v>
          </cell>
          <cell r="D2860">
            <v>6</v>
          </cell>
          <cell r="E2860">
            <v>1</v>
          </cell>
          <cell r="F2860">
            <v>6</v>
          </cell>
          <cell r="G2860" t="str">
            <v>1..6</v>
          </cell>
        </row>
        <row r="2861">
          <cell r="A2861" t="str">
            <v>CSSX 103-Cơ sở sản xuất 1-6-Chiều</v>
          </cell>
          <cell r="B2861" t="str">
            <v>Chiều</v>
          </cell>
          <cell r="C2861">
            <v>7</v>
          </cell>
          <cell r="D2861">
            <v>12</v>
          </cell>
          <cell r="E2861">
            <v>7</v>
          </cell>
          <cell r="F2861">
            <v>12</v>
          </cell>
          <cell r="G2861" t="str">
            <v>7..12</v>
          </cell>
        </row>
        <row r="2862">
          <cell r="A2862" t="str">
            <v>CSSX 104-Cơ sở sản xuất 1-6-Chiều</v>
          </cell>
          <cell r="B2862" t="str">
            <v>Chiều</v>
          </cell>
          <cell r="C2862">
            <v>7</v>
          </cell>
          <cell r="D2862">
            <v>12</v>
          </cell>
          <cell r="E2862">
            <v>7</v>
          </cell>
          <cell r="F2862">
            <v>12</v>
          </cell>
          <cell r="G2862" t="str">
            <v>7..12</v>
          </cell>
        </row>
        <row r="2863">
          <cell r="A2863" t="str">
            <v>CSSX 105-Cơ sở sản xuất 1-6-Sáng</v>
          </cell>
          <cell r="B2863" t="str">
            <v>Sáng</v>
          </cell>
          <cell r="C2863">
            <v>1</v>
          </cell>
          <cell r="D2863">
            <v>6</v>
          </cell>
          <cell r="E2863">
            <v>1</v>
          </cell>
          <cell r="F2863">
            <v>6</v>
          </cell>
          <cell r="G2863" t="str">
            <v>1..6</v>
          </cell>
        </row>
        <row r="2864">
          <cell r="A2864" t="str">
            <v>CSSX 105-Cơ sở sản xuất 1-6-Chiều</v>
          </cell>
          <cell r="B2864" t="str">
            <v>Chiều</v>
          </cell>
          <cell r="C2864">
            <v>7</v>
          </cell>
          <cell r="D2864">
            <v>12</v>
          </cell>
          <cell r="E2864">
            <v>7</v>
          </cell>
          <cell r="F2864">
            <v>12</v>
          </cell>
          <cell r="G2864" t="str">
            <v>7..12</v>
          </cell>
        </row>
        <row r="2865">
          <cell r="A2865" t="str">
            <v>CSSX 106-Cơ sở sản xuất 1-6-Sáng</v>
          </cell>
          <cell r="B2865" t="str">
            <v>Sáng</v>
          </cell>
          <cell r="C2865">
            <v>1</v>
          </cell>
          <cell r="D2865">
            <v>6</v>
          </cell>
          <cell r="E2865">
            <v>1</v>
          </cell>
          <cell r="F2865">
            <v>6</v>
          </cell>
          <cell r="G2865" t="str">
            <v>1..6</v>
          </cell>
        </row>
        <row r="2866">
          <cell r="A2866" t="str">
            <v>CSSX 106-Cơ sở sản xuất 1-6-Chiều</v>
          </cell>
          <cell r="B2866" t="str">
            <v>Chiều</v>
          </cell>
          <cell r="C2866">
            <v>7</v>
          </cell>
          <cell r="D2866">
            <v>12</v>
          </cell>
          <cell r="E2866">
            <v>7</v>
          </cell>
          <cell r="F2866">
            <v>12</v>
          </cell>
          <cell r="G2866" t="str">
            <v>7..12</v>
          </cell>
        </row>
        <row r="2867">
          <cell r="A2867" t="str">
            <v>CSSX 108-Cơ sở sản xuất 1-6-Chiều</v>
          </cell>
          <cell r="B2867" t="str">
            <v>Chiều</v>
          </cell>
          <cell r="C2867">
            <v>7</v>
          </cell>
          <cell r="D2867">
            <v>12</v>
          </cell>
          <cell r="E2867">
            <v>7</v>
          </cell>
          <cell r="F2867">
            <v>12</v>
          </cell>
          <cell r="G2867" t="str">
            <v>7..12</v>
          </cell>
        </row>
        <row r="2868">
          <cell r="A2868" t="str">
            <v>CSSX 109-Cơ sở sản xuất 1-6-Chiều</v>
          </cell>
          <cell r="B2868" t="str">
            <v>Chiều</v>
          </cell>
          <cell r="C2868">
            <v>7</v>
          </cell>
          <cell r="D2868">
            <v>12</v>
          </cell>
          <cell r="E2868">
            <v>7</v>
          </cell>
          <cell r="F2868">
            <v>12</v>
          </cell>
          <cell r="G2868" t="str">
            <v>7..12</v>
          </cell>
        </row>
        <row r="2869">
          <cell r="A2869" t="str">
            <v>711-A10-6-Sáng</v>
          </cell>
          <cell r="B2869" t="str">
            <v>Sáng</v>
          </cell>
          <cell r="C2869">
            <v>1</v>
          </cell>
          <cell r="D2869">
            <v>2</v>
          </cell>
          <cell r="E2869">
            <v>1</v>
          </cell>
          <cell r="F2869">
            <v>5</v>
          </cell>
          <cell r="G2869" t="str">
            <v>1..5</v>
          </cell>
        </row>
        <row r="2870">
          <cell r="A2870" t="str">
            <v>711-A10-6-Sáng</v>
          </cell>
          <cell r="B2870" t="str">
            <v>Sáng</v>
          </cell>
          <cell r="C2870">
            <v>3</v>
          </cell>
          <cell r="D2870">
            <v>5</v>
          </cell>
          <cell r="E2870">
            <v>1</v>
          </cell>
          <cell r="F2870">
            <v>5</v>
          </cell>
          <cell r="G2870" t="str">
            <v>1..5</v>
          </cell>
        </row>
        <row r="2871">
          <cell r="A2871" t="str">
            <v>711-A10-6-Chiều</v>
          </cell>
          <cell r="B2871" t="str">
            <v>Chiều</v>
          </cell>
          <cell r="C2871">
            <v>7</v>
          </cell>
          <cell r="D2871">
            <v>9</v>
          </cell>
          <cell r="E2871">
            <v>7</v>
          </cell>
          <cell r="F2871">
            <v>11</v>
          </cell>
          <cell r="G2871" t="str">
            <v>7..11</v>
          </cell>
        </row>
        <row r="2872">
          <cell r="A2872" t="str">
            <v>711-A10-6-Chiều</v>
          </cell>
          <cell r="B2872" t="str">
            <v>Chiều</v>
          </cell>
          <cell r="C2872">
            <v>10</v>
          </cell>
          <cell r="D2872">
            <v>11</v>
          </cell>
          <cell r="E2872">
            <v>7</v>
          </cell>
          <cell r="F2872">
            <v>11</v>
          </cell>
          <cell r="G2872" t="str">
            <v>7..11</v>
          </cell>
        </row>
        <row r="2873">
          <cell r="A2873" t="str">
            <v>511-A10-6-Sáng</v>
          </cell>
          <cell r="B2873" t="str">
            <v>Sáng</v>
          </cell>
          <cell r="C2873">
            <v>1</v>
          </cell>
          <cell r="D2873">
            <v>5</v>
          </cell>
          <cell r="E2873">
            <v>1</v>
          </cell>
          <cell r="F2873">
            <v>5</v>
          </cell>
          <cell r="G2873" t="str">
            <v>1..5</v>
          </cell>
        </row>
        <row r="2874">
          <cell r="A2874" t="str">
            <v>511-A10-6-Chiều</v>
          </cell>
          <cell r="B2874" t="str">
            <v>Chiều</v>
          </cell>
          <cell r="C2874">
            <v>7</v>
          </cell>
          <cell r="D2874">
            <v>11</v>
          </cell>
          <cell r="E2874">
            <v>7</v>
          </cell>
          <cell r="F2874">
            <v>11</v>
          </cell>
          <cell r="G2874" t="str">
            <v>7..11</v>
          </cell>
        </row>
        <row r="2875">
          <cell r="A2875" t="str">
            <v>512-A10-6-Sáng</v>
          </cell>
          <cell r="B2875" t="str">
            <v>Sáng</v>
          </cell>
          <cell r="C2875">
            <v>1</v>
          </cell>
          <cell r="D2875">
            <v>5</v>
          </cell>
          <cell r="E2875">
            <v>1</v>
          </cell>
          <cell r="F2875">
            <v>5</v>
          </cell>
          <cell r="G2875" t="str">
            <v>1..5</v>
          </cell>
        </row>
        <row r="2876">
          <cell r="A2876" t="str">
            <v>512-A10-6-Chiều</v>
          </cell>
          <cell r="B2876" t="str">
            <v>Chiều</v>
          </cell>
          <cell r="C2876">
            <v>7</v>
          </cell>
          <cell r="D2876">
            <v>11</v>
          </cell>
          <cell r="E2876">
            <v>7</v>
          </cell>
          <cell r="F2876">
            <v>11</v>
          </cell>
          <cell r="G2876" t="str">
            <v>7..11</v>
          </cell>
        </row>
        <row r="2877">
          <cell r="A2877" t="str">
            <v>614-A10-6-Sáng</v>
          </cell>
          <cell r="B2877" t="str">
            <v>Sáng</v>
          </cell>
          <cell r="C2877">
            <v>1</v>
          </cell>
          <cell r="D2877">
            <v>4</v>
          </cell>
          <cell r="E2877">
            <v>1</v>
          </cell>
          <cell r="F2877">
            <v>4</v>
          </cell>
          <cell r="G2877" t="str">
            <v>1..4</v>
          </cell>
        </row>
        <row r="2878">
          <cell r="A2878" t="str">
            <v>614-A10-6-Chiều</v>
          </cell>
          <cell r="B2878" t="str">
            <v>Chiều</v>
          </cell>
          <cell r="C2878">
            <v>10</v>
          </cell>
          <cell r="D2878">
            <v>11</v>
          </cell>
          <cell r="E2878">
            <v>10</v>
          </cell>
          <cell r="F2878">
            <v>11</v>
          </cell>
          <cell r="G2878" t="str">
            <v>10..11</v>
          </cell>
        </row>
        <row r="2879">
          <cell r="A2879" t="str">
            <v>615-A10-6-Chiều</v>
          </cell>
          <cell r="B2879" t="str">
            <v>Chiều</v>
          </cell>
          <cell r="C2879">
            <v>7</v>
          </cell>
          <cell r="D2879">
            <v>10</v>
          </cell>
          <cell r="E2879">
            <v>7</v>
          </cell>
          <cell r="F2879">
            <v>10</v>
          </cell>
          <cell r="G2879" t="str">
            <v>7..10</v>
          </cell>
        </row>
        <row r="2880">
          <cell r="A2880" t="str">
            <v>615-A10-6-Tối</v>
          </cell>
          <cell r="B2880" t="str">
            <v>Tối</v>
          </cell>
          <cell r="C2880">
            <v>13</v>
          </cell>
          <cell r="D2880">
            <v>16</v>
          </cell>
          <cell r="E2880">
            <v>13</v>
          </cell>
          <cell r="F2880">
            <v>16</v>
          </cell>
          <cell r="G2880" t="str">
            <v>13..16</v>
          </cell>
        </row>
        <row r="2881">
          <cell r="A2881" t="str">
            <v>611-A10-6-Chiều</v>
          </cell>
          <cell r="B2881" t="str">
            <v>Chiều</v>
          </cell>
          <cell r="C2881">
            <v>9</v>
          </cell>
          <cell r="D2881">
            <v>11</v>
          </cell>
          <cell r="E2881">
            <v>9</v>
          </cell>
          <cell r="F2881">
            <v>11</v>
          </cell>
          <cell r="G2881" t="str">
            <v>9..11</v>
          </cell>
        </row>
        <row r="2882">
          <cell r="A2882" t="str">
            <v>610-A10-6-Sáng</v>
          </cell>
          <cell r="B2882" t="str">
            <v>Sáng</v>
          </cell>
          <cell r="C2882">
            <v>1</v>
          </cell>
          <cell r="D2882">
            <v>3</v>
          </cell>
          <cell r="E2882">
            <v>1</v>
          </cell>
          <cell r="F2882">
            <v>5</v>
          </cell>
          <cell r="G2882" t="str">
            <v>1..5</v>
          </cell>
        </row>
        <row r="2883">
          <cell r="A2883" t="str">
            <v>610-A10-6-Sáng</v>
          </cell>
          <cell r="B2883" t="str">
            <v>Sáng</v>
          </cell>
          <cell r="C2883">
            <v>4</v>
          </cell>
          <cell r="D2883">
            <v>5</v>
          </cell>
          <cell r="E2883">
            <v>1</v>
          </cell>
          <cell r="F2883">
            <v>5</v>
          </cell>
          <cell r="G2883" t="str">
            <v>1..5</v>
          </cell>
        </row>
        <row r="2884">
          <cell r="A2884" t="str">
            <v>610-A10-6-Chiều</v>
          </cell>
          <cell r="B2884" t="str">
            <v>Chiều</v>
          </cell>
          <cell r="C2884">
            <v>7</v>
          </cell>
          <cell r="D2884">
            <v>10</v>
          </cell>
          <cell r="E2884">
            <v>7</v>
          </cell>
          <cell r="F2884">
            <v>10</v>
          </cell>
          <cell r="G2884" t="str">
            <v>7..10</v>
          </cell>
        </row>
        <row r="2885">
          <cell r="A2885" t="str">
            <v>304-A8-6-Chiều</v>
          </cell>
          <cell r="B2885" t="str">
            <v>Chiều</v>
          </cell>
          <cell r="C2885">
            <v>9</v>
          </cell>
          <cell r="D2885">
            <v>11</v>
          </cell>
          <cell r="E2885">
            <v>9</v>
          </cell>
          <cell r="F2885">
            <v>11</v>
          </cell>
          <cell r="G2885" t="str">
            <v>9..11</v>
          </cell>
        </row>
        <row r="2886">
          <cell r="A2886" t="str">
            <v>403-A8-6-Sáng</v>
          </cell>
          <cell r="B2886" t="str">
            <v>Sáng</v>
          </cell>
          <cell r="C2886">
            <v>1</v>
          </cell>
          <cell r="D2886">
            <v>3</v>
          </cell>
          <cell r="E2886">
            <v>1</v>
          </cell>
          <cell r="F2886">
            <v>3</v>
          </cell>
          <cell r="G2886" t="str">
            <v>1..3</v>
          </cell>
        </row>
        <row r="2887">
          <cell r="A2887" t="str">
            <v>404-A8-6-Sáng</v>
          </cell>
          <cell r="B2887" t="str">
            <v>Sáng</v>
          </cell>
          <cell r="C2887">
            <v>3</v>
          </cell>
          <cell r="D2887">
            <v>5</v>
          </cell>
          <cell r="E2887">
            <v>3</v>
          </cell>
          <cell r="F2887">
            <v>5</v>
          </cell>
          <cell r="G2887" t="str">
            <v>3..5</v>
          </cell>
        </row>
        <row r="2888">
          <cell r="A2888" t="str">
            <v>404-A8-6-Chiều</v>
          </cell>
          <cell r="B2888" t="str">
            <v>Chiều</v>
          </cell>
          <cell r="C2888">
            <v>7</v>
          </cell>
          <cell r="D2888">
            <v>9</v>
          </cell>
          <cell r="E2888">
            <v>7</v>
          </cell>
          <cell r="F2888">
            <v>9</v>
          </cell>
          <cell r="G2888" t="str">
            <v>7..9</v>
          </cell>
        </row>
        <row r="2889">
          <cell r="A2889" t="str">
            <v>301-A8-6-Chiều</v>
          </cell>
          <cell r="B2889" t="str">
            <v>Chiều</v>
          </cell>
          <cell r="C2889">
            <v>7</v>
          </cell>
          <cell r="D2889">
            <v>9</v>
          </cell>
          <cell r="E2889">
            <v>7</v>
          </cell>
          <cell r="F2889">
            <v>9</v>
          </cell>
          <cell r="G2889" t="str">
            <v>7..9</v>
          </cell>
        </row>
        <row r="2890">
          <cell r="A2890" t="str">
            <v>401-A8-6-Sáng</v>
          </cell>
          <cell r="B2890" t="str">
            <v>Sáng</v>
          </cell>
          <cell r="C2890">
            <v>1</v>
          </cell>
          <cell r="D2890">
            <v>5</v>
          </cell>
          <cell r="E2890">
            <v>1</v>
          </cell>
          <cell r="F2890">
            <v>5</v>
          </cell>
          <cell r="G2890" t="str">
            <v>1..5</v>
          </cell>
        </row>
        <row r="2891">
          <cell r="A2891" t="str">
            <v>401-A8-6-Chiều</v>
          </cell>
          <cell r="B2891" t="str">
            <v>Chiều</v>
          </cell>
          <cell r="C2891">
            <v>7</v>
          </cell>
          <cell r="D2891">
            <v>9</v>
          </cell>
          <cell r="E2891">
            <v>7</v>
          </cell>
          <cell r="F2891">
            <v>9</v>
          </cell>
          <cell r="G2891" t="str">
            <v>7..9</v>
          </cell>
        </row>
        <row r="2892">
          <cell r="A2892" t="str">
            <v>402-A8-6-Sáng</v>
          </cell>
          <cell r="B2892" t="str">
            <v>Sáng</v>
          </cell>
          <cell r="C2892">
            <v>1</v>
          </cell>
          <cell r="D2892">
            <v>3</v>
          </cell>
          <cell r="E2892">
            <v>1</v>
          </cell>
          <cell r="F2892">
            <v>3</v>
          </cell>
          <cell r="G2892" t="str">
            <v>1..3</v>
          </cell>
        </row>
        <row r="2893">
          <cell r="A2893" t="str">
            <v>501-A8-6-Sáng</v>
          </cell>
          <cell r="B2893" t="str">
            <v>Sáng</v>
          </cell>
          <cell r="C2893">
            <v>1</v>
          </cell>
          <cell r="D2893">
            <v>4</v>
          </cell>
          <cell r="E2893">
            <v>1</v>
          </cell>
          <cell r="F2893">
            <v>4</v>
          </cell>
          <cell r="G2893" t="str">
            <v>1..4</v>
          </cell>
        </row>
        <row r="2894">
          <cell r="A2894" t="str">
            <v>501-A8-6-Chiều</v>
          </cell>
          <cell r="B2894" t="str">
            <v>Chiều</v>
          </cell>
          <cell r="C2894">
            <v>7</v>
          </cell>
          <cell r="D2894">
            <v>10</v>
          </cell>
          <cell r="E2894">
            <v>7</v>
          </cell>
          <cell r="F2894">
            <v>10</v>
          </cell>
          <cell r="G2894" t="str">
            <v>7..10</v>
          </cell>
        </row>
        <row r="2895">
          <cell r="A2895" t="str">
            <v>503-A8-6-Sáng</v>
          </cell>
          <cell r="B2895" t="str">
            <v>Sáng</v>
          </cell>
          <cell r="C2895">
            <v>3</v>
          </cell>
          <cell r="D2895">
            <v>5</v>
          </cell>
          <cell r="E2895">
            <v>3</v>
          </cell>
          <cell r="F2895">
            <v>5</v>
          </cell>
          <cell r="G2895" t="str">
            <v>3..5</v>
          </cell>
        </row>
        <row r="2896">
          <cell r="A2896" t="str">
            <v>504-A8-6-Sáng</v>
          </cell>
          <cell r="B2896" t="str">
            <v>Sáng</v>
          </cell>
          <cell r="C2896">
            <v>1</v>
          </cell>
          <cell r="D2896">
            <v>3</v>
          </cell>
          <cell r="E2896">
            <v>1</v>
          </cell>
          <cell r="F2896">
            <v>3</v>
          </cell>
          <cell r="G2896" t="str">
            <v>1..3</v>
          </cell>
        </row>
        <row r="2897">
          <cell r="A2897" t="str">
            <v>504-A8-6-Chiều</v>
          </cell>
          <cell r="B2897" t="str">
            <v>Chiều</v>
          </cell>
          <cell r="C2897">
            <v>7</v>
          </cell>
          <cell r="D2897">
            <v>9</v>
          </cell>
          <cell r="E2897">
            <v>7</v>
          </cell>
          <cell r="F2897">
            <v>9</v>
          </cell>
          <cell r="G2897" t="str">
            <v>7..9</v>
          </cell>
        </row>
        <row r="2898">
          <cell r="A2898" t="str">
            <v>601-A8-6-Sáng</v>
          </cell>
          <cell r="B2898" t="str">
            <v>Sáng</v>
          </cell>
          <cell r="C2898">
            <v>3</v>
          </cell>
          <cell r="D2898">
            <v>5</v>
          </cell>
          <cell r="E2898">
            <v>1</v>
          </cell>
          <cell r="F2898">
            <v>5</v>
          </cell>
          <cell r="G2898" t="str">
            <v>1..5</v>
          </cell>
        </row>
        <row r="2899">
          <cell r="A2899" t="str">
            <v>601-A8-6-Sáng</v>
          </cell>
          <cell r="B2899" t="str">
            <v>Sáng</v>
          </cell>
          <cell r="C2899">
            <v>1</v>
          </cell>
          <cell r="D2899">
            <v>2</v>
          </cell>
          <cell r="E2899">
            <v>1</v>
          </cell>
          <cell r="F2899">
            <v>5</v>
          </cell>
          <cell r="G2899" t="str">
            <v>1..5</v>
          </cell>
        </row>
        <row r="2900">
          <cell r="A2900" t="str">
            <v>601-A8-6-Chiều</v>
          </cell>
          <cell r="B2900" t="str">
            <v>Chiều</v>
          </cell>
          <cell r="C2900">
            <v>9</v>
          </cell>
          <cell r="D2900">
            <v>11</v>
          </cell>
          <cell r="E2900">
            <v>9</v>
          </cell>
          <cell r="F2900">
            <v>11</v>
          </cell>
          <cell r="G2900" t="str">
            <v>9..11</v>
          </cell>
        </row>
        <row r="2901">
          <cell r="A2901" t="str">
            <v>602-A8-6-Chiều</v>
          </cell>
          <cell r="B2901" t="str">
            <v>Chiều</v>
          </cell>
          <cell r="C2901">
            <v>7</v>
          </cell>
          <cell r="D2901">
            <v>9</v>
          </cell>
          <cell r="E2901">
            <v>7</v>
          </cell>
          <cell r="F2901">
            <v>9</v>
          </cell>
          <cell r="G2901" t="str">
            <v>7..9</v>
          </cell>
        </row>
        <row r="2902">
          <cell r="A2902" t="str">
            <v>603-A8-6-Sáng</v>
          </cell>
          <cell r="B2902" t="str">
            <v>Sáng</v>
          </cell>
          <cell r="C2902">
            <v>1</v>
          </cell>
          <cell r="D2902">
            <v>3</v>
          </cell>
          <cell r="E2902">
            <v>1</v>
          </cell>
          <cell r="F2902">
            <v>5</v>
          </cell>
          <cell r="G2902" t="str">
            <v>1..5</v>
          </cell>
        </row>
        <row r="2903">
          <cell r="A2903" t="str">
            <v>603-A8-6-Sáng</v>
          </cell>
          <cell r="B2903" t="str">
            <v>Sáng</v>
          </cell>
          <cell r="C2903">
            <v>4</v>
          </cell>
          <cell r="D2903">
            <v>5</v>
          </cell>
          <cell r="E2903">
            <v>1</v>
          </cell>
          <cell r="F2903">
            <v>5</v>
          </cell>
          <cell r="G2903" t="str">
            <v>1..5</v>
          </cell>
        </row>
        <row r="2904">
          <cell r="A2904" t="str">
            <v>603-A8-6-Chiều</v>
          </cell>
          <cell r="B2904" t="str">
            <v>Chiều</v>
          </cell>
          <cell r="C2904">
            <v>7</v>
          </cell>
          <cell r="D2904">
            <v>9</v>
          </cell>
          <cell r="E2904">
            <v>7</v>
          </cell>
          <cell r="F2904">
            <v>9</v>
          </cell>
          <cell r="G2904" t="str">
            <v>7..9</v>
          </cell>
        </row>
        <row r="2905">
          <cell r="A2905" t="str">
            <v>712-A10-6-Sáng</v>
          </cell>
          <cell r="B2905" t="str">
            <v>Sáng</v>
          </cell>
          <cell r="C2905">
            <v>1</v>
          </cell>
          <cell r="D2905">
            <v>4</v>
          </cell>
          <cell r="E2905">
            <v>1</v>
          </cell>
          <cell r="F2905">
            <v>4</v>
          </cell>
          <cell r="G2905" t="str">
            <v>1..4</v>
          </cell>
        </row>
        <row r="2906">
          <cell r="A2906" t="str">
            <v>712-A10-6-Chiều</v>
          </cell>
          <cell r="B2906" t="str">
            <v>Chiều</v>
          </cell>
          <cell r="C2906">
            <v>7</v>
          </cell>
          <cell r="D2906">
            <v>10</v>
          </cell>
          <cell r="E2906">
            <v>7</v>
          </cell>
          <cell r="F2906">
            <v>10</v>
          </cell>
          <cell r="G2906" t="str">
            <v>7..10</v>
          </cell>
        </row>
        <row r="2907">
          <cell r="A2907" t="str">
            <v>811-A10-6-Tối</v>
          </cell>
          <cell r="B2907" t="str">
            <v>Tối</v>
          </cell>
          <cell r="C2907">
            <v>13</v>
          </cell>
          <cell r="D2907">
            <v>16</v>
          </cell>
          <cell r="E2907">
            <v>13</v>
          </cell>
          <cell r="F2907">
            <v>16</v>
          </cell>
          <cell r="G2907" t="str">
            <v>13..16</v>
          </cell>
        </row>
        <row r="2908">
          <cell r="A2908" t="str">
            <v>202-A9-6-Sáng</v>
          </cell>
          <cell r="B2908" t="str">
            <v>Sáng</v>
          </cell>
          <cell r="C2908">
            <v>4</v>
          </cell>
          <cell r="D2908">
            <v>5</v>
          </cell>
          <cell r="E2908">
            <v>1</v>
          </cell>
          <cell r="F2908">
            <v>5</v>
          </cell>
          <cell r="G2908" t="str">
            <v>1..5</v>
          </cell>
        </row>
        <row r="2909">
          <cell r="A2909" t="str">
            <v>202-A9-6-Sáng</v>
          </cell>
          <cell r="B2909" t="str">
            <v>Sáng</v>
          </cell>
          <cell r="C2909">
            <v>1</v>
          </cell>
          <cell r="D2909">
            <v>2</v>
          </cell>
          <cell r="E2909">
            <v>1</v>
          </cell>
          <cell r="F2909">
            <v>5</v>
          </cell>
          <cell r="G2909" t="str">
            <v>1..5</v>
          </cell>
        </row>
        <row r="2910">
          <cell r="A2910" t="str">
            <v>202-A9-6-Chiều</v>
          </cell>
          <cell r="B2910" t="str">
            <v>Chiều</v>
          </cell>
          <cell r="C2910">
            <v>7</v>
          </cell>
          <cell r="D2910">
            <v>9</v>
          </cell>
          <cell r="E2910">
            <v>7</v>
          </cell>
          <cell r="F2910">
            <v>9</v>
          </cell>
          <cell r="G2910" t="str">
            <v>7..9</v>
          </cell>
        </row>
        <row r="2911">
          <cell r="A2911" t="str">
            <v>202-A9-6-Tối</v>
          </cell>
          <cell r="B2911" t="str">
            <v>Tối</v>
          </cell>
          <cell r="C2911">
            <v>13</v>
          </cell>
          <cell r="D2911">
            <v>15</v>
          </cell>
          <cell r="E2911">
            <v>13</v>
          </cell>
          <cell r="F2911">
            <v>15</v>
          </cell>
          <cell r="G2911" t="str">
            <v>13..15</v>
          </cell>
        </row>
        <row r="2912">
          <cell r="A2912" t="str">
            <v>203-A9-6-Sáng</v>
          </cell>
          <cell r="B2912" t="str">
            <v>Sáng</v>
          </cell>
          <cell r="C2912">
            <v>3</v>
          </cell>
          <cell r="D2912">
            <v>5</v>
          </cell>
          <cell r="E2912">
            <v>3</v>
          </cell>
          <cell r="F2912">
            <v>5</v>
          </cell>
          <cell r="G2912" t="str">
            <v>3..5</v>
          </cell>
        </row>
        <row r="2913">
          <cell r="A2913" t="str">
            <v>203-A9-6-Chiều</v>
          </cell>
          <cell r="B2913" t="str">
            <v>Chiều</v>
          </cell>
          <cell r="C2913">
            <v>7</v>
          </cell>
          <cell r="D2913">
            <v>9</v>
          </cell>
          <cell r="E2913">
            <v>7</v>
          </cell>
          <cell r="F2913">
            <v>9</v>
          </cell>
          <cell r="G2913" t="str">
            <v>7..9</v>
          </cell>
        </row>
        <row r="2914">
          <cell r="A2914" t="str">
            <v>203-A9-6-Tối</v>
          </cell>
          <cell r="B2914" t="str">
            <v>Tối</v>
          </cell>
          <cell r="C2914">
            <v>13</v>
          </cell>
          <cell r="D2914">
            <v>15</v>
          </cell>
          <cell r="E2914">
            <v>13</v>
          </cell>
          <cell r="F2914">
            <v>15</v>
          </cell>
          <cell r="G2914" t="str">
            <v>13..15</v>
          </cell>
        </row>
        <row r="2915">
          <cell r="A2915" t="str">
            <v>204-A9-6-Sáng</v>
          </cell>
          <cell r="B2915" t="str">
            <v>Sáng</v>
          </cell>
          <cell r="C2915">
            <v>1</v>
          </cell>
          <cell r="D2915">
            <v>3</v>
          </cell>
          <cell r="E2915">
            <v>1</v>
          </cell>
          <cell r="F2915">
            <v>3</v>
          </cell>
          <cell r="G2915" t="str">
            <v>1..3</v>
          </cell>
        </row>
        <row r="2916">
          <cell r="A2916" t="str">
            <v>204-A9-6-Chiều</v>
          </cell>
          <cell r="B2916" t="str">
            <v>Chiều</v>
          </cell>
          <cell r="C2916">
            <v>7</v>
          </cell>
          <cell r="D2916">
            <v>9</v>
          </cell>
          <cell r="E2916">
            <v>7</v>
          </cell>
          <cell r="F2916">
            <v>9</v>
          </cell>
          <cell r="G2916" t="str">
            <v>7..9</v>
          </cell>
        </row>
        <row r="2917">
          <cell r="A2917" t="str">
            <v>204-A9-6-Tối</v>
          </cell>
          <cell r="B2917" t="str">
            <v>Tối</v>
          </cell>
          <cell r="C2917">
            <v>13</v>
          </cell>
          <cell r="D2917">
            <v>15</v>
          </cell>
          <cell r="E2917">
            <v>13</v>
          </cell>
          <cell r="F2917">
            <v>15</v>
          </cell>
          <cell r="G2917" t="str">
            <v>13..15</v>
          </cell>
        </row>
        <row r="2918">
          <cell r="A2918" t="str">
            <v>205-A9-6-Sáng</v>
          </cell>
          <cell r="B2918" t="str">
            <v>Sáng</v>
          </cell>
          <cell r="C2918">
            <v>1</v>
          </cell>
          <cell r="D2918">
            <v>3</v>
          </cell>
          <cell r="E2918">
            <v>1</v>
          </cell>
          <cell r="F2918">
            <v>3</v>
          </cell>
          <cell r="G2918" t="str">
            <v>1..3</v>
          </cell>
        </row>
        <row r="2919">
          <cell r="A2919" t="str">
            <v>205-A9-6-Tối</v>
          </cell>
          <cell r="B2919" t="str">
            <v>Tối</v>
          </cell>
          <cell r="C2919">
            <v>13</v>
          </cell>
          <cell r="D2919">
            <v>14</v>
          </cell>
          <cell r="E2919">
            <v>13</v>
          </cell>
          <cell r="F2919">
            <v>14</v>
          </cell>
          <cell r="G2919" t="str">
            <v>13..14</v>
          </cell>
        </row>
        <row r="2920">
          <cell r="A2920" t="str">
            <v>206-A9-6-Sáng</v>
          </cell>
          <cell r="B2920" t="str">
            <v>Sáng</v>
          </cell>
          <cell r="C2920">
            <v>3</v>
          </cell>
          <cell r="D2920">
            <v>4</v>
          </cell>
          <cell r="E2920">
            <v>1</v>
          </cell>
          <cell r="F2920">
            <v>4</v>
          </cell>
          <cell r="G2920" t="str">
            <v>1..4</v>
          </cell>
        </row>
        <row r="2921">
          <cell r="A2921" t="str">
            <v>206-A9-6-Sáng</v>
          </cell>
          <cell r="B2921" t="str">
            <v>Sáng</v>
          </cell>
          <cell r="C2921">
            <v>1</v>
          </cell>
          <cell r="D2921">
            <v>2</v>
          </cell>
          <cell r="E2921">
            <v>1</v>
          </cell>
          <cell r="F2921">
            <v>4</v>
          </cell>
          <cell r="G2921" t="str">
            <v>1..4</v>
          </cell>
        </row>
        <row r="2922">
          <cell r="A2922" t="str">
            <v>206-A9-6-Chiều</v>
          </cell>
          <cell r="B2922" t="str">
            <v>Chiều</v>
          </cell>
          <cell r="C2922">
            <v>7</v>
          </cell>
          <cell r="D2922">
            <v>8</v>
          </cell>
          <cell r="E2922">
            <v>7</v>
          </cell>
          <cell r="F2922">
            <v>10</v>
          </cell>
          <cell r="G2922" t="str">
            <v>7..10</v>
          </cell>
        </row>
        <row r="2923">
          <cell r="A2923" t="str">
            <v>206-A9-6-Chiều</v>
          </cell>
          <cell r="B2923" t="str">
            <v>Chiều</v>
          </cell>
          <cell r="C2923">
            <v>9</v>
          </cell>
          <cell r="D2923">
            <v>10</v>
          </cell>
          <cell r="E2923">
            <v>7</v>
          </cell>
          <cell r="F2923">
            <v>10</v>
          </cell>
          <cell r="G2923" t="str">
            <v>7..10</v>
          </cell>
        </row>
        <row r="2924">
          <cell r="A2924" t="str">
            <v>206-A9-6-Tối</v>
          </cell>
          <cell r="B2924" t="str">
            <v>Tối</v>
          </cell>
          <cell r="C2924">
            <v>13</v>
          </cell>
          <cell r="D2924">
            <v>15</v>
          </cell>
          <cell r="E2924">
            <v>13</v>
          </cell>
          <cell r="F2924">
            <v>15</v>
          </cell>
          <cell r="G2924" t="str">
            <v>13..15</v>
          </cell>
        </row>
        <row r="2925">
          <cell r="A2925" t="str">
            <v>207-A9-6-Tối</v>
          </cell>
          <cell r="B2925" t="str">
            <v>Tối</v>
          </cell>
          <cell r="C2925">
            <v>13</v>
          </cell>
          <cell r="D2925">
            <v>14</v>
          </cell>
          <cell r="E2925">
            <v>13</v>
          </cell>
          <cell r="F2925">
            <v>14</v>
          </cell>
          <cell r="G2925" t="str">
            <v>13..14</v>
          </cell>
        </row>
        <row r="2926">
          <cell r="A2926" t="str">
            <v>208-A9-6-Sáng</v>
          </cell>
          <cell r="B2926" t="str">
            <v>Sáng</v>
          </cell>
          <cell r="C2926">
            <v>4</v>
          </cell>
          <cell r="D2926">
            <v>5</v>
          </cell>
          <cell r="E2926">
            <v>1</v>
          </cell>
          <cell r="F2926">
            <v>5</v>
          </cell>
          <cell r="G2926" t="str">
            <v>1..5</v>
          </cell>
        </row>
        <row r="2927">
          <cell r="A2927" t="str">
            <v>208-A9-6-Sáng</v>
          </cell>
          <cell r="B2927" t="str">
            <v>Sáng</v>
          </cell>
          <cell r="C2927">
            <v>1</v>
          </cell>
          <cell r="D2927">
            <v>3</v>
          </cell>
          <cell r="E2927">
            <v>1</v>
          </cell>
          <cell r="F2927">
            <v>5</v>
          </cell>
          <cell r="G2927" t="str">
            <v>1..5</v>
          </cell>
        </row>
        <row r="2928">
          <cell r="A2928" t="str">
            <v>208-A9-6-Chiều</v>
          </cell>
          <cell r="B2928" t="str">
            <v>Chiều</v>
          </cell>
          <cell r="C2928">
            <v>7</v>
          </cell>
          <cell r="D2928">
            <v>8</v>
          </cell>
          <cell r="E2928">
            <v>7</v>
          </cell>
          <cell r="F2928">
            <v>10</v>
          </cell>
          <cell r="G2928" t="str">
            <v>7..10</v>
          </cell>
        </row>
        <row r="2929">
          <cell r="A2929" t="str">
            <v>208-A9-6-Chiều</v>
          </cell>
          <cell r="B2929" t="str">
            <v>Chiều</v>
          </cell>
          <cell r="C2929">
            <v>9</v>
          </cell>
          <cell r="D2929">
            <v>10</v>
          </cell>
          <cell r="E2929">
            <v>7</v>
          </cell>
          <cell r="F2929">
            <v>10</v>
          </cell>
          <cell r="G2929" t="str">
            <v>7..10</v>
          </cell>
        </row>
        <row r="2930">
          <cell r="A2930" t="str">
            <v>208-A9-6-Tối</v>
          </cell>
          <cell r="B2930" t="str">
            <v>Tối</v>
          </cell>
          <cell r="C2930">
            <v>13</v>
          </cell>
          <cell r="D2930">
            <v>14</v>
          </cell>
          <cell r="E2930">
            <v>13</v>
          </cell>
          <cell r="F2930">
            <v>14</v>
          </cell>
          <cell r="G2930" t="str">
            <v>13..14</v>
          </cell>
        </row>
        <row r="2931">
          <cell r="A2931" t="str">
            <v>302-A9-6-Sáng</v>
          </cell>
          <cell r="B2931" t="str">
            <v>Sáng</v>
          </cell>
          <cell r="C2931">
            <v>1</v>
          </cell>
          <cell r="D2931">
            <v>3</v>
          </cell>
          <cell r="E2931">
            <v>1</v>
          </cell>
          <cell r="F2931">
            <v>5</v>
          </cell>
          <cell r="G2931" t="str">
            <v>1..5</v>
          </cell>
        </row>
        <row r="2932">
          <cell r="A2932" t="str">
            <v>302-A9-6-Sáng</v>
          </cell>
          <cell r="B2932" t="str">
            <v>Sáng</v>
          </cell>
          <cell r="C2932">
            <v>4</v>
          </cell>
          <cell r="D2932">
            <v>5</v>
          </cell>
          <cell r="E2932">
            <v>1</v>
          </cell>
          <cell r="F2932">
            <v>5</v>
          </cell>
          <cell r="G2932" t="str">
            <v>1..5</v>
          </cell>
        </row>
        <row r="2933">
          <cell r="A2933" t="str">
            <v>302-A9-6-Chiều</v>
          </cell>
          <cell r="B2933" t="str">
            <v>Chiều</v>
          </cell>
          <cell r="C2933">
            <v>7</v>
          </cell>
          <cell r="D2933">
            <v>10</v>
          </cell>
          <cell r="E2933">
            <v>7</v>
          </cell>
          <cell r="F2933">
            <v>10</v>
          </cell>
          <cell r="G2933" t="str">
            <v>7..10</v>
          </cell>
        </row>
        <row r="2934">
          <cell r="A2934" t="str">
            <v>302-A9-6-Tối</v>
          </cell>
          <cell r="B2934" t="str">
            <v>Tối</v>
          </cell>
          <cell r="C2934">
            <v>13</v>
          </cell>
          <cell r="D2934">
            <v>16</v>
          </cell>
          <cell r="E2934">
            <v>13</v>
          </cell>
          <cell r="F2934">
            <v>16</v>
          </cell>
          <cell r="G2934" t="str">
            <v>13..16</v>
          </cell>
        </row>
        <row r="2935">
          <cell r="A2935" t="str">
            <v>303-A9-6-Sáng</v>
          </cell>
          <cell r="B2935" t="str">
            <v>Sáng</v>
          </cell>
          <cell r="C2935">
            <v>1</v>
          </cell>
          <cell r="D2935">
            <v>3</v>
          </cell>
          <cell r="E2935">
            <v>1</v>
          </cell>
          <cell r="F2935">
            <v>3</v>
          </cell>
          <cell r="G2935" t="str">
            <v>1..3</v>
          </cell>
        </row>
        <row r="2936">
          <cell r="A2936" t="str">
            <v>303-A9-6-Chiều</v>
          </cell>
          <cell r="B2936" t="str">
            <v>Chiều</v>
          </cell>
          <cell r="C2936">
            <v>7</v>
          </cell>
          <cell r="D2936">
            <v>9</v>
          </cell>
          <cell r="E2936">
            <v>7</v>
          </cell>
          <cell r="F2936">
            <v>9</v>
          </cell>
          <cell r="G2936" t="str">
            <v>7..9</v>
          </cell>
        </row>
        <row r="2937">
          <cell r="A2937" t="str">
            <v>304-A9-6-Sáng</v>
          </cell>
          <cell r="B2937" t="str">
            <v>Sáng</v>
          </cell>
          <cell r="C2937">
            <v>1</v>
          </cell>
          <cell r="D2937">
            <v>3</v>
          </cell>
          <cell r="E2937">
            <v>1</v>
          </cell>
          <cell r="F2937">
            <v>3</v>
          </cell>
          <cell r="G2937" t="str">
            <v>1..3</v>
          </cell>
        </row>
        <row r="2938">
          <cell r="A2938" t="str">
            <v>304-A9-6-Chiều</v>
          </cell>
          <cell r="B2938" t="str">
            <v>Chiều</v>
          </cell>
          <cell r="C2938">
            <v>7</v>
          </cell>
          <cell r="D2938">
            <v>9</v>
          </cell>
          <cell r="E2938">
            <v>7</v>
          </cell>
          <cell r="F2938">
            <v>9</v>
          </cell>
          <cell r="G2938" t="str">
            <v>7..9</v>
          </cell>
        </row>
        <row r="2939">
          <cell r="A2939" t="str">
            <v>305-A9-6-Sáng</v>
          </cell>
          <cell r="B2939" t="str">
            <v>Sáng</v>
          </cell>
          <cell r="C2939">
            <v>1</v>
          </cell>
          <cell r="D2939">
            <v>3</v>
          </cell>
          <cell r="E2939">
            <v>1</v>
          </cell>
          <cell r="F2939">
            <v>3</v>
          </cell>
          <cell r="G2939" t="str">
            <v>1..3</v>
          </cell>
        </row>
        <row r="2940">
          <cell r="A2940" t="str">
            <v>305-A9-6-Chiều</v>
          </cell>
          <cell r="B2940" t="str">
            <v>Chiều</v>
          </cell>
          <cell r="C2940">
            <v>7</v>
          </cell>
          <cell r="D2940">
            <v>9</v>
          </cell>
          <cell r="E2940">
            <v>7</v>
          </cell>
          <cell r="F2940">
            <v>9</v>
          </cell>
          <cell r="G2940" t="str">
            <v>7..9</v>
          </cell>
        </row>
        <row r="2941">
          <cell r="A2941" t="str">
            <v>306-A9-6-Sáng</v>
          </cell>
          <cell r="B2941" t="str">
            <v>Sáng</v>
          </cell>
          <cell r="C2941">
            <v>1</v>
          </cell>
          <cell r="D2941">
            <v>4</v>
          </cell>
          <cell r="E2941">
            <v>1</v>
          </cell>
          <cell r="F2941">
            <v>4</v>
          </cell>
          <cell r="G2941" t="str">
            <v>1..4</v>
          </cell>
        </row>
        <row r="2942">
          <cell r="A2942" t="str">
            <v>306-A9-6-Chiều</v>
          </cell>
          <cell r="B2942" t="str">
            <v>Chiều</v>
          </cell>
          <cell r="C2942">
            <v>7</v>
          </cell>
          <cell r="D2942">
            <v>8</v>
          </cell>
          <cell r="E2942">
            <v>7</v>
          </cell>
          <cell r="F2942">
            <v>11</v>
          </cell>
          <cell r="G2942" t="str">
            <v>7..11</v>
          </cell>
        </row>
        <row r="2943">
          <cell r="A2943" t="str">
            <v>306-A9-6-Chiều</v>
          </cell>
          <cell r="B2943" t="str">
            <v>Chiều</v>
          </cell>
          <cell r="C2943">
            <v>9</v>
          </cell>
          <cell r="D2943">
            <v>11</v>
          </cell>
          <cell r="E2943">
            <v>7</v>
          </cell>
          <cell r="F2943">
            <v>11</v>
          </cell>
          <cell r="G2943" t="str">
            <v>7..11</v>
          </cell>
        </row>
        <row r="2944">
          <cell r="A2944" t="str">
            <v>307-A9-6-Sáng</v>
          </cell>
          <cell r="B2944" t="str">
            <v>Sáng</v>
          </cell>
          <cell r="C2944">
            <v>1</v>
          </cell>
          <cell r="D2944">
            <v>2</v>
          </cell>
          <cell r="E2944">
            <v>1</v>
          </cell>
          <cell r="F2944">
            <v>5</v>
          </cell>
          <cell r="G2944" t="str">
            <v>1..5</v>
          </cell>
        </row>
        <row r="2945">
          <cell r="A2945" t="str">
            <v>307-A9-6-Sáng</v>
          </cell>
          <cell r="B2945" t="str">
            <v>Sáng</v>
          </cell>
          <cell r="C2945">
            <v>3</v>
          </cell>
          <cell r="D2945">
            <v>5</v>
          </cell>
          <cell r="E2945">
            <v>1</v>
          </cell>
          <cell r="F2945">
            <v>5</v>
          </cell>
          <cell r="G2945" t="str">
            <v>1..5</v>
          </cell>
        </row>
        <row r="2946">
          <cell r="A2946" t="str">
            <v>307-A9-6-Tối</v>
          </cell>
          <cell r="B2946" t="str">
            <v>Tối</v>
          </cell>
          <cell r="C2946">
            <v>13</v>
          </cell>
          <cell r="D2946">
            <v>14</v>
          </cell>
          <cell r="E2946">
            <v>13</v>
          </cell>
          <cell r="F2946">
            <v>14</v>
          </cell>
          <cell r="G2946" t="str">
            <v>13..14</v>
          </cell>
        </row>
        <row r="2947">
          <cell r="A2947" t="str">
            <v>402-A9-6-Sáng</v>
          </cell>
          <cell r="B2947" t="str">
            <v>Sáng</v>
          </cell>
          <cell r="C2947">
            <v>1</v>
          </cell>
          <cell r="D2947">
            <v>4</v>
          </cell>
          <cell r="E2947">
            <v>1</v>
          </cell>
          <cell r="F2947">
            <v>4</v>
          </cell>
          <cell r="G2947" t="str">
            <v>1..4</v>
          </cell>
        </row>
        <row r="2948">
          <cell r="A2948" t="str">
            <v>402-A9-6-Chiều</v>
          </cell>
          <cell r="B2948" t="str">
            <v>Chiều</v>
          </cell>
          <cell r="C2948">
            <v>10</v>
          </cell>
          <cell r="D2948">
            <v>11</v>
          </cell>
          <cell r="E2948">
            <v>7</v>
          </cell>
          <cell r="F2948">
            <v>11</v>
          </cell>
          <cell r="G2948" t="str">
            <v>7..11</v>
          </cell>
        </row>
        <row r="2949">
          <cell r="A2949" t="str">
            <v>402-A9-6-Chiều</v>
          </cell>
          <cell r="B2949" t="str">
            <v>Chiều</v>
          </cell>
          <cell r="C2949">
            <v>7</v>
          </cell>
          <cell r="D2949">
            <v>9</v>
          </cell>
          <cell r="E2949">
            <v>7</v>
          </cell>
          <cell r="F2949">
            <v>11</v>
          </cell>
          <cell r="G2949" t="str">
            <v>7..11</v>
          </cell>
        </row>
        <row r="2950">
          <cell r="A2950" t="str">
            <v>402-A9-6-Tối</v>
          </cell>
          <cell r="B2950" t="str">
            <v>Tối</v>
          </cell>
          <cell r="C2950">
            <v>13</v>
          </cell>
          <cell r="D2950">
            <v>14</v>
          </cell>
          <cell r="E2950">
            <v>13</v>
          </cell>
          <cell r="F2950">
            <v>14</v>
          </cell>
          <cell r="G2950" t="str">
            <v>13..14</v>
          </cell>
        </row>
        <row r="2951">
          <cell r="A2951" t="str">
            <v>403-A9-6-Sáng</v>
          </cell>
          <cell r="B2951" t="str">
            <v>Sáng</v>
          </cell>
          <cell r="C2951">
            <v>1</v>
          </cell>
          <cell r="D2951">
            <v>3</v>
          </cell>
          <cell r="E2951">
            <v>1</v>
          </cell>
          <cell r="F2951">
            <v>3</v>
          </cell>
          <cell r="G2951" t="str">
            <v>1..3</v>
          </cell>
        </row>
        <row r="2952">
          <cell r="A2952" t="str">
            <v>403-A9-6-Chiều</v>
          </cell>
          <cell r="B2952" t="str">
            <v>Chiều</v>
          </cell>
          <cell r="C2952">
            <v>7</v>
          </cell>
          <cell r="D2952">
            <v>9</v>
          </cell>
          <cell r="E2952">
            <v>7</v>
          </cell>
          <cell r="F2952">
            <v>9</v>
          </cell>
          <cell r="G2952" t="str">
            <v>7..9</v>
          </cell>
        </row>
        <row r="2953">
          <cell r="A2953" t="str">
            <v>404-A9-6-Chiều</v>
          </cell>
          <cell r="B2953" t="str">
            <v>Chiều</v>
          </cell>
          <cell r="C2953">
            <v>7</v>
          </cell>
          <cell r="D2953">
            <v>9</v>
          </cell>
          <cell r="E2953">
            <v>7</v>
          </cell>
          <cell r="F2953">
            <v>9</v>
          </cell>
          <cell r="G2953" t="str">
            <v>7..9</v>
          </cell>
        </row>
        <row r="2954">
          <cell r="A2954" t="str">
            <v>405-A9-6-Sáng</v>
          </cell>
          <cell r="B2954" t="str">
            <v>Sáng</v>
          </cell>
          <cell r="C2954">
            <v>1</v>
          </cell>
          <cell r="D2954">
            <v>4</v>
          </cell>
          <cell r="E2954">
            <v>1</v>
          </cell>
          <cell r="F2954">
            <v>4</v>
          </cell>
          <cell r="G2954" t="str">
            <v>1..4</v>
          </cell>
        </row>
        <row r="2955">
          <cell r="A2955" t="str">
            <v>405-A9-6-Chiều</v>
          </cell>
          <cell r="B2955" t="str">
            <v>Chiều</v>
          </cell>
          <cell r="C2955">
            <v>7</v>
          </cell>
          <cell r="D2955">
            <v>10</v>
          </cell>
          <cell r="E2955">
            <v>7</v>
          </cell>
          <cell r="F2955">
            <v>10</v>
          </cell>
          <cell r="G2955" t="str">
            <v>7..10</v>
          </cell>
        </row>
        <row r="2956">
          <cell r="A2956" t="str">
            <v>406-A9-6-Sáng</v>
          </cell>
          <cell r="B2956" t="str">
            <v>Sáng</v>
          </cell>
          <cell r="C2956">
            <v>1</v>
          </cell>
          <cell r="D2956">
            <v>3</v>
          </cell>
          <cell r="E2956">
            <v>1</v>
          </cell>
          <cell r="F2956">
            <v>3</v>
          </cell>
          <cell r="G2956" t="str">
            <v>1..3</v>
          </cell>
        </row>
        <row r="2957">
          <cell r="A2957" t="str">
            <v>406-A9-6-Chiều</v>
          </cell>
          <cell r="B2957" t="str">
            <v>Chiều</v>
          </cell>
          <cell r="C2957">
            <v>7</v>
          </cell>
          <cell r="D2957">
            <v>10</v>
          </cell>
          <cell r="E2957">
            <v>7</v>
          </cell>
          <cell r="F2957">
            <v>10</v>
          </cell>
          <cell r="G2957" t="str">
            <v>7..10</v>
          </cell>
        </row>
        <row r="2958">
          <cell r="A2958" t="str">
            <v>407-A9-6-Sáng</v>
          </cell>
          <cell r="B2958" t="str">
            <v>Sáng</v>
          </cell>
          <cell r="C2958">
            <v>1</v>
          </cell>
          <cell r="D2958">
            <v>5</v>
          </cell>
          <cell r="E2958">
            <v>1</v>
          </cell>
          <cell r="F2958">
            <v>5</v>
          </cell>
          <cell r="G2958" t="str">
            <v>1..5</v>
          </cell>
        </row>
        <row r="2959">
          <cell r="A2959" t="str">
            <v>407-A9-6-Chiều</v>
          </cell>
          <cell r="B2959" t="str">
            <v>Chiều</v>
          </cell>
          <cell r="C2959">
            <v>7</v>
          </cell>
          <cell r="D2959">
            <v>8</v>
          </cell>
          <cell r="E2959">
            <v>7</v>
          </cell>
          <cell r="F2959">
            <v>11</v>
          </cell>
          <cell r="G2959" t="str">
            <v>7..11</v>
          </cell>
        </row>
        <row r="2960">
          <cell r="A2960" t="str">
            <v>407-A9-6-Chiều</v>
          </cell>
          <cell r="B2960" t="str">
            <v>Chiều</v>
          </cell>
          <cell r="C2960">
            <v>9</v>
          </cell>
          <cell r="D2960">
            <v>11</v>
          </cell>
          <cell r="E2960">
            <v>7</v>
          </cell>
          <cell r="F2960">
            <v>11</v>
          </cell>
          <cell r="G2960" t="str">
            <v>7..11</v>
          </cell>
        </row>
        <row r="2961">
          <cell r="A2961" t="str">
            <v>407-A9-6-Tối</v>
          </cell>
          <cell r="B2961" t="str">
            <v>Tối</v>
          </cell>
          <cell r="C2961">
            <v>13</v>
          </cell>
          <cell r="D2961">
            <v>14</v>
          </cell>
          <cell r="E2961">
            <v>13</v>
          </cell>
          <cell r="F2961">
            <v>14</v>
          </cell>
          <cell r="G2961" t="str">
            <v>13..14</v>
          </cell>
        </row>
        <row r="2962">
          <cell r="A2962" t="str">
            <v>408-A9-6-Sáng</v>
          </cell>
          <cell r="B2962" t="str">
            <v>Sáng</v>
          </cell>
          <cell r="C2962">
            <v>1</v>
          </cell>
          <cell r="D2962">
            <v>2</v>
          </cell>
          <cell r="E2962">
            <v>1</v>
          </cell>
          <cell r="F2962">
            <v>4</v>
          </cell>
          <cell r="G2962" t="str">
            <v>1..4</v>
          </cell>
        </row>
        <row r="2963">
          <cell r="A2963" t="str">
            <v>408-A9-6-Sáng</v>
          </cell>
          <cell r="B2963" t="str">
            <v>Sáng</v>
          </cell>
          <cell r="C2963">
            <v>3</v>
          </cell>
          <cell r="D2963">
            <v>4</v>
          </cell>
          <cell r="E2963">
            <v>1</v>
          </cell>
          <cell r="F2963">
            <v>4</v>
          </cell>
          <cell r="G2963" t="str">
            <v>1..4</v>
          </cell>
        </row>
        <row r="2964">
          <cell r="A2964" t="str">
            <v>408-A9-6-Chiều</v>
          </cell>
          <cell r="B2964" t="str">
            <v>Chiều</v>
          </cell>
          <cell r="C2964">
            <v>9</v>
          </cell>
          <cell r="D2964">
            <v>10</v>
          </cell>
          <cell r="E2964">
            <v>7</v>
          </cell>
          <cell r="F2964">
            <v>10</v>
          </cell>
          <cell r="G2964" t="str">
            <v>7..10</v>
          </cell>
        </row>
        <row r="2965">
          <cell r="A2965" t="str">
            <v>408-A9-6-Chiều</v>
          </cell>
          <cell r="B2965" t="str">
            <v>Chiều</v>
          </cell>
          <cell r="C2965">
            <v>7</v>
          </cell>
          <cell r="D2965">
            <v>8</v>
          </cell>
          <cell r="E2965">
            <v>7</v>
          </cell>
          <cell r="F2965">
            <v>10</v>
          </cell>
          <cell r="G2965" t="str">
            <v>7..10</v>
          </cell>
        </row>
        <row r="2966">
          <cell r="A2966" t="str">
            <v>502-A9-6-Sáng</v>
          </cell>
          <cell r="B2966" t="str">
            <v>Sáng</v>
          </cell>
          <cell r="C2966">
            <v>1</v>
          </cell>
          <cell r="D2966">
            <v>2</v>
          </cell>
          <cell r="E2966">
            <v>1</v>
          </cell>
          <cell r="F2966">
            <v>5</v>
          </cell>
          <cell r="G2966" t="str">
            <v>1..5</v>
          </cell>
        </row>
        <row r="2967">
          <cell r="A2967" t="str">
            <v>502-A9-6-Sáng</v>
          </cell>
          <cell r="B2967" t="str">
            <v>Sáng</v>
          </cell>
          <cell r="C2967">
            <v>3</v>
          </cell>
          <cell r="D2967">
            <v>5</v>
          </cell>
          <cell r="E2967">
            <v>1</v>
          </cell>
          <cell r="F2967">
            <v>5</v>
          </cell>
          <cell r="G2967" t="str">
            <v>1..5</v>
          </cell>
        </row>
        <row r="2968">
          <cell r="A2968" t="str">
            <v>502-A9-6-Chiều</v>
          </cell>
          <cell r="B2968" t="str">
            <v>Chiều</v>
          </cell>
          <cell r="C2968">
            <v>7</v>
          </cell>
          <cell r="D2968">
            <v>9</v>
          </cell>
          <cell r="E2968">
            <v>7</v>
          </cell>
          <cell r="F2968">
            <v>9</v>
          </cell>
          <cell r="G2968" t="str">
            <v>7..9</v>
          </cell>
        </row>
        <row r="2969">
          <cell r="A2969" t="str">
            <v>503-A9-6-Sáng</v>
          </cell>
          <cell r="B2969" t="str">
            <v>Sáng</v>
          </cell>
          <cell r="C2969">
            <v>4</v>
          </cell>
          <cell r="D2969">
            <v>5</v>
          </cell>
          <cell r="E2969">
            <v>1</v>
          </cell>
          <cell r="F2969">
            <v>5</v>
          </cell>
          <cell r="G2969" t="str">
            <v>1..5</v>
          </cell>
        </row>
        <row r="2970">
          <cell r="A2970" t="str">
            <v>503-A9-6-Sáng</v>
          </cell>
          <cell r="B2970" t="str">
            <v>Sáng</v>
          </cell>
          <cell r="C2970">
            <v>1</v>
          </cell>
          <cell r="D2970">
            <v>3</v>
          </cell>
          <cell r="E2970">
            <v>1</v>
          </cell>
          <cell r="F2970">
            <v>5</v>
          </cell>
          <cell r="G2970" t="str">
            <v>1..5</v>
          </cell>
        </row>
        <row r="2971">
          <cell r="A2971" t="str">
            <v>503-A9-6-Chiều</v>
          </cell>
          <cell r="B2971" t="str">
            <v>Chiều</v>
          </cell>
          <cell r="C2971">
            <v>9</v>
          </cell>
          <cell r="D2971">
            <v>11</v>
          </cell>
          <cell r="E2971">
            <v>9</v>
          </cell>
          <cell r="F2971">
            <v>11</v>
          </cell>
          <cell r="G2971" t="str">
            <v>9..11</v>
          </cell>
        </row>
        <row r="2972">
          <cell r="A2972" t="str">
            <v>504-A9-6-Sáng</v>
          </cell>
          <cell r="B2972" t="str">
            <v>Sáng</v>
          </cell>
          <cell r="C2972">
            <v>3</v>
          </cell>
          <cell r="D2972">
            <v>5</v>
          </cell>
          <cell r="E2972">
            <v>3</v>
          </cell>
          <cell r="F2972">
            <v>5</v>
          </cell>
          <cell r="G2972" t="str">
            <v>3..5</v>
          </cell>
        </row>
        <row r="2973">
          <cell r="A2973" t="str">
            <v>504-A9-6-Chiều</v>
          </cell>
          <cell r="B2973" t="str">
            <v>Chiều</v>
          </cell>
          <cell r="C2973">
            <v>7</v>
          </cell>
          <cell r="D2973">
            <v>12</v>
          </cell>
          <cell r="E2973">
            <v>7</v>
          </cell>
          <cell r="F2973">
            <v>12</v>
          </cell>
          <cell r="G2973" t="str">
            <v>7..12</v>
          </cell>
        </row>
        <row r="2974">
          <cell r="A2974" t="str">
            <v>505-A9-6-Sáng</v>
          </cell>
          <cell r="B2974" t="str">
            <v>Sáng</v>
          </cell>
          <cell r="C2974">
            <v>3</v>
          </cell>
          <cell r="D2974">
            <v>5</v>
          </cell>
          <cell r="E2974">
            <v>3</v>
          </cell>
          <cell r="F2974">
            <v>5</v>
          </cell>
          <cell r="G2974" t="str">
            <v>3..5</v>
          </cell>
        </row>
        <row r="2975">
          <cell r="A2975" t="str">
            <v>505-A9-6-Chiều</v>
          </cell>
          <cell r="B2975" t="str">
            <v>Chiều</v>
          </cell>
          <cell r="C2975">
            <v>7</v>
          </cell>
          <cell r="D2975">
            <v>9</v>
          </cell>
          <cell r="E2975">
            <v>7</v>
          </cell>
          <cell r="F2975">
            <v>9</v>
          </cell>
          <cell r="G2975" t="str">
            <v>7..9</v>
          </cell>
        </row>
        <row r="2976">
          <cell r="A2976" t="str">
            <v>506-A9-6-Sáng</v>
          </cell>
          <cell r="B2976" t="str">
            <v>Sáng</v>
          </cell>
          <cell r="C2976">
            <v>1</v>
          </cell>
          <cell r="D2976">
            <v>5</v>
          </cell>
          <cell r="E2976">
            <v>1</v>
          </cell>
          <cell r="F2976">
            <v>5</v>
          </cell>
          <cell r="G2976" t="str">
            <v>1..5</v>
          </cell>
        </row>
        <row r="2977">
          <cell r="A2977" t="str">
            <v>506-A9-6-Chiều</v>
          </cell>
          <cell r="B2977" t="str">
            <v>Chiều</v>
          </cell>
          <cell r="C2977">
            <v>7</v>
          </cell>
          <cell r="D2977">
            <v>8</v>
          </cell>
          <cell r="E2977">
            <v>7</v>
          </cell>
          <cell r="F2977">
            <v>10</v>
          </cell>
          <cell r="G2977" t="str">
            <v>7..10</v>
          </cell>
        </row>
        <row r="2978">
          <cell r="A2978" t="str">
            <v>506-A9-6-Chiều</v>
          </cell>
          <cell r="B2978" t="str">
            <v>Chiều</v>
          </cell>
          <cell r="C2978">
            <v>9</v>
          </cell>
          <cell r="D2978">
            <v>10</v>
          </cell>
          <cell r="E2978">
            <v>7</v>
          </cell>
          <cell r="F2978">
            <v>10</v>
          </cell>
          <cell r="G2978" t="str">
            <v>7..10</v>
          </cell>
        </row>
        <row r="2979">
          <cell r="A2979" t="str">
            <v>507-A9-6-Sáng</v>
          </cell>
          <cell r="B2979" t="str">
            <v>Sáng</v>
          </cell>
          <cell r="C2979">
            <v>1</v>
          </cell>
          <cell r="D2979">
            <v>3</v>
          </cell>
          <cell r="E2979">
            <v>1</v>
          </cell>
          <cell r="F2979">
            <v>5</v>
          </cell>
          <cell r="G2979" t="str">
            <v>1..5</v>
          </cell>
        </row>
        <row r="2980">
          <cell r="A2980" t="str">
            <v>507-A9-6-Sáng</v>
          </cell>
          <cell r="B2980" t="str">
            <v>Sáng</v>
          </cell>
          <cell r="C2980">
            <v>4</v>
          </cell>
          <cell r="D2980">
            <v>5</v>
          </cell>
          <cell r="E2980">
            <v>1</v>
          </cell>
          <cell r="F2980">
            <v>5</v>
          </cell>
          <cell r="G2980" t="str">
            <v>1..5</v>
          </cell>
        </row>
        <row r="2981">
          <cell r="A2981" t="str">
            <v>508-A9-6-Sáng</v>
          </cell>
          <cell r="B2981" t="str">
            <v>Sáng</v>
          </cell>
          <cell r="C2981">
            <v>1</v>
          </cell>
          <cell r="D2981">
            <v>2</v>
          </cell>
          <cell r="E2981">
            <v>1</v>
          </cell>
          <cell r="F2981">
            <v>4</v>
          </cell>
          <cell r="G2981" t="str">
            <v>1..4</v>
          </cell>
        </row>
        <row r="2982">
          <cell r="A2982" t="str">
            <v>508-A9-6-Sáng</v>
          </cell>
          <cell r="B2982" t="str">
            <v>Sáng</v>
          </cell>
          <cell r="C2982">
            <v>3</v>
          </cell>
          <cell r="D2982">
            <v>4</v>
          </cell>
          <cell r="E2982">
            <v>1</v>
          </cell>
          <cell r="F2982">
            <v>4</v>
          </cell>
          <cell r="G2982" t="str">
            <v>1..4</v>
          </cell>
        </row>
        <row r="2983">
          <cell r="A2983" t="str">
            <v>508-A9-6-Chiều</v>
          </cell>
          <cell r="B2983" t="str">
            <v>Chiều</v>
          </cell>
          <cell r="C2983">
            <v>7</v>
          </cell>
          <cell r="D2983">
            <v>12</v>
          </cell>
          <cell r="E2983">
            <v>7</v>
          </cell>
          <cell r="F2983">
            <v>12</v>
          </cell>
          <cell r="G2983" t="str">
            <v>7..12</v>
          </cell>
        </row>
        <row r="2984">
          <cell r="A2984" t="str">
            <v>508-A9-6-Tối</v>
          </cell>
          <cell r="B2984" t="str">
            <v>Tối</v>
          </cell>
          <cell r="C2984">
            <v>15</v>
          </cell>
          <cell r="D2984">
            <v>16</v>
          </cell>
          <cell r="E2984">
            <v>13</v>
          </cell>
          <cell r="F2984">
            <v>16</v>
          </cell>
          <cell r="G2984" t="str">
            <v>13..16</v>
          </cell>
        </row>
        <row r="2985">
          <cell r="A2985" t="str">
            <v>508-A9-6-Tối</v>
          </cell>
          <cell r="B2985" t="str">
            <v>Tối</v>
          </cell>
          <cell r="C2985">
            <v>13</v>
          </cell>
          <cell r="D2985">
            <v>14</v>
          </cell>
          <cell r="E2985">
            <v>13</v>
          </cell>
          <cell r="F2985">
            <v>16</v>
          </cell>
          <cell r="G2985" t="str">
            <v>13..16</v>
          </cell>
        </row>
        <row r="2986">
          <cell r="A2986" t="str">
            <v>602-A9-6-Sáng</v>
          </cell>
          <cell r="B2986" t="str">
            <v>Sáng</v>
          </cell>
          <cell r="C2986">
            <v>1</v>
          </cell>
          <cell r="D2986">
            <v>4</v>
          </cell>
          <cell r="E2986">
            <v>1</v>
          </cell>
          <cell r="F2986">
            <v>4</v>
          </cell>
          <cell r="G2986" t="str">
            <v>1..4</v>
          </cell>
        </row>
        <row r="2987">
          <cell r="A2987" t="str">
            <v>602-A9-6-Chiều</v>
          </cell>
          <cell r="B2987" t="str">
            <v>Chiều</v>
          </cell>
          <cell r="C2987">
            <v>7</v>
          </cell>
          <cell r="D2987">
            <v>10</v>
          </cell>
          <cell r="E2987">
            <v>7</v>
          </cell>
          <cell r="F2987">
            <v>10</v>
          </cell>
          <cell r="G2987" t="str">
            <v>7..10</v>
          </cell>
        </row>
        <row r="2988">
          <cell r="A2988" t="str">
            <v>603-A9-6-Chiều</v>
          </cell>
          <cell r="B2988" t="str">
            <v>Chiều</v>
          </cell>
          <cell r="C2988">
            <v>10</v>
          </cell>
          <cell r="D2988">
            <v>11</v>
          </cell>
          <cell r="E2988">
            <v>7</v>
          </cell>
          <cell r="F2988">
            <v>11</v>
          </cell>
          <cell r="G2988" t="str">
            <v>7..11</v>
          </cell>
        </row>
        <row r="2989">
          <cell r="A2989" t="str">
            <v>603-A9-6-Chiều</v>
          </cell>
          <cell r="B2989" t="str">
            <v>Chiều</v>
          </cell>
          <cell r="C2989">
            <v>7</v>
          </cell>
          <cell r="D2989">
            <v>8</v>
          </cell>
          <cell r="E2989">
            <v>7</v>
          </cell>
          <cell r="F2989">
            <v>11</v>
          </cell>
          <cell r="G2989" t="str">
            <v>7..11</v>
          </cell>
        </row>
        <row r="2990">
          <cell r="A2990" t="str">
            <v>604-A9-6-Sáng</v>
          </cell>
          <cell r="B2990" t="str">
            <v>Sáng</v>
          </cell>
          <cell r="C2990">
            <v>1</v>
          </cell>
          <cell r="D2990">
            <v>3</v>
          </cell>
          <cell r="E2990">
            <v>1</v>
          </cell>
          <cell r="F2990">
            <v>5</v>
          </cell>
          <cell r="G2990" t="str">
            <v>1..5</v>
          </cell>
        </row>
        <row r="2991">
          <cell r="A2991" t="str">
            <v>604-A9-6-Sáng</v>
          </cell>
          <cell r="B2991" t="str">
            <v>Sáng</v>
          </cell>
          <cell r="C2991">
            <v>4</v>
          </cell>
          <cell r="D2991">
            <v>5</v>
          </cell>
          <cell r="E2991">
            <v>1</v>
          </cell>
          <cell r="F2991">
            <v>5</v>
          </cell>
          <cell r="G2991" t="str">
            <v>1..5</v>
          </cell>
        </row>
        <row r="2992">
          <cell r="A2992" t="str">
            <v>604-A9-6-Chiều</v>
          </cell>
          <cell r="B2992" t="str">
            <v>Chiều</v>
          </cell>
          <cell r="C2992">
            <v>10</v>
          </cell>
          <cell r="D2992">
            <v>11</v>
          </cell>
          <cell r="E2992">
            <v>7</v>
          </cell>
          <cell r="F2992">
            <v>11</v>
          </cell>
          <cell r="G2992" t="str">
            <v>7..11</v>
          </cell>
        </row>
        <row r="2993">
          <cell r="A2993" t="str">
            <v>604-A9-6-Chiều</v>
          </cell>
          <cell r="B2993" t="str">
            <v>Chiều</v>
          </cell>
          <cell r="C2993">
            <v>7</v>
          </cell>
          <cell r="D2993">
            <v>9</v>
          </cell>
          <cell r="E2993">
            <v>7</v>
          </cell>
          <cell r="F2993">
            <v>11</v>
          </cell>
          <cell r="G2993" t="str">
            <v>7..11</v>
          </cell>
        </row>
        <row r="2994">
          <cell r="A2994" t="str">
            <v>605-A9-6-Sáng</v>
          </cell>
          <cell r="B2994" t="str">
            <v>Sáng</v>
          </cell>
          <cell r="C2994">
            <v>1</v>
          </cell>
          <cell r="D2994">
            <v>3</v>
          </cell>
          <cell r="E2994">
            <v>1</v>
          </cell>
          <cell r="F2994">
            <v>3</v>
          </cell>
          <cell r="G2994" t="str">
            <v>1..3</v>
          </cell>
        </row>
        <row r="2995">
          <cell r="A2995" t="str">
            <v>606-A9-6-Chiều</v>
          </cell>
          <cell r="B2995" t="str">
            <v>Chiều</v>
          </cell>
          <cell r="C2995">
            <v>7</v>
          </cell>
          <cell r="D2995">
            <v>9</v>
          </cell>
          <cell r="E2995">
            <v>7</v>
          </cell>
          <cell r="F2995">
            <v>11</v>
          </cell>
          <cell r="G2995" t="str">
            <v>7..11</v>
          </cell>
        </row>
        <row r="2996">
          <cell r="A2996" t="str">
            <v>606-A9-6-Chiều</v>
          </cell>
          <cell r="B2996" t="str">
            <v>Chiều</v>
          </cell>
          <cell r="C2996">
            <v>10</v>
          </cell>
          <cell r="D2996">
            <v>11</v>
          </cell>
          <cell r="E2996">
            <v>7</v>
          </cell>
          <cell r="F2996">
            <v>11</v>
          </cell>
          <cell r="G2996" t="str">
            <v>7..11</v>
          </cell>
        </row>
        <row r="2997">
          <cell r="A2997" t="str">
            <v>607-A9-6-Chiều</v>
          </cell>
          <cell r="B2997" t="str">
            <v>Chiều</v>
          </cell>
          <cell r="C2997">
            <v>7</v>
          </cell>
          <cell r="D2997">
            <v>11</v>
          </cell>
          <cell r="E2997">
            <v>7</v>
          </cell>
          <cell r="F2997">
            <v>11</v>
          </cell>
          <cell r="G2997" t="str">
            <v>7..11</v>
          </cell>
        </row>
        <row r="2998">
          <cell r="A2998" t="str">
            <v>608-A9-6-Sáng</v>
          </cell>
          <cell r="B2998" t="str">
            <v>Sáng</v>
          </cell>
          <cell r="C2998">
            <v>3</v>
          </cell>
          <cell r="D2998">
            <v>4</v>
          </cell>
          <cell r="E2998">
            <v>1</v>
          </cell>
          <cell r="F2998">
            <v>4</v>
          </cell>
          <cell r="G2998" t="str">
            <v>1..4</v>
          </cell>
        </row>
        <row r="2999">
          <cell r="A2999" t="str">
            <v>608-A9-6-Sáng</v>
          </cell>
          <cell r="B2999" t="str">
            <v>Sáng</v>
          </cell>
          <cell r="C2999">
            <v>1</v>
          </cell>
          <cell r="D2999">
            <v>2</v>
          </cell>
          <cell r="E2999">
            <v>1</v>
          </cell>
          <cell r="F2999">
            <v>4</v>
          </cell>
          <cell r="G2999" t="str">
            <v>1..4</v>
          </cell>
        </row>
        <row r="3000">
          <cell r="A3000" t="str">
            <v>608-A9-6-Chiều</v>
          </cell>
          <cell r="B3000" t="str">
            <v>Chiều</v>
          </cell>
          <cell r="C3000">
            <v>9</v>
          </cell>
          <cell r="D3000">
            <v>10</v>
          </cell>
          <cell r="E3000">
            <v>9</v>
          </cell>
          <cell r="F3000">
            <v>10</v>
          </cell>
          <cell r="G3000" t="str">
            <v>9..10</v>
          </cell>
        </row>
        <row r="3001">
          <cell r="A3001" t="str">
            <v>608-A9-6-Tối</v>
          </cell>
          <cell r="B3001" t="str">
            <v>Tối</v>
          </cell>
          <cell r="C3001">
            <v>13</v>
          </cell>
          <cell r="D3001">
            <v>14</v>
          </cell>
          <cell r="E3001">
            <v>13</v>
          </cell>
          <cell r="F3001">
            <v>14</v>
          </cell>
          <cell r="G3001" t="str">
            <v>13..14</v>
          </cell>
        </row>
        <row r="3002">
          <cell r="A3002" t="str">
            <v>303-A7-6-Sáng</v>
          </cell>
          <cell r="B3002" t="str">
            <v>Sáng</v>
          </cell>
          <cell r="C3002">
            <v>3</v>
          </cell>
          <cell r="D3002">
            <v>5</v>
          </cell>
          <cell r="E3002">
            <v>3</v>
          </cell>
          <cell r="F3002">
            <v>5</v>
          </cell>
          <cell r="G3002" t="str">
            <v>3..5</v>
          </cell>
        </row>
        <row r="3003">
          <cell r="A3003" t="str">
            <v>303-A7-6-Chiều</v>
          </cell>
          <cell r="B3003" t="str">
            <v>Chiều</v>
          </cell>
          <cell r="C3003">
            <v>7</v>
          </cell>
          <cell r="D3003">
            <v>10</v>
          </cell>
          <cell r="E3003">
            <v>7</v>
          </cell>
          <cell r="F3003">
            <v>10</v>
          </cell>
          <cell r="G3003" t="str">
            <v>7..10</v>
          </cell>
        </row>
        <row r="3004">
          <cell r="A3004" t="str">
            <v>312-A7-6-Sáng</v>
          </cell>
          <cell r="B3004" t="str">
            <v>Sáng</v>
          </cell>
          <cell r="C3004">
            <v>1</v>
          </cell>
          <cell r="D3004">
            <v>5</v>
          </cell>
          <cell r="E3004">
            <v>1</v>
          </cell>
          <cell r="F3004">
            <v>5</v>
          </cell>
          <cell r="G3004" t="str">
            <v>1..5</v>
          </cell>
        </row>
        <row r="3005">
          <cell r="A3005" t="str">
            <v>308-A7-6-Sáng</v>
          </cell>
          <cell r="B3005" t="str">
            <v>Sáng</v>
          </cell>
          <cell r="C3005">
            <v>1</v>
          </cell>
          <cell r="D3005">
            <v>3</v>
          </cell>
          <cell r="E3005">
            <v>1</v>
          </cell>
          <cell r="F3005">
            <v>3</v>
          </cell>
          <cell r="G3005" t="str">
            <v>1..3</v>
          </cell>
        </row>
        <row r="3006">
          <cell r="A3006" t="str">
            <v>308-A7-6-Chiều</v>
          </cell>
          <cell r="B3006" t="str">
            <v>Chiều</v>
          </cell>
          <cell r="C3006">
            <v>7</v>
          </cell>
          <cell r="D3006">
            <v>9</v>
          </cell>
          <cell r="E3006">
            <v>7</v>
          </cell>
          <cell r="F3006">
            <v>9</v>
          </cell>
          <cell r="G3006" t="str">
            <v>7..9</v>
          </cell>
        </row>
        <row r="3007">
          <cell r="A3007" t="str">
            <v>309-A7-6-Sáng</v>
          </cell>
          <cell r="B3007" t="str">
            <v>Sáng</v>
          </cell>
          <cell r="C3007">
            <v>3</v>
          </cell>
          <cell r="D3007">
            <v>5</v>
          </cell>
          <cell r="E3007">
            <v>3</v>
          </cell>
          <cell r="F3007">
            <v>5</v>
          </cell>
          <cell r="G3007" t="str">
            <v>3..5</v>
          </cell>
        </row>
        <row r="3008">
          <cell r="A3008" t="str">
            <v>309-A7-6-Chiều</v>
          </cell>
          <cell r="B3008" t="str">
            <v>Chiều</v>
          </cell>
          <cell r="C3008">
            <v>7</v>
          </cell>
          <cell r="D3008">
            <v>9</v>
          </cell>
          <cell r="E3008">
            <v>7</v>
          </cell>
          <cell r="F3008">
            <v>9</v>
          </cell>
          <cell r="G3008" t="str">
            <v>7..9</v>
          </cell>
        </row>
        <row r="3009">
          <cell r="A3009" t="str">
            <v>310-A7-6-Sáng</v>
          </cell>
          <cell r="B3009" t="str">
            <v>Sáng</v>
          </cell>
          <cell r="C3009">
            <v>1</v>
          </cell>
          <cell r="D3009">
            <v>3</v>
          </cell>
          <cell r="E3009">
            <v>1</v>
          </cell>
          <cell r="F3009">
            <v>3</v>
          </cell>
          <cell r="G3009" t="str">
            <v>1..3</v>
          </cell>
        </row>
        <row r="3010">
          <cell r="A3010" t="str">
            <v>310-A7-6-Chiều</v>
          </cell>
          <cell r="B3010" t="str">
            <v>Chiều</v>
          </cell>
          <cell r="C3010">
            <v>9</v>
          </cell>
          <cell r="D3010">
            <v>11</v>
          </cell>
          <cell r="E3010">
            <v>7</v>
          </cell>
          <cell r="F3010">
            <v>11</v>
          </cell>
          <cell r="G3010" t="str">
            <v>7..11</v>
          </cell>
        </row>
        <row r="3011">
          <cell r="A3011" t="str">
            <v>310-A7-6-Chiều</v>
          </cell>
          <cell r="B3011" t="str">
            <v>Chiều</v>
          </cell>
          <cell r="C3011">
            <v>7</v>
          </cell>
          <cell r="D3011">
            <v>8</v>
          </cell>
          <cell r="E3011">
            <v>7</v>
          </cell>
          <cell r="F3011">
            <v>11</v>
          </cell>
          <cell r="G3011" t="str">
            <v>7..11</v>
          </cell>
        </row>
        <row r="3012">
          <cell r="A3012" t="str">
            <v>501-B4-6-Sáng</v>
          </cell>
          <cell r="B3012" t="str">
            <v>Sáng</v>
          </cell>
          <cell r="C3012">
            <v>3</v>
          </cell>
          <cell r="D3012">
            <v>4</v>
          </cell>
          <cell r="E3012">
            <v>3</v>
          </cell>
          <cell r="F3012">
            <v>4</v>
          </cell>
          <cell r="G3012" t="str">
            <v>3..4</v>
          </cell>
        </row>
        <row r="3013">
          <cell r="A3013" t="str">
            <v>501-B4-6-Chiều</v>
          </cell>
          <cell r="B3013" t="str">
            <v>Chiều</v>
          </cell>
          <cell r="C3013">
            <v>7</v>
          </cell>
          <cell r="D3013">
            <v>8</v>
          </cell>
          <cell r="E3013">
            <v>7</v>
          </cell>
          <cell r="F3013">
            <v>10</v>
          </cell>
          <cell r="G3013" t="str">
            <v>7..10</v>
          </cell>
        </row>
        <row r="3014">
          <cell r="A3014" t="str">
            <v>501-B4-6-Chiều</v>
          </cell>
          <cell r="B3014" t="str">
            <v>Chiều</v>
          </cell>
          <cell r="C3014">
            <v>9</v>
          </cell>
          <cell r="D3014">
            <v>10</v>
          </cell>
          <cell r="E3014">
            <v>7</v>
          </cell>
          <cell r="F3014">
            <v>10</v>
          </cell>
          <cell r="G3014" t="str">
            <v>7..10</v>
          </cell>
        </row>
        <row r="3015">
          <cell r="A3015" t="str">
            <v>308-A9-6-Sáng</v>
          </cell>
          <cell r="B3015" t="str">
            <v>Sáng</v>
          </cell>
          <cell r="C3015">
            <v>1</v>
          </cell>
          <cell r="D3015">
            <v>2</v>
          </cell>
          <cell r="E3015">
            <v>1</v>
          </cell>
          <cell r="F3015">
            <v>4</v>
          </cell>
          <cell r="G3015" t="str">
            <v>1..4</v>
          </cell>
        </row>
        <row r="3016">
          <cell r="A3016" t="str">
            <v>308-A9-6-Sáng</v>
          </cell>
          <cell r="B3016" t="str">
            <v>Sáng</v>
          </cell>
          <cell r="C3016">
            <v>3</v>
          </cell>
          <cell r="D3016">
            <v>4</v>
          </cell>
          <cell r="E3016">
            <v>1</v>
          </cell>
          <cell r="F3016">
            <v>4</v>
          </cell>
          <cell r="G3016" t="str">
            <v>1..4</v>
          </cell>
        </row>
        <row r="3017">
          <cell r="A3017" t="str">
            <v>308-A9-6-Chiều</v>
          </cell>
          <cell r="B3017" t="str">
            <v>Chiều</v>
          </cell>
          <cell r="C3017">
            <v>7</v>
          </cell>
          <cell r="D3017">
            <v>9</v>
          </cell>
          <cell r="E3017">
            <v>7</v>
          </cell>
          <cell r="F3017">
            <v>9</v>
          </cell>
          <cell r="G3017" t="str">
            <v>7..9</v>
          </cell>
        </row>
        <row r="3018">
          <cell r="A3018" t="str">
            <v>308-A9-6-Tối</v>
          </cell>
          <cell r="B3018" t="str">
            <v>Tối</v>
          </cell>
          <cell r="C3018">
            <v>13</v>
          </cell>
          <cell r="D3018">
            <v>14</v>
          </cell>
          <cell r="E3018">
            <v>13</v>
          </cell>
          <cell r="F3018">
            <v>14</v>
          </cell>
          <cell r="G3018" t="str">
            <v>13..14</v>
          </cell>
        </row>
        <row r="3019">
          <cell r="A3019" t="str">
            <v>314-A7-6-Chiều</v>
          </cell>
          <cell r="B3019" t="str">
            <v>Chiều</v>
          </cell>
          <cell r="C3019">
            <v>7</v>
          </cell>
          <cell r="D3019">
            <v>11</v>
          </cell>
          <cell r="E3019">
            <v>7</v>
          </cell>
          <cell r="F3019">
            <v>11</v>
          </cell>
          <cell r="G3019" t="str">
            <v>7..11</v>
          </cell>
        </row>
        <row r="3020">
          <cell r="A3020" t="str">
            <v>315-A7-6-Sáng</v>
          </cell>
          <cell r="B3020" t="str">
            <v>Sáng</v>
          </cell>
          <cell r="C3020">
            <v>3</v>
          </cell>
          <cell r="D3020">
            <v>5</v>
          </cell>
          <cell r="E3020">
            <v>3</v>
          </cell>
          <cell r="F3020">
            <v>5</v>
          </cell>
          <cell r="G3020" t="str">
            <v>3..5</v>
          </cell>
        </row>
        <row r="3021">
          <cell r="A3021" t="str">
            <v>301-B3-6-Chiều</v>
          </cell>
          <cell r="B3021" t="str">
            <v>Chiều</v>
          </cell>
          <cell r="C3021">
            <v>7</v>
          </cell>
          <cell r="D3021">
            <v>8</v>
          </cell>
          <cell r="E3021">
            <v>7</v>
          </cell>
          <cell r="F3021">
            <v>8</v>
          </cell>
          <cell r="G3021" t="str">
            <v>7..8</v>
          </cell>
        </row>
        <row r="3022">
          <cell r="A3022" t="str">
            <v>302-B3-6-Sáng</v>
          </cell>
          <cell r="B3022" t="str">
            <v>Sáng</v>
          </cell>
          <cell r="C3022">
            <v>1</v>
          </cell>
          <cell r="D3022">
            <v>2</v>
          </cell>
          <cell r="E3022">
            <v>1</v>
          </cell>
          <cell r="F3022">
            <v>4</v>
          </cell>
          <cell r="G3022" t="str">
            <v>1..4</v>
          </cell>
        </row>
        <row r="3023">
          <cell r="A3023" t="str">
            <v>302-B3-6-Sáng</v>
          </cell>
          <cell r="B3023" t="str">
            <v>Sáng</v>
          </cell>
          <cell r="C3023">
            <v>3</v>
          </cell>
          <cell r="D3023">
            <v>4</v>
          </cell>
          <cell r="E3023">
            <v>1</v>
          </cell>
          <cell r="F3023">
            <v>4</v>
          </cell>
          <cell r="G3023" t="str">
            <v>1..4</v>
          </cell>
        </row>
        <row r="3024">
          <cell r="A3024" t="str">
            <v>302-B3-6-Chiều</v>
          </cell>
          <cell r="B3024" t="str">
            <v>Chiều</v>
          </cell>
          <cell r="C3024">
            <v>7</v>
          </cell>
          <cell r="D3024">
            <v>8</v>
          </cell>
          <cell r="E3024">
            <v>7</v>
          </cell>
          <cell r="F3024">
            <v>10</v>
          </cell>
          <cell r="G3024" t="str">
            <v>7..10</v>
          </cell>
        </row>
        <row r="3025">
          <cell r="A3025" t="str">
            <v>302-B3-6-Chiều</v>
          </cell>
          <cell r="B3025" t="str">
            <v>Chiều</v>
          </cell>
          <cell r="C3025">
            <v>9</v>
          </cell>
          <cell r="D3025">
            <v>10</v>
          </cell>
          <cell r="E3025">
            <v>7</v>
          </cell>
          <cell r="F3025">
            <v>10</v>
          </cell>
          <cell r="G3025" t="str">
            <v>7..10</v>
          </cell>
        </row>
        <row r="3026">
          <cell r="A3026" t="str">
            <v>303-B3-6-Sáng</v>
          </cell>
          <cell r="B3026" t="str">
            <v>Sáng</v>
          </cell>
          <cell r="C3026">
            <v>1</v>
          </cell>
          <cell r="D3026">
            <v>3</v>
          </cell>
          <cell r="E3026">
            <v>1</v>
          </cell>
          <cell r="F3026">
            <v>5</v>
          </cell>
          <cell r="G3026" t="str">
            <v>1..5</v>
          </cell>
        </row>
        <row r="3027">
          <cell r="A3027" t="str">
            <v>303-B3-6-Sáng</v>
          </cell>
          <cell r="B3027" t="str">
            <v>Sáng</v>
          </cell>
          <cell r="C3027">
            <v>4</v>
          </cell>
          <cell r="D3027">
            <v>5</v>
          </cell>
          <cell r="E3027">
            <v>1</v>
          </cell>
          <cell r="F3027">
            <v>5</v>
          </cell>
          <cell r="G3027" t="str">
            <v>1..5</v>
          </cell>
        </row>
        <row r="3028">
          <cell r="A3028" t="str">
            <v>303-B3-6-Chiều</v>
          </cell>
          <cell r="B3028" t="str">
            <v>Chiều</v>
          </cell>
          <cell r="C3028">
            <v>7</v>
          </cell>
          <cell r="D3028">
            <v>9</v>
          </cell>
          <cell r="E3028">
            <v>7</v>
          </cell>
          <cell r="F3028">
            <v>9</v>
          </cell>
          <cell r="G3028" t="str">
            <v>7..9</v>
          </cell>
        </row>
        <row r="3029">
          <cell r="A3029" t="str">
            <v>304-B3-6-Sáng</v>
          </cell>
          <cell r="B3029" t="str">
            <v>Sáng</v>
          </cell>
          <cell r="C3029">
            <v>3</v>
          </cell>
          <cell r="D3029">
            <v>4</v>
          </cell>
          <cell r="E3029">
            <v>1</v>
          </cell>
          <cell r="F3029">
            <v>4</v>
          </cell>
          <cell r="G3029" t="str">
            <v>1..4</v>
          </cell>
        </row>
        <row r="3030">
          <cell r="A3030" t="str">
            <v>304-B3-6-Sáng</v>
          </cell>
          <cell r="B3030" t="str">
            <v>Sáng</v>
          </cell>
          <cell r="C3030">
            <v>1</v>
          </cell>
          <cell r="D3030">
            <v>2</v>
          </cell>
          <cell r="E3030">
            <v>1</v>
          </cell>
          <cell r="F3030">
            <v>4</v>
          </cell>
          <cell r="G3030" t="str">
            <v>1..4</v>
          </cell>
        </row>
        <row r="3031">
          <cell r="A3031" t="str">
            <v>304-B3-6-Chiều</v>
          </cell>
          <cell r="B3031" t="str">
            <v>Chiều</v>
          </cell>
          <cell r="C3031">
            <v>7</v>
          </cell>
          <cell r="D3031">
            <v>8</v>
          </cell>
          <cell r="E3031">
            <v>7</v>
          </cell>
          <cell r="F3031">
            <v>8</v>
          </cell>
          <cell r="G3031" t="str">
            <v>7..8</v>
          </cell>
        </row>
        <row r="3032">
          <cell r="A3032" t="str">
            <v>402-B3-6-Sáng</v>
          </cell>
          <cell r="B3032" t="str">
            <v>Sáng</v>
          </cell>
          <cell r="C3032">
            <v>1</v>
          </cell>
          <cell r="D3032">
            <v>2</v>
          </cell>
          <cell r="E3032">
            <v>1</v>
          </cell>
          <cell r="F3032">
            <v>4</v>
          </cell>
          <cell r="G3032" t="str">
            <v>1..4</v>
          </cell>
        </row>
        <row r="3033">
          <cell r="A3033" t="str">
            <v>402-B3-6-Sáng</v>
          </cell>
          <cell r="B3033" t="str">
            <v>Sáng</v>
          </cell>
          <cell r="C3033">
            <v>3</v>
          </cell>
          <cell r="D3033">
            <v>4</v>
          </cell>
          <cell r="E3033">
            <v>1</v>
          </cell>
          <cell r="F3033">
            <v>4</v>
          </cell>
          <cell r="G3033" t="str">
            <v>1..4</v>
          </cell>
        </row>
        <row r="3034">
          <cell r="A3034" t="str">
            <v>403-B3-6-Sáng</v>
          </cell>
          <cell r="B3034" t="str">
            <v>Sáng</v>
          </cell>
          <cell r="C3034">
            <v>1</v>
          </cell>
          <cell r="D3034">
            <v>2</v>
          </cell>
          <cell r="E3034">
            <v>1</v>
          </cell>
          <cell r="F3034">
            <v>4</v>
          </cell>
          <cell r="G3034" t="str">
            <v>1..4</v>
          </cell>
        </row>
        <row r="3035">
          <cell r="A3035" t="str">
            <v>403-B3-6-Sáng</v>
          </cell>
          <cell r="B3035" t="str">
            <v>Sáng</v>
          </cell>
          <cell r="C3035">
            <v>3</v>
          </cell>
          <cell r="D3035">
            <v>4</v>
          </cell>
          <cell r="E3035">
            <v>1</v>
          </cell>
          <cell r="F3035">
            <v>4</v>
          </cell>
          <cell r="G3035" t="str">
            <v>1..4</v>
          </cell>
        </row>
        <row r="3036">
          <cell r="A3036" t="str">
            <v>403-B3-6-Chiều</v>
          </cell>
          <cell r="B3036" t="str">
            <v>Chiều</v>
          </cell>
          <cell r="C3036">
            <v>7</v>
          </cell>
          <cell r="D3036">
            <v>8</v>
          </cell>
          <cell r="E3036">
            <v>7</v>
          </cell>
          <cell r="F3036">
            <v>8</v>
          </cell>
          <cell r="G3036" t="str">
            <v>7..8</v>
          </cell>
        </row>
        <row r="3037">
          <cell r="A3037" t="str">
            <v>404-B3-6-Sáng</v>
          </cell>
          <cell r="B3037" t="str">
            <v>Sáng</v>
          </cell>
          <cell r="C3037">
            <v>1</v>
          </cell>
          <cell r="D3037">
            <v>3</v>
          </cell>
          <cell r="E3037">
            <v>1</v>
          </cell>
          <cell r="F3037">
            <v>3</v>
          </cell>
          <cell r="G3037" t="str">
            <v>1..3</v>
          </cell>
        </row>
        <row r="3038">
          <cell r="A3038" t="str">
            <v>405-B3-6-Sáng</v>
          </cell>
          <cell r="B3038" t="str">
            <v>Sáng</v>
          </cell>
          <cell r="C3038">
            <v>3</v>
          </cell>
          <cell r="D3038">
            <v>4</v>
          </cell>
          <cell r="E3038">
            <v>3</v>
          </cell>
          <cell r="F3038">
            <v>4</v>
          </cell>
          <cell r="G3038" t="str">
            <v>3..4</v>
          </cell>
        </row>
        <row r="3039">
          <cell r="A3039" t="str">
            <v>406-B3-6-Sáng</v>
          </cell>
          <cell r="B3039" t="str">
            <v>Sáng</v>
          </cell>
          <cell r="C3039">
            <v>3</v>
          </cell>
          <cell r="D3039">
            <v>4</v>
          </cell>
          <cell r="E3039">
            <v>3</v>
          </cell>
          <cell r="F3039">
            <v>4</v>
          </cell>
          <cell r="G3039" t="str">
            <v>3..4</v>
          </cell>
        </row>
        <row r="3040">
          <cell r="A3040" t="str">
            <v>406-B3-6-Chiều</v>
          </cell>
          <cell r="B3040" t="str">
            <v>Chiều</v>
          </cell>
          <cell r="C3040">
            <v>7</v>
          </cell>
          <cell r="D3040">
            <v>8</v>
          </cell>
          <cell r="E3040">
            <v>7</v>
          </cell>
          <cell r="F3040">
            <v>8</v>
          </cell>
          <cell r="G3040" t="str">
            <v>7..8</v>
          </cell>
        </row>
        <row r="3041">
          <cell r="A3041" t="str">
            <v>407-B3-6-Sáng</v>
          </cell>
          <cell r="B3041" t="str">
            <v>Sáng</v>
          </cell>
          <cell r="C3041">
            <v>1</v>
          </cell>
          <cell r="D3041">
            <v>3</v>
          </cell>
          <cell r="E3041">
            <v>1</v>
          </cell>
          <cell r="F3041">
            <v>3</v>
          </cell>
          <cell r="G3041" t="str">
            <v>1..3</v>
          </cell>
        </row>
        <row r="3042">
          <cell r="A3042" t="str">
            <v>201-B3-6-Sáng</v>
          </cell>
          <cell r="B3042" t="str">
            <v>Sáng</v>
          </cell>
          <cell r="C3042">
            <v>1</v>
          </cell>
          <cell r="D3042">
            <v>2</v>
          </cell>
          <cell r="E3042">
            <v>1</v>
          </cell>
          <cell r="F3042">
            <v>4</v>
          </cell>
          <cell r="G3042" t="str">
            <v>1..4</v>
          </cell>
        </row>
        <row r="3043">
          <cell r="A3043" t="str">
            <v>201-B3-6-Sáng</v>
          </cell>
          <cell r="B3043" t="str">
            <v>Sáng</v>
          </cell>
          <cell r="C3043">
            <v>3</v>
          </cell>
          <cell r="D3043">
            <v>4</v>
          </cell>
          <cell r="E3043">
            <v>1</v>
          </cell>
          <cell r="F3043">
            <v>4</v>
          </cell>
          <cell r="G3043" t="str">
            <v>1..4</v>
          </cell>
        </row>
        <row r="3044">
          <cell r="A3044" t="str">
            <v>202-B3-6-Sáng</v>
          </cell>
          <cell r="B3044" t="str">
            <v>Sáng</v>
          </cell>
          <cell r="C3044">
            <v>3</v>
          </cell>
          <cell r="D3044">
            <v>4</v>
          </cell>
          <cell r="E3044">
            <v>3</v>
          </cell>
          <cell r="F3044">
            <v>4</v>
          </cell>
          <cell r="G3044" t="str">
            <v>3..4</v>
          </cell>
        </row>
        <row r="3045">
          <cell r="A3045" t="str">
            <v>202-B3-6-Chiều</v>
          </cell>
          <cell r="B3045" t="str">
            <v>Chiều</v>
          </cell>
          <cell r="C3045">
            <v>7</v>
          </cell>
          <cell r="D3045">
            <v>8</v>
          </cell>
          <cell r="E3045">
            <v>7</v>
          </cell>
          <cell r="F3045">
            <v>10</v>
          </cell>
          <cell r="G3045" t="str">
            <v>7..10</v>
          </cell>
        </row>
        <row r="3046">
          <cell r="A3046" t="str">
            <v>202-B3-6-Chiều</v>
          </cell>
          <cell r="B3046" t="str">
            <v>Chiều</v>
          </cell>
          <cell r="C3046">
            <v>9</v>
          </cell>
          <cell r="D3046">
            <v>10</v>
          </cell>
          <cell r="E3046">
            <v>7</v>
          </cell>
          <cell r="F3046">
            <v>10</v>
          </cell>
          <cell r="G3046" t="str">
            <v>7..10</v>
          </cell>
        </row>
        <row r="3047">
          <cell r="A3047" t="str">
            <v>615-A7-6-Sáng</v>
          </cell>
          <cell r="B3047" t="str">
            <v>Sáng</v>
          </cell>
          <cell r="C3047">
            <v>1</v>
          </cell>
          <cell r="D3047">
            <v>4</v>
          </cell>
          <cell r="E3047">
            <v>1</v>
          </cell>
          <cell r="F3047">
            <v>4</v>
          </cell>
          <cell r="G3047" t="str">
            <v>1..4</v>
          </cell>
        </row>
        <row r="3048">
          <cell r="A3048" t="str">
            <v>615-A7-6-Chiều</v>
          </cell>
          <cell r="B3048" t="str">
            <v>Chiều</v>
          </cell>
          <cell r="C3048">
            <v>9</v>
          </cell>
          <cell r="D3048">
            <v>10</v>
          </cell>
          <cell r="E3048">
            <v>7</v>
          </cell>
          <cell r="F3048">
            <v>10</v>
          </cell>
          <cell r="G3048" t="str">
            <v>7..10</v>
          </cell>
        </row>
        <row r="3049">
          <cell r="A3049" t="str">
            <v>615-A7-6-Chiều</v>
          </cell>
          <cell r="B3049" t="str">
            <v>Chiều</v>
          </cell>
          <cell r="C3049">
            <v>7</v>
          </cell>
          <cell r="D3049">
            <v>8</v>
          </cell>
          <cell r="E3049">
            <v>7</v>
          </cell>
          <cell r="F3049">
            <v>10</v>
          </cell>
          <cell r="G3049" t="str">
            <v>7..10</v>
          </cell>
        </row>
        <row r="3050">
          <cell r="A3050" t="str">
            <v>615-A7-6-Tối</v>
          </cell>
          <cell r="B3050" t="str">
            <v>Tối</v>
          </cell>
          <cell r="C3050">
            <v>13</v>
          </cell>
          <cell r="D3050">
            <v>14</v>
          </cell>
          <cell r="E3050">
            <v>13</v>
          </cell>
          <cell r="F3050">
            <v>14</v>
          </cell>
          <cell r="G3050" t="str">
            <v>13..14</v>
          </cell>
        </row>
        <row r="3051">
          <cell r="A3051" t="str">
            <v>619-A7-6-Sáng</v>
          </cell>
          <cell r="B3051" t="str">
            <v>Sáng</v>
          </cell>
          <cell r="C3051">
            <v>3</v>
          </cell>
          <cell r="D3051">
            <v>4</v>
          </cell>
          <cell r="E3051">
            <v>1</v>
          </cell>
          <cell r="F3051">
            <v>4</v>
          </cell>
          <cell r="G3051" t="str">
            <v>1..4</v>
          </cell>
        </row>
        <row r="3052">
          <cell r="A3052" t="str">
            <v>619-A7-6-Sáng</v>
          </cell>
          <cell r="B3052" t="str">
            <v>Sáng</v>
          </cell>
          <cell r="C3052">
            <v>1</v>
          </cell>
          <cell r="D3052">
            <v>2</v>
          </cell>
          <cell r="E3052">
            <v>1</v>
          </cell>
          <cell r="F3052">
            <v>4</v>
          </cell>
          <cell r="G3052" t="str">
            <v>1..4</v>
          </cell>
        </row>
        <row r="3053">
          <cell r="A3053" t="str">
            <v>619-A7-6-Chiều</v>
          </cell>
          <cell r="B3053" t="str">
            <v>Chiều</v>
          </cell>
          <cell r="C3053">
            <v>9</v>
          </cell>
          <cell r="D3053">
            <v>10</v>
          </cell>
          <cell r="E3053">
            <v>7</v>
          </cell>
          <cell r="F3053">
            <v>10</v>
          </cell>
          <cell r="G3053" t="str">
            <v>7..10</v>
          </cell>
        </row>
        <row r="3054">
          <cell r="A3054" t="str">
            <v>619-A7-6-Chiều</v>
          </cell>
          <cell r="B3054" t="str">
            <v>Chiều</v>
          </cell>
          <cell r="C3054">
            <v>7</v>
          </cell>
          <cell r="D3054">
            <v>8</v>
          </cell>
          <cell r="E3054">
            <v>7</v>
          </cell>
          <cell r="F3054">
            <v>10</v>
          </cell>
          <cell r="G3054" t="str">
            <v>7..10</v>
          </cell>
        </row>
        <row r="3055">
          <cell r="A3055" t="str">
            <v>619-A7-6-Tối</v>
          </cell>
          <cell r="B3055" t="str">
            <v>Tối</v>
          </cell>
          <cell r="C3055">
            <v>13</v>
          </cell>
          <cell r="D3055">
            <v>14</v>
          </cell>
          <cell r="E3055">
            <v>13</v>
          </cell>
          <cell r="F3055">
            <v>14</v>
          </cell>
          <cell r="G3055" t="str">
            <v>13..14</v>
          </cell>
        </row>
        <row r="3056">
          <cell r="A3056" t="str">
            <v>623-A7-6-Sáng</v>
          </cell>
          <cell r="B3056" t="str">
            <v>Sáng</v>
          </cell>
          <cell r="C3056">
            <v>1</v>
          </cell>
          <cell r="D3056">
            <v>2</v>
          </cell>
          <cell r="E3056">
            <v>1</v>
          </cell>
          <cell r="F3056">
            <v>4</v>
          </cell>
          <cell r="G3056" t="str">
            <v>1..4</v>
          </cell>
        </row>
        <row r="3057">
          <cell r="A3057" t="str">
            <v>623-A7-6-Sáng</v>
          </cell>
          <cell r="B3057" t="str">
            <v>Sáng</v>
          </cell>
          <cell r="C3057">
            <v>3</v>
          </cell>
          <cell r="D3057">
            <v>4</v>
          </cell>
          <cell r="E3057">
            <v>1</v>
          </cell>
          <cell r="F3057">
            <v>4</v>
          </cell>
          <cell r="G3057" t="str">
            <v>1..4</v>
          </cell>
        </row>
        <row r="3058">
          <cell r="A3058" t="str">
            <v>623-A7-6-Chiều</v>
          </cell>
          <cell r="B3058" t="str">
            <v>Chiều</v>
          </cell>
          <cell r="C3058">
            <v>7</v>
          </cell>
          <cell r="D3058">
            <v>8</v>
          </cell>
          <cell r="E3058">
            <v>7</v>
          </cell>
          <cell r="F3058">
            <v>10</v>
          </cell>
          <cell r="G3058" t="str">
            <v>7..10</v>
          </cell>
        </row>
        <row r="3059">
          <cell r="A3059" t="str">
            <v>623-A7-6-Chiều</v>
          </cell>
          <cell r="B3059" t="str">
            <v>Chiều</v>
          </cell>
          <cell r="C3059">
            <v>9</v>
          </cell>
          <cell r="D3059">
            <v>10</v>
          </cell>
          <cell r="E3059">
            <v>7</v>
          </cell>
          <cell r="F3059">
            <v>10</v>
          </cell>
          <cell r="G3059" t="str">
            <v>7..10</v>
          </cell>
        </row>
        <row r="3060">
          <cell r="A3060" t="str">
            <v>623-A7-6-Tối</v>
          </cell>
          <cell r="B3060" t="str">
            <v>Tối</v>
          </cell>
          <cell r="C3060">
            <v>13</v>
          </cell>
          <cell r="D3060">
            <v>14</v>
          </cell>
          <cell r="E3060">
            <v>13</v>
          </cell>
          <cell r="F3060">
            <v>14</v>
          </cell>
          <cell r="G3060" t="str">
            <v>13..14</v>
          </cell>
        </row>
        <row r="3061">
          <cell r="A3061" t="str">
            <v>610-A7-6-Sáng</v>
          </cell>
          <cell r="B3061" t="str">
            <v>Sáng</v>
          </cell>
          <cell r="C3061">
            <v>1</v>
          </cell>
          <cell r="D3061">
            <v>2</v>
          </cell>
          <cell r="E3061">
            <v>1</v>
          </cell>
          <cell r="F3061">
            <v>4</v>
          </cell>
          <cell r="G3061" t="str">
            <v>1..4</v>
          </cell>
        </row>
        <row r="3062">
          <cell r="A3062" t="str">
            <v>610-A7-6-Sáng</v>
          </cell>
          <cell r="B3062" t="str">
            <v>Sáng</v>
          </cell>
          <cell r="C3062">
            <v>3</v>
          </cell>
          <cell r="D3062">
            <v>4</v>
          </cell>
          <cell r="E3062">
            <v>1</v>
          </cell>
          <cell r="F3062">
            <v>4</v>
          </cell>
          <cell r="G3062" t="str">
            <v>1..4</v>
          </cell>
        </row>
        <row r="3063">
          <cell r="A3063" t="str">
            <v>610-A7-6-Chiều</v>
          </cell>
          <cell r="B3063" t="str">
            <v>Chiều</v>
          </cell>
          <cell r="C3063">
            <v>9</v>
          </cell>
          <cell r="D3063">
            <v>10</v>
          </cell>
          <cell r="E3063">
            <v>7</v>
          </cell>
          <cell r="F3063">
            <v>10</v>
          </cell>
          <cell r="G3063" t="str">
            <v>7..10</v>
          </cell>
        </row>
        <row r="3064">
          <cell r="A3064" t="str">
            <v>610-A7-6-Chiều</v>
          </cell>
          <cell r="B3064" t="str">
            <v>Chiều</v>
          </cell>
          <cell r="C3064">
            <v>7</v>
          </cell>
          <cell r="D3064">
            <v>8</v>
          </cell>
          <cell r="E3064">
            <v>7</v>
          </cell>
          <cell r="F3064">
            <v>10</v>
          </cell>
          <cell r="G3064" t="str">
            <v>7..10</v>
          </cell>
        </row>
        <row r="3065">
          <cell r="A3065" t="str">
            <v>610-A7-6-Tối</v>
          </cell>
          <cell r="B3065" t="str">
            <v>Tối</v>
          </cell>
          <cell r="C3065">
            <v>13</v>
          </cell>
          <cell r="D3065">
            <v>14</v>
          </cell>
          <cell r="E3065">
            <v>13</v>
          </cell>
          <cell r="F3065">
            <v>14</v>
          </cell>
          <cell r="G3065" t="str">
            <v>13..14</v>
          </cell>
        </row>
        <row r="3066">
          <cell r="A3066" t="str">
            <v>609-A7-6-Sáng</v>
          </cell>
          <cell r="B3066" t="str">
            <v>Sáng</v>
          </cell>
          <cell r="C3066">
            <v>3</v>
          </cell>
          <cell r="D3066">
            <v>4</v>
          </cell>
          <cell r="E3066">
            <v>1</v>
          </cell>
          <cell r="F3066">
            <v>4</v>
          </cell>
          <cell r="G3066" t="str">
            <v>1..4</v>
          </cell>
        </row>
        <row r="3067">
          <cell r="A3067" t="str">
            <v>609-A7-6-Sáng</v>
          </cell>
          <cell r="B3067" t="str">
            <v>Sáng</v>
          </cell>
          <cell r="C3067">
            <v>1</v>
          </cell>
          <cell r="D3067">
            <v>2</v>
          </cell>
          <cell r="E3067">
            <v>1</v>
          </cell>
          <cell r="F3067">
            <v>4</v>
          </cell>
          <cell r="G3067" t="str">
            <v>1..4</v>
          </cell>
        </row>
        <row r="3068">
          <cell r="A3068" t="str">
            <v>609-A7-6-Chiều</v>
          </cell>
          <cell r="B3068" t="str">
            <v>Chiều</v>
          </cell>
          <cell r="C3068">
            <v>7</v>
          </cell>
          <cell r="D3068">
            <v>8</v>
          </cell>
          <cell r="E3068">
            <v>7</v>
          </cell>
          <cell r="F3068">
            <v>10</v>
          </cell>
          <cell r="G3068" t="str">
            <v>7..10</v>
          </cell>
        </row>
        <row r="3069">
          <cell r="A3069" t="str">
            <v>609-A7-6-Chiều</v>
          </cell>
          <cell r="B3069" t="str">
            <v>Chiều</v>
          </cell>
          <cell r="C3069">
            <v>9</v>
          </cell>
          <cell r="D3069">
            <v>10</v>
          </cell>
          <cell r="E3069">
            <v>7</v>
          </cell>
          <cell r="F3069">
            <v>10</v>
          </cell>
          <cell r="G3069" t="str">
            <v>7..10</v>
          </cell>
        </row>
        <row r="3070">
          <cell r="A3070" t="str">
            <v>609-A7-6-Tối</v>
          </cell>
          <cell r="B3070" t="str">
            <v>Tối</v>
          </cell>
          <cell r="C3070">
            <v>13</v>
          </cell>
          <cell r="D3070">
            <v>14</v>
          </cell>
          <cell r="E3070">
            <v>13</v>
          </cell>
          <cell r="F3070">
            <v>14</v>
          </cell>
          <cell r="G3070" t="str">
            <v>13..14</v>
          </cell>
        </row>
        <row r="3071">
          <cell r="A3071" t="str">
            <v>601-A7-6-Sáng</v>
          </cell>
          <cell r="B3071" t="str">
            <v>Sáng</v>
          </cell>
          <cell r="C3071">
            <v>3</v>
          </cell>
          <cell r="D3071">
            <v>4</v>
          </cell>
          <cell r="E3071">
            <v>1</v>
          </cell>
          <cell r="F3071">
            <v>4</v>
          </cell>
          <cell r="G3071" t="str">
            <v>1..4</v>
          </cell>
        </row>
        <row r="3072">
          <cell r="A3072" t="str">
            <v>601-A7-6-Sáng</v>
          </cell>
          <cell r="B3072" t="str">
            <v>Sáng</v>
          </cell>
          <cell r="C3072">
            <v>1</v>
          </cell>
          <cell r="D3072">
            <v>2</v>
          </cell>
          <cell r="E3072">
            <v>1</v>
          </cell>
          <cell r="F3072">
            <v>4</v>
          </cell>
          <cell r="G3072" t="str">
            <v>1..4</v>
          </cell>
        </row>
        <row r="3073">
          <cell r="A3073" t="str">
            <v>601-A7-6-Chiều</v>
          </cell>
          <cell r="B3073" t="str">
            <v>Chiều</v>
          </cell>
          <cell r="C3073">
            <v>7</v>
          </cell>
          <cell r="D3073">
            <v>9</v>
          </cell>
          <cell r="E3073">
            <v>7</v>
          </cell>
          <cell r="F3073">
            <v>9</v>
          </cell>
          <cell r="G3073" t="str">
            <v>7..9</v>
          </cell>
        </row>
        <row r="3074">
          <cell r="A3074" t="str">
            <v>601-A7-6-Tối</v>
          </cell>
          <cell r="B3074" t="str">
            <v>Tối</v>
          </cell>
          <cell r="C3074">
            <v>13</v>
          </cell>
          <cell r="D3074">
            <v>15</v>
          </cell>
          <cell r="E3074">
            <v>13</v>
          </cell>
          <cell r="F3074">
            <v>15</v>
          </cell>
          <cell r="G3074" t="str">
            <v>13..15</v>
          </cell>
        </row>
        <row r="3075">
          <cell r="A3075" t="str">
            <v>321-A7-6-Sáng</v>
          </cell>
          <cell r="B3075" t="str">
            <v>Sáng</v>
          </cell>
          <cell r="C3075">
            <v>1</v>
          </cell>
          <cell r="D3075">
            <v>3</v>
          </cell>
          <cell r="E3075">
            <v>1</v>
          </cell>
          <cell r="F3075">
            <v>5</v>
          </cell>
          <cell r="G3075" t="str">
            <v>1..5</v>
          </cell>
        </row>
        <row r="3076">
          <cell r="A3076" t="str">
            <v>321-A7-6-Sáng</v>
          </cell>
          <cell r="B3076" t="str">
            <v>Sáng</v>
          </cell>
          <cell r="C3076">
            <v>4</v>
          </cell>
          <cell r="D3076">
            <v>5</v>
          </cell>
          <cell r="E3076">
            <v>1</v>
          </cell>
          <cell r="F3076">
            <v>5</v>
          </cell>
          <cell r="G3076" t="str">
            <v>1..5</v>
          </cell>
        </row>
        <row r="3077">
          <cell r="A3077" t="str">
            <v>321-A7-6-Chiều</v>
          </cell>
          <cell r="B3077" t="str">
            <v>Chiều</v>
          </cell>
          <cell r="C3077">
            <v>10</v>
          </cell>
          <cell r="D3077">
            <v>11</v>
          </cell>
          <cell r="E3077">
            <v>7</v>
          </cell>
          <cell r="F3077">
            <v>11</v>
          </cell>
          <cell r="G3077" t="str">
            <v>7..11</v>
          </cell>
        </row>
        <row r="3078">
          <cell r="A3078" t="str">
            <v>321-A7-6-Chiều</v>
          </cell>
          <cell r="B3078" t="str">
            <v>Chiều</v>
          </cell>
          <cell r="C3078">
            <v>7</v>
          </cell>
          <cell r="D3078">
            <v>9</v>
          </cell>
          <cell r="E3078">
            <v>7</v>
          </cell>
          <cell r="F3078">
            <v>11</v>
          </cell>
          <cell r="G3078" t="str">
            <v>7..11</v>
          </cell>
        </row>
        <row r="3079">
          <cell r="A3079" t="str">
            <v>323-A7-6-Sáng</v>
          </cell>
          <cell r="B3079" t="str">
            <v>Sáng</v>
          </cell>
          <cell r="C3079">
            <v>1</v>
          </cell>
          <cell r="D3079">
            <v>4</v>
          </cell>
          <cell r="E3079">
            <v>1</v>
          </cell>
          <cell r="F3079">
            <v>4</v>
          </cell>
          <cell r="G3079" t="str">
            <v>1..4</v>
          </cell>
        </row>
        <row r="3080">
          <cell r="A3080" t="str">
            <v>323-A7-6-Chiều</v>
          </cell>
          <cell r="B3080" t="str">
            <v>Chiều</v>
          </cell>
          <cell r="C3080">
            <v>7</v>
          </cell>
          <cell r="D3080">
            <v>10</v>
          </cell>
          <cell r="E3080">
            <v>7</v>
          </cell>
          <cell r="F3080">
            <v>10</v>
          </cell>
          <cell r="G3080" t="str">
            <v>7..10</v>
          </cell>
        </row>
        <row r="3081">
          <cell r="A3081" t="str">
            <v>323-A7-6-Tối</v>
          </cell>
          <cell r="B3081" t="str">
            <v>Tối</v>
          </cell>
          <cell r="C3081">
            <v>13</v>
          </cell>
          <cell r="D3081">
            <v>15</v>
          </cell>
          <cell r="E3081">
            <v>13</v>
          </cell>
          <cell r="F3081">
            <v>15</v>
          </cell>
          <cell r="G3081" t="str">
            <v>13..15</v>
          </cell>
        </row>
        <row r="3082">
          <cell r="A3082" t="str">
            <v>604-A7-6-Sáng</v>
          </cell>
          <cell r="B3082" t="str">
            <v>Sáng</v>
          </cell>
          <cell r="C3082">
            <v>1</v>
          </cell>
          <cell r="D3082">
            <v>2</v>
          </cell>
          <cell r="E3082">
            <v>1</v>
          </cell>
          <cell r="F3082">
            <v>4</v>
          </cell>
          <cell r="G3082" t="str">
            <v>1..4</v>
          </cell>
        </row>
        <row r="3083">
          <cell r="A3083" t="str">
            <v>604-A7-6-Sáng</v>
          </cell>
          <cell r="B3083" t="str">
            <v>Sáng</v>
          </cell>
          <cell r="C3083">
            <v>3</v>
          </cell>
          <cell r="D3083">
            <v>4</v>
          </cell>
          <cell r="E3083">
            <v>1</v>
          </cell>
          <cell r="F3083">
            <v>4</v>
          </cell>
          <cell r="G3083" t="str">
            <v>1..4</v>
          </cell>
        </row>
        <row r="3084">
          <cell r="A3084" t="str">
            <v>604-A7-6-Chiều</v>
          </cell>
          <cell r="B3084" t="str">
            <v>Chiều</v>
          </cell>
          <cell r="C3084">
            <v>7</v>
          </cell>
          <cell r="D3084">
            <v>8</v>
          </cell>
          <cell r="E3084">
            <v>7</v>
          </cell>
          <cell r="F3084">
            <v>10</v>
          </cell>
          <cell r="G3084" t="str">
            <v>7..10</v>
          </cell>
        </row>
        <row r="3085">
          <cell r="A3085" t="str">
            <v>604-A7-6-Chiều</v>
          </cell>
          <cell r="B3085" t="str">
            <v>Chiều</v>
          </cell>
          <cell r="C3085">
            <v>9</v>
          </cell>
          <cell r="D3085">
            <v>10</v>
          </cell>
          <cell r="E3085">
            <v>7</v>
          </cell>
          <cell r="F3085">
            <v>10</v>
          </cell>
          <cell r="G3085" t="str">
            <v>7..10</v>
          </cell>
        </row>
        <row r="3086">
          <cell r="A3086" t="str">
            <v>604-A7-6-Tối</v>
          </cell>
          <cell r="B3086" t="str">
            <v>Tối</v>
          </cell>
          <cell r="C3086">
            <v>13</v>
          </cell>
          <cell r="D3086">
            <v>14</v>
          </cell>
          <cell r="E3086">
            <v>13</v>
          </cell>
          <cell r="F3086">
            <v>14</v>
          </cell>
          <cell r="G3086" t="str">
            <v>13..14</v>
          </cell>
        </row>
        <row r="3087">
          <cell r="A3087" t="str">
            <v>319-A7-6-Sáng</v>
          </cell>
          <cell r="B3087" t="str">
            <v>Sáng</v>
          </cell>
          <cell r="C3087">
            <v>1</v>
          </cell>
          <cell r="D3087">
            <v>4</v>
          </cell>
          <cell r="E3087">
            <v>1</v>
          </cell>
          <cell r="F3087">
            <v>4</v>
          </cell>
          <cell r="G3087" t="str">
            <v>1..4</v>
          </cell>
        </row>
        <row r="3088">
          <cell r="A3088" t="str">
            <v>319-A7-6-Chiều</v>
          </cell>
          <cell r="B3088" t="str">
            <v>Chiều</v>
          </cell>
          <cell r="C3088">
            <v>9</v>
          </cell>
          <cell r="D3088">
            <v>11</v>
          </cell>
          <cell r="E3088">
            <v>7</v>
          </cell>
          <cell r="F3088">
            <v>11</v>
          </cell>
          <cell r="G3088" t="str">
            <v>7..11</v>
          </cell>
        </row>
        <row r="3089">
          <cell r="A3089" t="str">
            <v>319-A7-6-Chiều</v>
          </cell>
          <cell r="B3089" t="str">
            <v>Chiều</v>
          </cell>
          <cell r="C3089">
            <v>7</v>
          </cell>
          <cell r="D3089">
            <v>8</v>
          </cell>
          <cell r="E3089">
            <v>7</v>
          </cell>
          <cell r="F3089">
            <v>11</v>
          </cell>
          <cell r="G3089" t="str">
            <v>7..11</v>
          </cell>
        </row>
        <row r="3090">
          <cell r="A3090" t="str">
            <v>301-A7-6-Sáng</v>
          </cell>
          <cell r="B3090" t="str">
            <v>Sáng</v>
          </cell>
          <cell r="C3090">
            <v>1</v>
          </cell>
          <cell r="D3090">
            <v>4</v>
          </cell>
          <cell r="E3090">
            <v>1</v>
          </cell>
          <cell r="F3090">
            <v>4</v>
          </cell>
          <cell r="G3090" t="str">
            <v>1..4</v>
          </cell>
        </row>
        <row r="3091">
          <cell r="A3091" t="str">
            <v>301-A7-6-Chiều</v>
          </cell>
          <cell r="B3091" t="str">
            <v>Chiều</v>
          </cell>
          <cell r="C3091">
            <v>7</v>
          </cell>
          <cell r="D3091">
            <v>10</v>
          </cell>
          <cell r="E3091">
            <v>7</v>
          </cell>
          <cell r="F3091">
            <v>10</v>
          </cell>
          <cell r="G3091" t="str">
            <v>7..10</v>
          </cell>
        </row>
        <row r="3092">
          <cell r="A3092" t="str">
            <v>325-A7-6-Sáng</v>
          </cell>
          <cell r="B3092" t="str">
            <v>Sáng</v>
          </cell>
          <cell r="C3092">
            <v>3</v>
          </cell>
          <cell r="D3092">
            <v>5</v>
          </cell>
          <cell r="E3092">
            <v>3</v>
          </cell>
          <cell r="F3092">
            <v>5</v>
          </cell>
          <cell r="G3092" t="str">
            <v>3..5</v>
          </cell>
        </row>
        <row r="3093">
          <cell r="A3093" t="str">
            <v>325-A7-6-Chiều</v>
          </cell>
          <cell r="B3093" t="str">
            <v>Chiều</v>
          </cell>
          <cell r="C3093">
            <v>9</v>
          </cell>
          <cell r="D3093">
            <v>11</v>
          </cell>
          <cell r="E3093">
            <v>9</v>
          </cell>
          <cell r="F3093">
            <v>11</v>
          </cell>
          <cell r="G3093" t="str">
            <v>9..11</v>
          </cell>
        </row>
        <row r="3094">
          <cell r="A3094" t="str">
            <v>325-A7-6-Tối</v>
          </cell>
          <cell r="B3094" t="str">
            <v>Tối</v>
          </cell>
          <cell r="C3094">
            <v>13</v>
          </cell>
          <cell r="D3094">
            <v>15</v>
          </cell>
          <cell r="E3094">
            <v>13</v>
          </cell>
          <cell r="F3094">
            <v>15</v>
          </cell>
          <cell r="G3094" t="str">
            <v>13..15</v>
          </cell>
        </row>
        <row r="3095">
          <cell r="A3095" t="str">
            <v>611-A7-6-Sáng</v>
          </cell>
          <cell r="B3095" t="str">
            <v>Sáng</v>
          </cell>
          <cell r="C3095">
            <v>3</v>
          </cell>
          <cell r="D3095">
            <v>4</v>
          </cell>
          <cell r="E3095">
            <v>1</v>
          </cell>
          <cell r="F3095">
            <v>4</v>
          </cell>
          <cell r="G3095" t="str">
            <v>1..4</v>
          </cell>
        </row>
        <row r="3096">
          <cell r="A3096" t="str">
            <v>611-A7-6-Sáng</v>
          </cell>
          <cell r="B3096" t="str">
            <v>Sáng</v>
          </cell>
          <cell r="C3096">
            <v>1</v>
          </cell>
          <cell r="D3096">
            <v>2</v>
          </cell>
          <cell r="E3096">
            <v>1</v>
          </cell>
          <cell r="F3096">
            <v>4</v>
          </cell>
          <cell r="G3096" t="str">
            <v>1..4</v>
          </cell>
        </row>
        <row r="3097">
          <cell r="A3097" t="str">
            <v>611-A7-6-Chiều</v>
          </cell>
          <cell r="B3097" t="str">
            <v>Chiều</v>
          </cell>
          <cell r="C3097">
            <v>9</v>
          </cell>
          <cell r="D3097">
            <v>10</v>
          </cell>
          <cell r="E3097">
            <v>7</v>
          </cell>
          <cell r="F3097">
            <v>10</v>
          </cell>
          <cell r="G3097" t="str">
            <v>7..10</v>
          </cell>
        </row>
        <row r="3098">
          <cell r="A3098" t="str">
            <v>611-A7-6-Chiều</v>
          </cell>
          <cell r="B3098" t="str">
            <v>Chiều</v>
          </cell>
          <cell r="C3098">
            <v>7</v>
          </cell>
          <cell r="D3098">
            <v>8</v>
          </cell>
          <cell r="E3098">
            <v>7</v>
          </cell>
          <cell r="F3098">
            <v>10</v>
          </cell>
          <cell r="G3098" t="str">
            <v>7..10</v>
          </cell>
        </row>
        <row r="3099">
          <cell r="A3099" t="str">
            <v>611-A7-6-Tối</v>
          </cell>
          <cell r="B3099" t="str">
            <v>Tối</v>
          </cell>
          <cell r="C3099">
            <v>13</v>
          </cell>
          <cell r="D3099">
            <v>14</v>
          </cell>
          <cell r="E3099">
            <v>13</v>
          </cell>
          <cell r="F3099">
            <v>14</v>
          </cell>
          <cell r="G3099" t="str">
            <v>13..14</v>
          </cell>
        </row>
        <row r="3100">
          <cell r="A3100" t="str">
            <v>329-A7-6-Sáng</v>
          </cell>
          <cell r="B3100" t="str">
            <v>Sáng</v>
          </cell>
          <cell r="C3100">
            <v>3</v>
          </cell>
          <cell r="D3100">
            <v>5</v>
          </cell>
          <cell r="E3100">
            <v>1</v>
          </cell>
          <cell r="F3100">
            <v>5</v>
          </cell>
          <cell r="G3100" t="str">
            <v>1..5</v>
          </cell>
        </row>
        <row r="3101">
          <cell r="A3101" t="str">
            <v>329-A7-6-Sáng</v>
          </cell>
          <cell r="B3101" t="str">
            <v>Sáng</v>
          </cell>
          <cell r="C3101">
            <v>1</v>
          </cell>
          <cell r="D3101">
            <v>2</v>
          </cell>
          <cell r="E3101">
            <v>1</v>
          </cell>
          <cell r="F3101">
            <v>5</v>
          </cell>
          <cell r="G3101" t="str">
            <v>1..5</v>
          </cell>
        </row>
        <row r="3102">
          <cell r="A3102" t="str">
            <v>329-A7-6-Chiều</v>
          </cell>
          <cell r="B3102" t="str">
            <v>Chiều</v>
          </cell>
          <cell r="C3102">
            <v>7</v>
          </cell>
          <cell r="D3102">
            <v>8</v>
          </cell>
          <cell r="E3102">
            <v>7</v>
          </cell>
          <cell r="F3102">
            <v>11</v>
          </cell>
          <cell r="G3102" t="str">
            <v>7..11</v>
          </cell>
        </row>
        <row r="3103">
          <cell r="A3103" t="str">
            <v>329-A7-6-Chiều</v>
          </cell>
          <cell r="B3103" t="str">
            <v>Chiều</v>
          </cell>
          <cell r="C3103">
            <v>9</v>
          </cell>
          <cell r="D3103">
            <v>11</v>
          </cell>
          <cell r="E3103">
            <v>7</v>
          </cell>
          <cell r="F3103">
            <v>11</v>
          </cell>
          <cell r="G3103" t="str">
            <v>7..11</v>
          </cell>
        </row>
        <row r="3104">
          <cell r="A3104" t="str">
            <v>614-A7-6-Sáng</v>
          </cell>
          <cell r="B3104" t="str">
            <v>Sáng</v>
          </cell>
          <cell r="C3104">
            <v>3</v>
          </cell>
          <cell r="D3104">
            <v>4</v>
          </cell>
          <cell r="E3104">
            <v>3</v>
          </cell>
          <cell r="F3104">
            <v>4</v>
          </cell>
          <cell r="G3104" t="str">
            <v>3..4</v>
          </cell>
        </row>
        <row r="3105">
          <cell r="A3105" t="str">
            <v>614-A7-6-Chiều</v>
          </cell>
          <cell r="B3105" t="str">
            <v>Chiều</v>
          </cell>
          <cell r="C3105">
            <v>7</v>
          </cell>
          <cell r="D3105">
            <v>8</v>
          </cell>
          <cell r="E3105">
            <v>7</v>
          </cell>
          <cell r="F3105">
            <v>10</v>
          </cell>
          <cell r="G3105" t="str">
            <v>7..10</v>
          </cell>
        </row>
        <row r="3106">
          <cell r="A3106" t="str">
            <v>614-A7-6-Chiều</v>
          </cell>
          <cell r="B3106" t="str">
            <v>Chiều</v>
          </cell>
          <cell r="C3106">
            <v>9</v>
          </cell>
          <cell r="D3106">
            <v>10</v>
          </cell>
          <cell r="E3106">
            <v>7</v>
          </cell>
          <cell r="F3106">
            <v>10</v>
          </cell>
          <cell r="G3106" t="str">
            <v>7..10</v>
          </cell>
        </row>
        <row r="3107">
          <cell r="A3107" t="str">
            <v>614-A7-6-Tối</v>
          </cell>
          <cell r="B3107" t="str">
            <v>Tối</v>
          </cell>
          <cell r="C3107">
            <v>13</v>
          </cell>
          <cell r="D3107">
            <v>14</v>
          </cell>
          <cell r="E3107">
            <v>13</v>
          </cell>
          <cell r="F3107">
            <v>14</v>
          </cell>
          <cell r="G3107" t="str">
            <v>13..14</v>
          </cell>
        </row>
        <row r="3108">
          <cell r="A3108" t="str">
            <v>616-A7-6-Sáng</v>
          </cell>
          <cell r="B3108" t="str">
            <v>Sáng</v>
          </cell>
          <cell r="C3108">
            <v>1</v>
          </cell>
          <cell r="D3108">
            <v>2</v>
          </cell>
          <cell r="E3108">
            <v>1</v>
          </cell>
          <cell r="F3108">
            <v>4</v>
          </cell>
          <cell r="G3108" t="str">
            <v>1..4</v>
          </cell>
        </row>
        <row r="3109">
          <cell r="A3109" t="str">
            <v>616-A7-6-Sáng</v>
          </cell>
          <cell r="B3109" t="str">
            <v>Sáng</v>
          </cell>
          <cell r="C3109">
            <v>3</v>
          </cell>
          <cell r="D3109">
            <v>4</v>
          </cell>
          <cell r="E3109">
            <v>1</v>
          </cell>
          <cell r="F3109">
            <v>4</v>
          </cell>
          <cell r="G3109" t="str">
            <v>1..4</v>
          </cell>
        </row>
        <row r="3110">
          <cell r="A3110" t="str">
            <v>616-A7-6-Chiều</v>
          </cell>
          <cell r="B3110" t="str">
            <v>Chiều</v>
          </cell>
          <cell r="C3110">
            <v>9</v>
          </cell>
          <cell r="D3110">
            <v>10</v>
          </cell>
          <cell r="E3110">
            <v>7</v>
          </cell>
          <cell r="F3110">
            <v>10</v>
          </cell>
          <cell r="G3110" t="str">
            <v>7..10</v>
          </cell>
        </row>
        <row r="3111">
          <cell r="A3111" t="str">
            <v>616-A7-6-Chiều</v>
          </cell>
          <cell r="B3111" t="str">
            <v>Chiều</v>
          </cell>
          <cell r="C3111">
            <v>7</v>
          </cell>
          <cell r="D3111">
            <v>8</v>
          </cell>
          <cell r="E3111">
            <v>7</v>
          </cell>
          <cell r="F3111">
            <v>10</v>
          </cell>
          <cell r="G3111" t="str">
            <v>7..10</v>
          </cell>
        </row>
        <row r="3112">
          <cell r="A3112" t="str">
            <v>311-A7-6-Sáng</v>
          </cell>
          <cell r="B3112" t="str">
            <v>Sáng</v>
          </cell>
          <cell r="C3112">
            <v>1</v>
          </cell>
          <cell r="D3112">
            <v>4</v>
          </cell>
          <cell r="E3112">
            <v>1</v>
          </cell>
          <cell r="F3112">
            <v>4</v>
          </cell>
          <cell r="G3112" t="str">
            <v>1..4</v>
          </cell>
        </row>
        <row r="3113">
          <cell r="A3113" t="str">
            <v>311-A7-6-Chiều</v>
          </cell>
          <cell r="B3113" t="str">
            <v>Chiều</v>
          </cell>
          <cell r="C3113">
            <v>9</v>
          </cell>
          <cell r="D3113">
            <v>10</v>
          </cell>
          <cell r="E3113">
            <v>9</v>
          </cell>
          <cell r="F3113">
            <v>10</v>
          </cell>
          <cell r="G3113" t="str">
            <v>9..10</v>
          </cell>
        </row>
        <row r="3114">
          <cell r="A3114" t="str">
            <v>311-A7-6-Tối</v>
          </cell>
          <cell r="B3114" t="str">
            <v>Tối</v>
          </cell>
          <cell r="C3114">
            <v>13</v>
          </cell>
          <cell r="D3114">
            <v>15</v>
          </cell>
          <cell r="E3114">
            <v>13</v>
          </cell>
          <cell r="F3114">
            <v>15</v>
          </cell>
          <cell r="G3114" t="str">
            <v>13..15</v>
          </cell>
        </row>
        <row r="3115">
          <cell r="A3115" t="str">
            <v>603-B4-6-Sáng</v>
          </cell>
          <cell r="B3115" t="str">
            <v>Sáng</v>
          </cell>
          <cell r="C3115">
            <v>1</v>
          </cell>
          <cell r="D3115">
            <v>3</v>
          </cell>
          <cell r="E3115">
            <v>1</v>
          </cell>
          <cell r="F3115">
            <v>3</v>
          </cell>
          <cell r="G3115" t="str">
            <v>1..3</v>
          </cell>
        </row>
        <row r="3116">
          <cell r="A3116" t="str">
            <v>604-B4-6-Sáng</v>
          </cell>
          <cell r="B3116" t="str">
            <v>Sáng</v>
          </cell>
          <cell r="C3116">
            <v>3</v>
          </cell>
          <cell r="D3116">
            <v>4</v>
          </cell>
          <cell r="E3116">
            <v>3</v>
          </cell>
          <cell r="F3116">
            <v>4</v>
          </cell>
          <cell r="G3116" t="str">
            <v>3..4</v>
          </cell>
        </row>
        <row r="3117">
          <cell r="A3117" t="str">
            <v>604-B4-6-Chiều</v>
          </cell>
          <cell r="B3117" t="str">
            <v>Chiều</v>
          </cell>
          <cell r="C3117">
            <v>7</v>
          </cell>
          <cell r="D3117">
            <v>9</v>
          </cell>
          <cell r="E3117">
            <v>7</v>
          </cell>
          <cell r="F3117">
            <v>9</v>
          </cell>
          <cell r="G3117" t="str">
            <v>7..9</v>
          </cell>
        </row>
        <row r="3118">
          <cell r="A3118" t="str">
            <v>627-A7-6-Sáng</v>
          </cell>
          <cell r="B3118" t="str">
            <v>Sáng</v>
          </cell>
          <cell r="C3118">
            <v>1</v>
          </cell>
          <cell r="D3118">
            <v>3</v>
          </cell>
          <cell r="E3118">
            <v>1</v>
          </cell>
          <cell r="F3118">
            <v>3</v>
          </cell>
          <cell r="G3118" t="str">
            <v>1..3</v>
          </cell>
        </row>
        <row r="3119">
          <cell r="A3119" t="str">
            <v>627-A7-6-Chiều</v>
          </cell>
          <cell r="B3119" t="str">
            <v>Chiều</v>
          </cell>
          <cell r="C3119">
            <v>7</v>
          </cell>
          <cell r="D3119">
            <v>8</v>
          </cell>
          <cell r="E3119">
            <v>7</v>
          </cell>
          <cell r="F3119">
            <v>11</v>
          </cell>
          <cell r="G3119" t="str">
            <v>7..11</v>
          </cell>
        </row>
        <row r="3120">
          <cell r="A3120" t="str">
            <v>627-A7-6-Chiều</v>
          </cell>
          <cell r="B3120" t="str">
            <v>Chiều</v>
          </cell>
          <cell r="C3120">
            <v>10</v>
          </cell>
          <cell r="D3120">
            <v>11</v>
          </cell>
          <cell r="E3120">
            <v>7</v>
          </cell>
          <cell r="F3120">
            <v>11</v>
          </cell>
          <cell r="G3120" t="str">
            <v>7..11</v>
          </cell>
        </row>
        <row r="3121">
          <cell r="A3121" t="str">
            <v>606-A7-6-Sáng</v>
          </cell>
          <cell r="B3121" t="str">
            <v>Sáng</v>
          </cell>
          <cell r="C3121">
            <v>4</v>
          </cell>
          <cell r="D3121">
            <v>5</v>
          </cell>
          <cell r="E3121">
            <v>1</v>
          </cell>
          <cell r="F3121">
            <v>5</v>
          </cell>
          <cell r="G3121" t="str">
            <v>1..5</v>
          </cell>
        </row>
        <row r="3122">
          <cell r="A3122" t="str">
            <v>606-A7-6-Sáng</v>
          </cell>
          <cell r="B3122" t="str">
            <v>Sáng</v>
          </cell>
          <cell r="C3122">
            <v>1</v>
          </cell>
          <cell r="D3122">
            <v>2</v>
          </cell>
          <cell r="E3122">
            <v>1</v>
          </cell>
          <cell r="F3122">
            <v>5</v>
          </cell>
          <cell r="G3122" t="str">
            <v>1..5</v>
          </cell>
        </row>
        <row r="3123">
          <cell r="A3123" t="str">
            <v>606-A7-6-Chiều</v>
          </cell>
          <cell r="B3123" t="str">
            <v>Chiều</v>
          </cell>
          <cell r="C3123">
            <v>10</v>
          </cell>
          <cell r="D3123">
            <v>11</v>
          </cell>
          <cell r="E3123">
            <v>7</v>
          </cell>
          <cell r="F3123">
            <v>11</v>
          </cell>
          <cell r="G3123" t="str">
            <v>7..11</v>
          </cell>
        </row>
        <row r="3124">
          <cell r="A3124" t="str">
            <v>606-A7-6-Chiều</v>
          </cell>
          <cell r="B3124" t="str">
            <v>Chiều</v>
          </cell>
          <cell r="C3124">
            <v>7</v>
          </cell>
          <cell r="D3124">
            <v>9</v>
          </cell>
          <cell r="E3124">
            <v>7</v>
          </cell>
          <cell r="F3124">
            <v>11</v>
          </cell>
          <cell r="G3124" t="str">
            <v>7..11</v>
          </cell>
        </row>
        <row r="3125">
          <cell r="A3125" t="str">
            <v>606-A7-6-Tối</v>
          </cell>
          <cell r="B3125" t="str">
            <v>Tối</v>
          </cell>
          <cell r="C3125">
            <v>13</v>
          </cell>
          <cell r="D3125">
            <v>14</v>
          </cell>
          <cell r="E3125">
            <v>13</v>
          </cell>
          <cell r="F3125">
            <v>14</v>
          </cell>
          <cell r="G3125" t="str">
            <v>13..14</v>
          </cell>
        </row>
        <row r="3126">
          <cell r="A3126" t="str">
            <v>608-A7-6-Sáng</v>
          </cell>
          <cell r="B3126" t="str">
            <v>Sáng</v>
          </cell>
          <cell r="C3126">
            <v>3</v>
          </cell>
          <cell r="D3126">
            <v>4</v>
          </cell>
          <cell r="E3126">
            <v>1</v>
          </cell>
          <cell r="F3126">
            <v>4</v>
          </cell>
          <cell r="G3126" t="str">
            <v>1..4</v>
          </cell>
        </row>
        <row r="3127">
          <cell r="A3127" t="str">
            <v>608-A7-6-Sáng</v>
          </cell>
          <cell r="B3127" t="str">
            <v>Sáng</v>
          </cell>
          <cell r="C3127">
            <v>1</v>
          </cell>
          <cell r="D3127">
            <v>2</v>
          </cell>
          <cell r="E3127">
            <v>1</v>
          </cell>
          <cell r="F3127">
            <v>4</v>
          </cell>
          <cell r="G3127" t="str">
            <v>1..4</v>
          </cell>
        </row>
        <row r="3128">
          <cell r="A3128" t="str">
            <v>608-A7-6-Chiều</v>
          </cell>
          <cell r="B3128" t="str">
            <v>Chiều</v>
          </cell>
          <cell r="C3128">
            <v>9</v>
          </cell>
          <cell r="D3128">
            <v>10</v>
          </cell>
          <cell r="E3128">
            <v>7</v>
          </cell>
          <cell r="F3128">
            <v>10</v>
          </cell>
          <cell r="G3128" t="str">
            <v>7..10</v>
          </cell>
        </row>
        <row r="3129">
          <cell r="A3129" t="str">
            <v>608-A7-6-Chiều</v>
          </cell>
          <cell r="B3129" t="str">
            <v>Chiều</v>
          </cell>
          <cell r="C3129">
            <v>7</v>
          </cell>
          <cell r="D3129">
            <v>8</v>
          </cell>
          <cell r="E3129">
            <v>7</v>
          </cell>
          <cell r="F3129">
            <v>10</v>
          </cell>
          <cell r="G3129" t="str">
            <v>7..10</v>
          </cell>
        </row>
        <row r="3130">
          <cell r="A3130" t="str">
            <v>608-A7-6-Tối</v>
          </cell>
          <cell r="B3130" t="str">
            <v>Tối</v>
          </cell>
          <cell r="C3130">
            <v>13</v>
          </cell>
          <cell r="D3130">
            <v>15</v>
          </cell>
          <cell r="E3130">
            <v>13</v>
          </cell>
          <cell r="F3130">
            <v>15</v>
          </cell>
          <cell r="G3130" t="str">
            <v>13..15</v>
          </cell>
        </row>
        <row r="3131">
          <cell r="A3131" t="str">
            <v>631-A7-6-Sáng</v>
          </cell>
          <cell r="B3131" t="str">
            <v>Sáng</v>
          </cell>
          <cell r="C3131">
            <v>3</v>
          </cell>
          <cell r="D3131">
            <v>4</v>
          </cell>
          <cell r="E3131">
            <v>1</v>
          </cell>
          <cell r="F3131">
            <v>4</v>
          </cell>
          <cell r="G3131" t="str">
            <v>1..4</v>
          </cell>
        </row>
        <row r="3132">
          <cell r="A3132" t="str">
            <v>631-A7-6-Sáng</v>
          </cell>
          <cell r="B3132" t="str">
            <v>Sáng</v>
          </cell>
          <cell r="C3132">
            <v>1</v>
          </cell>
          <cell r="D3132">
            <v>2</v>
          </cell>
          <cell r="E3132">
            <v>1</v>
          </cell>
          <cell r="F3132">
            <v>4</v>
          </cell>
          <cell r="G3132" t="str">
            <v>1..4</v>
          </cell>
        </row>
        <row r="3133">
          <cell r="A3133" t="str">
            <v>631-A7-6-Chiều</v>
          </cell>
          <cell r="B3133" t="str">
            <v>Chiều</v>
          </cell>
          <cell r="C3133">
            <v>9</v>
          </cell>
          <cell r="D3133">
            <v>10</v>
          </cell>
          <cell r="E3133">
            <v>7</v>
          </cell>
          <cell r="F3133">
            <v>10</v>
          </cell>
          <cell r="G3133" t="str">
            <v>7..10</v>
          </cell>
        </row>
        <row r="3134">
          <cell r="A3134" t="str">
            <v>631-A7-6-Chiều</v>
          </cell>
          <cell r="B3134" t="str">
            <v>Chiều</v>
          </cell>
          <cell r="C3134">
            <v>7</v>
          </cell>
          <cell r="D3134">
            <v>8</v>
          </cell>
          <cell r="E3134">
            <v>7</v>
          </cell>
          <cell r="F3134">
            <v>10</v>
          </cell>
          <cell r="G3134" t="str">
            <v>7..10</v>
          </cell>
        </row>
        <row r="3135">
          <cell r="A3135" t="str">
            <v>631-A7-6-Tối</v>
          </cell>
          <cell r="B3135" t="str">
            <v>Tối</v>
          </cell>
          <cell r="C3135">
            <v>13</v>
          </cell>
          <cell r="D3135">
            <v>14</v>
          </cell>
          <cell r="E3135">
            <v>13</v>
          </cell>
          <cell r="F3135">
            <v>14</v>
          </cell>
          <cell r="G3135" t="str">
            <v>13..14</v>
          </cell>
        </row>
        <row r="3136">
          <cell r="A3136" t="str">
            <v>601-B4-6-Sáng</v>
          </cell>
          <cell r="B3136" t="str">
            <v>Sáng</v>
          </cell>
          <cell r="C3136">
            <v>1</v>
          </cell>
          <cell r="D3136">
            <v>2</v>
          </cell>
          <cell r="E3136">
            <v>1</v>
          </cell>
          <cell r="F3136">
            <v>2</v>
          </cell>
          <cell r="G3136" t="str">
            <v>1..2</v>
          </cell>
        </row>
        <row r="3137">
          <cell r="A3137" t="str">
            <v>601-B4-6-Chiều</v>
          </cell>
          <cell r="B3137" t="str">
            <v>Chiều</v>
          </cell>
          <cell r="C3137">
            <v>7</v>
          </cell>
          <cell r="D3137">
            <v>10</v>
          </cell>
          <cell r="E3137">
            <v>7</v>
          </cell>
          <cell r="F3137">
            <v>10</v>
          </cell>
          <cell r="G3137" t="str">
            <v>7..10</v>
          </cell>
        </row>
        <row r="3138">
          <cell r="A3138" t="str">
            <v>602-B4-6-Sáng</v>
          </cell>
          <cell r="B3138" t="str">
            <v>Sáng</v>
          </cell>
          <cell r="C3138">
            <v>1</v>
          </cell>
          <cell r="D3138">
            <v>2</v>
          </cell>
          <cell r="E3138">
            <v>1</v>
          </cell>
          <cell r="F3138">
            <v>4</v>
          </cell>
          <cell r="G3138" t="str">
            <v>1..4</v>
          </cell>
        </row>
        <row r="3139">
          <cell r="A3139" t="str">
            <v>602-B4-6-Sáng</v>
          </cell>
          <cell r="B3139" t="str">
            <v>Sáng</v>
          </cell>
          <cell r="C3139">
            <v>3</v>
          </cell>
          <cell r="D3139">
            <v>4</v>
          </cell>
          <cell r="E3139">
            <v>1</v>
          </cell>
          <cell r="F3139">
            <v>4</v>
          </cell>
          <cell r="G3139" t="str">
            <v>1..4</v>
          </cell>
        </row>
        <row r="3140">
          <cell r="A3140" t="str">
            <v>108-B3-6-Sáng</v>
          </cell>
          <cell r="B3140" t="str">
            <v>Sáng</v>
          </cell>
          <cell r="C3140">
            <v>1</v>
          </cell>
          <cell r="D3140">
            <v>2</v>
          </cell>
          <cell r="E3140">
            <v>1</v>
          </cell>
          <cell r="F3140">
            <v>5</v>
          </cell>
          <cell r="G3140" t="str">
            <v>1..5</v>
          </cell>
        </row>
        <row r="3141">
          <cell r="A3141" t="str">
            <v>108-B3-6-Sáng</v>
          </cell>
          <cell r="B3141" t="str">
            <v>Sáng</v>
          </cell>
          <cell r="C3141">
            <v>3</v>
          </cell>
          <cell r="D3141">
            <v>5</v>
          </cell>
          <cell r="E3141">
            <v>1</v>
          </cell>
          <cell r="F3141">
            <v>5</v>
          </cell>
          <cell r="G3141" t="str">
            <v>1..5</v>
          </cell>
        </row>
        <row r="3142">
          <cell r="A3142" t="str">
            <v>108-B3-6-Chiều</v>
          </cell>
          <cell r="B3142" t="str">
            <v>Chiều</v>
          </cell>
          <cell r="C3142">
            <v>10</v>
          </cell>
          <cell r="D3142">
            <v>11</v>
          </cell>
          <cell r="E3142">
            <v>7</v>
          </cell>
          <cell r="F3142">
            <v>11</v>
          </cell>
          <cell r="G3142" t="str">
            <v>7..11</v>
          </cell>
        </row>
        <row r="3143">
          <cell r="A3143" t="str">
            <v>108-B3-6-Chiều</v>
          </cell>
          <cell r="B3143" t="str">
            <v>Chiều</v>
          </cell>
          <cell r="C3143">
            <v>7</v>
          </cell>
          <cell r="D3143">
            <v>9</v>
          </cell>
          <cell r="E3143">
            <v>7</v>
          </cell>
          <cell r="F3143">
            <v>11</v>
          </cell>
          <cell r="G3143" t="str">
            <v>7..11</v>
          </cell>
        </row>
        <row r="3144">
          <cell r="A3144" t="str">
            <v>1105-A1-6-Sáng</v>
          </cell>
          <cell r="B3144" t="str">
            <v>Sáng</v>
          </cell>
          <cell r="C3144">
            <v>1</v>
          </cell>
          <cell r="D3144">
            <v>2</v>
          </cell>
          <cell r="E3144">
            <v>1</v>
          </cell>
          <cell r="F3144">
            <v>4</v>
          </cell>
          <cell r="G3144" t="str">
            <v>1..4</v>
          </cell>
        </row>
        <row r="3145">
          <cell r="A3145" t="str">
            <v>1105-A1-6-Sáng</v>
          </cell>
          <cell r="B3145" t="str">
            <v>Sáng</v>
          </cell>
          <cell r="C3145">
            <v>3</v>
          </cell>
          <cell r="D3145">
            <v>4</v>
          </cell>
          <cell r="E3145">
            <v>1</v>
          </cell>
          <cell r="F3145">
            <v>4</v>
          </cell>
          <cell r="G3145" t="str">
            <v>1..4</v>
          </cell>
        </row>
        <row r="3146">
          <cell r="A3146" t="str">
            <v>1105-A1-6-Chiều</v>
          </cell>
          <cell r="B3146" t="str">
            <v>Chiều</v>
          </cell>
          <cell r="C3146">
            <v>7</v>
          </cell>
          <cell r="D3146">
            <v>9</v>
          </cell>
          <cell r="E3146">
            <v>7</v>
          </cell>
          <cell r="F3146">
            <v>9</v>
          </cell>
          <cell r="G3146" t="str">
            <v>7..9</v>
          </cell>
        </row>
        <row r="3147">
          <cell r="A3147" t="str">
            <v>107-B3-6-Sáng</v>
          </cell>
          <cell r="B3147" t="str">
            <v>Sáng</v>
          </cell>
          <cell r="C3147">
            <v>1</v>
          </cell>
          <cell r="D3147">
            <v>4</v>
          </cell>
          <cell r="E3147">
            <v>1</v>
          </cell>
          <cell r="F3147">
            <v>4</v>
          </cell>
          <cell r="G3147" t="str">
            <v>1..4</v>
          </cell>
        </row>
        <row r="3148">
          <cell r="A3148" t="str">
            <v>107-B3-6-Chiều</v>
          </cell>
          <cell r="B3148" t="str">
            <v>Chiều</v>
          </cell>
          <cell r="C3148">
            <v>7</v>
          </cell>
          <cell r="D3148">
            <v>10</v>
          </cell>
          <cell r="E3148">
            <v>7</v>
          </cell>
          <cell r="F3148">
            <v>10</v>
          </cell>
          <cell r="G3148" t="str">
            <v>7..10</v>
          </cell>
        </row>
        <row r="3149">
          <cell r="A3149" t="str">
            <v>612-A7-6-Sáng</v>
          </cell>
          <cell r="B3149" t="str">
            <v>Sáng</v>
          </cell>
          <cell r="C3149">
            <v>3</v>
          </cell>
          <cell r="D3149">
            <v>4</v>
          </cell>
          <cell r="E3149">
            <v>1</v>
          </cell>
          <cell r="F3149">
            <v>4</v>
          </cell>
          <cell r="G3149" t="str">
            <v>1..4</v>
          </cell>
        </row>
        <row r="3150">
          <cell r="A3150" t="str">
            <v>612-A7-6-Sáng</v>
          </cell>
          <cell r="B3150" t="str">
            <v>Sáng</v>
          </cell>
          <cell r="C3150">
            <v>1</v>
          </cell>
          <cell r="D3150">
            <v>2</v>
          </cell>
          <cell r="E3150">
            <v>1</v>
          </cell>
          <cell r="F3150">
            <v>4</v>
          </cell>
          <cell r="G3150" t="str">
            <v>1..4</v>
          </cell>
        </row>
        <row r="3151">
          <cell r="A3151" t="str">
            <v>612-A7-6-Chiều</v>
          </cell>
          <cell r="B3151" t="str">
            <v>Chiều</v>
          </cell>
          <cell r="C3151">
            <v>7</v>
          </cell>
          <cell r="D3151">
            <v>8</v>
          </cell>
          <cell r="E3151">
            <v>7</v>
          </cell>
          <cell r="F3151">
            <v>10</v>
          </cell>
          <cell r="G3151" t="str">
            <v>7..10</v>
          </cell>
        </row>
        <row r="3152">
          <cell r="A3152" t="str">
            <v>612-A7-6-Chiều</v>
          </cell>
          <cell r="B3152" t="str">
            <v>Chiều</v>
          </cell>
          <cell r="C3152">
            <v>9</v>
          </cell>
          <cell r="D3152">
            <v>10</v>
          </cell>
          <cell r="E3152">
            <v>7</v>
          </cell>
          <cell r="F3152">
            <v>10</v>
          </cell>
          <cell r="G3152" t="str">
            <v>7..10</v>
          </cell>
        </row>
        <row r="3153">
          <cell r="A3153" t="str">
            <v>612-A7-6-Tối</v>
          </cell>
          <cell r="B3153" t="str">
            <v>Tối</v>
          </cell>
          <cell r="C3153">
            <v>13</v>
          </cell>
          <cell r="D3153">
            <v>14</v>
          </cell>
          <cell r="E3153">
            <v>13</v>
          </cell>
          <cell r="F3153">
            <v>14</v>
          </cell>
          <cell r="G3153" t="str">
            <v>13..14</v>
          </cell>
        </row>
        <row r="3154">
          <cell r="A3154" t="str">
            <v>1101-A1-6-Sáng</v>
          </cell>
          <cell r="B3154" t="str">
            <v>Sáng</v>
          </cell>
          <cell r="C3154">
            <v>4</v>
          </cell>
          <cell r="D3154">
            <v>5</v>
          </cell>
          <cell r="E3154">
            <v>1</v>
          </cell>
          <cell r="F3154">
            <v>5</v>
          </cell>
          <cell r="G3154" t="str">
            <v>1..5</v>
          </cell>
        </row>
        <row r="3155">
          <cell r="A3155" t="str">
            <v>1101-A1-6-Sáng</v>
          </cell>
          <cell r="B3155" t="str">
            <v>Sáng</v>
          </cell>
          <cell r="C3155">
            <v>1</v>
          </cell>
          <cell r="D3155">
            <v>3</v>
          </cell>
          <cell r="E3155">
            <v>1</v>
          </cell>
          <cell r="F3155">
            <v>5</v>
          </cell>
          <cell r="G3155" t="str">
            <v>1..5</v>
          </cell>
        </row>
        <row r="3156">
          <cell r="A3156" t="str">
            <v>1101-A1-6-Chiều</v>
          </cell>
          <cell r="B3156" t="str">
            <v>Chiều</v>
          </cell>
          <cell r="C3156">
            <v>7</v>
          </cell>
          <cell r="D3156">
            <v>8</v>
          </cell>
          <cell r="E3156">
            <v>7</v>
          </cell>
          <cell r="F3156">
            <v>11</v>
          </cell>
          <cell r="G3156" t="str">
            <v>7..11</v>
          </cell>
        </row>
        <row r="3157">
          <cell r="A3157" t="str">
            <v>1101-A1-6-Chiều</v>
          </cell>
          <cell r="B3157" t="str">
            <v>Chiều</v>
          </cell>
          <cell r="C3157">
            <v>10</v>
          </cell>
          <cell r="D3157">
            <v>11</v>
          </cell>
          <cell r="E3157">
            <v>7</v>
          </cell>
          <cell r="F3157">
            <v>11</v>
          </cell>
          <cell r="G3157" t="str">
            <v>7..11</v>
          </cell>
        </row>
        <row r="3158">
          <cell r="A3158" t="str">
            <v>1101-A1-6-Tối</v>
          </cell>
          <cell r="B3158" t="str">
            <v>Tối</v>
          </cell>
          <cell r="C3158">
            <v>13</v>
          </cell>
          <cell r="D3158">
            <v>14</v>
          </cell>
          <cell r="E3158">
            <v>13</v>
          </cell>
          <cell r="F3158">
            <v>14</v>
          </cell>
          <cell r="G3158" t="str">
            <v>13..14</v>
          </cell>
        </row>
        <row r="3159">
          <cell r="A3159" t="str">
            <v>205-B3-6-Sáng</v>
          </cell>
          <cell r="B3159" t="str">
            <v>Sáng</v>
          </cell>
          <cell r="C3159">
            <v>1</v>
          </cell>
          <cell r="D3159">
            <v>2</v>
          </cell>
          <cell r="E3159">
            <v>1</v>
          </cell>
          <cell r="F3159">
            <v>4</v>
          </cell>
          <cell r="G3159" t="str">
            <v>1..4</v>
          </cell>
        </row>
        <row r="3160">
          <cell r="A3160" t="str">
            <v>205-B3-6-Sáng</v>
          </cell>
          <cell r="B3160" t="str">
            <v>Sáng</v>
          </cell>
          <cell r="C3160">
            <v>3</v>
          </cell>
          <cell r="D3160">
            <v>4</v>
          </cell>
          <cell r="E3160">
            <v>1</v>
          </cell>
          <cell r="F3160">
            <v>4</v>
          </cell>
          <cell r="G3160" t="str">
            <v>1..4</v>
          </cell>
        </row>
        <row r="3161">
          <cell r="A3161" t="str">
            <v>205-B3-6-Chiều</v>
          </cell>
          <cell r="B3161" t="str">
            <v>Chiều</v>
          </cell>
          <cell r="C3161">
            <v>9</v>
          </cell>
          <cell r="D3161">
            <v>10</v>
          </cell>
          <cell r="E3161">
            <v>7</v>
          </cell>
          <cell r="F3161">
            <v>10</v>
          </cell>
          <cell r="G3161" t="str">
            <v>7..10</v>
          </cell>
        </row>
        <row r="3162">
          <cell r="A3162" t="str">
            <v>205-B3-6-Chiều</v>
          </cell>
          <cell r="B3162" t="str">
            <v>Chiều</v>
          </cell>
          <cell r="C3162">
            <v>7</v>
          </cell>
          <cell r="D3162">
            <v>8</v>
          </cell>
          <cell r="E3162">
            <v>7</v>
          </cell>
          <cell r="F3162">
            <v>10</v>
          </cell>
          <cell r="G3162" t="str">
            <v>7..10</v>
          </cell>
        </row>
        <row r="3163">
          <cell r="A3163" t="str">
            <v>206-B3-6-Sáng</v>
          </cell>
          <cell r="B3163" t="str">
            <v>Sáng</v>
          </cell>
          <cell r="C3163">
            <v>1</v>
          </cell>
          <cell r="D3163">
            <v>2</v>
          </cell>
          <cell r="E3163">
            <v>1</v>
          </cell>
          <cell r="F3163">
            <v>4</v>
          </cell>
          <cell r="G3163" t="str">
            <v>1..4</v>
          </cell>
        </row>
        <row r="3164">
          <cell r="A3164" t="str">
            <v>206-B3-6-Sáng</v>
          </cell>
          <cell r="B3164" t="str">
            <v>Sáng</v>
          </cell>
          <cell r="C3164">
            <v>3</v>
          </cell>
          <cell r="D3164">
            <v>4</v>
          </cell>
          <cell r="E3164">
            <v>1</v>
          </cell>
          <cell r="F3164">
            <v>4</v>
          </cell>
          <cell r="G3164" t="str">
            <v>1..4</v>
          </cell>
        </row>
        <row r="3165">
          <cell r="A3165" t="str">
            <v>206-B3-6-Chiều</v>
          </cell>
          <cell r="B3165" t="str">
            <v>Chiều</v>
          </cell>
          <cell r="C3165">
            <v>7</v>
          </cell>
          <cell r="D3165">
            <v>8</v>
          </cell>
          <cell r="E3165">
            <v>7</v>
          </cell>
          <cell r="F3165">
            <v>10</v>
          </cell>
          <cell r="G3165" t="str">
            <v>7..10</v>
          </cell>
        </row>
        <row r="3166">
          <cell r="A3166" t="str">
            <v>206-B3-6-Chiều</v>
          </cell>
          <cell r="B3166" t="str">
            <v>Chiều</v>
          </cell>
          <cell r="C3166">
            <v>9</v>
          </cell>
          <cell r="D3166">
            <v>10</v>
          </cell>
          <cell r="E3166">
            <v>7</v>
          </cell>
          <cell r="F3166">
            <v>10</v>
          </cell>
          <cell r="G3166" t="str">
            <v>7..10</v>
          </cell>
        </row>
        <row r="3167">
          <cell r="A3167" t="str">
            <v>1103-A1-6-Sáng</v>
          </cell>
          <cell r="B3167" t="str">
            <v>Sáng</v>
          </cell>
          <cell r="C3167">
            <v>3</v>
          </cell>
          <cell r="D3167">
            <v>4</v>
          </cell>
          <cell r="E3167">
            <v>1</v>
          </cell>
          <cell r="F3167">
            <v>4</v>
          </cell>
          <cell r="G3167" t="str">
            <v>1..4</v>
          </cell>
        </row>
        <row r="3168">
          <cell r="A3168" t="str">
            <v>1103-A1-6-Sáng</v>
          </cell>
          <cell r="B3168" t="str">
            <v>Sáng</v>
          </cell>
          <cell r="C3168">
            <v>1</v>
          </cell>
          <cell r="D3168">
            <v>2</v>
          </cell>
          <cell r="E3168">
            <v>1</v>
          </cell>
          <cell r="F3168">
            <v>4</v>
          </cell>
          <cell r="G3168" t="str">
            <v>1..4</v>
          </cell>
        </row>
        <row r="3169">
          <cell r="A3169" t="str">
            <v>1103-A1-6-Chiều</v>
          </cell>
          <cell r="B3169" t="str">
            <v>Chiều</v>
          </cell>
          <cell r="C3169">
            <v>10</v>
          </cell>
          <cell r="D3169">
            <v>11</v>
          </cell>
          <cell r="E3169">
            <v>7</v>
          </cell>
          <cell r="F3169">
            <v>11</v>
          </cell>
          <cell r="G3169" t="str">
            <v>7..11</v>
          </cell>
        </row>
        <row r="3170">
          <cell r="A3170" t="str">
            <v>1103-A1-6-Chiều</v>
          </cell>
          <cell r="B3170" t="str">
            <v>Chiều</v>
          </cell>
          <cell r="C3170">
            <v>7</v>
          </cell>
          <cell r="D3170">
            <v>8</v>
          </cell>
          <cell r="E3170">
            <v>7</v>
          </cell>
          <cell r="F3170">
            <v>11</v>
          </cell>
          <cell r="G3170" t="str">
            <v>7..11</v>
          </cell>
        </row>
        <row r="3171">
          <cell r="A3171" t="str">
            <v>607-A7-6-Sáng</v>
          </cell>
          <cell r="B3171" t="str">
            <v>Sáng</v>
          </cell>
          <cell r="C3171">
            <v>1</v>
          </cell>
          <cell r="D3171">
            <v>2</v>
          </cell>
          <cell r="E3171">
            <v>1</v>
          </cell>
          <cell r="F3171">
            <v>4</v>
          </cell>
          <cell r="G3171" t="str">
            <v>1..4</v>
          </cell>
        </row>
        <row r="3172">
          <cell r="A3172" t="str">
            <v>607-A7-6-Sáng</v>
          </cell>
          <cell r="B3172" t="str">
            <v>Sáng</v>
          </cell>
          <cell r="C3172">
            <v>3</v>
          </cell>
          <cell r="D3172">
            <v>4</v>
          </cell>
          <cell r="E3172">
            <v>1</v>
          </cell>
          <cell r="F3172">
            <v>4</v>
          </cell>
          <cell r="G3172" t="str">
            <v>1..4</v>
          </cell>
        </row>
        <row r="3173">
          <cell r="A3173" t="str">
            <v>607-A7-6-Chiều</v>
          </cell>
          <cell r="B3173" t="str">
            <v>Chiều</v>
          </cell>
          <cell r="C3173">
            <v>9</v>
          </cell>
          <cell r="D3173">
            <v>10</v>
          </cell>
          <cell r="E3173">
            <v>7</v>
          </cell>
          <cell r="F3173">
            <v>10</v>
          </cell>
          <cell r="G3173" t="str">
            <v>7..10</v>
          </cell>
        </row>
        <row r="3174">
          <cell r="A3174" t="str">
            <v>607-A7-6-Chiều</v>
          </cell>
          <cell r="B3174" t="str">
            <v>Chiều</v>
          </cell>
          <cell r="C3174">
            <v>7</v>
          </cell>
          <cell r="D3174">
            <v>8</v>
          </cell>
          <cell r="E3174">
            <v>7</v>
          </cell>
          <cell r="F3174">
            <v>10</v>
          </cell>
          <cell r="G3174" t="str">
            <v>7..10</v>
          </cell>
        </row>
        <row r="3175">
          <cell r="A3175" t="str">
            <v>607-A7-6-Tối</v>
          </cell>
          <cell r="B3175" t="str">
            <v>Tối</v>
          </cell>
          <cell r="C3175">
            <v>13</v>
          </cell>
          <cell r="D3175">
            <v>15</v>
          </cell>
          <cell r="E3175">
            <v>13</v>
          </cell>
          <cell r="F3175">
            <v>15</v>
          </cell>
          <cell r="G3175" t="str">
            <v>13..15</v>
          </cell>
        </row>
        <row r="3176">
          <cell r="A3176" t="str">
            <v>625-A7-6-Sáng</v>
          </cell>
          <cell r="B3176" t="str">
            <v>Sáng</v>
          </cell>
          <cell r="C3176">
            <v>1</v>
          </cell>
          <cell r="D3176">
            <v>2</v>
          </cell>
          <cell r="E3176">
            <v>1</v>
          </cell>
          <cell r="F3176">
            <v>4</v>
          </cell>
          <cell r="G3176" t="str">
            <v>1..4</v>
          </cell>
        </row>
        <row r="3177">
          <cell r="A3177" t="str">
            <v>625-A7-6-Sáng</v>
          </cell>
          <cell r="B3177" t="str">
            <v>Sáng</v>
          </cell>
          <cell r="C3177">
            <v>3</v>
          </cell>
          <cell r="D3177">
            <v>4</v>
          </cell>
          <cell r="E3177">
            <v>1</v>
          </cell>
          <cell r="F3177">
            <v>4</v>
          </cell>
          <cell r="G3177" t="str">
            <v>1..4</v>
          </cell>
        </row>
        <row r="3178">
          <cell r="A3178" t="str">
            <v>625-A7-6-Tối</v>
          </cell>
          <cell r="B3178" t="str">
            <v>Tối</v>
          </cell>
          <cell r="C3178">
            <v>13</v>
          </cell>
          <cell r="D3178">
            <v>14</v>
          </cell>
          <cell r="E3178">
            <v>13</v>
          </cell>
          <cell r="F3178">
            <v>14</v>
          </cell>
          <cell r="G3178" t="str">
            <v>13..14</v>
          </cell>
        </row>
        <row r="3179">
          <cell r="A3179" t="str">
            <v>629-A7-6-Sáng</v>
          </cell>
          <cell r="B3179" t="str">
            <v>Sáng</v>
          </cell>
          <cell r="C3179">
            <v>1</v>
          </cell>
          <cell r="D3179">
            <v>5</v>
          </cell>
          <cell r="E3179">
            <v>1</v>
          </cell>
          <cell r="F3179">
            <v>5</v>
          </cell>
          <cell r="G3179" t="str">
            <v>1..5</v>
          </cell>
        </row>
        <row r="3180">
          <cell r="A3180" t="str">
            <v>633-A7-6-Sáng</v>
          </cell>
          <cell r="B3180" t="str">
            <v>Sáng</v>
          </cell>
          <cell r="C3180">
            <v>3</v>
          </cell>
          <cell r="D3180">
            <v>4</v>
          </cell>
          <cell r="E3180">
            <v>1</v>
          </cell>
          <cell r="F3180">
            <v>4</v>
          </cell>
          <cell r="G3180" t="str">
            <v>1..4</v>
          </cell>
        </row>
        <row r="3181">
          <cell r="A3181" t="str">
            <v>633-A7-6-Sáng</v>
          </cell>
          <cell r="B3181" t="str">
            <v>Sáng</v>
          </cell>
          <cell r="C3181">
            <v>1</v>
          </cell>
          <cell r="D3181">
            <v>2</v>
          </cell>
          <cell r="E3181">
            <v>1</v>
          </cell>
          <cell r="F3181">
            <v>4</v>
          </cell>
          <cell r="G3181" t="str">
            <v>1..4</v>
          </cell>
        </row>
        <row r="3182">
          <cell r="A3182" t="str">
            <v>633-A7-6-Chiều</v>
          </cell>
          <cell r="B3182" t="str">
            <v>Chiều</v>
          </cell>
          <cell r="C3182">
            <v>9</v>
          </cell>
          <cell r="D3182">
            <v>10</v>
          </cell>
          <cell r="E3182">
            <v>7</v>
          </cell>
          <cell r="F3182">
            <v>10</v>
          </cell>
          <cell r="G3182" t="str">
            <v>7..10</v>
          </cell>
        </row>
        <row r="3183">
          <cell r="A3183" t="str">
            <v>633-A7-6-Chiều</v>
          </cell>
          <cell r="B3183" t="str">
            <v>Chiều</v>
          </cell>
          <cell r="C3183">
            <v>7</v>
          </cell>
          <cell r="D3183">
            <v>8</v>
          </cell>
          <cell r="E3183">
            <v>7</v>
          </cell>
          <cell r="F3183">
            <v>10</v>
          </cell>
          <cell r="G3183" t="str">
            <v>7..10</v>
          </cell>
        </row>
        <row r="3184">
          <cell r="A3184" t="str">
            <v>633-A7-6-Tối</v>
          </cell>
          <cell r="B3184" t="str">
            <v>Tối</v>
          </cell>
          <cell r="C3184">
            <v>13</v>
          </cell>
          <cell r="D3184">
            <v>14</v>
          </cell>
          <cell r="E3184">
            <v>13</v>
          </cell>
          <cell r="F3184">
            <v>14</v>
          </cell>
          <cell r="G3184" t="str">
            <v>13..14</v>
          </cell>
        </row>
        <row r="3185">
          <cell r="A3185" t="str">
            <v>602-A7-6-Sáng</v>
          </cell>
          <cell r="B3185" t="str">
            <v>Sáng</v>
          </cell>
          <cell r="C3185">
            <v>3</v>
          </cell>
          <cell r="D3185">
            <v>4</v>
          </cell>
          <cell r="E3185">
            <v>1</v>
          </cell>
          <cell r="F3185">
            <v>4</v>
          </cell>
          <cell r="G3185" t="str">
            <v>1..4</v>
          </cell>
        </row>
        <row r="3186">
          <cell r="A3186" t="str">
            <v>602-A7-6-Sáng</v>
          </cell>
          <cell r="B3186" t="str">
            <v>Sáng</v>
          </cell>
          <cell r="C3186">
            <v>1</v>
          </cell>
          <cell r="D3186">
            <v>2</v>
          </cell>
          <cell r="E3186">
            <v>1</v>
          </cell>
          <cell r="F3186">
            <v>4</v>
          </cell>
          <cell r="G3186" t="str">
            <v>1..4</v>
          </cell>
        </row>
        <row r="3187">
          <cell r="A3187" t="str">
            <v>602-A7-6-Chiều</v>
          </cell>
          <cell r="B3187" t="str">
            <v>Chiều</v>
          </cell>
          <cell r="C3187">
            <v>9</v>
          </cell>
          <cell r="D3187">
            <v>10</v>
          </cell>
          <cell r="E3187">
            <v>7</v>
          </cell>
          <cell r="F3187">
            <v>10</v>
          </cell>
          <cell r="G3187" t="str">
            <v>7..10</v>
          </cell>
        </row>
        <row r="3188">
          <cell r="A3188" t="str">
            <v>602-A7-6-Chiều</v>
          </cell>
          <cell r="B3188" t="str">
            <v>Chiều</v>
          </cell>
          <cell r="C3188">
            <v>7</v>
          </cell>
          <cell r="D3188">
            <v>8</v>
          </cell>
          <cell r="E3188">
            <v>7</v>
          </cell>
          <cell r="F3188">
            <v>10</v>
          </cell>
          <cell r="G3188" t="str">
            <v>7..10</v>
          </cell>
        </row>
        <row r="3189">
          <cell r="A3189" t="str">
            <v>602-A7-6-Tối</v>
          </cell>
          <cell r="B3189" t="str">
            <v>Tối</v>
          </cell>
          <cell r="C3189">
            <v>13</v>
          </cell>
          <cell r="D3189">
            <v>14</v>
          </cell>
          <cell r="E3189">
            <v>13</v>
          </cell>
          <cell r="F3189">
            <v>14</v>
          </cell>
          <cell r="G3189" t="str">
            <v>13..14</v>
          </cell>
        </row>
        <row r="3190">
          <cell r="A3190" t="str">
            <v>618-A7-6-Sáng</v>
          </cell>
          <cell r="B3190" t="str">
            <v>Sáng</v>
          </cell>
          <cell r="C3190">
            <v>1</v>
          </cell>
          <cell r="D3190">
            <v>2</v>
          </cell>
          <cell r="E3190">
            <v>1</v>
          </cell>
          <cell r="F3190">
            <v>4</v>
          </cell>
          <cell r="G3190" t="str">
            <v>1..4</v>
          </cell>
        </row>
        <row r="3191">
          <cell r="A3191" t="str">
            <v>618-A7-6-Sáng</v>
          </cell>
          <cell r="B3191" t="str">
            <v>Sáng</v>
          </cell>
          <cell r="C3191">
            <v>3</v>
          </cell>
          <cell r="D3191">
            <v>4</v>
          </cell>
          <cell r="E3191">
            <v>1</v>
          </cell>
          <cell r="F3191">
            <v>4</v>
          </cell>
          <cell r="G3191" t="str">
            <v>1..4</v>
          </cell>
        </row>
        <row r="3192">
          <cell r="A3192" t="str">
            <v>618-A7-6-Chiều</v>
          </cell>
          <cell r="B3192" t="str">
            <v>Chiều</v>
          </cell>
          <cell r="C3192">
            <v>7</v>
          </cell>
          <cell r="D3192">
            <v>8</v>
          </cell>
          <cell r="E3192">
            <v>7</v>
          </cell>
          <cell r="F3192">
            <v>10</v>
          </cell>
          <cell r="G3192" t="str">
            <v>7..10</v>
          </cell>
        </row>
        <row r="3193">
          <cell r="A3193" t="str">
            <v>618-A7-6-Chiều</v>
          </cell>
          <cell r="B3193" t="str">
            <v>Chiều</v>
          </cell>
          <cell r="C3193">
            <v>9</v>
          </cell>
          <cell r="D3193">
            <v>10</v>
          </cell>
          <cell r="E3193">
            <v>7</v>
          </cell>
          <cell r="F3193">
            <v>10</v>
          </cell>
          <cell r="G3193" t="str">
            <v>7..10</v>
          </cell>
        </row>
        <row r="3194">
          <cell r="A3194" t="str">
            <v>618-A7-6-Tối</v>
          </cell>
          <cell r="B3194" t="str">
            <v>Tối</v>
          </cell>
          <cell r="C3194">
            <v>13</v>
          </cell>
          <cell r="D3194">
            <v>14</v>
          </cell>
          <cell r="E3194">
            <v>13</v>
          </cell>
          <cell r="F3194">
            <v>14</v>
          </cell>
          <cell r="G3194" t="str">
            <v>13..14</v>
          </cell>
        </row>
        <row r="3195">
          <cell r="A3195" t="str">
            <v>620-A7-6-Sáng</v>
          </cell>
          <cell r="B3195" t="str">
            <v>Sáng</v>
          </cell>
          <cell r="C3195">
            <v>1</v>
          </cell>
          <cell r="D3195">
            <v>2</v>
          </cell>
          <cell r="E3195">
            <v>1</v>
          </cell>
          <cell r="F3195">
            <v>4</v>
          </cell>
          <cell r="G3195" t="str">
            <v>1..4</v>
          </cell>
        </row>
        <row r="3196">
          <cell r="A3196" t="str">
            <v>620-A7-6-Sáng</v>
          </cell>
          <cell r="B3196" t="str">
            <v>Sáng</v>
          </cell>
          <cell r="C3196">
            <v>3</v>
          </cell>
          <cell r="D3196">
            <v>4</v>
          </cell>
          <cell r="E3196">
            <v>1</v>
          </cell>
          <cell r="F3196">
            <v>4</v>
          </cell>
          <cell r="G3196" t="str">
            <v>1..4</v>
          </cell>
        </row>
        <row r="3197">
          <cell r="A3197" t="str">
            <v>620-A7-6-Chiều</v>
          </cell>
          <cell r="B3197" t="str">
            <v>Chiều</v>
          </cell>
          <cell r="C3197">
            <v>9</v>
          </cell>
          <cell r="D3197">
            <v>10</v>
          </cell>
          <cell r="E3197">
            <v>7</v>
          </cell>
          <cell r="F3197">
            <v>10</v>
          </cell>
          <cell r="G3197" t="str">
            <v>7..10</v>
          </cell>
        </row>
        <row r="3198">
          <cell r="A3198" t="str">
            <v>620-A7-6-Chiều</v>
          </cell>
          <cell r="B3198" t="str">
            <v>Chiều</v>
          </cell>
          <cell r="C3198">
            <v>7</v>
          </cell>
          <cell r="D3198">
            <v>8</v>
          </cell>
          <cell r="E3198">
            <v>7</v>
          </cell>
          <cell r="F3198">
            <v>10</v>
          </cell>
          <cell r="G3198" t="str">
            <v>7..10</v>
          </cell>
        </row>
        <row r="3199">
          <cell r="A3199" t="str">
            <v>620-A7-6-Tối</v>
          </cell>
          <cell r="B3199" t="str">
            <v>Tối</v>
          </cell>
          <cell r="C3199">
            <v>13</v>
          </cell>
          <cell r="D3199">
            <v>14</v>
          </cell>
          <cell r="E3199">
            <v>13</v>
          </cell>
          <cell r="F3199">
            <v>14</v>
          </cell>
          <cell r="G3199" t="str">
            <v>13..14</v>
          </cell>
        </row>
        <row r="3200">
          <cell r="A3200" t="str">
            <v>624-A7-6-Sáng</v>
          </cell>
          <cell r="B3200" t="str">
            <v>Sáng</v>
          </cell>
          <cell r="C3200">
            <v>1</v>
          </cell>
          <cell r="D3200">
            <v>2</v>
          </cell>
          <cell r="E3200">
            <v>1</v>
          </cell>
          <cell r="F3200">
            <v>4</v>
          </cell>
          <cell r="G3200" t="str">
            <v>1..4</v>
          </cell>
        </row>
        <row r="3201">
          <cell r="A3201" t="str">
            <v>624-A7-6-Sáng</v>
          </cell>
          <cell r="B3201" t="str">
            <v>Sáng</v>
          </cell>
          <cell r="C3201">
            <v>3</v>
          </cell>
          <cell r="D3201">
            <v>4</v>
          </cell>
          <cell r="E3201">
            <v>1</v>
          </cell>
          <cell r="F3201">
            <v>4</v>
          </cell>
          <cell r="G3201" t="str">
            <v>1..4</v>
          </cell>
        </row>
        <row r="3202">
          <cell r="A3202" t="str">
            <v>624-A7-6-Chiều</v>
          </cell>
          <cell r="B3202" t="str">
            <v>Chiều</v>
          </cell>
          <cell r="C3202">
            <v>9</v>
          </cell>
          <cell r="D3202">
            <v>10</v>
          </cell>
          <cell r="E3202">
            <v>7</v>
          </cell>
          <cell r="F3202">
            <v>10</v>
          </cell>
          <cell r="G3202" t="str">
            <v>7..10</v>
          </cell>
        </row>
        <row r="3203">
          <cell r="A3203" t="str">
            <v>624-A7-6-Chiều</v>
          </cell>
          <cell r="B3203" t="str">
            <v>Chiều</v>
          </cell>
          <cell r="C3203">
            <v>7</v>
          </cell>
          <cell r="D3203">
            <v>8</v>
          </cell>
          <cell r="E3203">
            <v>7</v>
          </cell>
          <cell r="F3203">
            <v>10</v>
          </cell>
          <cell r="G3203" t="str">
            <v>7..10</v>
          </cell>
        </row>
        <row r="3204">
          <cell r="A3204" t="str">
            <v>624-A7-6-Tối</v>
          </cell>
          <cell r="B3204" t="str">
            <v>Tối</v>
          </cell>
          <cell r="C3204">
            <v>13</v>
          </cell>
          <cell r="D3204">
            <v>14</v>
          </cell>
          <cell r="E3204">
            <v>13</v>
          </cell>
          <cell r="F3204">
            <v>14</v>
          </cell>
          <cell r="G3204" t="str">
            <v>13..14</v>
          </cell>
        </row>
        <row r="3205">
          <cell r="A3205" t="str">
            <v>1102-A1-6-Sáng</v>
          </cell>
          <cell r="B3205" t="str">
            <v>Sáng</v>
          </cell>
          <cell r="C3205">
            <v>4</v>
          </cell>
          <cell r="D3205">
            <v>5</v>
          </cell>
          <cell r="E3205">
            <v>1</v>
          </cell>
          <cell r="F3205">
            <v>5</v>
          </cell>
          <cell r="G3205" t="str">
            <v>1..5</v>
          </cell>
        </row>
        <row r="3206">
          <cell r="A3206" t="str">
            <v>1102-A1-6-Sáng</v>
          </cell>
          <cell r="B3206" t="str">
            <v>Sáng</v>
          </cell>
          <cell r="C3206">
            <v>1</v>
          </cell>
          <cell r="D3206">
            <v>2</v>
          </cell>
          <cell r="E3206">
            <v>1</v>
          </cell>
          <cell r="F3206">
            <v>5</v>
          </cell>
          <cell r="G3206" t="str">
            <v>1..5</v>
          </cell>
        </row>
        <row r="3207">
          <cell r="A3207" t="str">
            <v>1102-A1-6-Chiều</v>
          </cell>
          <cell r="B3207" t="str">
            <v>Chiều</v>
          </cell>
          <cell r="C3207">
            <v>7</v>
          </cell>
          <cell r="D3207">
            <v>8</v>
          </cell>
          <cell r="E3207">
            <v>7</v>
          </cell>
          <cell r="F3207">
            <v>8</v>
          </cell>
          <cell r="G3207" t="str">
            <v>7..8</v>
          </cell>
        </row>
        <row r="3208">
          <cell r="A3208" t="str">
            <v>1104-A1-6-Sáng</v>
          </cell>
          <cell r="B3208" t="str">
            <v>Sáng</v>
          </cell>
          <cell r="C3208">
            <v>3</v>
          </cell>
          <cell r="D3208">
            <v>4</v>
          </cell>
          <cell r="E3208">
            <v>1</v>
          </cell>
          <cell r="F3208">
            <v>4</v>
          </cell>
          <cell r="G3208" t="str">
            <v>1..4</v>
          </cell>
        </row>
        <row r="3209">
          <cell r="A3209" t="str">
            <v>1104-A1-6-Sáng</v>
          </cell>
          <cell r="B3209" t="str">
            <v>Sáng</v>
          </cell>
          <cell r="C3209">
            <v>1</v>
          </cell>
          <cell r="D3209">
            <v>2</v>
          </cell>
          <cell r="E3209">
            <v>1</v>
          </cell>
          <cell r="F3209">
            <v>4</v>
          </cell>
          <cell r="G3209" t="str">
            <v>1..4</v>
          </cell>
        </row>
        <row r="3210">
          <cell r="A3210" t="str">
            <v>1104-A1-6-Chiều</v>
          </cell>
          <cell r="B3210" t="str">
            <v>Chiều</v>
          </cell>
          <cell r="C3210">
            <v>7</v>
          </cell>
          <cell r="D3210">
            <v>8</v>
          </cell>
          <cell r="E3210">
            <v>7</v>
          </cell>
          <cell r="F3210">
            <v>10</v>
          </cell>
          <cell r="G3210" t="str">
            <v>7..10</v>
          </cell>
        </row>
        <row r="3211">
          <cell r="A3211" t="str">
            <v>1104-A1-6-Chiều</v>
          </cell>
          <cell r="B3211" t="str">
            <v>Chiều</v>
          </cell>
          <cell r="C3211">
            <v>9</v>
          </cell>
          <cell r="D3211">
            <v>10</v>
          </cell>
          <cell r="E3211">
            <v>7</v>
          </cell>
          <cell r="F3211">
            <v>10</v>
          </cell>
          <cell r="G3211" t="str">
            <v>7..10</v>
          </cell>
        </row>
        <row r="3212">
          <cell r="A3212" t="str">
            <v>1104-A1-6-Tối</v>
          </cell>
          <cell r="B3212" t="str">
            <v>Tối</v>
          </cell>
          <cell r="C3212">
            <v>13</v>
          </cell>
          <cell r="D3212">
            <v>14</v>
          </cell>
          <cell r="E3212">
            <v>13</v>
          </cell>
          <cell r="F3212">
            <v>14</v>
          </cell>
          <cell r="G3212" t="str">
            <v>13..14</v>
          </cell>
        </row>
        <row r="3213">
          <cell r="A3213" t="str">
            <v>1106-A1-6-Sáng</v>
          </cell>
          <cell r="B3213" t="str">
            <v>Sáng</v>
          </cell>
          <cell r="C3213">
            <v>4</v>
          </cell>
          <cell r="D3213">
            <v>5</v>
          </cell>
          <cell r="E3213">
            <v>1</v>
          </cell>
          <cell r="F3213">
            <v>5</v>
          </cell>
          <cell r="G3213" t="str">
            <v>1..5</v>
          </cell>
        </row>
        <row r="3214">
          <cell r="A3214" t="str">
            <v>1106-A1-6-Sáng</v>
          </cell>
          <cell r="B3214" t="str">
            <v>Sáng</v>
          </cell>
          <cell r="C3214">
            <v>1</v>
          </cell>
          <cell r="D3214">
            <v>2</v>
          </cell>
          <cell r="E3214">
            <v>1</v>
          </cell>
          <cell r="F3214">
            <v>5</v>
          </cell>
          <cell r="G3214" t="str">
            <v>1..5</v>
          </cell>
        </row>
        <row r="3215">
          <cell r="A3215" t="str">
            <v>1106-A1-6-Chiều</v>
          </cell>
          <cell r="B3215" t="str">
            <v>Chiều</v>
          </cell>
          <cell r="C3215">
            <v>7</v>
          </cell>
          <cell r="D3215">
            <v>8</v>
          </cell>
          <cell r="E3215">
            <v>7</v>
          </cell>
          <cell r="F3215">
            <v>11</v>
          </cell>
          <cell r="G3215" t="str">
            <v>7..11</v>
          </cell>
        </row>
        <row r="3216">
          <cell r="A3216" t="str">
            <v>1106-A1-6-Chiều</v>
          </cell>
          <cell r="B3216" t="str">
            <v>Chiều</v>
          </cell>
          <cell r="C3216">
            <v>10</v>
          </cell>
          <cell r="D3216">
            <v>11</v>
          </cell>
          <cell r="E3216">
            <v>7</v>
          </cell>
          <cell r="F3216">
            <v>11</v>
          </cell>
          <cell r="G3216" t="str">
            <v>7..11</v>
          </cell>
        </row>
        <row r="3217">
          <cell r="A3217" t="str">
            <v>613-A7-6-Sáng</v>
          </cell>
          <cell r="B3217" t="str">
            <v>Sáng</v>
          </cell>
          <cell r="C3217">
            <v>1</v>
          </cell>
          <cell r="D3217">
            <v>2</v>
          </cell>
          <cell r="E3217">
            <v>1</v>
          </cell>
          <cell r="F3217">
            <v>4</v>
          </cell>
          <cell r="G3217" t="str">
            <v>1..4</v>
          </cell>
        </row>
        <row r="3218">
          <cell r="A3218" t="str">
            <v>613-A7-6-Sáng</v>
          </cell>
          <cell r="B3218" t="str">
            <v>Sáng</v>
          </cell>
          <cell r="C3218">
            <v>3</v>
          </cell>
          <cell r="D3218">
            <v>4</v>
          </cell>
          <cell r="E3218">
            <v>1</v>
          </cell>
          <cell r="F3218">
            <v>4</v>
          </cell>
          <cell r="G3218" t="str">
            <v>1..4</v>
          </cell>
        </row>
        <row r="3219">
          <cell r="A3219" t="str">
            <v>613-A7-6-Chiều</v>
          </cell>
          <cell r="B3219" t="str">
            <v>Chiều</v>
          </cell>
          <cell r="C3219">
            <v>7</v>
          </cell>
          <cell r="D3219">
            <v>8</v>
          </cell>
          <cell r="E3219">
            <v>7</v>
          </cell>
          <cell r="F3219">
            <v>11</v>
          </cell>
          <cell r="G3219" t="str">
            <v>7..11</v>
          </cell>
        </row>
        <row r="3220">
          <cell r="A3220" t="str">
            <v>613-A7-6-Chiều</v>
          </cell>
          <cell r="B3220" t="str">
            <v>Chiều</v>
          </cell>
          <cell r="C3220">
            <v>10</v>
          </cell>
          <cell r="D3220">
            <v>11</v>
          </cell>
          <cell r="E3220">
            <v>7</v>
          </cell>
          <cell r="F3220">
            <v>11</v>
          </cell>
          <cell r="G3220" t="str">
            <v>7..11</v>
          </cell>
        </row>
        <row r="3221">
          <cell r="A3221" t="str">
            <v>613-A7-6-Tối</v>
          </cell>
          <cell r="B3221" t="str">
            <v>Tối</v>
          </cell>
          <cell r="C3221">
            <v>13</v>
          </cell>
          <cell r="D3221">
            <v>15</v>
          </cell>
          <cell r="E3221">
            <v>13</v>
          </cell>
          <cell r="F3221">
            <v>15</v>
          </cell>
          <cell r="G3221" t="str">
            <v>13..15</v>
          </cell>
        </row>
        <row r="3222">
          <cell r="A3222" t="str">
            <v>617-A7-6-Sáng</v>
          </cell>
          <cell r="B3222" t="str">
            <v>Sáng</v>
          </cell>
          <cell r="C3222">
            <v>3</v>
          </cell>
          <cell r="D3222">
            <v>5</v>
          </cell>
          <cell r="E3222">
            <v>3</v>
          </cell>
          <cell r="F3222">
            <v>5</v>
          </cell>
          <cell r="G3222" t="str">
            <v>3..5</v>
          </cell>
        </row>
        <row r="3223">
          <cell r="A3223" t="str">
            <v>617-A7-6-Chiều</v>
          </cell>
          <cell r="B3223" t="str">
            <v>Chiều</v>
          </cell>
          <cell r="C3223">
            <v>9</v>
          </cell>
          <cell r="D3223">
            <v>10</v>
          </cell>
          <cell r="E3223">
            <v>7</v>
          </cell>
          <cell r="F3223">
            <v>10</v>
          </cell>
          <cell r="G3223" t="str">
            <v>7..10</v>
          </cell>
        </row>
        <row r="3224">
          <cell r="A3224" t="str">
            <v>617-A7-6-Chiều</v>
          </cell>
          <cell r="B3224" t="str">
            <v>Chiều</v>
          </cell>
          <cell r="C3224">
            <v>7</v>
          </cell>
          <cell r="D3224">
            <v>8</v>
          </cell>
          <cell r="E3224">
            <v>7</v>
          </cell>
          <cell r="F3224">
            <v>10</v>
          </cell>
          <cell r="G3224" t="str">
            <v>7..10</v>
          </cell>
        </row>
        <row r="3225">
          <cell r="A3225" t="str">
            <v>617-A7-6-Tối</v>
          </cell>
          <cell r="B3225" t="str">
            <v>Tối</v>
          </cell>
          <cell r="C3225">
            <v>13</v>
          </cell>
          <cell r="D3225">
            <v>15</v>
          </cell>
          <cell r="E3225">
            <v>13</v>
          </cell>
          <cell r="F3225">
            <v>15</v>
          </cell>
          <cell r="G3225" t="str">
            <v>13..15</v>
          </cell>
        </row>
        <row r="3226">
          <cell r="A3226" t="str">
            <v>621-A7-6-Sáng</v>
          </cell>
          <cell r="B3226" t="str">
            <v>Sáng</v>
          </cell>
          <cell r="C3226">
            <v>3</v>
          </cell>
          <cell r="D3226">
            <v>4</v>
          </cell>
          <cell r="E3226">
            <v>1</v>
          </cell>
          <cell r="F3226">
            <v>4</v>
          </cell>
          <cell r="G3226" t="str">
            <v>1..4</v>
          </cell>
        </row>
        <row r="3227">
          <cell r="A3227" t="str">
            <v>621-A7-6-Sáng</v>
          </cell>
          <cell r="B3227" t="str">
            <v>Sáng</v>
          </cell>
          <cell r="C3227">
            <v>1</v>
          </cell>
          <cell r="D3227">
            <v>2</v>
          </cell>
          <cell r="E3227">
            <v>1</v>
          </cell>
          <cell r="F3227">
            <v>4</v>
          </cell>
          <cell r="G3227" t="str">
            <v>1..4</v>
          </cell>
        </row>
        <row r="3228">
          <cell r="A3228" t="str">
            <v>621-A7-6-Chiều</v>
          </cell>
          <cell r="B3228" t="str">
            <v>Chiều</v>
          </cell>
          <cell r="C3228">
            <v>7</v>
          </cell>
          <cell r="D3228">
            <v>8</v>
          </cell>
          <cell r="E3228">
            <v>7</v>
          </cell>
          <cell r="F3228">
            <v>10</v>
          </cell>
          <cell r="G3228" t="str">
            <v>7..10</v>
          </cell>
        </row>
        <row r="3229">
          <cell r="A3229" t="str">
            <v>621-A7-6-Chiều</v>
          </cell>
          <cell r="B3229" t="str">
            <v>Chiều</v>
          </cell>
          <cell r="C3229">
            <v>9</v>
          </cell>
          <cell r="D3229">
            <v>10</v>
          </cell>
          <cell r="E3229">
            <v>7</v>
          </cell>
          <cell r="F3229">
            <v>10</v>
          </cell>
          <cell r="G3229" t="str">
            <v>7..10</v>
          </cell>
        </row>
        <row r="3230">
          <cell r="A3230" t="str">
            <v>621-A7-6-Tối</v>
          </cell>
          <cell r="B3230" t="str">
            <v>Tối</v>
          </cell>
          <cell r="C3230">
            <v>13</v>
          </cell>
          <cell r="D3230">
            <v>14</v>
          </cell>
          <cell r="E3230">
            <v>13</v>
          </cell>
          <cell r="F3230">
            <v>14</v>
          </cell>
          <cell r="G3230" t="str">
            <v>13..14</v>
          </cell>
        </row>
        <row r="3231">
          <cell r="A3231" t="str">
            <v>622-A7-6-Sáng</v>
          </cell>
          <cell r="B3231" t="str">
            <v>Sáng</v>
          </cell>
          <cell r="C3231">
            <v>1</v>
          </cell>
          <cell r="D3231">
            <v>2</v>
          </cell>
          <cell r="E3231">
            <v>1</v>
          </cell>
          <cell r="F3231">
            <v>4</v>
          </cell>
          <cell r="G3231" t="str">
            <v>1..4</v>
          </cell>
        </row>
        <row r="3232">
          <cell r="A3232" t="str">
            <v>622-A7-6-Sáng</v>
          </cell>
          <cell r="B3232" t="str">
            <v>Sáng</v>
          </cell>
          <cell r="C3232">
            <v>3</v>
          </cell>
          <cell r="D3232">
            <v>4</v>
          </cell>
          <cell r="E3232">
            <v>1</v>
          </cell>
          <cell r="F3232">
            <v>4</v>
          </cell>
          <cell r="G3232" t="str">
            <v>1..4</v>
          </cell>
        </row>
        <row r="3233">
          <cell r="A3233" t="str">
            <v>622-A7-6-Chiều</v>
          </cell>
          <cell r="B3233" t="str">
            <v>Chiều</v>
          </cell>
          <cell r="C3233">
            <v>7</v>
          </cell>
          <cell r="D3233">
            <v>8</v>
          </cell>
          <cell r="E3233">
            <v>7</v>
          </cell>
          <cell r="F3233">
            <v>10</v>
          </cell>
          <cell r="G3233" t="str">
            <v>7..10</v>
          </cell>
        </row>
        <row r="3234">
          <cell r="A3234" t="str">
            <v>622-A7-6-Chiều</v>
          </cell>
          <cell r="B3234" t="str">
            <v>Chiều</v>
          </cell>
          <cell r="C3234">
            <v>9</v>
          </cell>
          <cell r="D3234">
            <v>10</v>
          </cell>
          <cell r="E3234">
            <v>7</v>
          </cell>
          <cell r="F3234">
            <v>10</v>
          </cell>
          <cell r="G3234" t="str">
            <v>7..10</v>
          </cell>
        </row>
        <row r="3235">
          <cell r="A3235" t="str">
            <v>622-A7-6-Tối</v>
          </cell>
          <cell r="B3235" t="str">
            <v>Tối</v>
          </cell>
          <cell r="C3235">
            <v>13</v>
          </cell>
          <cell r="D3235">
            <v>14</v>
          </cell>
          <cell r="E3235">
            <v>13</v>
          </cell>
          <cell r="F3235">
            <v>14</v>
          </cell>
          <cell r="G3235" t="str">
            <v>13..14</v>
          </cell>
        </row>
        <row r="3236">
          <cell r="A3236" t="str">
            <v>201-B2-6-Sáng</v>
          </cell>
          <cell r="B3236" t="str">
            <v>Sáng</v>
          </cell>
          <cell r="C3236">
            <v>3</v>
          </cell>
          <cell r="D3236">
            <v>5</v>
          </cell>
          <cell r="E3236">
            <v>3</v>
          </cell>
          <cell r="F3236">
            <v>5</v>
          </cell>
          <cell r="G3236" t="str">
            <v>3..5</v>
          </cell>
        </row>
        <row r="3237">
          <cell r="A3237" t="str">
            <v>201-B2-6-Chiều</v>
          </cell>
          <cell r="B3237" t="str">
            <v>Chiều</v>
          </cell>
          <cell r="C3237">
            <v>7</v>
          </cell>
          <cell r="D3237">
            <v>9</v>
          </cell>
          <cell r="E3237">
            <v>7</v>
          </cell>
          <cell r="F3237">
            <v>9</v>
          </cell>
          <cell r="G3237" t="str">
            <v>7..9</v>
          </cell>
        </row>
        <row r="3238">
          <cell r="A3238" t="str">
            <v>202-B2-6-Sáng</v>
          </cell>
          <cell r="B3238" t="str">
            <v>Sáng</v>
          </cell>
          <cell r="C3238">
            <v>4</v>
          </cell>
          <cell r="D3238">
            <v>5</v>
          </cell>
          <cell r="E3238">
            <v>1</v>
          </cell>
          <cell r="F3238">
            <v>5</v>
          </cell>
          <cell r="G3238" t="str">
            <v>1..5</v>
          </cell>
        </row>
        <row r="3239">
          <cell r="A3239" t="str">
            <v>202-B2-6-Sáng</v>
          </cell>
          <cell r="B3239" t="str">
            <v>Sáng</v>
          </cell>
          <cell r="C3239">
            <v>1</v>
          </cell>
          <cell r="D3239">
            <v>3</v>
          </cell>
          <cell r="E3239">
            <v>1</v>
          </cell>
          <cell r="F3239">
            <v>5</v>
          </cell>
          <cell r="G3239" t="str">
            <v>1..5</v>
          </cell>
        </row>
        <row r="3240">
          <cell r="A3240" t="str">
            <v>202-B2-6-Chiều</v>
          </cell>
          <cell r="B3240" t="str">
            <v>Chiều</v>
          </cell>
          <cell r="C3240">
            <v>7</v>
          </cell>
          <cell r="D3240">
            <v>9</v>
          </cell>
          <cell r="E3240">
            <v>7</v>
          </cell>
          <cell r="F3240">
            <v>9</v>
          </cell>
          <cell r="G3240" t="str">
            <v>7..9</v>
          </cell>
        </row>
        <row r="3241">
          <cell r="A3241" t="str">
            <v>203-B2-6-Sáng</v>
          </cell>
          <cell r="B3241" t="str">
            <v>Sáng</v>
          </cell>
          <cell r="C3241">
            <v>3</v>
          </cell>
          <cell r="D3241">
            <v>4</v>
          </cell>
          <cell r="E3241">
            <v>3</v>
          </cell>
          <cell r="F3241">
            <v>4</v>
          </cell>
          <cell r="G3241" t="str">
            <v>3..4</v>
          </cell>
        </row>
        <row r="3242">
          <cell r="A3242" t="str">
            <v>204-B2-6-Sáng</v>
          </cell>
          <cell r="B3242" t="str">
            <v>Sáng</v>
          </cell>
          <cell r="C3242">
            <v>3</v>
          </cell>
          <cell r="D3242">
            <v>4</v>
          </cell>
          <cell r="E3242">
            <v>1</v>
          </cell>
          <cell r="F3242">
            <v>4</v>
          </cell>
          <cell r="G3242" t="str">
            <v>1..4</v>
          </cell>
        </row>
        <row r="3243">
          <cell r="A3243" t="str">
            <v>204-B2-6-Sáng</v>
          </cell>
          <cell r="B3243" t="str">
            <v>Sáng</v>
          </cell>
          <cell r="C3243">
            <v>1</v>
          </cell>
          <cell r="D3243">
            <v>2</v>
          </cell>
          <cell r="E3243">
            <v>1</v>
          </cell>
          <cell r="F3243">
            <v>4</v>
          </cell>
          <cell r="G3243" t="str">
            <v>1..4</v>
          </cell>
        </row>
        <row r="3244">
          <cell r="A3244" t="str">
            <v>204-B2-6-Chiều</v>
          </cell>
          <cell r="B3244" t="str">
            <v>Chiều</v>
          </cell>
          <cell r="C3244">
            <v>7</v>
          </cell>
          <cell r="D3244">
            <v>8</v>
          </cell>
          <cell r="E3244">
            <v>7</v>
          </cell>
          <cell r="F3244">
            <v>10</v>
          </cell>
          <cell r="G3244" t="str">
            <v>7..10</v>
          </cell>
        </row>
        <row r="3245">
          <cell r="A3245" t="str">
            <v>204-B2-6-Chiều</v>
          </cell>
          <cell r="B3245" t="str">
            <v>Chiều</v>
          </cell>
          <cell r="C3245">
            <v>9</v>
          </cell>
          <cell r="D3245">
            <v>10</v>
          </cell>
          <cell r="E3245">
            <v>7</v>
          </cell>
          <cell r="F3245">
            <v>10</v>
          </cell>
          <cell r="G3245" t="str">
            <v>7..10</v>
          </cell>
        </row>
        <row r="3246">
          <cell r="A3246" t="str">
            <v>301-B2-6-Sáng</v>
          </cell>
          <cell r="B3246" t="str">
            <v>Sáng</v>
          </cell>
          <cell r="C3246">
            <v>1</v>
          </cell>
          <cell r="D3246">
            <v>3</v>
          </cell>
          <cell r="E3246">
            <v>1</v>
          </cell>
          <cell r="F3246">
            <v>3</v>
          </cell>
          <cell r="G3246" t="str">
            <v>1..3</v>
          </cell>
        </row>
        <row r="3247">
          <cell r="A3247" t="str">
            <v>302-B2-6-Sáng</v>
          </cell>
          <cell r="B3247" t="str">
            <v>Sáng</v>
          </cell>
          <cell r="C3247">
            <v>1</v>
          </cell>
          <cell r="D3247">
            <v>3</v>
          </cell>
          <cell r="E3247">
            <v>1</v>
          </cell>
          <cell r="F3247">
            <v>3</v>
          </cell>
          <cell r="G3247" t="str">
            <v>1..3</v>
          </cell>
        </row>
        <row r="3248">
          <cell r="A3248" t="str">
            <v>302-B2-6-Chiều</v>
          </cell>
          <cell r="B3248" t="str">
            <v>Chiều</v>
          </cell>
          <cell r="C3248">
            <v>7</v>
          </cell>
          <cell r="D3248">
            <v>9</v>
          </cell>
          <cell r="E3248">
            <v>7</v>
          </cell>
          <cell r="F3248">
            <v>9</v>
          </cell>
          <cell r="G3248" t="str">
            <v>7..9</v>
          </cell>
        </row>
        <row r="3249">
          <cell r="A3249" t="str">
            <v>303-B2-6-Sáng</v>
          </cell>
          <cell r="B3249" t="str">
            <v>Sáng</v>
          </cell>
          <cell r="C3249">
            <v>1</v>
          </cell>
          <cell r="D3249">
            <v>3</v>
          </cell>
          <cell r="E3249">
            <v>1</v>
          </cell>
          <cell r="F3249">
            <v>5</v>
          </cell>
          <cell r="G3249" t="str">
            <v>1..5</v>
          </cell>
        </row>
        <row r="3250">
          <cell r="A3250" t="str">
            <v>303-B2-6-Sáng</v>
          </cell>
          <cell r="B3250" t="str">
            <v>Sáng</v>
          </cell>
          <cell r="C3250">
            <v>4</v>
          </cell>
          <cell r="D3250">
            <v>5</v>
          </cell>
          <cell r="E3250">
            <v>1</v>
          </cell>
          <cell r="F3250">
            <v>5</v>
          </cell>
          <cell r="G3250" t="str">
            <v>1..5</v>
          </cell>
        </row>
        <row r="3251">
          <cell r="A3251" t="str">
            <v>303-B2-6-Chiều</v>
          </cell>
          <cell r="B3251" t="str">
            <v>Chiều</v>
          </cell>
          <cell r="C3251">
            <v>9</v>
          </cell>
          <cell r="D3251">
            <v>11</v>
          </cell>
          <cell r="E3251">
            <v>9</v>
          </cell>
          <cell r="F3251">
            <v>11</v>
          </cell>
          <cell r="G3251" t="str">
            <v>9..11</v>
          </cell>
        </row>
        <row r="3252">
          <cell r="A3252" t="str">
            <v>304-B2-6-Sáng</v>
          </cell>
          <cell r="B3252" t="str">
            <v>Sáng</v>
          </cell>
          <cell r="C3252">
            <v>1</v>
          </cell>
          <cell r="D3252">
            <v>4</v>
          </cell>
          <cell r="E3252">
            <v>1</v>
          </cell>
          <cell r="F3252">
            <v>4</v>
          </cell>
          <cell r="G3252" t="str">
            <v>1..4</v>
          </cell>
        </row>
        <row r="3253">
          <cell r="A3253" t="str">
            <v>304-B2-6-Chiều</v>
          </cell>
          <cell r="B3253" t="str">
            <v>Chiều</v>
          </cell>
          <cell r="C3253">
            <v>7</v>
          </cell>
          <cell r="D3253">
            <v>10</v>
          </cell>
          <cell r="E3253">
            <v>7</v>
          </cell>
          <cell r="F3253">
            <v>10</v>
          </cell>
          <cell r="G3253" t="str">
            <v>7..10</v>
          </cell>
        </row>
        <row r="3254">
          <cell r="A3254" t="str">
            <v>401-B2-6-Sáng</v>
          </cell>
          <cell r="B3254" t="str">
            <v>Sáng</v>
          </cell>
          <cell r="C3254">
            <v>3</v>
          </cell>
          <cell r="D3254">
            <v>4</v>
          </cell>
          <cell r="E3254">
            <v>3</v>
          </cell>
          <cell r="F3254">
            <v>4</v>
          </cell>
          <cell r="G3254" t="str">
            <v>3..4</v>
          </cell>
        </row>
        <row r="3255">
          <cell r="A3255" t="str">
            <v>401-B2-6-Chiều</v>
          </cell>
          <cell r="B3255" t="str">
            <v>Chiều</v>
          </cell>
          <cell r="C3255">
            <v>7</v>
          </cell>
          <cell r="D3255">
            <v>8</v>
          </cell>
          <cell r="E3255">
            <v>7</v>
          </cell>
          <cell r="F3255">
            <v>10</v>
          </cell>
          <cell r="G3255" t="str">
            <v>7..10</v>
          </cell>
        </row>
        <row r="3256">
          <cell r="A3256" t="str">
            <v>401-B2-6-Chiều</v>
          </cell>
          <cell r="B3256" t="str">
            <v>Chiều</v>
          </cell>
          <cell r="C3256">
            <v>9</v>
          </cell>
          <cell r="D3256">
            <v>10</v>
          </cell>
          <cell r="E3256">
            <v>7</v>
          </cell>
          <cell r="F3256">
            <v>10</v>
          </cell>
          <cell r="G3256" t="str">
            <v>7..10</v>
          </cell>
        </row>
        <row r="3257">
          <cell r="A3257" t="str">
            <v>402-B2-6-Sáng</v>
          </cell>
          <cell r="B3257" t="str">
            <v>Sáng</v>
          </cell>
          <cell r="C3257">
            <v>1</v>
          </cell>
          <cell r="D3257">
            <v>3</v>
          </cell>
          <cell r="E3257">
            <v>1</v>
          </cell>
          <cell r="F3257">
            <v>3</v>
          </cell>
          <cell r="G3257" t="str">
            <v>1..3</v>
          </cell>
        </row>
        <row r="3258">
          <cell r="A3258" t="str">
            <v>402-B2-6-Chiều</v>
          </cell>
          <cell r="B3258" t="str">
            <v>Chiều</v>
          </cell>
          <cell r="C3258">
            <v>7</v>
          </cell>
          <cell r="D3258">
            <v>9</v>
          </cell>
          <cell r="E3258">
            <v>7</v>
          </cell>
          <cell r="F3258">
            <v>9</v>
          </cell>
          <cell r="G3258" t="str">
            <v>7..9</v>
          </cell>
        </row>
        <row r="3259">
          <cell r="A3259" t="str">
            <v>403-B2-6-Sáng</v>
          </cell>
          <cell r="B3259" t="str">
            <v>Sáng</v>
          </cell>
          <cell r="C3259">
            <v>1</v>
          </cell>
          <cell r="D3259">
            <v>2</v>
          </cell>
          <cell r="E3259">
            <v>1</v>
          </cell>
          <cell r="F3259">
            <v>5</v>
          </cell>
          <cell r="G3259" t="str">
            <v>1..5</v>
          </cell>
        </row>
        <row r="3260">
          <cell r="A3260" t="str">
            <v>403-B2-6-Sáng</v>
          </cell>
          <cell r="B3260" t="str">
            <v>Sáng</v>
          </cell>
          <cell r="C3260">
            <v>3</v>
          </cell>
          <cell r="D3260">
            <v>5</v>
          </cell>
          <cell r="E3260">
            <v>1</v>
          </cell>
          <cell r="F3260">
            <v>5</v>
          </cell>
          <cell r="G3260" t="str">
            <v>1..5</v>
          </cell>
        </row>
        <row r="3261">
          <cell r="A3261" t="str">
            <v>403-B2-6-Chiều</v>
          </cell>
          <cell r="B3261" t="str">
            <v>Chiều</v>
          </cell>
          <cell r="C3261">
            <v>7</v>
          </cell>
          <cell r="D3261">
            <v>8</v>
          </cell>
          <cell r="E3261">
            <v>7</v>
          </cell>
          <cell r="F3261">
            <v>8</v>
          </cell>
          <cell r="G3261" t="str">
            <v>7..8</v>
          </cell>
        </row>
        <row r="3262">
          <cell r="A3262" t="str">
            <v>404-B2-6-Sáng</v>
          </cell>
          <cell r="B3262" t="str">
            <v>Sáng</v>
          </cell>
          <cell r="C3262">
            <v>3</v>
          </cell>
          <cell r="D3262">
            <v>4</v>
          </cell>
          <cell r="E3262">
            <v>1</v>
          </cell>
          <cell r="F3262">
            <v>4</v>
          </cell>
          <cell r="G3262" t="str">
            <v>1..4</v>
          </cell>
        </row>
        <row r="3263">
          <cell r="A3263" t="str">
            <v>404-B2-6-Sáng</v>
          </cell>
          <cell r="B3263" t="str">
            <v>Sáng</v>
          </cell>
          <cell r="C3263">
            <v>1</v>
          </cell>
          <cell r="D3263">
            <v>2</v>
          </cell>
          <cell r="E3263">
            <v>1</v>
          </cell>
          <cell r="F3263">
            <v>4</v>
          </cell>
          <cell r="G3263" t="str">
            <v>1..4</v>
          </cell>
        </row>
        <row r="3264">
          <cell r="A3264" t="str">
            <v>404-B2-6-Chiều</v>
          </cell>
          <cell r="B3264" t="str">
            <v>Chiều</v>
          </cell>
          <cell r="C3264">
            <v>9</v>
          </cell>
          <cell r="D3264">
            <v>11</v>
          </cell>
          <cell r="E3264">
            <v>9</v>
          </cell>
          <cell r="F3264">
            <v>11</v>
          </cell>
          <cell r="G3264" t="str">
            <v>9..11</v>
          </cell>
        </row>
        <row r="3265">
          <cell r="A3265" t="str">
            <v>503-B2-6-Sáng</v>
          </cell>
          <cell r="B3265" t="str">
            <v>Sáng</v>
          </cell>
          <cell r="C3265">
            <v>1</v>
          </cell>
          <cell r="D3265">
            <v>5</v>
          </cell>
          <cell r="E3265">
            <v>1</v>
          </cell>
          <cell r="F3265">
            <v>5</v>
          </cell>
          <cell r="G3265" t="str">
            <v>1..5</v>
          </cell>
        </row>
        <row r="3266">
          <cell r="A3266" t="str">
            <v>503-B2-6-Chiều</v>
          </cell>
          <cell r="B3266" t="str">
            <v>Chiều</v>
          </cell>
          <cell r="C3266">
            <v>7</v>
          </cell>
          <cell r="D3266">
            <v>11</v>
          </cell>
          <cell r="E3266">
            <v>7</v>
          </cell>
          <cell r="F3266">
            <v>11</v>
          </cell>
          <cell r="G3266" t="str">
            <v>7..11</v>
          </cell>
        </row>
        <row r="3267">
          <cell r="A3267" t="str">
            <v>504-B2-6-Sáng</v>
          </cell>
          <cell r="B3267" t="str">
            <v>Sáng</v>
          </cell>
          <cell r="C3267">
            <v>1</v>
          </cell>
          <cell r="D3267">
            <v>3</v>
          </cell>
          <cell r="E3267">
            <v>1</v>
          </cell>
          <cell r="F3267">
            <v>3</v>
          </cell>
          <cell r="G3267" t="str">
            <v>1..3</v>
          </cell>
        </row>
        <row r="3268">
          <cell r="A3268" t="str">
            <v>504-B2-6-Chiều</v>
          </cell>
          <cell r="B3268" t="str">
            <v>Chiều</v>
          </cell>
          <cell r="C3268">
            <v>7</v>
          </cell>
          <cell r="D3268">
            <v>9</v>
          </cell>
          <cell r="E3268">
            <v>7</v>
          </cell>
          <cell r="F3268">
            <v>11</v>
          </cell>
          <cell r="G3268" t="str">
            <v>7..11</v>
          </cell>
        </row>
        <row r="3269">
          <cell r="A3269" t="str">
            <v>504-B2-6-Chiều</v>
          </cell>
          <cell r="B3269" t="str">
            <v>Chiều</v>
          </cell>
          <cell r="C3269">
            <v>10</v>
          </cell>
          <cell r="D3269">
            <v>11</v>
          </cell>
          <cell r="E3269">
            <v>7</v>
          </cell>
          <cell r="F3269">
            <v>11</v>
          </cell>
          <cell r="G3269" t="str">
            <v>7..11</v>
          </cell>
        </row>
        <row r="3270">
          <cell r="A3270" t="str">
            <v>309 - Phòng thực hành CAD2-A10-6-Sáng</v>
          </cell>
          <cell r="B3270" t="str">
            <v>Sáng</v>
          </cell>
          <cell r="C3270">
            <v>1</v>
          </cell>
          <cell r="D3270">
            <v>6</v>
          </cell>
          <cell r="E3270">
            <v>1</v>
          </cell>
          <cell r="F3270">
            <v>6</v>
          </cell>
          <cell r="G3270" t="str">
            <v>1..6</v>
          </cell>
        </row>
        <row r="3271">
          <cell r="A3271" t="str">
            <v>309 - Phòng thực hành CAD2-A10-6-Chiều</v>
          </cell>
          <cell r="B3271" t="str">
            <v>Chiều</v>
          </cell>
          <cell r="C3271">
            <v>7</v>
          </cell>
          <cell r="D3271">
            <v>12</v>
          </cell>
          <cell r="E3271">
            <v>7</v>
          </cell>
          <cell r="F3271">
            <v>12</v>
          </cell>
          <cell r="G3271" t="str">
            <v>7..12</v>
          </cell>
        </row>
        <row r="3272">
          <cell r="A3272" t="str">
            <v>609-A9-6-Sáng</v>
          </cell>
          <cell r="B3272" t="str">
            <v>Sáng</v>
          </cell>
          <cell r="C3272">
            <v>1</v>
          </cell>
          <cell r="D3272">
            <v>5</v>
          </cell>
          <cell r="E3272">
            <v>1</v>
          </cell>
          <cell r="F3272">
            <v>5</v>
          </cell>
          <cell r="G3272" t="str">
            <v>1..5</v>
          </cell>
        </row>
        <row r="3273">
          <cell r="A3273" t="str">
            <v>609-A9-6-Chiều</v>
          </cell>
          <cell r="B3273" t="str">
            <v>Chiều</v>
          </cell>
          <cell r="C3273">
            <v>7</v>
          </cell>
          <cell r="D3273">
            <v>11</v>
          </cell>
          <cell r="E3273">
            <v>7</v>
          </cell>
          <cell r="F3273">
            <v>11</v>
          </cell>
          <cell r="G3273" t="str">
            <v>7..11</v>
          </cell>
        </row>
        <row r="3274">
          <cell r="A3274" t="e">
            <v>#VALUE!</v>
          </cell>
          <cell r="B3274" t="e">
            <v>#VALUE!</v>
          </cell>
          <cell r="C3274" t="e">
            <v>#VALUE!</v>
          </cell>
          <cell r="D3274">
            <v>14</v>
          </cell>
          <cell r="E3274" t="e">
            <v>#VALUE!</v>
          </cell>
          <cell r="F3274" t="e">
            <v>#VALUE!</v>
          </cell>
          <cell r="G3274" t="e">
            <v>#VALUE!</v>
          </cell>
        </row>
        <row r="3275">
          <cell r="A3275" t="str">
            <v>109-B3-6-Sáng</v>
          </cell>
          <cell r="B3275" t="str">
            <v>Sáng</v>
          </cell>
          <cell r="C3275">
            <v>1</v>
          </cell>
          <cell r="D3275">
            <v>3</v>
          </cell>
          <cell r="E3275">
            <v>1</v>
          </cell>
          <cell r="F3275">
            <v>3</v>
          </cell>
          <cell r="G3275" t="str">
            <v>1..3</v>
          </cell>
        </row>
        <row r="3276">
          <cell r="A3276" t="str">
            <v>109-B3-6-Chiều</v>
          </cell>
          <cell r="B3276" t="str">
            <v>Chiều</v>
          </cell>
          <cell r="C3276">
            <v>9</v>
          </cell>
          <cell r="D3276">
            <v>11</v>
          </cell>
          <cell r="E3276">
            <v>9</v>
          </cell>
          <cell r="F3276">
            <v>11</v>
          </cell>
          <cell r="G3276" t="str">
            <v>9..11</v>
          </cell>
        </row>
        <row r="3277">
          <cell r="A3277" t="str">
            <v>504-B4-6-Sáng</v>
          </cell>
          <cell r="B3277" t="str">
            <v>Sáng</v>
          </cell>
          <cell r="C3277">
            <v>1</v>
          </cell>
          <cell r="D3277">
            <v>3</v>
          </cell>
          <cell r="E3277">
            <v>1</v>
          </cell>
          <cell r="F3277">
            <v>3</v>
          </cell>
          <cell r="G3277" t="str">
            <v>1..3</v>
          </cell>
        </row>
        <row r="3278">
          <cell r="A3278" t="str">
            <v>504-B4-6-Chiều</v>
          </cell>
          <cell r="B3278" t="str">
            <v>Chiều</v>
          </cell>
          <cell r="C3278">
            <v>7</v>
          </cell>
          <cell r="D3278">
            <v>9</v>
          </cell>
          <cell r="E3278">
            <v>7</v>
          </cell>
          <cell r="F3278">
            <v>9</v>
          </cell>
          <cell r="G3278" t="str">
            <v>7..9</v>
          </cell>
        </row>
        <row r="3279">
          <cell r="A3279" t="str">
            <v>807-A10-6-Sáng</v>
          </cell>
          <cell r="B3279" t="str">
            <v>Sáng</v>
          </cell>
          <cell r="C3279">
            <v>1</v>
          </cell>
          <cell r="D3279">
            <v>4</v>
          </cell>
          <cell r="E3279">
            <v>1</v>
          </cell>
          <cell r="F3279">
            <v>4</v>
          </cell>
          <cell r="G3279" t="str">
            <v>1..4</v>
          </cell>
        </row>
        <row r="3280">
          <cell r="A3280" t="str">
            <v>807-A10-6-Chiều</v>
          </cell>
          <cell r="B3280" t="str">
            <v>Chiều</v>
          </cell>
          <cell r="C3280">
            <v>7</v>
          </cell>
          <cell r="D3280">
            <v>10</v>
          </cell>
          <cell r="E3280">
            <v>7</v>
          </cell>
          <cell r="F3280">
            <v>10</v>
          </cell>
          <cell r="G3280" t="str">
            <v>7..10</v>
          </cell>
        </row>
        <row r="3281">
          <cell r="A3281" t="str">
            <v>803-A10-6-Sáng</v>
          </cell>
          <cell r="B3281" t="str">
            <v>Sáng</v>
          </cell>
          <cell r="C3281">
            <v>3</v>
          </cell>
          <cell r="D3281">
            <v>5</v>
          </cell>
          <cell r="E3281">
            <v>1</v>
          </cell>
          <cell r="F3281">
            <v>5</v>
          </cell>
          <cell r="G3281" t="str">
            <v>1..5</v>
          </cell>
        </row>
        <row r="3282">
          <cell r="A3282" t="str">
            <v>803-A10-6-Sáng</v>
          </cell>
          <cell r="B3282" t="str">
            <v>Sáng</v>
          </cell>
          <cell r="C3282">
            <v>1</v>
          </cell>
          <cell r="D3282">
            <v>2</v>
          </cell>
          <cell r="E3282">
            <v>1</v>
          </cell>
          <cell r="F3282">
            <v>5</v>
          </cell>
          <cell r="G3282" t="str">
            <v>1..5</v>
          </cell>
        </row>
        <row r="3283">
          <cell r="A3283" t="str">
            <v>803-A10-6-Chiều</v>
          </cell>
          <cell r="B3283" t="str">
            <v>Chiều</v>
          </cell>
          <cell r="C3283">
            <v>7</v>
          </cell>
          <cell r="D3283">
            <v>9</v>
          </cell>
          <cell r="E3283">
            <v>7</v>
          </cell>
          <cell r="F3283">
            <v>9</v>
          </cell>
          <cell r="G3283" t="str">
            <v>7..9</v>
          </cell>
        </row>
        <row r="3284">
          <cell r="A3284" t="str">
            <v>310 - Phòng thực hành CAD1-A10-6-Chiều</v>
          </cell>
          <cell r="B3284" t="str">
            <v>Chiều</v>
          </cell>
          <cell r="C3284">
            <v>7</v>
          </cell>
          <cell r="D3284">
            <v>12</v>
          </cell>
          <cell r="E3284">
            <v>7</v>
          </cell>
          <cell r="F3284">
            <v>12</v>
          </cell>
          <cell r="G3284" t="str">
            <v>7..12</v>
          </cell>
        </row>
        <row r="3285">
          <cell r="A3285" t="str">
            <v>607-A10-6-Sáng</v>
          </cell>
          <cell r="B3285" t="str">
            <v>Sáng</v>
          </cell>
          <cell r="C3285">
            <v>1</v>
          </cell>
          <cell r="D3285">
            <v>2</v>
          </cell>
          <cell r="E3285">
            <v>1</v>
          </cell>
          <cell r="F3285">
            <v>4</v>
          </cell>
          <cell r="G3285" t="str">
            <v>1..4</v>
          </cell>
        </row>
        <row r="3286">
          <cell r="A3286" t="str">
            <v>607-A10-6-Sáng</v>
          </cell>
          <cell r="B3286" t="str">
            <v>Sáng</v>
          </cell>
          <cell r="C3286">
            <v>3</v>
          </cell>
          <cell r="D3286">
            <v>4</v>
          </cell>
          <cell r="E3286">
            <v>1</v>
          </cell>
          <cell r="F3286">
            <v>4</v>
          </cell>
          <cell r="G3286" t="str">
            <v>1..4</v>
          </cell>
        </row>
        <row r="3287">
          <cell r="A3287" t="str">
            <v>607-A10-6-Chiều</v>
          </cell>
          <cell r="B3287" t="str">
            <v>Chiều</v>
          </cell>
          <cell r="C3287">
            <v>7</v>
          </cell>
          <cell r="D3287">
            <v>8</v>
          </cell>
          <cell r="E3287">
            <v>7</v>
          </cell>
          <cell r="F3287">
            <v>10</v>
          </cell>
          <cell r="G3287" t="str">
            <v>7..10</v>
          </cell>
        </row>
        <row r="3288">
          <cell r="A3288" t="str">
            <v>607-A10-6-Chiều</v>
          </cell>
          <cell r="B3288" t="str">
            <v>Chiều</v>
          </cell>
          <cell r="C3288">
            <v>9</v>
          </cell>
          <cell r="D3288">
            <v>10</v>
          </cell>
          <cell r="E3288">
            <v>7</v>
          </cell>
          <cell r="F3288">
            <v>10</v>
          </cell>
          <cell r="G3288" t="str">
            <v>7..10</v>
          </cell>
        </row>
        <row r="3289">
          <cell r="A3289" t="str">
            <v>605-A10-6-Sáng</v>
          </cell>
          <cell r="B3289" t="str">
            <v>Sáng</v>
          </cell>
          <cell r="C3289">
            <v>1</v>
          </cell>
          <cell r="D3289">
            <v>4</v>
          </cell>
          <cell r="E3289">
            <v>1</v>
          </cell>
          <cell r="F3289">
            <v>4</v>
          </cell>
          <cell r="G3289" t="str">
            <v>1..4</v>
          </cell>
        </row>
        <row r="3290">
          <cell r="A3290" t="str">
            <v>605-A10-6-Chiều</v>
          </cell>
          <cell r="B3290" t="str">
            <v>Chiều</v>
          </cell>
          <cell r="C3290">
            <v>10</v>
          </cell>
          <cell r="D3290">
            <v>11</v>
          </cell>
          <cell r="E3290">
            <v>7</v>
          </cell>
          <cell r="F3290">
            <v>11</v>
          </cell>
          <cell r="G3290" t="str">
            <v>7..11</v>
          </cell>
        </row>
        <row r="3291">
          <cell r="A3291" t="str">
            <v>605-A10-6-Chiều</v>
          </cell>
          <cell r="B3291" t="str">
            <v>Chiều</v>
          </cell>
          <cell r="C3291">
            <v>7</v>
          </cell>
          <cell r="D3291">
            <v>9</v>
          </cell>
          <cell r="E3291">
            <v>7</v>
          </cell>
          <cell r="F3291">
            <v>11</v>
          </cell>
          <cell r="G3291" t="str">
            <v>7..11</v>
          </cell>
        </row>
        <row r="3292">
          <cell r="A3292" t="str">
            <v>604-A10-6-Sáng</v>
          </cell>
          <cell r="B3292" t="str">
            <v>Sáng</v>
          </cell>
          <cell r="C3292">
            <v>1</v>
          </cell>
          <cell r="D3292">
            <v>4</v>
          </cell>
          <cell r="E3292">
            <v>1</v>
          </cell>
          <cell r="F3292">
            <v>4</v>
          </cell>
          <cell r="G3292" t="str">
            <v>1..4</v>
          </cell>
        </row>
        <row r="3293">
          <cell r="A3293" t="str">
            <v>604-A10-6-Chiều</v>
          </cell>
          <cell r="B3293" t="str">
            <v>Chiều</v>
          </cell>
          <cell r="C3293">
            <v>7</v>
          </cell>
          <cell r="D3293">
            <v>9</v>
          </cell>
          <cell r="E3293">
            <v>7</v>
          </cell>
          <cell r="F3293">
            <v>9</v>
          </cell>
          <cell r="G3293" t="str">
            <v>7..9</v>
          </cell>
        </row>
        <row r="3294">
          <cell r="A3294" t="str">
            <v>603-A10-6-Sáng</v>
          </cell>
          <cell r="B3294" t="str">
            <v>Sáng</v>
          </cell>
          <cell r="C3294">
            <v>1</v>
          </cell>
          <cell r="D3294">
            <v>4</v>
          </cell>
          <cell r="E3294">
            <v>1</v>
          </cell>
          <cell r="F3294">
            <v>4</v>
          </cell>
          <cell r="G3294" t="str">
            <v>1..4</v>
          </cell>
        </row>
        <row r="3295">
          <cell r="A3295" t="str">
            <v>603-A10-6-Chiều</v>
          </cell>
          <cell r="B3295" t="str">
            <v>Chiều</v>
          </cell>
          <cell r="C3295">
            <v>9</v>
          </cell>
          <cell r="D3295">
            <v>10</v>
          </cell>
          <cell r="E3295">
            <v>9</v>
          </cell>
          <cell r="F3295">
            <v>10</v>
          </cell>
          <cell r="G3295" t="str">
            <v>9..10</v>
          </cell>
        </row>
        <row r="3296">
          <cell r="A3296" t="str">
            <v>708-A10-6-Sáng</v>
          </cell>
          <cell r="B3296" t="str">
            <v>Sáng</v>
          </cell>
          <cell r="C3296">
            <v>3</v>
          </cell>
          <cell r="D3296">
            <v>5</v>
          </cell>
          <cell r="E3296">
            <v>1</v>
          </cell>
          <cell r="F3296">
            <v>5</v>
          </cell>
          <cell r="G3296" t="str">
            <v>1..5</v>
          </cell>
        </row>
        <row r="3297">
          <cell r="A3297" t="str">
            <v>708-A10-6-Sáng</v>
          </cell>
          <cell r="B3297" t="str">
            <v>Sáng</v>
          </cell>
          <cell r="C3297">
            <v>1</v>
          </cell>
          <cell r="D3297">
            <v>2</v>
          </cell>
          <cell r="E3297">
            <v>1</v>
          </cell>
          <cell r="F3297">
            <v>5</v>
          </cell>
          <cell r="G3297" t="str">
            <v>1..5</v>
          </cell>
        </row>
        <row r="3298">
          <cell r="A3298" t="str">
            <v>708-A10-6-Chiều</v>
          </cell>
          <cell r="B3298" t="str">
            <v>Chiều</v>
          </cell>
          <cell r="C3298">
            <v>8</v>
          </cell>
          <cell r="D3298">
            <v>11</v>
          </cell>
          <cell r="E3298">
            <v>8</v>
          </cell>
          <cell r="F3298">
            <v>11</v>
          </cell>
          <cell r="G3298" t="str">
            <v>8..11</v>
          </cell>
        </row>
        <row r="3299">
          <cell r="A3299" t="str">
            <v>707-A10-6-Chiều</v>
          </cell>
          <cell r="B3299" t="str">
            <v>Chiều</v>
          </cell>
          <cell r="C3299">
            <v>9</v>
          </cell>
          <cell r="D3299">
            <v>10</v>
          </cell>
          <cell r="E3299">
            <v>7</v>
          </cell>
          <cell r="F3299">
            <v>10</v>
          </cell>
          <cell r="G3299" t="str">
            <v>7..10</v>
          </cell>
        </row>
        <row r="3300">
          <cell r="A3300" t="str">
            <v>707-A10-6-Chiều</v>
          </cell>
          <cell r="B3300" t="str">
            <v>Chiều</v>
          </cell>
          <cell r="C3300">
            <v>7</v>
          </cell>
          <cell r="D3300">
            <v>8</v>
          </cell>
          <cell r="E3300">
            <v>7</v>
          </cell>
          <cell r="F3300">
            <v>10</v>
          </cell>
          <cell r="G3300" t="str">
            <v>7..10</v>
          </cell>
        </row>
        <row r="3301">
          <cell r="A3301" t="str">
            <v>808-A10-6-Sáng</v>
          </cell>
          <cell r="B3301" t="str">
            <v>Sáng</v>
          </cell>
          <cell r="C3301">
            <v>1</v>
          </cell>
          <cell r="D3301">
            <v>3</v>
          </cell>
          <cell r="E3301">
            <v>1</v>
          </cell>
          <cell r="F3301">
            <v>3</v>
          </cell>
          <cell r="G3301" t="str">
            <v>1..3</v>
          </cell>
        </row>
        <row r="3302">
          <cell r="A3302" t="str">
            <v>209-A9-6-Sáng</v>
          </cell>
          <cell r="B3302" t="str">
            <v>Sáng</v>
          </cell>
          <cell r="C3302">
            <v>1</v>
          </cell>
          <cell r="D3302">
            <v>4</v>
          </cell>
          <cell r="E3302">
            <v>1</v>
          </cell>
          <cell r="F3302">
            <v>4</v>
          </cell>
          <cell r="G3302" t="str">
            <v>1..4</v>
          </cell>
        </row>
        <row r="3303">
          <cell r="A3303" t="str">
            <v>209-A9-6-Chiều</v>
          </cell>
          <cell r="B3303" t="str">
            <v>Chiều</v>
          </cell>
          <cell r="C3303">
            <v>7</v>
          </cell>
          <cell r="D3303">
            <v>9</v>
          </cell>
          <cell r="E3303">
            <v>7</v>
          </cell>
          <cell r="F3303">
            <v>9</v>
          </cell>
          <cell r="G3303" t="str">
            <v>7..9</v>
          </cell>
        </row>
        <row r="3304">
          <cell r="A3304" t="str">
            <v>309-A9-6-Sáng</v>
          </cell>
          <cell r="B3304" t="str">
            <v>Sáng</v>
          </cell>
          <cell r="C3304">
            <v>3</v>
          </cell>
          <cell r="D3304">
            <v>4</v>
          </cell>
          <cell r="E3304">
            <v>1</v>
          </cell>
          <cell r="F3304">
            <v>4</v>
          </cell>
          <cell r="G3304" t="str">
            <v>1..4</v>
          </cell>
        </row>
        <row r="3305">
          <cell r="A3305" t="str">
            <v>309-A9-6-Sáng</v>
          </cell>
          <cell r="B3305" t="str">
            <v>Sáng</v>
          </cell>
          <cell r="C3305">
            <v>1</v>
          </cell>
          <cell r="D3305">
            <v>2</v>
          </cell>
          <cell r="E3305">
            <v>1</v>
          </cell>
          <cell r="F3305">
            <v>4</v>
          </cell>
          <cell r="G3305" t="str">
            <v>1..4</v>
          </cell>
        </row>
        <row r="3306">
          <cell r="A3306" t="str">
            <v>309-A9-6-Chiều</v>
          </cell>
          <cell r="B3306" t="str">
            <v>Chiều</v>
          </cell>
          <cell r="C3306">
            <v>7</v>
          </cell>
          <cell r="D3306">
            <v>11</v>
          </cell>
          <cell r="E3306">
            <v>7</v>
          </cell>
          <cell r="F3306">
            <v>11</v>
          </cell>
          <cell r="G3306" t="str">
            <v>7..11</v>
          </cell>
        </row>
        <row r="3307">
          <cell r="A3307" t="str">
            <v>309-A9-6-Tối</v>
          </cell>
          <cell r="B3307" t="str">
            <v>Tối</v>
          </cell>
          <cell r="C3307">
            <v>15</v>
          </cell>
          <cell r="D3307">
            <v>16</v>
          </cell>
          <cell r="E3307">
            <v>13</v>
          </cell>
          <cell r="F3307">
            <v>16</v>
          </cell>
          <cell r="G3307" t="str">
            <v>13..16</v>
          </cell>
        </row>
        <row r="3308">
          <cell r="A3308" t="str">
            <v>309-A9-6-Tối</v>
          </cell>
          <cell r="B3308" t="str">
            <v>Tối</v>
          </cell>
          <cell r="C3308">
            <v>13</v>
          </cell>
          <cell r="D3308">
            <v>14</v>
          </cell>
          <cell r="E3308">
            <v>13</v>
          </cell>
          <cell r="F3308">
            <v>16</v>
          </cell>
          <cell r="G3308" t="str">
            <v>13..16</v>
          </cell>
        </row>
        <row r="3309">
          <cell r="A3309" t="str">
            <v>409-A9-6-Sáng</v>
          </cell>
          <cell r="B3309" t="str">
            <v>Sáng</v>
          </cell>
          <cell r="C3309">
            <v>3</v>
          </cell>
          <cell r="D3309">
            <v>5</v>
          </cell>
          <cell r="E3309">
            <v>3</v>
          </cell>
          <cell r="F3309">
            <v>5</v>
          </cell>
          <cell r="G3309" t="str">
            <v>3..5</v>
          </cell>
        </row>
        <row r="3310">
          <cell r="A3310" t="str">
            <v>509-A9-6-Chiều</v>
          </cell>
          <cell r="B3310" t="str">
            <v>Chiều</v>
          </cell>
          <cell r="C3310">
            <v>10</v>
          </cell>
          <cell r="D3310">
            <v>11</v>
          </cell>
          <cell r="E3310">
            <v>7</v>
          </cell>
          <cell r="F3310">
            <v>11</v>
          </cell>
          <cell r="G3310" t="str">
            <v>7..11</v>
          </cell>
        </row>
        <row r="3311">
          <cell r="A3311" t="str">
            <v>509-A9-6-Chiều</v>
          </cell>
          <cell r="B3311" t="str">
            <v>Chiều</v>
          </cell>
          <cell r="C3311">
            <v>7</v>
          </cell>
          <cell r="D3311">
            <v>9</v>
          </cell>
          <cell r="E3311">
            <v>7</v>
          </cell>
          <cell r="F3311">
            <v>11</v>
          </cell>
          <cell r="G3311" t="str">
            <v>7..11</v>
          </cell>
        </row>
        <row r="3312">
          <cell r="A3312" t="str">
            <v>509-A9-6-Tối</v>
          </cell>
          <cell r="B3312" t="str">
            <v>Tối</v>
          </cell>
          <cell r="C3312">
            <v>13</v>
          </cell>
          <cell r="D3312">
            <v>15</v>
          </cell>
          <cell r="E3312">
            <v>13</v>
          </cell>
          <cell r="F3312">
            <v>15</v>
          </cell>
          <cell r="G3312" t="str">
            <v>13..15</v>
          </cell>
        </row>
        <row r="3313">
          <cell r="A3313" t="str">
            <v>327-A7-6-Chiều</v>
          </cell>
          <cell r="B3313" t="str">
            <v>Chiều</v>
          </cell>
          <cell r="C3313">
            <v>7</v>
          </cell>
          <cell r="D3313">
            <v>11</v>
          </cell>
          <cell r="E3313">
            <v>7</v>
          </cell>
          <cell r="F3313">
            <v>11</v>
          </cell>
          <cell r="G3313" t="str">
            <v>7..11</v>
          </cell>
        </row>
        <row r="3314">
          <cell r="A3314" t="str">
            <v>406-A7-6-Sáng</v>
          </cell>
          <cell r="B3314" t="str">
            <v>Sáng</v>
          </cell>
          <cell r="C3314">
            <v>1</v>
          </cell>
          <cell r="D3314">
            <v>5</v>
          </cell>
          <cell r="E3314">
            <v>1</v>
          </cell>
          <cell r="F3314">
            <v>5</v>
          </cell>
          <cell r="G3314" t="str">
            <v>1..5</v>
          </cell>
        </row>
        <row r="3315">
          <cell r="A3315" t="str">
            <v>408-A7-6-Sáng</v>
          </cell>
          <cell r="B3315" t="str">
            <v>Sáng</v>
          </cell>
          <cell r="C3315">
            <v>1</v>
          </cell>
          <cell r="D3315">
            <v>5</v>
          </cell>
          <cell r="E3315">
            <v>1</v>
          </cell>
          <cell r="F3315">
            <v>5</v>
          </cell>
          <cell r="G3315" t="str">
            <v>1..5</v>
          </cell>
        </row>
        <row r="3316">
          <cell r="A3316" t="str">
            <v>408-A7-6-Chiều</v>
          </cell>
          <cell r="B3316" t="str">
            <v>Chiều</v>
          </cell>
          <cell r="C3316">
            <v>7</v>
          </cell>
          <cell r="D3316">
            <v>11</v>
          </cell>
          <cell r="E3316">
            <v>7</v>
          </cell>
          <cell r="F3316">
            <v>11</v>
          </cell>
          <cell r="G3316" t="str">
            <v>7..11</v>
          </cell>
        </row>
        <row r="3317">
          <cell r="A3317" t="str">
            <v>804-A10-6-Sáng</v>
          </cell>
          <cell r="B3317" t="str">
            <v>Sáng</v>
          </cell>
          <cell r="C3317">
            <v>1</v>
          </cell>
          <cell r="D3317">
            <v>6</v>
          </cell>
          <cell r="E3317">
            <v>1</v>
          </cell>
          <cell r="F3317">
            <v>6</v>
          </cell>
          <cell r="G3317" t="str">
            <v>1..6</v>
          </cell>
        </row>
        <row r="3318">
          <cell r="A3318" t="str">
            <v>502-A12-6-Sáng</v>
          </cell>
          <cell r="B3318" t="str">
            <v>Sáng</v>
          </cell>
          <cell r="C3318">
            <v>1</v>
          </cell>
          <cell r="D3318">
            <v>5</v>
          </cell>
          <cell r="E3318">
            <v>1</v>
          </cell>
          <cell r="F3318">
            <v>5</v>
          </cell>
          <cell r="G3318" t="str">
            <v>1..5</v>
          </cell>
        </row>
        <row r="3319">
          <cell r="A3319" t="str">
            <v>503-A12-6-Chiều</v>
          </cell>
          <cell r="B3319" t="str">
            <v>Chiều</v>
          </cell>
          <cell r="C3319">
            <v>7</v>
          </cell>
          <cell r="D3319">
            <v>11</v>
          </cell>
          <cell r="E3319">
            <v>7</v>
          </cell>
          <cell r="F3319">
            <v>11</v>
          </cell>
          <cell r="G3319" t="str">
            <v>7..11</v>
          </cell>
        </row>
        <row r="3320">
          <cell r="A3320" t="str">
            <v>611A-A7-6-Sáng</v>
          </cell>
          <cell r="B3320" t="str">
            <v>Sáng</v>
          </cell>
          <cell r="C3320">
            <v>4</v>
          </cell>
          <cell r="D3320">
            <v>5</v>
          </cell>
          <cell r="E3320">
            <v>1</v>
          </cell>
          <cell r="F3320">
            <v>5</v>
          </cell>
          <cell r="G3320" t="str">
            <v>1..5</v>
          </cell>
        </row>
        <row r="3321">
          <cell r="A3321" t="str">
            <v>611A-A7-6-Sáng</v>
          </cell>
          <cell r="B3321" t="str">
            <v>Sáng</v>
          </cell>
          <cell r="C3321">
            <v>1</v>
          </cell>
          <cell r="D3321">
            <v>3</v>
          </cell>
          <cell r="E3321">
            <v>1</v>
          </cell>
          <cell r="F3321">
            <v>5</v>
          </cell>
          <cell r="G3321" t="str">
            <v>1..5</v>
          </cell>
        </row>
        <row r="3322">
          <cell r="A3322" t="str">
            <v>611A-A7-6-Chiều</v>
          </cell>
          <cell r="B3322" t="str">
            <v>Chiều</v>
          </cell>
          <cell r="C3322">
            <v>10</v>
          </cell>
          <cell r="D3322">
            <v>11</v>
          </cell>
          <cell r="E3322">
            <v>7</v>
          </cell>
          <cell r="F3322">
            <v>11</v>
          </cell>
          <cell r="G3322" t="str">
            <v>7..11</v>
          </cell>
        </row>
        <row r="3323">
          <cell r="A3323" t="str">
            <v>611A-A7-6-Chiều</v>
          </cell>
          <cell r="B3323" t="str">
            <v>Chiều</v>
          </cell>
          <cell r="C3323">
            <v>7</v>
          </cell>
          <cell r="D3323">
            <v>9</v>
          </cell>
          <cell r="E3323">
            <v>7</v>
          </cell>
          <cell r="F3323">
            <v>11</v>
          </cell>
          <cell r="G3323" t="str">
            <v>7..11</v>
          </cell>
        </row>
        <row r="3324">
          <cell r="A3324" t="str">
            <v>611A-A7-6-Tối</v>
          </cell>
          <cell r="B3324" t="str">
            <v>Tối</v>
          </cell>
          <cell r="C3324">
            <v>13</v>
          </cell>
          <cell r="D3324">
            <v>14</v>
          </cell>
          <cell r="E3324">
            <v>13</v>
          </cell>
          <cell r="F3324">
            <v>14</v>
          </cell>
          <cell r="G3324" t="str">
            <v>13..14</v>
          </cell>
        </row>
        <row r="3325">
          <cell r="A3325" t="str">
            <v>633A-A7-6-Sáng</v>
          </cell>
          <cell r="B3325" t="str">
            <v>Sáng</v>
          </cell>
          <cell r="C3325">
            <v>3</v>
          </cell>
          <cell r="D3325">
            <v>4</v>
          </cell>
          <cell r="E3325">
            <v>1</v>
          </cell>
          <cell r="F3325">
            <v>4</v>
          </cell>
          <cell r="G3325" t="str">
            <v>1..4</v>
          </cell>
        </row>
        <row r="3326">
          <cell r="A3326" t="str">
            <v>633A-A7-6-Sáng</v>
          </cell>
          <cell r="B3326" t="str">
            <v>Sáng</v>
          </cell>
          <cell r="C3326">
            <v>1</v>
          </cell>
          <cell r="D3326">
            <v>2</v>
          </cell>
          <cell r="E3326">
            <v>1</v>
          </cell>
          <cell r="F3326">
            <v>4</v>
          </cell>
          <cell r="G3326" t="str">
            <v>1..4</v>
          </cell>
        </row>
        <row r="3327">
          <cell r="A3327" t="str">
            <v>633A-A7-6-Chiều</v>
          </cell>
          <cell r="B3327" t="str">
            <v>Chiều</v>
          </cell>
          <cell r="C3327">
            <v>7</v>
          </cell>
          <cell r="D3327">
            <v>8</v>
          </cell>
          <cell r="E3327">
            <v>7</v>
          </cell>
          <cell r="F3327">
            <v>8</v>
          </cell>
          <cell r="G3327" t="str">
            <v>7..8</v>
          </cell>
        </row>
        <row r="3328">
          <cell r="A3328" t="str">
            <v>633A-A7-6-Tối</v>
          </cell>
          <cell r="B3328" t="str">
            <v>Tối</v>
          </cell>
          <cell r="C3328">
            <v>13</v>
          </cell>
          <cell r="D3328">
            <v>14</v>
          </cell>
          <cell r="E3328">
            <v>13</v>
          </cell>
          <cell r="F3328">
            <v>14</v>
          </cell>
          <cell r="G3328" t="str">
            <v>13..14</v>
          </cell>
        </row>
        <row r="3329">
          <cell r="A3329" t="str">
            <v>GDTC B 107 - Bóng rổ-Khu Vực Chung cơ sở 2-6-Sáng</v>
          </cell>
          <cell r="B3329" t="str">
            <v>Sáng</v>
          </cell>
          <cell r="C3329">
            <v>1</v>
          </cell>
          <cell r="D3329">
            <v>2</v>
          </cell>
          <cell r="E3329">
            <v>1</v>
          </cell>
          <cell r="F3329">
            <v>2</v>
          </cell>
          <cell r="G3329" t="str">
            <v>1..2</v>
          </cell>
        </row>
        <row r="3330">
          <cell r="A3330" t="str">
            <v>GDTC B 107 - Bóng rổ-Khu Vực Chung cơ sở 2-6-Chiều</v>
          </cell>
          <cell r="B3330" t="str">
            <v>Chiều</v>
          </cell>
          <cell r="C3330">
            <v>8</v>
          </cell>
          <cell r="D3330">
            <v>9</v>
          </cell>
          <cell r="E3330">
            <v>8</v>
          </cell>
          <cell r="F3330">
            <v>9</v>
          </cell>
          <cell r="G3330" t="str">
            <v>8..9</v>
          </cell>
        </row>
        <row r="3331">
          <cell r="A3331" t="str">
            <v>GDTC A 102 - Cầu lông-Sân cơ sở 1-6-Sáng</v>
          </cell>
          <cell r="B3331" t="str">
            <v>Sáng</v>
          </cell>
          <cell r="C3331">
            <v>1</v>
          </cell>
          <cell r="D3331">
            <v>2</v>
          </cell>
          <cell r="E3331">
            <v>1</v>
          </cell>
          <cell r="F3331">
            <v>4</v>
          </cell>
          <cell r="G3331" t="str">
            <v>1..4</v>
          </cell>
        </row>
        <row r="3332">
          <cell r="A3332" t="str">
            <v>GDTC A 102 - Cầu lông-Sân cơ sở 1-6-Sáng</v>
          </cell>
          <cell r="B3332" t="str">
            <v>Sáng</v>
          </cell>
          <cell r="C3332">
            <v>3</v>
          </cell>
          <cell r="D3332">
            <v>4</v>
          </cell>
          <cell r="E3332">
            <v>1</v>
          </cell>
          <cell r="F3332">
            <v>4</v>
          </cell>
          <cell r="G3332" t="str">
            <v>1..4</v>
          </cell>
        </row>
        <row r="3333">
          <cell r="A3333" t="str">
            <v>GDTC A 102 - Cầu lông-Sân cơ sở 1-6-Chiều</v>
          </cell>
          <cell r="B3333" t="str">
            <v>Chiều</v>
          </cell>
          <cell r="C3333">
            <v>10</v>
          </cell>
          <cell r="D3333">
            <v>11</v>
          </cell>
          <cell r="E3333">
            <v>8</v>
          </cell>
          <cell r="F3333">
            <v>11</v>
          </cell>
          <cell r="G3333" t="str">
            <v>8..11</v>
          </cell>
        </row>
        <row r="3334">
          <cell r="A3334" t="str">
            <v>GDTC A 102 - Cầu lông-Sân cơ sở 1-6-Chiều</v>
          </cell>
          <cell r="B3334" t="str">
            <v>Chiều</v>
          </cell>
          <cell r="C3334">
            <v>8</v>
          </cell>
          <cell r="D3334">
            <v>9</v>
          </cell>
          <cell r="E3334">
            <v>8</v>
          </cell>
          <cell r="F3334">
            <v>11</v>
          </cell>
          <cell r="G3334" t="str">
            <v>8..11</v>
          </cell>
        </row>
        <row r="3335">
          <cell r="A3335" t="str">
            <v>GDTC A 104 - Bóng rổ-Sân cơ sở 1-6-Sáng</v>
          </cell>
          <cell r="B3335" t="str">
            <v>Sáng</v>
          </cell>
          <cell r="C3335">
            <v>1</v>
          </cell>
          <cell r="D3335">
            <v>2</v>
          </cell>
          <cell r="E3335">
            <v>1</v>
          </cell>
          <cell r="F3335">
            <v>2</v>
          </cell>
          <cell r="G3335" t="str">
            <v>1..2</v>
          </cell>
        </row>
        <row r="3336">
          <cell r="A3336" t="str">
            <v>GDTC A 104 - Bóng rổ-Sân cơ sở 1-6-Chiều</v>
          </cell>
          <cell r="B3336" t="str">
            <v>Chiều</v>
          </cell>
          <cell r="C3336">
            <v>8</v>
          </cell>
          <cell r="D3336">
            <v>9</v>
          </cell>
          <cell r="E3336">
            <v>8</v>
          </cell>
          <cell r="F3336">
            <v>9</v>
          </cell>
          <cell r="G3336" t="str">
            <v>8..9</v>
          </cell>
        </row>
        <row r="3337">
          <cell r="A3337" t="str">
            <v>Sân thể dục 2-Sân cơ sở 1-6-Chiều</v>
          </cell>
          <cell r="B3337" t="str">
            <v>Chiều</v>
          </cell>
          <cell r="C3337">
            <v>10</v>
          </cell>
          <cell r="D3337">
            <v>11</v>
          </cell>
          <cell r="E3337">
            <v>8</v>
          </cell>
          <cell r="F3337">
            <v>11</v>
          </cell>
          <cell r="G3337" t="str">
            <v>8..11</v>
          </cell>
        </row>
        <row r="3338">
          <cell r="A3338" t="str">
            <v>Sân thể dục 2-Sân cơ sở 1-6-Chiều</v>
          </cell>
          <cell r="B3338" t="str">
            <v>Chiều</v>
          </cell>
          <cell r="C3338">
            <v>8</v>
          </cell>
          <cell r="D3338">
            <v>9</v>
          </cell>
          <cell r="E3338">
            <v>8</v>
          </cell>
          <cell r="F3338">
            <v>11</v>
          </cell>
          <cell r="G3338" t="str">
            <v>8..11</v>
          </cell>
        </row>
        <row r="3339">
          <cell r="A3339" t="str">
            <v>Sân thể dục 3-Sân cơ sở 1-6-Sáng</v>
          </cell>
          <cell r="B3339" t="str">
            <v>Sáng</v>
          </cell>
          <cell r="C3339">
            <v>1</v>
          </cell>
          <cell r="D3339">
            <v>2</v>
          </cell>
          <cell r="E3339">
            <v>1</v>
          </cell>
          <cell r="F3339">
            <v>2</v>
          </cell>
          <cell r="G3339" t="str">
            <v>1..2</v>
          </cell>
        </row>
        <row r="3340">
          <cell r="A3340" t="str">
            <v>Sân thể dục 4-Sân cơ sở 1-6-Sáng</v>
          </cell>
          <cell r="B3340" t="str">
            <v>Sáng</v>
          </cell>
          <cell r="C3340">
            <v>3</v>
          </cell>
          <cell r="D3340">
            <v>4</v>
          </cell>
          <cell r="E3340">
            <v>3</v>
          </cell>
          <cell r="F3340">
            <v>4</v>
          </cell>
          <cell r="G3340" t="str">
            <v>3..4</v>
          </cell>
        </row>
        <row r="3341">
          <cell r="A3341" t="str">
            <v>Khu A - Phòng lý thuyết tạm 41-A-6-Chiều</v>
          </cell>
          <cell r="B3341" t="str">
            <v>Chiều</v>
          </cell>
          <cell r="C3341">
            <v>9</v>
          </cell>
          <cell r="D3341">
            <v>10</v>
          </cell>
          <cell r="E3341">
            <v>9</v>
          </cell>
          <cell r="F3341">
            <v>10</v>
          </cell>
          <cell r="G3341" t="str">
            <v>9..10</v>
          </cell>
        </row>
        <row r="3342">
          <cell r="A3342" t="str">
            <v>Phòng thực hành Khoa CN Ô tô 03-A-6-Chiều</v>
          </cell>
          <cell r="B3342" t="str">
            <v>Chiều</v>
          </cell>
          <cell r="C3342">
            <v>7</v>
          </cell>
          <cell r="D3342">
            <v>12</v>
          </cell>
          <cell r="E3342">
            <v>7</v>
          </cell>
          <cell r="F3342">
            <v>12</v>
          </cell>
          <cell r="G3342" t="str">
            <v>7..12</v>
          </cell>
        </row>
        <row r="3343">
          <cell r="A3343" t="str">
            <v>Phòng thực hành Khoa CN Ô tô 04-A-6-Sáng</v>
          </cell>
          <cell r="B3343" t="str">
            <v>Sáng</v>
          </cell>
          <cell r="C3343">
            <v>1</v>
          </cell>
          <cell r="D3343">
            <v>2</v>
          </cell>
          <cell r="E3343">
            <v>1</v>
          </cell>
          <cell r="F3343">
            <v>2</v>
          </cell>
          <cell r="G3343" t="str">
            <v>1..2</v>
          </cell>
        </row>
        <row r="3344">
          <cell r="A3344" t="str">
            <v>Phòng thực hành Khoa CN Ô tô 06-A-6-Chiều</v>
          </cell>
          <cell r="B3344" t="str">
            <v>Chiều</v>
          </cell>
          <cell r="C3344">
            <v>7</v>
          </cell>
          <cell r="D3344">
            <v>12</v>
          </cell>
          <cell r="E3344">
            <v>7</v>
          </cell>
          <cell r="F3344">
            <v>12</v>
          </cell>
          <cell r="G3344" t="str">
            <v>7..12</v>
          </cell>
        </row>
        <row r="3345">
          <cell r="A3345" t="str">
            <v>Phòng thực hành Khoa CN Ô tô 08-A-6-Sáng</v>
          </cell>
          <cell r="B3345" t="str">
            <v>Sáng</v>
          </cell>
          <cell r="C3345">
            <v>1</v>
          </cell>
          <cell r="D3345">
            <v>6</v>
          </cell>
          <cell r="E3345">
            <v>1</v>
          </cell>
          <cell r="F3345">
            <v>6</v>
          </cell>
          <cell r="G3345" t="str">
            <v>1..6</v>
          </cell>
        </row>
        <row r="3346">
          <cell r="A3346" t="str">
            <v>Phòng thực hành Khoa CN Ô tô 09-A-6-Sáng</v>
          </cell>
          <cell r="B3346" t="str">
            <v>Sáng</v>
          </cell>
          <cell r="C3346">
            <v>1</v>
          </cell>
          <cell r="D3346">
            <v>2</v>
          </cell>
          <cell r="E3346">
            <v>1</v>
          </cell>
          <cell r="F3346">
            <v>2</v>
          </cell>
          <cell r="G3346" t="str">
            <v>1..2</v>
          </cell>
        </row>
        <row r="3347">
          <cell r="A3347" t="str">
            <v>Phòng thực hành Khoa CN Ô tô 10-A-6-Chiều</v>
          </cell>
          <cell r="B3347" t="str">
            <v>Chiều</v>
          </cell>
          <cell r="C3347">
            <v>7</v>
          </cell>
          <cell r="D3347">
            <v>12</v>
          </cell>
          <cell r="E3347">
            <v>7</v>
          </cell>
          <cell r="F3347">
            <v>12</v>
          </cell>
          <cell r="G3347" t="str">
            <v>7..12</v>
          </cell>
        </row>
        <row r="3348">
          <cell r="A3348" t="str">
            <v>Phòng thực hành Khoa CN Ô tô 18-A-6-Sáng</v>
          </cell>
          <cell r="B3348" t="str">
            <v>Sáng</v>
          </cell>
          <cell r="C3348">
            <v>1</v>
          </cell>
          <cell r="D3348">
            <v>3</v>
          </cell>
          <cell r="E3348">
            <v>1</v>
          </cell>
          <cell r="F3348">
            <v>3</v>
          </cell>
          <cell r="G3348" t="str">
            <v>1..3</v>
          </cell>
        </row>
        <row r="3349">
          <cell r="A3349" t="str">
            <v>Phòng thực hành Khoa CN Ô tô 20-A-6-Sáng</v>
          </cell>
          <cell r="B3349" t="str">
            <v>Sáng</v>
          </cell>
          <cell r="C3349">
            <v>1</v>
          </cell>
          <cell r="D3349">
            <v>3</v>
          </cell>
          <cell r="E3349">
            <v>1</v>
          </cell>
          <cell r="F3349">
            <v>3</v>
          </cell>
          <cell r="G3349" t="str">
            <v>1..3</v>
          </cell>
        </row>
        <row r="3350">
          <cell r="A3350" t="str">
            <v>Phòng thực hành Khoa CN Ô tô 20-A-6-Chiều</v>
          </cell>
          <cell r="B3350" t="str">
            <v>Chiều</v>
          </cell>
          <cell r="C3350">
            <v>7</v>
          </cell>
          <cell r="D3350">
            <v>9</v>
          </cell>
          <cell r="E3350">
            <v>7</v>
          </cell>
          <cell r="F3350">
            <v>9</v>
          </cell>
          <cell r="G3350" t="str">
            <v>7..9</v>
          </cell>
        </row>
        <row r="3351">
          <cell r="A3351" t="str">
            <v>Phòng thực hành Khoa CN Ô tô 21-A-6-Chiều</v>
          </cell>
          <cell r="B3351" t="str">
            <v>Chiều</v>
          </cell>
          <cell r="C3351">
            <v>7</v>
          </cell>
          <cell r="D3351">
            <v>8</v>
          </cell>
          <cell r="E3351">
            <v>7</v>
          </cell>
          <cell r="F3351">
            <v>8</v>
          </cell>
          <cell r="G3351" t="str">
            <v>7..8</v>
          </cell>
        </row>
        <row r="3352">
          <cell r="A3352" t="str">
            <v>Phòng thực hành Khoa CN Ô tô 27-A-6-Sáng</v>
          </cell>
          <cell r="B3352" t="str">
            <v>Sáng</v>
          </cell>
          <cell r="C3352">
            <v>1</v>
          </cell>
          <cell r="D3352">
            <v>2</v>
          </cell>
          <cell r="E3352">
            <v>1</v>
          </cell>
          <cell r="F3352">
            <v>2</v>
          </cell>
          <cell r="G3352" t="str">
            <v>1..2</v>
          </cell>
        </row>
        <row r="3353">
          <cell r="A3353" t="str">
            <v>Phòng thực hành Khoa Cơ khí 01-A-6-Sáng</v>
          </cell>
          <cell r="B3353" t="str">
            <v>Sáng</v>
          </cell>
          <cell r="C3353">
            <v>1</v>
          </cell>
          <cell r="D3353">
            <v>6</v>
          </cell>
          <cell r="E3353">
            <v>1</v>
          </cell>
          <cell r="F3353">
            <v>6</v>
          </cell>
          <cell r="G3353" t="str">
            <v>1..6</v>
          </cell>
        </row>
        <row r="3354">
          <cell r="A3354" t="str">
            <v>Phòng thực hành Khoa Cơ khí 02-A-6-Chiều</v>
          </cell>
          <cell r="B3354" t="str">
            <v>Chiều</v>
          </cell>
          <cell r="C3354">
            <v>7</v>
          </cell>
          <cell r="D3354">
            <v>12</v>
          </cell>
          <cell r="E3354">
            <v>7</v>
          </cell>
          <cell r="F3354">
            <v>12</v>
          </cell>
          <cell r="G3354" t="str">
            <v>7..12</v>
          </cell>
        </row>
        <row r="3355">
          <cell r="A3355" t="str">
            <v>Phòng thực hành Khoa Cơ khí 04-A-6-Sáng</v>
          </cell>
          <cell r="B3355" t="str">
            <v>Sáng</v>
          </cell>
          <cell r="C3355">
            <v>1</v>
          </cell>
          <cell r="D3355">
            <v>6</v>
          </cell>
          <cell r="E3355">
            <v>1</v>
          </cell>
          <cell r="F3355">
            <v>6</v>
          </cell>
          <cell r="G3355" t="str">
            <v>1..6</v>
          </cell>
        </row>
        <row r="3356">
          <cell r="A3356" t="str">
            <v>Phòng thực hành Khoa Cơ khí 05-A-6-Chiều</v>
          </cell>
          <cell r="B3356" t="str">
            <v>Chiều</v>
          </cell>
          <cell r="C3356">
            <v>7</v>
          </cell>
          <cell r="D3356">
            <v>12</v>
          </cell>
          <cell r="E3356">
            <v>7</v>
          </cell>
          <cell r="F3356">
            <v>12</v>
          </cell>
          <cell r="G3356" t="str">
            <v>7..12</v>
          </cell>
        </row>
        <row r="3357">
          <cell r="A3357" t="str">
            <v>Phòng thực hành Khoa Cơ khí 08-A-6-Tối</v>
          </cell>
          <cell r="B3357" t="str">
            <v>Tối</v>
          </cell>
          <cell r="C3357">
            <v>13</v>
          </cell>
          <cell r="D3357">
            <v>16</v>
          </cell>
          <cell r="E3357">
            <v>13</v>
          </cell>
          <cell r="F3357">
            <v>16</v>
          </cell>
          <cell r="G3357" t="str">
            <v>13..16</v>
          </cell>
        </row>
        <row r="3358">
          <cell r="A3358" t="str">
            <v>Phòng thực hành Khoa Cơ khí 11-A-6-Chiều</v>
          </cell>
          <cell r="B3358" t="str">
            <v>Chiều</v>
          </cell>
          <cell r="C3358">
            <v>7</v>
          </cell>
          <cell r="D3358">
            <v>12</v>
          </cell>
          <cell r="E3358">
            <v>7</v>
          </cell>
          <cell r="F3358">
            <v>12</v>
          </cell>
          <cell r="G3358" t="str">
            <v>7..12</v>
          </cell>
        </row>
        <row r="3359">
          <cell r="A3359" t="str">
            <v>Phòng thực hành Khoa Cơ khí 12-A-6-Chiều</v>
          </cell>
          <cell r="B3359" t="str">
            <v>Chiều</v>
          </cell>
          <cell r="C3359">
            <v>7</v>
          </cell>
          <cell r="D3359">
            <v>11</v>
          </cell>
          <cell r="E3359">
            <v>7</v>
          </cell>
          <cell r="F3359">
            <v>11</v>
          </cell>
          <cell r="G3359" t="str">
            <v>7..11</v>
          </cell>
        </row>
        <row r="3360">
          <cell r="A3360" t="str">
            <v>Phòng thực hành Khoa Cơ khí 15-A-6-Chiều</v>
          </cell>
          <cell r="B3360" t="str">
            <v>Chiều</v>
          </cell>
          <cell r="C3360">
            <v>7</v>
          </cell>
          <cell r="D3360">
            <v>12</v>
          </cell>
          <cell r="E3360">
            <v>7</v>
          </cell>
          <cell r="F3360">
            <v>12</v>
          </cell>
          <cell r="G3360" t="str">
            <v>7..12</v>
          </cell>
        </row>
        <row r="3361">
          <cell r="A3361" t="str">
            <v>Phòng thực hành Khoa Cơ khí 27-A-6-Sáng</v>
          </cell>
          <cell r="B3361" t="str">
            <v>Sáng</v>
          </cell>
          <cell r="C3361">
            <v>1</v>
          </cell>
          <cell r="D3361">
            <v>6</v>
          </cell>
          <cell r="E3361">
            <v>1</v>
          </cell>
          <cell r="F3361">
            <v>6</v>
          </cell>
          <cell r="G3361" t="str">
            <v>1..6</v>
          </cell>
        </row>
        <row r="3362">
          <cell r="A3362" t="str">
            <v>Phòng thực hành Khoa Cơ khí 36-A-6-Chiều</v>
          </cell>
          <cell r="B3362" t="str">
            <v>Chiều</v>
          </cell>
          <cell r="C3362">
            <v>7</v>
          </cell>
          <cell r="D3362">
            <v>12</v>
          </cell>
          <cell r="E3362">
            <v>7</v>
          </cell>
          <cell r="F3362">
            <v>12</v>
          </cell>
          <cell r="G3362" t="str">
            <v>7..12</v>
          </cell>
        </row>
        <row r="3363">
          <cell r="A3363" t="str">
            <v>Phòng thực hành Khoa Cơ khí 38-A-6-Sáng</v>
          </cell>
          <cell r="B3363" t="str">
            <v>Sáng</v>
          </cell>
          <cell r="C3363">
            <v>1</v>
          </cell>
          <cell r="D3363">
            <v>6</v>
          </cell>
          <cell r="E3363">
            <v>1</v>
          </cell>
          <cell r="F3363">
            <v>6</v>
          </cell>
          <cell r="G3363" t="str">
            <v>1..6</v>
          </cell>
        </row>
        <row r="3364">
          <cell r="A3364" t="str">
            <v>Phòng thực hành Khoa Cơ khí 39-A-6-Chiều</v>
          </cell>
          <cell r="B3364" t="str">
            <v>Chiều</v>
          </cell>
          <cell r="C3364">
            <v>7</v>
          </cell>
          <cell r="D3364">
            <v>12</v>
          </cell>
          <cell r="E3364">
            <v>7</v>
          </cell>
          <cell r="F3364">
            <v>12</v>
          </cell>
          <cell r="G3364" t="str">
            <v>7..12</v>
          </cell>
        </row>
        <row r="3365">
          <cell r="A3365" t="str">
            <v>Phòng thực hành Khoa Điện 02-A-6-Sáng</v>
          </cell>
          <cell r="B3365" t="str">
            <v>Sáng</v>
          </cell>
          <cell r="C3365">
            <v>1</v>
          </cell>
          <cell r="D3365">
            <v>6</v>
          </cell>
          <cell r="E3365">
            <v>1</v>
          </cell>
          <cell r="F3365">
            <v>6</v>
          </cell>
          <cell r="G3365" t="str">
            <v>1..6</v>
          </cell>
        </row>
        <row r="3366">
          <cell r="A3366" t="str">
            <v>Phòng thực hành Khoa Điện 02-A-6-Chiều</v>
          </cell>
          <cell r="B3366" t="str">
            <v>Chiều</v>
          </cell>
          <cell r="C3366">
            <v>7</v>
          </cell>
          <cell r="D3366">
            <v>12</v>
          </cell>
          <cell r="E3366">
            <v>7</v>
          </cell>
          <cell r="F3366">
            <v>12</v>
          </cell>
          <cell r="G3366" t="str">
            <v>7..12</v>
          </cell>
        </row>
        <row r="3367">
          <cell r="A3367" t="str">
            <v>Phòng thực hành Khoa Điện 03-A-6-Chiều</v>
          </cell>
          <cell r="B3367" t="str">
            <v>Chiều</v>
          </cell>
          <cell r="C3367">
            <v>7</v>
          </cell>
          <cell r="D3367">
            <v>12</v>
          </cell>
          <cell r="E3367">
            <v>7</v>
          </cell>
          <cell r="F3367">
            <v>12</v>
          </cell>
          <cell r="G3367" t="str">
            <v>7..12</v>
          </cell>
        </row>
        <row r="3368">
          <cell r="A3368" t="str">
            <v>Phòng thực hành Khoa Điện 04-A-6-Sáng</v>
          </cell>
          <cell r="B3368" t="str">
            <v>Sáng</v>
          </cell>
          <cell r="C3368">
            <v>1</v>
          </cell>
          <cell r="D3368">
            <v>6</v>
          </cell>
          <cell r="E3368">
            <v>1</v>
          </cell>
          <cell r="F3368">
            <v>6</v>
          </cell>
          <cell r="G3368" t="str">
            <v>1..6</v>
          </cell>
        </row>
        <row r="3369">
          <cell r="A3369" t="str">
            <v>Phòng thực hành Khoa Điện 04-A-6-Chiều</v>
          </cell>
          <cell r="B3369" t="str">
            <v>Chiều</v>
          </cell>
          <cell r="C3369">
            <v>7</v>
          </cell>
          <cell r="D3369">
            <v>11</v>
          </cell>
          <cell r="E3369">
            <v>7</v>
          </cell>
          <cell r="F3369">
            <v>11</v>
          </cell>
          <cell r="G3369" t="str">
            <v>7..11</v>
          </cell>
        </row>
        <row r="3370">
          <cell r="A3370" t="str">
            <v>Phòng thực hành Khoa Điện 05-A-6-Chiều</v>
          </cell>
          <cell r="B3370" t="str">
            <v>Chiều</v>
          </cell>
          <cell r="C3370">
            <v>7</v>
          </cell>
          <cell r="D3370">
            <v>12</v>
          </cell>
          <cell r="E3370">
            <v>7</v>
          </cell>
          <cell r="F3370">
            <v>12</v>
          </cell>
          <cell r="G3370" t="str">
            <v>7..12</v>
          </cell>
        </row>
        <row r="3371">
          <cell r="A3371" t="str">
            <v>Phòng thực hành Khoa Điện 05-A-6-Tối</v>
          </cell>
          <cell r="B3371" t="str">
            <v>Tối</v>
          </cell>
          <cell r="C3371">
            <v>13</v>
          </cell>
          <cell r="D3371">
            <v>16</v>
          </cell>
          <cell r="E3371">
            <v>13</v>
          </cell>
          <cell r="F3371">
            <v>16</v>
          </cell>
          <cell r="G3371" t="str">
            <v>13..16</v>
          </cell>
        </row>
        <row r="3372">
          <cell r="A3372" t="str">
            <v>Phòng thực hành Khoa Điện 06-A-6-Sáng</v>
          </cell>
          <cell r="B3372" t="str">
            <v>Sáng</v>
          </cell>
          <cell r="C3372">
            <v>1</v>
          </cell>
          <cell r="D3372">
            <v>6</v>
          </cell>
          <cell r="E3372">
            <v>1</v>
          </cell>
          <cell r="F3372">
            <v>6</v>
          </cell>
          <cell r="G3372" t="str">
            <v>1..6</v>
          </cell>
        </row>
        <row r="3373">
          <cell r="A3373" t="str">
            <v>Phòng thực hành Khoa Điện 08-A-6-Sáng</v>
          </cell>
          <cell r="B3373" t="str">
            <v>Sáng</v>
          </cell>
          <cell r="C3373">
            <v>1</v>
          </cell>
          <cell r="D3373">
            <v>6</v>
          </cell>
          <cell r="E3373">
            <v>1</v>
          </cell>
          <cell r="F3373">
            <v>6</v>
          </cell>
          <cell r="G3373" t="str">
            <v>1..6</v>
          </cell>
        </row>
        <row r="3374">
          <cell r="A3374" t="str">
            <v>Phòng thực hành Khoa Điện 13-A-6-Tối</v>
          </cell>
          <cell r="B3374" t="str">
            <v>Tối</v>
          </cell>
          <cell r="C3374">
            <v>13</v>
          </cell>
          <cell r="D3374">
            <v>16</v>
          </cell>
          <cell r="E3374">
            <v>13</v>
          </cell>
          <cell r="F3374">
            <v>16</v>
          </cell>
          <cell r="G3374" t="str">
            <v>13..16</v>
          </cell>
        </row>
        <row r="3375">
          <cell r="A3375" t="str">
            <v>Phòng thực hành Khoa Điện 38-A-6-Chiều</v>
          </cell>
          <cell r="B3375" t="str">
            <v>Chiều</v>
          </cell>
          <cell r="C3375">
            <v>7</v>
          </cell>
          <cell r="D3375">
            <v>12</v>
          </cell>
          <cell r="E3375">
            <v>7</v>
          </cell>
          <cell r="F3375">
            <v>12</v>
          </cell>
          <cell r="G3375" t="str">
            <v>7..12</v>
          </cell>
        </row>
        <row r="3376">
          <cell r="A3376" t="str">
            <v>Phòng thực hành Khoa Điện tử 01-A-6-Sáng</v>
          </cell>
          <cell r="B3376" t="str">
            <v>Sáng</v>
          </cell>
          <cell r="C3376">
            <v>1</v>
          </cell>
          <cell r="D3376">
            <v>6</v>
          </cell>
          <cell r="E3376">
            <v>1</v>
          </cell>
          <cell r="F3376">
            <v>6</v>
          </cell>
          <cell r="G3376" t="str">
            <v>1..6</v>
          </cell>
        </row>
        <row r="3377">
          <cell r="A3377" t="str">
            <v>Phòng thực hành Khoa Điện tử 02-A-6-Sáng</v>
          </cell>
          <cell r="B3377" t="str">
            <v>Sáng</v>
          </cell>
          <cell r="C3377">
            <v>4</v>
          </cell>
          <cell r="D3377">
            <v>5</v>
          </cell>
          <cell r="E3377">
            <v>1</v>
          </cell>
          <cell r="F3377">
            <v>5</v>
          </cell>
          <cell r="G3377" t="str">
            <v>1..5</v>
          </cell>
        </row>
        <row r="3378">
          <cell r="A3378" t="str">
            <v>Phòng thực hành Khoa Điện tử 02-A-6-Sáng</v>
          </cell>
          <cell r="B3378" t="str">
            <v>Sáng</v>
          </cell>
          <cell r="C3378">
            <v>1</v>
          </cell>
          <cell r="D3378">
            <v>2</v>
          </cell>
          <cell r="E3378">
            <v>1</v>
          </cell>
          <cell r="F3378">
            <v>5</v>
          </cell>
          <cell r="G3378" t="str">
            <v>1..5</v>
          </cell>
        </row>
        <row r="3379">
          <cell r="A3379" t="str">
            <v>Phòng thực hành Khoa Điện tử 02-A-6-Chiều</v>
          </cell>
          <cell r="B3379" t="str">
            <v>Chiều</v>
          </cell>
          <cell r="C3379">
            <v>7</v>
          </cell>
          <cell r="D3379">
            <v>12</v>
          </cell>
          <cell r="E3379">
            <v>7</v>
          </cell>
          <cell r="F3379">
            <v>12</v>
          </cell>
          <cell r="G3379" t="str">
            <v>7..12</v>
          </cell>
        </row>
        <row r="3380">
          <cell r="A3380" t="str">
            <v>Phòng thực hành Khoa Điện tử 03-A-6-Sáng</v>
          </cell>
          <cell r="B3380" t="str">
            <v>Sáng</v>
          </cell>
          <cell r="C3380">
            <v>1</v>
          </cell>
          <cell r="D3380">
            <v>4</v>
          </cell>
          <cell r="E3380">
            <v>1</v>
          </cell>
          <cell r="F3380">
            <v>4</v>
          </cell>
          <cell r="G3380" t="str">
            <v>1..4</v>
          </cell>
        </row>
        <row r="3381">
          <cell r="A3381" t="str">
            <v>Phòng thực hành Khoa Điện tử 03-A-6-Chiều</v>
          </cell>
          <cell r="B3381" t="str">
            <v>Chiều</v>
          </cell>
          <cell r="C3381">
            <v>10</v>
          </cell>
          <cell r="D3381">
            <v>11</v>
          </cell>
          <cell r="E3381">
            <v>10</v>
          </cell>
          <cell r="F3381">
            <v>11</v>
          </cell>
          <cell r="G3381" t="str">
            <v>10..11</v>
          </cell>
        </row>
        <row r="3382">
          <cell r="A3382" t="str">
            <v>Phòng thực hành Khoa Điện tử 04-A-6-Sáng</v>
          </cell>
          <cell r="B3382" t="str">
            <v>Sáng</v>
          </cell>
          <cell r="C3382">
            <v>1</v>
          </cell>
          <cell r="D3382">
            <v>6</v>
          </cell>
          <cell r="E3382">
            <v>1</v>
          </cell>
          <cell r="F3382">
            <v>6</v>
          </cell>
          <cell r="G3382" t="str">
            <v>1..6</v>
          </cell>
        </row>
        <row r="3383">
          <cell r="A3383" t="str">
            <v>Phòng thực hành Khoa Điện tử 04-A-6-Chiều</v>
          </cell>
          <cell r="B3383" t="str">
            <v>Chiều</v>
          </cell>
          <cell r="C3383">
            <v>7</v>
          </cell>
          <cell r="D3383">
            <v>12</v>
          </cell>
          <cell r="E3383">
            <v>7</v>
          </cell>
          <cell r="F3383">
            <v>12</v>
          </cell>
          <cell r="G3383" t="str">
            <v>7..12</v>
          </cell>
        </row>
        <row r="3384">
          <cell r="A3384" t="str">
            <v>Phòng thực hành Khoa Điện tử 05-A-6-Sáng</v>
          </cell>
          <cell r="B3384" t="str">
            <v>Sáng</v>
          </cell>
          <cell r="C3384">
            <v>1</v>
          </cell>
          <cell r="D3384">
            <v>6</v>
          </cell>
          <cell r="E3384">
            <v>1</v>
          </cell>
          <cell r="F3384">
            <v>6</v>
          </cell>
          <cell r="G3384" t="str">
            <v>1..6</v>
          </cell>
        </row>
        <row r="3385">
          <cell r="A3385" t="str">
            <v>Phòng thực hành Khoa Điện tử 06-A-6-Sáng</v>
          </cell>
          <cell r="B3385" t="str">
            <v>Sáng</v>
          </cell>
          <cell r="C3385">
            <v>1</v>
          </cell>
          <cell r="D3385">
            <v>2</v>
          </cell>
          <cell r="E3385">
            <v>1</v>
          </cell>
          <cell r="F3385">
            <v>2</v>
          </cell>
          <cell r="G3385" t="str">
            <v>1..2</v>
          </cell>
        </row>
        <row r="3386">
          <cell r="A3386" t="str">
            <v>Phòng thực hành Khoa Điện tử 06-A-6-Chiều</v>
          </cell>
          <cell r="B3386" t="str">
            <v>Chiều</v>
          </cell>
          <cell r="C3386">
            <v>7</v>
          </cell>
          <cell r="D3386">
            <v>12</v>
          </cell>
          <cell r="E3386">
            <v>7</v>
          </cell>
          <cell r="F3386">
            <v>12</v>
          </cell>
          <cell r="G3386" t="str">
            <v>7..12</v>
          </cell>
        </row>
        <row r="3387">
          <cell r="A3387" t="str">
            <v>Phòng thực hành Khoa Điện tử 07-A-6-Sáng</v>
          </cell>
          <cell r="B3387" t="str">
            <v>Sáng</v>
          </cell>
          <cell r="C3387">
            <v>1</v>
          </cell>
          <cell r="D3387">
            <v>6</v>
          </cell>
          <cell r="E3387">
            <v>1</v>
          </cell>
          <cell r="F3387">
            <v>6</v>
          </cell>
          <cell r="G3387" t="str">
            <v>1..6</v>
          </cell>
        </row>
        <row r="3388">
          <cell r="A3388" t="str">
            <v>Phòng thực hành Khoa Điện tử 09-A-6-Chiều</v>
          </cell>
          <cell r="B3388" t="str">
            <v>Chiều</v>
          </cell>
          <cell r="C3388">
            <v>7</v>
          </cell>
          <cell r="D3388">
            <v>8</v>
          </cell>
          <cell r="E3388">
            <v>7</v>
          </cell>
          <cell r="F3388">
            <v>8</v>
          </cell>
          <cell r="G3388" t="str">
            <v>7..8</v>
          </cell>
        </row>
        <row r="3389">
          <cell r="A3389" t="str">
            <v>Phòng thực hành Khoa Điện tử 12-A-6-Chiều</v>
          </cell>
          <cell r="B3389" t="str">
            <v>Chiều</v>
          </cell>
          <cell r="C3389">
            <v>7</v>
          </cell>
          <cell r="D3389">
            <v>12</v>
          </cell>
          <cell r="E3389">
            <v>7</v>
          </cell>
          <cell r="F3389">
            <v>12</v>
          </cell>
          <cell r="G3389" t="str">
            <v>7..12</v>
          </cell>
        </row>
        <row r="3390">
          <cell r="A3390" t="str">
            <v>Phòng thực hành Khoa Điện tử 26-A-6-Chiều</v>
          </cell>
          <cell r="B3390" t="str">
            <v>Chiều</v>
          </cell>
          <cell r="C3390">
            <v>7</v>
          </cell>
          <cell r="D3390">
            <v>8</v>
          </cell>
          <cell r="E3390">
            <v>7</v>
          </cell>
          <cell r="F3390">
            <v>8</v>
          </cell>
          <cell r="G3390" t="str">
            <v>7..8</v>
          </cell>
        </row>
        <row r="3391">
          <cell r="A3391" t="str">
            <v>Phòng thực hành Khoa Điện tử 28-A-6-Chiều</v>
          </cell>
          <cell r="B3391" t="str">
            <v>Chiều</v>
          </cell>
          <cell r="C3391">
            <v>10</v>
          </cell>
          <cell r="D3391">
            <v>11</v>
          </cell>
          <cell r="E3391">
            <v>10</v>
          </cell>
          <cell r="F3391">
            <v>11</v>
          </cell>
          <cell r="G3391" t="str">
            <v>10..11</v>
          </cell>
        </row>
        <row r="3392">
          <cell r="A3392" t="str">
            <v>Phòng thực hành Khoa Điện tử 29-A-6-Chiều</v>
          </cell>
          <cell r="B3392" t="str">
            <v>Chiều</v>
          </cell>
          <cell r="C3392">
            <v>7</v>
          </cell>
          <cell r="D3392">
            <v>10</v>
          </cell>
          <cell r="E3392">
            <v>7</v>
          </cell>
          <cell r="F3392">
            <v>10</v>
          </cell>
          <cell r="G3392" t="str">
            <v>7..10</v>
          </cell>
        </row>
        <row r="3393">
          <cell r="A3393" t="str">
            <v>Phòng thực hành Khoa CNTT 01-A-6-Sáng</v>
          </cell>
          <cell r="B3393" t="str">
            <v>Sáng</v>
          </cell>
          <cell r="C3393">
            <v>1</v>
          </cell>
          <cell r="D3393">
            <v>3</v>
          </cell>
          <cell r="E3393">
            <v>1</v>
          </cell>
          <cell r="F3393">
            <v>3</v>
          </cell>
          <cell r="G3393" t="str">
            <v>1..3</v>
          </cell>
        </row>
        <row r="3394">
          <cell r="A3394" t="str">
            <v>Phòng thực hành Khoa CNTT 03-A-6-Sáng</v>
          </cell>
          <cell r="B3394" t="str">
            <v>Sáng</v>
          </cell>
          <cell r="C3394">
            <v>4</v>
          </cell>
          <cell r="D3394">
            <v>6</v>
          </cell>
          <cell r="E3394">
            <v>4</v>
          </cell>
          <cell r="F3394">
            <v>6</v>
          </cell>
          <cell r="G3394" t="str">
            <v>4..6</v>
          </cell>
        </row>
        <row r="3395">
          <cell r="A3395" t="str">
            <v>Phòng thực hành Khoa CNTT 04-A-6-Tối</v>
          </cell>
          <cell r="B3395" t="str">
            <v>Tối</v>
          </cell>
          <cell r="C3395">
            <v>13</v>
          </cell>
          <cell r="D3395">
            <v>17</v>
          </cell>
          <cell r="E3395">
            <v>13</v>
          </cell>
          <cell r="F3395">
            <v>17</v>
          </cell>
          <cell r="G3395" t="str">
            <v>13..17</v>
          </cell>
        </row>
        <row r="3396">
          <cell r="A3396" t="str">
            <v>Phòng thực hành Khoa CNTT 11-A-6-Sáng</v>
          </cell>
          <cell r="B3396" t="str">
            <v>Sáng</v>
          </cell>
          <cell r="C3396">
            <v>4</v>
          </cell>
          <cell r="D3396">
            <v>6</v>
          </cell>
          <cell r="E3396">
            <v>4</v>
          </cell>
          <cell r="F3396">
            <v>6</v>
          </cell>
          <cell r="G3396" t="str">
            <v>4..6</v>
          </cell>
        </row>
        <row r="3397">
          <cell r="A3397" t="str">
            <v>Phòng thực hành Khoa CN May &amp; TKTT 02-B-6-Sáng</v>
          </cell>
          <cell r="B3397" t="str">
            <v>Sáng</v>
          </cell>
          <cell r="C3397">
            <v>1</v>
          </cell>
          <cell r="D3397">
            <v>6</v>
          </cell>
          <cell r="E3397">
            <v>1</v>
          </cell>
          <cell r="F3397">
            <v>6</v>
          </cell>
          <cell r="G3397" t="str">
            <v>1..6</v>
          </cell>
        </row>
        <row r="3398">
          <cell r="A3398" t="str">
            <v>Phòng thực hành Khoa CN May &amp; TKTT 02-B-6-Chiều</v>
          </cell>
          <cell r="B3398" t="str">
            <v>Chiều</v>
          </cell>
          <cell r="C3398">
            <v>7</v>
          </cell>
          <cell r="D3398">
            <v>12</v>
          </cell>
          <cell r="E3398">
            <v>7</v>
          </cell>
          <cell r="F3398">
            <v>12</v>
          </cell>
          <cell r="G3398" t="str">
            <v>7..12</v>
          </cell>
        </row>
        <row r="3399">
          <cell r="A3399" t="str">
            <v>Phòng thực hành Khoa CN May &amp; TKTT 03-B-6-Chiều</v>
          </cell>
          <cell r="B3399" t="str">
            <v>Chiều</v>
          </cell>
          <cell r="C3399">
            <v>7</v>
          </cell>
          <cell r="D3399">
            <v>12</v>
          </cell>
          <cell r="E3399">
            <v>7</v>
          </cell>
          <cell r="F3399">
            <v>12</v>
          </cell>
          <cell r="G3399" t="str">
            <v>7..12</v>
          </cell>
        </row>
        <row r="3400">
          <cell r="A3400" t="str">
            <v>Phòng thực hành Khoa CN May &amp; TKTT 06-B-6-Sáng</v>
          </cell>
          <cell r="B3400" t="str">
            <v>Sáng</v>
          </cell>
          <cell r="C3400">
            <v>1</v>
          </cell>
          <cell r="D3400">
            <v>6</v>
          </cell>
          <cell r="E3400">
            <v>1</v>
          </cell>
          <cell r="F3400">
            <v>6</v>
          </cell>
          <cell r="G3400" t="str">
            <v>1..6</v>
          </cell>
        </row>
        <row r="3401">
          <cell r="A3401" t="str">
            <v>Phòng thực hành Khoa CN May &amp; TKTT 06-B-6-Chiều</v>
          </cell>
          <cell r="B3401" t="str">
            <v>Chiều</v>
          </cell>
          <cell r="C3401">
            <v>7</v>
          </cell>
          <cell r="D3401">
            <v>12</v>
          </cell>
          <cell r="E3401">
            <v>7</v>
          </cell>
          <cell r="F3401">
            <v>12</v>
          </cell>
          <cell r="G3401" t="str">
            <v>7..12</v>
          </cell>
        </row>
        <row r="3402">
          <cell r="A3402" t="str">
            <v>Phòng thực hành Khoa CN May &amp; TKTT 07-B-6-Sáng</v>
          </cell>
          <cell r="B3402" t="str">
            <v>Sáng</v>
          </cell>
          <cell r="C3402">
            <v>1</v>
          </cell>
          <cell r="D3402">
            <v>6</v>
          </cell>
          <cell r="E3402">
            <v>1</v>
          </cell>
          <cell r="F3402">
            <v>6</v>
          </cell>
          <cell r="G3402" t="str">
            <v>1..6</v>
          </cell>
        </row>
        <row r="3403">
          <cell r="A3403" t="str">
            <v>Phòng thực hành Khoa CN May &amp; TKTT 07-B-6-Chiều</v>
          </cell>
          <cell r="B3403" t="str">
            <v>Chiều</v>
          </cell>
          <cell r="C3403">
            <v>7</v>
          </cell>
          <cell r="D3403">
            <v>12</v>
          </cell>
          <cell r="E3403">
            <v>7</v>
          </cell>
          <cell r="F3403">
            <v>12</v>
          </cell>
          <cell r="G3403" t="str">
            <v>7..12</v>
          </cell>
        </row>
        <row r="3404">
          <cell r="A3404" t="str">
            <v>Phòng thực hành Khoa CN May &amp; TKTT 08-B-6-Sáng</v>
          </cell>
          <cell r="B3404" t="str">
            <v>Sáng</v>
          </cell>
          <cell r="C3404">
            <v>1</v>
          </cell>
          <cell r="D3404">
            <v>6</v>
          </cell>
          <cell r="E3404">
            <v>1</v>
          </cell>
          <cell r="F3404">
            <v>6</v>
          </cell>
          <cell r="G3404" t="str">
            <v>1..6</v>
          </cell>
        </row>
        <row r="3405">
          <cell r="A3405" t="str">
            <v>Phòng thực hành Khoa CN May &amp; TKTT 08-B-6-Chiều</v>
          </cell>
          <cell r="B3405" t="str">
            <v>Chiều</v>
          </cell>
          <cell r="C3405">
            <v>7</v>
          </cell>
          <cell r="D3405">
            <v>12</v>
          </cell>
          <cell r="E3405">
            <v>7</v>
          </cell>
          <cell r="F3405">
            <v>12</v>
          </cell>
          <cell r="G3405" t="str">
            <v>7..12</v>
          </cell>
        </row>
        <row r="3406">
          <cell r="A3406" t="str">
            <v>Phòng thực hành Khoa CN May &amp; TKTT 09-B-6-Sáng</v>
          </cell>
          <cell r="B3406" t="str">
            <v>Sáng</v>
          </cell>
          <cell r="C3406">
            <v>1</v>
          </cell>
          <cell r="D3406">
            <v>6</v>
          </cell>
          <cell r="E3406">
            <v>1</v>
          </cell>
          <cell r="F3406">
            <v>6</v>
          </cell>
          <cell r="G3406" t="str">
            <v>1..6</v>
          </cell>
        </row>
        <row r="3407">
          <cell r="A3407" t="str">
            <v>Phòng thực hành Khoa CN May &amp; TKTT 10-B-6-Sáng</v>
          </cell>
          <cell r="B3407" t="str">
            <v>Sáng</v>
          </cell>
          <cell r="C3407">
            <v>1</v>
          </cell>
          <cell r="D3407">
            <v>4</v>
          </cell>
          <cell r="E3407">
            <v>1</v>
          </cell>
          <cell r="F3407">
            <v>4</v>
          </cell>
          <cell r="G3407" t="str">
            <v>1..4</v>
          </cell>
        </row>
        <row r="3408">
          <cell r="A3408" t="str">
            <v>Phòng thực hành Khoa CN May &amp; TKTT 14-B-6-Sáng</v>
          </cell>
          <cell r="B3408" t="str">
            <v>Sáng</v>
          </cell>
          <cell r="C3408">
            <v>1</v>
          </cell>
          <cell r="D3408">
            <v>6</v>
          </cell>
          <cell r="E3408">
            <v>1</v>
          </cell>
          <cell r="F3408">
            <v>6</v>
          </cell>
          <cell r="G3408" t="str">
            <v>1..6</v>
          </cell>
        </row>
        <row r="3409">
          <cell r="A3409" t="str">
            <v>Phòng thực hành Khoa CN May &amp; TKTT 16-B-6-Sáng</v>
          </cell>
          <cell r="B3409" t="str">
            <v>Sáng</v>
          </cell>
          <cell r="C3409">
            <v>1</v>
          </cell>
          <cell r="D3409">
            <v>6</v>
          </cell>
          <cell r="E3409">
            <v>1</v>
          </cell>
          <cell r="F3409">
            <v>6</v>
          </cell>
          <cell r="G3409" t="str">
            <v>1..6</v>
          </cell>
        </row>
        <row r="3410">
          <cell r="A3410" t="str">
            <v>Phòng thực hành Khoa CN May &amp; TKTT 16-B-6-Chiều</v>
          </cell>
          <cell r="B3410" t="str">
            <v>Chiều</v>
          </cell>
          <cell r="C3410">
            <v>7</v>
          </cell>
          <cell r="D3410">
            <v>10</v>
          </cell>
          <cell r="E3410">
            <v>7</v>
          </cell>
          <cell r="F3410">
            <v>10</v>
          </cell>
          <cell r="G3410" t="str">
            <v>7..10</v>
          </cell>
        </row>
        <row r="3411">
          <cell r="A3411" t="str">
            <v>Phòng thực hành Khoa CN Hóa 01-B-6-Sáng</v>
          </cell>
          <cell r="B3411" t="str">
            <v>Sáng</v>
          </cell>
          <cell r="C3411">
            <v>1</v>
          </cell>
          <cell r="D3411">
            <v>6</v>
          </cell>
          <cell r="E3411">
            <v>1</v>
          </cell>
          <cell r="F3411">
            <v>6</v>
          </cell>
          <cell r="G3411" t="str">
            <v>1..6</v>
          </cell>
        </row>
        <row r="3412">
          <cell r="A3412" t="str">
            <v>Phòng thực hành Khoa CN Hóa 02-B-6-Sáng</v>
          </cell>
          <cell r="B3412" t="str">
            <v>Sáng</v>
          </cell>
          <cell r="C3412">
            <v>1</v>
          </cell>
          <cell r="D3412">
            <v>6</v>
          </cell>
          <cell r="E3412">
            <v>1</v>
          </cell>
          <cell r="F3412">
            <v>6</v>
          </cell>
          <cell r="G3412" t="str">
            <v>1..6</v>
          </cell>
        </row>
        <row r="3413">
          <cell r="A3413" t="str">
            <v>Phòng thực hành Khoa CN Hóa 02-B-6-Chiều</v>
          </cell>
          <cell r="B3413" t="str">
            <v>Chiều</v>
          </cell>
          <cell r="C3413">
            <v>7</v>
          </cell>
          <cell r="D3413">
            <v>12</v>
          </cell>
          <cell r="E3413">
            <v>7</v>
          </cell>
          <cell r="F3413">
            <v>12</v>
          </cell>
          <cell r="G3413" t="str">
            <v>7..12</v>
          </cell>
        </row>
        <row r="3414">
          <cell r="A3414" t="str">
            <v>Phòng thực hành Khoa CN Hóa 03-B-6-Sáng</v>
          </cell>
          <cell r="B3414" t="str">
            <v>Sáng</v>
          </cell>
          <cell r="C3414">
            <v>1</v>
          </cell>
          <cell r="D3414">
            <v>6</v>
          </cell>
          <cell r="E3414">
            <v>1</v>
          </cell>
          <cell r="F3414">
            <v>6</v>
          </cell>
          <cell r="G3414" t="str">
            <v>1..6</v>
          </cell>
        </row>
        <row r="3415">
          <cell r="A3415" t="str">
            <v>Phòng thực hành Khoa CN Hóa 03-B-6-Chiều</v>
          </cell>
          <cell r="B3415" t="str">
            <v>Chiều</v>
          </cell>
          <cell r="C3415">
            <v>7</v>
          </cell>
          <cell r="D3415">
            <v>12</v>
          </cell>
          <cell r="E3415">
            <v>7</v>
          </cell>
          <cell r="F3415">
            <v>12</v>
          </cell>
          <cell r="G3415" t="str">
            <v>7..12</v>
          </cell>
        </row>
        <row r="3416">
          <cell r="A3416" t="str">
            <v>Phòng thực hành Khoa CN Hóa 04-B-6-Sáng</v>
          </cell>
          <cell r="B3416" t="str">
            <v>Sáng</v>
          </cell>
          <cell r="C3416">
            <v>1</v>
          </cell>
          <cell r="D3416">
            <v>6</v>
          </cell>
          <cell r="E3416">
            <v>1</v>
          </cell>
          <cell r="F3416">
            <v>6</v>
          </cell>
          <cell r="G3416" t="str">
            <v>1..6</v>
          </cell>
        </row>
        <row r="3417">
          <cell r="A3417" t="str">
            <v>Phòng thực hành Khoa CN Hóa 04-B-6-Chiều</v>
          </cell>
          <cell r="B3417" t="str">
            <v>Chiều</v>
          </cell>
          <cell r="C3417">
            <v>7</v>
          </cell>
          <cell r="D3417">
            <v>12</v>
          </cell>
          <cell r="E3417">
            <v>7</v>
          </cell>
          <cell r="F3417">
            <v>12</v>
          </cell>
          <cell r="G3417" t="str">
            <v>7..12</v>
          </cell>
        </row>
        <row r="3418">
          <cell r="A3418" t="str">
            <v>Phòng thực hành Khoa CN Hóa 05-B-6-Chiều</v>
          </cell>
          <cell r="B3418" t="str">
            <v>Chiều</v>
          </cell>
          <cell r="C3418">
            <v>7</v>
          </cell>
          <cell r="D3418">
            <v>12</v>
          </cell>
          <cell r="E3418">
            <v>7</v>
          </cell>
          <cell r="F3418">
            <v>12</v>
          </cell>
          <cell r="G3418" t="str">
            <v>7..12</v>
          </cell>
        </row>
        <row r="3419">
          <cell r="A3419" t="str">
            <v>Phòng thực hành Khoa CN Hóa 06-B-6-Sáng</v>
          </cell>
          <cell r="B3419" t="str">
            <v>Sáng</v>
          </cell>
          <cell r="C3419">
            <v>1</v>
          </cell>
          <cell r="D3419">
            <v>6</v>
          </cell>
          <cell r="E3419">
            <v>1</v>
          </cell>
          <cell r="F3419">
            <v>6</v>
          </cell>
          <cell r="G3419" t="str">
            <v>1..6</v>
          </cell>
        </row>
        <row r="3420">
          <cell r="A3420" t="str">
            <v>Phòng thực hành Khoa CN Hóa 06-B-6-Chiều</v>
          </cell>
          <cell r="B3420" t="str">
            <v>Chiều</v>
          </cell>
          <cell r="C3420">
            <v>7</v>
          </cell>
          <cell r="D3420">
            <v>12</v>
          </cell>
          <cell r="E3420">
            <v>7</v>
          </cell>
          <cell r="F3420">
            <v>12</v>
          </cell>
          <cell r="G3420" t="str">
            <v>7..12</v>
          </cell>
        </row>
        <row r="3421">
          <cell r="A3421" t="str">
            <v>Phòng thực hành Khoa CN Hóa 07-B-6-Chiều</v>
          </cell>
          <cell r="B3421" t="str">
            <v>Chiều</v>
          </cell>
          <cell r="C3421">
            <v>7</v>
          </cell>
          <cell r="D3421">
            <v>12</v>
          </cell>
          <cell r="E3421">
            <v>7</v>
          </cell>
          <cell r="F3421">
            <v>12</v>
          </cell>
          <cell r="G3421" t="str">
            <v>7..12</v>
          </cell>
        </row>
        <row r="3422">
          <cell r="A3422" t="str">
            <v>Phòng thực hành Khoa CN Hóa 08-B-6-Chiều</v>
          </cell>
          <cell r="B3422" t="str">
            <v>Chiều</v>
          </cell>
          <cell r="C3422">
            <v>7</v>
          </cell>
          <cell r="D3422">
            <v>12</v>
          </cell>
          <cell r="E3422">
            <v>7</v>
          </cell>
          <cell r="F3422">
            <v>12</v>
          </cell>
          <cell r="G3422" t="str">
            <v>7..12</v>
          </cell>
        </row>
        <row r="3423">
          <cell r="A3423" t="str">
            <v>Phòng thực hành Khoa CN Hóa 10-B-6-Chiều</v>
          </cell>
          <cell r="B3423" t="str">
            <v>Chiều</v>
          </cell>
          <cell r="C3423">
            <v>7</v>
          </cell>
          <cell r="D3423">
            <v>12</v>
          </cell>
          <cell r="E3423">
            <v>7</v>
          </cell>
          <cell r="F3423">
            <v>12</v>
          </cell>
          <cell r="G3423" t="str">
            <v>7..12</v>
          </cell>
        </row>
        <row r="3424">
          <cell r="A3424" t="str">
            <v>Phòng thực hành Khoa CN Hóa 18-B-6-Sáng</v>
          </cell>
          <cell r="B3424" t="str">
            <v>Sáng</v>
          </cell>
          <cell r="C3424">
            <v>1</v>
          </cell>
          <cell r="D3424">
            <v>3</v>
          </cell>
          <cell r="E3424">
            <v>1</v>
          </cell>
          <cell r="F3424">
            <v>3</v>
          </cell>
          <cell r="G3424" t="str">
            <v>1..3</v>
          </cell>
        </row>
        <row r="3425">
          <cell r="A3425" t="str">
            <v>Phòng thực hành Khoa CN Hóa 20-B-6-Sáng</v>
          </cell>
          <cell r="B3425" t="str">
            <v>Sáng</v>
          </cell>
          <cell r="C3425">
            <v>1</v>
          </cell>
          <cell r="D3425">
            <v>6</v>
          </cell>
          <cell r="E3425">
            <v>1</v>
          </cell>
          <cell r="F3425">
            <v>6</v>
          </cell>
          <cell r="G3425" t="str">
            <v>1..6</v>
          </cell>
        </row>
        <row r="3426">
          <cell r="A3426" t="str">
            <v>Phòng thực hành Khoa CN Hóa 23-B-6-Sáng</v>
          </cell>
          <cell r="B3426" t="str">
            <v>Sáng</v>
          </cell>
          <cell r="C3426">
            <v>1</v>
          </cell>
          <cell r="D3426">
            <v>6</v>
          </cell>
          <cell r="E3426">
            <v>1</v>
          </cell>
          <cell r="F3426">
            <v>6</v>
          </cell>
          <cell r="G3426" t="str">
            <v>1..6</v>
          </cell>
        </row>
        <row r="3427">
          <cell r="A3427" t="str">
            <v>Phòng thực hành Khoa CN Hóa 26-B-6-Sáng</v>
          </cell>
          <cell r="B3427" t="str">
            <v>Sáng</v>
          </cell>
          <cell r="C3427">
            <v>1</v>
          </cell>
          <cell r="D3427">
            <v>3</v>
          </cell>
          <cell r="E3427">
            <v>1</v>
          </cell>
          <cell r="F3427">
            <v>3</v>
          </cell>
          <cell r="G3427" t="str">
            <v>1..3</v>
          </cell>
        </row>
        <row r="3428">
          <cell r="A3428" t="str">
            <v>Phòng thực hành Khoa CN Hóa 27-B-6-Sáng</v>
          </cell>
          <cell r="B3428" t="str">
            <v>Sáng</v>
          </cell>
          <cell r="C3428">
            <v>1</v>
          </cell>
          <cell r="D3428">
            <v>6</v>
          </cell>
          <cell r="E3428">
            <v>1</v>
          </cell>
          <cell r="F3428">
            <v>6</v>
          </cell>
          <cell r="G3428" t="str">
            <v>1..6</v>
          </cell>
        </row>
        <row r="3429">
          <cell r="A3429" t="str">
            <v>Phòng thực hành Khoa CN Hóa 28-B-6-Chiều</v>
          </cell>
          <cell r="B3429" t="str">
            <v>Chiều</v>
          </cell>
          <cell r="C3429">
            <v>7</v>
          </cell>
          <cell r="D3429">
            <v>10</v>
          </cell>
          <cell r="E3429">
            <v>7</v>
          </cell>
          <cell r="F3429">
            <v>10</v>
          </cell>
          <cell r="G3429" t="str">
            <v>7..10</v>
          </cell>
        </row>
        <row r="3430">
          <cell r="A3430" t="str">
            <v>Phòng thực hành Khoa QLKD 01-A-6-Sáng</v>
          </cell>
          <cell r="B3430" t="str">
            <v>Sáng</v>
          </cell>
          <cell r="C3430">
            <v>1</v>
          </cell>
          <cell r="D3430">
            <v>6</v>
          </cell>
          <cell r="E3430">
            <v>1</v>
          </cell>
          <cell r="F3430">
            <v>6</v>
          </cell>
          <cell r="G3430" t="str">
            <v>1..6</v>
          </cell>
        </row>
        <row r="3431">
          <cell r="A3431" t="str">
            <v>Phòng thực hành Khoa QLKD 02-A-6-Sáng</v>
          </cell>
          <cell r="B3431" t="str">
            <v>Sáng</v>
          </cell>
          <cell r="C3431">
            <v>1</v>
          </cell>
          <cell r="D3431">
            <v>6</v>
          </cell>
          <cell r="E3431">
            <v>1</v>
          </cell>
          <cell r="F3431">
            <v>6</v>
          </cell>
          <cell r="G3431" t="str">
            <v>1..6</v>
          </cell>
        </row>
        <row r="3432">
          <cell r="A3432" t="str">
            <v>Phòng thực hành Khoa QLKD 04-A-6-Chiều</v>
          </cell>
          <cell r="B3432" t="str">
            <v>Chiều</v>
          </cell>
          <cell r="C3432">
            <v>7</v>
          </cell>
          <cell r="D3432">
            <v>12</v>
          </cell>
          <cell r="E3432">
            <v>7</v>
          </cell>
          <cell r="F3432">
            <v>12</v>
          </cell>
          <cell r="G3432" t="str">
            <v>7..12</v>
          </cell>
        </row>
        <row r="3433">
          <cell r="A3433" t="str">
            <v>Phòng thực hành Khoa QLKD 07-A-6-Sáng</v>
          </cell>
          <cell r="B3433" t="str">
            <v>Sáng</v>
          </cell>
          <cell r="C3433">
            <v>1</v>
          </cell>
          <cell r="D3433">
            <v>6</v>
          </cell>
          <cell r="E3433">
            <v>1</v>
          </cell>
          <cell r="F3433">
            <v>6</v>
          </cell>
          <cell r="G3433" t="str">
            <v>1..6</v>
          </cell>
        </row>
        <row r="3434">
          <cell r="A3434" t="str">
            <v>Phòng thực hành Khoa QLKD 08-A-6-Chiều</v>
          </cell>
          <cell r="B3434" t="str">
            <v>Chiều</v>
          </cell>
          <cell r="C3434">
            <v>7</v>
          </cell>
          <cell r="D3434">
            <v>12</v>
          </cell>
          <cell r="E3434">
            <v>7</v>
          </cell>
          <cell r="F3434">
            <v>12</v>
          </cell>
          <cell r="G3434" t="str">
            <v>7..12</v>
          </cell>
        </row>
        <row r="3435">
          <cell r="A3435" t="str">
            <v>Phòng thực hành Khoa QLKD 11-A-6-Sáng</v>
          </cell>
          <cell r="B3435" t="str">
            <v>Sáng</v>
          </cell>
          <cell r="C3435">
            <v>1</v>
          </cell>
          <cell r="D3435">
            <v>6</v>
          </cell>
          <cell r="E3435">
            <v>1</v>
          </cell>
          <cell r="F3435">
            <v>6</v>
          </cell>
          <cell r="G3435" t="str">
            <v>1..6</v>
          </cell>
        </row>
        <row r="3436">
          <cell r="A3436" t="str">
            <v>Phòng thực hành Khoa QLKD 11-A-6-Chiều</v>
          </cell>
          <cell r="B3436" t="str">
            <v>Chiều</v>
          </cell>
          <cell r="C3436">
            <v>7</v>
          </cell>
          <cell r="D3436">
            <v>12</v>
          </cell>
          <cell r="E3436">
            <v>7</v>
          </cell>
          <cell r="F3436">
            <v>12</v>
          </cell>
          <cell r="G3436" t="str">
            <v>7..12</v>
          </cell>
        </row>
        <row r="3437">
          <cell r="A3437" t="str">
            <v>Phòng thực hành Khoa QLKD 14-A-6-Sáng</v>
          </cell>
          <cell r="B3437" t="str">
            <v>Sáng</v>
          </cell>
          <cell r="C3437">
            <v>1</v>
          </cell>
          <cell r="D3437">
            <v>4</v>
          </cell>
          <cell r="E3437">
            <v>1</v>
          </cell>
          <cell r="F3437">
            <v>4</v>
          </cell>
          <cell r="G3437" t="str">
            <v>1..4</v>
          </cell>
        </row>
        <row r="3438">
          <cell r="A3438" t="str">
            <v>Phòng thực hành Khoa QLKD 17-A-6-Sáng</v>
          </cell>
          <cell r="B3438" t="str">
            <v>Sáng</v>
          </cell>
          <cell r="C3438">
            <v>1</v>
          </cell>
          <cell r="D3438">
            <v>6</v>
          </cell>
          <cell r="E3438">
            <v>1</v>
          </cell>
          <cell r="F3438">
            <v>6</v>
          </cell>
          <cell r="G3438" t="str">
            <v>1..6</v>
          </cell>
        </row>
        <row r="3439">
          <cell r="A3439" t="str">
            <v>Phòng thực hành Khoa QLKD 17-A-6-Chiều</v>
          </cell>
          <cell r="B3439" t="str">
            <v>Chiều</v>
          </cell>
          <cell r="C3439">
            <v>7</v>
          </cell>
          <cell r="D3439">
            <v>12</v>
          </cell>
          <cell r="E3439">
            <v>7</v>
          </cell>
          <cell r="F3439">
            <v>12</v>
          </cell>
          <cell r="G3439" t="str">
            <v>7..12</v>
          </cell>
        </row>
        <row r="3440">
          <cell r="A3440" t="str">
            <v>Phòng thực hành Khoa QLKD 18-A-6-Sáng</v>
          </cell>
          <cell r="B3440" t="str">
            <v>Sáng</v>
          </cell>
          <cell r="C3440">
            <v>1</v>
          </cell>
          <cell r="D3440">
            <v>6</v>
          </cell>
          <cell r="E3440">
            <v>1</v>
          </cell>
          <cell r="F3440">
            <v>6</v>
          </cell>
          <cell r="G3440" t="str">
            <v>1..6</v>
          </cell>
        </row>
        <row r="3441">
          <cell r="A3441" t="str">
            <v>Phòng thực hành Khoa QLKD 19-A-6-Sáng</v>
          </cell>
          <cell r="B3441" t="str">
            <v>Sáng</v>
          </cell>
          <cell r="C3441">
            <v>1</v>
          </cell>
          <cell r="D3441">
            <v>4</v>
          </cell>
          <cell r="E3441">
            <v>1</v>
          </cell>
          <cell r="F3441">
            <v>4</v>
          </cell>
          <cell r="G3441" t="str">
            <v>1..4</v>
          </cell>
        </row>
        <row r="3442">
          <cell r="A3442" t="str">
            <v>Phòng thực hành Khoa QLKD 20-A-6-Chiều</v>
          </cell>
          <cell r="B3442" t="str">
            <v>Chiều</v>
          </cell>
          <cell r="C3442">
            <v>7</v>
          </cell>
          <cell r="D3442">
            <v>12</v>
          </cell>
          <cell r="E3442">
            <v>7</v>
          </cell>
          <cell r="F3442">
            <v>12</v>
          </cell>
          <cell r="G3442" t="str">
            <v>7..12</v>
          </cell>
        </row>
        <row r="3443">
          <cell r="A3443" t="str">
            <v>Phòng thực hành Khoa QLKD 20-A-6-Tối</v>
          </cell>
          <cell r="B3443" t="str">
            <v>Tối</v>
          </cell>
          <cell r="C3443">
            <v>13</v>
          </cell>
          <cell r="D3443">
            <v>16</v>
          </cell>
          <cell r="E3443">
            <v>13</v>
          </cell>
          <cell r="F3443">
            <v>16</v>
          </cell>
          <cell r="G3443" t="str">
            <v>13..16</v>
          </cell>
        </row>
        <row r="3444">
          <cell r="A3444" t="str">
            <v>Phòng thực hành Khoa QLKD 27-A-6-Chiều</v>
          </cell>
          <cell r="B3444" t="str">
            <v>Chiều</v>
          </cell>
          <cell r="C3444">
            <v>7</v>
          </cell>
          <cell r="D3444">
            <v>10</v>
          </cell>
          <cell r="E3444">
            <v>7</v>
          </cell>
          <cell r="F3444">
            <v>10</v>
          </cell>
          <cell r="G3444" t="str">
            <v>7..10</v>
          </cell>
        </row>
        <row r="3445">
          <cell r="A3445" t="str">
            <v>Phòng thực hành Khoa QLKD 27-A-6-Tối</v>
          </cell>
          <cell r="B3445" t="str">
            <v>Tối</v>
          </cell>
          <cell r="C3445">
            <v>13</v>
          </cell>
          <cell r="D3445">
            <v>16</v>
          </cell>
          <cell r="E3445">
            <v>13</v>
          </cell>
          <cell r="F3445">
            <v>16</v>
          </cell>
          <cell r="G3445" t="str">
            <v>13..16</v>
          </cell>
        </row>
        <row r="3446">
          <cell r="A3446" t="str">
            <v>Phòng thực hành Khoa Kế toán - Kiểm toán 01-B-6-Sáng</v>
          </cell>
          <cell r="B3446" t="str">
            <v>Sáng</v>
          </cell>
          <cell r="C3446">
            <v>1</v>
          </cell>
          <cell r="D3446">
            <v>6</v>
          </cell>
          <cell r="E3446">
            <v>1</v>
          </cell>
          <cell r="F3446">
            <v>6</v>
          </cell>
          <cell r="G3446" t="str">
            <v>1..6</v>
          </cell>
        </row>
        <row r="3447">
          <cell r="A3447" t="str">
            <v>Phòng thực hành Khoa Kế toán - Kiểm toán 02-B-6-Sáng</v>
          </cell>
          <cell r="B3447" t="str">
            <v>Sáng</v>
          </cell>
          <cell r="C3447">
            <v>1</v>
          </cell>
          <cell r="D3447">
            <v>6</v>
          </cell>
          <cell r="E3447">
            <v>1</v>
          </cell>
          <cell r="F3447">
            <v>6</v>
          </cell>
          <cell r="G3447" t="str">
            <v>1..6</v>
          </cell>
        </row>
        <row r="3448">
          <cell r="A3448" t="str">
            <v>Phòng thực hành Khoa Kế toán - Kiểm toán 03-B-6-Sáng</v>
          </cell>
          <cell r="B3448" t="str">
            <v>Sáng</v>
          </cell>
          <cell r="C3448">
            <v>1</v>
          </cell>
          <cell r="D3448">
            <v>5</v>
          </cell>
          <cell r="E3448">
            <v>1</v>
          </cell>
          <cell r="F3448">
            <v>5</v>
          </cell>
          <cell r="G3448" t="str">
            <v>1..5</v>
          </cell>
        </row>
        <row r="3449">
          <cell r="A3449" t="str">
            <v>Phòng thực hành Khoa Kế toán - Kiểm toán 03-B-6-Chiều</v>
          </cell>
          <cell r="B3449" t="str">
            <v>Chiều</v>
          </cell>
          <cell r="C3449">
            <v>7</v>
          </cell>
          <cell r="D3449">
            <v>12</v>
          </cell>
          <cell r="E3449">
            <v>7</v>
          </cell>
          <cell r="F3449">
            <v>12</v>
          </cell>
          <cell r="G3449" t="str">
            <v>7..12</v>
          </cell>
        </row>
        <row r="3450">
          <cell r="A3450" t="str">
            <v>Phòng thực hành Khoa Kế toán - Kiểm toán 06-B-6-Chiều</v>
          </cell>
          <cell r="B3450" t="str">
            <v>Chiều</v>
          </cell>
          <cell r="C3450">
            <v>7</v>
          </cell>
          <cell r="D3450">
            <v>12</v>
          </cell>
          <cell r="E3450">
            <v>7</v>
          </cell>
          <cell r="F3450">
            <v>12</v>
          </cell>
          <cell r="G3450" t="str">
            <v>7..12</v>
          </cell>
        </row>
        <row r="3451">
          <cell r="A3451" t="str">
            <v>Phòng thực hành Trường NN-DL 02-A-6-Sáng</v>
          </cell>
          <cell r="B3451" t="str">
            <v>Sáng</v>
          </cell>
          <cell r="C3451">
            <v>1</v>
          </cell>
          <cell r="D3451">
            <v>6</v>
          </cell>
          <cell r="E3451">
            <v>1</v>
          </cell>
          <cell r="F3451">
            <v>6</v>
          </cell>
          <cell r="G3451" t="str">
            <v>1..6</v>
          </cell>
        </row>
        <row r="3452">
          <cell r="A3452" t="str">
            <v>Phòng thực hành Trường NN-DL 03-A-6-Sáng</v>
          </cell>
          <cell r="B3452" t="str">
            <v>Sáng</v>
          </cell>
          <cell r="C3452">
            <v>1</v>
          </cell>
          <cell r="D3452">
            <v>3</v>
          </cell>
          <cell r="E3452">
            <v>1</v>
          </cell>
          <cell r="F3452">
            <v>3</v>
          </cell>
          <cell r="G3452" t="str">
            <v>1..3</v>
          </cell>
        </row>
        <row r="3453">
          <cell r="A3453" t="str">
            <v>Phòng thực hành Trường NN-DL 03-A-6-Chiều</v>
          </cell>
          <cell r="B3453" t="str">
            <v>Chiều</v>
          </cell>
          <cell r="C3453">
            <v>7</v>
          </cell>
          <cell r="D3453">
            <v>12</v>
          </cell>
          <cell r="E3453">
            <v>7</v>
          </cell>
          <cell r="F3453">
            <v>12</v>
          </cell>
          <cell r="G3453" t="str">
            <v>7..12</v>
          </cell>
        </row>
        <row r="3454">
          <cell r="A3454" t="str">
            <v>Phòng thực hành Trường NN-DL 06-A-6-Sáng</v>
          </cell>
          <cell r="B3454" t="str">
            <v>Sáng</v>
          </cell>
          <cell r="C3454">
            <v>1</v>
          </cell>
          <cell r="D3454">
            <v>6</v>
          </cell>
          <cell r="E3454">
            <v>1</v>
          </cell>
          <cell r="F3454">
            <v>6</v>
          </cell>
          <cell r="G3454" t="str">
            <v>1..6</v>
          </cell>
        </row>
        <row r="3455">
          <cell r="A3455" t="str">
            <v>Phòng thực hành Trường NN-DL 17-A-6-Sáng</v>
          </cell>
          <cell r="B3455" t="str">
            <v>Sáng</v>
          </cell>
          <cell r="C3455">
            <v>1</v>
          </cell>
          <cell r="D3455">
            <v>3</v>
          </cell>
          <cell r="E3455">
            <v>1</v>
          </cell>
          <cell r="F3455">
            <v>3</v>
          </cell>
          <cell r="G3455" t="str">
            <v>1..3</v>
          </cell>
        </row>
        <row r="3456">
          <cell r="A3456" t="str">
            <v>Phòng thực hành Trường NN-DL 18-A-6-Tối</v>
          </cell>
          <cell r="B3456" t="str">
            <v>Tối</v>
          </cell>
          <cell r="C3456">
            <v>13</v>
          </cell>
          <cell r="D3456">
            <v>17</v>
          </cell>
          <cell r="E3456">
            <v>13</v>
          </cell>
          <cell r="F3456">
            <v>17</v>
          </cell>
          <cell r="G3456" t="str">
            <v>13..17</v>
          </cell>
        </row>
        <row r="3457">
          <cell r="A3457" t="str">
            <v>Phòng thực hành Trường NN-DL 20-A-6-Chiều</v>
          </cell>
          <cell r="B3457" t="str">
            <v>Chiều</v>
          </cell>
          <cell r="C3457">
            <v>7</v>
          </cell>
          <cell r="D3457">
            <v>12</v>
          </cell>
          <cell r="E3457">
            <v>7</v>
          </cell>
          <cell r="F3457">
            <v>12</v>
          </cell>
          <cell r="G3457" t="str">
            <v>7..12</v>
          </cell>
        </row>
        <row r="3458">
          <cell r="A3458" t="str">
            <v>Phòng thực hành Trường NN-DL 24-A-6-Sáng</v>
          </cell>
          <cell r="B3458" t="str">
            <v>Sáng</v>
          </cell>
          <cell r="C3458">
            <v>1</v>
          </cell>
          <cell r="D3458">
            <v>6</v>
          </cell>
          <cell r="E3458">
            <v>1</v>
          </cell>
          <cell r="F3458">
            <v>6</v>
          </cell>
          <cell r="G3458" t="str">
            <v>1..6</v>
          </cell>
        </row>
        <row r="3459">
          <cell r="A3459" t="str">
            <v>Phòng thực hành TT Cơ khí 03-B-6-Sáng</v>
          </cell>
          <cell r="B3459" t="str">
            <v>Sáng</v>
          </cell>
          <cell r="C3459">
            <v>1</v>
          </cell>
          <cell r="D3459">
            <v>6</v>
          </cell>
          <cell r="E3459">
            <v>1</v>
          </cell>
          <cell r="F3459">
            <v>6</v>
          </cell>
          <cell r="G3459" t="str">
            <v>1..6</v>
          </cell>
        </row>
        <row r="3460">
          <cell r="A3460" t="str">
            <v>Phòng thực hành TT Cơ khí 03-B-6-Chiều</v>
          </cell>
          <cell r="B3460" t="str">
            <v>Chiều</v>
          </cell>
          <cell r="C3460">
            <v>7</v>
          </cell>
          <cell r="D3460">
            <v>12</v>
          </cell>
          <cell r="E3460">
            <v>7</v>
          </cell>
          <cell r="F3460">
            <v>12</v>
          </cell>
          <cell r="G3460" t="str">
            <v>7..12</v>
          </cell>
        </row>
        <row r="3461">
          <cell r="A3461" t="str">
            <v>Phòng thực hành TT Cơ khí 13-B-6-Sáng</v>
          </cell>
          <cell r="B3461" t="str">
            <v>Sáng</v>
          </cell>
          <cell r="C3461">
            <v>1</v>
          </cell>
          <cell r="D3461">
            <v>6</v>
          </cell>
          <cell r="E3461">
            <v>1</v>
          </cell>
          <cell r="F3461">
            <v>6</v>
          </cell>
          <cell r="G3461" t="str">
            <v>1..6</v>
          </cell>
        </row>
        <row r="3462">
          <cell r="A3462" t="str">
            <v>Phòng thực hành TT Cơ khí 29-B-6-Sáng</v>
          </cell>
          <cell r="B3462" t="str">
            <v>Sáng</v>
          </cell>
          <cell r="C3462">
            <v>1</v>
          </cell>
          <cell r="D3462">
            <v>6</v>
          </cell>
          <cell r="E3462">
            <v>1</v>
          </cell>
          <cell r="F3462">
            <v>6</v>
          </cell>
          <cell r="G3462" t="str">
            <v>1..6</v>
          </cell>
        </row>
        <row r="3463">
          <cell r="A3463" t="str">
            <v>Phòng thực hành TT Cơ khí 29-B-6-Chiều</v>
          </cell>
          <cell r="B3463" t="str">
            <v>Chiều</v>
          </cell>
          <cell r="C3463">
            <v>7</v>
          </cell>
          <cell r="D3463">
            <v>12</v>
          </cell>
          <cell r="E3463">
            <v>7</v>
          </cell>
          <cell r="F3463">
            <v>12</v>
          </cell>
          <cell r="G3463" t="str">
            <v>7..12</v>
          </cell>
        </row>
        <row r="3464">
          <cell r="A3464" t="str">
            <v>Phòng thực hành TT Cơ khí 30-B-6-Sáng</v>
          </cell>
          <cell r="B3464" t="str">
            <v>Sáng</v>
          </cell>
          <cell r="C3464">
            <v>1</v>
          </cell>
          <cell r="D3464">
            <v>6</v>
          </cell>
          <cell r="E3464">
            <v>1</v>
          </cell>
          <cell r="F3464">
            <v>6</v>
          </cell>
          <cell r="G3464" t="str">
            <v>1..6</v>
          </cell>
        </row>
        <row r="3465">
          <cell r="A3465" t="str">
            <v>Phòng thực hành TT Cơ khí 30-B-6-Chiều</v>
          </cell>
          <cell r="B3465" t="str">
            <v>Chiều</v>
          </cell>
          <cell r="C3465">
            <v>7</v>
          </cell>
          <cell r="D3465">
            <v>12</v>
          </cell>
          <cell r="E3465">
            <v>7</v>
          </cell>
          <cell r="F3465">
            <v>12</v>
          </cell>
          <cell r="G3465" t="str">
            <v>7..12</v>
          </cell>
        </row>
        <row r="3466">
          <cell r="A3466" t="str">
            <v>Phòng thực hành TT Việt - Nhật 03-A-6-Chiều</v>
          </cell>
          <cell r="B3466" t="str">
            <v>Chiều</v>
          </cell>
          <cell r="C3466">
            <v>7</v>
          </cell>
          <cell r="D3466">
            <v>12</v>
          </cell>
          <cell r="E3466">
            <v>7</v>
          </cell>
          <cell r="F3466">
            <v>12</v>
          </cell>
          <cell r="G3466" t="str">
            <v>7..12</v>
          </cell>
        </row>
        <row r="3467">
          <cell r="A3467" t="str">
            <v>Phòng thực hành TT Việt - Nhật 08-A-6-Chiều</v>
          </cell>
          <cell r="B3467" t="str">
            <v>Chiều</v>
          </cell>
          <cell r="C3467">
            <v>7</v>
          </cell>
          <cell r="D3467">
            <v>12</v>
          </cell>
          <cell r="E3467">
            <v>7</v>
          </cell>
          <cell r="F3467">
            <v>12</v>
          </cell>
          <cell r="G3467" t="str">
            <v>7..12</v>
          </cell>
        </row>
        <row r="3468">
          <cell r="A3468" t="str">
            <v>Phòng thực hành TT Việt - Nhật 27-A-6-Sáng</v>
          </cell>
          <cell r="B3468" t="str">
            <v>Sáng</v>
          </cell>
          <cell r="C3468">
            <v>1</v>
          </cell>
          <cell r="D3468">
            <v>6</v>
          </cell>
          <cell r="E3468">
            <v>1</v>
          </cell>
          <cell r="F3468">
            <v>6</v>
          </cell>
          <cell r="G3468" t="str">
            <v>1..6</v>
          </cell>
        </row>
        <row r="3469">
          <cell r="A3469" t="str">
            <v>502-B4-6-Sáng</v>
          </cell>
          <cell r="B3469" t="str">
            <v>Sáng</v>
          </cell>
          <cell r="C3469">
            <v>1</v>
          </cell>
          <cell r="D3469">
            <v>3</v>
          </cell>
          <cell r="E3469">
            <v>1</v>
          </cell>
          <cell r="F3469">
            <v>3</v>
          </cell>
          <cell r="G3469" t="str">
            <v>1..3</v>
          </cell>
        </row>
        <row r="3470">
          <cell r="A3470" t="str">
            <v>305-A7-6-Sáng</v>
          </cell>
          <cell r="B3470" t="str">
            <v>Sáng</v>
          </cell>
          <cell r="C3470">
            <v>1</v>
          </cell>
          <cell r="D3470">
            <v>3</v>
          </cell>
          <cell r="E3470">
            <v>1</v>
          </cell>
          <cell r="F3470">
            <v>3</v>
          </cell>
          <cell r="G3470" t="str">
            <v>1..3</v>
          </cell>
        </row>
        <row r="3471">
          <cell r="A3471" t="str">
            <v>305-A7-6-Chiều</v>
          </cell>
          <cell r="B3471" t="str">
            <v>Chiều</v>
          </cell>
          <cell r="C3471">
            <v>10</v>
          </cell>
          <cell r="D3471">
            <v>11</v>
          </cell>
          <cell r="E3471">
            <v>10</v>
          </cell>
          <cell r="F3471">
            <v>11</v>
          </cell>
          <cell r="G3471" t="str">
            <v>10..11</v>
          </cell>
        </row>
        <row r="3472">
          <cell r="A3472" t="str">
            <v>305-A7-6-Tối</v>
          </cell>
          <cell r="B3472" t="str">
            <v>Tối</v>
          </cell>
          <cell r="C3472">
            <v>13</v>
          </cell>
          <cell r="D3472">
            <v>15</v>
          </cell>
          <cell r="E3472">
            <v>13</v>
          </cell>
          <cell r="F3472">
            <v>15</v>
          </cell>
          <cell r="G3472" t="str">
            <v>13..15</v>
          </cell>
        </row>
        <row r="3473">
          <cell r="A3473" t="str">
            <v>421 - P. Máy tính-A7-6-Chiều</v>
          </cell>
          <cell r="B3473" t="str">
            <v>Chiều</v>
          </cell>
          <cell r="C3473">
            <v>7</v>
          </cell>
          <cell r="D3473">
            <v>9</v>
          </cell>
          <cell r="E3473">
            <v>7</v>
          </cell>
          <cell r="F3473">
            <v>9</v>
          </cell>
          <cell r="G3473" t="str">
            <v>7..9</v>
          </cell>
        </row>
        <row r="3474">
          <cell r="A3474" t="str">
            <v>425 - P. máy tính-A7-6-Sáng</v>
          </cell>
          <cell r="B3474" t="str">
            <v>Sáng</v>
          </cell>
          <cell r="C3474">
            <v>4</v>
          </cell>
          <cell r="D3474">
            <v>5</v>
          </cell>
          <cell r="E3474">
            <v>1</v>
          </cell>
          <cell r="F3474">
            <v>5</v>
          </cell>
          <cell r="G3474" t="str">
            <v>1..5</v>
          </cell>
        </row>
        <row r="3475">
          <cell r="A3475" t="str">
            <v>425 - P. máy tính-A7-6-Sáng</v>
          </cell>
          <cell r="B3475" t="str">
            <v>Sáng</v>
          </cell>
          <cell r="C3475">
            <v>1</v>
          </cell>
          <cell r="D3475">
            <v>3</v>
          </cell>
          <cell r="E3475">
            <v>1</v>
          </cell>
          <cell r="F3475">
            <v>5</v>
          </cell>
          <cell r="G3475" t="str">
            <v>1..5</v>
          </cell>
        </row>
        <row r="3476">
          <cell r="A3476" t="str">
            <v>425 - P. máy tính-A7-6-Chiều</v>
          </cell>
          <cell r="B3476" t="str">
            <v>Chiều</v>
          </cell>
          <cell r="C3476">
            <v>7</v>
          </cell>
          <cell r="D3476">
            <v>9</v>
          </cell>
          <cell r="E3476">
            <v>7</v>
          </cell>
          <cell r="F3476">
            <v>9</v>
          </cell>
          <cell r="G3476" t="str">
            <v>7..9</v>
          </cell>
        </row>
        <row r="3477">
          <cell r="A3477" t="str">
            <v>206-A8-6-Sáng</v>
          </cell>
          <cell r="B3477" t="str">
            <v>Sáng</v>
          </cell>
          <cell r="C3477">
            <v>4</v>
          </cell>
          <cell r="D3477">
            <v>5</v>
          </cell>
          <cell r="E3477">
            <v>4</v>
          </cell>
          <cell r="F3477">
            <v>5</v>
          </cell>
          <cell r="G3477" t="str">
            <v>4..5</v>
          </cell>
        </row>
        <row r="3478">
          <cell r="A3478" t="str">
            <v>306-A7_QT-A7-6-Sáng</v>
          </cell>
          <cell r="B3478" t="str">
            <v>Sáng</v>
          </cell>
          <cell r="C3478">
            <v>1</v>
          </cell>
          <cell r="D3478">
            <v>3</v>
          </cell>
          <cell r="E3478">
            <v>1</v>
          </cell>
          <cell r="F3478">
            <v>3</v>
          </cell>
          <cell r="G3478" t="str">
            <v>1..3</v>
          </cell>
        </row>
        <row r="3479">
          <cell r="A3479" t="str">
            <v>306-A7_QT-A7-6-Chiều</v>
          </cell>
          <cell r="B3479" t="str">
            <v>Chiều</v>
          </cell>
          <cell r="C3479">
            <v>9</v>
          </cell>
          <cell r="D3479">
            <v>11</v>
          </cell>
          <cell r="E3479">
            <v>7</v>
          </cell>
          <cell r="F3479">
            <v>11</v>
          </cell>
          <cell r="G3479" t="str">
            <v>7..11</v>
          </cell>
        </row>
        <row r="3480">
          <cell r="A3480" t="str">
            <v>306-A7_QT-A7-6-Chiều</v>
          </cell>
          <cell r="B3480" t="str">
            <v>Chiều</v>
          </cell>
          <cell r="C3480">
            <v>7</v>
          </cell>
          <cell r="D3480">
            <v>8</v>
          </cell>
          <cell r="E3480">
            <v>7</v>
          </cell>
          <cell r="F3480">
            <v>11</v>
          </cell>
          <cell r="G3480" t="str">
            <v>7..11</v>
          </cell>
        </row>
        <row r="3481">
          <cell r="A3481" t="str">
            <v>Yên Bái_PH Online 03-Yên Bái_ Online-6-Sáng</v>
          </cell>
          <cell r="B3481" t="str">
            <v>Sáng</v>
          </cell>
          <cell r="C3481">
            <v>1</v>
          </cell>
          <cell r="D3481">
            <v>3</v>
          </cell>
          <cell r="E3481">
            <v>1</v>
          </cell>
          <cell r="F3481">
            <v>3</v>
          </cell>
          <cell r="G3481" t="str">
            <v>1..3</v>
          </cell>
        </row>
        <row r="3482">
          <cell r="A3482" t="str">
            <v>Ninh Bình_PH Online 04-Ninh Bình_ Online-6-Sáng</v>
          </cell>
          <cell r="B3482" t="str">
            <v>Sáng</v>
          </cell>
          <cell r="C3482">
            <v>1</v>
          </cell>
          <cell r="D3482">
            <v>3</v>
          </cell>
          <cell r="E3482">
            <v>1</v>
          </cell>
          <cell r="F3482">
            <v>3</v>
          </cell>
          <cell r="G3482" t="str">
            <v>1..3</v>
          </cell>
        </row>
        <row r="3483">
          <cell r="A3483" t="str">
            <v>Khu A_PH Online 01-Khu A_Online-6-Sáng</v>
          </cell>
          <cell r="B3483" t="str">
            <v>Sáng</v>
          </cell>
          <cell r="C3483">
            <v>1</v>
          </cell>
          <cell r="D3483">
            <v>2</v>
          </cell>
          <cell r="E3483">
            <v>1</v>
          </cell>
          <cell r="F3483">
            <v>4</v>
          </cell>
          <cell r="G3483" t="str">
            <v>1..4</v>
          </cell>
        </row>
        <row r="3484">
          <cell r="A3484" t="str">
            <v>Khu A_PH Online 01-Khu A_Online-6-Sáng</v>
          </cell>
          <cell r="B3484" t="str">
            <v>Sáng</v>
          </cell>
          <cell r="C3484">
            <v>3</v>
          </cell>
          <cell r="D3484">
            <v>4</v>
          </cell>
          <cell r="E3484">
            <v>1</v>
          </cell>
          <cell r="F3484">
            <v>4</v>
          </cell>
          <cell r="G3484" t="str">
            <v>1..4</v>
          </cell>
        </row>
        <row r="3485">
          <cell r="A3485" t="str">
            <v>Khu A_PH Online 01-Khu A_Online-6-Chiều</v>
          </cell>
          <cell r="B3485" t="str">
            <v>Chiều</v>
          </cell>
          <cell r="C3485">
            <v>7</v>
          </cell>
          <cell r="D3485">
            <v>8</v>
          </cell>
          <cell r="E3485">
            <v>7</v>
          </cell>
          <cell r="F3485">
            <v>11</v>
          </cell>
          <cell r="G3485" t="str">
            <v>7..11</v>
          </cell>
        </row>
        <row r="3486">
          <cell r="A3486" t="str">
            <v>Khu A_PH Online 01-Khu A_Online-6-Chiều</v>
          </cell>
          <cell r="B3486" t="str">
            <v>Chiều</v>
          </cell>
          <cell r="C3486">
            <v>10</v>
          </cell>
          <cell r="D3486">
            <v>11</v>
          </cell>
          <cell r="E3486">
            <v>7</v>
          </cell>
          <cell r="F3486">
            <v>11</v>
          </cell>
          <cell r="G3486" t="str">
            <v>7..11</v>
          </cell>
        </row>
        <row r="3487">
          <cell r="A3487" t="str">
            <v>Khu A_PH Online 01-Khu A_Online-6-Tối</v>
          </cell>
          <cell r="B3487" t="str">
            <v>Tối</v>
          </cell>
          <cell r="C3487">
            <v>15</v>
          </cell>
          <cell r="D3487">
            <v>16</v>
          </cell>
          <cell r="E3487">
            <v>13</v>
          </cell>
          <cell r="F3487">
            <v>16</v>
          </cell>
          <cell r="G3487" t="str">
            <v>13..16</v>
          </cell>
        </row>
        <row r="3488">
          <cell r="A3488" t="str">
            <v>Khu A_PH Online 01-Khu A_Online-6-Tối</v>
          </cell>
          <cell r="B3488" t="str">
            <v>Tối</v>
          </cell>
          <cell r="C3488">
            <v>13</v>
          </cell>
          <cell r="D3488">
            <v>14</v>
          </cell>
          <cell r="E3488">
            <v>13</v>
          </cell>
          <cell r="F3488">
            <v>16</v>
          </cell>
          <cell r="G3488" t="str">
            <v>13..16</v>
          </cell>
        </row>
        <row r="3489">
          <cell r="A3489" t="str">
            <v>Khu A_PH Online 02-Khu A_Online-6-Sáng</v>
          </cell>
          <cell r="B3489" t="str">
            <v>Sáng</v>
          </cell>
          <cell r="C3489">
            <v>1</v>
          </cell>
          <cell r="D3489">
            <v>2</v>
          </cell>
          <cell r="E3489">
            <v>1</v>
          </cell>
          <cell r="F3489">
            <v>5</v>
          </cell>
          <cell r="G3489" t="str">
            <v>1..5</v>
          </cell>
        </row>
        <row r="3490">
          <cell r="A3490" t="str">
            <v>Khu A_PH Online 02-Khu A_Online-6-Sáng</v>
          </cell>
          <cell r="B3490" t="str">
            <v>Sáng</v>
          </cell>
          <cell r="C3490">
            <v>4</v>
          </cell>
          <cell r="D3490">
            <v>5</v>
          </cell>
          <cell r="E3490">
            <v>1</v>
          </cell>
          <cell r="F3490">
            <v>5</v>
          </cell>
          <cell r="G3490" t="str">
            <v>1..5</v>
          </cell>
        </row>
        <row r="3491">
          <cell r="A3491" t="str">
            <v>Khu A_PH Online 02-Khu A_Online-6-Chiều</v>
          </cell>
          <cell r="B3491" t="str">
            <v>Chiều</v>
          </cell>
          <cell r="C3491">
            <v>7</v>
          </cell>
          <cell r="D3491">
            <v>8</v>
          </cell>
          <cell r="E3491">
            <v>7</v>
          </cell>
          <cell r="F3491">
            <v>10</v>
          </cell>
          <cell r="G3491" t="str">
            <v>7..10</v>
          </cell>
        </row>
        <row r="3492">
          <cell r="A3492" t="str">
            <v>Khu A_PH Online 02-Khu A_Online-6-Chiều</v>
          </cell>
          <cell r="B3492" t="str">
            <v>Chiều</v>
          </cell>
          <cell r="C3492">
            <v>9</v>
          </cell>
          <cell r="D3492">
            <v>10</v>
          </cell>
          <cell r="E3492">
            <v>7</v>
          </cell>
          <cell r="F3492">
            <v>10</v>
          </cell>
          <cell r="G3492" t="str">
            <v>7..10</v>
          </cell>
        </row>
        <row r="3493">
          <cell r="A3493" t="str">
            <v>Khu A_PH Online 02-Khu A_Online-6-Tối</v>
          </cell>
          <cell r="B3493" t="str">
            <v>Tối</v>
          </cell>
          <cell r="C3493">
            <v>13</v>
          </cell>
          <cell r="D3493">
            <v>16</v>
          </cell>
          <cell r="E3493">
            <v>13</v>
          </cell>
          <cell r="F3493">
            <v>16</v>
          </cell>
          <cell r="G3493" t="str">
            <v>13..16</v>
          </cell>
        </row>
        <row r="3494">
          <cell r="A3494" t="str">
            <v>Khu A_PH Online 03-Khu A_Online-6-Sáng</v>
          </cell>
          <cell r="B3494" t="str">
            <v>Sáng</v>
          </cell>
          <cell r="C3494">
            <v>1</v>
          </cell>
          <cell r="D3494">
            <v>2</v>
          </cell>
          <cell r="E3494">
            <v>1</v>
          </cell>
          <cell r="F3494">
            <v>2</v>
          </cell>
          <cell r="G3494" t="str">
            <v>1..2</v>
          </cell>
        </row>
        <row r="3495">
          <cell r="A3495" t="str">
            <v>Khu A_PH Online 03-Khu A_Online-6-Chiều</v>
          </cell>
          <cell r="B3495" t="str">
            <v>Chiều</v>
          </cell>
          <cell r="C3495">
            <v>7</v>
          </cell>
          <cell r="D3495">
            <v>8</v>
          </cell>
          <cell r="E3495">
            <v>7</v>
          </cell>
          <cell r="F3495">
            <v>11</v>
          </cell>
          <cell r="G3495" t="str">
            <v>7..11</v>
          </cell>
        </row>
        <row r="3496">
          <cell r="A3496" t="str">
            <v>Khu A_PH Online 03-Khu A_Online-6-Chiều</v>
          </cell>
          <cell r="B3496" t="str">
            <v>Chiều</v>
          </cell>
          <cell r="C3496">
            <v>10</v>
          </cell>
          <cell r="D3496">
            <v>11</v>
          </cell>
          <cell r="E3496">
            <v>7</v>
          </cell>
          <cell r="F3496">
            <v>11</v>
          </cell>
          <cell r="G3496" t="str">
            <v>7..11</v>
          </cell>
        </row>
        <row r="3497">
          <cell r="A3497" t="str">
            <v>Khu A_PH Online 03-Khu A_Online-6-Tối</v>
          </cell>
          <cell r="B3497" t="str">
            <v>Tối</v>
          </cell>
          <cell r="C3497">
            <v>13</v>
          </cell>
          <cell r="D3497">
            <v>16</v>
          </cell>
          <cell r="E3497">
            <v>13</v>
          </cell>
          <cell r="F3497">
            <v>16</v>
          </cell>
          <cell r="G3497" t="str">
            <v>13..16</v>
          </cell>
        </row>
        <row r="3498">
          <cell r="A3498" t="str">
            <v>Khu A_PH Online 04-Khu A_Online-6-Chiều</v>
          </cell>
          <cell r="B3498" t="str">
            <v>Chiều</v>
          </cell>
          <cell r="C3498">
            <v>7</v>
          </cell>
          <cell r="D3498">
            <v>8</v>
          </cell>
          <cell r="E3498">
            <v>7</v>
          </cell>
          <cell r="F3498">
            <v>8</v>
          </cell>
          <cell r="G3498" t="str">
            <v>7..8</v>
          </cell>
        </row>
        <row r="3499">
          <cell r="A3499" t="str">
            <v>Khu A_PH Online 04-Khu A_Online-6-Tối</v>
          </cell>
          <cell r="B3499" t="str">
            <v>Tối</v>
          </cell>
          <cell r="C3499">
            <v>15</v>
          </cell>
          <cell r="D3499">
            <v>16</v>
          </cell>
          <cell r="E3499">
            <v>13</v>
          </cell>
          <cell r="F3499">
            <v>16</v>
          </cell>
          <cell r="G3499" t="str">
            <v>13..16</v>
          </cell>
        </row>
        <row r="3500">
          <cell r="A3500" t="str">
            <v>Khu A_PH Online 04-Khu A_Online-6-Tối</v>
          </cell>
          <cell r="B3500" t="str">
            <v>Tối</v>
          </cell>
          <cell r="C3500">
            <v>13</v>
          </cell>
          <cell r="D3500">
            <v>14</v>
          </cell>
          <cell r="E3500">
            <v>13</v>
          </cell>
          <cell r="F3500">
            <v>16</v>
          </cell>
          <cell r="G3500" t="str">
            <v>13..16</v>
          </cell>
        </row>
        <row r="3501">
          <cell r="A3501" t="str">
            <v>Khu A_PH Online 05-Khu A_Online-6-Sáng</v>
          </cell>
          <cell r="B3501" t="str">
            <v>Sáng</v>
          </cell>
          <cell r="C3501">
            <v>3</v>
          </cell>
          <cell r="D3501">
            <v>4</v>
          </cell>
          <cell r="E3501">
            <v>3</v>
          </cell>
          <cell r="F3501">
            <v>4</v>
          </cell>
          <cell r="G3501" t="str">
            <v>3..4</v>
          </cell>
        </row>
        <row r="3502">
          <cell r="A3502" t="str">
            <v>Khu A_PH Online 05-Khu A_Online-6-Chiều</v>
          </cell>
          <cell r="B3502" t="str">
            <v>Chiều</v>
          </cell>
          <cell r="C3502">
            <v>7</v>
          </cell>
          <cell r="D3502">
            <v>8</v>
          </cell>
          <cell r="E3502">
            <v>7</v>
          </cell>
          <cell r="F3502">
            <v>8</v>
          </cell>
          <cell r="G3502" t="str">
            <v>7..8</v>
          </cell>
        </row>
        <row r="3503">
          <cell r="A3503" t="str">
            <v>Khu A_PH Online 05-Khu A_Online-6-Tối</v>
          </cell>
          <cell r="B3503" t="str">
            <v>Tối</v>
          </cell>
          <cell r="C3503">
            <v>15</v>
          </cell>
          <cell r="D3503">
            <v>16</v>
          </cell>
          <cell r="E3503">
            <v>13</v>
          </cell>
          <cell r="F3503">
            <v>16</v>
          </cell>
          <cell r="G3503" t="str">
            <v>13..16</v>
          </cell>
        </row>
        <row r="3504">
          <cell r="A3504" t="str">
            <v>Khu A_PH Online 05-Khu A_Online-6-Tối</v>
          </cell>
          <cell r="B3504" t="str">
            <v>Tối</v>
          </cell>
          <cell r="C3504">
            <v>13</v>
          </cell>
          <cell r="D3504">
            <v>14</v>
          </cell>
          <cell r="E3504">
            <v>13</v>
          </cell>
          <cell r="F3504">
            <v>16</v>
          </cell>
          <cell r="G3504" t="str">
            <v>13..16</v>
          </cell>
        </row>
        <row r="3505">
          <cell r="A3505" t="str">
            <v>Khu A_PH Online 06-Khu A_Online-6-Tối</v>
          </cell>
          <cell r="B3505" t="str">
            <v>Tối</v>
          </cell>
          <cell r="C3505">
            <v>13</v>
          </cell>
          <cell r="D3505">
            <v>14</v>
          </cell>
          <cell r="E3505">
            <v>13</v>
          </cell>
          <cell r="F3505">
            <v>14</v>
          </cell>
          <cell r="G3505" t="str">
            <v>13..14</v>
          </cell>
        </row>
        <row r="3506">
          <cell r="A3506" t="str">
            <v>Khu A_PH Online 07-Khu A_Online-6-Tối</v>
          </cell>
          <cell r="B3506" t="str">
            <v>Tối</v>
          </cell>
          <cell r="C3506">
            <v>13</v>
          </cell>
          <cell r="D3506">
            <v>14</v>
          </cell>
          <cell r="E3506">
            <v>13</v>
          </cell>
          <cell r="F3506">
            <v>14</v>
          </cell>
          <cell r="G3506" t="str">
            <v>13..14</v>
          </cell>
        </row>
        <row r="3507">
          <cell r="A3507" t="str">
            <v>Khu A_PH Online 11-Khu A_Online-6-Tối</v>
          </cell>
          <cell r="B3507" t="str">
            <v>Tối</v>
          </cell>
          <cell r="C3507">
            <v>13</v>
          </cell>
          <cell r="D3507">
            <v>15</v>
          </cell>
          <cell r="E3507">
            <v>13</v>
          </cell>
          <cell r="F3507">
            <v>15</v>
          </cell>
          <cell r="G3507" t="str">
            <v>13..15</v>
          </cell>
        </row>
        <row r="3508">
          <cell r="A3508" t="str">
            <v>CSSX 11-Cơ sở sản xuất 1-7-Chiều</v>
          </cell>
          <cell r="B3508" t="str">
            <v>Chiều</v>
          </cell>
          <cell r="C3508">
            <v>7</v>
          </cell>
          <cell r="D3508">
            <v>12</v>
          </cell>
          <cell r="E3508">
            <v>7</v>
          </cell>
          <cell r="F3508">
            <v>12</v>
          </cell>
          <cell r="G3508" t="str">
            <v>7..12</v>
          </cell>
        </row>
        <row r="3509">
          <cell r="A3509" t="str">
            <v>CSSX 104-Cơ sở sản xuất 1-7-Chiều</v>
          </cell>
          <cell r="B3509" t="str">
            <v>Chiều</v>
          </cell>
          <cell r="C3509">
            <v>7</v>
          </cell>
          <cell r="D3509">
            <v>12</v>
          </cell>
          <cell r="E3509">
            <v>7</v>
          </cell>
          <cell r="F3509">
            <v>12</v>
          </cell>
          <cell r="G3509" t="str">
            <v>7..12</v>
          </cell>
        </row>
        <row r="3510">
          <cell r="A3510" t="str">
            <v>CSSX 105-Cơ sở sản xuất 1-7-Sáng</v>
          </cell>
          <cell r="B3510" t="str">
            <v>Sáng</v>
          </cell>
          <cell r="C3510">
            <v>1</v>
          </cell>
          <cell r="D3510">
            <v>6</v>
          </cell>
          <cell r="E3510">
            <v>1</v>
          </cell>
          <cell r="F3510">
            <v>6</v>
          </cell>
          <cell r="G3510" t="str">
            <v>1..6</v>
          </cell>
        </row>
        <row r="3511">
          <cell r="A3511" t="str">
            <v>815-A10-7-Chiều</v>
          </cell>
          <cell r="B3511" t="str">
            <v>Chiều</v>
          </cell>
          <cell r="C3511">
            <v>9</v>
          </cell>
          <cell r="D3511">
            <v>11</v>
          </cell>
          <cell r="E3511">
            <v>7</v>
          </cell>
          <cell r="F3511">
            <v>11</v>
          </cell>
          <cell r="G3511" t="str">
            <v>7..11</v>
          </cell>
        </row>
        <row r="3512">
          <cell r="A3512" t="str">
            <v>815-A10-7-Chiều</v>
          </cell>
          <cell r="B3512" t="str">
            <v>Chiều</v>
          </cell>
          <cell r="C3512">
            <v>7</v>
          </cell>
          <cell r="D3512">
            <v>8</v>
          </cell>
          <cell r="E3512">
            <v>7</v>
          </cell>
          <cell r="F3512">
            <v>11</v>
          </cell>
          <cell r="G3512" t="str">
            <v>7..11</v>
          </cell>
        </row>
        <row r="3513">
          <cell r="A3513" t="str">
            <v>711-A10-7-Sáng</v>
          </cell>
          <cell r="B3513" t="str">
            <v>Sáng</v>
          </cell>
          <cell r="C3513">
            <v>1</v>
          </cell>
          <cell r="D3513">
            <v>4</v>
          </cell>
          <cell r="E3513">
            <v>1</v>
          </cell>
          <cell r="F3513">
            <v>4</v>
          </cell>
          <cell r="G3513" t="str">
            <v>1..4</v>
          </cell>
        </row>
        <row r="3514">
          <cell r="A3514" t="str">
            <v>711-A10-7-Chiều</v>
          </cell>
          <cell r="B3514" t="str">
            <v>Chiều</v>
          </cell>
          <cell r="C3514">
            <v>7</v>
          </cell>
          <cell r="D3514">
            <v>9</v>
          </cell>
          <cell r="E3514">
            <v>7</v>
          </cell>
          <cell r="F3514">
            <v>9</v>
          </cell>
          <cell r="G3514" t="str">
            <v>7..9</v>
          </cell>
        </row>
        <row r="3515">
          <cell r="A3515" t="str">
            <v>511-A10-7-Sáng</v>
          </cell>
          <cell r="B3515" t="str">
            <v>Sáng</v>
          </cell>
          <cell r="C3515">
            <v>1</v>
          </cell>
          <cell r="D3515">
            <v>5</v>
          </cell>
          <cell r="E3515">
            <v>1</v>
          </cell>
          <cell r="F3515">
            <v>5</v>
          </cell>
          <cell r="G3515" t="str">
            <v>1..5</v>
          </cell>
        </row>
        <row r="3516">
          <cell r="A3516" t="str">
            <v>511-A10-7-Chiều</v>
          </cell>
          <cell r="B3516" t="str">
            <v>Chiều</v>
          </cell>
          <cell r="C3516">
            <v>7</v>
          </cell>
          <cell r="D3516">
            <v>11</v>
          </cell>
          <cell r="E3516">
            <v>7</v>
          </cell>
          <cell r="F3516">
            <v>11</v>
          </cell>
          <cell r="G3516" t="str">
            <v>7..11</v>
          </cell>
        </row>
        <row r="3517">
          <cell r="A3517" t="str">
            <v>512-A10-7-Sáng</v>
          </cell>
          <cell r="B3517" t="str">
            <v>Sáng</v>
          </cell>
          <cell r="C3517">
            <v>1</v>
          </cell>
          <cell r="D3517">
            <v>5</v>
          </cell>
          <cell r="E3517">
            <v>1</v>
          </cell>
          <cell r="F3517">
            <v>5</v>
          </cell>
          <cell r="G3517" t="str">
            <v>1..5</v>
          </cell>
        </row>
        <row r="3518">
          <cell r="A3518" t="str">
            <v>512-A10-7-Chiều</v>
          </cell>
          <cell r="B3518" t="str">
            <v>Chiều</v>
          </cell>
          <cell r="C3518">
            <v>7</v>
          </cell>
          <cell r="D3518">
            <v>11</v>
          </cell>
          <cell r="E3518">
            <v>7</v>
          </cell>
          <cell r="F3518">
            <v>11</v>
          </cell>
          <cell r="G3518" t="str">
            <v>7..11</v>
          </cell>
        </row>
        <row r="3519">
          <cell r="A3519" t="str">
            <v>614-A10-7-Sáng</v>
          </cell>
          <cell r="B3519" t="str">
            <v>Sáng</v>
          </cell>
          <cell r="C3519">
            <v>3</v>
          </cell>
          <cell r="D3519">
            <v>4</v>
          </cell>
          <cell r="E3519">
            <v>1</v>
          </cell>
          <cell r="F3519">
            <v>4</v>
          </cell>
          <cell r="G3519" t="str">
            <v>1..4</v>
          </cell>
        </row>
        <row r="3520">
          <cell r="A3520" t="str">
            <v>614-A10-7-Sáng</v>
          </cell>
          <cell r="B3520" t="str">
            <v>Sáng</v>
          </cell>
          <cell r="C3520">
            <v>1</v>
          </cell>
          <cell r="D3520">
            <v>2</v>
          </cell>
          <cell r="E3520">
            <v>1</v>
          </cell>
          <cell r="F3520">
            <v>4</v>
          </cell>
          <cell r="G3520" t="str">
            <v>1..4</v>
          </cell>
        </row>
        <row r="3521">
          <cell r="A3521" t="str">
            <v>614-A10-7-Chiều</v>
          </cell>
          <cell r="B3521" t="str">
            <v>Chiều</v>
          </cell>
          <cell r="C3521">
            <v>7</v>
          </cell>
          <cell r="D3521">
            <v>10</v>
          </cell>
          <cell r="E3521">
            <v>7</v>
          </cell>
          <cell r="F3521">
            <v>10</v>
          </cell>
          <cell r="G3521" t="str">
            <v>7..10</v>
          </cell>
        </row>
        <row r="3522">
          <cell r="A3522" t="str">
            <v>615-A10-7-Sáng</v>
          </cell>
          <cell r="B3522" t="str">
            <v>Sáng</v>
          </cell>
          <cell r="C3522">
            <v>1</v>
          </cell>
          <cell r="D3522">
            <v>3</v>
          </cell>
          <cell r="E3522">
            <v>1</v>
          </cell>
          <cell r="F3522">
            <v>3</v>
          </cell>
          <cell r="G3522" t="str">
            <v>1..3</v>
          </cell>
        </row>
        <row r="3523">
          <cell r="A3523" t="str">
            <v>615-A10-7-Chiều</v>
          </cell>
          <cell r="B3523" t="str">
            <v>Chiều</v>
          </cell>
          <cell r="C3523">
            <v>7</v>
          </cell>
          <cell r="D3523">
            <v>9</v>
          </cell>
          <cell r="E3523">
            <v>7</v>
          </cell>
          <cell r="F3523">
            <v>9</v>
          </cell>
          <cell r="G3523" t="str">
            <v>7..9</v>
          </cell>
        </row>
        <row r="3524">
          <cell r="A3524" t="str">
            <v>611-A10-7-Sáng</v>
          </cell>
          <cell r="B3524" t="str">
            <v>Sáng</v>
          </cell>
          <cell r="C3524">
            <v>1</v>
          </cell>
          <cell r="D3524">
            <v>3</v>
          </cell>
          <cell r="E3524">
            <v>1</v>
          </cell>
          <cell r="F3524">
            <v>3</v>
          </cell>
          <cell r="G3524" t="str">
            <v>1..3</v>
          </cell>
        </row>
        <row r="3525">
          <cell r="A3525" t="str">
            <v>611-A10-7-Chiều</v>
          </cell>
          <cell r="B3525" t="str">
            <v>Chiều</v>
          </cell>
          <cell r="C3525">
            <v>9</v>
          </cell>
          <cell r="D3525">
            <v>11</v>
          </cell>
          <cell r="E3525">
            <v>7</v>
          </cell>
          <cell r="F3525">
            <v>11</v>
          </cell>
          <cell r="G3525" t="str">
            <v>7..11</v>
          </cell>
        </row>
        <row r="3526">
          <cell r="A3526" t="str">
            <v>611-A10-7-Chiều</v>
          </cell>
          <cell r="B3526" t="str">
            <v>Chiều</v>
          </cell>
          <cell r="C3526">
            <v>7</v>
          </cell>
          <cell r="D3526">
            <v>8</v>
          </cell>
          <cell r="E3526">
            <v>7</v>
          </cell>
          <cell r="F3526">
            <v>11</v>
          </cell>
          <cell r="G3526" t="str">
            <v>7..11</v>
          </cell>
        </row>
        <row r="3527">
          <cell r="A3527" t="str">
            <v>610-A10-7-Sáng</v>
          </cell>
          <cell r="B3527" t="str">
            <v>Sáng</v>
          </cell>
          <cell r="C3527">
            <v>1</v>
          </cell>
          <cell r="D3527">
            <v>2</v>
          </cell>
          <cell r="E3527">
            <v>1</v>
          </cell>
          <cell r="F3527">
            <v>5</v>
          </cell>
          <cell r="G3527" t="str">
            <v>1..5</v>
          </cell>
        </row>
        <row r="3528">
          <cell r="A3528" t="str">
            <v>610-A10-7-Sáng</v>
          </cell>
          <cell r="B3528" t="str">
            <v>Sáng</v>
          </cell>
          <cell r="C3528">
            <v>4</v>
          </cell>
          <cell r="D3528">
            <v>5</v>
          </cell>
          <cell r="E3528">
            <v>1</v>
          </cell>
          <cell r="F3528">
            <v>5</v>
          </cell>
          <cell r="G3528" t="str">
            <v>1..5</v>
          </cell>
        </row>
        <row r="3529">
          <cell r="A3529" t="str">
            <v>610-A10-7-Chiều</v>
          </cell>
          <cell r="B3529" t="str">
            <v>Chiều</v>
          </cell>
          <cell r="C3529">
            <v>9</v>
          </cell>
          <cell r="D3529">
            <v>11</v>
          </cell>
          <cell r="E3529">
            <v>7</v>
          </cell>
          <cell r="F3529">
            <v>11</v>
          </cell>
          <cell r="G3529" t="str">
            <v>7..11</v>
          </cell>
        </row>
        <row r="3530">
          <cell r="A3530" t="str">
            <v>610-A10-7-Chiều</v>
          </cell>
          <cell r="B3530" t="str">
            <v>Chiều</v>
          </cell>
          <cell r="C3530">
            <v>7</v>
          </cell>
          <cell r="D3530">
            <v>8</v>
          </cell>
          <cell r="E3530">
            <v>7</v>
          </cell>
          <cell r="F3530">
            <v>11</v>
          </cell>
          <cell r="G3530" t="str">
            <v>7..11</v>
          </cell>
        </row>
        <row r="3531">
          <cell r="A3531" t="str">
            <v>303-A8-7-Sáng</v>
          </cell>
          <cell r="B3531" t="str">
            <v>Sáng</v>
          </cell>
          <cell r="C3531">
            <v>1</v>
          </cell>
          <cell r="D3531">
            <v>4</v>
          </cell>
          <cell r="E3531">
            <v>1</v>
          </cell>
          <cell r="F3531">
            <v>4</v>
          </cell>
          <cell r="G3531" t="str">
            <v>1..4</v>
          </cell>
        </row>
        <row r="3532">
          <cell r="A3532" t="str">
            <v>403-A8-7-Sáng</v>
          </cell>
          <cell r="B3532" t="str">
            <v>Sáng</v>
          </cell>
          <cell r="C3532">
            <v>1</v>
          </cell>
          <cell r="D3532">
            <v>5</v>
          </cell>
          <cell r="E3532">
            <v>1</v>
          </cell>
          <cell r="F3532">
            <v>5</v>
          </cell>
          <cell r="G3532" t="str">
            <v>1..5</v>
          </cell>
        </row>
        <row r="3533">
          <cell r="A3533" t="str">
            <v>404-A8-7-Sáng</v>
          </cell>
          <cell r="B3533" t="str">
            <v>Sáng</v>
          </cell>
          <cell r="C3533">
            <v>1</v>
          </cell>
          <cell r="D3533">
            <v>2</v>
          </cell>
          <cell r="E3533">
            <v>1</v>
          </cell>
          <cell r="F3533">
            <v>4</v>
          </cell>
          <cell r="G3533" t="str">
            <v>1..4</v>
          </cell>
        </row>
        <row r="3534">
          <cell r="A3534" t="str">
            <v>404-A8-7-Sáng</v>
          </cell>
          <cell r="B3534" t="str">
            <v>Sáng</v>
          </cell>
          <cell r="C3534">
            <v>3</v>
          </cell>
          <cell r="D3534">
            <v>4</v>
          </cell>
          <cell r="E3534">
            <v>1</v>
          </cell>
          <cell r="F3534">
            <v>4</v>
          </cell>
          <cell r="G3534" t="str">
            <v>1..4</v>
          </cell>
        </row>
        <row r="3535">
          <cell r="A3535" t="str">
            <v>404-A8-7-Chiều</v>
          </cell>
          <cell r="B3535" t="str">
            <v>Chiều</v>
          </cell>
          <cell r="C3535">
            <v>7</v>
          </cell>
          <cell r="D3535">
            <v>8</v>
          </cell>
          <cell r="E3535">
            <v>7</v>
          </cell>
          <cell r="F3535">
            <v>10</v>
          </cell>
          <cell r="G3535" t="str">
            <v>7..10</v>
          </cell>
        </row>
        <row r="3536">
          <cell r="A3536" t="str">
            <v>404-A8-7-Chiều</v>
          </cell>
          <cell r="B3536" t="str">
            <v>Chiều</v>
          </cell>
          <cell r="C3536">
            <v>9</v>
          </cell>
          <cell r="D3536">
            <v>10</v>
          </cell>
          <cell r="E3536">
            <v>7</v>
          </cell>
          <cell r="F3536">
            <v>10</v>
          </cell>
          <cell r="G3536" t="str">
            <v>7..10</v>
          </cell>
        </row>
        <row r="3537">
          <cell r="A3537" t="str">
            <v>402-A8-7-Sáng</v>
          </cell>
          <cell r="B3537" t="str">
            <v>Sáng</v>
          </cell>
          <cell r="C3537">
            <v>1</v>
          </cell>
          <cell r="D3537">
            <v>3</v>
          </cell>
          <cell r="E3537">
            <v>1</v>
          </cell>
          <cell r="F3537">
            <v>3</v>
          </cell>
          <cell r="G3537" t="str">
            <v>1..3</v>
          </cell>
        </row>
        <row r="3538">
          <cell r="A3538" t="str">
            <v>501-A8-7-Sáng</v>
          </cell>
          <cell r="B3538" t="str">
            <v>Sáng</v>
          </cell>
          <cell r="C3538">
            <v>3</v>
          </cell>
          <cell r="D3538">
            <v>5</v>
          </cell>
          <cell r="E3538">
            <v>3</v>
          </cell>
          <cell r="F3538">
            <v>5</v>
          </cell>
          <cell r="G3538" t="str">
            <v>3..5</v>
          </cell>
        </row>
        <row r="3539">
          <cell r="A3539" t="str">
            <v>502-A8-7-Chiều</v>
          </cell>
          <cell r="B3539" t="str">
            <v>Chiều</v>
          </cell>
          <cell r="C3539">
            <v>9</v>
          </cell>
          <cell r="D3539">
            <v>11</v>
          </cell>
          <cell r="E3539">
            <v>9</v>
          </cell>
          <cell r="F3539">
            <v>11</v>
          </cell>
          <cell r="G3539" t="str">
            <v>9..11</v>
          </cell>
        </row>
        <row r="3540">
          <cell r="A3540" t="str">
            <v>503-A8-7-Sáng</v>
          </cell>
          <cell r="B3540" t="str">
            <v>Sáng</v>
          </cell>
          <cell r="C3540">
            <v>1</v>
          </cell>
          <cell r="D3540">
            <v>4</v>
          </cell>
          <cell r="E3540">
            <v>1</v>
          </cell>
          <cell r="F3540">
            <v>4</v>
          </cell>
          <cell r="G3540" t="str">
            <v>1..4</v>
          </cell>
        </row>
        <row r="3541">
          <cell r="A3541" t="str">
            <v>601-A8-7-Sáng</v>
          </cell>
          <cell r="B3541" t="str">
            <v>Sáng</v>
          </cell>
          <cell r="C3541">
            <v>1</v>
          </cell>
          <cell r="D3541">
            <v>4</v>
          </cell>
          <cell r="E3541">
            <v>1</v>
          </cell>
          <cell r="F3541">
            <v>4</v>
          </cell>
          <cell r="G3541" t="str">
            <v>1..4</v>
          </cell>
        </row>
        <row r="3542">
          <cell r="A3542" t="str">
            <v>601-A8-7-Chiều</v>
          </cell>
          <cell r="B3542" t="str">
            <v>Chiều</v>
          </cell>
          <cell r="C3542">
            <v>7</v>
          </cell>
          <cell r="D3542">
            <v>8</v>
          </cell>
          <cell r="E3542">
            <v>7</v>
          </cell>
          <cell r="F3542">
            <v>8</v>
          </cell>
          <cell r="G3542" t="str">
            <v>7..8</v>
          </cell>
        </row>
        <row r="3543">
          <cell r="A3543" t="str">
            <v>603-A8-7-Sáng</v>
          </cell>
          <cell r="B3543" t="str">
            <v>Sáng</v>
          </cell>
          <cell r="C3543">
            <v>1</v>
          </cell>
          <cell r="D3543">
            <v>4</v>
          </cell>
          <cell r="E3543">
            <v>1</v>
          </cell>
          <cell r="F3543">
            <v>4</v>
          </cell>
          <cell r="G3543" t="str">
            <v>1..4</v>
          </cell>
        </row>
        <row r="3544">
          <cell r="A3544" t="str">
            <v>712-A10-7-Sáng</v>
          </cell>
          <cell r="B3544" t="str">
            <v>Sáng</v>
          </cell>
          <cell r="C3544">
            <v>1</v>
          </cell>
          <cell r="D3544">
            <v>2</v>
          </cell>
          <cell r="E3544">
            <v>1</v>
          </cell>
          <cell r="F3544">
            <v>2</v>
          </cell>
          <cell r="G3544" t="str">
            <v>1..2</v>
          </cell>
        </row>
        <row r="3545">
          <cell r="A3545" t="str">
            <v>712-A10-7-Chiều</v>
          </cell>
          <cell r="B3545" t="str">
            <v>Chiều</v>
          </cell>
          <cell r="C3545">
            <v>7</v>
          </cell>
          <cell r="D3545">
            <v>8</v>
          </cell>
          <cell r="E3545">
            <v>7</v>
          </cell>
          <cell r="F3545">
            <v>11</v>
          </cell>
          <cell r="G3545" t="str">
            <v>7..11</v>
          </cell>
        </row>
        <row r="3546">
          <cell r="A3546" t="str">
            <v>712-A10-7-Chiều</v>
          </cell>
          <cell r="B3546" t="str">
            <v>Chiều</v>
          </cell>
          <cell r="C3546">
            <v>9</v>
          </cell>
          <cell r="D3546">
            <v>11</v>
          </cell>
          <cell r="E3546">
            <v>7</v>
          </cell>
          <cell r="F3546">
            <v>11</v>
          </cell>
          <cell r="G3546" t="str">
            <v>7..11</v>
          </cell>
        </row>
        <row r="3547">
          <cell r="A3547" t="str">
            <v>202-A9-7-Sáng</v>
          </cell>
          <cell r="B3547" t="str">
            <v>Sáng</v>
          </cell>
          <cell r="C3547">
            <v>1</v>
          </cell>
          <cell r="D3547">
            <v>3</v>
          </cell>
          <cell r="E3547">
            <v>1</v>
          </cell>
          <cell r="F3547">
            <v>3</v>
          </cell>
          <cell r="G3547" t="str">
            <v>1..3</v>
          </cell>
        </row>
        <row r="3548">
          <cell r="A3548" t="str">
            <v>202-A9-7-Chiều</v>
          </cell>
          <cell r="B3548" t="str">
            <v>Chiều</v>
          </cell>
          <cell r="C3548">
            <v>9</v>
          </cell>
          <cell r="D3548">
            <v>10</v>
          </cell>
          <cell r="E3548">
            <v>9</v>
          </cell>
          <cell r="F3548">
            <v>10</v>
          </cell>
          <cell r="G3548" t="str">
            <v>9..10</v>
          </cell>
        </row>
        <row r="3549">
          <cell r="A3549" t="str">
            <v>202-A9-7-Tối</v>
          </cell>
          <cell r="B3549" t="str">
            <v>Tối</v>
          </cell>
          <cell r="C3549">
            <v>13</v>
          </cell>
          <cell r="D3549">
            <v>16</v>
          </cell>
          <cell r="E3549">
            <v>13</v>
          </cell>
          <cell r="F3549">
            <v>16</v>
          </cell>
          <cell r="G3549" t="str">
            <v>13..16</v>
          </cell>
        </row>
        <row r="3550">
          <cell r="A3550" t="str">
            <v>203-A9-7-Sáng</v>
          </cell>
          <cell r="B3550" t="str">
            <v>Sáng</v>
          </cell>
          <cell r="C3550">
            <v>1</v>
          </cell>
          <cell r="D3550">
            <v>4</v>
          </cell>
          <cell r="E3550">
            <v>1</v>
          </cell>
          <cell r="F3550">
            <v>4</v>
          </cell>
          <cell r="G3550" t="str">
            <v>1..4</v>
          </cell>
        </row>
        <row r="3551">
          <cell r="A3551" t="str">
            <v>203-A9-7-Tối</v>
          </cell>
          <cell r="B3551" t="str">
            <v>Tối</v>
          </cell>
          <cell r="C3551">
            <v>13</v>
          </cell>
          <cell r="D3551">
            <v>16</v>
          </cell>
          <cell r="E3551">
            <v>13</v>
          </cell>
          <cell r="F3551">
            <v>16</v>
          </cell>
          <cell r="G3551" t="str">
            <v>13..16</v>
          </cell>
        </row>
        <row r="3552">
          <cell r="A3552" t="str">
            <v>205-A9-7-Sáng</v>
          </cell>
          <cell r="B3552" t="str">
            <v>Sáng</v>
          </cell>
          <cell r="C3552">
            <v>3</v>
          </cell>
          <cell r="D3552">
            <v>5</v>
          </cell>
          <cell r="E3552">
            <v>1</v>
          </cell>
          <cell r="F3552">
            <v>5</v>
          </cell>
          <cell r="G3552" t="str">
            <v>1..5</v>
          </cell>
        </row>
        <row r="3553">
          <cell r="A3553" t="str">
            <v>205-A9-7-Sáng</v>
          </cell>
          <cell r="B3553" t="str">
            <v>Sáng</v>
          </cell>
          <cell r="C3553">
            <v>1</v>
          </cell>
          <cell r="D3553">
            <v>2</v>
          </cell>
          <cell r="E3553">
            <v>1</v>
          </cell>
          <cell r="F3553">
            <v>5</v>
          </cell>
          <cell r="G3553" t="str">
            <v>1..5</v>
          </cell>
        </row>
        <row r="3554">
          <cell r="A3554" t="str">
            <v>205-A9-7-Chiều</v>
          </cell>
          <cell r="B3554" t="str">
            <v>Chiều</v>
          </cell>
          <cell r="C3554">
            <v>7</v>
          </cell>
          <cell r="D3554">
            <v>9</v>
          </cell>
          <cell r="E3554">
            <v>7</v>
          </cell>
          <cell r="F3554">
            <v>9</v>
          </cell>
          <cell r="G3554" t="str">
            <v>7..9</v>
          </cell>
        </row>
        <row r="3555">
          <cell r="A3555" t="str">
            <v>206-A9-7-Sáng</v>
          </cell>
          <cell r="B3555" t="str">
            <v>Sáng</v>
          </cell>
          <cell r="C3555">
            <v>3</v>
          </cell>
          <cell r="D3555">
            <v>4</v>
          </cell>
          <cell r="E3555">
            <v>1</v>
          </cell>
          <cell r="F3555">
            <v>4</v>
          </cell>
          <cell r="G3555" t="str">
            <v>1..4</v>
          </cell>
        </row>
        <row r="3556">
          <cell r="A3556" t="str">
            <v>206-A9-7-Sáng</v>
          </cell>
          <cell r="B3556" t="str">
            <v>Sáng</v>
          </cell>
          <cell r="C3556">
            <v>1</v>
          </cell>
          <cell r="D3556">
            <v>2</v>
          </cell>
          <cell r="E3556">
            <v>1</v>
          </cell>
          <cell r="F3556">
            <v>4</v>
          </cell>
          <cell r="G3556" t="str">
            <v>1..4</v>
          </cell>
        </row>
        <row r="3557">
          <cell r="A3557" t="str">
            <v>206-A9-7-Chiều</v>
          </cell>
          <cell r="B3557" t="str">
            <v>Chiều</v>
          </cell>
          <cell r="C3557">
            <v>9</v>
          </cell>
          <cell r="D3557">
            <v>10</v>
          </cell>
          <cell r="E3557">
            <v>9</v>
          </cell>
          <cell r="F3557">
            <v>10</v>
          </cell>
          <cell r="G3557" t="str">
            <v>9..10</v>
          </cell>
        </row>
        <row r="3558">
          <cell r="A3558" t="str">
            <v>208-A9-7-Sáng</v>
          </cell>
          <cell r="B3558" t="str">
            <v>Sáng</v>
          </cell>
          <cell r="C3558">
            <v>1</v>
          </cell>
          <cell r="D3558">
            <v>3</v>
          </cell>
          <cell r="E3558">
            <v>1</v>
          </cell>
          <cell r="F3558">
            <v>3</v>
          </cell>
          <cell r="G3558" t="str">
            <v>1..3</v>
          </cell>
        </row>
        <row r="3559">
          <cell r="A3559" t="str">
            <v>208-A9-7-Chiều</v>
          </cell>
          <cell r="B3559" t="str">
            <v>Chiều</v>
          </cell>
          <cell r="C3559">
            <v>7</v>
          </cell>
          <cell r="D3559">
            <v>9</v>
          </cell>
          <cell r="E3559">
            <v>7</v>
          </cell>
          <cell r="F3559">
            <v>9</v>
          </cell>
          <cell r="G3559" t="str">
            <v>7..9</v>
          </cell>
        </row>
        <row r="3560">
          <cell r="A3560" t="str">
            <v>302-A9-7-Sáng</v>
          </cell>
          <cell r="B3560" t="str">
            <v>Sáng</v>
          </cell>
          <cell r="C3560">
            <v>1</v>
          </cell>
          <cell r="D3560">
            <v>3</v>
          </cell>
          <cell r="E3560">
            <v>1</v>
          </cell>
          <cell r="F3560">
            <v>3</v>
          </cell>
          <cell r="G3560" t="str">
            <v>1..3</v>
          </cell>
        </row>
        <row r="3561">
          <cell r="A3561" t="str">
            <v>303-A9-7-Sáng</v>
          </cell>
          <cell r="B3561" t="str">
            <v>Sáng</v>
          </cell>
          <cell r="C3561">
            <v>3</v>
          </cell>
          <cell r="D3561">
            <v>4</v>
          </cell>
          <cell r="E3561">
            <v>3</v>
          </cell>
          <cell r="F3561">
            <v>4</v>
          </cell>
          <cell r="G3561" t="str">
            <v>3..4</v>
          </cell>
        </row>
        <row r="3562">
          <cell r="A3562" t="str">
            <v>304-A9-7-Sáng</v>
          </cell>
          <cell r="B3562" t="str">
            <v>Sáng</v>
          </cell>
          <cell r="C3562">
            <v>1</v>
          </cell>
          <cell r="D3562">
            <v>4</v>
          </cell>
          <cell r="E3562">
            <v>1</v>
          </cell>
          <cell r="F3562">
            <v>4</v>
          </cell>
          <cell r="G3562" t="str">
            <v>1..4</v>
          </cell>
        </row>
        <row r="3563">
          <cell r="A3563" t="str">
            <v>304-A9-7-Chiều</v>
          </cell>
          <cell r="B3563" t="str">
            <v>Chiều</v>
          </cell>
          <cell r="C3563">
            <v>7</v>
          </cell>
          <cell r="D3563">
            <v>9</v>
          </cell>
          <cell r="E3563">
            <v>7</v>
          </cell>
          <cell r="F3563">
            <v>9</v>
          </cell>
          <cell r="G3563" t="str">
            <v>7..9</v>
          </cell>
        </row>
        <row r="3564">
          <cell r="A3564" t="str">
            <v>305-A9-7-Sáng</v>
          </cell>
          <cell r="B3564" t="str">
            <v>Sáng</v>
          </cell>
          <cell r="C3564">
            <v>1</v>
          </cell>
          <cell r="D3564">
            <v>3</v>
          </cell>
          <cell r="E3564">
            <v>1</v>
          </cell>
          <cell r="F3564">
            <v>3</v>
          </cell>
          <cell r="G3564" t="str">
            <v>1..3</v>
          </cell>
        </row>
        <row r="3565">
          <cell r="A3565" t="str">
            <v>305-A9-7-Chiều</v>
          </cell>
          <cell r="B3565" t="str">
            <v>Chiều</v>
          </cell>
          <cell r="C3565">
            <v>7</v>
          </cell>
          <cell r="D3565">
            <v>9</v>
          </cell>
          <cell r="E3565">
            <v>7</v>
          </cell>
          <cell r="F3565">
            <v>9</v>
          </cell>
          <cell r="G3565" t="str">
            <v>7..9</v>
          </cell>
        </row>
        <row r="3566">
          <cell r="A3566" t="str">
            <v>306-A9-7-Chiều</v>
          </cell>
          <cell r="B3566" t="str">
            <v>Chiều</v>
          </cell>
          <cell r="C3566">
            <v>7</v>
          </cell>
          <cell r="D3566">
            <v>8</v>
          </cell>
          <cell r="E3566">
            <v>7</v>
          </cell>
          <cell r="F3566">
            <v>8</v>
          </cell>
          <cell r="G3566" t="str">
            <v>7..8</v>
          </cell>
        </row>
        <row r="3567">
          <cell r="A3567" t="str">
            <v>307-A9-7-Chiều</v>
          </cell>
          <cell r="B3567" t="str">
            <v>Chiều</v>
          </cell>
          <cell r="C3567">
            <v>7</v>
          </cell>
          <cell r="D3567">
            <v>9</v>
          </cell>
          <cell r="E3567">
            <v>7</v>
          </cell>
          <cell r="F3567">
            <v>9</v>
          </cell>
          <cell r="G3567" t="str">
            <v>7..9</v>
          </cell>
        </row>
        <row r="3568">
          <cell r="A3568" t="str">
            <v>307-A9-7-Tối</v>
          </cell>
          <cell r="B3568" t="str">
            <v>Tối</v>
          </cell>
          <cell r="C3568">
            <v>13</v>
          </cell>
          <cell r="D3568">
            <v>16</v>
          </cell>
          <cell r="E3568">
            <v>13</v>
          </cell>
          <cell r="F3568">
            <v>16</v>
          </cell>
          <cell r="G3568" t="str">
            <v>13..16</v>
          </cell>
        </row>
        <row r="3569">
          <cell r="A3569" t="str">
            <v>402-A9-7-Chiều</v>
          </cell>
          <cell r="B3569" t="str">
            <v>Chiều</v>
          </cell>
          <cell r="C3569">
            <v>7</v>
          </cell>
          <cell r="D3569">
            <v>9</v>
          </cell>
          <cell r="E3569">
            <v>7</v>
          </cell>
          <cell r="F3569">
            <v>9</v>
          </cell>
          <cell r="G3569" t="str">
            <v>7..9</v>
          </cell>
        </row>
        <row r="3570">
          <cell r="A3570" t="str">
            <v>403-A9-7-Chiều</v>
          </cell>
          <cell r="B3570" t="str">
            <v>Chiều</v>
          </cell>
          <cell r="C3570">
            <v>9</v>
          </cell>
          <cell r="D3570">
            <v>11</v>
          </cell>
          <cell r="E3570">
            <v>9</v>
          </cell>
          <cell r="F3570">
            <v>11</v>
          </cell>
          <cell r="G3570" t="str">
            <v>9..11</v>
          </cell>
        </row>
        <row r="3571">
          <cell r="A3571" t="str">
            <v>404-A9-7-Sáng</v>
          </cell>
          <cell r="B3571" t="str">
            <v>Sáng</v>
          </cell>
          <cell r="C3571">
            <v>4</v>
          </cell>
          <cell r="D3571">
            <v>5</v>
          </cell>
          <cell r="E3571">
            <v>4</v>
          </cell>
          <cell r="F3571">
            <v>5</v>
          </cell>
          <cell r="G3571" t="str">
            <v>4..5</v>
          </cell>
        </row>
        <row r="3572">
          <cell r="A3572" t="str">
            <v>404-A9-7-Chiều</v>
          </cell>
          <cell r="B3572" t="str">
            <v>Chiều</v>
          </cell>
          <cell r="C3572">
            <v>7</v>
          </cell>
          <cell r="D3572">
            <v>9</v>
          </cell>
          <cell r="E3572">
            <v>7</v>
          </cell>
          <cell r="F3572">
            <v>9</v>
          </cell>
          <cell r="G3572" t="str">
            <v>7..9</v>
          </cell>
        </row>
        <row r="3573">
          <cell r="A3573" t="str">
            <v>405-A9-7-Sáng</v>
          </cell>
          <cell r="B3573" t="str">
            <v>Sáng</v>
          </cell>
          <cell r="C3573">
            <v>1</v>
          </cell>
          <cell r="D3573">
            <v>3</v>
          </cell>
          <cell r="E3573">
            <v>1</v>
          </cell>
          <cell r="F3573">
            <v>3</v>
          </cell>
          <cell r="G3573" t="str">
            <v>1..3</v>
          </cell>
        </row>
        <row r="3574">
          <cell r="A3574" t="str">
            <v>405-A9-7-Chiều</v>
          </cell>
          <cell r="B3574" t="str">
            <v>Chiều</v>
          </cell>
          <cell r="C3574">
            <v>7</v>
          </cell>
          <cell r="D3574">
            <v>9</v>
          </cell>
          <cell r="E3574">
            <v>7</v>
          </cell>
          <cell r="F3574">
            <v>9</v>
          </cell>
          <cell r="G3574" t="str">
            <v>7..9</v>
          </cell>
        </row>
        <row r="3575">
          <cell r="A3575" t="str">
            <v>406-A9-7-Sáng</v>
          </cell>
          <cell r="B3575" t="str">
            <v>Sáng</v>
          </cell>
          <cell r="C3575">
            <v>1</v>
          </cell>
          <cell r="D3575">
            <v>4</v>
          </cell>
          <cell r="E3575">
            <v>1</v>
          </cell>
          <cell r="F3575">
            <v>4</v>
          </cell>
          <cell r="G3575" t="str">
            <v>1..4</v>
          </cell>
        </row>
        <row r="3576">
          <cell r="A3576" t="str">
            <v>406-A9-7-Chiều</v>
          </cell>
          <cell r="B3576" t="str">
            <v>Chiều</v>
          </cell>
          <cell r="C3576">
            <v>7</v>
          </cell>
          <cell r="D3576">
            <v>10</v>
          </cell>
          <cell r="E3576">
            <v>7</v>
          </cell>
          <cell r="F3576">
            <v>10</v>
          </cell>
          <cell r="G3576" t="str">
            <v>7..10</v>
          </cell>
        </row>
        <row r="3577">
          <cell r="A3577" t="str">
            <v>407-A9-7-Sáng</v>
          </cell>
          <cell r="B3577" t="str">
            <v>Sáng</v>
          </cell>
          <cell r="C3577">
            <v>1</v>
          </cell>
          <cell r="D3577">
            <v>3</v>
          </cell>
          <cell r="E3577">
            <v>1</v>
          </cell>
          <cell r="F3577">
            <v>3</v>
          </cell>
          <cell r="G3577" t="str">
            <v>1..3</v>
          </cell>
        </row>
        <row r="3578">
          <cell r="A3578" t="str">
            <v>407-A9-7-Chiều</v>
          </cell>
          <cell r="B3578" t="str">
            <v>Chiều</v>
          </cell>
          <cell r="C3578">
            <v>9</v>
          </cell>
          <cell r="D3578">
            <v>11</v>
          </cell>
          <cell r="E3578">
            <v>9</v>
          </cell>
          <cell r="F3578">
            <v>11</v>
          </cell>
          <cell r="G3578" t="str">
            <v>9..11</v>
          </cell>
        </row>
        <row r="3579">
          <cell r="A3579" t="str">
            <v>408-A9-7-Sáng</v>
          </cell>
          <cell r="B3579" t="str">
            <v>Sáng</v>
          </cell>
          <cell r="C3579">
            <v>3</v>
          </cell>
          <cell r="D3579">
            <v>4</v>
          </cell>
          <cell r="E3579">
            <v>1</v>
          </cell>
          <cell r="F3579">
            <v>4</v>
          </cell>
          <cell r="G3579" t="str">
            <v>1..4</v>
          </cell>
        </row>
        <row r="3580">
          <cell r="A3580" t="str">
            <v>408-A9-7-Sáng</v>
          </cell>
          <cell r="B3580" t="str">
            <v>Sáng</v>
          </cell>
          <cell r="C3580">
            <v>1</v>
          </cell>
          <cell r="D3580">
            <v>2</v>
          </cell>
          <cell r="E3580">
            <v>1</v>
          </cell>
          <cell r="F3580">
            <v>4</v>
          </cell>
          <cell r="G3580" t="str">
            <v>1..4</v>
          </cell>
        </row>
        <row r="3581">
          <cell r="A3581" t="str">
            <v>408-A9-7-Chiều</v>
          </cell>
          <cell r="B3581" t="str">
            <v>Chiều</v>
          </cell>
          <cell r="C3581">
            <v>7</v>
          </cell>
          <cell r="D3581">
            <v>8</v>
          </cell>
          <cell r="E3581">
            <v>7</v>
          </cell>
          <cell r="F3581">
            <v>10</v>
          </cell>
          <cell r="G3581" t="str">
            <v>7..10</v>
          </cell>
        </row>
        <row r="3582">
          <cell r="A3582" t="str">
            <v>408-A9-7-Chiều</v>
          </cell>
          <cell r="B3582" t="str">
            <v>Chiều</v>
          </cell>
          <cell r="C3582">
            <v>9</v>
          </cell>
          <cell r="D3582">
            <v>10</v>
          </cell>
          <cell r="E3582">
            <v>7</v>
          </cell>
          <cell r="F3582">
            <v>10</v>
          </cell>
          <cell r="G3582" t="str">
            <v>7..10</v>
          </cell>
        </row>
        <row r="3583">
          <cell r="A3583" t="str">
            <v>502-A9-7-Chiều</v>
          </cell>
          <cell r="B3583" t="str">
            <v>Chiều</v>
          </cell>
          <cell r="C3583">
            <v>7</v>
          </cell>
          <cell r="D3583">
            <v>10</v>
          </cell>
          <cell r="E3583">
            <v>7</v>
          </cell>
          <cell r="F3583">
            <v>10</v>
          </cell>
          <cell r="G3583" t="str">
            <v>7..10</v>
          </cell>
        </row>
        <row r="3584">
          <cell r="A3584" t="str">
            <v>504-A9-7-Chiều</v>
          </cell>
          <cell r="B3584" t="str">
            <v>Chiều</v>
          </cell>
          <cell r="C3584">
            <v>9</v>
          </cell>
          <cell r="D3584">
            <v>11</v>
          </cell>
          <cell r="E3584">
            <v>9</v>
          </cell>
          <cell r="F3584">
            <v>11</v>
          </cell>
          <cell r="G3584" t="str">
            <v>9..11</v>
          </cell>
        </row>
        <row r="3585">
          <cell r="A3585" t="str">
            <v>505-A9-7-Sáng</v>
          </cell>
          <cell r="B3585" t="str">
            <v>Sáng</v>
          </cell>
          <cell r="C3585">
            <v>1</v>
          </cell>
          <cell r="D3585">
            <v>4</v>
          </cell>
          <cell r="E3585">
            <v>1</v>
          </cell>
          <cell r="F3585">
            <v>4</v>
          </cell>
          <cell r="G3585" t="str">
            <v>1..4</v>
          </cell>
        </row>
        <row r="3586">
          <cell r="A3586" t="str">
            <v>505-A9-7-Chiều</v>
          </cell>
          <cell r="B3586" t="str">
            <v>Chiều</v>
          </cell>
          <cell r="C3586">
            <v>8</v>
          </cell>
          <cell r="D3586">
            <v>11</v>
          </cell>
          <cell r="E3586">
            <v>8</v>
          </cell>
          <cell r="F3586">
            <v>11</v>
          </cell>
          <cell r="G3586" t="str">
            <v>8..11</v>
          </cell>
        </row>
        <row r="3587">
          <cell r="A3587" t="str">
            <v>506-A9-7-Sáng</v>
          </cell>
          <cell r="B3587" t="str">
            <v>Sáng</v>
          </cell>
          <cell r="C3587">
            <v>1</v>
          </cell>
          <cell r="D3587">
            <v>3</v>
          </cell>
          <cell r="E3587">
            <v>1</v>
          </cell>
          <cell r="F3587">
            <v>5</v>
          </cell>
          <cell r="G3587" t="str">
            <v>1..5</v>
          </cell>
        </row>
        <row r="3588">
          <cell r="A3588" t="str">
            <v>506-A9-7-Sáng</v>
          </cell>
          <cell r="B3588" t="str">
            <v>Sáng</v>
          </cell>
          <cell r="C3588">
            <v>4</v>
          </cell>
          <cell r="D3588">
            <v>5</v>
          </cell>
          <cell r="E3588">
            <v>1</v>
          </cell>
          <cell r="F3588">
            <v>5</v>
          </cell>
          <cell r="G3588" t="str">
            <v>1..5</v>
          </cell>
        </row>
        <row r="3589">
          <cell r="A3589" t="str">
            <v>506-A9-7-Chiều</v>
          </cell>
          <cell r="B3589" t="str">
            <v>Chiều</v>
          </cell>
          <cell r="C3589">
            <v>9</v>
          </cell>
          <cell r="D3589">
            <v>11</v>
          </cell>
          <cell r="E3589">
            <v>7</v>
          </cell>
          <cell r="F3589">
            <v>11</v>
          </cell>
          <cell r="G3589" t="str">
            <v>7..11</v>
          </cell>
        </row>
        <row r="3590">
          <cell r="A3590" t="str">
            <v>506-A9-7-Chiều</v>
          </cell>
          <cell r="B3590" t="str">
            <v>Chiều</v>
          </cell>
          <cell r="C3590">
            <v>7</v>
          </cell>
          <cell r="D3590">
            <v>8</v>
          </cell>
          <cell r="E3590">
            <v>7</v>
          </cell>
          <cell r="F3590">
            <v>11</v>
          </cell>
          <cell r="G3590" t="str">
            <v>7..11</v>
          </cell>
        </row>
        <row r="3591">
          <cell r="A3591" t="str">
            <v>507-A9-7-Sáng</v>
          </cell>
          <cell r="B3591" t="str">
            <v>Sáng</v>
          </cell>
          <cell r="C3591">
            <v>1</v>
          </cell>
          <cell r="D3591">
            <v>3</v>
          </cell>
          <cell r="E3591">
            <v>1</v>
          </cell>
          <cell r="F3591">
            <v>3</v>
          </cell>
          <cell r="G3591" t="str">
            <v>1..3</v>
          </cell>
        </row>
        <row r="3592">
          <cell r="A3592" t="str">
            <v>507-A9-7-Chiều</v>
          </cell>
          <cell r="B3592" t="str">
            <v>Chiều</v>
          </cell>
          <cell r="C3592">
            <v>7</v>
          </cell>
          <cell r="D3592">
            <v>9</v>
          </cell>
          <cell r="E3592">
            <v>7</v>
          </cell>
          <cell r="F3592">
            <v>9</v>
          </cell>
          <cell r="G3592" t="str">
            <v>7..9</v>
          </cell>
        </row>
        <row r="3593">
          <cell r="A3593" t="str">
            <v>508-A9-7-Sáng</v>
          </cell>
          <cell r="B3593" t="str">
            <v>Sáng</v>
          </cell>
          <cell r="C3593">
            <v>1</v>
          </cell>
          <cell r="D3593">
            <v>2</v>
          </cell>
          <cell r="E3593">
            <v>1</v>
          </cell>
          <cell r="F3593">
            <v>4</v>
          </cell>
          <cell r="G3593" t="str">
            <v>1..4</v>
          </cell>
        </row>
        <row r="3594">
          <cell r="A3594" t="str">
            <v>508-A9-7-Sáng</v>
          </cell>
          <cell r="B3594" t="str">
            <v>Sáng</v>
          </cell>
          <cell r="C3594">
            <v>3</v>
          </cell>
          <cell r="D3594">
            <v>4</v>
          </cell>
          <cell r="E3594">
            <v>1</v>
          </cell>
          <cell r="F3594">
            <v>4</v>
          </cell>
          <cell r="G3594" t="str">
            <v>1..4</v>
          </cell>
        </row>
        <row r="3595">
          <cell r="A3595" t="str">
            <v>602-A9-7-Sáng</v>
          </cell>
          <cell r="B3595" t="str">
            <v>Sáng</v>
          </cell>
          <cell r="C3595">
            <v>3</v>
          </cell>
          <cell r="D3595">
            <v>4</v>
          </cell>
          <cell r="E3595">
            <v>1</v>
          </cell>
          <cell r="F3595">
            <v>4</v>
          </cell>
          <cell r="G3595" t="str">
            <v>1..4</v>
          </cell>
        </row>
        <row r="3596">
          <cell r="A3596" t="str">
            <v>602-A9-7-Sáng</v>
          </cell>
          <cell r="B3596" t="str">
            <v>Sáng</v>
          </cell>
          <cell r="C3596">
            <v>1</v>
          </cell>
          <cell r="D3596">
            <v>2</v>
          </cell>
          <cell r="E3596">
            <v>1</v>
          </cell>
          <cell r="F3596">
            <v>4</v>
          </cell>
          <cell r="G3596" t="str">
            <v>1..4</v>
          </cell>
        </row>
        <row r="3597">
          <cell r="A3597" t="str">
            <v>602-A9-7-Chiều</v>
          </cell>
          <cell r="B3597" t="str">
            <v>Chiều</v>
          </cell>
          <cell r="C3597">
            <v>7</v>
          </cell>
          <cell r="D3597">
            <v>10</v>
          </cell>
          <cell r="E3597">
            <v>7</v>
          </cell>
          <cell r="F3597">
            <v>10</v>
          </cell>
          <cell r="G3597" t="str">
            <v>7..10</v>
          </cell>
        </row>
        <row r="3598">
          <cell r="A3598" t="str">
            <v>603-A9-7-Sáng</v>
          </cell>
          <cell r="B3598" t="str">
            <v>Sáng</v>
          </cell>
          <cell r="C3598">
            <v>1</v>
          </cell>
          <cell r="D3598">
            <v>2</v>
          </cell>
          <cell r="E3598">
            <v>1</v>
          </cell>
          <cell r="F3598">
            <v>2</v>
          </cell>
          <cell r="G3598" t="str">
            <v>1..2</v>
          </cell>
        </row>
        <row r="3599">
          <cell r="A3599" t="str">
            <v>603-A9-7-Chiều</v>
          </cell>
          <cell r="B3599" t="str">
            <v>Chiều</v>
          </cell>
          <cell r="C3599">
            <v>7</v>
          </cell>
          <cell r="D3599">
            <v>8</v>
          </cell>
          <cell r="E3599">
            <v>7</v>
          </cell>
          <cell r="F3599">
            <v>10</v>
          </cell>
          <cell r="G3599" t="str">
            <v>7..10</v>
          </cell>
        </row>
        <row r="3600">
          <cell r="A3600" t="str">
            <v>603-A9-7-Chiều</v>
          </cell>
          <cell r="B3600" t="str">
            <v>Chiều</v>
          </cell>
          <cell r="C3600">
            <v>9</v>
          </cell>
          <cell r="D3600">
            <v>10</v>
          </cell>
          <cell r="E3600">
            <v>7</v>
          </cell>
          <cell r="F3600">
            <v>10</v>
          </cell>
          <cell r="G3600" t="str">
            <v>7..10</v>
          </cell>
        </row>
        <row r="3601">
          <cell r="A3601" t="str">
            <v>604-A9-7-Sáng</v>
          </cell>
          <cell r="B3601" t="str">
            <v>Sáng</v>
          </cell>
          <cell r="C3601">
            <v>4</v>
          </cell>
          <cell r="D3601">
            <v>5</v>
          </cell>
          <cell r="E3601">
            <v>4</v>
          </cell>
          <cell r="F3601">
            <v>5</v>
          </cell>
          <cell r="G3601" t="str">
            <v>4..5</v>
          </cell>
        </row>
        <row r="3602">
          <cell r="A3602" t="str">
            <v>606-A9-7-Sáng</v>
          </cell>
          <cell r="B3602" t="str">
            <v>Sáng</v>
          </cell>
          <cell r="C3602">
            <v>1</v>
          </cell>
          <cell r="D3602">
            <v>4</v>
          </cell>
          <cell r="E3602">
            <v>1</v>
          </cell>
          <cell r="F3602">
            <v>4</v>
          </cell>
          <cell r="G3602" t="str">
            <v>1..4</v>
          </cell>
        </row>
        <row r="3603">
          <cell r="A3603" t="str">
            <v>606-A9-7-Chiều</v>
          </cell>
          <cell r="B3603" t="str">
            <v>Chiều</v>
          </cell>
          <cell r="C3603">
            <v>7</v>
          </cell>
          <cell r="D3603">
            <v>10</v>
          </cell>
          <cell r="E3603">
            <v>7</v>
          </cell>
          <cell r="F3603">
            <v>10</v>
          </cell>
          <cell r="G3603" t="str">
            <v>7..10</v>
          </cell>
        </row>
        <row r="3604">
          <cell r="A3604" t="str">
            <v>607-A9-7-Sáng</v>
          </cell>
          <cell r="B3604" t="str">
            <v>Sáng</v>
          </cell>
          <cell r="C3604">
            <v>3</v>
          </cell>
          <cell r="D3604">
            <v>5</v>
          </cell>
          <cell r="E3604">
            <v>3</v>
          </cell>
          <cell r="F3604">
            <v>5</v>
          </cell>
          <cell r="G3604" t="str">
            <v>3..5</v>
          </cell>
        </row>
        <row r="3605">
          <cell r="A3605" t="str">
            <v>608-A9-7-Sáng</v>
          </cell>
          <cell r="B3605" t="str">
            <v>Sáng</v>
          </cell>
          <cell r="C3605">
            <v>3</v>
          </cell>
          <cell r="D3605">
            <v>4</v>
          </cell>
          <cell r="E3605">
            <v>1</v>
          </cell>
          <cell r="F3605">
            <v>4</v>
          </cell>
          <cell r="G3605" t="str">
            <v>1..4</v>
          </cell>
        </row>
        <row r="3606">
          <cell r="A3606" t="str">
            <v>608-A9-7-Sáng</v>
          </cell>
          <cell r="B3606" t="str">
            <v>Sáng</v>
          </cell>
          <cell r="C3606">
            <v>1</v>
          </cell>
          <cell r="D3606">
            <v>2</v>
          </cell>
          <cell r="E3606">
            <v>1</v>
          </cell>
          <cell r="F3606">
            <v>4</v>
          </cell>
          <cell r="G3606" t="str">
            <v>1..4</v>
          </cell>
        </row>
        <row r="3607">
          <cell r="A3607" t="str">
            <v>303-A7-7-Sáng</v>
          </cell>
          <cell r="B3607" t="str">
            <v>Sáng</v>
          </cell>
          <cell r="C3607">
            <v>1</v>
          </cell>
          <cell r="D3607">
            <v>4</v>
          </cell>
          <cell r="E3607">
            <v>1</v>
          </cell>
          <cell r="F3607">
            <v>4</v>
          </cell>
          <cell r="G3607" t="str">
            <v>1..4</v>
          </cell>
        </row>
        <row r="3608">
          <cell r="A3608" t="str">
            <v>303-A7-7-Chiều</v>
          </cell>
          <cell r="B3608" t="str">
            <v>Chiều</v>
          </cell>
          <cell r="C3608">
            <v>7</v>
          </cell>
          <cell r="D3608">
            <v>9</v>
          </cell>
          <cell r="E3608">
            <v>7</v>
          </cell>
          <cell r="F3608">
            <v>9</v>
          </cell>
          <cell r="G3608" t="str">
            <v>7..9</v>
          </cell>
        </row>
        <row r="3609">
          <cell r="A3609" t="str">
            <v>308-A7-7-Sáng</v>
          </cell>
          <cell r="B3609" t="str">
            <v>Sáng</v>
          </cell>
          <cell r="C3609">
            <v>4</v>
          </cell>
          <cell r="D3609">
            <v>5</v>
          </cell>
          <cell r="E3609">
            <v>4</v>
          </cell>
          <cell r="F3609">
            <v>5</v>
          </cell>
          <cell r="G3609" t="str">
            <v>4..5</v>
          </cell>
        </row>
        <row r="3610">
          <cell r="A3610" t="str">
            <v>309-A7-7-Sáng</v>
          </cell>
          <cell r="B3610" t="str">
            <v>Sáng</v>
          </cell>
          <cell r="C3610">
            <v>3</v>
          </cell>
          <cell r="D3610">
            <v>5</v>
          </cell>
          <cell r="E3610">
            <v>1</v>
          </cell>
          <cell r="F3610">
            <v>5</v>
          </cell>
          <cell r="G3610" t="str">
            <v>1..5</v>
          </cell>
        </row>
        <row r="3611">
          <cell r="A3611" t="str">
            <v>309-A7-7-Sáng</v>
          </cell>
          <cell r="B3611" t="str">
            <v>Sáng</v>
          </cell>
          <cell r="C3611">
            <v>1</v>
          </cell>
          <cell r="D3611">
            <v>2</v>
          </cell>
          <cell r="E3611">
            <v>1</v>
          </cell>
          <cell r="F3611">
            <v>5</v>
          </cell>
          <cell r="G3611" t="str">
            <v>1..5</v>
          </cell>
        </row>
        <row r="3612">
          <cell r="A3612" t="str">
            <v>309-A7-7-Chiều</v>
          </cell>
          <cell r="B3612" t="str">
            <v>Chiều</v>
          </cell>
          <cell r="C3612">
            <v>7</v>
          </cell>
          <cell r="D3612">
            <v>9</v>
          </cell>
          <cell r="E3612">
            <v>7</v>
          </cell>
          <cell r="F3612">
            <v>9</v>
          </cell>
          <cell r="G3612" t="str">
            <v>7..9</v>
          </cell>
        </row>
        <row r="3613">
          <cell r="A3613" t="str">
            <v>310-A7-7-Sáng</v>
          </cell>
          <cell r="B3613" t="str">
            <v>Sáng</v>
          </cell>
          <cell r="C3613">
            <v>1</v>
          </cell>
          <cell r="D3613">
            <v>2</v>
          </cell>
          <cell r="E3613">
            <v>1</v>
          </cell>
          <cell r="F3613">
            <v>4</v>
          </cell>
          <cell r="G3613" t="str">
            <v>1..4</v>
          </cell>
        </row>
        <row r="3614">
          <cell r="A3614" t="str">
            <v>310-A7-7-Sáng</v>
          </cell>
          <cell r="B3614" t="str">
            <v>Sáng</v>
          </cell>
          <cell r="C3614">
            <v>3</v>
          </cell>
          <cell r="D3614">
            <v>4</v>
          </cell>
          <cell r="E3614">
            <v>1</v>
          </cell>
          <cell r="F3614">
            <v>4</v>
          </cell>
          <cell r="G3614" t="str">
            <v>1..4</v>
          </cell>
        </row>
        <row r="3615">
          <cell r="A3615" t="str">
            <v>310-A7-7-Chiều</v>
          </cell>
          <cell r="B3615" t="str">
            <v>Chiều</v>
          </cell>
          <cell r="C3615">
            <v>9</v>
          </cell>
          <cell r="D3615">
            <v>10</v>
          </cell>
          <cell r="E3615">
            <v>7</v>
          </cell>
          <cell r="F3615">
            <v>10</v>
          </cell>
          <cell r="G3615" t="str">
            <v>7..10</v>
          </cell>
        </row>
        <row r="3616">
          <cell r="A3616" t="str">
            <v>310-A7-7-Chiều</v>
          </cell>
          <cell r="B3616" t="str">
            <v>Chiều</v>
          </cell>
          <cell r="C3616">
            <v>7</v>
          </cell>
          <cell r="D3616">
            <v>8</v>
          </cell>
          <cell r="E3616">
            <v>7</v>
          </cell>
          <cell r="F3616">
            <v>10</v>
          </cell>
          <cell r="G3616" t="str">
            <v>7..10</v>
          </cell>
        </row>
        <row r="3617">
          <cell r="A3617" t="str">
            <v>501-B4-7-Chiều</v>
          </cell>
          <cell r="B3617" t="str">
            <v>Chiều</v>
          </cell>
          <cell r="C3617">
            <v>7</v>
          </cell>
          <cell r="D3617">
            <v>9</v>
          </cell>
          <cell r="E3617">
            <v>7</v>
          </cell>
          <cell r="F3617">
            <v>9</v>
          </cell>
          <cell r="G3617" t="str">
            <v>7..9</v>
          </cell>
        </row>
        <row r="3618">
          <cell r="A3618" t="str">
            <v>308-A9-7-Sáng</v>
          </cell>
          <cell r="B3618" t="str">
            <v>Sáng</v>
          </cell>
          <cell r="C3618">
            <v>1</v>
          </cell>
          <cell r="D3618">
            <v>3</v>
          </cell>
          <cell r="E3618">
            <v>1</v>
          </cell>
          <cell r="F3618">
            <v>3</v>
          </cell>
          <cell r="G3618" t="str">
            <v>1..3</v>
          </cell>
        </row>
        <row r="3619">
          <cell r="A3619" t="str">
            <v>308-A9-7-Chiều</v>
          </cell>
          <cell r="B3619" t="str">
            <v>Chiều</v>
          </cell>
          <cell r="C3619">
            <v>7</v>
          </cell>
          <cell r="D3619">
            <v>8</v>
          </cell>
          <cell r="E3619">
            <v>7</v>
          </cell>
          <cell r="F3619">
            <v>11</v>
          </cell>
          <cell r="G3619" t="str">
            <v>7..11</v>
          </cell>
        </row>
        <row r="3620">
          <cell r="A3620" t="str">
            <v>308-A9-7-Chiều</v>
          </cell>
          <cell r="B3620" t="str">
            <v>Chiều</v>
          </cell>
          <cell r="C3620">
            <v>9</v>
          </cell>
          <cell r="D3620">
            <v>11</v>
          </cell>
          <cell r="E3620">
            <v>7</v>
          </cell>
          <cell r="F3620">
            <v>11</v>
          </cell>
          <cell r="G3620" t="str">
            <v>7..11</v>
          </cell>
        </row>
        <row r="3621">
          <cell r="A3621" t="str">
            <v>308-A9-7-Tối</v>
          </cell>
          <cell r="B3621" t="str">
            <v>Tối</v>
          </cell>
          <cell r="C3621">
            <v>13</v>
          </cell>
          <cell r="D3621">
            <v>14</v>
          </cell>
          <cell r="E3621">
            <v>13</v>
          </cell>
          <cell r="F3621">
            <v>14</v>
          </cell>
          <cell r="G3621" t="str">
            <v>13..14</v>
          </cell>
        </row>
        <row r="3622">
          <cell r="A3622" t="str">
            <v>314-A7-7-Chiều</v>
          </cell>
          <cell r="B3622" t="str">
            <v>Chiều</v>
          </cell>
          <cell r="C3622">
            <v>7</v>
          </cell>
          <cell r="D3622">
            <v>11</v>
          </cell>
          <cell r="E3622">
            <v>7</v>
          </cell>
          <cell r="F3622">
            <v>11</v>
          </cell>
          <cell r="G3622" t="str">
            <v>7..11</v>
          </cell>
        </row>
        <row r="3623">
          <cell r="A3623" t="str">
            <v>315-A7-7-Chiều</v>
          </cell>
          <cell r="B3623" t="str">
            <v>Chiều</v>
          </cell>
          <cell r="C3623">
            <v>7</v>
          </cell>
          <cell r="D3623">
            <v>9</v>
          </cell>
          <cell r="E3623">
            <v>7</v>
          </cell>
          <cell r="F3623">
            <v>9</v>
          </cell>
          <cell r="G3623" t="str">
            <v>7..9</v>
          </cell>
        </row>
        <row r="3624">
          <cell r="A3624" t="str">
            <v>302-B3-7-Sáng</v>
          </cell>
          <cell r="B3624" t="str">
            <v>Sáng</v>
          </cell>
          <cell r="C3624">
            <v>3</v>
          </cell>
          <cell r="D3624">
            <v>4</v>
          </cell>
          <cell r="E3624">
            <v>1</v>
          </cell>
          <cell r="F3624">
            <v>4</v>
          </cell>
          <cell r="G3624" t="str">
            <v>1..4</v>
          </cell>
        </row>
        <row r="3625">
          <cell r="A3625" t="str">
            <v>302-B3-7-Sáng</v>
          </cell>
          <cell r="B3625" t="str">
            <v>Sáng</v>
          </cell>
          <cell r="C3625">
            <v>1</v>
          </cell>
          <cell r="D3625">
            <v>2</v>
          </cell>
          <cell r="E3625">
            <v>1</v>
          </cell>
          <cell r="F3625">
            <v>4</v>
          </cell>
          <cell r="G3625" t="str">
            <v>1..4</v>
          </cell>
        </row>
        <row r="3626">
          <cell r="A3626" t="str">
            <v>302-B3-7-Chiều</v>
          </cell>
          <cell r="B3626" t="str">
            <v>Chiều</v>
          </cell>
          <cell r="C3626">
            <v>7</v>
          </cell>
          <cell r="D3626">
            <v>8</v>
          </cell>
          <cell r="E3626">
            <v>7</v>
          </cell>
          <cell r="F3626">
            <v>10</v>
          </cell>
          <cell r="G3626" t="str">
            <v>7..10</v>
          </cell>
        </row>
        <row r="3627">
          <cell r="A3627" t="str">
            <v>302-B3-7-Chiều</v>
          </cell>
          <cell r="B3627" t="str">
            <v>Chiều</v>
          </cell>
          <cell r="C3627">
            <v>9</v>
          </cell>
          <cell r="D3627">
            <v>10</v>
          </cell>
          <cell r="E3627">
            <v>7</v>
          </cell>
          <cell r="F3627">
            <v>10</v>
          </cell>
          <cell r="G3627" t="str">
            <v>7..10</v>
          </cell>
        </row>
        <row r="3628">
          <cell r="A3628" t="str">
            <v>304-B3-7-Sáng</v>
          </cell>
          <cell r="B3628" t="str">
            <v>Sáng</v>
          </cell>
          <cell r="C3628">
            <v>1</v>
          </cell>
          <cell r="D3628">
            <v>3</v>
          </cell>
          <cell r="E3628">
            <v>1</v>
          </cell>
          <cell r="F3628">
            <v>3</v>
          </cell>
          <cell r="G3628" t="str">
            <v>1..3</v>
          </cell>
        </row>
        <row r="3629">
          <cell r="A3629" t="str">
            <v>402-B3-7-Chiều</v>
          </cell>
          <cell r="B3629" t="str">
            <v>Chiều</v>
          </cell>
          <cell r="C3629">
            <v>7</v>
          </cell>
          <cell r="D3629">
            <v>8</v>
          </cell>
          <cell r="E3629">
            <v>7</v>
          </cell>
          <cell r="F3629">
            <v>8</v>
          </cell>
          <cell r="G3629" t="str">
            <v>7..8</v>
          </cell>
        </row>
        <row r="3630">
          <cell r="A3630" t="str">
            <v>403-B3-7-Chiều</v>
          </cell>
          <cell r="B3630" t="str">
            <v>Chiều</v>
          </cell>
          <cell r="C3630">
            <v>7</v>
          </cell>
          <cell r="D3630">
            <v>8</v>
          </cell>
          <cell r="E3630">
            <v>7</v>
          </cell>
          <cell r="F3630">
            <v>8</v>
          </cell>
          <cell r="G3630" t="str">
            <v>7..8</v>
          </cell>
        </row>
        <row r="3631">
          <cell r="A3631" t="str">
            <v>405-B3-7-Sáng</v>
          </cell>
          <cell r="B3631" t="str">
            <v>Sáng</v>
          </cell>
          <cell r="C3631">
            <v>4</v>
          </cell>
          <cell r="D3631">
            <v>5</v>
          </cell>
          <cell r="E3631">
            <v>4</v>
          </cell>
          <cell r="F3631">
            <v>5</v>
          </cell>
          <cell r="G3631" t="str">
            <v>4..5</v>
          </cell>
        </row>
        <row r="3632">
          <cell r="A3632" t="str">
            <v>405-B3-7-Chiều</v>
          </cell>
          <cell r="B3632" t="str">
            <v>Chiều</v>
          </cell>
          <cell r="C3632">
            <v>10</v>
          </cell>
          <cell r="D3632">
            <v>11</v>
          </cell>
          <cell r="E3632">
            <v>10</v>
          </cell>
          <cell r="F3632">
            <v>11</v>
          </cell>
          <cell r="G3632" t="str">
            <v>10..11</v>
          </cell>
        </row>
        <row r="3633">
          <cell r="A3633" t="str">
            <v>406-B3-7-Sáng</v>
          </cell>
          <cell r="B3633" t="str">
            <v>Sáng</v>
          </cell>
          <cell r="C3633">
            <v>1</v>
          </cell>
          <cell r="D3633">
            <v>4</v>
          </cell>
          <cell r="E3633">
            <v>1</v>
          </cell>
          <cell r="F3633">
            <v>4</v>
          </cell>
          <cell r="G3633" t="str">
            <v>1..4</v>
          </cell>
        </row>
        <row r="3634">
          <cell r="A3634" t="str">
            <v>201-B3-7-Sáng</v>
          </cell>
          <cell r="B3634" t="str">
            <v>Sáng</v>
          </cell>
          <cell r="C3634">
            <v>1</v>
          </cell>
          <cell r="D3634">
            <v>2</v>
          </cell>
          <cell r="E3634">
            <v>1</v>
          </cell>
          <cell r="F3634">
            <v>4</v>
          </cell>
          <cell r="G3634" t="str">
            <v>1..4</v>
          </cell>
        </row>
        <row r="3635">
          <cell r="A3635" t="str">
            <v>201-B3-7-Sáng</v>
          </cell>
          <cell r="B3635" t="str">
            <v>Sáng</v>
          </cell>
          <cell r="C3635">
            <v>3</v>
          </cell>
          <cell r="D3635">
            <v>4</v>
          </cell>
          <cell r="E3635">
            <v>1</v>
          </cell>
          <cell r="F3635">
            <v>4</v>
          </cell>
          <cell r="G3635" t="str">
            <v>1..4</v>
          </cell>
        </row>
        <row r="3636">
          <cell r="A3636" t="str">
            <v>615-A7-7-Sáng</v>
          </cell>
          <cell r="B3636" t="str">
            <v>Sáng</v>
          </cell>
          <cell r="C3636">
            <v>1</v>
          </cell>
          <cell r="D3636">
            <v>2</v>
          </cell>
          <cell r="E3636">
            <v>1</v>
          </cell>
          <cell r="F3636">
            <v>5</v>
          </cell>
          <cell r="G3636" t="str">
            <v>1..5</v>
          </cell>
        </row>
        <row r="3637">
          <cell r="A3637" t="str">
            <v>615-A7-7-Sáng</v>
          </cell>
          <cell r="B3637" t="str">
            <v>Sáng</v>
          </cell>
          <cell r="C3637">
            <v>4</v>
          </cell>
          <cell r="D3637">
            <v>5</v>
          </cell>
          <cell r="E3637">
            <v>1</v>
          </cell>
          <cell r="F3637">
            <v>5</v>
          </cell>
          <cell r="G3637" t="str">
            <v>1..5</v>
          </cell>
        </row>
        <row r="3638">
          <cell r="A3638" t="str">
            <v>615-A7-7-Chiều</v>
          </cell>
          <cell r="B3638" t="str">
            <v>Chiều</v>
          </cell>
          <cell r="C3638">
            <v>7</v>
          </cell>
          <cell r="D3638">
            <v>8</v>
          </cell>
          <cell r="E3638">
            <v>7</v>
          </cell>
          <cell r="F3638">
            <v>8</v>
          </cell>
          <cell r="G3638" t="str">
            <v>7..8</v>
          </cell>
        </row>
        <row r="3639">
          <cell r="A3639" t="str">
            <v>615-A7-7-Tối</v>
          </cell>
          <cell r="B3639" t="str">
            <v>Tối</v>
          </cell>
          <cell r="C3639">
            <v>13</v>
          </cell>
          <cell r="D3639">
            <v>14</v>
          </cell>
          <cell r="E3639">
            <v>13</v>
          </cell>
          <cell r="F3639">
            <v>14</v>
          </cell>
          <cell r="G3639" t="str">
            <v>13..14</v>
          </cell>
        </row>
        <row r="3640">
          <cell r="A3640" t="str">
            <v>619-A7-7-Sáng</v>
          </cell>
          <cell r="B3640" t="str">
            <v>Sáng</v>
          </cell>
          <cell r="C3640">
            <v>3</v>
          </cell>
          <cell r="D3640">
            <v>4</v>
          </cell>
          <cell r="E3640">
            <v>1</v>
          </cell>
          <cell r="F3640">
            <v>4</v>
          </cell>
          <cell r="G3640" t="str">
            <v>1..4</v>
          </cell>
        </row>
        <row r="3641">
          <cell r="A3641" t="str">
            <v>619-A7-7-Sáng</v>
          </cell>
          <cell r="B3641" t="str">
            <v>Sáng</v>
          </cell>
          <cell r="C3641">
            <v>1</v>
          </cell>
          <cell r="D3641">
            <v>2</v>
          </cell>
          <cell r="E3641">
            <v>1</v>
          </cell>
          <cell r="F3641">
            <v>4</v>
          </cell>
          <cell r="G3641" t="str">
            <v>1..4</v>
          </cell>
        </row>
        <row r="3642">
          <cell r="A3642" t="str">
            <v>619-A7-7-Chiều</v>
          </cell>
          <cell r="B3642" t="str">
            <v>Chiều</v>
          </cell>
          <cell r="C3642">
            <v>9</v>
          </cell>
          <cell r="D3642">
            <v>10</v>
          </cell>
          <cell r="E3642">
            <v>7</v>
          </cell>
          <cell r="F3642">
            <v>10</v>
          </cell>
          <cell r="G3642" t="str">
            <v>7..10</v>
          </cell>
        </row>
        <row r="3643">
          <cell r="A3643" t="str">
            <v>619-A7-7-Chiều</v>
          </cell>
          <cell r="B3643" t="str">
            <v>Chiều</v>
          </cell>
          <cell r="C3643">
            <v>7</v>
          </cell>
          <cell r="D3643">
            <v>8</v>
          </cell>
          <cell r="E3643">
            <v>7</v>
          </cell>
          <cell r="F3643">
            <v>10</v>
          </cell>
          <cell r="G3643" t="str">
            <v>7..10</v>
          </cell>
        </row>
        <row r="3644">
          <cell r="A3644" t="str">
            <v>623-A7-7-Sáng</v>
          </cell>
          <cell r="B3644" t="str">
            <v>Sáng</v>
          </cell>
          <cell r="C3644">
            <v>3</v>
          </cell>
          <cell r="D3644">
            <v>4</v>
          </cell>
          <cell r="E3644">
            <v>1</v>
          </cell>
          <cell r="F3644">
            <v>4</v>
          </cell>
          <cell r="G3644" t="str">
            <v>1..4</v>
          </cell>
        </row>
        <row r="3645">
          <cell r="A3645" t="str">
            <v>623-A7-7-Sáng</v>
          </cell>
          <cell r="B3645" t="str">
            <v>Sáng</v>
          </cell>
          <cell r="C3645">
            <v>1</v>
          </cell>
          <cell r="D3645">
            <v>2</v>
          </cell>
          <cell r="E3645">
            <v>1</v>
          </cell>
          <cell r="F3645">
            <v>4</v>
          </cell>
          <cell r="G3645" t="str">
            <v>1..4</v>
          </cell>
        </row>
        <row r="3646">
          <cell r="A3646" t="str">
            <v>623-A7-7-Chiều</v>
          </cell>
          <cell r="B3646" t="str">
            <v>Chiều</v>
          </cell>
          <cell r="C3646">
            <v>7</v>
          </cell>
          <cell r="D3646">
            <v>8</v>
          </cell>
          <cell r="E3646">
            <v>7</v>
          </cell>
          <cell r="F3646">
            <v>10</v>
          </cell>
          <cell r="G3646" t="str">
            <v>7..10</v>
          </cell>
        </row>
        <row r="3647">
          <cell r="A3647" t="str">
            <v>623-A7-7-Chiều</v>
          </cell>
          <cell r="B3647" t="str">
            <v>Chiều</v>
          </cell>
          <cell r="C3647">
            <v>9</v>
          </cell>
          <cell r="D3647">
            <v>10</v>
          </cell>
          <cell r="E3647">
            <v>7</v>
          </cell>
          <cell r="F3647">
            <v>10</v>
          </cell>
          <cell r="G3647" t="str">
            <v>7..10</v>
          </cell>
        </row>
        <row r="3648">
          <cell r="A3648" t="str">
            <v>610-A7-7-Sáng</v>
          </cell>
          <cell r="B3648" t="str">
            <v>Sáng</v>
          </cell>
          <cell r="C3648">
            <v>3</v>
          </cell>
          <cell r="D3648">
            <v>4</v>
          </cell>
          <cell r="E3648">
            <v>1</v>
          </cell>
          <cell r="F3648">
            <v>4</v>
          </cell>
          <cell r="G3648" t="str">
            <v>1..4</v>
          </cell>
        </row>
        <row r="3649">
          <cell r="A3649" t="str">
            <v>610-A7-7-Sáng</v>
          </cell>
          <cell r="B3649" t="str">
            <v>Sáng</v>
          </cell>
          <cell r="C3649">
            <v>1</v>
          </cell>
          <cell r="D3649">
            <v>2</v>
          </cell>
          <cell r="E3649">
            <v>1</v>
          </cell>
          <cell r="F3649">
            <v>4</v>
          </cell>
          <cell r="G3649" t="str">
            <v>1..4</v>
          </cell>
        </row>
        <row r="3650">
          <cell r="A3650" t="str">
            <v>610-A7-7-Chiều</v>
          </cell>
          <cell r="B3650" t="str">
            <v>Chiều</v>
          </cell>
          <cell r="C3650">
            <v>7</v>
          </cell>
          <cell r="D3650">
            <v>8</v>
          </cell>
          <cell r="E3650">
            <v>7</v>
          </cell>
          <cell r="F3650">
            <v>10</v>
          </cell>
          <cell r="G3650" t="str">
            <v>7..10</v>
          </cell>
        </row>
        <row r="3651">
          <cell r="A3651" t="str">
            <v>610-A7-7-Chiều</v>
          </cell>
          <cell r="B3651" t="str">
            <v>Chiều</v>
          </cell>
          <cell r="C3651">
            <v>9</v>
          </cell>
          <cell r="D3651">
            <v>10</v>
          </cell>
          <cell r="E3651">
            <v>7</v>
          </cell>
          <cell r="F3651">
            <v>10</v>
          </cell>
          <cell r="G3651" t="str">
            <v>7..10</v>
          </cell>
        </row>
        <row r="3652">
          <cell r="A3652" t="str">
            <v>610-A7-7-Tối</v>
          </cell>
          <cell r="B3652" t="str">
            <v>Tối</v>
          </cell>
          <cell r="C3652">
            <v>13</v>
          </cell>
          <cell r="D3652">
            <v>14</v>
          </cell>
          <cell r="E3652">
            <v>13</v>
          </cell>
          <cell r="F3652">
            <v>14</v>
          </cell>
          <cell r="G3652" t="str">
            <v>13..14</v>
          </cell>
        </row>
        <row r="3653">
          <cell r="A3653" t="str">
            <v>609-A7-7-Sáng</v>
          </cell>
          <cell r="B3653" t="str">
            <v>Sáng</v>
          </cell>
          <cell r="C3653">
            <v>3</v>
          </cell>
          <cell r="D3653">
            <v>4</v>
          </cell>
          <cell r="E3653">
            <v>1</v>
          </cell>
          <cell r="F3653">
            <v>4</v>
          </cell>
          <cell r="G3653" t="str">
            <v>1..4</v>
          </cell>
        </row>
        <row r="3654">
          <cell r="A3654" t="str">
            <v>609-A7-7-Sáng</v>
          </cell>
          <cell r="B3654" t="str">
            <v>Sáng</v>
          </cell>
          <cell r="C3654">
            <v>1</v>
          </cell>
          <cell r="D3654">
            <v>2</v>
          </cell>
          <cell r="E3654">
            <v>1</v>
          </cell>
          <cell r="F3654">
            <v>4</v>
          </cell>
          <cell r="G3654" t="str">
            <v>1..4</v>
          </cell>
        </row>
        <row r="3655">
          <cell r="A3655" t="str">
            <v>609-A7-7-Chiều</v>
          </cell>
          <cell r="B3655" t="str">
            <v>Chiều</v>
          </cell>
          <cell r="C3655">
            <v>7</v>
          </cell>
          <cell r="D3655">
            <v>8</v>
          </cell>
          <cell r="E3655">
            <v>7</v>
          </cell>
          <cell r="F3655">
            <v>11</v>
          </cell>
          <cell r="G3655" t="str">
            <v>7..11</v>
          </cell>
        </row>
        <row r="3656">
          <cell r="A3656" t="str">
            <v>609-A7-7-Chiều</v>
          </cell>
          <cell r="B3656" t="str">
            <v>Chiều</v>
          </cell>
          <cell r="C3656">
            <v>10</v>
          </cell>
          <cell r="D3656">
            <v>11</v>
          </cell>
          <cell r="E3656">
            <v>7</v>
          </cell>
          <cell r="F3656">
            <v>11</v>
          </cell>
          <cell r="G3656" t="str">
            <v>7..11</v>
          </cell>
        </row>
        <row r="3657">
          <cell r="A3657" t="str">
            <v>601-A7-7-Sáng</v>
          </cell>
          <cell r="B3657" t="str">
            <v>Sáng</v>
          </cell>
          <cell r="C3657">
            <v>1</v>
          </cell>
          <cell r="D3657">
            <v>3</v>
          </cell>
          <cell r="E3657">
            <v>1</v>
          </cell>
          <cell r="F3657">
            <v>5</v>
          </cell>
          <cell r="G3657" t="str">
            <v>1..5</v>
          </cell>
        </row>
        <row r="3658">
          <cell r="A3658" t="str">
            <v>601-A7-7-Sáng</v>
          </cell>
          <cell r="B3658" t="str">
            <v>Sáng</v>
          </cell>
          <cell r="C3658">
            <v>4</v>
          </cell>
          <cell r="D3658">
            <v>5</v>
          </cell>
          <cell r="E3658">
            <v>1</v>
          </cell>
          <cell r="F3658">
            <v>5</v>
          </cell>
          <cell r="G3658" t="str">
            <v>1..5</v>
          </cell>
        </row>
        <row r="3659">
          <cell r="A3659" t="str">
            <v>601-A7-7-Chiều</v>
          </cell>
          <cell r="B3659" t="str">
            <v>Chiều</v>
          </cell>
          <cell r="C3659">
            <v>7</v>
          </cell>
          <cell r="D3659">
            <v>8</v>
          </cell>
          <cell r="E3659">
            <v>7</v>
          </cell>
          <cell r="F3659">
            <v>10</v>
          </cell>
          <cell r="G3659" t="str">
            <v>7..10</v>
          </cell>
        </row>
        <row r="3660">
          <cell r="A3660" t="str">
            <v>601-A7-7-Chiều</v>
          </cell>
          <cell r="B3660" t="str">
            <v>Chiều</v>
          </cell>
          <cell r="C3660">
            <v>9</v>
          </cell>
          <cell r="D3660">
            <v>10</v>
          </cell>
          <cell r="E3660">
            <v>7</v>
          </cell>
          <cell r="F3660">
            <v>10</v>
          </cell>
          <cell r="G3660" t="str">
            <v>7..10</v>
          </cell>
        </row>
        <row r="3661">
          <cell r="A3661" t="str">
            <v>321-A7-7-Chiều</v>
          </cell>
          <cell r="B3661" t="str">
            <v>Chiều</v>
          </cell>
          <cell r="C3661">
            <v>7</v>
          </cell>
          <cell r="D3661">
            <v>10</v>
          </cell>
          <cell r="E3661">
            <v>7</v>
          </cell>
          <cell r="F3661">
            <v>10</v>
          </cell>
          <cell r="G3661" t="str">
            <v>7..10</v>
          </cell>
        </row>
        <row r="3662">
          <cell r="A3662" t="str">
            <v>323-A7-7-Sáng</v>
          </cell>
          <cell r="B3662" t="str">
            <v>Sáng</v>
          </cell>
          <cell r="C3662">
            <v>3</v>
          </cell>
          <cell r="D3662">
            <v>5</v>
          </cell>
          <cell r="E3662">
            <v>3</v>
          </cell>
          <cell r="F3662">
            <v>5</v>
          </cell>
          <cell r="G3662" t="str">
            <v>3..5</v>
          </cell>
        </row>
        <row r="3663">
          <cell r="A3663" t="str">
            <v>323-A7-7-Chiều</v>
          </cell>
          <cell r="B3663" t="str">
            <v>Chiều</v>
          </cell>
          <cell r="C3663">
            <v>9</v>
          </cell>
          <cell r="D3663">
            <v>11</v>
          </cell>
          <cell r="E3663">
            <v>9</v>
          </cell>
          <cell r="F3663">
            <v>11</v>
          </cell>
          <cell r="G3663" t="str">
            <v>9..11</v>
          </cell>
        </row>
        <row r="3664">
          <cell r="A3664" t="str">
            <v>317-A7-7-Sáng</v>
          </cell>
          <cell r="B3664" t="str">
            <v>Sáng</v>
          </cell>
          <cell r="C3664">
            <v>3</v>
          </cell>
          <cell r="D3664">
            <v>4</v>
          </cell>
          <cell r="E3664">
            <v>3</v>
          </cell>
          <cell r="F3664">
            <v>4</v>
          </cell>
          <cell r="G3664" t="str">
            <v>3..4</v>
          </cell>
        </row>
        <row r="3665">
          <cell r="A3665" t="str">
            <v>604-A7-7-Sáng</v>
          </cell>
          <cell r="B3665" t="str">
            <v>Sáng</v>
          </cell>
          <cell r="C3665">
            <v>1</v>
          </cell>
          <cell r="D3665">
            <v>2</v>
          </cell>
          <cell r="E3665">
            <v>1</v>
          </cell>
          <cell r="F3665">
            <v>4</v>
          </cell>
          <cell r="G3665" t="str">
            <v>1..4</v>
          </cell>
        </row>
        <row r="3666">
          <cell r="A3666" t="str">
            <v>604-A7-7-Sáng</v>
          </cell>
          <cell r="B3666" t="str">
            <v>Sáng</v>
          </cell>
          <cell r="C3666">
            <v>3</v>
          </cell>
          <cell r="D3666">
            <v>4</v>
          </cell>
          <cell r="E3666">
            <v>1</v>
          </cell>
          <cell r="F3666">
            <v>4</v>
          </cell>
          <cell r="G3666" t="str">
            <v>1..4</v>
          </cell>
        </row>
        <row r="3667">
          <cell r="A3667" t="str">
            <v>604-A7-7-Chiều</v>
          </cell>
          <cell r="B3667" t="str">
            <v>Chiều</v>
          </cell>
          <cell r="C3667">
            <v>9</v>
          </cell>
          <cell r="D3667">
            <v>10</v>
          </cell>
          <cell r="E3667">
            <v>7</v>
          </cell>
          <cell r="F3667">
            <v>10</v>
          </cell>
          <cell r="G3667" t="str">
            <v>7..10</v>
          </cell>
        </row>
        <row r="3668">
          <cell r="A3668" t="str">
            <v>604-A7-7-Chiều</v>
          </cell>
          <cell r="B3668" t="str">
            <v>Chiều</v>
          </cell>
          <cell r="C3668">
            <v>7</v>
          </cell>
          <cell r="D3668">
            <v>8</v>
          </cell>
          <cell r="E3668">
            <v>7</v>
          </cell>
          <cell r="F3668">
            <v>10</v>
          </cell>
          <cell r="G3668" t="str">
            <v>7..10</v>
          </cell>
        </row>
        <row r="3669">
          <cell r="A3669" t="str">
            <v>319-A7-7-Sáng</v>
          </cell>
          <cell r="B3669" t="str">
            <v>Sáng</v>
          </cell>
          <cell r="C3669">
            <v>3</v>
          </cell>
          <cell r="D3669">
            <v>5</v>
          </cell>
          <cell r="E3669">
            <v>3</v>
          </cell>
          <cell r="F3669">
            <v>5</v>
          </cell>
          <cell r="G3669" t="str">
            <v>3..5</v>
          </cell>
        </row>
        <row r="3670">
          <cell r="A3670" t="str">
            <v>319-A7-7-Chiều</v>
          </cell>
          <cell r="B3670" t="str">
            <v>Chiều</v>
          </cell>
          <cell r="C3670">
            <v>9</v>
          </cell>
          <cell r="D3670">
            <v>11</v>
          </cell>
          <cell r="E3670">
            <v>7</v>
          </cell>
          <cell r="F3670">
            <v>11</v>
          </cell>
          <cell r="G3670" t="str">
            <v>7..11</v>
          </cell>
        </row>
        <row r="3671">
          <cell r="A3671" t="str">
            <v>319-A7-7-Chiều</v>
          </cell>
          <cell r="B3671" t="str">
            <v>Chiều</v>
          </cell>
          <cell r="C3671">
            <v>7</v>
          </cell>
          <cell r="D3671">
            <v>8</v>
          </cell>
          <cell r="E3671">
            <v>7</v>
          </cell>
          <cell r="F3671">
            <v>11</v>
          </cell>
          <cell r="G3671" t="str">
            <v>7..11</v>
          </cell>
        </row>
        <row r="3672">
          <cell r="A3672" t="str">
            <v>301-A7-7-Sáng</v>
          </cell>
          <cell r="B3672" t="str">
            <v>Sáng</v>
          </cell>
          <cell r="C3672">
            <v>1</v>
          </cell>
          <cell r="D3672">
            <v>3</v>
          </cell>
          <cell r="E3672">
            <v>1</v>
          </cell>
          <cell r="F3672">
            <v>5</v>
          </cell>
          <cell r="G3672" t="str">
            <v>1..5</v>
          </cell>
        </row>
        <row r="3673">
          <cell r="A3673" t="str">
            <v>301-A7-7-Sáng</v>
          </cell>
          <cell r="B3673" t="str">
            <v>Sáng</v>
          </cell>
          <cell r="C3673">
            <v>4</v>
          </cell>
          <cell r="D3673">
            <v>5</v>
          </cell>
          <cell r="E3673">
            <v>1</v>
          </cell>
          <cell r="F3673">
            <v>5</v>
          </cell>
          <cell r="G3673" t="str">
            <v>1..5</v>
          </cell>
        </row>
        <row r="3674">
          <cell r="A3674" t="str">
            <v>301-A7-7-Tối</v>
          </cell>
          <cell r="B3674" t="str">
            <v>Tối</v>
          </cell>
          <cell r="C3674">
            <v>13</v>
          </cell>
          <cell r="D3674">
            <v>15</v>
          </cell>
          <cell r="E3674">
            <v>13</v>
          </cell>
          <cell r="F3674">
            <v>15</v>
          </cell>
          <cell r="G3674" t="str">
            <v>13..15</v>
          </cell>
        </row>
        <row r="3675">
          <cell r="A3675" t="str">
            <v>325-A7-7-Sáng</v>
          </cell>
          <cell r="B3675" t="str">
            <v>Sáng</v>
          </cell>
          <cell r="C3675">
            <v>1</v>
          </cell>
          <cell r="D3675">
            <v>4</v>
          </cell>
          <cell r="E3675">
            <v>1</v>
          </cell>
          <cell r="F3675">
            <v>4</v>
          </cell>
          <cell r="G3675" t="str">
            <v>1..4</v>
          </cell>
        </row>
        <row r="3676">
          <cell r="A3676" t="str">
            <v>325-A7-7-Chiều</v>
          </cell>
          <cell r="B3676" t="str">
            <v>Chiều</v>
          </cell>
          <cell r="C3676">
            <v>9</v>
          </cell>
          <cell r="D3676">
            <v>11</v>
          </cell>
          <cell r="E3676">
            <v>9</v>
          </cell>
          <cell r="F3676">
            <v>11</v>
          </cell>
          <cell r="G3676" t="str">
            <v>9..11</v>
          </cell>
        </row>
        <row r="3677">
          <cell r="A3677" t="str">
            <v>611-A7-7-Sáng</v>
          </cell>
          <cell r="B3677" t="str">
            <v>Sáng</v>
          </cell>
          <cell r="C3677">
            <v>4</v>
          </cell>
          <cell r="D3677">
            <v>5</v>
          </cell>
          <cell r="E3677">
            <v>1</v>
          </cell>
          <cell r="F3677">
            <v>5</v>
          </cell>
          <cell r="G3677" t="str">
            <v>1..5</v>
          </cell>
        </row>
        <row r="3678">
          <cell r="A3678" t="str">
            <v>611-A7-7-Sáng</v>
          </cell>
          <cell r="B3678" t="str">
            <v>Sáng</v>
          </cell>
          <cell r="C3678">
            <v>1</v>
          </cell>
          <cell r="D3678">
            <v>2</v>
          </cell>
          <cell r="E3678">
            <v>1</v>
          </cell>
          <cell r="F3678">
            <v>5</v>
          </cell>
          <cell r="G3678" t="str">
            <v>1..5</v>
          </cell>
        </row>
        <row r="3679">
          <cell r="A3679" t="str">
            <v>611-A7-7-Chiều</v>
          </cell>
          <cell r="B3679" t="str">
            <v>Chiều</v>
          </cell>
          <cell r="C3679">
            <v>7</v>
          </cell>
          <cell r="D3679">
            <v>8</v>
          </cell>
          <cell r="E3679">
            <v>7</v>
          </cell>
          <cell r="F3679">
            <v>10</v>
          </cell>
          <cell r="G3679" t="str">
            <v>7..10</v>
          </cell>
        </row>
        <row r="3680">
          <cell r="A3680" t="str">
            <v>611-A7-7-Chiều</v>
          </cell>
          <cell r="B3680" t="str">
            <v>Chiều</v>
          </cell>
          <cell r="C3680">
            <v>9</v>
          </cell>
          <cell r="D3680">
            <v>10</v>
          </cell>
          <cell r="E3680">
            <v>7</v>
          </cell>
          <cell r="F3680">
            <v>10</v>
          </cell>
          <cell r="G3680" t="str">
            <v>7..10</v>
          </cell>
        </row>
        <row r="3681">
          <cell r="A3681" t="str">
            <v>329-A7-7-Sáng</v>
          </cell>
          <cell r="B3681" t="str">
            <v>Sáng</v>
          </cell>
          <cell r="C3681">
            <v>3</v>
          </cell>
          <cell r="D3681">
            <v>5</v>
          </cell>
          <cell r="E3681">
            <v>1</v>
          </cell>
          <cell r="F3681">
            <v>5</v>
          </cell>
          <cell r="G3681" t="str">
            <v>1..5</v>
          </cell>
        </row>
        <row r="3682">
          <cell r="A3682" t="str">
            <v>329-A7-7-Sáng</v>
          </cell>
          <cell r="B3682" t="str">
            <v>Sáng</v>
          </cell>
          <cell r="C3682">
            <v>1</v>
          </cell>
          <cell r="D3682">
            <v>2</v>
          </cell>
          <cell r="E3682">
            <v>1</v>
          </cell>
          <cell r="F3682">
            <v>5</v>
          </cell>
          <cell r="G3682" t="str">
            <v>1..5</v>
          </cell>
        </row>
        <row r="3683">
          <cell r="A3683" t="str">
            <v>329-A7-7-Chiều</v>
          </cell>
          <cell r="B3683" t="str">
            <v>Chiều</v>
          </cell>
          <cell r="C3683">
            <v>7</v>
          </cell>
          <cell r="D3683">
            <v>9</v>
          </cell>
          <cell r="E3683">
            <v>7</v>
          </cell>
          <cell r="F3683">
            <v>11</v>
          </cell>
          <cell r="G3683" t="str">
            <v>7..11</v>
          </cell>
        </row>
        <row r="3684">
          <cell r="A3684" t="str">
            <v>329-A7-7-Chiều</v>
          </cell>
          <cell r="B3684" t="str">
            <v>Chiều</v>
          </cell>
          <cell r="C3684">
            <v>10</v>
          </cell>
          <cell r="D3684">
            <v>11</v>
          </cell>
          <cell r="E3684">
            <v>7</v>
          </cell>
          <cell r="F3684">
            <v>11</v>
          </cell>
          <cell r="G3684" t="str">
            <v>7..11</v>
          </cell>
        </row>
        <row r="3685">
          <cell r="A3685" t="str">
            <v>614-A7-7-Sáng</v>
          </cell>
          <cell r="B3685" t="str">
            <v>Sáng</v>
          </cell>
          <cell r="C3685">
            <v>1</v>
          </cell>
          <cell r="D3685">
            <v>2</v>
          </cell>
          <cell r="E3685">
            <v>1</v>
          </cell>
          <cell r="F3685">
            <v>5</v>
          </cell>
          <cell r="G3685" t="str">
            <v>1..5</v>
          </cell>
        </row>
        <row r="3686">
          <cell r="A3686" t="str">
            <v>614-A7-7-Sáng</v>
          </cell>
          <cell r="B3686" t="str">
            <v>Sáng</v>
          </cell>
          <cell r="C3686">
            <v>4</v>
          </cell>
          <cell r="D3686">
            <v>5</v>
          </cell>
          <cell r="E3686">
            <v>1</v>
          </cell>
          <cell r="F3686">
            <v>5</v>
          </cell>
          <cell r="G3686" t="str">
            <v>1..5</v>
          </cell>
        </row>
        <row r="3687">
          <cell r="A3687" t="str">
            <v>614-A7-7-Chiều</v>
          </cell>
          <cell r="B3687" t="str">
            <v>Chiều</v>
          </cell>
          <cell r="C3687">
            <v>7</v>
          </cell>
          <cell r="D3687">
            <v>8</v>
          </cell>
          <cell r="E3687">
            <v>7</v>
          </cell>
          <cell r="F3687">
            <v>8</v>
          </cell>
          <cell r="G3687" t="str">
            <v>7..8</v>
          </cell>
        </row>
        <row r="3688">
          <cell r="A3688" t="str">
            <v>614-A7-7-Tối</v>
          </cell>
          <cell r="B3688" t="str">
            <v>Tối</v>
          </cell>
          <cell r="C3688">
            <v>13</v>
          </cell>
          <cell r="D3688">
            <v>14</v>
          </cell>
          <cell r="E3688">
            <v>13</v>
          </cell>
          <cell r="F3688">
            <v>14</v>
          </cell>
          <cell r="G3688" t="str">
            <v>13..14</v>
          </cell>
        </row>
        <row r="3689">
          <cell r="A3689" t="str">
            <v>311-A7-7-Sáng</v>
          </cell>
          <cell r="B3689" t="str">
            <v>Sáng</v>
          </cell>
          <cell r="C3689">
            <v>1</v>
          </cell>
          <cell r="D3689">
            <v>4</v>
          </cell>
          <cell r="E3689">
            <v>1</v>
          </cell>
          <cell r="F3689">
            <v>4</v>
          </cell>
          <cell r="G3689" t="str">
            <v>1..4</v>
          </cell>
        </row>
        <row r="3690">
          <cell r="A3690" t="str">
            <v>603-B4-7-Sáng</v>
          </cell>
          <cell r="B3690" t="str">
            <v>Sáng</v>
          </cell>
          <cell r="C3690">
            <v>1</v>
          </cell>
          <cell r="D3690">
            <v>2</v>
          </cell>
          <cell r="E3690">
            <v>1</v>
          </cell>
          <cell r="F3690">
            <v>2</v>
          </cell>
          <cell r="G3690" t="str">
            <v>1..2</v>
          </cell>
        </row>
        <row r="3691">
          <cell r="A3691" t="str">
            <v>603-B4-7-Chiều</v>
          </cell>
          <cell r="B3691" t="str">
            <v>Chiều</v>
          </cell>
          <cell r="C3691">
            <v>7</v>
          </cell>
          <cell r="D3691">
            <v>8</v>
          </cell>
          <cell r="E3691">
            <v>7</v>
          </cell>
          <cell r="F3691">
            <v>8</v>
          </cell>
          <cell r="G3691" t="str">
            <v>7..8</v>
          </cell>
        </row>
        <row r="3692">
          <cell r="A3692" t="str">
            <v>604-B4-7-Sáng</v>
          </cell>
          <cell r="B3692" t="str">
            <v>Sáng</v>
          </cell>
          <cell r="C3692">
            <v>1</v>
          </cell>
          <cell r="D3692">
            <v>3</v>
          </cell>
          <cell r="E3692">
            <v>1</v>
          </cell>
          <cell r="F3692">
            <v>3</v>
          </cell>
          <cell r="G3692" t="str">
            <v>1..3</v>
          </cell>
        </row>
        <row r="3693">
          <cell r="A3693" t="str">
            <v>504-A7-7-Sáng</v>
          </cell>
          <cell r="B3693" t="str">
            <v>Sáng</v>
          </cell>
          <cell r="C3693">
            <v>3</v>
          </cell>
          <cell r="D3693">
            <v>5</v>
          </cell>
          <cell r="E3693">
            <v>3</v>
          </cell>
          <cell r="F3693">
            <v>5</v>
          </cell>
          <cell r="G3693" t="str">
            <v>3..5</v>
          </cell>
        </row>
        <row r="3694">
          <cell r="A3694" t="str">
            <v>1301-A1-7-Chiều</v>
          </cell>
          <cell r="B3694" t="str">
            <v>Chiều</v>
          </cell>
          <cell r="C3694">
            <v>7</v>
          </cell>
          <cell r="D3694">
            <v>10</v>
          </cell>
          <cell r="E3694">
            <v>7</v>
          </cell>
          <cell r="F3694">
            <v>10</v>
          </cell>
          <cell r="G3694" t="str">
            <v>7..10</v>
          </cell>
        </row>
        <row r="3695">
          <cell r="A3695" t="str">
            <v>627-A7-7-Chiều</v>
          </cell>
          <cell r="B3695" t="str">
            <v>Chiều</v>
          </cell>
          <cell r="C3695">
            <v>7</v>
          </cell>
          <cell r="D3695">
            <v>9</v>
          </cell>
          <cell r="E3695">
            <v>7</v>
          </cell>
          <cell r="F3695">
            <v>9</v>
          </cell>
          <cell r="G3695" t="str">
            <v>7..9</v>
          </cell>
        </row>
        <row r="3696">
          <cell r="A3696" t="str">
            <v>606-A7-7-Sáng</v>
          </cell>
          <cell r="B3696" t="str">
            <v>Sáng</v>
          </cell>
          <cell r="C3696">
            <v>3</v>
          </cell>
          <cell r="D3696">
            <v>4</v>
          </cell>
          <cell r="E3696">
            <v>1</v>
          </cell>
          <cell r="F3696">
            <v>4</v>
          </cell>
          <cell r="G3696" t="str">
            <v>1..4</v>
          </cell>
        </row>
        <row r="3697">
          <cell r="A3697" t="str">
            <v>606-A7-7-Sáng</v>
          </cell>
          <cell r="B3697" t="str">
            <v>Sáng</v>
          </cell>
          <cell r="C3697">
            <v>1</v>
          </cell>
          <cell r="D3697">
            <v>2</v>
          </cell>
          <cell r="E3697">
            <v>1</v>
          </cell>
          <cell r="F3697">
            <v>4</v>
          </cell>
          <cell r="G3697" t="str">
            <v>1..4</v>
          </cell>
        </row>
        <row r="3698">
          <cell r="A3698" t="str">
            <v>606-A7-7-Chiều</v>
          </cell>
          <cell r="B3698" t="str">
            <v>Chiều</v>
          </cell>
          <cell r="C3698">
            <v>7</v>
          </cell>
          <cell r="D3698">
            <v>8</v>
          </cell>
          <cell r="E3698">
            <v>7</v>
          </cell>
          <cell r="F3698">
            <v>11</v>
          </cell>
          <cell r="G3698" t="str">
            <v>7..11</v>
          </cell>
        </row>
        <row r="3699">
          <cell r="A3699" t="str">
            <v>606-A7-7-Chiều</v>
          </cell>
          <cell r="B3699" t="str">
            <v>Chiều</v>
          </cell>
          <cell r="C3699">
            <v>9</v>
          </cell>
          <cell r="D3699">
            <v>11</v>
          </cell>
          <cell r="E3699">
            <v>7</v>
          </cell>
          <cell r="F3699">
            <v>11</v>
          </cell>
          <cell r="G3699" t="str">
            <v>7..11</v>
          </cell>
        </row>
        <row r="3700">
          <cell r="A3700" t="str">
            <v>608-A7-7-Sáng</v>
          </cell>
          <cell r="B3700" t="str">
            <v>Sáng</v>
          </cell>
          <cell r="C3700">
            <v>1</v>
          </cell>
          <cell r="D3700">
            <v>2</v>
          </cell>
          <cell r="E3700">
            <v>1</v>
          </cell>
          <cell r="F3700">
            <v>2</v>
          </cell>
          <cell r="G3700" t="str">
            <v>1..2</v>
          </cell>
        </row>
        <row r="3701">
          <cell r="A3701" t="str">
            <v>608-A7-7-Chiều</v>
          </cell>
          <cell r="B3701" t="str">
            <v>Chiều</v>
          </cell>
          <cell r="C3701">
            <v>9</v>
          </cell>
          <cell r="D3701">
            <v>10</v>
          </cell>
          <cell r="E3701">
            <v>7</v>
          </cell>
          <cell r="F3701">
            <v>10</v>
          </cell>
          <cell r="G3701" t="str">
            <v>7..10</v>
          </cell>
        </row>
        <row r="3702">
          <cell r="A3702" t="str">
            <v>608-A7-7-Chiều</v>
          </cell>
          <cell r="B3702" t="str">
            <v>Chiều</v>
          </cell>
          <cell r="C3702">
            <v>7</v>
          </cell>
          <cell r="D3702">
            <v>8</v>
          </cell>
          <cell r="E3702">
            <v>7</v>
          </cell>
          <cell r="F3702">
            <v>10</v>
          </cell>
          <cell r="G3702" t="str">
            <v>7..10</v>
          </cell>
        </row>
        <row r="3703">
          <cell r="A3703" t="str">
            <v>631-A7-7-Sáng</v>
          </cell>
          <cell r="B3703" t="str">
            <v>Sáng</v>
          </cell>
          <cell r="C3703">
            <v>3</v>
          </cell>
          <cell r="D3703">
            <v>4</v>
          </cell>
          <cell r="E3703">
            <v>1</v>
          </cell>
          <cell r="F3703">
            <v>4</v>
          </cell>
          <cell r="G3703" t="str">
            <v>1..4</v>
          </cell>
        </row>
        <row r="3704">
          <cell r="A3704" t="str">
            <v>631-A7-7-Sáng</v>
          </cell>
          <cell r="B3704" t="str">
            <v>Sáng</v>
          </cell>
          <cell r="C3704">
            <v>1</v>
          </cell>
          <cell r="D3704">
            <v>2</v>
          </cell>
          <cell r="E3704">
            <v>1</v>
          </cell>
          <cell r="F3704">
            <v>4</v>
          </cell>
          <cell r="G3704" t="str">
            <v>1..4</v>
          </cell>
        </row>
        <row r="3705">
          <cell r="A3705" t="str">
            <v>631-A7-7-Chiều</v>
          </cell>
          <cell r="B3705" t="str">
            <v>Chiều</v>
          </cell>
          <cell r="C3705">
            <v>7</v>
          </cell>
          <cell r="D3705">
            <v>8</v>
          </cell>
          <cell r="E3705">
            <v>7</v>
          </cell>
          <cell r="F3705">
            <v>8</v>
          </cell>
          <cell r="G3705" t="str">
            <v>7..8</v>
          </cell>
        </row>
        <row r="3706">
          <cell r="A3706" t="str">
            <v>631-A7-7-Tối</v>
          </cell>
          <cell r="B3706" t="str">
            <v>Tối</v>
          </cell>
          <cell r="C3706">
            <v>13</v>
          </cell>
          <cell r="D3706">
            <v>14</v>
          </cell>
          <cell r="E3706">
            <v>13</v>
          </cell>
          <cell r="F3706">
            <v>14</v>
          </cell>
          <cell r="G3706" t="str">
            <v>13..14</v>
          </cell>
        </row>
        <row r="3707">
          <cell r="A3707" t="str">
            <v>605-B4-7-Sáng</v>
          </cell>
          <cell r="B3707" t="str">
            <v>Sáng</v>
          </cell>
          <cell r="C3707">
            <v>1</v>
          </cell>
          <cell r="D3707">
            <v>4</v>
          </cell>
          <cell r="E3707">
            <v>1</v>
          </cell>
          <cell r="F3707">
            <v>4</v>
          </cell>
          <cell r="G3707" t="str">
            <v>1..4</v>
          </cell>
        </row>
        <row r="3708">
          <cell r="A3708" t="str">
            <v>601-B4-7-Sáng</v>
          </cell>
          <cell r="B3708" t="str">
            <v>Sáng</v>
          </cell>
          <cell r="C3708">
            <v>3</v>
          </cell>
          <cell r="D3708">
            <v>4</v>
          </cell>
          <cell r="E3708">
            <v>3</v>
          </cell>
          <cell r="F3708">
            <v>4</v>
          </cell>
          <cell r="G3708" t="str">
            <v>3..4</v>
          </cell>
        </row>
        <row r="3709">
          <cell r="A3709" t="str">
            <v>601-B4-7-Chiều</v>
          </cell>
          <cell r="B3709" t="str">
            <v>Chiều</v>
          </cell>
          <cell r="C3709">
            <v>9</v>
          </cell>
          <cell r="D3709">
            <v>11</v>
          </cell>
          <cell r="E3709">
            <v>9</v>
          </cell>
          <cell r="F3709">
            <v>11</v>
          </cell>
          <cell r="G3709" t="str">
            <v>9..11</v>
          </cell>
        </row>
        <row r="3710">
          <cell r="A3710" t="str">
            <v>108-B3-7-Sáng</v>
          </cell>
          <cell r="B3710" t="str">
            <v>Sáng</v>
          </cell>
          <cell r="C3710">
            <v>4</v>
          </cell>
          <cell r="D3710">
            <v>5</v>
          </cell>
          <cell r="E3710">
            <v>1</v>
          </cell>
          <cell r="F3710">
            <v>5</v>
          </cell>
          <cell r="G3710" t="str">
            <v>1..5</v>
          </cell>
        </row>
        <row r="3711">
          <cell r="A3711" t="str">
            <v>108-B3-7-Sáng</v>
          </cell>
          <cell r="B3711" t="str">
            <v>Sáng</v>
          </cell>
          <cell r="C3711">
            <v>1</v>
          </cell>
          <cell r="D3711">
            <v>3</v>
          </cell>
          <cell r="E3711">
            <v>1</v>
          </cell>
          <cell r="F3711">
            <v>5</v>
          </cell>
          <cell r="G3711" t="str">
            <v>1..5</v>
          </cell>
        </row>
        <row r="3712">
          <cell r="A3712" t="str">
            <v>108-B3-7-Chiều</v>
          </cell>
          <cell r="B3712" t="str">
            <v>Chiều</v>
          </cell>
          <cell r="C3712">
            <v>7</v>
          </cell>
          <cell r="D3712">
            <v>8</v>
          </cell>
          <cell r="E3712">
            <v>7</v>
          </cell>
          <cell r="F3712">
            <v>8</v>
          </cell>
          <cell r="G3712" t="str">
            <v>7..8</v>
          </cell>
        </row>
        <row r="3713">
          <cell r="A3713" t="str">
            <v>107-B3-7-Sáng</v>
          </cell>
          <cell r="B3713" t="str">
            <v>Sáng</v>
          </cell>
          <cell r="C3713">
            <v>3</v>
          </cell>
          <cell r="D3713">
            <v>5</v>
          </cell>
          <cell r="E3713">
            <v>1</v>
          </cell>
          <cell r="F3713">
            <v>5</v>
          </cell>
          <cell r="G3713" t="str">
            <v>1..5</v>
          </cell>
        </row>
        <row r="3714">
          <cell r="A3714" t="str">
            <v>107-B3-7-Sáng</v>
          </cell>
          <cell r="B3714" t="str">
            <v>Sáng</v>
          </cell>
          <cell r="C3714">
            <v>1</v>
          </cell>
          <cell r="D3714">
            <v>2</v>
          </cell>
          <cell r="E3714">
            <v>1</v>
          </cell>
          <cell r="F3714">
            <v>5</v>
          </cell>
          <cell r="G3714" t="str">
            <v>1..5</v>
          </cell>
        </row>
        <row r="3715">
          <cell r="A3715" t="str">
            <v>107-B3-7-Chiều</v>
          </cell>
          <cell r="B3715" t="str">
            <v>Chiều</v>
          </cell>
          <cell r="C3715">
            <v>10</v>
          </cell>
          <cell r="D3715">
            <v>11</v>
          </cell>
          <cell r="E3715">
            <v>10</v>
          </cell>
          <cell r="F3715">
            <v>11</v>
          </cell>
          <cell r="G3715" t="str">
            <v>10..11</v>
          </cell>
        </row>
        <row r="3716">
          <cell r="A3716" t="str">
            <v>612-A7-7-Sáng</v>
          </cell>
          <cell r="B3716" t="str">
            <v>Sáng</v>
          </cell>
          <cell r="C3716">
            <v>3</v>
          </cell>
          <cell r="D3716">
            <v>4</v>
          </cell>
          <cell r="E3716">
            <v>1</v>
          </cell>
          <cell r="F3716">
            <v>4</v>
          </cell>
          <cell r="G3716" t="str">
            <v>1..4</v>
          </cell>
        </row>
        <row r="3717">
          <cell r="A3717" t="str">
            <v>612-A7-7-Sáng</v>
          </cell>
          <cell r="B3717" t="str">
            <v>Sáng</v>
          </cell>
          <cell r="C3717">
            <v>1</v>
          </cell>
          <cell r="D3717">
            <v>2</v>
          </cell>
          <cell r="E3717">
            <v>1</v>
          </cell>
          <cell r="F3717">
            <v>4</v>
          </cell>
          <cell r="G3717" t="str">
            <v>1..4</v>
          </cell>
        </row>
        <row r="3718">
          <cell r="A3718" t="str">
            <v>612-A7-7-Chiều</v>
          </cell>
          <cell r="B3718" t="str">
            <v>Chiều</v>
          </cell>
          <cell r="C3718">
            <v>7</v>
          </cell>
          <cell r="D3718">
            <v>8</v>
          </cell>
          <cell r="E3718">
            <v>7</v>
          </cell>
          <cell r="F3718">
            <v>10</v>
          </cell>
          <cell r="G3718" t="str">
            <v>7..10</v>
          </cell>
        </row>
        <row r="3719">
          <cell r="A3719" t="str">
            <v>612-A7-7-Chiều</v>
          </cell>
          <cell r="B3719" t="str">
            <v>Chiều</v>
          </cell>
          <cell r="C3719">
            <v>9</v>
          </cell>
          <cell r="D3719">
            <v>10</v>
          </cell>
          <cell r="E3719">
            <v>7</v>
          </cell>
          <cell r="F3719">
            <v>10</v>
          </cell>
          <cell r="G3719" t="str">
            <v>7..10</v>
          </cell>
        </row>
        <row r="3720">
          <cell r="A3720" t="str">
            <v>612-A7-7-Tối</v>
          </cell>
          <cell r="B3720" t="str">
            <v>Tối</v>
          </cell>
          <cell r="C3720">
            <v>13</v>
          </cell>
          <cell r="D3720">
            <v>14</v>
          </cell>
          <cell r="E3720">
            <v>13</v>
          </cell>
          <cell r="F3720">
            <v>14</v>
          </cell>
          <cell r="G3720" t="str">
            <v>13..14</v>
          </cell>
        </row>
        <row r="3721">
          <cell r="A3721" t="str">
            <v>205-B3-7-Sáng</v>
          </cell>
          <cell r="B3721" t="str">
            <v>Sáng</v>
          </cell>
          <cell r="C3721">
            <v>3</v>
          </cell>
          <cell r="D3721">
            <v>4</v>
          </cell>
          <cell r="E3721">
            <v>1</v>
          </cell>
          <cell r="F3721">
            <v>4</v>
          </cell>
          <cell r="G3721" t="str">
            <v>1..4</v>
          </cell>
        </row>
        <row r="3722">
          <cell r="A3722" t="str">
            <v>205-B3-7-Sáng</v>
          </cell>
          <cell r="B3722" t="str">
            <v>Sáng</v>
          </cell>
          <cell r="C3722">
            <v>1</v>
          </cell>
          <cell r="D3722">
            <v>2</v>
          </cell>
          <cell r="E3722">
            <v>1</v>
          </cell>
          <cell r="F3722">
            <v>4</v>
          </cell>
          <cell r="G3722" t="str">
            <v>1..4</v>
          </cell>
        </row>
        <row r="3723">
          <cell r="A3723" t="str">
            <v>206-B3-7-Sáng</v>
          </cell>
          <cell r="B3723" t="str">
            <v>Sáng</v>
          </cell>
          <cell r="C3723">
            <v>1</v>
          </cell>
          <cell r="D3723">
            <v>2</v>
          </cell>
          <cell r="E3723">
            <v>1</v>
          </cell>
          <cell r="F3723">
            <v>2</v>
          </cell>
          <cell r="G3723" t="str">
            <v>1..2</v>
          </cell>
        </row>
        <row r="3724">
          <cell r="A3724" t="str">
            <v>607-A7-7-Sáng</v>
          </cell>
          <cell r="B3724" t="str">
            <v>Sáng</v>
          </cell>
          <cell r="C3724">
            <v>3</v>
          </cell>
          <cell r="D3724">
            <v>4</v>
          </cell>
          <cell r="E3724">
            <v>1</v>
          </cell>
          <cell r="F3724">
            <v>4</v>
          </cell>
          <cell r="G3724" t="str">
            <v>1..4</v>
          </cell>
        </row>
        <row r="3725">
          <cell r="A3725" t="str">
            <v>607-A7-7-Sáng</v>
          </cell>
          <cell r="B3725" t="str">
            <v>Sáng</v>
          </cell>
          <cell r="C3725">
            <v>1</v>
          </cell>
          <cell r="D3725">
            <v>2</v>
          </cell>
          <cell r="E3725">
            <v>1</v>
          </cell>
          <cell r="F3725">
            <v>4</v>
          </cell>
          <cell r="G3725" t="str">
            <v>1..4</v>
          </cell>
        </row>
        <row r="3726">
          <cell r="A3726" t="str">
            <v>607-A7-7-Chiều</v>
          </cell>
          <cell r="B3726" t="str">
            <v>Chiều</v>
          </cell>
          <cell r="C3726">
            <v>10</v>
          </cell>
          <cell r="D3726">
            <v>11</v>
          </cell>
          <cell r="E3726">
            <v>10</v>
          </cell>
          <cell r="F3726">
            <v>11</v>
          </cell>
          <cell r="G3726" t="str">
            <v>10..11</v>
          </cell>
        </row>
        <row r="3727">
          <cell r="A3727" t="str">
            <v>607-A7-7-Tối</v>
          </cell>
          <cell r="B3727" t="str">
            <v>Tối</v>
          </cell>
          <cell r="C3727">
            <v>13</v>
          </cell>
          <cell r="D3727">
            <v>15</v>
          </cell>
          <cell r="E3727">
            <v>13</v>
          </cell>
          <cell r="F3727">
            <v>15</v>
          </cell>
          <cell r="G3727" t="str">
            <v>13..15</v>
          </cell>
        </row>
        <row r="3728">
          <cell r="A3728" t="str">
            <v>629-A7-7-Sáng</v>
          </cell>
          <cell r="B3728" t="str">
            <v>Sáng</v>
          </cell>
          <cell r="C3728">
            <v>1</v>
          </cell>
          <cell r="D3728">
            <v>5</v>
          </cell>
          <cell r="E3728">
            <v>1</v>
          </cell>
          <cell r="F3728">
            <v>5</v>
          </cell>
          <cell r="G3728" t="str">
            <v>1..5</v>
          </cell>
        </row>
        <row r="3729">
          <cell r="A3729" t="str">
            <v>629-A7-7-Chiều</v>
          </cell>
          <cell r="B3729" t="str">
            <v>Chiều</v>
          </cell>
          <cell r="C3729">
            <v>7</v>
          </cell>
          <cell r="D3729">
            <v>11</v>
          </cell>
          <cell r="E3729">
            <v>7</v>
          </cell>
          <cell r="F3729">
            <v>11</v>
          </cell>
          <cell r="G3729" t="str">
            <v>7..11</v>
          </cell>
        </row>
        <row r="3730">
          <cell r="A3730" t="str">
            <v>602-A7-7-Sáng</v>
          </cell>
          <cell r="B3730" t="str">
            <v>Sáng</v>
          </cell>
          <cell r="C3730">
            <v>3</v>
          </cell>
          <cell r="D3730">
            <v>4</v>
          </cell>
          <cell r="E3730">
            <v>1</v>
          </cell>
          <cell r="F3730">
            <v>4</v>
          </cell>
          <cell r="G3730" t="str">
            <v>1..4</v>
          </cell>
        </row>
        <row r="3731">
          <cell r="A3731" t="str">
            <v>602-A7-7-Sáng</v>
          </cell>
          <cell r="B3731" t="str">
            <v>Sáng</v>
          </cell>
          <cell r="C3731">
            <v>1</v>
          </cell>
          <cell r="D3731">
            <v>2</v>
          </cell>
          <cell r="E3731">
            <v>1</v>
          </cell>
          <cell r="F3731">
            <v>4</v>
          </cell>
          <cell r="G3731" t="str">
            <v>1..4</v>
          </cell>
        </row>
        <row r="3732">
          <cell r="A3732" t="str">
            <v>602-A7-7-Chiều</v>
          </cell>
          <cell r="B3732" t="str">
            <v>Chiều</v>
          </cell>
          <cell r="C3732">
            <v>7</v>
          </cell>
          <cell r="D3732">
            <v>8</v>
          </cell>
          <cell r="E3732">
            <v>7</v>
          </cell>
          <cell r="F3732">
            <v>10</v>
          </cell>
          <cell r="G3732" t="str">
            <v>7..10</v>
          </cell>
        </row>
        <row r="3733">
          <cell r="A3733" t="str">
            <v>602-A7-7-Chiều</v>
          </cell>
          <cell r="B3733" t="str">
            <v>Chiều</v>
          </cell>
          <cell r="C3733">
            <v>9</v>
          </cell>
          <cell r="D3733">
            <v>10</v>
          </cell>
          <cell r="E3733">
            <v>7</v>
          </cell>
          <cell r="F3733">
            <v>10</v>
          </cell>
          <cell r="G3733" t="str">
            <v>7..10</v>
          </cell>
        </row>
        <row r="3734">
          <cell r="A3734" t="str">
            <v>602-A7-7-Tối</v>
          </cell>
          <cell r="B3734" t="str">
            <v>Tối</v>
          </cell>
          <cell r="C3734">
            <v>13</v>
          </cell>
          <cell r="D3734">
            <v>14</v>
          </cell>
          <cell r="E3734">
            <v>13</v>
          </cell>
          <cell r="F3734">
            <v>14</v>
          </cell>
          <cell r="G3734" t="str">
            <v>13..14</v>
          </cell>
        </row>
        <row r="3735">
          <cell r="A3735" t="str">
            <v>618-A7-7-Sáng</v>
          </cell>
          <cell r="B3735" t="str">
            <v>Sáng</v>
          </cell>
          <cell r="C3735">
            <v>1</v>
          </cell>
          <cell r="D3735">
            <v>2</v>
          </cell>
          <cell r="E3735">
            <v>1</v>
          </cell>
          <cell r="F3735">
            <v>5</v>
          </cell>
          <cell r="G3735" t="str">
            <v>1..5</v>
          </cell>
        </row>
        <row r="3736">
          <cell r="A3736" t="str">
            <v>618-A7-7-Sáng</v>
          </cell>
          <cell r="B3736" t="str">
            <v>Sáng</v>
          </cell>
          <cell r="C3736">
            <v>4</v>
          </cell>
          <cell r="D3736">
            <v>5</v>
          </cell>
          <cell r="E3736">
            <v>1</v>
          </cell>
          <cell r="F3736">
            <v>5</v>
          </cell>
          <cell r="G3736" t="str">
            <v>1..5</v>
          </cell>
        </row>
        <row r="3737">
          <cell r="A3737" t="str">
            <v>618-A7-7-Chiều</v>
          </cell>
          <cell r="B3737" t="str">
            <v>Chiều</v>
          </cell>
          <cell r="C3737">
            <v>7</v>
          </cell>
          <cell r="D3737">
            <v>9</v>
          </cell>
          <cell r="E3737">
            <v>7</v>
          </cell>
          <cell r="F3737">
            <v>9</v>
          </cell>
          <cell r="G3737" t="str">
            <v>7..9</v>
          </cell>
        </row>
        <row r="3738">
          <cell r="A3738" t="str">
            <v>620-A7-7-Sáng</v>
          </cell>
          <cell r="B3738" t="str">
            <v>Sáng</v>
          </cell>
          <cell r="C3738">
            <v>1</v>
          </cell>
          <cell r="D3738">
            <v>2</v>
          </cell>
          <cell r="E3738">
            <v>1</v>
          </cell>
          <cell r="F3738">
            <v>4</v>
          </cell>
          <cell r="G3738" t="str">
            <v>1..4</v>
          </cell>
        </row>
        <row r="3739">
          <cell r="A3739" t="str">
            <v>620-A7-7-Sáng</v>
          </cell>
          <cell r="B3739" t="str">
            <v>Sáng</v>
          </cell>
          <cell r="C3739">
            <v>3</v>
          </cell>
          <cell r="D3739">
            <v>4</v>
          </cell>
          <cell r="E3739">
            <v>1</v>
          </cell>
          <cell r="F3739">
            <v>4</v>
          </cell>
          <cell r="G3739" t="str">
            <v>1..4</v>
          </cell>
        </row>
        <row r="3740">
          <cell r="A3740" t="str">
            <v>620-A7-7-Chiều</v>
          </cell>
          <cell r="B3740" t="str">
            <v>Chiều</v>
          </cell>
          <cell r="C3740">
            <v>9</v>
          </cell>
          <cell r="D3740">
            <v>10</v>
          </cell>
          <cell r="E3740">
            <v>7</v>
          </cell>
          <cell r="F3740">
            <v>10</v>
          </cell>
          <cell r="G3740" t="str">
            <v>7..10</v>
          </cell>
        </row>
        <row r="3741">
          <cell r="A3741" t="str">
            <v>620-A7-7-Chiều</v>
          </cell>
          <cell r="B3741" t="str">
            <v>Chiều</v>
          </cell>
          <cell r="C3741">
            <v>7</v>
          </cell>
          <cell r="D3741">
            <v>8</v>
          </cell>
          <cell r="E3741">
            <v>7</v>
          </cell>
          <cell r="F3741">
            <v>10</v>
          </cell>
          <cell r="G3741" t="str">
            <v>7..10</v>
          </cell>
        </row>
        <row r="3742">
          <cell r="A3742" t="str">
            <v>624-A7-7-Sáng</v>
          </cell>
          <cell r="B3742" t="str">
            <v>Sáng</v>
          </cell>
          <cell r="C3742">
            <v>1</v>
          </cell>
          <cell r="D3742">
            <v>2</v>
          </cell>
          <cell r="E3742">
            <v>1</v>
          </cell>
          <cell r="F3742">
            <v>4</v>
          </cell>
          <cell r="G3742" t="str">
            <v>1..4</v>
          </cell>
        </row>
        <row r="3743">
          <cell r="A3743" t="str">
            <v>624-A7-7-Sáng</v>
          </cell>
          <cell r="B3743" t="str">
            <v>Sáng</v>
          </cell>
          <cell r="C3743">
            <v>3</v>
          </cell>
          <cell r="D3743">
            <v>4</v>
          </cell>
          <cell r="E3743">
            <v>1</v>
          </cell>
          <cell r="F3743">
            <v>4</v>
          </cell>
          <cell r="G3743" t="str">
            <v>1..4</v>
          </cell>
        </row>
        <row r="3744">
          <cell r="A3744" t="str">
            <v>624-A7-7-Chiều</v>
          </cell>
          <cell r="B3744" t="str">
            <v>Chiều</v>
          </cell>
          <cell r="C3744">
            <v>7</v>
          </cell>
          <cell r="D3744">
            <v>8</v>
          </cell>
          <cell r="E3744">
            <v>7</v>
          </cell>
          <cell r="F3744">
            <v>10</v>
          </cell>
          <cell r="G3744" t="str">
            <v>7..10</v>
          </cell>
        </row>
        <row r="3745">
          <cell r="A3745" t="str">
            <v>624-A7-7-Chiều</v>
          </cell>
          <cell r="B3745" t="str">
            <v>Chiều</v>
          </cell>
          <cell r="C3745">
            <v>9</v>
          </cell>
          <cell r="D3745">
            <v>10</v>
          </cell>
          <cell r="E3745">
            <v>7</v>
          </cell>
          <cell r="F3745">
            <v>10</v>
          </cell>
          <cell r="G3745" t="str">
            <v>7..10</v>
          </cell>
        </row>
        <row r="3746">
          <cell r="A3746" t="str">
            <v>613-A7-7-Sáng</v>
          </cell>
          <cell r="B3746" t="str">
            <v>Sáng</v>
          </cell>
          <cell r="C3746">
            <v>4</v>
          </cell>
          <cell r="D3746">
            <v>5</v>
          </cell>
          <cell r="E3746">
            <v>4</v>
          </cell>
          <cell r="F3746">
            <v>5</v>
          </cell>
          <cell r="G3746" t="str">
            <v>4..5</v>
          </cell>
        </row>
        <row r="3747">
          <cell r="A3747" t="str">
            <v>613-A7-7-Chiều</v>
          </cell>
          <cell r="B3747" t="str">
            <v>Chiều</v>
          </cell>
          <cell r="C3747">
            <v>10</v>
          </cell>
          <cell r="D3747">
            <v>11</v>
          </cell>
          <cell r="E3747">
            <v>7</v>
          </cell>
          <cell r="F3747">
            <v>11</v>
          </cell>
          <cell r="G3747" t="str">
            <v>7..11</v>
          </cell>
        </row>
        <row r="3748">
          <cell r="A3748" t="str">
            <v>613-A7-7-Chiều</v>
          </cell>
          <cell r="B3748" t="str">
            <v>Chiều</v>
          </cell>
          <cell r="C3748">
            <v>7</v>
          </cell>
          <cell r="D3748">
            <v>9</v>
          </cell>
          <cell r="E3748">
            <v>7</v>
          </cell>
          <cell r="F3748">
            <v>11</v>
          </cell>
          <cell r="G3748" t="str">
            <v>7..11</v>
          </cell>
        </row>
        <row r="3749">
          <cell r="A3749" t="str">
            <v>613-A7-7-Tối</v>
          </cell>
          <cell r="B3749" t="str">
            <v>Tối</v>
          </cell>
          <cell r="C3749">
            <v>13</v>
          </cell>
          <cell r="D3749">
            <v>15</v>
          </cell>
          <cell r="E3749">
            <v>13</v>
          </cell>
          <cell r="F3749">
            <v>15</v>
          </cell>
          <cell r="G3749" t="str">
            <v>13..15</v>
          </cell>
        </row>
        <row r="3750">
          <cell r="A3750" t="str">
            <v>617-A7-7-Sáng</v>
          </cell>
          <cell r="B3750" t="str">
            <v>Sáng</v>
          </cell>
          <cell r="C3750">
            <v>3</v>
          </cell>
          <cell r="D3750">
            <v>5</v>
          </cell>
          <cell r="E3750">
            <v>3</v>
          </cell>
          <cell r="F3750">
            <v>5</v>
          </cell>
          <cell r="G3750" t="str">
            <v>3..5</v>
          </cell>
        </row>
        <row r="3751">
          <cell r="A3751" t="str">
            <v>621-A7-7-Chiều</v>
          </cell>
          <cell r="B3751" t="str">
            <v>Chiều</v>
          </cell>
          <cell r="C3751">
            <v>7</v>
          </cell>
          <cell r="D3751">
            <v>8</v>
          </cell>
          <cell r="E3751">
            <v>7</v>
          </cell>
          <cell r="F3751">
            <v>10</v>
          </cell>
          <cell r="G3751" t="str">
            <v>7..10</v>
          </cell>
        </row>
        <row r="3752">
          <cell r="A3752" t="str">
            <v>621-A7-7-Chiều</v>
          </cell>
          <cell r="B3752" t="str">
            <v>Chiều</v>
          </cell>
          <cell r="C3752">
            <v>9</v>
          </cell>
          <cell r="D3752">
            <v>10</v>
          </cell>
          <cell r="E3752">
            <v>7</v>
          </cell>
          <cell r="F3752">
            <v>10</v>
          </cell>
          <cell r="G3752" t="str">
            <v>7..10</v>
          </cell>
        </row>
        <row r="3753">
          <cell r="A3753" t="str">
            <v>622-A7-7-Chiều</v>
          </cell>
          <cell r="B3753" t="str">
            <v>Chiều</v>
          </cell>
          <cell r="C3753">
            <v>7</v>
          </cell>
          <cell r="D3753">
            <v>8</v>
          </cell>
          <cell r="E3753">
            <v>7</v>
          </cell>
          <cell r="F3753">
            <v>8</v>
          </cell>
          <cell r="G3753" t="str">
            <v>7..8</v>
          </cell>
        </row>
        <row r="3754">
          <cell r="A3754" t="str">
            <v>202-B2-7-Sáng</v>
          </cell>
          <cell r="B3754" t="str">
            <v>Sáng</v>
          </cell>
          <cell r="C3754">
            <v>1</v>
          </cell>
          <cell r="D3754">
            <v>3</v>
          </cell>
          <cell r="E3754">
            <v>1</v>
          </cell>
          <cell r="F3754">
            <v>3</v>
          </cell>
          <cell r="G3754" t="str">
            <v>1..3</v>
          </cell>
        </row>
        <row r="3755">
          <cell r="A3755" t="str">
            <v>202-B2-7-Chiều</v>
          </cell>
          <cell r="B3755" t="str">
            <v>Chiều</v>
          </cell>
          <cell r="C3755">
            <v>7</v>
          </cell>
          <cell r="D3755">
            <v>9</v>
          </cell>
          <cell r="E3755">
            <v>7</v>
          </cell>
          <cell r="F3755">
            <v>9</v>
          </cell>
          <cell r="G3755" t="str">
            <v>7..9</v>
          </cell>
        </row>
        <row r="3756">
          <cell r="A3756" t="str">
            <v>203-B2-7-Sáng</v>
          </cell>
          <cell r="B3756" t="str">
            <v>Sáng</v>
          </cell>
          <cell r="C3756">
            <v>3</v>
          </cell>
          <cell r="D3756">
            <v>5</v>
          </cell>
          <cell r="E3756">
            <v>1</v>
          </cell>
          <cell r="F3756">
            <v>5</v>
          </cell>
          <cell r="G3756" t="str">
            <v>1..5</v>
          </cell>
        </row>
        <row r="3757">
          <cell r="A3757" t="str">
            <v>203-B2-7-Sáng</v>
          </cell>
          <cell r="B3757" t="str">
            <v>Sáng</v>
          </cell>
          <cell r="C3757">
            <v>1</v>
          </cell>
          <cell r="D3757">
            <v>2</v>
          </cell>
          <cell r="E3757">
            <v>1</v>
          </cell>
          <cell r="F3757">
            <v>5</v>
          </cell>
          <cell r="G3757" t="str">
            <v>1..5</v>
          </cell>
        </row>
        <row r="3758">
          <cell r="A3758" t="str">
            <v>204-B2-7-Chiều</v>
          </cell>
          <cell r="B3758" t="str">
            <v>Chiều</v>
          </cell>
          <cell r="C3758">
            <v>7</v>
          </cell>
          <cell r="D3758">
            <v>8</v>
          </cell>
          <cell r="E3758">
            <v>7</v>
          </cell>
          <cell r="F3758">
            <v>8</v>
          </cell>
          <cell r="G3758" t="str">
            <v>7..8</v>
          </cell>
        </row>
        <row r="3759">
          <cell r="A3759" t="str">
            <v>301-B2-7-Sáng</v>
          </cell>
          <cell r="B3759" t="str">
            <v>Sáng</v>
          </cell>
          <cell r="C3759">
            <v>4</v>
          </cell>
          <cell r="D3759">
            <v>5</v>
          </cell>
          <cell r="E3759">
            <v>4</v>
          </cell>
          <cell r="F3759">
            <v>5</v>
          </cell>
          <cell r="G3759" t="str">
            <v>4..5</v>
          </cell>
        </row>
        <row r="3760">
          <cell r="A3760" t="str">
            <v>302-B2-7-Sáng</v>
          </cell>
          <cell r="B3760" t="str">
            <v>Sáng</v>
          </cell>
          <cell r="C3760">
            <v>1</v>
          </cell>
          <cell r="D3760">
            <v>3</v>
          </cell>
          <cell r="E3760">
            <v>1</v>
          </cell>
          <cell r="F3760">
            <v>3</v>
          </cell>
          <cell r="G3760" t="str">
            <v>1..3</v>
          </cell>
        </row>
        <row r="3761">
          <cell r="A3761" t="str">
            <v>302-B2-7-Chiều</v>
          </cell>
          <cell r="B3761" t="str">
            <v>Chiều</v>
          </cell>
          <cell r="C3761">
            <v>7</v>
          </cell>
          <cell r="D3761">
            <v>9</v>
          </cell>
          <cell r="E3761">
            <v>7</v>
          </cell>
          <cell r="F3761">
            <v>9</v>
          </cell>
          <cell r="G3761" t="str">
            <v>7..9</v>
          </cell>
        </row>
        <row r="3762">
          <cell r="A3762" t="str">
            <v>303-B2-7-Sáng</v>
          </cell>
          <cell r="B3762" t="str">
            <v>Sáng</v>
          </cell>
          <cell r="C3762">
            <v>1</v>
          </cell>
          <cell r="D3762">
            <v>4</v>
          </cell>
          <cell r="E3762">
            <v>1</v>
          </cell>
          <cell r="F3762">
            <v>4</v>
          </cell>
          <cell r="G3762" t="str">
            <v>1..4</v>
          </cell>
        </row>
        <row r="3763">
          <cell r="A3763" t="str">
            <v>303-B2-7-Chiều</v>
          </cell>
          <cell r="B3763" t="str">
            <v>Chiều</v>
          </cell>
          <cell r="C3763">
            <v>7</v>
          </cell>
          <cell r="D3763">
            <v>10</v>
          </cell>
          <cell r="E3763">
            <v>7</v>
          </cell>
          <cell r="F3763">
            <v>10</v>
          </cell>
          <cell r="G3763" t="str">
            <v>7..10</v>
          </cell>
        </row>
        <row r="3764">
          <cell r="A3764" t="str">
            <v>304-B2-7-Sáng</v>
          </cell>
          <cell r="B3764" t="str">
            <v>Sáng</v>
          </cell>
          <cell r="C3764">
            <v>1</v>
          </cell>
          <cell r="D3764">
            <v>3</v>
          </cell>
          <cell r="E3764">
            <v>1</v>
          </cell>
          <cell r="F3764">
            <v>3</v>
          </cell>
          <cell r="G3764" t="str">
            <v>1..3</v>
          </cell>
        </row>
        <row r="3765">
          <cell r="A3765" t="str">
            <v>304-B2-7-Chiều</v>
          </cell>
          <cell r="B3765" t="str">
            <v>Chiều</v>
          </cell>
          <cell r="C3765">
            <v>7</v>
          </cell>
          <cell r="D3765">
            <v>9</v>
          </cell>
          <cell r="E3765">
            <v>7</v>
          </cell>
          <cell r="F3765">
            <v>9</v>
          </cell>
          <cell r="G3765" t="str">
            <v>7..9</v>
          </cell>
        </row>
        <row r="3766">
          <cell r="A3766" t="str">
            <v>404-B2-7-Sáng</v>
          </cell>
          <cell r="B3766" t="str">
            <v>Sáng</v>
          </cell>
          <cell r="C3766">
            <v>4</v>
          </cell>
          <cell r="D3766">
            <v>5</v>
          </cell>
          <cell r="E3766">
            <v>1</v>
          </cell>
          <cell r="F3766">
            <v>5</v>
          </cell>
          <cell r="G3766" t="str">
            <v>1..5</v>
          </cell>
        </row>
        <row r="3767">
          <cell r="A3767" t="str">
            <v>404-B2-7-Sáng</v>
          </cell>
          <cell r="B3767" t="str">
            <v>Sáng</v>
          </cell>
          <cell r="C3767">
            <v>1</v>
          </cell>
          <cell r="D3767">
            <v>3</v>
          </cell>
          <cell r="E3767">
            <v>1</v>
          </cell>
          <cell r="F3767">
            <v>5</v>
          </cell>
          <cell r="G3767" t="str">
            <v>1..5</v>
          </cell>
        </row>
        <row r="3768">
          <cell r="A3768" t="str">
            <v>404-B2-7-Chiều</v>
          </cell>
          <cell r="B3768" t="str">
            <v>Chiều</v>
          </cell>
          <cell r="C3768">
            <v>7</v>
          </cell>
          <cell r="D3768">
            <v>8</v>
          </cell>
          <cell r="E3768">
            <v>7</v>
          </cell>
          <cell r="F3768">
            <v>11</v>
          </cell>
          <cell r="G3768" t="str">
            <v>7..11</v>
          </cell>
        </row>
        <row r="3769">
          <cell r="A3769" t="str">
            <v>404-B2-7-Chiều</v>
          </cell>
          <cell r="B3769" t="str">
            <v>Chiều</v>
          </cell>
          <cell r="C3769">
            <v>9</v>
          </cell>
          <cell r="D3769">
            <v>11</v>
          </cell>
          <cell r="E3769">
            <v>7</v>
          </cell>
          <cell r="F3769">
            <v>11</v>
          </cell>
          <cell r="G3769" t="str">
            <v>7..11</v>
          </cell>
        </row>
        <row r="3770">
          <cell r="A3770" t="str">
            <v>502-B2-7-Chiều</v>
          </cell>
          <cell r="B3770" t="str">
            <v>Chiều</v>
          </cell>
          <cell r="C3770">
            <v>7</v>
          </cell>
          <cell r="D3770">
            <v>9</v>
          </cell>
          <cell r="E3770">
            <v>7</v>
          </cell>
          <cell r="F3770">
            <v>9</v>
          </cell>
          <cell r="G3770" t="str">
            <v>7..9</v>
          </cell>
        </row>
        <row r="3771">
          <cell r="A3771" t="str">
            <v>503-B2-7-Sáng</v>
          </cell>
          <cell r="B3771" t="str">
            <v>Sáng</v>
          </cell>
          <cell r="C3771">
            <v>1</v>
          </cell>
          <cell r="D3771">
            <v>5</v>
          </cell>
          <cell r="E3771">
            <v>1</v>
          </cell>
          <cell r="F3771">
            <v>5</v>
          </cell>
          <cell r="G3771" t="str">
            <v>1..5</v>
          </cell>
        </row>
        <row r="3772">
          <cell r="A3772" t="str">
            <v>503-B2-7-Chiều</v>
          </cell>
          <cell r="B3772" t="str">
            <v>Chiều</v>
          </cell>
          <cell r="C3772">
            <v>7</v>
          </cell>
          <cell r="D3772">
            <v>11</v>
          </cell>
          <cell r="E3772">
            <v>7</v>
          </cell>
          <cell r="F3772">
            <v>11</v>
          </cell>
          <cell r="G3772" t="str">
            <v>7..11</v>
          </cell>
        </row>
        <row r="3773">
          <cell r="A3773" t="str">
            <v>504-B2-7-Sáng</v>
          </cell>
          <cell r="B3773" t="str">
            <v>Sáng</v>
          </cell>
          <cell r="C3773">
            <v>1</v>
          </cell>
          <cell r="D3773">
            <v>3</v>
          </cell>
          <cell r="E3773">
            <v>1</v>
          </cell>
          <cell r="F3773">
            <v>5</v>
          </cell>
          <cell r="G3773" t="str">
            <v>1..5</v>
          </cell>
        </row>
        <row r="3774">
          <cell r="A3774" t="str">
            <v>504-B2-7-Sáng</v>
          </cell>
          <cell r="B3774" t="str">
            <v>Sáng</v>
          </cell>
          <cell r="C3774">
            <v>4</v>
          </cell>
          <cell r="D3774">
            <v>5</v>
          </cell>
          <cell r="E3774">
            <v>1</v>
          </cell>
          <cell r="F3774">
            <v>5</v>
          </cell>
          <cell r="G3774" t="str">
            <v>1..5</v>
          </cell>
        </row>
        <row r="3775">
          <cell r="A3775" t="str">
            <v>309 - Phòng thực hành CAD2-A10-7-Sáng</v>
          </cell>
          <cell r="B3775" t="str">
            <v>Sáng</v>
          </cell>
          <cell r="C3775">
            <v>1</v>
          </cell>
          <cell r="D3775">
            <v>6</v>
          </cell>
          <cell r="E3775">
            <v>1</v>
          </cell>
          <cell r="F3775">
            <v>6</v>
          </cell>
          <cell r="G3775" t="str">
            <v>1..6</v>
          </cell>
        </row>
        <row r="3776">
          <cell r="A3776" t="str">
            <v>609-A9-7-Sáng</v>
          </cell>
          <cell r="B3776" t="str">
            <v>Sáng</v>
          </cell>
          <cell r="C3776">
            <v>1</v>
          </cell>
          <cell r="D3776">
            <v>5</v>
          </cell>
          <cell r="E3776">
            <v>1</v>
          </cell>
          <cell r="F3776">
            <v>5</v>
          </cell>
          <cell r="G3776" t="str">
            <v>1..5</v>
          </cell>
        </row>
        <row r="3777">
          <cell r="A3777" t="str">
            <v>609-A9-7-Chiều</v>
          </cell>
          <cell r="B3777" t="str">
            <v>Chiều</v>
          </cell>
          <cell r="C3777">
            <v>7</v>
          </cell>
          <cell r="D3777">
            <v>11</v>
          </cell>
          <cell r="E3777">
            <v>7</v>
          </cell>
          <cell r="F3777">
            <v>11</v>
          </cell>
          <cell r="G3777" t="str">
            <v>7..11</v>
          </cell>
        </row>
        <row r="3778">
          <cell r="A3778" t="str">
            <v>807-A10-7-Sáng</v>
          </cell>
          <cell r="B3778" t="str">
            <v>Sáng</v>
          </cell>
          <cell r="C3778">
            <v>4</v>
          </cell>
          <cell r="D3778">
            <v>5</v>
          </cell>
          <cell r="E3778">
            <v>1</v>
          </cell>
          <cell r="F3778">
            <v>5</v>
          </cell>
          <cell r="G3778" t="str">
            <v>1..5</v>
          </cell>
        </row>
        <row r="3779">
          <cell r="A3779" t="str">
            <v>807-A10-7-Sáng</v>
          </cell>
          <cell r="B3779" t="str">
            <v>Sáng</v>
          </cell>
          <cell r="C3779">
            <v>1</v>
          </cell>
          <cell r="D3779">
            <v>3</v>
          </cell>
          <cell r="E3779">
            <v>1</v>
          </cell>
          <cell r="F3779">
            <v>5</v>
          </cell>
          <cell r="G3779" t="str">
            <v>1..5</v>
          </cell>
        </row>
        <row r="3780">
          <cell r="A3780" t="str">
            <v>807-A10-7-Chiều</v>
          </cell>
          <cell r="B3780" t="str">
            <v>Chiều</v>
          </cell>
          <cell r="C3780">
            <v>10</v>
          </cell>
          <cell r="D3780">
            <v>11</v>
          </cell>
          <cell r="E3780">
            <v>7</v>
          </cell>
          <cell r="F3780">
            <v>11</v>
          </cell>
          <cell r="G3780" t="str">
            <v>7..11</v>
          </cell>
        </row>
        <row r="3781">
          <cell r="A3781" t="str">
            <v>807-A10-7-Chiều</v>
          </cell>
          <cell r="B3781" t="str">
            <v>Chiều</v>
          </cell>
          <cell r="C3781">
            <v>7</v>
          </cell>
          <cell r="D3781">
            <v>9</v>
          </cell>
          <cell r="E3781">
            <v>7</v>
          </cell>
          <cell r="F3781">
            <v>11</v>
          </cell>
          <cell r="G3781" t="str">
            <v>7..11</v>
          </cell>
        </row>
        <row r="3782">
          <cell r="A3782" t="str">
            <v>803-A10-7-Sáng</v>
          </cell>
          <cell r="B3782" t="str">
            <v>Sáng</v>
          </cell>
          <cell r="C3782">
            <v>3</v>
          </cell>
          <cell r="D3782">
            <v>4</v>
          </cell>
          <cell r="E3782">
            <v>3</v>
          </cell>
          <cell r="F3782">
            <v>4</v>
          </cell>
          <cell r="G3782" t="str">
            <v>3..4</v>
          </cell>
        </row>
        <row r="3783">
          <cell r="A3783" t="str">
            <v>803-A10-7-Chiều</v>
          </cell>
          <cell r="B3783" t="str">
            <v>Chiều</v>
          </cell>
          <cell r="C3783">
            <v>7</v>
          </cell>
          <cell r="D3783">
            <v>8</v>
          </cell>
          <cell r="E3783">
            <v>7</v>
          </cell>
          <cell r="F3783">
            <v>8</v>
          </cell>
          <cell r="G3783" t="str">
            <v>7..8</v>
          </cell>
        </row>
        <row r="3784">
          <cell r="A3784" t="str">
            <v>310 - Phòng thực hành CAD1-A10-7-Sáng</v>
          </cell>
          <cell r="B3784" t="str">
            <v>Sáng</v>
          </cell>
          <cell r="C3784">
            <v>1</v>
          </cell>
          <cell r="D3784">
            <v>6</v>
          </cell>
          <cell r="E3784">
            <v>1</v>
          </cell>
          <cell r="F3784">
            <v>6</v>
          </cell>
          <cell r="G3784" t="str">
            <v>1..6</v>
          </cell>
        </row>
        <row r="3785">
          <cell r="A3785" t="str">
            <v>310 - Phòng thực hành CAD1-A10-7-Chiều</v>
          </cell>
          <cell r="B3785" t="str">
            <v>Chiều</v>
          </cell>
          <cell r="C3785">
            <v>7</v>
          </cell>
          <cell r="D3785">
            <v>12</v>
          </cell>
          <cell r="E3785">
            <v>7</v>
          </cell>
          <cell r="F3785">
            <v>12</v>
          </cell>
          <cell r="G3785" t="str">
            <v>7..12</v>
          </cell>
        </row>
        <row r="3786">
          <cell r="A3786" t="str">
            <v>607-A10-7-Sáng</v>
          </cell>
          <cell r="B3786" t="str">
            <v>Sáng</v>
          </cell>
          <cell r="C3786">
            <v>4</v>
          </cell>
          <cell r="D3786">
            <v>5</v>
          </cell>
          <cell r="E3786">
            <v>1</v>
          </cell>
          <cell r="F3786">
            <v>5</v>
          </cell>
          <cell r="G3786" t="str">
            <v>1..5</v>
          </cell>
        </row>
        <row r="3787">
          <cell r="A3787" t="str">
            <v>607-A10-7-Sáng</v>
          </cell>
          <cell r="B3787" t="str">
            <v>Sáng</v>
          </cell>
          <cell r="C3787">
            <v>1</v>
          </cell>
          <cell r="D3787">
            <v>3</v>
          </cell>
          <cell r="E3787">
            <v>1</v>
          </cell>
          <cell r="F3787">
            <v>5</v>
          </cell>
          <cell r="G3787" t="str">
            <v>1..5</v>
          </cell>
        </row>
        <row r="3788">
          <cell r="A3788" t="str">
            <v>607-A10-7-Chiều</v>
          </cell>
          <cell r="B3788" t="str">
            <v>Chiều</v>
          </cell>
          <cell r="C3788">
            <v>9</v>
          </cell>
          <cell r="D3788">
            <v>10</v>
          </cell>
          <cell r="E3788">
            <v>7</v>
          </cell>
          <cell r="F3788">
            <v>10</v>
          </cell>
          <cell r="G3788" t="str">
            <v>7..10</v>
          </cell>
        </row>
        <row r="3789">
          <cell r="A3789" t="str">
            <v>607-A10-7-Chiều</v>
          </cell>
          <cell r="B3789" t="str">
            <v>Chiều</v>
          </cell>
          <cell r="C3789">
            <v>7</v>
          </cell>
          <cell r="D3789">
            <v>8</v>
          </cell>
          <cell r="E3789">
            <v>7</v>
          </cell>
          <cell r="F3789">
            <v>10</v>
          </cell>
          <cell r="G3789" t="str">
            <v>7..10</v>
          </cell>
        </row>
        <row r="3790">
          <cell r="A3790" t="str">
            <v>605-A10-7-Sáng</v>
          </cell>
          <cell r="B3790" t="str">
            <v>Sáng</v>
          </cell>
          <cell r="C3790">
            <v>1</v>
          </cell>
          <cell r="D3790">
            <v>4</v>
          </cell>
          <cell r="E3790">
            <v>1</v>
          </cell>
          <cell r="F3790">
            <v>4</v>
          </cell>
          <cell r="G3790" t="str">
            <v>1..4</v>
          </cell>
        </row>
        <row r="3791">
          <cell r="A3791" t="str">
            <v>605-A10-7-Chiều</v>
          </cell>
          <cell r="B3791" t="str">
            <v>Chiều</v>
          </cell>
          <cell r="C3791">
            <v>7</v>
          </cell>
          <cell r="D3791">
            <v>9</v>
          </cell>
          <cell r="E3791">
            <v>7</v>
          </cell>
          <cell r="F3791">
            <v>11</v>
          </cell>
          <cell r="G3791" t="str">
            <v>7..11</v>
          </cell>
        </row>
        <row r="3792">
          <cell r="A3792" t="str">
            <v>605-A10-7-Chiều</v>
          </cell>
          <cell r="B3792" t="str">
            <v>Chiều</v>
          </cell>
          <cell r="C3792">
            <v>10</v>
          </cell>
          <cell r="D3792">
            <v>11</v>
          </cell>
          <cell r="E3792">
            <v>7</v>
          </cell>
          <cell r="F3792">
            <v>11</v>
          </cell>
          <cell r="G3792" t="str">
            <v>7..11</v>
          </cell>
        </row>
        <row r="3793">
          <cell r="A3793" t="str">
            <v>604-A10-7-Sáng</v>
          </cell>
          <cell r="B3793" t="str">
            <v>Sáng</v>
          </cell>
          <cell r="C3793">
            <v>4</v>
          </cell>
          <cell r="D3793">
            <v>5</v>
          </cell>
          <cell r="E3793">
            <v>1</v>
          </cell>
          <cell r="F3793">
            <v>5</v>
          </cell>
          <cell r="G3793" t="str">
            <v>1..5</v>
          </cell>
        </row>
        <row r="3794">
          <cell r="A3794" t="str">
            <v>604-A10-7-Sáng</v>
          </cell>
          <cell r="B3794" t="str">
            <v>Sáng</v>
          </cell>
          <cell r="C3794">
            <v>1</v>
          </cell>
          <cell r="D3794">
            <v>2</v>
          </cell>
          <cell r="E3794">
            <v>1</v>
          </cell>
          <cell r="F3794">
            <v>5</v>
          </cell>
          <cell r="G3794" t="str">
            <v>1..5</v>
          </cell>
        </row>
        <row r="3795">
          <cell r="A3795" t="str">
            <v>604-A10-7-Chiều</v>
          </cell>
          <cell r="B3795" t="str">
            <v>Chiều</v>
          </cell>
          <cell r="C3795">
            <v>7</v>
          </cell>
          <cell r="D3795">
            <v>8</v>
          </cell>
          <cell r="E3795">
            <v>7</v>
          </cell>
          <cell r="F3795">
            <v>8</v>
          </cell>
          <cell r="G3795" t="str">
            <v>7..8</v>
          </cell>
        </row>
        <row r="3796">
          <cell r="A3796" t="str">
            <v>603-A10-7-Sáng</v>
          </cell>
          <cell r="B3796" t="str">
            <v>Sáng</v>
          </cell>
          <cell r="C3796">
            <v>3</v>
          </cell>
          <cell r="D3796">
            <v>4</v>
          </cell>
          <cell r="E3796">
            <v>1</v>
          </cell>
          <cell r="F3796">
            <v>4</v>
          </cell>
          <cell r="G3796" t="str">
            <v>1..4</v>
          </cell>
        </row>
        <row r="3797">
          <cell r="A3797" t="str">
            <v>603-A10-7-Sáng</v>
          </cell>
          <cell r="B3797" t="str">
            <v>Sáng</v>
          </cell>
          <cell r="C3797">
            <v>1</v>
          </cell>
          <cell r="D3797">
            <v>2</v>
          </cell>
          <cell r="E3797">
            <v>1</v>
          </cell>
          <cell r="F3797">
            <v>4</v>
          </cell>
          <cell r="G3797" t="str">
            <v>1..4</v>
          </cell>
        </row>
        <row r="3798">
          <cell r="A3798" t="str">
            <v>603-A10-7-Chiều</v>
          </cell>
          <cell r="B3798" t="str">
            <v>Chiều</v>
          </cell>
          <cell r="C3798">
            <v>7</v>
          </cell>
          <cell r="D3798">
            <v>8</v>
          </cell>
          <cell r="E3798">
            <v>7</v>
          </cell>
          <cell r="F3798">
            <v>8</v>
          </cell>
          <cell r="G3798" t="str">
            <v>7..8</v>
          </cell>
        </row>
        <row r="3799">
          <cell r="A3799" t="str">
            <v>708-A10-7-Sáng</v>
          </cell>
          <cell r="B3799" t="str">
            <v>Sáng</v>
          </cell>
          <cell r="C3799">
            <v>3</v>
          </cell>
          <cell r="D3799">
            <v>5</v>
          </cell>
          <cell r="E3799">
            <v>3</v>
          </cell>
          <cell r="F3799">
            <v>5</v>
          </cell>
          <cell r="G3799" t="str">
            <v>3..5</v>
          </cell>
        </row>
        <row r="3800">
          <cell r="A3800" t="str">
            <v>708-A10-7-Chiều</v>
          </cell>
          <cell r="B3800" t="str">
            <v>Chiều</v>
          </cell>
          <cell r="C3800">
            <v>9</v>
          </cell>
          <cell r="D3800">
            <v>11</v>
          </cell>
          <cell r="E3800">
            <v>9</v>
          </cell>
          <cell r="F3800">
            <v>11</v>
          </cell>
          <cell r="G3800" t="str">
            <v>9..11</v>
          </cell>
        </row>
        <row r="3801">
          <cell r="A3801" t="str">
            <v>708-A10-7-Tối</v>
          </cell>
          <cell r="B3801" t="str">
            <v>Tối</v>
          </cell>
          <cell r="C3801">
            <v>13</v>
          </cell>
          <cell r="D3801">
            <v>14</v>
          </cell>
          <cell r="E3801">
            <v>13</v>
          </cell>
          <cell r="F3801">
            <v>14</v>
          </cell>
          <cell r="G3801" t="str">
            <v>13..14</v>
          </cell>
        </row>
        <row r="3802">
          <cell r="A3802" t="str">
            <v>707-A10-7-Sáng</v>
          </cell>
          <cell r="B3802" t="str">
            <v>Sáng</v>
          </cell>
          <cell r="C3802">
            <v>1</v>
          </cell>
          <cell r="D3802">
            <v>4</v>
          </cell>
          <cell r="E3802">
            <v>1</v>
          </cell>
          <cell r="F3802">
            <v>4</v>
          </cell>
          <cell r="G3802" t="str">
            <v>1..4</v>
          </cell>
        </row>
        <row r="3803">
          <cell r="A3803" t="str">
            <v>707-A10-7-Chiều</v>
          </cell>
          <cell r="B3803" t="str">
            <v>Chiều</v>
          </cell>
          <cell r="C3803">
            <v>7</v>
          </cell>
          <cell r="D3803">
            <v>10</v>
          </cell>
          <cell r="E3803">
            <v>7</v>
          </cell>
          <cell r="F3803">
            <v>10</v>
          </cell>
          <cell r="G3803" t="str">
            <v>7..10</v>
          </cell>
        </row>
        <row r="3804">
          <cell r="A3804" t="str">
            <v>209-A9-7-Sáng</v>
          </cell>
          <cell r="B3804" t="str">
            <v>Sáng</v>
          </cell>
          <cell r="C3804">
            <v>4</v>
          </cell>
          <cell r="D3804">
            <v>5</v>
          </cell>
          <cell r="E3804">
            <v>4</v>
          </cell>
          <cell r="F3804">
            <v>5</v>
          </cell>
          <cell r="G3804" t="str">
            <v>4..5</v>
          </cell>
        </row>
        <row r="3805">
          <cell r="A3805" t="str">
            <v>209-A9-7-Chiều</v>
          </cell>
          <cell r="B3805" t="str">
            <v>Chiều</v>
          </cell>
          <cell r="C3805">
            <v>10</v>
          </cell>
          <cell r="D3805">
            <v>11</v>
          </cell>
          <cell r="E3805">
            <v>7</v>
          </cell>
          <cell r="F3805">
            <v>11</v>
          </cell>
          <cell r="G3805" t="str">
            <v>7..11</v>
          </cell>
        </row>
        <row r="3806">
          <cell r="A3806" t="str">
            <v>209-A9-7-Chiều</v>
          </cell>
          <cell r="B3806" t="str">
            <v>Chiều</v>
          </cell>
          <cell r="C3806">
            <v>7</v>
          </cell>
          <cell r="D3806">
            <v>9</v>
          </cell>
          <cell r="E3806">
            <v>7</v>
          </cell>
          <cell r="F3806">
            <v>11</v>
          </cell>
          <cell r="G3806" t="str">
            <v>7..11</v>
          </cell>
        </row>
        <row r="3807">
          <cell r="A3807" t="str">
            <v>409-A9-7-Chiều</v>
          </cell>
          <cell r="B3807" t="str">
            <v>Chiều</v>
          </cell>
          <cell r="C3807">
            <v>7</v>
          </cell>
          <cell r="D3807">
            <v>11</v>
          </cell>
          <cell r="E3807">
            <v>7</v>
          </cell>
          <cell r="F3807">
            <v>11</v>
          </cell>
          <cell r="G3807" t="str">
            <v>7..11</v>
          </cell>
        </row>
        <row r="3808">
          <cell r="A3808" t="str">
            <v>509-A9-7-Sáng</v>
          </cell>
          <cell r="B3808" t="str">
            <v>Sáng</v>
          </cell>
          <cell r="C3808">
            <v>3</v>
          </cell>
          <cell r="D3808">
            <v>5</v>
          </cell>
          <cell r="E3808">
            <v>1</v>
          </cell>
          <cell r="F3808">
            <v>5</v>
          </cell>
          <cell r="G3808" t="str">
            <v>1..5</v>
          </cell>
        </row>
        <row r="3809">
          <cell r="A3809" t="str">
            <v>509-A9-7-Sáng</v>
          </cell>
          <cell r="B3809" t="str">
            <v>Sáng</v>
          </cell>
          <cell r="C3809">
            <v>1</v>
          </cell>
          <cell r="D3809">
            <v>2</v>
          </cell>
          <cell r="E3809">
            <v>1</v>
          </cell>
          <cell r="F3809">
            <v>5</v>
          </cell>
          <cell r="G3809" t="str">
            <v>1..5</v>
          </cell>
        </row>
        <row r="3810">
          <cell r="A3810" t="str">
            <v>509-A9-7-Chiều</v>
          </cell>
          <cell r="B3810" t="str">
            <v>Chiều</v>
          </cell>
          <cell r="C3810">
            <v>9</v>
          </cell>
          <cell r="D3810">
            <v>11</v>
          </cell>
          <cell r="E3810">
            <v>7</v>
          </cell>
          <cell r="F3810">
            <v>11</v>
          </cell>
          <cell r="G3810" t="str">
            <v>7..11</v>
          </cell>
        </row>
        <row r="3811">
          <cell r="A3811" t="str">
            <v>509-A9-7-Chiều</v>
          </cell>
          <cell r="B3811" t="str">
            <v>Chiều</v>
          </cell>
          <cell r="C3811">
            <v>7</v>
          </cell>
          <cell r="D3811">
            <v>8</v>
          </cell>
          <cell r="E3811">
            <v>7</v>
          </cell>
          <cell r="F3811">
            <v>11</v>
          </cell>
          <cell r="G3811" t="str">
            <v>7..11</v>
          </cell>
        </row>
        <row r="3812">
          <cell r="A3812" t="str">
            <v>327-A7-7-Sáng</v>
          </cell>
          <cell r="B3812" t="str">
            <v>Sáng</v>
          </cell>
          <cell r="C3812">
            <v>1</v>
          </cell>
          <cell r="D3812">
            <v>5</v>
          </cell>
          <cell r="E3812">
            <v>1</v>
          </cell>
          <cell r="F3812">
            <v>5</v>
          </cell>
          <cell r="G3812" t="str">
            <v>1..5</v>
          </cell>
        </row>
        <row r="3813">
          <cell r="A3813" t="str">
            <v>406-A7-7-Sáng</v>
          </cell>
          <cell r="B3813" t="str">
            <v>Sáng</v>
          </cell>
          <cell r="C3813">
            <v>1</v>
          </cell>
          <cell r="D3813">
            <v>5</v>
          </cell>
          <cell r="E3813">
            <v>1</v>
          </cell>
          <cell r="F3813">
            <v>5</v>
          </cell>
          <cell r="G3813" t="str">
            <v>1..5</v>
          </cell>
        </row>
        <row r="3814">
          <cell r="A3814" t="str">
            <v>410-A7-7-Sáng</v>
          </cell>
          <cell r="B3814" t="str">
            <v>Sáng</v>
          </cell>
          <cell r="C3814">
            <v>1</v>
          </cell>
          <cell r="D3814">
            <v>5</v>
          </cell>
          <cell r="E3814">
            <v>1</v>
          </cell>
          <cell r="F3814">
            <v>5</v>
          </cell>
          <cell r="G3814" t="str">
            <v>1..5</v>
          </cell>
        </row>
        <row r="3815">
          <cell r="A3815" t="str">
            <v>804-A10-7-Sáng</v>
          </cell>
          <cell r="B3815" t="str">
            <v>Sáng</v>
          </cell>
          <cell r="C3815">
            <v>1</v>
          </cell>
          <cell r="D3815">
            <v>6</v>
          </cell>
          <cell r="E3815">
            <v>1</v>
          </cell>
          <cell r="F3815">
            <v>6</v>
          </cell>
          <cell r="G3815" t="str">
            <v>1..6</v>
          </cell>
        </row>
        <row r="3816">
          <cell r="A3816" t="str">
            <v>804-A10-7-Chiều</v>
          </cell>
          <cell r="B3816" t="str">
            <v>Chiều</v>
          </cell>
          <cell r="C3816">
            <v>7</v>
          </cell>
          <cell r="D3816">
            <v>10</v>
          </cell>
          <cell r="E3816">
            <v>7</v>
          </cell>
          <cell r="F3816">
            <v>10</v>
          </cell>
          <cell r="G3816" t="str">
            <v>7..10</v>
          </cell>
        </row>
        <row r="3817">
          <cell r="A3817" t="str">
            <v>501-A12-7-Sáng</v>
          </cell>
          <cell r="B3817" t="str">
            <v>Sáng</v>
          </cell>
          <cell r="C3817">
            <v>1</v>
          </cell>
          <cell r="D3817">
            <v>5</v>
          </cell>
          <cell r="E3817">
            <v>1</v>
          </cell>
          <cell r="F3817">
            <v>5</v>
          </cell>
          <cell r="G3817" t="str">
            <v>1..5</v>
          </cell>
        </row>
        <row r="3818">
          <cell r="A3818" t="str">
            <v>611A-A7-7-Sáng</v>
          </cell>
          <cell r="B3818" t="str">
            <v>Sáng</v>
          </cell>
          <cell r="C3818">
            <v>1</v>
          </cell>
          <cell r="D3818">
            <v>3</v>
          </cell>
          <cell r="E3818">
            <v>1</v>
          </cell>
          <cell r="F3818">
            <v>3</v>
          </cell>
          <cell r="G3818" t="str">
            <v>1..3</v>
          </cell>
        </row>
        <row r="3819">
          <cell r="A3819" t="str">
            <v>611A-A7-7-Chiều</v>
          </cell>
          <cell r="B3819" t="str">
            <v>Chiều</v>
          </cell>
          <cell r="C3819">
            <v>7</v>
          </cell>
          <cell r="D3819">
            <v>9</v>
          </cell>
          <cell r="E3819">
            <v>7</v>
          </cell>
          <cell r="F3819">
            <v>9</v>
          </cell>
          <cell r="G3819" t="str">
            <v>7..9</v>
          </cell>
        </row>
        <row r="3820">
          <cell r="A3820" t="str">
            <v>GDTC B 103 - Sân đá cầu (Ký túc xá)-Khu Vực Chung cơ sở 2-7-Sáng</v>
          </cell>
          <cell r="B3820" t="str">
            <v>Sáng</v>
          </cell>
          <cell r="C3820">
            <v>3</v>
          </cell>
          <cell r="D3820">
            <v>4</v>
          </cell>
          <cell r="E3820">
            <v>1</v>
          </cell>
          <cell r="F3820">
            <v>4</v>
          </cell>
          <cell r="G3820" t="str">
            <v>1..4</v>
          </cell>
        </row>
        <row r="3821">
          <cell r="A3821" t="str">
            <v>GDTC B 103 - Sân đá cầu (Ký túc xá)-Khu Vực Chung cơ sở 2-7-Sáng</v>
          </cell>
          <cell r="B3821" t="str">
            <v>Sáng</v>
          </cell>
          <cell r="C3821">
            <v>1</v>
          </cell>
          <cell r="D3821">
            <v>2</v>
          </cell>
          <cell r="E3821">
            <v>1</v>
          </cell>
          <cell r="F3821">
            <v>4</v>
          </cell>
          <cell r="G3821" t="str">
            <v>1..4</v>
          </cell>
        </row>
        <row r="3822">
          <cell r="A3822" t="str">
            <v>GDTC B 103 - Sân đá cầu (Ký túc xá)-Khu Vực Chung cơ sở 2-7-Chiều</v>
          </cell>
          <cell r="B3822" t="str">
            <v>Chiều</v>
          </cell>
          <cell r="C3822">
            <v>8</v>
          </cell>
          <cell r="D3822">
            <v>9</v>
          </cell>
          <cell r="E3822">
            <v>8</v>
          </cell>
          <cell r="F3822">
            <v>9</v>
          </cell>
          <cell r="G3822" t="str">
            <v>8..9</v>
          </cell>
        </row>
        <row r="3823">
          <cell r="A3823" t="str">
            <v>GDTC A 104 - Bóng rổ-Sân cơ sở 1-7-Sáng</v>
          </cell>
          <cell r="B3823" t="str">
            <v>Sáng</v>
          </cell>
          <cell r="C3823">
            <v>1</v>
          </cell>
          <cell r="D3823">
            <v>2</v>
          </cell>
          <cell r="E3823">
            <v>1</v>
          </cell>
          <cell r="F3823">
            <v>2</v>
          </cell>
          <cell r="G3823" t="str">
            <v>1..2</v>
          </cell>
        </row>
        <row r="3824">
          <cell r="A3824" t="str">
            <v>GDTC A 104 - Bóng rổ-Sân cơ sở 1-7-Chiều</v>
          </cell>
          <cell r="B3824" t="str">
            <v>Chiều</v>
          </cell>
          <cell r="C3824">
            <v>8</v>
          </cell>
          <cell r="D3824">
            <v>9</v>
          </cell>
          <cell r="E3824">
            <v>8</v>
          </cell>
          <cell r="F3824">
            <v>9</v>
          </cell>
          <cell r="G3824" t="str">
            <v>8..9</v>
          </cell>
        </row>
        <row r="3825">
          <cell r="A3825" t="str">
            <v>Sân thể dục 1-Sân cơ sở 1-7-Sáng</v>
          </cell>
          <cell r="B3825" t="str">
            <v>Sáng</v>
          </cell>
          <cell r="C3825">
            <v>1</v>
          </cell>
          <cell r="D3825">
            <v>2</v>
          </cell>
          <cell r="E3825">
            <v>1</v>
          </cell>
          <cell r="F3825">
            <v>2</v>
          </cell>
          <cell r="G3825" t="str">
            <v>1..2</v>
          </cell>
        </row>
        <row r="3826">
          <cell r="A3826" t="str">
            <v>Sân thể dục 1-Sân cơ sở 1-7-Chiều</v>
          </cell>
          <cell r="B3826" t="str">
            <v>Chiều</v>
          </cell>
          <cell r="C3826">
            <v>10</v>
          </cell>
          <cell r="D3826">
            <v>11</v>
          </cell>
          <cell r="E3826">
            <v>10</v>
          </cell>
          <cell r="F3826">
            <v>11</v>
          </cell>
          <cell r="G3826" t="str">
            <v>10..11</v>
          </cell>
        </row>
        <row r="3827">
          <cell r="A3827" t="str">
            <v>Sân thể dục 2-Sân cơ sở 1-7-Sáng</v>
          </cell>
          <cell r="B3827" t="str">
            <v>Sáng</v>
          </cell>
          <cell r="C3827">
            <v>3</v>
          </cell>
          <cell r="D3827">
            <v>4</v>
          </cell>
          <cell r="E3827">
            <v>3</v>
          </cell>
          <cell r="F3827">
            <v>4</v>
          </cell>
          <cell r="G3827" t="str">
            <v>3..4</v>
          </cell>
        </row>
        <row r="3828">
          <cell r="A3828" t="str">
            <v>Sân thể dục 2-Sân cơ sở 1-7-Chiều</v>
          </cell>
          <cell r="B3828" t="str">
            <v>Chiều</v>
          </cell>
          <cell r="C3828">
            <v>8</v>
          </cell>
          <cell r="D3828">
            <v>9</v>
          </cell>
          <cell r="E3828">
            <v>8</v>
          </cell>
          <cell r="F3828">
            <v>9</v>
          </cell>
          <cell r="G3828" t="str">
            <v>8..9</v>
          </cell>
        </row>
        <row r="3829">
          <cell r="A3829" t="str">
            <v>Phòng thực hành Khoa CN Ô tô 02-A-7-Sáng</v>
          </cell>
          <cell r="B3829" t="str">
            <v>Sáng</v>
          </cell>
          <cell r="C3829">
            <v>1</v>
          </cell>
          <cell r="D3829">
            <v>2</v>
          </cell>
          <cell r="E3829">
            <v>1</v>
          </cell>
          <cell r="F3829">
            <v>2</v>
          </cell>
          <cell r="G3829" t="str">
            <v>1..2</v>
          </cell>
        </row>
        <row r="3830">
          <cell r="A3830" t="str">
            <v>Phòng thực hành Khoa CN Ô tô 03-A-7-Sáng</v>
          </cell>
          <cell r="B3830" t="str">
            <v>Sáng</v>
          </cell>
          <cell r="C3830">
            <v>1</v>
          </cell>
          <cell r="D3830">
            <v>2</v>
          </cell>
          <cell r="E3830">
            <v>1</v>
          </cell>
          <cell r="F3830">
            <v>2</v>
          </cell>
          <cell r="G3830" t="str">
            <v>1..2</v>
          </cell>
        </row>
        <row r="3831">
          <cell r="A3831" t="str">
            <v>Phòng thực hành Khoa CN Ô tô 10-A-7-Tối</v>
          </cell>
          <cell r="B3831" t="str">
            <v>Tối</v>
          </cell>
          <cell r="C3831">
            <v>13</v>
          </cell>
          <cell r="D3831">
            <v>14</v>
          </cell>
          <cell r="E3831">
            <v>13</v>
          </cell>
          <cell r="F3831">
            <v>14</v>
          </cell>
          <cell r="G3831" t="str">
            <v>13..14</v>
          </cell>
        </row>
        <row r="3832">
          <cell r="A3832" t="str">
            <v>Phòng thực hành Khoa CN Ô tô 11-A-7-Tối</v>
          </cell>
          <cell r="B3832" t="str">
            <v>Tối</v>
          </cell>
          <cell r="C3832">
            <v>13</v>
          </cell>
          <cell r="D3832">
            <v>17</v>
          </cell>
          <cell r="E3832">
            <v>13</v>
          </cell>
          <cell r="F3832">
            <v>17</v>
          </cell>
          <cell r="G3832" t="str">
            <v>13..17</v>
          </cell>
        </row>
        <row r="3833">
          <cell r="A3833" t="str">
            <v>Phòng thực hành Khoa CN Ô tô 12-A-7-Tối</v>
          </cell>
          <cell r="B3833" t="str">
            <v>Tối</v>
          </cell>
          <cell r="C3833">
            <v>13</v>
          </cell>
          <cell r="D3833">
            <v>17</v>
          </cell>
          <cell r="E3833">
            <v>13</v>
          </cell>
          <cell r="F3833">
            <v>17</v>
          </cell>
          <cell r="G3833" t="str">
            <v>13..17</v>
          </cell>
        </row>
        <row r="3834">
          <cell r="A3834" t="str">
            <v>Phòng thực hành Khoa CN Ô tô 13-A-7-Sáng</v>
          </cell>
          <cell r="B3834" t="str">
            <v>Sáng</v>
          </cell>
          <cell r="C3834">
            <v>1</v>
          </cell>
          <cell r="D3834">
            <v>2</v>
          </cell>
          <cell r="E3834">
            <v>1</v>
          </cell>
          <cell r="F3834">
            <v>2</v>
          </cell>
          <cell r="G3834" t="str">
            <v>1..2</v>
          </cell>
        </row>
        <row r="3835">
          <cell r="A3835" t="str">
            <v>Phòng thực hành Khoa CN Ô tô 17-A-7-Chiều</v>
          </cell>
          <cell r="B3835" t="str">
            <v>Chiều</v>
          </cell>
          <cell r="C3835">
            <v>7</v>
          </cell>
          <cell r="D3835">
            <v>12</v>
          </cell>
          <cell r="E3835">
            <v>7</v>
          </cell>
          <cell r="F3835">
            <v>12</v>
          </cell>
          <cell r="G3835" t="str">
            <v>7..12</v>
          </cell>
        </row>
        <row r="3836">
          <cell r="A3836" t="str">
            <v>Phòng thực hành Khoa CN Ô tô 20-A-7-Sáng</v>
          </cell>
          <cell r="B3836" t="str">
            <v>Sáng</v>
          </cell>
          <cell r="C3836">
            <v>1</v>
          </cell>
          <cell r="D3836">
            <v>3</v>
          </cell>
          <cell r="E3836">
            <v>1</v>
          </cell>
          <cell r="F3836">
            <v>3</v>
          </cell>
          <cell r="G3836" t="str">
            <v>1..3</v>
          </cell>
        </row>
        <row r="3837">
          <cell r="A3837" t="str">
            <v>Phòng thực hành Khoa Cơ khí 02-A-7-Sáng</v>
          </cell>
          <cell r="B3837" t="str">
            <v>Sáng</v>
          </cell>
          <cell r="C3837">
            <v>1</v>
          </cell>
          <cell r="D3837">
            <v>4</v>
          </cell>
          <cell r="E3837">
            <v>1</v>
          </cell>
          <cell r="F3837">
            <v>4</v>
          </cell>
          <cell r="G3837" t="str">
            <v>1..4</v>
          </cell>
        </row>
        <row r="3838">
          <cell r="A3838" t="str">
            <v>Phòng thực hành Khoa Cơ khí 08-A-7-Sáng</v>
          </cell>
          <cell r="B3838" t="str">
            <v>Sáng</v>
          </cell>
          <cell r="C3838">
            <v>1</v>
          </cell>
          <cell r="D3838">
            <v>6</v>
          </cell>
          <cell r="E3838">
            <v>1</v>
          </cell>
          <cell r="F3838">
            <v>6</v>
          </cell>
          <cell r="G3838" t="str">
            <v>1..6</v>
          </cell>
        </row>
        <row r="3839">
          <cell r="A3839" t="str">
            <v>Phòng thực hành Khoa Cơ khí 13-A-7-Chiều</v>
          </cell>
          <cell r="B3839" t="str">
            <v>Chiều</v>
          </cell>
          <cell r="C3839">
            <v>7</v>
          </cell>
          <cell r="D3839">
            <v>10</v>
          </cell>
          <cell r="E3839">
            <v>7</v>
          </cell>
          <cell r="F3839">
            <v>10</v>
          </cell>
          <cell r="G3839" t="str">
            <v>7..10</v>
          </cell>
        </row>
        <row r="3840">
          <cell r="A3840" t="str">
            <v>Phòng thực hành Khoa Cơ khí 33-A-7-Chiều</v>
          </cell>
          <cell r="B3840" t="str">
            <v>Chiều</v>
          </cell>
          <cell r="C3840">
            <v>7</v>
          </cell>
          <cell r="D3840">
            <v>12</v>
          </cell>
          <cell r="E3840">
            <v>7</v>
          </cell>
          <cell r="F3840">
            <v>12</v>
          </cell>
          <cell r="G3840" t="str">
            <v>7..12</v>
          </cell>
        </row>
        <row r="3841">
          <cell r="A3841" t="str">
            <v>Phòng thực hành Khoa Cơ khí 35-A-7-Sáng</v>
          </cell>
          <cell r="B3841" t="str">
            <v>Sáng</v>
          </cell>
          <cell r="C3841">
            <v>1</v>
          </cell>
          <cell r="D3841">
            <v>6</v>
          </cell>
          <cell r="E3841">
            <v>1</v>
          </cell>
          <cell r="F3841">
            <v>6</v>
          </cell>
          <cell r="G3841" t="str">
            <v>1..6</v>
          </cell>
        </row>
        <row r="3842">
          <cell r="A3842" t="str">
            <v>Phòng thực hành Khoa Điện 01-A-7-Sáng</v>
          </cell>
          <cell r="B3842" t="str">
            <v>Sáng</v>
          </cell>
          <cell r="C3842">
            <v>1</v>
          </cell>
          <cell r="D3842">
            <v>6</v>
          </cell>
          <cell r="E3842">
            <v>1</v>
          </cell>
          <cell r="F3842">
            <v>6</v>
          </cell>
          <cell r="G3842" t="str">
            <v>1..6</v>
          </cell>
        </row>
        <row r="3843">
          <cell r="A3843" t="str">
            <v>Phòng thực hành Khoa Điện 01-A-7-Chiều</v>
          </cell>
          <cell r="B3843" t="str">
            <v>Chiều</v>
          </cell>
          <cell r="C3843">
            <v>7</v>
          </cell>
          <cell r="D3843">
            <v>12</v>
          </cell>
          <cell r="E3843">
            <v>7</v>
          </cell>
          <cell r="F3843">
            <v>12</v>
          </cell>
          <cell r="G3843" t="str">
            <v>7..12</v>
          </cell>
        </row>
        <row r="3844">
          <cell r="A3844" t="str">
            <v>Phòng thực hành Khoa Điện 02-A-7-Sáng</v>
          </cell>
          <cell r="B3844" t="str">
            <v>Sáng</v>
          </cell>
          <cell r="C3844">
            <v>1</v>
          </cell>
          <cell r="D3844">
            <v>6</v>
          </cell>
          <cell r="E3844">
            <v>1</v>
          </cell>
          <cell r="F3844">
            <v>6</v>
          </cell>
          <cell r="G3844" t="str">
            <v>1..6</v>
          </cell>
        </row>
        <row r="3845">
          <cell r="A3845" t="str">
            <v>Phòng thực hành Khoa Điện 02-A-7-Tối</v>
          </cell>
          <cell r="B3845" t="str">
            <v>Tối</v>
          </cell>
          <cell r="C3845">
            <v>13</v>
          </cell>
          <cell r="D3845">
            <v>16</v>
          </cell>
          <cell r="E3845">
            <v>13</v>
          </cell>
          <cell r="F3845">
            <v>16</v>
          </cell>
          <cell r="G3845" t="str">
            <v>13..16</v>
          </cell>
        </row>
        <row r="3846">
          <cell r="A3846" t="str">
            <v>Phòng thực hành Khoa Điện 03-A-7-Chiều</v>
          </cell>
          <cell r="B3846" t="str">
            <v>Chiều</v>
          </cell>
          <cell r="C3846">
            <v>7</v>
          </cell>
          <cell r="D3846">
            <v>12</v>
          </cell>
          <cell r="E3846">
            <v>7</v>
          </cell>
          <cell r="F3846">
            <v>12</v>
          </cell>
          <cell r="G3846" t="str">
            <v>7..12</v>
          </cell>
        </row>
        <row r="3847">
          <cell r="A3847" t="str">
            <v>Phòng thực hành Khoa Điện 03-A-7-Tối</v>
          </cell>
          <cell r="B3847" t="str">
            <v>Tối</v>
          </cell>
          <cell r="C3847">
            <v>13</v>
          </cell>
          <cell r="D3847">
            <v>17</v>
          </cell>
          <cell r="E3847">
            <v>13</v>
          </cell>
          <cell r="F3847">
            <v>17</v>
          </cell>
          <cell r="G3847" t="str">
            <v>13..17</v>
          </cell>
        </row>
        <row r="3848">
          <cell r="A3848" t="str">
            <v>Phòng thực hành Khoa Điện 04-A-7-Sáng</v>
          </cell>
          <cell r="B3848" t="str">
            <v>Sáng</v>
          </cell>
          <cell r="C3848">
            <v>1</v>
          </cell>
          <cell r="D3848">
            <v>6</v>
          </cell>
          <cell r="E3848">
            <v>1</v>
          </cell>
          <cell r="F3848">
            <v>6</v>
          </cell>
          <cell r="G3848" t="str">
            <v>1..6</v>
          </cell>
        </row>
        <row r="3849">
          <cell r="A3849" t="str">
            <v>Phòng thực hành Khoa Điện 08-A-7-Tối</v>
          </cell>
          <cell r="B3849" t="str">
            <v>Tối</v>
          </cell>
          <cell r="C3849">
            <v>13</v>
          </cell>
          <cell r="D3849">
            <v>16</v>
          </cell>
          <cell r="E3849">
            <v>13</v>
          </cell>
          <cell r="F3849">
            <v>16</v>
          </cell>
          <cell r="G3849" t="str">
            <v>13..16</v>
          </cell>
        </row>
        <row r="3850">
          <cell r="A3850" t="str">
            <v>Phòng thực hành Khoa Điện 16-A-7-Chiều</v>
          </cell>
          <cell r="B3850" t="str">
            <v>Chiều</v>
          </cell>
          <cell r="C3850">
            <v>7</v>
          </cell>
          <cell r="D3850">
            <v>12</v>
          </cell>
          <cell r="E3850">
            <v>7</v>
          </cell>
          <cell r="F3850">
            <v>12</v>
          </cell>
          <cell r="G3850" t="str">
            <v>7..12</v>
          </cell>
        </row>
        <row r="3851">
          <cell r="A3851" t="str">
            <v>Phòng thực hành Khoa Điện 17-A-7-Sáng</v>
          </cell>
          <cell r="B3851" t="str">
            <v>Sáng</v>
          </cell>
          <cell r="C3851">
            <v>1</v>
          </cell>
          <cell r="D3851">
            <v>12</v>
          </cell>
          <cell r="E3851">
            <v>1</v>
          </cell>
          <cell r="F3851">
            <v>12</v>
          </cell>
          <cell r="G3851" t="str">
            <v>1..12</v>
          </cell>
        </row>
        <row r="3852">
          <cell r="A3852" t="str">
            <v>Phòng thực hành Khoa Điện 25-A-7-Sáng</v>
          </cell>
          <cell r="B3852" t="str">
            <v>Sáng</v>
          </cell>
          <cell r="C3852">
            <v>1</v>
          </cell>
          <cell r="D3852">
            <v>12</v>
          </cell>
          <cell r="E3852">
            <v>1</v>
          </cell>
          <cell r="F3852">
            <v>12</v>
          </cell>
          <cell r="G3852" t="str">
            <v>1..12</v>
          </cell>
        </row>
        <row r="3853">
          <cell r="A3853" t="str">
            <v>Phòng thực hành Khoa Điện tử 01-A-7-Sáng</v>
          </cell>
          <cell r="B3853" t="str">
            <v>Sáng</v>
          </cell>
          <cell r="C3853">
            <v>1</v>
          </cell>
          <cell r="D3853">
            <v>4</v>
          </cell>
          <cell r="E3853">
            <v>1</v>
          </cell>
          <cell r="F3853">
            <v>4</v>
          </cell>
          <cell r="G3853" t="str">
            <v>1..4</v>
          </cell>
        </row>
        <row r="3854">
          <cell r="A3854" t="str">
            <v>Phòng thực hành Khoa Điện tử 01-A-7-Chiều</v>
          </cell>
          <cell r="B3854" t="str">
            <v>Chiều</v>
          </cell>
          <cell r="C3854">
            <v>7</v>
          </cell>
          <cell r="D3854">
            <v>10</v>
          </cell>
          <cell r="E3854">
            <v>7</v>
          </cell>
          <cell r="F3854">
            <v>10</v>
          </cell>
          <cell r="G3854" t="str">
            <v>7..10</v>
          </cell>
        </row>
        <row r="3855">
          <cell r="A3855" t="str">
            <v>Phòng thực hành Khoa Điện tử 02-A-7-Sáng</v>
          </cell>
          <cell r="B3855" t="str">
            <v>Sáng</v>
          </cell>
          <cell r="C3855">
            <v>1</v>
          </cell>
          <cell r="D3855">
            <v>6</v>
          </cell>
          <cell r="E3855">
            <v>1</v>
          </cell>
          <cell r="F3855">
            <v>6</v>
          </cell>
          <cell r="G3855" t="str">
            <v>1..6</v>
          </cell>
        </row>
        <row r="3856">
          <cell r="A3856" t="str">
            <v>Phòng thực hành Khoa Điện tử 02-A-7-Chiều</v>
          </cell>
          <cell r="B3856" t="str">
            <v>Chiều</v>
          </cell>
          <cell r="C3856">
            <v>7</v>
          </cell>
          <cell r="D3856">
            <v>12</v>
          </cell>
          <cell r="E3856">
            <v>7</v>
          </cell>
          <cell r="F3856">
            <v>12</v>
          </cell>
          <cell r="G3856" t="str">
            <v>7..12</v>
          </cell>
        </row>
        <row r="3857">
          <cell r="A3857" t="str">
            <v>Phòng thực hành Khoa Điện tử 03-A-7-Sáng</v>
          </cell>
          <cell r="B3857" t="str">
            <v>Sáng</v>
          </cell>
          <cell r="C3857">
            <v>1</v>
          </cell>
          <cell r="D3857">
            <v>4</v>
          </cell>
          <cell r="E3857">
            <v>1</v>
          </cell>
          <cell r="F3857">
            <v>4</v>
          </cell>
          <cell r="G3857" t="str">
            <v>1..4</v>
          </cell>
        </row>
        <row r="3858">
          <cell r="A3858" t="str">
            <v>Phòng thực hành Khoa Điện tử 04-A-7-Chiều</v>
          </cell>
          <cell r="B3858" t="str">
            <v>Chiều</v>
          </cell>
          <cell r="C3858">
            <v>7</v>
          </cell>
          <cell r="D3858">
            <v>12</v>
          </cell>
          <cell r="E3858">
            <v>7</v>
          </cell>
          <cell r="F3858">
            <v>12</v>
          </cell>
          <cell r="G3858" t="str">
            <v>7..12</v>
          </cell>
        </row>
        <row r="3859">
          <cell r="A3859" t="str">
            <v>Phòng thực hành Khoa Điện tử 05-A-7-Sáng</v>
          </cell>
          <cell r="B3859" t="str">
            <v>Sáng</v>
          </cell>
          <cell r="C3859">
            <v>1</v>
          </cell>
          <cell r="D3859">
            <v>6</v>
          </cell>
          <cell r="E3859">
            <v>1</v>
          </cell>
          <cell r="F3859">
            <v>6</v>
          </cell>
          <cell r="G3859" t="str">
            <v>1..6</v>
          </cell>
        </row>
        <row r="3860">
          <cell r="A3860" t="str">
            <v>Phòng thực hành Khoa Điện tử 06-A-7-Sáng</v>
          </cell>
          <cell r="B3860" t="str">
            <v>Sáng</v>
          </cell>
          <cell r="C3860">
            <v>1</v>
          </cell>
          <cell r="D3860">
            <v>4</v>
          </cell>
          <cell r="E3860">
            <v>1</v>
          </cell>
          <cell r="F3860">
            <v>4</v>
          </cell>
          <cell r="G3860" t="str">
            <v>1..4</v>
          </cell>
        </row>
        <row r="3861">
          <cell r="A3861" t="str">
            <v>Phòng thực hành Khoa Điện tử 06-A-7-Chiều</v>
          </cell>
          <cell r="B3861" t="str">
            <v>Chiều</v>
          </cell>
          <cell r="C3861">
            <v>7</v>
          </cell>
          <cell r="D3861">
            <v>12</v>
          </cell>
          <cell r="E3861">
            <v>7</v>
          </cell>
          <cell r="F3861">
            <v>12</v>
          </cell>
          <cell r="G3861" t="str">
            <v>7..12</v>
          </cell>
        </row>
        <row r="3862">
          <cell r="A3862" t="str">
            <v>Phòng thực hành Khoa Điện tử 18-A-7-Sáng</v>
          </cell>
          <cell r="B3862" t="str">
            <v>Sáng</v>
          </cell>
          <cell r="C3862">
            <v>1</v>
          </cell>
          <cell r="D3862">
            <v>6</v>
          </cell>
          <cell r="E3862">
            <v>1</v>
          </cell>
          <cell r="F3862">
            <v>6</v>
          </cell>
          <cell r="G3862" t="str">
            <v>1..6</v>
          </cell>
        </row>
        <row r="3863">
          <cell r="A3863" t="str">
            <v>Phòng thực hành Khoa Điện tử 20-A-7-Tối</v>
          </cell>
          <cell r="B3863" t="str">
            <v>Tối</v>
          </cell>
          <cell r="C3863">
            <v>13</v>
          </cell>
          <cell r="D3863">
            <v>16</v>
          </cell>
          <cell r="E3863">
            <v>13</v>
          </cell>
          <cell r="F3863">
            <v>16</v>
          </cell>
          <cell r="G3863" t="str">
            <v>13..16</v>
          </cell>
        </row>
        <row r="3864">
          <cell r="A3864" t="str">
            <v>Phòng thực hành Khoa CN May &amp; TKTT 03-B-7-Sáng</v>
          </cell>
          <cell r="B3864" t="str">
            <v>Sáng</v>
          </cell>
          <cell r="C3864">
            <v>1</v>
          </cell>
          <cell r="D3864">
            <v>6</v>
          </cell>
          <cell r="E3864">
            <v>1</v>
          </cell>
          <cell r="F3864">
            <v>6</v>
          </cell>
          <cell r="G3864" t="str">
            <v>1..6</v>
          </cell>
        </row>
        <row r="3865">
          <cell r="A3865" t="str">
            <v>Phòng thực hành Khoa CN May &amp; TKTT 04-B-7-Chiều</v>
          </cell>
          <cell r="B3865" t="str">
            <v>Chiều</v>
          </cell>
          <cell r="C3865">
            <v>7</v>
          </cell>
          <cell r="D3865">
            <v>12</v>
          </cell>
          <cell r="E3865">
            <v>7</v>
          </cell>
          <cell r="F3865">
            <v>12</v>
          </cell>
          <cell r="G3865" t="str">
            <v>7..12</v>
          </cell>
        </row>
        <row r="3866">
          <cell r="A3866" t="str">
            <v>Phòng thực hành Khoa CN May &amp; TKTT 09-B-7-Sáng</v>
          </cell>
          <cell r="B3866" t="str">
            <v>Sáng</v>
          </cell>
          <cell r="C3866">
            <v>1</v>
          </cell>
          <cell r="D3866">
            <v>6</v>
          </cell>
          <cell r="E3866">
            <v>1</v>
          </cell>
          <cell r="F3866">
            <v>6</v>
          </cell>
          <cell r="G3866" t="str">
            <v>1..6</v>
          </cell>
        </row>
        <row r="3867">
          <cell r="A3867" t="str">
            <v>Phòng thực hành Khoa CN May &amp; TKTT 10-B-7-Sáng</v>
          </cell>
          <cell r="B3867" t="str">
            <v>Sáng</v>
          </cell>
          <cell r="C3867">
            <v>1</v>
          </cell>
          <cell r="D3867">
            <v>6</v>
          </cell>
          <cell r="E3867">
            <v>1</v>
          </cell>
          <cell r="F3867">
            <v>6</v>
          </cell>
          <cell r="G3867" t="str">
            <v>1..6</v>
          </cell>
        </row>
        <row r="3868">
          <cell r="A3868" t="str">
            <v>Phòng thực hành Khoa CN May &amp; TKTT 15-B-7-Chiều</v>
          </cell>
          <cell r="B3868" t="str">
            <v>Chiều</v>
          </cell>
          <cell r="C3868">
            <v>7</v>
          </cell>
          <cell r="D3868">
            <v>12</v>
          </cell>
          <cell r="E3868">
            <v>7</v>
          </cell>
          <cell r="F3868">
            <v>12</v>
          </cell>
          <cell r="G3868" t="str">
            <v>7..12</v>
          </cell>
        </row>
        <row r="3869">
          <cell r="A3869" t="str">
            <v>Phòng thực hành Khoa CN May &amp; TKTT 22-B-7-Sáng</v>
          </cell>
          <cell r="B3869" t="str">
            <v>Sáng</v>
          </cell>
          <cell r="C3869">
            <v>1</v>
          </cell>
          <cell r="D3869">
            <v>6</v>
          </cell>
          <cell r="E3869">
            <v>1</v>
          </cell>
          <cell r="F3869">
            <v>6</v>
          </cell>
          <cell r="G3869" t="str">
            <v>1..6</v>
          </cell>
        </row>
        <row r="3870">
          <cell r="A3870" t="str">
            <v>Phòng thực hành Khoa CN Hóa 01-B-7-Sáng</v>
          </cell>
          <cell r="B3870" t="str">
            <v>Sáng</v>
          </cell>
          <cell r="C3870">
            <v>1</v>
          </cell>
          <cell r="D3870">
            <v>6</v>
          </cell>
          <cell r="E3870">
            <v>1</v>
          </cell>
          <cell r="F3870">
            <v>6</v>
          </cell>
          <cell r="G3870" t="str">
            <v>1..6</v>
          </cell>
        </row>
        <row r="3871">
          <cell r="A3871" t="str">
            <v>Phòng thực hành Khoa CN Hóa 02-B-7-Sáng</v>
          </cell>
          <cell r="B3871" t="str">
            <v>Sáng</v>
          </cell>
          <cell r="C3871">
            <v>1</v>
          </cell>
          <cell r="D3871">
            <v>6</v>
          </cell>
          <cell r="E3871">
            <v>1</v>
          </cell>
          <cell r="F3871">
            <v>6</v>
          </cell>
          <cell r="G3871" t="str">
            <v>1..6</v>
          </cell>
        </row>
        <row r="3872">
          <cell r="A3872" t="str">
            <v>Phòng thực hành Khoa CN Hóa 03-B-7-Chiều</v>
          </cell>
          <cell r="B3872" t="str">
            <v>Chiều</v>
          </cell>
          <cell r="C3872">
            <v>7</v>
          </cell>
          <cell r="D3872">
            <v>12</v>
          </cell>
          <cell r="E3872">
            <v>7</v>
          </cell>
          <cell r="F3872">
            <v>12</v>
          </cell>
          <cell r="G3872" t="str">
            <v>7..12</v>
          </cell>
        </row>
        <row r="3873">
          <cell r="A3873" t="str">
            <v>Phòng thực hành Khoa CN Hóa 04-B-7-Chiều</v>
          </cell>
          <cell r="B3873" t="str">
            <v>Chiều</v>
          </cell>
          <cell r="C3873">
            <v>7</v>
          </cell>
          <cell r="D3873">
            <v>12</v>
          </cell>
          <cell r="E3873">
            <v>7</v>
          </cell>
          <cell r="F3873">
            <v>12</v>
          </cell>
          <cell r="G3873" t="str">
            <v>7..12</v>
          </cell>
        </row>
        <row r="3874">
          <cell r="A3874" t="str">
            <v>Phòng thực hành Khoa CN Hóa 11-B-7-Chiều</v>
          </cell>
          <cell r="B3874" t="str">
            <v>Chiều</v>
          </cell>
          <cell r="C3874">
            <v>7</v>
          </cell>
          <cell r="D3874">
            <v>10</v>
          </cell>
          <cell r="E3874">
            <v>7</v>
          </cell>
          <cell r="F3874">
            <v>10</v>
          </cell>
          <cell r="G3874" t="str">
            <v>7..10</v>
          </cell>
        </row>
        <row r="3875">
          <cell r="A3875" t="str">
            <v>Phòng thực hành Khoa QLKD 01-A-7-Chiều</v>
          </cell>
          <cell r="B3875" t="str">
            <v>Chiều</v>
          </cell>
          <cell r="C3875">
            <v>7</v>
          </cell>
          <cell r="D3875">
            <v>12</v>
          </cell>
          <cell r="E3875">
            <v>7</v>
          </cell>
          <cell r="F3875">
            <v>12</v>
          </cell>
          <cell r="G3875" t="str">
            <v>7..12</v>
          </cell>
        </row>
        <row r="3876">
          <cell r="A3876" t="str">
            <v>Phòng thực hành Khoa QLKD 02-A-7-Sáng</v>
          </cell>
          <cell r="B3876" t="str">
            <v>Sáng</v>
          </cell>
          <cell r="C3876">
            <v>1</v>
          </cell>
          <cell r="D3876">
            <v>6</v>
          </cell>
          <cell r="E3876">
            <v>1</v>
          </cell>
          <cell r="F3876">
            <v>6</v>
          </cell>
          <cell r="G3876" t="str">
            <v>1..6</v>
          </cell>
        </row>
        <row r="3877">
          <cell r="A3877" t="str">
            <v>Phòng thực hành Khoa QLKD 06-A-7-Sáng</v>
          </cell>
          <cell r="B3877" t="str">
            <v>Sáng</v>
          </cell>
          <cell r="C3877">
            <v>1</v>
          </cell>
          <cell r="D3877">
            <v>6</v>
          </cell>
          <cell r="E3877">
            <v>1</v>
          </cell>
          <cell r="F3877">
            <v>6</v>
          </cell>
          <cell r="G3877" t="str">
            <v>1..6</v>
          </cell>
        </row>
        <row r="3878">
          <cell r="A3878" t="str">
            <v>Phòng thực hành Khoa QLKD 11-A-7-Chiều</v>
          </cell>
          <cell r="B3878" t="str">
            <v>Chiều</v>
          </cell>
          <cell r="C3878">
            <v>7</v>
          </cell>
          <cell r="D3878">
            <v>12</v>
          </cell>
          <cell r="E3878">
            <v>7</v>
          </cell>
          <cell r="F3878">
            <v>12</v>
          </cell>
          <cell r="G3878" t="str">
            <v>7..12</v>
          </cell>
        </row>
        <row r="3879">
          <cell r="A3879" t="str">
            <v>Phòng thực hành Khoa QLKD 13-A-7-Sáng</v>
          </cell>
          <cell r="B3879" t="str">
            <v>Sáng</v>
          </cell>
          <cell r="C3879">
            <v>1</v>
          </cell>
          <cell r="D3879">
            <v>6</v>
          </cell>
          <cell r="E3879">
            <v>1</v>
          </cell>
          <cell r="F3879">
            <v>6</v>
          </cell>
          <cell r="G3879" t="str">
            <v>1..6</v>
          </cell>
        </row>
        <row r="3880">
          <cell r="A3880" t="str">
            <v>Phòng thực hành Khoa QLKD 16-A-7-Sáng</v>
          </cell>
          <cell r="B3880" t="str">
            <v>Sáng</v>
          </cell>
          <cell r="C3880">
            <v>1</v>
          </cell>
          <cell r="D3880">
            <v>6</v>
          </cell>
          <cell r="E3880">
            <v>1</v>
          </cell>
          <cell r="F3880">
            <v>6</v>
          </cell>
          <cell r="G3880" t="str">
            <v>1..6</v>
          </cell>
        </row>
        <row r="3881">
          <cell r="A3881" t="str">
            <v>Phòng thực hành Khoa QLKD 17-A-7-Chiều</v>
          </cell>
          <cell r="B3881" t="str">
            <v>Chiều</v>
          </cell>
          <cell r="C3881">
            <v>7</v>
          </cell>
          <cell r="D3881">
            <v>12</v>
          </cell>
          <cell r="E3881">
            <v>7</v>
          </cell>
          <cell r="F3881">
            <v>12</v>
          </cell>
          <cell r="G3881" t="str">
            <v>7..12</v>
          </cell>
        </row>
        <row r="3882">
          <cell r="A3882" t="str">
            <v>Phòng thực hành Khoa QLKD 28-A-7-Sáng</v>
          </cell>
          <cell r="B3882" t="str">
            <v>Sáng</v>
          </cell>
          <cell r="C3882">
            <v>1</v>
          </cell>
          <cell r="D3882">
            <v>6</v>
          </cell>
          <cell r="E3882">
            <v>1</v>
          </cell>
          <cell r="F3882">
            <v>6</v>
          </cell>
          <cell r="G3882" t="str">
            <v>1..6</v>
          </cell>
        </row>
        <row r="3883">
          <cell r="A3883" t="str">
            <v>Phòng thực hành Khoa Kế toán - Kiểm toán 02-B-7-Sáng</v>
          </cell>
          <cell r="B3883" t="str">
            <v>Sáng</v>
          </cell>
          <cell r="C3883">
            <v>1</v>
          </cell>
          <cell r="D3883">
            <v>6</v>
          </cell>
          <cell r="E3883">
            <v>1</v>
          </cell>
          <cell r="F3883">
            <v>6</v>
          </cell>
          <cell r="G3883" t="str">
            <v>1..6</v>
          </cell>
        </row>
        <row r="3884">
          <cell r="A3884" t="str">
            <v>Phòng thực hành Khoa Kế toán - Kiểm toán 03-B-7-Sáng</v>
          </cell>
          <cell r="B3884" t="str">
            <v>Sáng</v>
          </cell>
          <cell r="C3884">
            <v>1</v>
          </cell>
          <cell r="D3884">
            <v>6</v>
          </cell>
          <cell r="E3884">
            <v>1</v>
          </cell>
          <cell r="F3884">
            <v>6</v>
          </cell>
          <cell r="G3884" t="str">
            <v>1..6</v>
          </cell>
        </row>
        <row r="3885">
          <cell r="A3885" t="str">
            <v>Phòng thực hành Khoa Kế toán - Kiểm toán 04-B-7-Sáng</v>
          </cell>
          <cell r="B3885" t="str">
            <v>Sáng</v>
          </cell>
          <cell r="C3885">
            <v>1</v>
          </cell>
          <cell r="D3885">
            <v>6</v>
          </cell>
          <cell r="E3885">
            <v>1</v>
          </cell>
          <cell r="F3885">
            <v>6</v>
          </cell>
          <cell r="G3885" t="str">
            <v>1..6</v>
          </cell>
        </row>
        <row r="3886">
          <cell r="A3886" t="str">
            <v>Phòng thực hành Khoa Kế toán - Kiểm toán 12-B-7-Sáng</v>
          </cell>
          <cell r="B3886" t="str">
            <v>Sáng</v>
          </cell>
          <cell r="C3886">
            <v>1</v>
          </cell>
          <cell r="D3886">
            <v>6</v>
          </cell>
          <cell r="E3886">
            <v>1</v>
          </cell>
          <cell r="F3886">
            <v>6</v>
          </cell>
          <cell r="G3886" t="str">
            <v>1..6</v>
          </cell>
        </row>
        <row r="3887">
          <cell r="A3887" t="str">
            <v>Phòng thực hành Trường NN-DL 01-A-7-Chiều</v>
          </cell>
          <cell r="B3887" t="str">
            <v>Chiều</v>
          </cell>
          <cell r="C3887">
            <v>7</v>
          </cell>
          <cell r="D3887">
            <v>12</v>
          </cell>
          <cell r="E3887">
            <v>7</v>
          </cell>
          <cell r="F3887">
            <v>12</v>
          </cell>
          <cell r="G3887" t="str">
            <v>7..12</v>
          </cell>
        </row>
        <row r="3888">
          <cell r="A3888" t="str">
            <v>Phòng thực hành Trường NN-DL 02-A-7-Chiều</v>
          </cell>
          <cell r="B3888" t="str">
            <v>Chiều</v>
          </cell>
          <cell r="C3888">
            <v>7</v>
          </cell>
          <cell r="D3888">
            <v>9</v>
          </cell>
          <cell r="E3888">
            <v>7</v>
          </cell>
          <cell r="F3888">
            <v>9</v>
          </cell>
          <cell r="G3888" t="str">
            <v>7..9</v>
          </cell>
        </row>
        <row r="3889">
          <cell r="A3889" t="str">
            <v>Phòng thực hành Trường NN-DL 03-A-7-Sáng</v>
          </cell>
          <cell r="B3889" t="str">
            <v>Sáng</v>
          </cell>
          <cell r="C3889">
            <v>1</v>
          </cell>
          <cell r="D3889">
            <v>6</v>
          </cell>
          <cell r="E3889">
            <v>1</v>
          </cell>
          <cell r="F3889">
            <v>6</v>
          </cell>
          <cell r="G3889" t="str">
            <v>1..6</v>
          </cell>
        </row>
        <row r="3890">
          <cell r="A3890" t="str">
            <v>Phòng thực hành Trường NN-DL 04-A-7-Sáng</v>
          </cell>
          <cell r="B3890" t="str">
            <v>Sáng</v>
          </cell>
          <cell r="C3890">
            <v>1</v>
          </cell>
          <cell r="D3890">
            <v>6</v>
          </cell>
          <cell r="E3890">
            <v>1</v>
          </cell>
          <cell r="F3890">
            <v>6</v>
          </cell>
          <cell r="G3890" t="str">
            <v>1..6</v>
          </cell>
        </row>
        <row r="3891">
          <cell r="A3891" t="str">
            <v>Phòng thực hành Trường NN-DL 06-A-7-Sáng</v>
          </cell>
          <cell r="B3891" t="str">
            <v>Sáng</v>
          </cell>
          <cell r="C3891">
            <v>1</v>
          </cell>
          <cell r="D3891">
            <v>6</v>
          </cell>
          <cell r="E3891">
            <v>1</v>
          </cell>
          <cell r="F3891">
            <v>6</v>
          </cell>
          <cell r="G3891" t="str">
            <v>1..6</v>
          </cell>
        </row>
        <row r="3892">
          <cell r="A3892" t="str">
            <v>Phòng thực hành Trường NN-DL 06-A-7-Chiều</v>
          </cell>
          <cell r="B3892" t="str">
            <v>Chiều</v>
          </cell>
          <cell r="C3892">
            <v>7</v>
          </cell>
          <cell r="D3892">
            <v>12</v>
          </cell>
          <cell r="E3892">
            <v>7</v>
          </cell>
          <cell r="F3892">
            <v>12</v>
          </cell>
          <cell r="G3892" t="str">
            <v>7..12</v>
          </cell>
        </row>
        <row r="3893">
          <cell r="A3893" t="str">
            <v>Phòng thực hành TT Cơ khí 29-B-7-Sáng</v>
          </cell>
          <cell r="B3893" t="str">
            <v>Sáng</v>
          </cell>
          <cell r="C3893">
            <v>1</v>
          </cell>
          <cell r="D3893">
            <v>6</v>
          </cell>
          <cell r="E3893">
            <v>1</v>
          </cell>
          <cell r="F3893">
            <v>6</v>
          </cell>
          <cell r="G3893" t="str">
            <v>1..6</v>
          </cell>
        </row>
        <row r="3894">
          <cell r="A3894" t="str">
            <v>Phòng thực hành TT Cơ khí 30-B-7-Sáng</v>
          </cell>
          <cell r="B3894" t="str">
            <v>Sáng</v>
          </cell>
          <cell r="C3894">
            <v>1</v>
          </cell>
          <cell r="D3894">
            <v>6</v>
          </cell>
          <cell r="E3894">
            <v>1</v>
          </cell>
          <cell r="F3894">
            <v>6</v>
          </cell>
          <cell r="G3894" t="str">
            <v>1..6</v>
          </cell>
        </row>
        <row r="3895">
          <cell r="A3895" t="str">
            <v>Phòng thực hành TT Cơ khí 30-B-7-Chiều</v>
          </cell>
          <cell r="B3895" t="str">
            <v>Chiều</v>
          </cell>
          <cell r="C3895">
            <v>7</v>
          </cell>
          <cell r="D3895">
            <v>12</v>
          </cell>
          <cell r="E3895">
            <v>7</v>
          </cell>
          <cell r="F3895">
            <v>12</v>
          </cell>
          <cell r="G3895" t="str">
            <v>7..12</v>
          </cell>
        </row>
        <row r="3896">
          <cell r="A3896" t="str">
            <v>Phòng thực hành TT Việt - Nhật 01-A-7-Chiều</v>
          </cell>
          <cell r="B3896" t="str">
            <v>Chiều</v>
          </cell>
          <cell r="C3896">
            <v>7</v>
          </cell>
          <cell r="D3896">
            <v>12</v>
          </cell>
          <cell r="E3896">
            <v>7</v>
          </cell>
          <cell r="F3896">
            <v>12</v>
          </cell>
          <cell r="G3896" t="str">
            <v>7..12</v>
          </cell>
        </row>
        <row r="3897">
          <cell r="A3897" t="str">
            <v>Phòng thực hành TT Việt - Nhật 08-A-7-Sáng</v>
          </cell>
          <cell r="B3897" t="str">
            <v>Sáng</v>
          </cell>
          <cell r="C3897">
            <v>1</v>
          </cell>
          <cell r="D3897">
            <v>6</v>
          </cell>
          <cell r="E3897">
            <v>1</v>
          </cell>
          <cell r="F3897">
            <v>6</v>
          </cell>
          <cell r="G3897" t="str">
            <v>1..6</v>
          </cell>
        </row>
        <row r="3898">
          <cell r="A3898" t="str">
            <v>Phòng thực hành TT Việt - Nhật 10-A-7-Sáng</v>
          </cell>
          <cell r="B3898" t="str">
            <v>Sáng</v>
          </cell>
          <cell r="C3898">
            <v>1</v>
          </cell>
          <cell r="D3898">
            <v>6</v>
          </cell>
          <cell r="E3898">
            <v>1</v>
          </cell>
          <cell r="F3898">
            <v>6</v>
          </cell>
          <cell r="G3898" t="str">
            <v>1..6</v>
          </cell>
        </row>
        <row r="3899">
          <cell r="A3899" t="str">
            <v>305-A7-7-Sáng</v>
          </cell>
          <cell r="B3899" t="str">
            <v>Sáng</v>
          </cell>
          <cell r="C3899">
            <v>3</v>
          </cell>
          <cell r="D3899">
            <v>5</v>
          </cell>
          <cell r="E3899">
            <v>3</v>
          </cell>
          <cell r="F3899">
            <v>5</v>
          </cell>
          <cell r="G3899" t="str">
            <v>3..5</v>
          </cell>
        </row>
        <row r="3900">
          <cell r="A3900" t="str">
            <v>305-A7-7-Chiều</v>
          </cell>
          <cell r="B3900" t="str">
            <v>Chiều</v>
          </cell>
          <cell r="C3900">
            <v>7</v>
          </cell>
          <cell r="D3900">
            <v>9</v>
          </cell>
          <cell r="E3900">
            <v>7</v>
          </cell>
          <cell r="F3900">
            <v>9</v>
          </cell>
          <cell r="G3900" t="str">
            <v>7..9</v>
          </cell>
        </row>
        <row r="3901">
          <cell r="A3901" t="str">
            <v>305-A7-7-Tối</v>
          </cell>
          <cell r="B3901" t="str">
            <v>Tối</v>
          </cell>
          <cell r="C3901">
            <v>13</v>
          </cell>
          <cell r="D3901">
            <v>15</v>
          </cell>
          <cell r="E3901">
            <v>13</v>
          </cell>
          <cell r="F3901">
            <v>15</v>
          </cell>
          <cell r="G3901" t="str">
            <v>13..15</v>
          </cell>
        </row>
        <row r="3902">
          <cell r="A3902" t="str">
            <v>425 - P. máy tính-A7-7-Chiều</v>
          </cell>
          <cell r="B3902" t="str">
            <v>Chiều</v>
          </cell>
          <cell r="C3902">
            <v>7</v>
          </cell>
          <cell r="D3902">
            <v>8</v>
          </cell>
          <cell r="E3902">
            <v>7</v>
          </cell>
          <cell r="F3902">
            <v>10</v>
          </cell>
          <cell r="G3902" t="str">
            <v>7..10</v>
          </cell>
        </row>
        <row r="3903">
          <cell r="A3903" t="str">
            <v>425 - P. máy tính-A7-7-Chiều</v>
          </cell>
          <cell r="B3903" t="str">
            <v>Chiều</v>
          </cell>
          <cell r="C3903">
            <v>9</v>
          </cell>
          <cell r="D3903">
            <v>10</v>
          </cell>
          <cell r="E3903">
            <v>7</v>
          </cell>
          <cell r="F3903">
            <v>10</v>
          </cell>
          <cell r="G3903" t="str">
            <v>7..10</v>
          </cell>
        </row>
        <row r="3904">
          <cell r="A3904" t="str">
            <v>204-A8-7-Tối</v>
          </cell>
          <cell r="B3904" t="str">
            <v>Tối</v>
          </cell>
          <cell r="C3904">
            <v>13</v>
          </cell>
          <cell r="D3904">
            <v>14</v>
          </cell>
          <cell r="E3904">
            <v>13</v>
          </cell>
          <cell r="F3904">
            <v>14</v>
          </cell>
          <cell r="G3904" t="str">
            <v>13..14</v>
          </cell>
        </row>
        <row r="3905">
          <cell r="A3905" t="str">
            <v>306-A7_QT-A7-7-Sáng</v>
          </cell>
          <cell r="B3905" t="str">
            <v>Sáng</v>
          </cell>
          <cell r="C3905">
            <v>1</v>
          </cell>
          <cell r="D3905">
            <v>3</v>
          </cell>
          <cell r="E3905">
            <v>1</v>
          </cell>
          <cell r="F3905">
            <v>3</v>
          </cell>
          <cell r="G3905" t="str">
            <v>1..3</v>
          </cell>
        </row>
        <row r="3906">
          <cell r="A3906" t="str">
            <v>306-A7_QT-A7-7-Chiều</v>
          </cell>
          <cell r="B3906" t="str">
            <v>Chiều</v>
          </cell>
          <cell r="C3906">
            <v>7</v>
          </cell>
          <cell r="D3906">
            <v>9</v>
          </cell>
          <cell r="E3906">
            <v>7</v>
          </cell>
          <cell r="F3906">
            <v>9</v>
          </cell>
          <cell r="G3906" t="str">
            <v>7..9</v>
          </cell>
        </row>
        <row r="3907">
          <cell r="A3907" t="str">
            <v>Yên Bái_PH Online 03-Yên Bái_ Online-7-Sáng</v>
          </cell>
          <cell r="B3907" t="str">
            <v>Sáng</v>
          </cell>
          <cell r="C3907">
            <v>1</v>
          </cell>
          <cell r="D3907">
            <v>4</v>
          </cell>
          <cell r="E3907">
            <v>1</v>
          </cell>
          <cell r="F3907">
            <v>4</v>
          </cell>
          <cell r="G3907" t="str">
            <v>1..4</v>
          </cell>
        </row>
        <row r="3908">
          <cell r="A3908" t="str">
            <v>Yên Bái_PH Online 04-Yên Bái_ Online-7-Sáng</v>
          </cell>
          <cell r="B3908" t="str">
            <v>Sáng</v>
          </cell>
          <cell r="C3908">
            <v>1</v>
          </cell>
          <cell r="D3908">
            <v>3</v>
          </cell>
          <cell r="E3908">
            <v>1</v>
          </cell>
          <cell r="F3908">
            <v>3</v>
          </cell>
          <cell r="G3908" t="str">
            <v>1..3</v>
          </cell>
        </row>
        <row r="3909">
          <cell r="A3909" t="str">
            <v>Ninh Bình_PH Online 03-Ninh Bình_ Online-7-Sáng</v>
          </cell>
          <cell r="B3909" t="str">
            <v>Sáng</v>
          </cell>
          <cell r="C3909">
            <v>1</v>
          </cell>
          <cell r="D3909">
            <v>3</v>
          </cell>
          <cell r="E3909">
            <v>1</v>
          </cell>
          <cell r="F3909">
            <v>3</v>
          </cell>
          <cell r="G3909" t="str">
            <v>1..3</v>
          </cell>
        </row>
        <row r="3910">
          <cell r="A3910" t="str">
            <v>Khu A_PH Online 01-Khu A_Online-7-Sáng</v>
          </cell>
          <cell r="B3910" t="str">
            <v>Sáng</v>
          </cell>
          <cell r="C3910">
            <v>1</v>
          </cell>
          <cell r="D3910">
            <v>4</v>
          </cell>
          <cell r="E3910">
            <v>1</v>
          </cell>
          <cell r="F3910">
            <v>4</v>
          </cell>
          <cell r="G3910" t="str">
            <v>1..4</v>
          </cell>
        </row>
        <row r="3911">
          <cell r="A3911" t="str">
            <v>Khu A_PH Online 01-Khu A_Online-7-Chiều</v>
          </cell>
          <cell r="B3911" t="str">
            <v>Chiều</v>
          </cell>
          <cell r="C3911">
            <v>7</v>
          </cell>
          <cell r="D3911">
            <v>8</v>
          </cell>
          <cell r="E3911">
            <v>7</v>
          </cell>
          <cell r="F3911">
            <v>10</v>
          </cell>
          <cell r="G3911" t="str">
            <v>7..10</v>
          </cell>
        </row>
        <row r="3912">
          <cell r="A3912" t="str">
            <v>Khu A_PH Online 01-Khu A_Online-7-Chiều</v>
          </cell>
          <cell r="B3912" t="str">
            <v>Chiều</v>
          </cell>
          <cell r="C3912">
            <v>9</v>
          </cell>
          <cell r="D3912">
            <v>10</v>
          </cell>
          <cell r="E3912">
            <v>7</v>
          </cell>
          <cell r="F3912">
            <v>10</v>
          </cell>
          <cell r="G3912" t="str">
            <v>7..10</v>
          </cell>
        </row>
        <row r="3913">
          <cell r="A3913" t="str">
            <v>Khu A_PH Online 01-Khu A_Online-7-Tối</v>
          </cell>
          <cell r="B3913" t="str">
            <v>Tối</v>
          </cell>
          <cell r="C3913">
            <v>13</v>
          </cell>
          <cell r="D3913">
            <v>14</v>
          </cell>
          <cell r="E3913">
            <v>13</v>
          </cell>
          <cell r="F3913">
            <v>14</v>
          </cell>
          <cell r="G3913" t="str">
            <v>13..14</v>
          </cell>
        </row>
        <row r="3914">
          <cell r="A3914" t="str">
            <v>Khu A_PH Online 02-Khu A_Online-7-Sáng</v>
          </cell>
          <cell r="B3914" t="str">
            <v>Sáng</v>
          </cell>
          <cell r="C3914">
            <v>1</v>
          </cell>
          <cell r="D3914">
            <v>2</v>
          </cell>
          <cell r="E3914">
            <v>1</v>
          </cell>
          <cell r="F3914">
            <v>5</v>
          </cell>
          <cell r="G3914" t="str">
            <v>1..5</v>
          </cell>
        </row>
        <row r="3915">
          <cell r="A3915" t="str">
            <v>Khu A_PH Online 02-Khu A_Online-7-Sáng</v>
          </cell>
          <cell r="B3915" t="str">
            <v>Sáng</v>
          </cell>
          <cell r="C3915">
            <v>4</v>
          </cell>
          <cell r="D3915">
            <v>5</v>
          </cell>
          <cell r="E3915">
            <v>1</v>
          </cell>
          <cell r="F3915">
            <v>5</v>
          </cell>
          <cell r="G3915" t="str">
            <v>1..5</v>
          </cell>
        </row>
        <row r="3916">
          <cell r="A3916" t="str">
            <v>Khu A_PH Online 02-Khu A_Online-7-Chiều</v>
          </cell>
          <cell r="B3916" t="str">
            <v>Chiều</v>
          </cell>
          <cell r="C3916">
            <v>10</v>
          </cell>
          <cell r="D3916">
            <v>11</v>
          </cell>
          <cell r="E3916">
            <v>7</v>
          </cell>
          <cell r="F3916">
            <v>11</v>
          </cell>
          <cell r="G3916" t="str">
            <v>7..11</v>
          </cell>
        </row>
        <row r="3917">
          <cell r="A3917" t="str">
            <v>Khu A_PH Online 02-Khu A_Online-7-Chiều</v>
          </cell>
          <cell r="B3917" t="str">
            <v>Chiều</v>
          </cell>
          <cell r="C3917">
            <v>7</v>
          </cell>
          <cell r="D3917">
            <v>8</v>
          </cell>
          <cell r="E3917">
            <v>7</v>
          </cell>
          <cell r="F3917">
            <v>11</v>
          </cell>
          <cell r="G3917" t="str">
            <v>7..11</v>
          </cell>
        </row>
        <row r="3918">
          <cell r="A3918" t="str">
            <v>Khu A_PH Online 02-Khu A_Online-7-Tối</v>
          </cell>
          <cell r="B3918" t="str">
            <v>Tối</v>
          </cell>
          <cell r="C3918">
            <v>13</v>
          </cell>
          <cell r="D3918">
            <v>14</v>
          </cell>
          <cell r="E3918">
            <v>13</v>
          </cell>
          <cell r="F3918">
            <v>14</v>
          </cell>
          <cell r="G3918" t="str">
            <v>13..14</v>
          </cell>
        </row>
        <row r="3919">
          <cell r="A3919" t="str">
            <v>Khu A_PH Online 03-Khu A_Online-7-Sáng</v>
          </cell>
          <cell r="B3919" t="str">
            <v>Sáng</v>
          </cell>
          <cell r="C3919">
            <v>1</v>
          </cell>
          <cell r="D3919">
            <v>2</v>
          </cell>
          <cell r="E3919">
            <v>1</v>
          </cell>
          <cell r="F3919">
            <v>4</v>
          </cell>
          <cell r="G3919" t="str">
            <v>1..4</v>
          </cell>
        </row>
        <row r="3920">
          <cell r="A3920" t="str">
            <v>Khu A_PH Online 03-Khu A_Online-7-Sáng</v>
          </cell>
          <cell r="B3920" t="str">
            <v>Sáng</v>
          </cell>
          <cell r="C3920">
            <v>3</v>
          </cell>
          <cell r="D3920">
            <v>4</v>
          </cell>
          <cell r="E3920">
            <v>1</v>
          </cell>
          <cell r="F3920">
            <v>4</v>
          </cell>
          <cell r="G3920" t="str">
            <v>1..4</v>
          </cell>
        </row>
        <row r="3921">
          <cell r="A3921" t="str">
            <v>Khu A_PH Online 03-Khu A_Online-7-Chiều</v>
          </cell>
          <cell r="B3921" t="str">
            <v>Chiều</v>
          </cell>
          <cell r="C3921">
            <v>7</v>
          </cell>
          <cell r="D3921">
            <v>9</v>
          </cell>
          <cell r="E3921">
            <v>7</v>
          </cell>
          <cell r="F3921">
            <v>9</v>
          </cell>
          <cell r="G3921" t="str">
            <v>7..9</v>
          </cell>
        </row>
        <row r="3922">
          <cell r="A3922" t="str">
            <v>Khu A_PH Online 04-Khu A_Online-7-Sáng</v>
          </cell>
          <cell r="B3922" t="str">
            <v>Sáng</v>
          </cell>
          <cell r="C3922">
            <v>3</v>
          </cell>
          <cell r="D3922">
            <v>4</v>
          </cell>
          <cell r="E3922">
            <v>3</v>
          </cell>
          <cell r="F3922">
            <v>4</v>
          </cell>
          <cell r="G3922" t="str">
            <v>3..4</v>
          </cell>
        </row>
        <row r="3923">
          <cell r="A3923" t="str">
            <v>Khu A_PH Online 04-Khu A_Online-7-Chiều</v>
          </cell>
          <cell r="B3923" t="str">
            <v>Chiều</v>
          </cell>
          <cell r="C3923">
            <v>10</v>
          </cell>
          <cell r="D3923">
            <v>11</v>
          </cell>
          <cell r="E3923">
            <v>8</v>
          </cell>
          <cell r="F3923">
            <v>11</v>
          </cell>
          <cell r="G3923" t="str">
            <v>8..11</v>
          </cell>
        </row>
        <row r="3924">
          <cell r="A3924" t="str">
            <v>Khu A_PH Online 04-Khu A_Online-7-Chiều</v>
          </cell>
          <cell r="B3924" t="str">
            <v>Chiều</v>
          </cell>
          <cell r="C3924">
            <v>8</v>
          </cell>
          <cell r="D3924">
            <v>9</v>
          </cell>
          <cell r="E3924">
            <v>8</v>
          </cell>
          <cell r="F3924">
            <v>11</v>
          </cell>
          <cell r="G3924" t="str">
            <v>8..11</v>
          </cell>
        </row>
        <row r="3925">
          <cell r="A3925" t="str">
            <v>Khu A_PH Online 17-Khu A_Online-7-Tối</v>
          </cell>
          <cell r="B3925" t="str">
            <v>Tối</v>
          </cell>
          <cell r="C3925">
            <v>13</v>
          </cell>
          <cell r="D3925">
            <v>14</v>
          </cell>
          <cell r="E3925">
            <v>13</v>
          </cell>
          <cell r="F3925">
            <v>14</v>
          </cell>
          <cell r="G3925" t="str">
            <v>13..14</v>
          </cell>
        </row>
        <row r="3926">
          <cell r="A3926" t="str">
            <v>Khu A_PH Online 38-Khu A_Online-7-Tối</v>
          </cell>
          <cell r="B3926" t="str">
            <v>Tối</v>
          </cell>
          <cell r="C3926">
            <v>13</v>
          </cell>
          <cell r="D3926">
            <v>15</v>
          </cell>
          <cell r="E3926">
            <v>13</v>
          </cell>
          <cell r="F3926">
            <v>15</v>
          </cell>
          <cell r="G3926" t="str">
            <v>13..15</v>
          </cell>
        </row>
        <row r="3927">
          <cell r="A3927" t="str">
            <v>CSSX 1-Cơ sở sản xuất 1-1-Sáng</v>
          </cell>
          <cell r="B3927" t="str">
            <v>Sáng</v>
          </cell>
          <cell r="C3927">
            <v>1</v>
          </cell>
          <cell r="D3927">
            <v>6</v>
          </cell>
          <cell r="E3927">
            <v>1</v>
          </cell>
          <cell r="F3927">
            <v>6</v>
          </cell>
          <cell r="G3927" t="str">
            <v>1..6</v>
          </cell>
        </row>
        <row r="3928">
          <cell r="A3928" t="str">
            <v>CSSX 12-Cơ sở sản xuất 1-1-Sáng</v>
          </cell>
          <cell r="B3928" t="str">
            <v>Sáng</v>
          </cell>
          <cell r="C3928">
            <v>1</v>
          </cell>
          <cell r="D3928">
            <v>12</v>
          </cell>
          <cell r="E3928">
            <v>1</v>
          </cell>
          <cell r="F3928">
            <v>12</v>
          </cell>
          <cell r="G3928" t="str">
            <v>1..12</v>
          </cell>
        </row>
        <row r="3929">
          <cell r="A3929" t="str">
            <v>CSSX 101-Cơ sở sản xuất 1-1-Sáng</v>
          </cell>
          <cell r="B3929" t="str">
            <v>Sáng</v>
          </cell>
          <cell r="C3929">
            <v>1</v>
          </cell>
          <cell r="D3929">
            <v>12</v>
          </cell>
          <cell r="E3929">
            <v>1</v>
          </cell>
          <cell r="F3929">
            <v>12</v>
          </cell>
          <cell r="G3929" t="str">
            <v>1..12</v>
          </cell>
        </row>
        <row r="3930">
          <cell r="A3930" t="str">
            <v>Phòng thực hành Khoa CNTT 07-A-1-Chiều</v>
          </cell>
          <cell r="B3930" t="str">
            <v>Chiều</v>
          </cell>
          <cell r="C3930">
            <v>7</v>
          </cell>
          <cell r="D3930">
            <v>12</v>
          </cell>
          <cell r="E3930">
            <v>7</v>
          </cell>
          <cell r="F3930">
            <v>12</v>
          </cell>
          <cell r="G3930" t="str">
            <v>7..12</v>
          </cell>
        </row>
        <row r="3931">
          <cell r="A3931" t="str">
            <v>Phòng thực hành Khoa CNTT 08-A-1-Chiều</v>
          </cell>
          <cell r="B3931" t="str">
            <v>Chiều</v>
          </cell>
          <cell r="C3931">
            <v>7</v>
          </cell>
          <cell r="D3931">
            <v>12</v>
          </cell>
          <cell r="E3931">
            <v>7</v>
          </cell>
          <cell r="F3931">
            <v>12</v>
          </cell>
          <cell r="G3931" t="str">
            <v>7..12</v>
          </cell>
        </row>
        <row r="3932">
          <cell r="A3932" t="str">
            <v>Phòng thực hành Khoa CNTT 14-A-1-Chiều</v>
          </cell>
          <cell r="B3932" t="str">
            <v>Chiều</v>
          </cell>
          <cell r="C3932">
            <v>7</v>
          </cell>
          <cell r="D3932">
            <v>12</v>
          </cell>
          <cell r="E3932">
            <v>7</v>
          </cell>
          <cell r="F3932">
            <v>12</v>
          </cell>
          <cell r="G3932" t="str">
            <v>7..12</v>
          </cell>
        </row>
        <row r="3933">
          <cell r="A3933" t="str">
            <v>Phòng thực hành Khoa CNTT 15-A-1-Chiều</v>
          </cell>
          <cell r="B3933" t="str">
            <v>Chiều</v>
          </cell>
          <cell r="C3933">
            <v>7</v>
          </cell>
          <cell r="D3933">
            <v>12</v>
          </cell>
          <cell r="E3933">
            <v>7</v>
          </cell>
          <cell r="F3933">
            <v>12</v>
          </cell>
          <cell r="G3933" t="str">
            <v>7..12</v>
          </cell>
        </row>
        <row r="3934">
          <cell r="A3934" t="str">
            <v>Phòng thực hành Khoa CNTT 21-A-1-Sáng</v>
          </cell>
          <cell r="B3934" t="str">
            <v>Sáng</v>
          </cell>
          <cell r="C3934">
            <v>1</v>
          </cell>
          <cell r="D3934">
            <v>6</v>
          </cell>
          <cell r="E3934">
            <v>1</v>
          </cell>
          <cell r="F3934">
            <v>6</v>
          </cell>
          <cell r="G3934" t="str">
            <v>1..6</v>
          </cell>
        </row>
        <row r="3935">
          <cell r="A3935" t="str">
            <v>Phòng thực hành Khoa CNTT 21-A-1-Chiều</v>
          </cell>
          <cell r="B3935" t="str">
            <v>Chiều</v>
          </cell>
          <cell r="C3935">
            <v>7</v>
          </cell>
          <cell r="D3935">
            <v>12</v>
          </cell>
          <cell r="E3935">
            <v>7</v>
          </cell>
          <cell r="F3935">
            <v>12</v>
          </cell>
          <cell r="G3935" t="str">
            <v>7..12</v>
          </cell>
        </row>
        <row r="3936">
          <cell r="A3936" t="str">
            <v>Phòng thực hành Khoa CNTT 22-A-1-Sáng</v>
          </cell>
          <cell r="B3936" t="str">
            <v>Sáng</v>
          </cell>
          <cell r="C3936">
            <v>1</v>
          </cell>
          <cell r="D3936">
            <v>6</v>
          </cell>
          <cell r="E3936">
            <v>1</v>
          </cell>
          <cell r="F3936">
            <v>6</v>
          </cell>
          <cell r="G3936" t="str">
            <v>1..6</v>
          </cell>
        </row>
        <row r="3937">
          <cell r="A3937" t="str">
            <v>Phòng thực hành Khoa CNTT 23-A-1-Chiều</v>
          </cell>
          <cell r="B3937" t="str">
            <v>Chiều</v>
          </cell>
          <cell r="C3937">
            <v>7</v>
          </cell>
          <cell r="D3937">
            <v>12</v>
          </cell>
          <cell r="E3937">
            <v>7</v>
          </cell>
          <cell r="F3937">
            <v>12</v>
          </cell>
          <cell r="G3937" t="str">
            <v>7..12</v>
          </cell>
        </row>
        <row r="3938">
          <cell r="A3938" t="str">
            <v>Phòng thực hành Khoa CNTT 25-A-1-Sáng</v>
          </cell>
          <cell r="B3938" t="str">
            <v>Sáng</v>
          </cell>
          <cell r="C3938">
            <v>1</v>
          </cell>
          <cell r="D3938">
            <v>6</v>
          </cell>
          <cell r="E3938">
            <v>1</v>
          </cell>
          <cell r="F3938">
            <v>6</v>
          </cell>
          <cell r="G3938" t="str">
            <v>1..6</v>
          </cell>
        </row>
        <row r="3939">
          <cell r="A3939" t="str">
            <v>Phòng thực hành Khoa CNTT 26-A-1-Sáng</v>
          </cell>
          <cell r="B3939" t="str">
            <v>Sáng</v>
          </cell>
          <cell r="C3939">
            <v>1</v>
          </cell>
          <cell r="D3939">
            <v>6</v>
          </cell>
          <cell r="E3939">
            <v>1</v>
          </cell>
          <cell r="F3939">
            <v>6</v>
          </cell>
          <cell r="G3939" t="str">
            <v>1..6</v>
          </cell>
        </row>
        <row r="3940">
          <cell r="A3940" t="str">
            <v>Phòng thực hành Khoa CNTT 28-A-1-Sáng</v>
          </cell>
          <cell r="B3940" t="str">
            <v>Sáng</v>
          </cell>
          <cell r="C3940">
            <v>1</v>
          </cell>
          <cell r="D3940">
            <v>6</v>
          </cell>
          <cell r="E3940">
            <v>1</v>
          </cell>
          <cell r="F3940">
            <v>6</v>
          </cell>
          <cell r="G3940" t="str">
            <v>1..6</v>
          </cell>
        </row>
        <row r="3941">
          <cell r="A3941" t="str">
            <v>Phòng thực hành Khoa CNTT 30-A-1-Sáng</v>
          </cell>
          <cell r="B3941" t="str">
            <v>Sáng</v>
          </cell>
          <cell r="C3941">
            <v>1</v>
          </cell>
          <cell r="D3941">
            <v>6</v>
          </cell>
          <cell r="E3941">
            <v>1</v>
          </cell>
          <cell r="F3941">
            <v>6</v>
          </cell>
          <cell r="G3941" t="str">
            <v>1..6</v>
          </cell>
        </row>
        <row r="3942">
          <cell r="A3942" t="str">
            <v>Yên Bái_PH Online 03-Yên Bái_ Online-1-Sáng</v>
          </cell>
          <cell r="B3942" t="str">
            <v>Sáng</v>
          </cell>
          <cell r="C3942">
            <v>1</v>
          </cell>
          <cell r="D3942">
            <v>3</v>
          </cell>
          <cell r="E3942">
            <v>1</v>
          </cell>
          <cell r="F3942">
            <v>3</v>
          </cell>
          <cell r="G3942" t="str">
            <v>1..3</v>
          </cell>
        </row>
        <row r="3943">
          <cell r="A3943" t="str">
            <v>Ninh Bình_PH Online 03-Ninh Bình_ Online-1-Sáng</v>
          </cell>
          <cell r="B3943" t="str">
            <v>Sáng</v>
          </cell>
          <cell r="C3943">
            <v>1</v>
          </cell>
          <cell r="D3943">
            <v>3</v>
          </cell>
          <cell r="E3943">
            <v>1</v>
          </cell>
          <cell r="F3943">
            <v>3</v>
          </cell>
          <cell r="G3943" t="str">
            <v>1..3</v>
          </cell>
        </row>
        <row r="3944">
          <cell r="A3944" t="str">
            <v>Khu A_PH Online 01-Khu A_Online-1-Sáng</v>
          </cell>
          <cell r="B3944" t="str">
            <v>Sáng</v>
          </cell>
          <cell r="C3944">
            <v>1</v>
          </cell>
          <cell r="D3944">
            <v>6</v>
          </cell>
          <cell r="E3944">
            <v>1</v>
          </cell>
          <cell r="F3944">
            <v>6</v>
          </cell>
          <cell r="G3944" t="str">
            <v>1..6</v>
          </cell>
        </row>
        <row r="3945">
          <cell r="A3945" t="e">
            <v>#VALUE!</v>
          </cell>
          <cell r="B3945" t="e">
            <v>#VALUE!</v>
          </cell>
          <cell r="C3945" t="e">
            <v>#VALUE!</v>
          </cell>
          <cell r="D3945" t="e">
            <v>#VALUE!</v>
          </cell>
          <cell r="E3945" t="e">
            <v>#VALUE!</v>
          </cell>
          <cell r="F3945" t="e">
            <v>#VALUE!</v>
          </cell>
          <cell r="G3945" t="e">
            <v>#VALUE!</v>
          </cell>
        </row>
        <row r="3946">
          <cell r="A3946" t="e">
            <v>#VALUE!</v>
          </cell>
          <cell r="B3946" t="e">
            <v>#VALUE!</v>
          </cell>
          <cell r="C3946" t="e">
            <v>#VALUE!</v>
          </cell>
          <cell r="D3946" t="e">
            <v>#VALUE!</v>
          </cell>
          <cell r="E3946" t="e">
            <v>#VALUE!</v>
          </cell>
          <cell r="F3946" t="e">
            <v>#VALUE!</v>
          </cell>
          <cell r="G3946" t="e">
            <v>#VALUE!</v>
          </cell>
        </row>
        <row r="3947">
          <cell r="A3947" t="e">
            <v>#VALUE!</v>
          </cell>
          <cell r="B3947" t="e">
            <v>#VALUE!</v>
          </cell>
          <cell r="C3947" t="e">
            <v>#VALUE!</v>
          </cell>
          <cell r="D3947" t="e">
            <v>#VALUE!</v>
          </cell>
          <cell r="E3947" t="e">
            <v>#VALUE!</v>
          </cell>
          <cell r="F3947" t="e">
            <v>#VALUE!</v>
          </cell>
          <cell r="G3947" t="e">
            <v>#VALUE!</v>
          </cell>
        </row>
        <row r="3948">
          <cell r="A3948" t="e">
            <v>#VALUE!</v>
          </cell>
          <cell r="B3948" t="e">
            <v>#VALUE!</v>
          </cell>
          <cell r="C3948" t="e">
            <v>#VALUE!</v>
          </cell>
          <cell r="D3948" t="e">
            <v>#VALUE!</v>
          </cell>
          <cell r="E3948" t="e">
            <v>#VALUE!</v>
          </cell>
          <cell r="F3948" t="e">
            <v>#VALUE!</v>
          </cell>
          <cell r="G3948" t="e">
            <v>#VALUE!</v>
          </cell>
        </row>
        <row r="3949">
          <cell r="A3949" t="e">
            <v>#VALUE!</v>
          </cell>
          <cell r="B3949" t="e">
            <v>#VALUE!</v>
          </cell>
          <cell r="C3949" t="e">
            <v>#VALUE!</v>
          </cell>
          <cell r="D3949" t="e">
            <v>#VALUE!</v>
          </cell>
          <cell r="E3949" t="e">
            <v>#VALUE!</v>
          </cell>
          <cell r="F3949" t="e">
            <v>#VALUE!</v>
          </cell>
          <cell r="G3949" t="e">
            <v>#VALUE!</v>
          </cell>
        </row>
        <row r="3950">
          <cell r="A3950" t="e">
            <v>#VALUE!</v>
          </cell>
          <cell r="B3950" t="e">
            <v>#VALUE!</v>
          </cell>
          <cell r="C3950" t="e">
            <v>#VALUE!</v>
          </cell>
          <cell r="D3950" t="e">
            <v>#VALUE!</v>
          </cell>
          <cell r="E3950" t="e">
            <v>#VALUE!</v>
          </cell>
          <cell r="F3950" t="e">
            <v>#VALUE!</v>
          </cell>
          <cell r="G3950" t="e">
            <v>#VALUE!</v>
          </cell>
        </row>
        <row r="3951">
          <cell r="A3951" t="e">
            <v>#VALUE!</v>
          </cell>
          <cell r="B3951" t="e">
            <v>#VALUE!</v>
          </cell>
          <cell r="C3951" t="e">
            <v>#VALUE!</v>
          </cell>
          <cell r="D3951" t="e">
            <v>#VALUE!</v>
          </cell>
          <cell r="E3951" t="e">
            <v>#VALUE!</v>
          </cell>
          <cell r="F3951" t="e">
            <v>#VALUE!</v>
          </cell>
          <cell r="G3951" t="e">
            <v>#VALUE!</v>
          </cell>
        </row>
        <row r="3952">
          <cell r="A3952" t="e">
            <v>#VALUE!</v>
          </cell>
          <cell r="B3952" t="e">
            <v>#VALUE!</v>
          </cell>
          <cell r="C3952" t="e">
            <v>#VALUE!</v>
          </cell>
          <cell r="D3952" t="e">
            <v>#VALUE!</v>
          </cell>
          <cell r="E3952" t="e">
            <v>#VALUE!</v>
          </cell>
          <cell r="F3952" t="e">
            <v>#VALUE!</v>
          </cell>
          <cell r="G3952" t="e">
            <v>#VALUE!</v>
          </cell>
        </row>
        <row r="3953">
          <cell r="A3953" t="e">
            <v>#VALUE!</v>
          </cell>
          <cell r="B3953" t="e">
            <v>#VALUE!</v>
          </cell>
          <cell r="C3953" t="e">
            <v>#VALUE!</v>
          </cell>
          <cell r="D3953" t="e">
            <v>#VALUE!</v>
          </cell>
          <cell r="E3953" t="e">
            <v>#VALUE!</v>
          </cell>
          <cell r="F3953" t="e">
            <v>#VALUE!</v>
          </cell>
          <cell r="G3953" t="e">
            <v>#VALUE!</v>
          </cell>
        </row>
        <row r="3954">
          <cell r="A3954" t="e">
            <v>#VALUE!</v>
          </cell>
          <cell r="B3954" t="e">
            <v>#VALUE!</v>
          </cell>
          <cell r="C3954" t="e">
            <v>#VALUE!</v>
          </cell>
          <cell r="D3954" t="e">
            <v>#VALUE!</v>
          </cell>
          <cell r="E3954" t="e">
            <v>#VALUE!</v>
          </cell>
          <cell r="F3954" t="e">
            <v>#VALUE!</v>
          </cell>
          <cell r="G3954" t="e">
            <v>#VALUE!</v>
          </cell>
        </row>
        <row r="3955">
          <cell r="A3955" t="e">
            <v>#VALUE!</v>
          </cell>
          <cell r="B3955" t="e">
            <v>#VALUE!</v>
          </cell>
          <cell r="C3955" t="e">
            <v>#VALUE!</v>
          </cell>
          <cell r="D3955" t="e">
            <v>#VALUE!</v>
          </cell>
          <cell r="E3955" t="e">
            <v>#VALUE!</v>
          </cell>
          <cell r="F3955" t="e">
            <v>#VALUE!</v>
          </cell>
          <cell r="G3955" t="e">
            <v>#VALUE!</v>
          </cell>
        </row>
        <row r="3956">
          <cell r="A3956" t="e">
            <v>#VALUE!</v>
          </cell>
          <cell r="B3956" t="e">
            <v>#VALUE!</v>
          </cell>
          <cell r="C3956" t="e">
            <v>#VALUE!</v>
          </cell>
          <cell r="D3956" t="e">
            <v>#VALUE!</v>
          </cell>
          <cell r="E3956" t="e">
            <v>#VALUE!</v>
          </cell>
          <cell r="F3956" t="e">
            <v>#VALUE!</v>
          </cell>
          <cell r="G3956" t="e">
            <v>#VALUE!</v>
          </cell>
        </row>
        <row r="3957">
          <cell r="A3957" t="e">
            <v>#VALUE!</v>
          </cell>
          <cell r="B3957" t="e">
            <v>#VALUE!</v>
          </cell>
          <cell r="C3957" t="e">
            <v>#VALUE!</v>
          </cell>
          <cell r="D3957" t="e">
            <v>#VALUE!</v>
          </cell>
          <cell r="E3957" t="e">
            <v>#VALUE!</v>
          </cell>
          <cell r="F3957" t="e">
            <v>#VALUE!</v>
          </cell>
          <cell r="G3957" t="e">
            <v>#VALUE!</v>
          </cell>
        </row>
        <row r="3958">
          <cell r="A3958" t="e">
            <v>#VALUE!</v>
          </cell>
          <cell r="B3958" t="e">
            <v>#VALUE!</v>
          </cell>
          <cell r="C3958" t="e">
            <v>#VALUE!</v>
          </cell>
          <cell r="D3958" t="e">
            <v>#VALUE!</v>
          </cell>
          <cell r="E3958" t="e">
            <v>#VALUE!</v>
          </cell>
          <cell r="F3958" t="e">
            <v>#VALUE!</v>
          </cell>
          <cell r="G3958" t="e">
            <v>#VALUE!</v>
          </cell>
        </row>
        <row r="3959">
          <cell r="A3959" t="e">
            <v>#VALUE!</v>
          </cell>
          <cell r="B3959" t="e">
            <v>#VALUE!</v>
          </cell>
          <cell r="C3959" t="e">
            <v>#VALUE!</v>
          </cell>
          <cell r="D3959" t="e">
            <v>#VALUE!</v>
          </cell>
          <cell r="E3959" t="e">
            <v>#VALUE!</v>
          </cell>
          <cell r="F3959" t="e">
            <v>#VALUE!</v>
          </cell>
          <cell r="G3959" t="e">
            <v>#VALUE!</v>
          </cell>
        </row>
        <row r="3960">
          <cell r="A3960" t="e">
            <v>#VALUE!</v>
          </cell>
          <cell r="B3960" t="e">
            <v>#VALUE!</v>
          </cell>
          <cell r="C3960" t="e">
            <v>#VALUE!</v>
          </cell>
          <cell r="D3960" t="e">
            <v>#VALUE!</v>
          </cell>
          <cell r="E3960" t="e">
            <v>#VALUE!</v>
          </cell>
          <cell r="F3960" t="e">
            <v>#VALUE!</v>
          </cell>
          <cell r="G3960" t="e">
            <v>#VALUE!</v>
          </cell>
        </row>
        <row r="3961">
          <cell r="A3961" t="e">
            <v>#VALUE!</v>
          </cell>
          <cell r="B3961" t="e">
            <v>#VALUE!</v>
          </cell>
          <cell r="C3961" t="e">
            <v>#VALUE!</v>
          </cell>
          <cell r="D3961" t="e">
            <v>#VALUE!</v>
          </cell>
          <cell r="E3961" t="e">
            <v>#VALUE!</v>
          </cell>
          <cell r="F3961" t="e">
            <v>#VALUE!</v>
          </cell>
          <cell r="G3961" t="e">
            <v>#VALUE!</v>
          </cell>
        </row>
        <row r="3962">
          <cell r="A3962" t="e">
            <v>#VALUE!</v>
          </cell>
          <cell r="B3962" t="e">
            <v>#VALUE!</v>
          </cell>
          <cell r="C3962" t="e">
            <v>#VALUE!</v>
          </cell>
          <cell r="D3962" t="e">
            <v>#VALUE!</v>
          </cell>
          <cell r="E3962" t="e">
            <v>#VALUE!</v>
          </cell>
          <cell r="F3962" t="e">
            <v>#VALUE!</v>
          </cell>
          <cell r="G3962" t="e">
            <v>#VALUE!</v>
          </cell>
        </row>
        <row r="3963">
          <cell r="A3963" t="e">
            <v>#VALUE!</v>
          </cell>
          <cell r="B3963" t="e">
            <v>#VALUE!</v>
          </cell>
          <cell r="C3963" t="e">
            <v>#VALUE!</v>
          </cell>
          <cell r="D3963" t="e">
            <v>#VALUE!</v>
          </cell>
          <cell r="E3963" t="e">
            <v>#VALUE!</v>
          </cell>
          <cell r="F3963" t="e">
            <v>#VALUE!</v>
          </cell>
          <cell r="G3963" t="e">
            <v>#VALUE!</v>
          </cell>
        </row>
        <row r="3964">
          <cell r="A3964" t="e">
            <v>#VALUE!</v>
          </cell>
          <cell r="B3964" t="e">
            <v>#VALUE!</v>
          </cell>
          <cell r="C3964" t="e">
            <v>#VALUE!</v>
          </cell>
          <cell r="D3964" t="e">
            <v>#VALUE!</v>
          </cell>
          <cell r="E3964" t="e">
            <v>#VALUE!</v>
          </cell>
          <cell r="F3964" t="e">
            <v>#VALUE!</v>
          </cell>
          <cell r="G3964" t="e">
            <v>#VALUE!</v>
          </cell>
        </row>
        <row r="3965">
          <cell r="A3965" t="e">
            <v>#VALUE!</v>
          </cell>
          <cell r="B3965" t="e">
            <v>#VALUE!</v>
          </cell>
          <cell r="C3965" t="e">
            <v>#VALUE!</v>
          </cell>
          <cell r="D3965" t="e">
            <v>#VALUE!</v>
          </cell>
          <cell r="E3965" t="e">
            <v>#VALUE!</v>
          </cell>
          <cell r="F3965" t="e">
            <v>#VALUE!</v>
          </cell>
          <cell r="G3965" t="e">
            <v>#VALUE!</v>
          </cell>
        </row>
        <row r="3966">
          <cell r="A3966" t="e">
            <v>#VALUE!</v>
          </cell>
          <cell r="B3966" t="e">
            <v>#VALUE!</v>
          </cell>
          <cell r="C3966" t="e">
            <v>#VALUE!</v>
          </cell>
          <cell r="D3966" t="e">
            <v>#VALUE!</v>
          </cell>
          <cell r="E3966" t="e">
            <v>#VALUE!</v>
          </cell>
          <cell r="F3966" t="e">
            <v>#VALUE!</v>
          </cell>
          <cell r="G3966" t="e">
            <v>#VALUE!</v>
          </cell>
        </row>
        <row r="3967">
          <cell r="A3967" t="e">
            <v>#VALUE!</v>
          </cell>
          <cell r="B3967" t="e">
            <v>#VALUE!</v>
          </cell>
          <cell r="C3967" t="e">
            <v>#VALUE!</v>
          </cell>
          <cell r="D3967" t="e">
            <v>#VALUE!</v>
          </cell>
          <cell r="E3967" t="e">
            <v>#VALUE!</v>
          </cell>
          <cell r="F3967" t="e">
            <v>#VALUE!</v>
          </cell>
          <cell r="G3967" t="e">
            <v>#VALUE!</v>
          </cell>
        </row>
        <row r="3968">
          <cell r="A3968" t="e">
            <v>#VALUE!</v>
          </cell>
          <cell r="B3968" t="e">
            <v>#VALUE!</v>
          </cell>
          <cell r="C3968" t="e">
            <v>#VALUE!</v>
          </cell>
          <cell r="D3968" t="e">
            <v>#VALUE!</v>
          </cell>
          <cell r="E3968" t="e">
            <v>#VALUE!</v>
          </cell>
          <cell r="F3968" t="e">
            <v>#VALUE!</v>
          </cell>
          <cell r="G3968" t="e">
            <v>#VALUE!</v>
          </cell>
        </row>
        <row r="3969">
          <cell r="A3969" t="e">
            <v>#VALUE!</v>
          </cell>
          <cell r="B3969" t="e">
            <v>#VALUE!</v>
          </cell>
          <cell r="C3969" t="e">
            <v>#VALUE!</v>
          </cell>
          <cell r="D3969" t="e">
            <v>#VALUE!</v>
          </cell>
          <cell r="E3969" t="e">
            <v>#VALUE!</v>
          </cell>
          <cell r="F3969" t="e">
            <v>#VALUE!</v>
          </cell>
          <cell r="G3969" t="e">
            <v>#VALUE!</v>
          </cell>
        </row>
        <row r="3970">
          <cell r="A3970" t="e">
            <v>#VALUE!</v>
          </cell>
          <cell r="B3970" t="e">
            <v>#VALUE!</v>
          </cell>
          <cell r="C3970" t="e">
            <v>#VALUE!</v>
          </cell>
          <cell r="D3970" t="e">
            <v>#VALUE!</v>
          </cell>
          <cell r="E3970" t="e">
            <v>#VALUE!</v>
          </cell>
          <cell r="F3970" t="e">
            <v>#VALUE!</v>
          </cell>
          <cell r="G3970" t="e">
            <v>#VALUE!</v>
          </cell>
        </row>
        <row r="3971">
          <cell r="A3971" t="e">
            <v>#VALUE!</v>
          </cell>
          <cell r="B3971" t="e">
            <v>#VALUE!</v>
          </cell>
          <cell r="C3971" t="e">
            <v>#VALUE!</v>
          </cell>
          <cell r="D3971" t="e">
            <v>#VALUE!</v>
          </cell>
          <cell r="E3971" t="e">
            <v>#VALUE!</v>
          </cell>
          <cell r="F3971" t="e">
            <v>#VALUE!</v>
          </cell>
          <cell r="G3971" t="e">
            <v>#VALUE!</v>
          </cell>
        </row>
        <row r="3972">
          <cell r="A3972" t="e">
            <v>#VALUE!</v>
          </cell>
          <cell r="B3972" t="e">
            <v>#VALUE!</v>
          </cell>
          <cell r="C3972" t="e">
            <v>#VALUE!</v>
          </cell>
          <cell r="D3972" t="e">
            <v>#VALUE!</v>
          </cell>
          <cell r="E3972" t="e">
            <v>#VALUE!</v>
          </cell>
          <cell r="F3972" t="e">
            <v>#VALUE!</v>
          </cell>
          <cell r="G3972" t="e">
            <v>#VALUE!</v>
          </cell>
        </row>
        <row r="3973">
          <cell r="A3973" t="e">
            <v>#VALUE!</v>
          </cell>
          <cell r="B3973" t="e">
            <v>#VALUE!</v>
          </cell>
          <cell r="C3973" t="e">
            <v>#VALUE!</v>
          </cell>
          <cell r="D3973" t="e">
            <v>#VALUE!</v>
          </cell>
          <cell r="E3973" t="e">
            <v>#VALUE!</v>
          </cell>
          <cell r="F3973" t="e">
            <v>#VALUE!</v>
          </cell>
          <cell r="G3973" t="e">
            <v>#VALUE!</v>
          </cell>
        </row>
        <row r="3974">
          <cell r="A3974" t="e">
            <v>#VALUE!</v>
          </cell>
          <cell r="B3974" t="e">
            <v>#VALUE!</v>
          </cell>
          <cell r="C3974" t="e">
            <v>#VALUE!</v>
          </cell>
          <cell r="D3974" t="e">
            <v>#VALUE!</v>
          </cell>
          <cell r="E3974" t="e">
            <v>#VALUE!</v>
          </cell>
          <cell r="F3974" t="e">
            <v>#VALUE!</v>
          </cell>
          <cell r="G3974" t="e">
            <v>#VALUE!</v>
          </cell>
        </row>
        <row r="3975">
          <cell r="A3975" t="e">
            <v>#VALUE!</v>
          </cell>
          <cell r="B3975" t="e">
            <v>#VALUE!</v>
          </cell>
          <cell r="C3975" t="e">
            <v>#VALUE!</v>
          </cell>
          <cell r="D3975" t="e">
            <v>#VALUE!</v>
          </cell>
          <cell r="E3975" t="e">
            <v>#VALUE!</v>
          </cell>
          <cell r="F3975" t="e">
            <v>#VALUE!</v>
          </cell>
          <cell r="G3975" t="e">
            <v>#VALUE!</v>
          </cell>
        </row>
        <row r="3976">
          <cell r="A3976" t="e">
            <v>#VALUE!</v>
          </cell>
          <cell r="B3976" t="e">
            <v>#VALUE!</v>
          </cell>
          <cell r="C3976" t="e">
            <v>#VALUE!</v>
          </cell>
          <cell r="D3976" t="e">
            <v>#VALUE!</v>
          </cell>
          <cell r="E3976" t="e">
            <v>#VALUE!</v>
          </cell>
          <cell r="F3976" t="e">
            <v>#VALUE!</v>
          </cell>
          <cell r="G3976" t="e">
            <v>#VALUE!</v>
          </cell>
        </row>
        <row r="3977">
          <cell r="A3977" t="e">
            <v>#VALUE!</v>
          </cell>
          <cell r="B3977" t="e">
            <v>#VALUE!</v>
          </cell>
          <cell r="C3977" t="e">
            <v>#VALUE!</v>
          </cell>
          <cell r="D3977" t="e">
            <v>#VALUE!</v>
          </cell>
          <cell r="E3977" t="e">
            <v>#VALUE!</v>
          </cell>
          <cell r="F3977" t="e">
            <v>#VALUE!</v>
          </cell>
          <cell r="G3977" t="e">
            <v>#VALUE!</v>
          </cell>
        </row>
        <row r="3978">
          <cell r="A3978" t="e">
            <v>#VALUE!</v>
          </cell>
          <cell r="B3978" t="e">
            <v>#VALUE!</v>
          </cell>
          <cell r="C3978" t="e">
            <v>#VALUE!</v>
          </cell>
          <cell r="D3978" t="e">
            <v>#VALUE!</v>
          </cell>
          <cell r="E3978" t="e">
            <v>#VALUE!</v>
          </cell>
          <cell r="F3978" t="e">
            <v>#VALUE!</v>
          </cell>
          <cell r="G3978" t="e">
            <v>#VALUE!</v>
          </cell>
        </row>
        <row r="3979">
          <cell r="A3979" t="e">
            <v>#VALUE!</v>
          </cell>
          <cell r="B3979" t="e">
            <v>#VALUE!</v>
          </cell>
          <cell r="C3979" t="e">
            <v>#VALUE!</v>
          </cell>
          <cell r="D3979" t="e">
            <v>#VALUE!</v>
          </cell>
          <cell r="E3979" t="e">
            <v>#VALUE!</v>
          </cell>
          <cell r="F3979" t="e">
            <v>#VALUE!</v>
          </cell>
          <cell r="G3979" t="e">
            <v>#VALUE!</v>
          </cell>
        </row>
        <row r="3980">
          <cell r="A3980" t="e">
            <v>#VALUE!</v>
          </cell>
          <cell r="B3980" t="e">
            <v>#VALUE!</v>
          </cell>
          <cell r="C3980" t="e">
            <v>#VALUE!</v>
          </cell>
          <cell r="D3980" t="e">
            <v>#VALUE!</v>
          </cell>
          <cell r="E3980" t="e">
            <v>#VALUE!</v>
          </cell>
          <cell r="F3980" t="e">
            <v>#VALUE!</v>
          </cell>
          <cell r="G3980" t="e">
            <v>#VALUE!</v>
          </cell>
        </row>
        <row r="3981">
          <cell r="A3981" t="e">
            <v>#VALUE!</v>
          </cell>
          <cell r="B3981" t="e">
            <v>#VALUE!</v>
          </cell>
          <cell r="C3981" t="e">
            <v>#VALUE!</v>
          </cell>
          <cell r="D3981" t="e">
            <v>#VALUE!</v>
          </cell>
          <cell r="E3981" t="e">
            <v>#VALUE!</v>
          </cell>
          <cell r="F3981" t="e">
            <v>#VALUE!</v>
          </cell>
          <cell r="G3981" t="e">
            <v>#VALUE!</v>
          </cell>
        </row>
        <row r="3982">
          <cell r="A3982" t="e">
            <v>#VALUE!</v>
          </cell>
          <cell r="B3982" t="e">
            <v>#VALUE!</v>
          </cell>
          <cell r="C3982" t="e">
            <v>#VALUE!</v>
          </cell>
          <cell r="D3982" t="e">
            <v>#VALUE!</v>
          </cell>
          <cell r="E3982" t="e">
            <v>#VALUE!</v>
          </cell>
          <cell r="F3982" t="e">
            <v>#VALUE!</v>
          </cell>
          <cell r="G3982" t="e">
            <v>#VALUE!</v>
          </cell>
        </row>
        <row r="3983">
          <cell r="A3983" t="e">
            <v>#VALUE!</v>
          </cell>
          <cell r="B3983" t="e">
            <v>#VALUE!</v>
          </cell>
          <cell r="C3983" t="e">
            <v>#VALUE!</v>
          </cell>
          <cell r="D3983" t="e">
            <v>#VALUE!</v>
          </cell>
          <cell r="E3983" t="e">
            <v>#VALUE!</v>
          </cell>
          <cell r="F3983" t="e">
            <v>#VALUE!</v>
          </cell>
          <cell r="G3983" t="e">
            <v>#VALUE!</v>
          </cell>
        </row>
        <row r="3984">
          <cell r="A3984" t="e">
            <v>#VALUE!</v>
          </cell>
          <cell r="B3984" t="e">
            <v>#VALUE!</v>
          </cell>
          <cell r="C3984" t="e">
            <v>#VALUE!</v>
          </cell>
          <cell r="D3984" t="e">
            <v>#VALUE!</v>
          </cell>
          <cell r="E3984" t="e">
            <v>#VALUE!</v>
          </cell>
          <cell r="F3984" t="e">
            <v>#VALUE!</v>
          </cell>
          <cell r="G3984" t="e">
            <v>#VALUE!</v>
          </cell>
        </row>
        <row r="3985">
          <cell r="A3985" t="e">
            <v>#VALUE!</v>
          </cell>
          <cell r="B3985" t="e">
            <v>#VALUE!</v>
          </cell>
          <cell r="C3985" t="e">
            <v>#VALUE!</v>
          </cell>
          <cell r="D3985" t="e">
            <v>#VALUE!</v>
          </cell>
          <cell r="E3985" t="e">
            <v>#VALUE!</v>
          </cell>
          <cell r="F3985" t="e">
            <v>#VALUE!</v>
          </cell>
          <cell r="G3985" t="e">
            <v>#VALUE!</v>
          </cell>
        </row>
        <row r="3986">
          <cell r="A3986" t="e">
            <v>#VALUE!</v>
          </cell>
          <cell r="B3986" t="e">
            <v>#VALUE!</v>
          </cell>
          <cell r="C3986" t="e">
            <v>#VALUE!</v>
          </cell>
          <cell r="D3986" t="e">
            <v>#VALUE!</v>
          </cell>
          <cell r="E3986" t="e">
            <v>#VALUE!</v>
          </cell>
          <cell r="F3986" t="e">
            <v>#VALUE!</v>
          </cell>
          <cell r="G3986" t="e">
            <v>#VALUE!</v>
          </cell>
        </row>
        <row r="3987">
          <cell r="A3987" t="e">
            <v>#VALUE!</v>
          </cell>
          <cell r="B3987" t="e">
            <v>#VALUE!</v>
          </cell>
          <cell r="C3987" t="e">
            <v>#VALUE!</v>
          </cell>
          <cell r="D3987" t="e">
            <v>#VALUE!</v>
          </cell>
          <cell r="E3987" t="e">
            <v>#VALUE!</v>
          </cell>
          <cell r="F3987" t="e">
            <v>#VALUE!</v>
          </cell>
          <cell r="G3987" t="e">
            <v>#VALUE!</v>
          </cell>
        </row>
        <row r="3988">
          <cell r="A3988" t="e">
            <v>#VALUE!</v>
          </cell>
          <cell r="B3988" t="e">
            <v>#VALUE!</v>
          </cell>
          <cell r="C3988" t="e">
            <v>#VALUE!</v>
          </cell>
          <cell r="D3988" t="e">
            <v>#VALUE!</v>
          </cell>
          <cell r="E3988" t="e">
            <v>#VALUE!</v>
          </cell>
          <cell r="F3988" t="e">
            <v>#VALUE!</v>
          </cell>
          <cell r="G3988" t="e">
            <v>#VALUE!</v>
          </cell>
        </row>
        <row r="3989">
          <cell r="A3989" t="e">
            <v>#VALUE!</v>
          </cell>
          <cell r="B3989" t="e">
            <v>#VALUE!</v>
          </cell>
          <cell r="C3989" t="e">
            <v>#VALUE!</v>
          </cell>
          <cell r="D3989" t="e">
            <v>#VALUE!</v>
          </cell>
          <cell r="E3989" t="e">
            <v>#VALUE!</v>
          </cell>
          <cell r="F3989" t="e">
            <v>#VALUE!</v>
          </cell>
          <cell r="G3989" t="e">
            <v>#VALUE!</v>
          </cell>
        </row>
        <row r="3990">
          <cell r="A3990" t="e">
            <v>#VALUE!</v>
          </cell>
          <cell r="B3990" t="e">
            <v>#VALUE!</v>
          </cell>
          <cell r="C3990" t="e">
            <v>#VALUE!</v>
          </cell>
          <cell r="D3990" t="e">
            <v>#VALUE!</v>
          </cell>
          <cell r="E3990" t="e">
            <v>#VALUE!</v>
          </cell>
          <cell r="F3990" t="e">
            <v>#VALUE!</v>
          </cell>
          <cell r="G3990" t="e">
            <v>#VALUE!</v>
          </cell>
        </row>
        <row r="3991">
          <cell r="A3991" t="e">
            <v>#VALUE!</v>
          </cell>
          <cell r="B3991" t="e">
            <v>#VALUE!</v>
          </cell>
          <cell r="C3991" t="e">
            <v>#VALUE!</v>
          </cell>
          <cell r="D3991" t="e">
            <v>#VALUE!</v>
          </cell>
          <cell r="E3991" t="e">
            <v>#VALUE!</v>
          </cell>
          <cell r="F3991" t="e">
            <v>#VALUE!</v>
          </cell>
          <cell r="G3991" t="e">
            <v>#VALUE!</v>
          </cell>
        </row>
        <row r="3992">
          <cell r="A3992" t="e">
            <v>#VALUE!</v>
          </cell>
          <cell r="B3992" t="e">
            <v>#VALUE!</v>
          </cell>
          <cell r="C3992" t="e">
            <v>#VALUE!</v>
          </cell>
          <cell r="D3992" t="e">
            <v>#VALUE!</v>
          </cell>
          <cell r="E3992" t="e">
            <v>#VALUE!</v>
          </cell>
          <cell r="F3992" t="e">
            <v>#VALUE!</v>
          </cell>
          <cell r="G3992" t="e">
            <v>#VALUE!</v>
          </cell>
        </row>
        <row r="3993">
          <cell r="A3993" t="e">
            <v>#VALUE!</v>
          </cell>
          <cell r="B3993" t="e">
            <v>#VALUE!</v>
          </cell>
          <cell r="C3993" t="e">
            <v>#VALUE!</v>
          </cell>
          <cell r="D3993" t="e">
            <v>#VALUE!</v>
          </cell>
          <cell r="E3993" t="e">
            <v>#VALUE!</v>
          </cell>
          <cell r="F3993" t="e">
            <v>#VALUE!</v>
          </cell>
          <cell r="G3993" t="e">
            <v>#VALUE!</v>
          </cell>
        </row>
        <row r="3994">
          <cell r="A3994" t="e">
            <v>#VALUE!</v>
          </cell>
          <cell r="B3994" t="e">
            <v>#VALUE!</v>
          </cell>
          <cell r="C3994" t="e">
            <v>#VALUE!</v>
          </cell>
          <cell r="D3994" t="e">
            <v>#VALUE!</v>
          </cell>
          <cell r="E3994" t="e">
            <v>#VALUE!</v>
          </cell>
          <cell r="F3994" t="e">
            <v>#VALUE!</v>
          </cell>
          <cell r="G3994" t="e">
            <v>#VALUE!</v>
          </cell>
        </row>
        <row r="3995">
          <cell r="A3995" t="e">
            <v>#VALUE!</v>
          </cell>
          <cell r="B3995" t="e">
            <v>#VALUE!</v>
          </cell>
          <cell r="C3995" t="e">
            <v>#VALUE!</v>
          </cell>
          <cell r="D3995" t="e">
            <v>#VALUE!</v>
          </cell>
          <cell r="E3995" t="e">
            <v>#VALUE!</v>
          </cell>
          <cell r="F3995" t="e">
            <v>#VALUE!</v>
          </cell>
          <cell r="G3995" t="e">
            <v>#VALUE!</v>
          </cell>
        </row>
        <row r="3996">
          <cell r="A3996" t="e">
            <v>#VALUE!</v>
          </cell>
          <cell r="B3996" t="e">
            <v>#VALUE!</v>
          </cell>
          <cell r="C3996" t="e">
            <v>#VALUE!</v>
          </cell>
          <cell r="D3996" t="e">
            <v>#VALUE!</v>
          </cell>
          <cell r="E3996" t="e">
            <v>#VALUE!</v>
          </cell>
          <cell r="F3996" t="e">
            <v>#VALUE!</v>
          </cell>
          <cell r="G3996" t="e">
            <v>#VALUE!</v>
          </cell>
        </row>
        <row r="3997">
          <cell r="A3997" t="e">
            <v>#VALUE!</v>
          </cell>
          <cell r="B3997" t="e">
            <v>#VALUE!</v>
          </cell>
          <cell r="C3997" t="e">
            <v>#VALUE!</v>
          </cell>
          <cell r="D3997" t="e">
            <v>#VALUE!</v>
          </cell>
          <cell r="E3997" t="e">
            <v>#VALUE!</v>
          </cell>
          <cell r="F3997" t="e">
            <v>#VALUE!</v>
          </cell>
          <cell r="G3997" t="e">
            <v>#VALUE!</v>
          </cell>
        </row>
        <row r="3998">
          <cell r="A3998" t="e">
            <v>#VALUE!</v>
          </cell>
          <cell r="B3998" t="e">
            <v>#VALUE!</v>
          </cell>
          <cell r="C3998" t="e">
            <v>#VALUE!</v>
          </cell>
          <cell r="D3998" t="e">
            <v>#VALUE!</v>
          </cell>
          <cell r="E3998" t="e">
            <v>#VALUE!</v>
          </cell>
          <cell r="F3998" t="e">
            <v>#VALUE!</v>
          </cell>
          <cell r="G3998" t="e">
            <v>#VALUE!</v>
          </cell>
        </row>
        <row r="3999">
          <cell r="A3999" t="e">
            <v>#VALUE!</v>
          </cell>
          <cell r="B3999" t="e">
            <v>#VALUE!</v>
          </cell>
          <cell r="C3999" t="e">
            <v>#VALUE!</v>
          </cell>
          <cell r="D3999" t="e">
            <v>#VALUE!</v>
          </cell>
          <cell r="E3999" t="e">
            <v>#VALUE!</v>
          </cell>
          <cell r="F3999" t="e">
            <v>#VALUE!</v>
          </cell>
          <cell r="G3999" t="e">
            <v>#VALUE!</v>
          </cell>
        </row>
        <row r="4000">
          <cell r="A4000" t="e">
            <v>#VALUE!</v>
          </cell>
          <cell r="B4000" t="e">
            <v>#VALUE!</v>
          </cell>
          <cell r="C4000" t="e">
            <v>#VALUE!</v>
          </cell>
          <cell r="D4000" t="e">
            <v>#VALUE!</v>
          </cell>
          <cell r="E4000" t="e">
            <v>#VALUE!</v>
          </cell>
          <cell r="F4000" t="e">
            <v>#VALUE!</v>
          </cell>
          <cell r="G4000" t="e">
            <v>#VALUE!</v>
          </cell>
        </row>
        <row r="4001">
          <cell r="A4001" t="e">
            <v>#VALUE!</v>
          </cell>
          <cell r="B4001" t="e">
            <v>#VALUE!</v>
          </cell>
          <cell r="C4001" t="e">
            <v>#VALUE!</v>
          </cell>
          <cell r="D4001" t="e">
            <v>#VALUE!</v>
          </cell>
          <cell r="E4001" t="e">
            <v>#VALUE!</v>
          </cell>
          <cell r="F4001" t="e">
            <v>#VALUE!</v>
          </cell>
          <cell r="G4001" t="e">
            <v>#VALUE!</v>
          </cell>
        </row>
        <row r="4002">
          <cell r="A4002" t="e">
            <v>#VALUE!</v>
          </cell>
          <cell r="B4002" t="e">
            <v>#VALUE!</v>
          </cell>
          <cell r="C4002" t="e">
            <v>#VALUE!</v>
          </cell>
          <cell r="D4002" t="e">
            <v>#VALUE!</v>
          </cell>
          <cell r="E4002" t="e">
            <v>#VALUE!</v>
          </cell>
          <cell r="F4002" t="e">
            <v>#VALUE!</v>
          </cell>
          <cell r="G4002" t="e">
            <v>#VALUE!</v>
          </cell>
        </row>
        <row r="4003">
          <cell r="A4003" t="e">
            <v>#VALUE!</v>
          </cell>
          <cell r="B4003" t="e">
            <v>#VALUE!</v>
          </cell>
          <cell r="C4003" t="e">
            <v>#VALUE!</v>
          </cell>
          <cell r="D4003" t="e">
            <v>#VALUE!</v>
          </cell>
          <cell r="E4003" t="e">
            <v>#VALUE!</v>
          </cell>
          <cell r="F4003" t="e">
            <v>#VALUE!</v>
          </cell>
          <cell r="G4003" t="e">
            <v>#VALUE!</v>
          </cell>
        </row>
        <row r="4004">
          <cell r="A4004" t="e">
            <v>#VALUE!</v>
          </cell>
          <cell r="B4004" t="e">
            <v>#VALUE!</v>
          </cell>
          <cell r="C4004" t="e">
            <v>#VALUE!</v>
          </cell>
          <cell r="D4004" t="e">
            <v>#VALUE!</v>
          </cell>
          <cell r="E4004" t="e">
            <v>#VALUE!</v>
          </cell>
          <cell r="F4004" t="e">
            <v>#VALUE!</v>
          </cell>
          <cell r="G4004" t="e">
            <v>#VALUE!</v>
          </cell>
        </row>
        <row r="4005">
          <cell r="A4005" t="e">
            <v>#VALUE!</v>
          </cell>
          <cell r="B4005" t="e">
            <v>#VALUE!</v>
          </cell>
          <cell r="C4005" t="e">
            <v>#VALUE!</v>
          </cell>
          <cell r="D4005" t="e">
            <v>#VALUE!</v>
          </cell>
          <cell r="E4005" t="e">
            <v>#VALUE!</v>
          </cell>
          <cell r="F4005" t="e">
            <v>#VALUE!</v>
          </cell>
          <cell r="G4005" t="e">
            <v>#VALUE!</v>
          </cell>
        </row>
        <row r="4006">
          <cell r="A4006" t="e">
            <v>#VALUE!</v>
          </cell>
          <cell r="B4006" t="e">
            <v>#VALUE!</v>
          </cell>
          <cell r="C4006" t="e">
            <v>#VALUE!</v>
          </cell>
          <cell r="D4006" t="e">
            <v>#VALUE!</v>
          </cell>
          <cell r="E4006" t="e">
            <v>#VALUE!</v>
          </cell>
          <cell r="F4006" t="e">
            <v>#VALUE!</v>
          </cell>
          <cell r="G4006" t="e">
            <v>#VALUE!</v>
          </cell>
        </row>
        <row r="4007">
          <cell r="A4007" t="e">
            <v>#VALUE!</v>
          </cell>
          <cell r="B4007" t="e">
            <v>#VALUE!</v>
          </cell>
          <cell r="C4007" t="e">
            <v>#VALUE!</v>
          </cell>
          <cell r="D4007" t="e">
            <v>#VALUE!</v>
          </cell>
          <cell r="E4007" t="e">
            <v>#VALUE!</v>
          </cell>
          <cell r="F4007" t="e">
            <v>#VALUE!</v>
          </cell>
          <cell r="G4007" t="e">
            <v>#VALUE!</v>
          </cell>
        </row>
        <row r="4008">
          <cell r="A4008" t="e">
            <v>#VALUE!</v>
          </cell>
          <cell r="B4008" t="e">
            <v>#VALUE!</v>
          </cell>
          <cell r="C4008" t="e">
            <v>#VALUE!</v>
          </cell>
          <cell r="D4008" t="e">
            <v>#VALUE!</v>
          </cell>
          <cell r="E4008" t="e">
            <v>#VALUE!</v>
          </cell>
          <cell r="F4008" t="e">
            <v>#VALUE!</v>
          </cell>
          <cell r="G4008" t="e">
            <v>#VALUE!</v>
          </cell>
        </row>
        <row r="4009">
          <cell r="A4009" t="e">
            <v>#VALUE!</v>
          </cell>
          <cell r="B4009" t="e">
            <v>#VALUE!</v>
          </cell>
          <cell r="C4009" t="e">
            <v>#VALUE!</v>
          </cell>
          <cell r="D4009" t="e">
            <v>#VALUE!</v>
          </cell>
          <cell r="E4009" t="e">
            <v>#VALUE!</v>
          </cell>
          <cell r="F4009" t="e">
            <v>#VALUE!</v>
          </cell>
          <cell r="G4009" t="e">
            <v>#VALUE!</v>
          </cell>
        </row>
        <row r="4010">
          <cell r="A4010" t="e">
            <v>#VALUE!</v>
          </cell>
          <cell r="B4010" t="e">
            <v>#VALUE!</v>
          </cell>
          <cell r="C4010" t="e">
            <v>#VALUE!</v>
          </cell>
          <cell r="D4010" t="e">
            <v>#VALUE!</v>
          </cell>
          <cell r="E4010" t="e">
            <v>#VALUE!</v>
          </cell>
          <cell r="F4010" t="e">
            <v>#VALUE!</v>
          </cell>
          <cell r="G4010" t="e">
            <v>#VALUE!</v>
          </cell>
        </row>
        <row r="4011">
          <cell r="A4011" t="e">
            <v>#VALUE!</v>
          </cell>
          <cell r="B4011" t="e">
            <v>#VALUE!</v>
          </cell>
          <cell r="C4011" t="e">
            <v>#VALUE!</v>
          </cell>
          <cell r="D4011" t="e">
            <v>#VALUE!</v>
          </cell>
          <cell r="E4011" t="e">
            <v>#VALUE!</v>
          </cell>
          <cell r="F4011" t="e">
            <v>#VALUE!</v>
          </cell>
          <cell r="G4011" t="e">
            <v>#VALUE!</v>
          </cell>
        </row>
        <row r="4012">
          <cell r="A4012" t="e">
            <v>#VALUE!</v>
          </cell>
          <cell r="B4012" t="e">
            <v>#VALUE!</v>
          </cell>
          <cell r="C4012" t="e">
            <v>#VALUE!</v>
          </cell>
          <cell r="D4012" t="e">
            <v>#VALUE!</v>
          </cell>
          <cell r="E4012" t="e">
            <v>#VALUE!</v>
          </cell>
          <cell r="F4012" t="e">
            <v>#VALUE!</v>
          </cell>
          <cell r="G4012" t="e">
            <v>#VALUE!</v>
          </cell>
        </row>
        <row r="4013">
          <cell r="A4013" t="e">
            <v>#VALUE!</v>
          </cell>
          <cell r="B4013" t="e">
            <v>#VALUE!</v>
          </cell>
          <cell r="C4013" t="e">
            <v>#VALUE!</v>
          </cell>
          <cell r="D4013" t="e">
            <v>#VALUE!</v>
          </cell>
          <cell r="E4013" t="e">
            <v>#VALUE!</v>
          </cell>
          <cell r="F4013" t="e">
            <v>#VALUE!</v>
          </cell>
          <cell r="G4013" t="e">
            <v>#VALUE!</v>
          </cell>
        </row>
        <row r="4014">
          <cell r="A4014" t="e">
            <v>#VALUE!</v>
          </cell>
          <cell r="B4014" t="e">
            <v>#VALUE!</v>
          </cell>
          <cell r="C4014" t="e">
            <v>#VALUE!</v>
          </cell>
          <cell r="D4014" t="e">
            <v>#VALUE!</v>
          </cell>
          <cell r="E4014" t="e">
            <v>#VALUE!</v>
          </cell>
          <cell r="F4014" t="e">
            <v>#VALUE!</v>
          </cell>
          <cell r="G4014" t="e">
            <v>#VALUE!</v>
          </cell>
        </row>
        <row r="4015">
          <cell r="A4015" t="e">
            <v>#VALUE!</v>
          </cell>
          <cell r="B4015" t="e">
            <v>#VALUE!</v>
          </cell>
          <cell r="C4015" t="e">
            <v>#VALUE!</v>
          </cell>
          <cell r="D4015" t="e">
            <v>#VALUE!</v>
          </cell>
          <cell r="E4015" t="e">
            <v>#VALUE!</v>
          </cell>
          <cell r="F4015" t="e">
            <v>#VALUE!</v>
          </cell>
          <cell r="G4015" t="e">
            <v>#VALUE!</v>
          </cell>
        </row>
        <row r="4016">
          <cell r="A4016" t="e">
            <v>#VALUE!</v>
          </cell>
          <cell r="B4016" t="e">
            <v>#VALUE!</v>
          </cell>
          <cell r="C4016" t="e">
            <v>#VALUE!</v>
          </cell>
          <cell r="D4016" t="e">
            <v>#VALUE!</v>
          </cell>
          <cell r="E4016" t="e">
            <v>#VALUE!</v>
          </cell>
          <cell r="F4016" t="e">
            <v>#VALUE!</v>
          </cell>
          <cell r="G4016" t="e">
            <v>#VALUE!</v>
          </cell>
        </row>
        <row r="4017">
          <cell r="A4017" t="e">
            <v>#VALUE!</v>
          </cell>
          <cell r="B4017" t="e">
            <v>#VALUE!</v>
          </cell>
          <cell r="C4017" t="e">
            <v>#VALUE!</v>
          </cell>
          <cell r="D4017" t="e">
            <v>#VALUE!</v>
          </cell>
          <cell r="E4017" t="e">
            <v>#VALUE!</v>
          </cell>
          <cell r="F4017" t="e">
            <v>#VALUE!</v>
          </cell>
          <cell r="G4017" t="e">
            <v>#VALUE!</v>
          </cell>
        </row>
        <row r="4018">
          <cell r="A4018" t="e">
            <v>#VALUE!</v>
          </cell>
          <cell r="B4018" t="e">
            <v>#VALUE!</v>
          </cell>
          <cell r="C4018" t="e">
            <v>#VALUE!</v>
          </cell>
          <cell r="D4018" t="e">
            <v>#VALUE!</v>
          </cell>
          <cell r="E4018" t="e">
            <v>#VALUE!</v>
          </cell>
          <cell r="F4018" t="e">
            <v>#VALUE!</v>
          </cell>
          <cell r="G4018" t="e">
            <v>#VALUE!</v>
          </cell>
        </row>
        <row r="4019">
          <cell r="A4019" t="e">
            <v>#VALUE!</v>
          </cell>
          <cell r="B4019" t="e">
            <v>#VALUE!</v>
          </cell>
          <cell r="C4019" t="e">
            <v>#VALUE!</v>
          </cell>
          <cell r="D4019" t="e">
            <v>#VALUE!</v>
          </cell>
          <cell r="E4019" t="e">
            <v>#VALUE!</v>
          </cell>
          <cell r="F4019" t="e">
            <v>#VALUE!</v>
          </cell>
          <cell r="G4019" t="e">
            <v>#VALUE!</v>
          </cell>
        </row>
        <row r="4020">
          <cell r="A4020" t="e">
            <v>#VALUE!</v>
          </cell>
          <cell r="B4020" t="e">
            <v>#VALUE!</v>
          </cell>
          <cell r="C4020" t="e">
            <v>#VALUE!</v>
          </cell>
          <cell r="D4020" t="e">
            <v>#VALUE!</v>
          </cell>
          <cell r="E4020" t="e">
            <v>#VALUE!</v>
          </cell>
          <cell r="F4020" t="e">
            <v>#VALUE!</v>
          </cell>
          <cell r="G4020" t="e">
            <v>#VALUE!</v>
          </cell>
        </row>
        <row r="4021">
          <cell r="A4021" t="e">
            <v>#VALUE!</v>
          </cell>
          <cell r="B4021" t="e">
            <v>#VALUE!</v>
          </cell>
          <cell r="C4021" t="e">
            <v>#VALUE!</v>
          </cell>
          <cell r="D4021" t="e">
            <v>#VALUE!</v>
          </cell>
          <cell r="E4021" t="e">
            <v>#VALUE!</v>
          </cell>
          <cell r="F4021" t="e">
            <v>#VALUE!</v>
          </cell>
          <cell r="G4021" t="e">
            <v>#VALUE!</v>
          </cell>
        </row>
        <row r="4022">
          <cell r="A4022" t="e">
            <v>#VALUE!</v>
          </cell>
          <cell r="B4022" t="e">
            <v>#VALUE!</v>
          </cell>
          <cell r="C4022" t="e">
            <v>#VALUE!</v>
          </cell>
          <cell r="D4022" t="e">
            <v>#VALUE!</v>
          </cell>
          <cell r="E4022" t="e">
            <v>#VALUE!</v>
          </cell>
          <cell r="F4022" t="e">
            <v>#VALUE!</v>
          </cell>
          <cell r="G4022" t="e">
            <v>#VALUE!</v>
          </cell>
        </row>
        <row r="4023">
          <cell r="A4023" t="e">
            <v>#VALUE!</v>
          </cell>
          <cell r="B4023" t="e">
            <v>#VALUE!</v>
          </cell>
          <cell r="C4023" t="e">
            <v>#VALUE!</v>
          </cell>
          <cell r="D4023" t="e">
            <v>#VALUE!</v>
          </cell>
          <cell r="E4023" t="e">
            <v>#VALUE!</v>
          </cell>
          <cell r="F4023" t="e">
            <v>#VALUE!</v>
          </cell>
          <cell r="G4023" t="e">
            <v>#VALUE!</v>
          </cell>
        </row>
        <row r="4024">
          <cell r="A4024" t="e">
            <v>#VALUE!</v>
          </cell>
          <cell r="B4024" t="e">
            <v>#VALUE!</v>
          </cell>
          <cell r="C4024" t="e">
            <v>#VALUE!</v>
          </cell>
          <cell r="D4024" t="e">
            <v>#VALUE!</v>
          </cell>
          <cell r="E4024" t="e">
            <v>#VALUE!</v>
          </cell>
          <cell r="F4024" t="e">
            <v>#VALUE!</v>
          </cell>
          <cell r="G4024" t="e">
            <v>#VALUE!</v>
          </cell>
        </row>
        <row r="4025">
          <cell r="A4025" t="e">
            <v>#VALUE!</v>
          </cell>
          <cell r="B4025" t="e">
            <v>#VALUE!</v>
          </cell>
          <cell r="C4025" t="e">
            <v>#VALUE!</v>
          </cell>
          <cell r="D4025" t="e">
            <v>#VALUE!</v>
          </cell>
          <cell r="E4025" t="e">
            <v>#VALUE!</v>
          </cell>
          <cell r="F4025" t="e">
            <v>#VALUE!</v>
          </cell>
          <cell r="G4025" t="e">
            <v>#VALUE!</v>
          </cell>
        </row>
        <row r="4026">
          <cell r="A4026" t="e">
            <v>#VALUE!</v>
          </cell>
          <cell r="B4026" t="e">
            <v>#VALUE!</v>
          </cell>
          <cell r="C4026" t="e">
            <v>#VALUE!</v>
          </cell>
          <cell r="D4026" t="e">
            <v>#VALUE!</v>
          </cell>
          <cell r="E4026" t="e">
            <v>#VALUE!</v>
          </cell>
          <cell r="F4026" t="e">
            <v>#VALUE!</v>
          </cell>
          <cell r="G4026" t="e">
            <v>#VALUE!</v>
          </cell>
        </row>
        <row r="4027">
          <cell r="A4027" t="e">
            <v>#VALUE!</v>
          </cell>
          <cell r="B4027" t="e">
            <v>#VALUE!</v>
          </cell>
          <cell r="C4027" t="e">
            <v>#VALUE!</v>
          </cell>
          <cell r="D4027" t="e">
            <v>#VALUE!</v>
          </cell>
          <cell r="E4027" t="e">
            <v>#VALUE!</v>
          </cell>
          <cell r="F4027" t="e">
            <v>#VALUE!</v>
          </cell>
          <cell r="G4027" t="e">
            <v>#VALUE!</v>
          </cell>
        </row>
        <row r="4028">
          <cell r="A4028" t="e">
            <v>#VALUE!</v>
          </cell>
          <cell r="B4028" t="e">
            <v>#VALUE!</v>
          </cell>
          <cell r="C4028" t="e">
            <v>#VALUE!</v>
          </cell>
          <cell r="D4028" t="e">
            <v>#VALUE!</v>
          </cell>
          <cell r="E4028" t="e">
            <v>#VALUE!</v>
          </cell>
          <cell r="F4028" t="e">
            <v>#VALUE!</v>
          </cell>
          <cell r="G4028" t="e">
            <v>#VALUE!</v>
          </cell>
        </row>
        <row r="4029">
          <cell r="A4029" t="e">
            <v>#VALUE!</v>
          </cell>
          <cell r="B4029" t="e">
            <v>#VALUE!</v>
          </cell>
          <cell r="C4029" t="e">
            <v>#VALUE!</v>
          </cell>
          <cell r="D4029" t="e">
            <v>#VALUE!</v>
          </cell>
          <cell r="E4029" t="e">
            <v>#VALUE!</v>
          </cell>
          <cell r="F4029" t="e">
            <v>#VALUE!</v>
          </cell>
          <cell r="G4029" t="e">
            <v>#VALUE!</v>
          </cell>
        </row>
        <row r="4030">
          <cell r="A4030" t="e">
            <v>#VALUE!</v>
          </cell>
          <cell r="B4030" t="e">
            <v>#VALUE!</v>
          </cell>
          <cell r="C4030" t="e">
            <v>#VALUE!</v>
          </cell>
          <cell r="D4030" t="e">
            <v>#VALUE!</v>
          </cell>
          <cell r="E4030" t="e">
            <v>#VALUE!</v>
          </cell>
          <cell r="F4030" t="e">
            <v>#VALUE!</v>
          </cell>
          <cell r="G4030" t="e">
            <v>#VALUE!</v>
          </cell>
        </row>
        <row r="4031">
          <cell r="A4031" t="e">
            <v>#VALUE!</v>
          </cell>
          <cell r="B4031" t="e">
            <v>#VALUE!</v>
          </cell>
          <cell r="C4031" t="e">
            <v>#VALUE!</v>
          </cell>
          <cell r="D4031" t="e">
            <v>#VALUE!</v>
          </cell>
          <cell r="E4031" t="e">
            <v>#VALUE!</v>
          </cell>
          <cell r="F4031" t="e">
            <v>#VALUE!</v>
          </cell>
          <cell r="G4031" t="e">
            <v>#VALUE!</v>
          </cell>
        </row>
        <row r="4032">
          <cell r="A4032" t="e">
            <v>#VALUE!</v>
          </cell>
          <cell r="B4032" t="e">
            <v>#VALUE!</v>
          </cell>
          <cell r="C4032" t="e">
            <v>#VALUE!</v>
          </cell>
          <cell r="D4032" t="e">
            <v>#VALUE!</v>
          </cell>
          <cell r="E4032" t="e">
            <v>#VALUE!</v>
          </cell>
          <cell r="F4032" t="e">
            <v>#VALUE!</v>
          </cell>
          <cell r="G4032" t="e">
            <v>#VALUE!</v>
          </cell>
        </row>
        <row r="4033">
          <cell r="A4033" t="e">
            <v>#VALUE!</v>
          </cell>
          <cell r="B4033" t="e">
            <v>#VALUE!</v>
          </cell>
          <cell r="C4033" t="e">
            <v>#VALUE!</v>
          </cell>
          <cell r="D4033" t="e">
            <v>#VALUE!</v>
          </cell>
          <cell r="E4033" t="e">
            <v>#VALUE!</v>
          </cell>
          <cell r="F4033" t="e">
            <v>#VALUE!</v>
          </cell>
          <cell r="G4033" t="e">
            <v>#VALUE!</v>
          </cell>
        </row>
        <row r="4034">
          <cell r="A4034" t="e">
            <v>#VALUE!</v>
          </cell>
          <cell r="B4034" t="e">
            <v>#VALUE!</v>
          </cell>
          <cell r="C4034" t="e">
            <v>#VALUE!</v>
          </cell>
          <cell r="D4034" t="e">
            <v>#VALUE!</v>
          </cell>
          <cell r="E4034" t="e">
            <v>#VALUE!</v>
          </cell>
          <cell r="F4034" t="e">
            <v>#VALUE!</v>
          </cell>
          <cell r="G4034" t="e">
            <v>#VALUE!</v>
          </cell>
        </row>
        <row r="4035">
          <cell r="A4035" t="e">
            <v>#VALUE!</v>
          </cell>
          <cell r="B4035" t="e">
            <v>#VALUE!</v>
          </cell>
          <cell r="C4035" t="e">
            <v>#VALUE!</v>
          </cell>
          <cell r="D4035" t="e">
            <v>#VALUE!</v>
          </cell>
          <cell r="E4035" t="e">
            <v>#VALUE!</v>
          </cell>
          <cell r="F4035" t="e">
            <v>#VALUE!</v>
          </cell>
          <cell r="G4035" t="e">
            <v>#VALUE!</v>
          </cell>
        </row>
        <row r="4036">
          <cell r="A4036" t="e">
            <v>#VALUE!</v>
          </cell>
          <cell r="B4036" t="e">
            <v>#VALUE!</v>
          </cell>
          <cell r="C4036" t="e">
            <v>#VALUE!</v>
          </cell>
          <cell r="D4036" t="e">
            <v>#VALUE!</v>
          </cell>
          <cell r="E4036" t="e">
            <v>#VALUE!</v>
          </cell>
          <cell r="F4036" t="e">
            <v>#VALUE!</v>
          </cell>
          <cell r="G4036" t="e">
            <v>#VALUE!</v>
          </cell>
        </row>
        <row r="4037">
          <cell r="A4037" t="e">
            <v>#VALUE!</v>
          </cell>
          <cell r="B4037" t="e">
            <v>#VALUE!</v>
          </cell>
          <cell r="C4037" t="e">
            <v>#VALUE!</v>
          </cell>
          <cell r="D4037" t="e">
            <v>#VALUE!</v>
          </cell>
          <cell r="E4037" t="e">
            <v>#VALUE!</v>
          </cell>
          <cell r="F4037" t="e">
            <v>#VALUE!</v>
          </cell>
          <cell r="G4037" t="e">
            <v>#VALUE!</v>
          </cell>
        </row>
        <row r="4038">
          <cell r="A4038" t="e">
            <v>#VALUE!</v>
          </cell>
          <cell r="B4038" t="e">
            <v>#VALUE!</v>
          </cell>
          <cell r="C4038" t="e">
            <v>#VALUE!</v>
          </cell>
          <cell r="D4038" t="e">
            <v>#VALUE!</v>
          </cell>
          <cell r="E4038" t="e">
            <v>#VALUE!</v>
          </cell>
          <cell r="F4038" t="e">
            <v>#VALUE!</v>
          </cell>
          <cell r="G4038" t="e">
            <v>#VALUE!</v>
          </cell>
        </row>
        <row r="4039">
          <cell r="A4039" t="e">
            <v>#VALUE!</v>
          </cell>
          <cell r="B4039" t="e">
            <v>#VALUE!</v>
          </cell>
          <cell r="C4039" t="e">
            <v>#VALUE!</v>
          </cell>
          <cell r="D4039" t="e">
            <v>#VALUE!</v>
          </cell>
          <cell r="E4039" t="e">
            <v>#VALUE!</v>
          </cell>
          <cell r="F4039" t="e">
            <v>#VALUE!</v>
          </cell>
          <cell r="G4039" t="e">
            <v>#VALUE!</v>
          </cell>
        </row>
        <row r="4040">
          <cell r="A4040" t="e">
            <v>#VALUE!</v>
          </cell>
          <cell r="B4040" t="e">
            <v>#VALUE!</v>
          </cell>
          <cell r="C4040" t="e">
            <v>#VALUE!</v>
          </cell>
          <cell r="D4040" t="e">
            <v>#VALUE!</v>
          </cell>
          <cell r="E4040" t="e">
            <v>#VALUE!</v>
          </cell>
          <cell r="F4040" t="e">
            <v>#VALUE!</v>
          </cell>
          <cell r="G4040" t="e">
            <v>#VALUE!</v>
          </cell>
        </row>
        <row r="4041">
          <cell r="A4041" t="e">
            <v>#VALUE!</v>
          </cell>
          <cell r="B4041" t="e">
            <v>#VALUE!</v>
          </cell>
          <cell r="C4041" t="e">
            <v>#VALUE!</v>
          </cell>
          <cell r="D4041" t="e">
            <v>#VALUE!</v>
          </cell>
          <cell r="E4041" t="e">
            <v>#VALUE!</v>
          </cell>
          <cell r="F4041" t="e">
            <v>#VALUE!</v>
          </cell>
          <cell r="G4041" t="e">
            <v>#VALUE!</v>
          </cell>
        </row>
        <row r="4042">
          <cell r="A4042" t="e">
            <v>#VALUE!</v>
          </cell>
          <cell r="B4042" t="e">
            <v>#VALUE!</v>
          </cell>
          <cell r="C4042" t="e">
            <v>#VALUE!</v>
          </cell>
          <cell r="D4042" t="e">
            <v>#VALUE!</v>
          </cell>
          <cell r="E4042" t="e">
            <v>#VALUE!</v>
          </cell>
          <cell r="F4042" t="e">
            <v>#VALUE!</v>
          </cell>
          <cell r="G4042" t="e">
            <v>#VALUE!</v>
          </cell>
        </row>
        <row r="4043">
          <cell r="A4043" t="e">
            <v>#VALUE!</v>
          </cell>
          <cell r="B4043" t="e">
            <v>#VALUE!</v>
          </cell>
          <cell r="C4043" t="e">
            <v>#VALUE!</v>
          </cell>
          <cell r="D4043" t="e">
            <v>#VALUE!</v>
          </cell>
          <cell r="E4043" t="e">
            <v>#VALUE!</v>
          </cell>
          <cell r="F4043" t="e">
            <v>#VALUE!</v>
          </cell>
          <cell r="G4043" t="e">
            <v>#VALUE!</v>
          </cell>
        </row>
        <row r="4044">
          <cell r="A4044" t="e">
            <v>#VALUE!</v>
          </cell>
          <cell r="B4044" t="e">
            <v>#VALUE!</v>
          </cell>
          <cell r="C4044" t="e">
            <v>#VALUE!</v>
          </cell>
          <cell r="D4044" t="e">
            <v>#VALUE!</v>
          </cell>
          <cell r="E4044" t="e">
            <v>#VALUE!</v>
          </cell>
          <cell r="F4044" t="e">
            <v>#VALUE!</v>
          </cell>
          <cell r="G4044" t="e">
            <v>#VALUE!</v>
          </cell>
        </row>
        <row r="4045">
          <cell r="A4045" t="e">
            <v>#VALUE!</v>
          </cell>
          <cell r="B4045" t="e">
            <v>#VALUE!</v>
          </cell>
          <cell r="C4045" t="e">
            <v>#VALUE!</v>
          </cell>
          <cell r="D4045" t="e">
            <v>#VALUE!</v>
          </cell>
          <cell r="E4045" t="e">
            <v>#VALUE!</v>
          </cell>
          <cell r="F4045" t="e">
            <v>#VALUE!</v>
          </cell>
          <cell r="G4045" t="e">
            <v>#VALUE!</v>
          </cell>
        </row>
        <row r="4046">
          <cell r="A4046" t="e">
            <v>#VALUE!</v>
          </cell>
          <cell r="B4046" t="e">
            <v>#VALUE!</v>
          </cell>
          <cell r="C4046" t="e">
            <v>#VALUE!</v>
          </cell>
          <cell r="D4046" t="e">
            <v>#VALUE!</v>
          </cell>
          <cell r="E4046" t="e">
            <v>#VALUE!</v>
          </cell>
          <cell r="F4046" t="e">
            <v>#VALUE!</v>
          </cell>
          <cell r="G4046" t="e">
            <v>#VALUE!</v>
          </cell>
        </row>
        <row r="4047">
          <cell r="A4047" t="e">
            <v>#VALUE!</v>
          </cell>
          <cell r="B4047" t="e">
            <v>#VALUE!</v>
          </cell>
          <cell r="C4047" t="e">
            <v>#VALUE!</v>
          </cell>
          <cell r="D4047" t="e">
            <v>#VALUE!</v>
          </cell>
          <cell r="E4047" t="e">
            <v>#VALUE!</v>
          </cell>
          <cell r="F4047" t="e">
            <v>#VALUE!</v>
          </cell>
          <cell r="G4047" t="e">
            <v>#VALUE!</v>
          </cell>
        </row>
        <row r="4048">
          <cell r="A4048" t="e">
            <v>#VALUE!</v>
          </cell>
          <cell r="B4048" t="e">
            <v>#VALUE!</v>
          </cell>
          <cell r="C4048" t="e">
            <v>#VALUE!</v>
          </cell>
          <cell r="D4048" t="e">
            <v>#VALUE!</v>
          </cell>
          <cell r="E4048" t="e">
            <v>#VALUE!</v>
          </cell>
          <cell r="F4048" t="e">
            <v>#VALUE!</v>
          </cell>
          <cell r="G4048" t="e">
            <v>#VALUE!</v>
          </cell>
        </row>
        <row r="4049">
          <cell r="A4049" t="e">
            <v>#VALUE!</v>
          </cell>
          <cell r="B4049" t="e">
            <v>#VALUE!</v>
          </cell>
          <cell r="C4049" t="e">
            <v>#VALUE!</v>
          </cell>
          <cell r="D4049" t="e">
            <v>#VALUE!</v>
          </cell>
          <cell r="E4049" t="e">
            <v>#VALUE!</v>
          </cell>
          <cell r="F4049" t="e">
            <v>#VALUE!</v>
          </cell>
          <cell r="G4049" t="e">
            <v>#VALUE!</v>
          </cell>
        </row>
        <row r="4050">
          <cell r="A4050" t="e">
            <v>#VALUE!</v>
          </cell>
          <cell r="B4050" t="e">
            <v>#VALUE!</v>
          </cell>
          <cell r="C4050" t="e">
            <v>#VALUE!</v>
          </cell>
          <cell r="D4050" t="e">
            <v>#VALUE!</v>
          </cell>
          <cell r="E4050" t="e">
            <v>#VALUE!</v>
          </cell>
          <cell r="F4050" t="e">
            <v>#VALUE!</v>
          </cell>
          <cell r="G4050" t="e">
            <v>#VALUE!</v>
          </cell>
        </row>
        <row r="4051">
          <cell r="A4051" t="e">
            <v>#VALUE!</v>
          </cell>
          <cell r="B4051" t="e">
            <v>#VALUE!</v>
          </cell>
          <cell r="C4051" t="e">
            <v>#VALUE!</v>
          </cell>
          <cell r="D4051" t="e">
            <v>#VALUE!</v>
          </cell>
          <cell r="E4051" t="e">
            <v>#VALUE!</v>
          </cell>
          <cell r="F4051" t="e">
            <v>#VALUE!</v>
          </cell>
          <cell r="G4051" t="e">
            <v>#VALUE!</v>
          </cell>
        </row>
        <row r="4052">
          <cell r="A4052" t="e">
            <v>#VALUE!</v>
          </cell>
          <cell r="B4052" t="e">
            <v>#VALUE!</v>
          </cell>
          <cell r="C4052" t="e">
            <v>#VALUE!</v>
          </cell>
          <cell r="D4052" t="e">
            <v>#VALUE!</v>
          </cell>
          <cell r="E4052" t="e">
            <v>#VALUE!</v>
          </cell>
          <cell r="F4052" t="e">
            <v>#VALUE!</v>
          </cell>
          <cell r="G4052" t="e">
            <v>#VALUE!</v>
          </cell>
        </row>
        <row r="4053">
          <cell r="A4053" t="e">
            <v>#VALUE!</v>
          </cell>
          <cell r="B4053" t="e">
            <v>#VALUE!</v>
          </cell>
          <cell r="C4053" t="e">
            <v>#VALUE!</v>
          </cell>
          <cell r="D4053" t="e">
            <v>#VALUE!</v>
          </cell>
          <cell r="E4053" t="e">
            <v>#VALUE!</v>
          </cell>
          <cell r="F4053" t="e">
            <v>#VALUE!</v>
          </cell>
          <cell r="G4053" t="e">
            <v>#VALUE!</v>
          </cell>
        </row>
        <row r="4054">
          <cell r="A4054" t="e">
            <v>#VALUE!</v>
          </cell>
          <cell r="B4054" t="e">
            <v>#VALUE!</v>
          </cell>
          <cell r="C4054" t="e">
            <v>#VALUE!</v>
          </cell>
          <cell r="D4054" t="e">
            <v>#VALUE!</v>
          </cell>
          <cell r="E4054" t="e">
            <v>#VALUE!</v>
          </cell>
          <cell r="F4054" t="e">
            <v>#VALUE!</v>
          </cell>
          <cell r="G4054" t="e">
            <v>#VALUE!</v>
          </cell>
        </row>
        <row r="4055">
          <cell r="A4055" t="e">
            <v>#VALUE!</v>
          </cell>
          <cell r="B4055" t="e">
            <v>#VALUE!</v>
          </cell>
          <cell r="C4055" t="e">
            <v>#VALUE!</v>
          </cell>
          <cell r="D4055" t="e">
            <v>#VALUE!</v>
          </cell>
          <cell r="E4055" t="e">
            <v>#VALUE!</v>
          </cell>
          <cell r="F4055" t="e">
            <v>#VALUE!</v>
          </cell>
          <cell r="G4055" t="e">
            <v>#VALUE!</v>
          </cell>
        </row>
        <row r="4056">
          <cell r="A4056" t="e">
            <v>#VALUE!</v>
          </cell>
          <cell r="B4056" t="e">
            <v>#VALUE!</v>
          </cell>
          <cell r="C4056" t="e">
            <v>#VALUE!</v>
          </cell>
          <cell r="D4056" t="e">
            <v>#VALUE!</v>
          </cell>
          <cell r="E4056" t="e">
            <v>#VALUE!</v>
          </cell>
          <cell r="F4056" t="e">
            <v>#VALUE!</v>
          </cell>
          <cell r="G4056" t="e">
            <v>#VALUE!</v>
          </cell>
        </row>
        <row r="4057">
          <cell r="A4057" t="e">
            <v>#VALUE!</v>
          </cell>
          <cell r="B4057" t="e">
            <v>#VALUE!</v>
          </cell>
          <cell r="C4057" t="e">
            <v>#VALUE!</v>
          </cell>
          <cell r="D4057" t="e">
            <v>#VALUE!</v>
          </cell>
          <cell r="E4057" t="e">
            <v>#VALUE!</v>
          </cell>
          <cell r="F4057" t="e">
            <v>#VALUE!</v>
          </cell>
          <cell r="G4057" t="e">
            <v>#VALUE!</v>
          </cell>
        </row>
        <row r="4058">
          <cell r="A4058" t="e">
            <v>#VALUE!</v>
          </cell>
          <cell r="B4058" t="e">
            <v>#VALUE!</v>
          </cell>
          <cell r="C4058" t="e">
            <v>#VALUE!</v>
          </cell>
          <cell r="D4058" t="e">
            <v>#VALUE!</v>
          </cell>
          <cell r="E4058" t="e">
            <v>#VALUE!</v>
          </cell>
          <cell r="F4058" t="e">
            <v>#VALUE!</v>
          </cell>
          <cell r="G4058" t="e">
            <v>#VALUE!</v>
          </cell>
        </row>
        <row r="4059">
          <cell r="A4059" t="e">
            <v>#VALUE!</v>
          </cell>
          <cell r="B4059" t="e">
            <v>#VALUE!</v>
          </cell>
          <cell r="C4059" t="e">
            <v>#VALUE!</v>
          </cell>
          <cell r="D4059" t="e">
            <v>#VALUE!</v>
          </cell>
          <cell r="E4059" t="e">
            <v>#VALUE!</v>
          </cell>
          <cell r="F4059" t="e">
            <v>#VALUE!</v>
          </cell>
          <cell r="G4059" t="e">
            <v>#VALUE!</v>
          </cell>
        </row>
        <row r="4060">
          <cell r="A4060" t="e">
            <v>#VALUE!</v>
          </cell>
          <cell r="B4060" t="e">
            <v>#VALUE!</v>
          </cell>
          <cell r="C4060" t="e">
            <v>#VALUE!</v>
          </cell>
          <cell r="D4060" t="e">
            <v>#VALUE!</v>
          </cell>
          <cell r="E4060" t="e">
            <v>#VALUE!</v>
          </cell>
          <cell r="F4060" t="e">
            <v>#VALUE!</v>
          </cell>
          <cell r="G4060" t="e">
            <v>#VALUE!</v>
          </cell>
        </row>
        <row r="4061">
          <cell r="A4061" t="e">
            <v>#VALUE!</v>
          </cell>
          <cell r="B4061" t="e">
            <v>#VALUE!</v>
          </cell>
          <cell r="C4061" t="e">
            <v>#VALUE!</v>
          </cell>
          <cell r="D4061" t="e">
            <v>#VALUE!</v>
          </cell>
          <cell r="E4061" t="e">
            <v>#VALUE!</v>
          </cell>
          <cell r="F4061" t="e">
            <v>#VALUE!</v>
          </cell>
          <cell r="G4061" t="e">
            <v>#VALUE!</v>
          </cell>
        </row>
        <row r="4062">
          <cell r="A4062" t="e">
            <v>#VALUE!</v>
          </cell>
          <cell r="B4062" t="e">
            <v>#VALUE!</v>
          </cell>
          <cell r="C4062" t="e">
            <v>#VALUE!</v>
          </cell>
          <cell r="D4062" t="e">
            <v>#VALUE!</v>
          </cell>
          <cell r="E4062" t="e">
            <v>#VALUE!</v>
          </cell>
          <cell r="F4062" t="e">
            <v>#VALUE!</v>
          </cell>
          <cell r="G4062" t="e">
            <v>#VALUE!</v>
          </cell>
        </row>
        <row r="4063">
          <cell r="A4063" t="e">
            <v>#VALUE!</v>
          </cell>
          <cell r="B4063" t="e">
            <v>#VALUE!</v>
          </cell>
          <cell r="C4063" t="e">
            <v>#VALUE!</v>
          </cell>
          <cell r="D4063" t="e">
            <v>#VALUE!</v>
          </cell>
          <cell r="E4063" t="e">
            <v>#VALUE!</v>
          </cell>
          <cell r="F4063" t="e">
            <v>#VALUE!</v>
          </cell>
          <cell r="G4063" t="e">
            <v>#VALUE!</v>
          </cell>
        </row>
        <row r="4064">
          <cell r="A4064" t="e">
            <v>#VALUE!</v>
          </cell>
          <cell r="B4064" t="e">
            <v>#VALUE!</v>
          </cell>
          <cell r="C4064" t="e">
            <v>#VALUE!</v>
          </cell>
          <cell r="D4064" t="e">
            <v>#VALUE!</v>
          </cell>
          <cell r="E4064" t="e">
            <v>#VALUE!</v>
          </cell>
          <cell r="F4064" t="e">
            <v>#VALUE!</v>
          </cell>
          <cell r="G4064" t="e">
            <v>#VALUE!</v>
          </cell>
        </row>
        <row r="4065">
          <cell r="A4065" t="e">
            <v>#VALUE!</v>
          </cell>
          <cell r="B4065" t="e">
            <v>#VALUE!</v>
          </cell>
          <cell r="C4065" t="e">
            <v>#VALUE!</v>
          </cell>
          <cell r="D4065" t="e">
            <v>#VALUE!</v>
          </cell>
          <cell r="E4065" t="e">
            <v>#VALUE!</v>
          </cell>
          <cell r="F4065" t="e">
            <v>#VALUE!</v>
          </cell>
          <cell r="G4065" t="e">
            <v>#VALUE!</v>
          </cell>
        </row>
        <row r="4066">
          <cell r="A4066" t="e">
            <v>#VALUE!</v>
          </cell>
          <cell r="B4066" t="e">
            <v>#VALUE!</v>
          </cell>
          <cell r="C4066" t="e">
            <v>#VALUE!</v>
          </cell>
          <cell r="D4066" t="e">
            <v>#VALUE!</v>
          </cell>
          <cell r="E4066" t="e">
            <v>#VALUE!</v>
          </cell>
          <cell r="F4066" t="e">
            <v>#VALUE!</v>
          </cell>
          <cell r="G4066" t="e">
            <v>#VALUE!</v>
          </cell>
        </row>
        <row r="4067">
          <cell r="A4067" t="e">
            <v>#VALUE!</v>
          </cell>
          <cell r="B4067" t="e">
            <v>#VALUE!</v>
          </cell>
          <cell r="C4067" t="e">
            <v>#VALUE!</v>
          </cell>
          <cell r="D4067" t="e">
            <v>#VALUE!</v>
          </cell>
          <cell r="E4067" t="e">
            <v>#VALUE!</v>
          </cell>
          <cell r="F4067" t="e">
            <v>#VALUE!</v>
          </cell>
          <cell r="G4067" t="e">
            <v>#VALUE!</v>
          </cell>
        </row>
        <row r="4068">
          <cell r="A4068" t="e">
            <v>#VALUE!</v>
          </cell>
          <cell r="B4068" t="e">
            <v>#VALUE!</v>
          </cell>
          <cell r="C4068" t="e">
            <v>#VALUE!</v>
          </cell>
          <cell r="D4068" t="e">
            <v>#VALUE!</v>
          </cell>
          <cell r="E4068" t="e">
            <v>#VALUE!</v>
          </cell>
          <cell r="F4068" t="e">
            <v>#VALUE!</v>
          </cell>
          <cell r="G4068" t="e">
            <v>#VALUE!</v>
          </cell>
        </row>
        <row r="4069">
          <cell r="A4069" t="e">
            <v>#VALUE!</v>
          </cell>
          <cell r="B4069" t="e">
            <v>#VALUE!</v>
          </cell>
          <cell r="C4069" t="e">
            <v>#VALUE!</v>
          </cell>
          <cell r="D4069" t="e">
            <v>#VALUE!</v>
          </cell>
          <cell r="E4069" t="e">
            <v>#VALUE!</v>
          </cell>
          <cell r="F4069" t="e">
            <v>#VALUE!</v>
          </cell>
          <cell r="G4069" t="e">
            <v>#VALUE!</v>
          </cell>
        </row>
        <row r="4070">
          <cell r="A4070" t="e">
            <v>#VALUE!</v>
          </cell>
          <cell r="B4070" t="e">
            <v>#VALUE!</v>
          </cell>
          <cell r="C4070" t="e">
            <v>#VALUE!</v>
          </cell>
          <cell r="D4070" t="e">
            <v>#VALUE!</v>
          </cell>
          <cell r="E4070" t="e">
            <v>#VALUE!</v>
          </cell>
          <cell r="F4070" t="e">
            <v>#VALUE!</v>
          </cell>
          <cell r="G4070" t="e">
            <v>#VALUE!</v>
          </cell>
        </row>
        <row r="4071">
          <cell r="A4071" t="e">
            <v>#VALUE!</v>
          </cell>
          <cell r="B4071" t="e">
            <v>#VALUE!</v>
          </cell>
          <cell r="C4071" t="e">
            <v>#VALUE!</v>
          </cell>
          <cell r="D4071" t="e">
            <v>#VALUE!</v>
          </cell>
          <cell r="E4071" t="e">
            <v>#VALUE!</v>
          </cell>
          <cell r="F4071" t="e">
            <v>#VALUE!</v>
          </cell>
          <cell r="G4071" t="e">
            <v>#VALUE!</v>
          </cell>
        </row>
        <row r="4072">
          <cell r="A4072" t="e">
            <v>#VALUE!</v>
          </cell>
          <cell r="B4072" t="e">
            <v>#VALUE!</v>
          </cell>
          <cell r="C4072" t="e">
            <v>#VALUE!</v>
          </cell>
          <cell r="D4072" t="e">
            <v>#VALUE!</v>
          </cell>
          <cell r="E4072" t="e">
            <v>#VALUE!</v>
          </cell>
          <cell r="F4072" t="e">
            <v>#VALUE!</v>
          </cell>
          <cell r="G4072" t="e">
            <v>#VALUE!</v>
          </cell>
        </row>
        <row r="4073">
          <cell r="A4073" t="e">
            <v>#VALUE!</v>
          </cell>
          <cell r="B4073" t="e">
            <v>#VALUE!</v>
          </cell>
          <cell r="C4073" t="e">
            <v>#VALUE!</v>
          </cell>
          <cell r="D4073" t="e">
            <v>#VALUE!</v>
          </cell>
          <cell r="E4073" t="e">
            <v>#VALUE!</v>
          </cell>
          <cell r="F4073" t="e">
            <v>#VALUE!</v>
          </cell>
          <cell r="G4073" t="e">
            <v>#VALUE!</v>
          </cell>
        </row>
        <row r="4074">
          <cell r="A4074" t="e">
            <v>#VALUE!</v>
          </cell>
          <cell r="B4074" t="e">
            <v>#VALUE!</v>
          </cell>
          <cell r="C4074" t="e">
            <v>#VALUE!</v>
          </cell>
          <cell r="D4074" t="e">
            <v>#VALUE!</v>
          </cell>
          <cell r="E4074" t="e">
            <v>#VALUE!</v>
          </cell>
          <cell r="F4074" t="e">
            <v>#VALUE!</v>
          </cell>
          <cell r="G4074" t="e">
            <v>#VALUE!</v>
          </cell>
        </row>
        <row r="4075">
          <cell r="A4075" t="e">
            <v>#VALUE!</v>
          </cell>
          <cell r="B4075" t="e">
            <v>#VALUE!</v>
          </cell>
          <cell r="C4075" t="e">
            <v>#VALUE!</v>
          </cell>
          <cell r="D4075" t="e">
            <v>#VALUE!</v>
          </cell>
          <cell r="E4075" t="e">
            <v>#VALUE!</v>
          </cell>
          <cell r="F4075" t="e">
            <v>#VALUE!</v>
          </cell>
          <cell r="G4075" t="e">
            <v>#VALUE!</v>
          </cell>
        </row>
        <row r="4076">
          <cell r="A4076" t="e">
            <v>#VALUE!</v>
          </cell>
          <cell r="B4076" t="e">
            <v>#VALUE!</v>
          </cell>
          <cell r="C4076" t="e">
            <v>#VALUE!</v>
          </cell>
          <cell r="D4076" t="e">
            <v>#VALUE!</v>
          </cell>
          <cell r="E4076" t="e">
            <v>#VALUE!</v>
          </cell>
          <cell r="F4076" t="e">
            <v>#VALUE!</v>
          </cell>
          <cell r="G4076" t="e">
            <v>#VALUE!</v>
          </cell>
        </row>
        <row r="4077">
          <cell r="A4077" t="e">
            <v>#VALUE!</v>
          </cell>
          <cell r="B4077" t="e">
            <v>#VALUE!</v>
          </cell>
          <cell r="C4077" t="e">
            <v>#VALUE!</v>
          </cell>
          <cell r="D4077" t="e">
            <v>#VALUE!</v>
          </cell>
          <cell r="E4077" t="e">
            <v>#VALUE!</v>
          </cell>
          <cell r="F4077" t="e">
            <v>#VALUE!</v>
          </cell>
          <cell r="G4077" t="e">
            <v>#VALUE!</v>
          </cell>
        </row>
        <row r="4078">
          <cell r="A4078" t="e">
            <v>#VALUE!</v>
          </cell>
          <cell r="B4078" t="e">
            <v>#VALUE!</v>
          </cell>
          <cell r="C4078" t="e">
            <v>#VALUE!</v>
          </cell>
          <cell r="D4078" t="e">
            <v>#VALUE!</v>
          </cell>
          <cell r="E4078" t="e">
            <v>#VALUE!</v>
          </cell>
          <cell r="F4078" t="e">
            <v>#VALUE!</v>
          </cell>
          <cell r="G4078" t="e">
            <v>#VALUE!</v>
          </cell>
        </row>
        <row r="4079">
          <cell r="A4079" t="e">
            <v>#VALUE!</v>
          </cell>
          <cell r="B4079" t="e">
            <v>#VALUE!</v>
          </cell>
          <cell r="C4079" t="e">
            <v>#VALUE!</v>
          </cell>
          <cell r="D4079" t="e">
            <v>#VALUE!</v>
          </cell>
          <cell r="E4079" t="e">
            <v>#VALUE!</v>
          </cell>
          <cell r="F4079" t="e">
            <v>#VALUE!</v>
          </cell>
          <cell r="G4079" t="e">
            <v>#VALUE!</v>
          </cell>
        </row>
        <row r="4080">
          <cell r="A4080" t="e">
            <v>#VALUE!</v>
          </cell>
          <cell r="B4080" t="e">
            <v>#VALUE!</v>
          </cell>
          <cell r="C4080" t="e">
            <v>#VALUE!</v>
          </cell>
          <cell r="D4080" t="e">
            <v>#VALUE!</v>
          </cell>
          <cell r="E4080" t="e">
            <v>#VALUE!</v>
          </cell>
          <cell r="F4080" t="e">
            <v>#VALUE!</v>
          </cell>
          <cell r="G4080" t="e">
            <v>#VALUE!</v>
          </cell>
        </row>
        <row r="4081">
          <cell r="A4081" t="e">
            <v>#VALUE!</v>
          </cell>
          <cell r="B4081" t="e">
            <v>#VALUE!</v>
          </cell>
          <cell r="C4081" t="e">
            <v>#VALUE!</v>
          </cell>
          <cell r="D4081" t="e">
            <v>#VALUE!</v>
          </cell>
          <cell r="E4081" t="e">
            <v>#VALUE!</v>
          </cell>
          <cell r="F4081" t="e">
            <v>#VALUE!</v>
          </cell>
          <cell r="G4081" t="e">
            <v>#VALUE!</v>
          </cell>
        </row>
        <row r="4082">
          <cell r="A4082" t="e">
            <v>#VALUE!</v>
          </cell>
          <cell r="B4082" t="e">
            <v>#VALUE!</v>
          </cell>
          <cell r="C4082" t="e">
            <v>#VALUE!</v>
          </cell>
          <cell r="D4082" t="e">
            <v>#VALUE!</v>
          </cell>
          <cell r="E4082" t="e">
            <v>#VALUE!</v>
          </cell>
          <cell r="F4082" t="e">
            <v>#VALUE!</v>
          </cell>
          <cell r="G4082" t="e">
            <v>#VALUE!</v>
          </cell>
        </row>
        <row r="4083">
          <cell r="A4083" t="e">
            <v>#VALUE!</v>
          </cell>
          <cell r="B4083" t="e">
            <v>#VALUE!</v>
          </cell>
          <cell r="C4083" t="e">
            <v>#VALUE!</v>
          </cell>
          <cell r="D4083" t="e">
            <v>#VALUE!</v>
          </cell>
          <cell r="E4083" t="e">
            <v>#VALUE!</v>
          </cell>
          <cell r="F4083" t="e">
            <v>#VALUE!</v>
          </cell>
          <cell r="G4083" t="e">
            <v>#VALUE!</v>
          </cell>
        </row>
        <row r="4084">
          <cell r="A4084" t="e">
            <v>#VALUE!</v>
          </cell>
          <cell r="B4084" t="e">
            <v>#VALUE!</v>
          </cell>
          <cell r="C4084" t="e">
            <v>#VALUE!</v>
          </cell>
          <cell r="D4084" t="e">
            <v>#VALUE!</v>
          </cell>
          <cell r="E4084" t="e">
            <v>#VALUE!</v>
          </cell>
          <cell r="F4084" t="e">
            <v>#VALUE!</v>
          </cell>
          <cell r="G4084" t="e">
            <v>#VALUE!</v>
          </cell>
        </row>
        <row r="4085">
          <cell r="A4085" t="e">
            <v>#VALUE!</v>
          </cell>
          <cell r="B4085" t="e">
            <v>#VALUE!</v>
          </cell>
          <cell r="C4085" t="e">
            <v>#VALUE!</v>
          </cell>
          <cell r="D4085" t="e">
            <v>#VALUE!</v>
          </cell>
          <cell r="E4085" t="e">
            <v>#VALUE!</v>
          </cell>
          <cell r="F4085" t="e">
            <v>#VALUE!</v>
          </cell>
          <cell r="G4085" t="e">
            <v>#VALUE!</v>
          </cell>
        </row>
        <row r="4086">
          <cell r="A4086" t="e">
            <v>#VALUE!</v>
          </cell>
          <cell r="B4086" t="e">
            <v>#VALUE!</v>
          </cell>
          <cell r="C4086" t="e">
            <v>#VALUE!</v>
          </cell>
          <cell r="D4086" t="e">
            <v>#VALUE!</v>
          </cell>
          <cell r="E4086" t="e">
            <v>#VALUE!</v>
          </cell>
          <cell r="F4086" t="e">
            <v>#VALUE!</v>
          </cell>
          <cell r="G4086" t="e">
            <v>#VALUE!</v>
          </cell>
        </row>
        <row r="4087">
          <cell r="A4087" t="e">
            <v>#VALUE!</v>
          </cell>
          <cell r="B4087" t="e">
            <v>#VALUE!</v>
          </cell>
          <cell r="C4087" t="e">
            <v>#VALUE!</v>
          </cell>
          <cell r="D4087" t="e">
            <v>#VALUE!</v>
          </cell>
          <cell r="E4087" t="e">
            <v>#VALUE!</v>
          </cell>
          <cell r="F4087" t="e">
            <v>#VALUE!</v>
          </cell>
          <cell r="G4087" t="e">
            <v>#VALUE!</v>
          </cell>
        </row>
        <row r="4088">
          <cell r="A4088" t="e">
            <v>#VALUE!</v>
          </cell>
          <cell r="B4088" t="e">
            <v>#VALUE!</v>
          </cell>
          <cell r="C4088" t="e">
            <v>#VALUE!</v>
          </cell>
          <cell r="D4088" t="e">
            <v>#VALUE!</v>
          </cell>
          <cell r="E4088" t="e">
            <v>#VALUE!</v>
          </cell>
          <cell r="F4088" t="e">
            <v>#VALUE!</v>
          </cell>
          <cell r="G4088" t="e">
            <v>#VALUE!</v>
          </cell>
        </row>
        <row r="4089">
          <cell r="A4089" t="e">
            <v>#VALUE!</v>
          </cell>
          <cell r="B4089" t="e">
            <v>#VALUE!</v>
          </cell>
          <cell r="C4089" t="e">
            <v>#VALUE!</v>
          </cell>
          <cell r="D4089" t="e">
            <v>#VALUE!</v>
          </cell>
          <cell r="E4089" t="e">
            <v>#VALUE!</v>
          </cell>
          <cell r="F4089" t="e">
            <v>#VALUE!</v>
          </cell>
          <cell r="G4089" t="e">
            <v>#VALUE!</v>
          </cell>
        </row>
        <row r="4090">
          <cell r="A4090" t="e">
            <v>#VALUE!</v>
          </cell>
          <cell r="B4090" t="e">
            <v>#VALUE!</v>
          </cell>
          <cell r="C4090" t="e">
            <v>#VALUE!</v>
          </cell>
          <cell r="D4090" t="e">
            <v>#VALUE!</v>
          </cell>
          <cell r="E4090" t="e">
            <v>#VALUE!</v>
          </cell>
          <cell r="F4090" t="e">
            <v>#VALUE!</v>
          </cell>
          <cell r="G4090" t="e">
            <v>#VALUE!</v>
          </cell>
        </row>
        <row r="4091">
          <cell r="A4091" t="e">
            <v>#VALUE!</v>
          </cell>
          <cell r="B4091" t="e">
            <v>#VALUE!</v>
          </cell>
          <cell r="C4091" t="e">
            <v>#VALUE!</v>
          </cell>
          <cell r="D4091" t="e">
            <v>#VALUE!</v>
          </cell>
          <cell r="E4091" t="e">
            <v>#VALUE!</v>
          </cell>
          <cell r="F4091" t="e">
            <v>#VALUE!</v>
          </cell>
          <cell r="G4091" t="e">
            <v>#VALUE!</v>
          </cell>
        </row>
        <row r="4092">
          <cell r="A4092" t="e">
            <v>#VALUE!</v>
          </cell>
          <cell r="B4092" t="e">
            <v>#VALUE!</v>
          </cell>
          <cell r="C4092" t="e">
            <v>#VALUE!</v>
          </cell>
          <cell r="D4092" t="e">
            <v>#VALUE!</v>
          </cell>
          <cell r="E4092" t="e">
            <v>#VALUE!</v>
          </cell>
          <cell r="F4092" t="e">
            <v>#VALUE!</v>
          </cell>
          <cell r="G4092" t="e">
            <v>#VALUE!</v>
          </cell>
        </row>
        <row r="4093">
          <cell r="A4093" t="e">
            <v>#VALUE!</v>
          </cell>
          <cell r="B4093" t="e">
            <v>#VALUE!</v>
          </cell>
          <cell r="C4093" t="e">
            <v>#VALUE!</v>
          </cell>
          <cell r="D4093" t="e">
            <v>#VALUE!</v>
          </cell>
          <cell r="E4093" t="e">
            <v>#VALUE!</v>
          </cell>
          <cell r="F4093" t="e">
            <v>#VALUE!</v>
          </cell>
          <cell r="G4093" t="e">
            <v>#VALUE!</v>
          </cell>
        </row>
        <row r="4094">
          <cell r="A4094" t="e">
            <v>#VALUE!</v>
          </cell>
          <cell r="B4094" t="e">
            <v>#VALUE!</v>
          </cell>
          <cell r="C4094" t="e">
            <v>#VALUE!</v>
          </cell>
          <cell r="D4094" t="e">
            <v>#VALUE!</v>
          </cell>
          <cell r="E4094" t="e">
            <v>#VALUE!</v>
          </cell>
          <cell r="F4094" t="e">
            <v>#VALUE!</v>
          </cell>
          <cell r="G4094" t="e">
            <v>#VALUE!</v>
          </cell>
        </row>
        <row r="4095">
          <cell r="A4095" t="e">
            <v>#VALUE!</v>
          </cell>
          <cell r="B4095" t="e">
            <v>#VALUE!</v>
          </cell>
          <cell r="C4095" t="e">
            <v>#VALUE!</v>
          </cell>
          <cell r="D4095" t="e">
            <v>#VALUE!</v>
          </cell>
          <cell r="E4095" t="e">
            <v>#VALUE!</v>
          </cell>
          <cell r="F4095" t="e">
            <v>#VALUE!</v>
          </cell>
          <cell r="G4095" t="e">
            <v>#VALUE!</v>
          </cell>
        </row>
        <row r="4096">
          <cell r="A4096" t="e">
            <v>#VALUE!</v>
          </cell>
          <cell r="B4096" t="e">
            <v>#VALUE!</v>
          </cell>
          <cell r="C4096" t="e">
            <v>#VALUE!</v>
          </cell>
          <cell r="D4096" t="e">
            <v>#VALUE!</v>
          </cell>
          <cell r="E4096" t="e">
            <v>#VALUE!</v>
          </cell>
          <cell r="F4096" t="e">
            <v>#VALUE!</v>
          </cell>
          <cell r="G4096" t="e">
            <v>#VALUE!</v>
          </cell>
        </row>
        <row r="4097">
          <cell r="A4097" t="e">
            <v>#VALUE!</v>
          </cell>
          <cell r="B4097" t="e">
            <v>#VALUE!</v>
          </cell>
          <cell r="C4097" t="e">
            <v>#VALUE!</v>
          </cell>
          <cell r="D4097" t="e">
            <v>#VALUE!</v>
          </cell>
          <cell r="E4097" t="e">
            <v>#VALUE!</v>
          </cell>
          <cell r="F4097" t="e">
            <v>#VALUE!</v>
          </cell>
          <cell r="G4097" t="e">
            <v>#VALUE!</v>
          </cell>
        </row>
        <row r="4098">
          <cell r="A4098" t="e">
            <v>#VALUE!</v>
          </cell>
          <cell r="B4098" t="e">
            <v>#VALUE!</v>
          </cell>
          <cell r="C4098" t="e">
            <v>#VALUE!</v>
          </cell>
          <cell r="D4098" t="e">
            <v>#VALUE!</v>
          </cell>
          <cell r="E4098" t="e">
            <v>#VALUE!</v>
          </cell>
          <cell r="F4098" t="e">
            <v>#VALUE!</v>
          </cell>
          <cell r="G4098" t="e">
            <v>#VALUE!</v>
          </cell>
        </row>
        <row r="4099">
          <cell r="A4099" t="e">
            <v>#VALUE!</v>
          </cell>
          <cell r="B4099" t="e">
            <v>#VALUE!</v>
          </cell>
          <cell r="C4099" t="e">
            <v>#VALUE!</v>
          </cell>
          <cell r="D4099" t="e">
            <v>#VALUE!</v>
          </cell>
          <cell r="E4099" t="e">
            <v>#VALUE!</v>
          </cell>
          <cell r="F4099" t="e">
            <v>#VALUE!</v>
          </cell>
          <cell r="G4099" t="e">
            <v>#VALUE!</v>
          </cell>
        </row>
        <row r="4100">
          <cell r="A4100" t="e">
            <v>#VALUE!</v>
          </cell>
          <cell r="B4100" t="e">
            <v>#VALUE!</v>
          </cell>
          <cell r="C4100" t="e">
            <v>#VALUE!</v>
          </cell>
          <cell r="D4100" t="e">
            <v>#VALUE!</v>
          </cell>
          <cell r="E4100" t="e">
            <v>#VALUE!</v>
          </cell>
          <cell r="F4100" t="e">
            <v>#VALUE!</v>
          </cell>
          <cell r="G4100" t="e">
            <v>#VALUE!</v>
          </cell>
        </row>
        <row r="4101">
          <cell r="A4101" t="e">
            <v>#VALUE!</v>
          </cell>
          <cell r="B4101" t="e">
            <v>#VALUE!</v>
          </cell>
          <cell r="C4101" t="e">
            <v>#VALUE!</v>
          </cell>
          <cell r="D4101" t="e">
            <v>#VALUE!</v>
          </cell>
          <cell r="E4101" t="e">
            <v>#VALUE!</v>
          </cell>
          <cell r="F4101" t="e">
            <v>#VALUE!</v>
          </cell>
          <cell r="G4101" t="e">
            <v>#VALUE!</v>
          </cell>
        </row>
        <row r="4102">
          <cell r="A4102" t="e">
            <v>#VALUE!</v>
          </cell>
          <cell r="B4102" t="e">
            <v>#VALUE!</v>
          </cell>
          <cell r="C4102" t="e">
            <v>#VALUE!</v>
          </cell>
          <cell r="D4102" t="e">
            <v>#VALUE!</v>
          </cell>
          <cell r="E4102" t="e">
            <v>#VALUE!</v>
          </cell>
          <cell r="F4102" t="e">
            <v>#VALUE!</v>
          </cell>
          <cell r="G4102" t="e">
            <v>#VALUE!</v>
          </cell>
        </row>
        <row r="4103">
          <cell r="A4103" t="e">
            <v>#VALUE!</v>
          </cell>
          <cell r="B4103" t="e">
            <v>#VALUE!</v>
          </cell>
          <cell r="C4103" t="e">
            <v>#VALUE!</v>
          </cell>
          <cell r="D4103" t="e">
            <v>#VALUE!</v>
          </cell>
          <cell r="E4103" t="e">
            <v>#VALUE!</v>
          </cell>
          <cell r="F4103" t="e">
            <v>#VALUE!</v>
          </cell>
          <cell r="G4103" t="e">
            <v>#VALUE!</v>
          </cell>
        </row>
        <row r="4104">
          <cell r="A4104" t="e">
            <v>#VALUE!</v>
          </cell>
          <cell r="B4104" t="e">
            <v>#VALUE!</v>
          </cell>
          <cell r="C4104" t="e">
            <v>#VALUE!</v>
          </cell>
          <cell r="D4104" t="e">
            <v>#VALUE!</v>
          </cell>
          <cell r="E4104" t="e">
            <v>#VALUE!</v>
          </cell>
          <cell r="F4104" t="e">
            <v>#VALUE!</v>
          </cell>
          <cell r="G4104" t="e">
            <v>#VALUE!</v>
          </cell>
        </row>
        <row r="4105">
          <cell r="A4105" t="e">
            <v>#VALUE!</v>
          </cell>
          <cell r="B4105" t="e">
            <v>#VALUE!</v>
          </cell>
          <cell r="C4105" t="e">
            <v>#VALUE!</v>
          </cell>
          <cell r="D4105" t="e">
            <v>#VALUE!</v>
          </cell>
          <cell r="E4105" t="e">
            <v>#VALUE!</v>
          </cell>
          <cell r="F4105" t="e">
            <v>#VALUE!</v>
          </cell>
          <cell r="G4105" t="e">
            <v>#VALUE!</v>
          </cell>
        </row>
        <row r="4106">
          <cell r="A4106" t="e">
            <v>#VALUE!</v>
          </cell>
          <cell r="B4106" t="e">
            <v>#VALUE!</v>
          </cell>
          <cell r="C4106" t="e">
            <v>#VALUE!</v>
          </cell>
          <cell r="D4106" t="e">
            <v>#VALUE!</v>
          </cell>
          <cell r="E4106" t="e">
            <v>#VALUE!</v>
          </cell>
          <cell r="F4106" t="e">
            <v>#VALUE!</v>
          </cell>
          <cell r="G4106" t="e">
            <v>#VALUE!</v>
          </cell>
        </row>
        <row r="4107">
          <cell r="A4107" t="e">
            <v>#VALUE!</v>
          </cell>
          <cell r="B4107" t="e">
            <v>#VALUE!</v>
          </cell>
          <cell r="C4107" t="e">
            <v>#VALUE!</v>
          </cell>
          <cell r="D4107" t="e">
            <v>#VALUE!</v>
          </cell>
          <cell r="E4107" t="e">
            <v>#VALUE!</v>
          </cell>
          <cell r="F4107" t="e">
            <v>#VALUE!</v>
          </cell>
          <cell r="G4107" t="e">
            <v>#VALUE!</v>
          </cell>
        </row>
        <row r="4108">
          <cell r="A4108" t="e">
            <v>#VALUE!</v>
          </cell>
          <cell r="B4108" t="e">
            <v>#VALUE!</v>
          </cell>
          <cell r="C4108" t="e">
            <v>#VALUE!</v>
          </cell>
          <cell r="D4108" t="e">
            <v>#VALUE!</v>
          </cell>
          <cell r="E4108" t="e">
            <v>#VALUE!</v>
          </cell>
          <cell r="F4108" t="e">
            <v>#VALUE!</v>
          </cell>
          <cell r="G4108" t="e">
            <v>#VALUE!</v>
          </cell>
        </row>
        <row r="4109">
          <cell r="A4109" t="e">
            <v>#VALUE!</v>
          </cell>
          <cell r="B4109" t="e">
            <v>#VALUE!</v>
          </cell>
          <cell r="C4109" t="e">
            <v>#VALUE!</v>
          </cell>
          <cell r="D4109" t="e">
            <v>#VALUE!</v>
          </cell>
          <cell r="E4109" t="e">
            <v>#VALUE!</v>
          </cell>
          <cell r="F4109" t="e">
            <v>#VALUE!</v>
          </cell>
          <cell r="G4109" t="e">
            <v>#VALUE!</v>
          </cell>
        </row>
        <row r="4110">
          <cell r="A4110" t="e">
            <v>#VALUE!</v>
          </cell>
          <cell r="B4110" t="e">
            <v>#VALUE!</v>
          </cell>
          <cell r="C4110" t="e">
            <v>#VALUE!</v>
          </cell>
          <cell r="D4110" t="e">
            <v>#VALUE!</v>
          </cell>
          <cell r="E4110" t="e">
            <v>#VALUE!</v>
          </cell>
          <cell r="F4110" t="e">
            <v>#VALUE!</v>
          </cell>
          <cell r="G4110" t="e">
            <v>#VALUE!</v>
          </cell>
        </row>
        <row r="4111">
          <cell r="A4111" t="e">
            <v>#VALUE!</v>
          </cell>
          <cell r="B4111" t="e">
            <v>#VALUE!</v>
          </cell>
          <cell r="C4111" t="e">
            <v>#VALUE!</v>
          </cell>
          <cell r="D4111" t="e">
            <v>#VALUE!</v>
          </cell>
          <cell r="E4111" t="e">
            <v>#VALUE!</v>
          </cell>
          <cell r="F4111" t="e">
            <v>#VALUE!</v>
          </cell>
          <cell r="G4111" t="e">
            <v>#VALUE!</v>
          </cell>
        </row>
        <row r="4112">
          <cell r="A4112" t="e">
            <v>#VALUE!</v>
          </cell>
          <cell r="B4112" t="e">
            <v>#VALUE!</v>
          </cell>
          <cell r="C4112" t="e">
            <v>#VALUE!</v>
          </cell>
          <cell r="D4112" t="e">
            <v>#VALUE!</v>
          </cell>
          <cell r="E4112" t="e">
            <v>#VALUE!</v>
          </cell>
          <cell r="F4112" t="e">
            <v>#VALUE!</v>
          </cell>
          <cell r="G4112" t="e">
            <v>#VALUE!</v>
          </cell>
        </row>
        <row r="4113">
          <cell r="A4113" t="e">
            <v>#VALUE!</v>
          </cell>
          <cell r="B4113" t="e">
            <v>#VALUE!</v>
          </cell>
          <cell r="C4113" t="e">
            <v>#VALUE!</v>
          </cell>
          <cell r="D4113" t="e">
            <v>#VALUE!</v>
          </cell>
          <cell r="E4113" t="e">
            <v>#VALUE!</v>
          </cell>
          <cell r="F4113" t="e">
            <v>#VALUE!</v>
          </cell>
          <cell r="G4113" t="e">
            <v>#VALUE!</v>
          </cell>
        </row>
        <row r="4114">
          <cell r="A4114" t="e">
            <v>#VALUE!</v>
          </cell>
          <cell r="B4114" t="e">
            <v>#VALUE!</v>
          </cell>
          <cell r="C4114" t="e">
            <v>#VALUE!</v>
          </cell>
          <cell r="D4114" t="e">
            <v>#VALUE!</v>
          </cell>
          <cell r="E4114" t="e">
            <v>#VALUE!</v>
          </cell>
          <cell r="F4114" t="e">
            <v>#VALUE!</v>
          </cell>
          <cell r="G4114" t="e">
            <v>#VALUE!</v>
          </cell>
        </row>
        <row r="4115">
          <cell r="A4115" t="e">
            <v>#VALUE!</v>
          </cell>
          <cell r="B4115" t="e">
            <v>#VALUE!</v>
          </cell>
          <cell r="C4115" t="e">
            <v>#VALUE!</v>
          </cell>
          <cell r="D4115" t="e">
            <v>#VALUE!</v>
          </cell>
          <cell r="E4115" t="e">
            <v>#VALUE!</v>
          </cell>
          <cell r="F4115" t="e">
            <v>#VALUE!</v>
          </cell>
          <cell r="G4115" t="e">
            <v>#VALUE!</v>
          </cell>
        </row>
        <row r="4116">
          <cell r="A4116" t="e">
            <v>#VALUE!</v>
          </cell>
          <cell r="B4116" t="e">
            <v>#VALUE!</v>
          </cell>
          <cell r="C4116" t="e">
            <v>#VALUE!</v>
          </cell>
          <cell r="D4116" t="e">
            <v>#VALUE!</v>
          </cell>
          <cell r="E4116" t="e">
            <v>#VALUE!</v>
          </cell>
          <cell r="F4116" t="e">
            <v>#VALUE!</v>
          </cell>
          <cell r="G4116" t="e">
            <v>#VALUE!</v>
          </cell>
        </row>
        <row r="4117">
          <cell r="A4117" t="e">
            <v>#VALUE!</v>
          </cell>
          <cell r="B4117" t="e">
            <v>#VALUE!</v>
          </cell>
          <cell r="C4117" t="e">
            <v>#VALUE!</v>
          </cell>
          <cell r="D4117" t="e">
            <v>#VALUE!</v>
          </cell>
          <cell r="E4117" t="e">
            <v>#VALUE!</v>
          </cell>
          <cell r="F4117" t="e">
            <v>#VALUE!</v>
          </cell>
          <cell r="G4117" t="e">
            <v>#VALUE!</v>
          </cell>
        </row>
        <row r="4118">
          <cell r="A4118" t="e">
            <v>#VALUE!</v>
          </cell>
          <cell r="B4118" t="e">
            <v>#VALUE!</v>
          </cell>
          <cell r="C4118" t="e">
            <v>#VALUE!</v>
          </cell>
          <cell r="D4118" t="e">
            <v>#VALUE!</v>
          </cell>
          <cell r="E4118" t="e">
            <v>#VALUE!</v>
          </cell>
          <cell r="F4118" t="e">
            <v>#VALUE!</v>
          </cell>
          <cell r="G4118" t="e">
            <v>#VALUE!</v>
          </cell>
        </row>
        <row r="4119">
          <cell r="A4119" t="e">
            <v>#VALUE!</v>
          </cell>
          <cell r="B4119" t="e">
            <v>#VALUE!</v>
          </cell>
          <cell r="C4119" t="e">
            <v>#VALUE!</v>
          </cell>
          <cell r="D4119" t="e">
            <v>#VALUE!</v>
          </cell>
          <cell r="E4119" t="e">
            <v>#VALUE!</v>
          </cell>
          <cell r="F4119" t="e">
            <v>#VALUE!</v>
          </cell>
          <cell r="G4119" t="e">
            <v>#VALUE!</v>
          </cell>
        </row>
        <row r="4120">
          <cell r="A4120" t="e">
            <v>#VALUE!</v>
          </cell>
          <cell r="B4120" t="e">
            <v>#VALUE!</v>
          </cell>
          <cell r="C4120" t="e">
            <v>#VALUE!</v>
          </cell>
          <cell r="D4120" t="e">
            <v>#VALUE!</v>
          </cell>
          <cell r="E4120" t="e">
            <v>#VALUE!</v>
          </cell>
          <cell r="F4120" t="e">
            <v>#VALUE!</v>
          </cell>
          <cell r="G4120" t="e">
            <v>#VALUE!</v>
          </cell>
        </row>
        <row r="4121">
          <cell r="A4121" t="e">
            <v>#VALUE!</v>
          </cell>
          <cell r="B4121" t="e">
            <v>#VALUE!</v>
          </cell>
          <cell r="C4121" t="e">
            <v>#VALUE!</v>
          </cell>
          <cell r="D4121" t="e">
            <v>#VALUE!</v>
          </cell>
          <cell r="E4121" t="e">
            <v>#VALUE!</v>
          </cell>
          <cell r="F4121" t="e">
            <v>#VALUE!</v>
          </cell>
          <cell r="G4121" t="e">
            <v>#VALUE!</v>
          </cell>
        </row>
        <row r="4122">
          <cell r="A4122" t="e">
            <v>#VALUE!</v>
          </cell>
          <cell r="B4122" t="e">
            <v>#VALUE!</v>
          </cell>
          <cell r="C4122" t="e">
            <v>#VALUE!</v>
          </cell>
          <cell r="D4122" t="e">
            <v>#VALUE!</v>
          </cell>
          <cell r="E4122" t="e">
            <v>#VALUE!</v>
          </cell>
          <cell r="F4122" t="e">
            <v>#VALUE!</v>
          </cell>
          <cell r="G4122" t="e">
            <v>#VALUE!</v>
          </cell>
        </row>
        <row r="4123">
          <cell r="A4123" t="e">
            <v>#VALUE!</v>
          </cell>
          <cell r="B4123" t="e">
            <v>#VALUE!</v>
          </cell>
          <cell r="C4123" t="e">
            <v>#VALUE!</v>
          </cell>
          <cell r="D4123" t="e">
            <v>#VALUE!</v>
          </cell>
          <cell r="E4123" t="e">
            <v>#VALUE!</v>
          </cell>
          <cell r="F4123" t="e">
            <v>#VALUE!</v>
          </cell>
          <cell r="G4123" t="e">
            <v>#VALUE!</v>
          </cell>
        </row>
        <row r="4124">
          <cell r="A4124" t="e">
            <v>#VALUE!</v>
          </cell>
          <cell r="B4124" t="e">
            <v>#VALUE!</v>
          </cell>
          <cell r="C4124" t="e">
            <v>#VALUE!</v>
          </cell>
          <cell r="D4124" t="e">
            <v>#VALUE!</v>
          </cell>
          <cell r="E4124" t="e">
            <v>#VALUE!</v>
          </cell>
          <cell r="F4124" t="e">
            <v>#VALUE!</v>
          </cell>
          <cell r="G4124" t="e">
            <v>#VALUE!</v>
          </cell>
        </row>
        <row r="4125">
          <cell r="A4125" t="e">
            <v>#VALUE!</v>
          </cell>
          <cell r="B4125" t="e">
            <v>#VALUE!</v>
          </cell>
          <cell r="C4125" t="e">
            <v>#VALUE!</v>
          </cell>
          <cell r="D4125" t="e">
            <v>#VALUE!</v>
          </cell>
          <cell r="E4125" t="e">
            <v>#VALUE!</v>
          </cell>
          <cell r="F4125" t="e">
            <v>#VALUE!</v>
          </cell>
          <cell r="G4125" t="e">
            <v>#VALUE!</v>
          </cell>
        </row>
        <row r="4126">
          <cell r="A4126" t="e">
            <v>#VALUE!</v>
          </cell>
          <cell r="B4126" t="e">
            <v>#VALUE!</v>
          </cell>
          <cell r="C4126" t="e">
            <v>#VALUE!</v>
          </cell>
          <cell r="D4126" t="e">
            <v>#VALUE!</v>
          </cell>
          <cell r="E4126" t="e">
            <v>#VALUE!</v>
          </cell>
          <cell r="F4126" t="e">
            <v>#VALUE!</v>
          </cell>
          <cell r="G4126" t="e">
            <v>#VALUE!</v>
          </cell>
        </row>
        <row r="4127">
          <cell r="A4127" t="e">
            <v>#VALUE!</v>
          </cell>
          <cell r="B4127" t="e">
            <v>#VALUE!</v>
          </cell>
          <cell r="C4127" t="e">
            <v>#VALUE!</v>
          </cell>
          <cell r="D4127" t="e">
            <v>#VALUE!</v>
          </cell>
          <cell r="E4127" t="e">
            <v>#VALUE!</v>
          </cell>
          <cell r="F4127" t="e">
            <v>#VALUE!</v>
          </cell>
          <cell r="G4127" t="e">
            <v>#VALUE!</v>
          </cell>
        </row>
        <row r="4128">
          <cell r="A4128" t="e">
            <v>#VALUE!</v>
          </cell>
          <cell r="B4128" t="e">
            <v>#VALUE!</v>
          </cell>
          <cell r="C4128" t="e">
            <v>#VALUE!</v>
          </cell>
          <cell r="D4128" t="e">
            <v>#VALUE!</v>
          </cell>
          <cell r="E4128" t="e">
            <v>#VALUE!</v>
          </cell>
          <cell r="F4128" t="e">
            <v>#VALUE!</v>
          </cell>
          <cell r="G4128" t="e">
            <v>#VALUE!</v>
          </cell>
        </row>
        <row r="4129">
          <cell r="A4129" t="e">
            <v>#VALUE!</v>
          </cell>
          <cell r="B4129" t="e">
            <v>#VALUE!</v>
          </cell>
          <cell r="C4129" t="e">
            <v>#VALUE!</v>
          </cell>
          <cell r="D4129" t="e">
            <v>#VALUE!</v>
          </cell>
          <cell r="E4129" t="e">
            <v>#VALUE!</v>
          </cell>
          <cell r="F4129" t="e">
            <v>#VALUE!</v>
          </cell>
          <cell r="G4129" t="e">
            <v>#VALUE!</v>
          </cell>
        </row>
        <row r="4130">
          <cell r="A4130" t="e">
            <v>#VALUE!</v>
          </cell>
          <cell r="B4130" t="e">
            <v>#VALUE!</v>
          </cell>
          <cell r="C4130" t="e">
            <v>#VALUE!</v>
          </cell>
          <cell r="D4130" t="e">
            <v>#VALUE!</v>
          </cell>
          <cell r="E4130" t="e">
            <v>#VALUE!</v>
          </cell>
          <cell r="F4130" t="e">
            <v>#VALUE!</v>
          </cell>
          <cell r="G4130" t="e">
            <v>#VALUE!</v>
          </cell>
        </row>
        <row r="4131">
          <cell r="A4131" t="e">
            <v>#VALUE!</v>
          </cell>
          <cell r="B4131" t="e">
            <v>#VALUE!</v>
          </cell>
          <cell r="C4131" t="e">
            <v>#VALUE!</v>
          </cell>
          <cell r="D4131" t="e">
            <v>#VALUE!</v>
          </cell>
          <cell r="E4131" t="e">
            <v>#VALUE!</v>
          </cell>
          <cell r="F4131" t="e">
            <v>#VALUE!</v>
          </cell>
          <cell r="G4131" t="e">
            <v>#VALUE!</v>
          </cell>
        </row>
        <row r="4132">
          <cell r="A4132" t="e">
            <v>#VALUE!</v>
          </cell>
          <cell r="B4132" t="e">
            <v>#VALUE!</v>
          </cell>
          <cell r="C4132" t="e">
            <v>#VALUE!</v>
          </cell>
          <cell r="D4132" t="e">
            <v>#VALUE!</v>
          </cell>
          <cell r="E4132" t="e">
            <v>#VALUE!</v>
          </cell>
          <cell r="F4132" t="e">
            <v>#VALUE!</v>
          </cell>
          <cell r="G4132" t="e">
            <v>#VALUE!</v>
          </cell>
        </row>
        <row r="4133">
          <cell r="A4133" t="e">
            <v>#VALUE!</v>
          </cell>
          <cell r="B4133" t="e">
            <v>#VALUE!</v>
          </cell>
          <cell r="C4133" t="e">
            <v>#VALUE!</v>
          </cell>
          <cell r="D4133" t="e">
            <v>#VALUE!</v>
          </cell>
          <cell r="E4133" t="e">
            <v>#VALUE!</v>
          </cell>
          <cell r="F4133" t="e">
            <v>#VALUE!</v>
          </cell>
          <cell r="G4133" t="e">
            <v>#VALUE!</v>
          </cell>
        </row>
        <row r="4134">
          <cell r="A4134" t="e">
            <v>#VALUE!</v>
          </cell>
          <cell r="B4134" t="e">
            <v>#VALUE!</v>
          </cell>
          <cell r="C4134" t="e">
            <v>#VALUE!</v>
          </cell>
          <cell r="D4134" t="e">
            <v>#VALUE!</v>
          </cell>
          <cell r="E4134" t="e">
            <v>#VALUE!</v>
          </cell>
          <cell r="F4134" t="e">
            <v>#VALUE!</v>
          </cell>
          <cell r="G4134" t="e">
            <v>#VALUE!</v>
          </cell>
        </row>
        <row r="4135">
          <cell r="A4135" t="e">
            <v>#VALUE!</v>
          </cell>
          <cell r="B4135" t="e">
            <v>#VALUE!</v>
          </cell>
          <cell r="C4135" t="e">
            <v>#VALUE!</v>
          </cell>
          <cell r="D4135" t="e">
            <v>#VALUE!</v>
          </cell>
          <cell r="E4135" t="e">
            <v>#VALUE!</v>
          </cell>
          <cell r="F4135" t="e">
            <v>#VALUE!</v>
          </cell>
          <cell r="G4135" t="e">
            <v>#VALUE!</v>
          </cell>
        </row>
        <row r="4136">
          <cell r="A4136" t="e">
            <v>#VALUE!</v>
          </cell>
          <cell r="B4136" t="e">
            <v>#VALUE!</v>
          </cell>
          <cell r="C4136" t="e">
            <v>#VALUE!</v>
          </cell>
          <cell r="D4136" t="e">
            <v>#VALUE!</v>
          </cell>
          <cell r="E4136" t="e">
            <v>#VALUE!</v>
          </cell>
          <cell r="F4136" t="e">
            <v>#VALUE!</v>
          </cell>
          <cell r="G4136" t="e">
            <v>#VALUE!</v>
          </cell>
        </row>
        <row r="4137">
          <cell r="A4137" t="e">
            <v>#VALUE!</v>
          </cell>
          <cell r="B4137" t="e">
            <v>#VALUE!</v>
          </cell>
          <cell r="C4137" t="e">
            <v>#VALUE!</v>
          </cell>
          <cell r="D4137" t="e">
            <v>#VALUE!</v>
          </cell>
          <cell r="E4137" t="e">
            <v>#VALUE!</v>
          </cell>
          <cell r="F4137" t="e">
            <v>#VALUE!</v>
          </cell>
          <cell r="G4137" t="e">
            <v>#VALUE!</v>
          </cell>
        </row>
        <row r="4138">
          <cell r="A4138" t="e">
            <v>#VALUE!</v>
          </cell>
          <cell r="B4138" t="e">
            <v>#VALUE!</v>
          </cell>
          <cell r="C4138" t="e">
            <v>#VALUE!</v>
          </cell>
          <cell r="D4138" t="e">
            <v>#VALUE!</v>
          </cell>
          <cell r="E4138" t="e">
            <v>#VALUE!</v>
          </cell>
          <cell r="F4138" t="e">
            <v>#VALUE!</v>
          </cell>
          <cell r="G4138" t="e">
            <v>#VALUE!</v>
          </cell>
        </row>
        <row r="4139">
          <cell r="A4139" t="e">
            <v>#VALUE!</v>
          </cell>
          <cell r="B4139" t="e">
            <v>#VALUE!</v>
          </cell>
          <cell r="C4139" t="e">
            <v>#VALUE!</v>
          </cell>
          <cell r="D4139" t="e">
            <v>#VALUE!</v>
          </cell>
          <cell r="E4139" t="e">
            <v>#VALUE!</v>
          </cell>
          <cell r="F4139" t="e">
            <v>#VALUE!</v>
          </cell>
          <cell r="G4139" t="e">
            <v>#VALUE!</v>
          </cell>
        </row>
        <row r="4140">
          <cell r="A4140" t="e">
            <v>#VALUE!</v>
          </cell>
          <cell r="B4140" t="e">
            <v>#VALUE!</v>
          </cell>
          <cell r="C4140" t="e">
            <v>#VALUE!</v>
          </cell>
          <cell r="D4140" t="e">
            <v>#VALUE!</v>
          </cell>
          <cell r="E4140" t="e">
            <v>#VALUE!</v>
          </cell>
          <cell r="F4140" t="e">
            <v>#VALUE!</v>
          </cell>
          <cell r="G4140" t="e">
            <v>#VALUE!</v>
          </cell>
        </row>
        <row r="4141">
          <cell r="A4141" t="e">
            <v>#VALUE!</v>
          </cell>
          <cell r="B4141" t="e">
            <v>#VALUE!</v>
          </cell>
          <cell r="C4141" t="e">
            <v>#VALUE!</v>
          </cell>
          <cell r="D4141" t="e">
            <v>#VALUE!</v>
          </cell>
          <cell r="E4141" t="e">
            <v>#VALUE!</v>
          </cell>
          <cell r="F4141" t="e">
            <v>#VALUE!</v>
          </cell>
          <cell r="G4141" t="e">
            <v>#VALUE!</v>
          </cell>
        </row>
        <row r="4142">
          <cell r="A4142" t="e">
            <v>#VALUE!</v>
          </cell>
          <cell r="B4142" t="e">
            <v>#VALUE!</v>
          </cell>
          <cell r="C4142" t="e">
            <v>#VALUE!</v>
          </cell>
          <cell r="D4142" t="e">
            <v>#VALUE!</v>
          </cell>
          <cell r="E4142" t="e">
            <v>#VALUE!</v>
          </cell>
          <cell r="F4142" t="e">
            <v>#VALUE!</v>
          </cell>
          <cell r="G4142" t="e">
            <v>#VALUE!</v>
          </cell>
        </row>
        <row r="4143">
          <cell r="A4143" t="e">
            <v>#VALUE!</v>
          </cell>
          <cell r="B4143" t="e">
            <v>#VALUE!</v>
          </cell>
          <cell r="C4143" t="e">
            <v>#VALUE!</v>
          </cell>
          <cell r="D4143" t="e">
            <v>#VALUE!</v>
          </cell>
          <cell r="E4143" t="e">
            <v>#VALUE!</v>
          </cell>
          <cell r="F4143" t="e">
            <v>#VALUE!</v>
          </cell>
          <cell r="G4143" t="e">
            <v>#VALUE!</v>
          </cell>
        </row>
        <row r="4144">
          <cell r="A4144" t="e">
            <v>#VALUE!</v>
          </cell>
          <cell r="B4144" t="e">
            <v>#VALUE!</v>
          </cell>
          <cell r="C4144" t="e">
            <v>#VALUE!</v>
          </cell>
          <cell r="D4144" t="e">
            <v>#VALUE!</v>
          </cell>
          <cell r="E4144" t="e">
            <v>#VALUE!</v>
          </cell>
          <cell r="F4144" t="e">
            <v>#VALUE!</v>
          </cell>
          <cell r="G4144" t="e">
            <v>#VALUE!</v>
          </cell>
        </row>
        <row r="4145">
          <cell r="A4145" t="e">
            <v>#VALUE!</v>
          </cell>
          <cell r="B4145" t="e">
            <v>#VALUE!</v>
          </cell>
          <cell r="C4145" t="e">
            <v>#VALUE!</v>
          </cell>
          <cell r="D4145" t="e">
            <v>#VALUE!</v>
          </cell>
          <cell r="E4145" t="e">
            <v>#VALUE!</v>
          </cell>
          <cell r="F4145" t="e">
            <v>#VALUE!</v>
          </cell>
          <cell r="G4145" t="e">
            <v>#VALUE!</v>
          </cell>
        </row>
        <row r="4146">
          <cell r="A4146" t="e">
            <v>#VALUE!</v>
          </cell>
          <cell r="B4146" t="e">
            <v>#VALUE!</v>
          </cell>
          <cell r="C4146" t="e">
            <v>#VALUE!</v>
          </cell>
          <cell r="D4146" t="e">
            <v>#VALUE!</v>
          </cell>
          <cell r="E4146" t="e">
            <v>#VALUE!</v>
          </cell>
          <cell r="F4146" t="e">
            <v>#VALUE!</v>
          </cell>
          <cell r="G4146" t="e">
            <v>#VALUE!</v>
          </cell>
        </row>
        <row r="4147">
          <cell r="A4147" t="e">
            <v>#VALUE!</v>
          </cell>
          <cell r="B4147" t="e">
            <v>#VALUE!</v>
          </cell>
          <cell r="C4147" t="e">
            <v>#VALUE!</v>
          </cell>
          <cell r="D4147" t="e">
            <v>#VALUE!</v>
          </cell>
          <cell r="E4147" t="e">
            <v>#VALUE!</v>
          </cell>
          <cell r="F4147" t="e">
            <v>#VALUE!</v>
          </cell>
          <cell r="G4147" t="e">
            <v>#VALUE!</v>
          </cell>
        </row>
        <row r="4148">
          <cell r="A4148" t="e">
            <v>#VALUE!</v>
          </cell>
          <cell r="B4148" t="e">
            <v>#VALUE!</v>
          </cell>
          <cell r="C4148" t="e">
            <v>#VALUE!</v>
          </cell>
          <cell r="D4148" t="e">
            <v>#VALUE!</v>
          </cell>
          <cell r="E4148" t="e">
            <v>#VALUE!</v>
          </cell>
          <cell r="F4148" t="e">
            <v>#VALUE!</v>
          </cell>
          <cell r="G4148" t="e">
            <v>#VALUE!</v>
          </cell>
        </row>
        <row r="4149">
          <cell r="A4149" t="e">
            <v>#VALUE!</v>
          </cell>
          <cell r="B4149" t="e">
            <v>#VALUE!</v>
          </cell>
          <cell r="C4149" t="e">
            <v>#VALUE!</v>
          </cell>
          <cell r="D4149" t="e">
            <v>#VALUE!</v>
          </cell>
          <cell r="E4149" t="e">
            <v>#VALUE!</v>
          </cell>
          <cell r="F4149" t="e">
            <v>#VALUE!</v>
          </cell>
          <cell r="G4149" t="e">
            <v>#VALUE!</v>
          </cell>
        </row>
        <row r="4150">
          <cell r="A4150" t="e">
            <v>#VALUE!</v>
          </cell>
          <cell r="B4150" t="e">
            <v>#VALUE!</v>
          </cell>
          <cell r="C4150" t="e">
            <v>#VALUE!</v>
          </cell>
          <cell r="D4150" t="e">
            <v>#VALUE!</v>
          </cell>
          <cell r="E4150" t="e">
            <v>#VALUE!</v>
          </cell>
          <cell r="F4150" t="e">
            <v>#VALUE!</v>
          </cell>
          <cell r="G4150" t="e">
            <v>#VALUE!</v>
          </cell>
        </row>
        <row r="4151">
          <cell r="A4151" t="e">
            <v>#VALUE!</v>
          </cell>
          <cell r="B4151" t="e">
            <v>#VALUE!</v>
          </cell>
          <cell r="C4151" t="e">
            <v>#VALUE!</v>
          </cell>
          <cell r="D4151" t="e">
            <v>#VALUE!</v>
          </cell>
          <cell r="E4151" t="e">
            <v>#VALUE!</v>
          </cell>
          <cell r="F4151" t="e">
            <v>#VALUE!</v>
          </cell>
          <cell r="G4151" t="e">
            <v>#VALUE!</v>
          </cell>
        </row>
        <row r="4152">
          <cell r="A4152" t="e">
            <v>#VALUE!</v>
          </cell>
          <cell r="B4152" t="e">
            <v>#VALUE!</v>
          </cell>
          <cell r="C4152" t="e">
            <v>#VALUE!</v>
          </cell>
          <cell r="D4152" t="e">
            <v>#VALUE!</v>
          </cell>
          <cell r="E4152" t="e">
            <v>#VALUE!</v>
          </cell>
          <cell r="F4152" t="e">
            <v>#VALUE!</v>
          </cell>
          <cell r="G4152" t="e">
            <v>#VALUE!</v>
          </cell>
        </row>
        <row r="4153">
          <cell r="A4153" t="e">
            <v>#VALUE!</v>
          </cell>
          <cell r="B4153" t="e">
            <v>#VALUE!</v>
          </cell>
          <cell r="C4153" t="e">
            <v>#VALUE!</v>
          </cell>
          <cell r="D4153" t="e">
            <v>#VALUE!</v>
          </cell>
          <cell r="E4153" t="e">
            <v>#VALUE!</v>
          </cell>
          <cell r="F4153" t="e">
            <v>#VALUE!</v>
          </cell>
          <cell r="G4153" t="e">
            <v>#VALUE!</v>
          </cell>
        </row>
        <row r="4154">
          <cell r="A4154" t="e">
            <v>#VALUE!</v>
          </cell>
          <cell r="B4154" t="e">
            <v>#VALUE!</v>
          </cell>
          <cell r="C4154" t="e">
            <v>#VALUE!</v>
          </cell>
          <cell r="D4154" t="e">
            <v>#VALUE!</v>
          </cell>
          <cell r="E4154" t="e">
            <v>#VALUE!</v>
          </cell>
          <cell r="F4154" t="e">
            <v>#VALUE!</v>
          </cell>
          <cell r="G4154" t="e">
            <v>#VALUE!</v>
          </cell>
        </row>
        <row r="4155">
          <cell r="A4155" t="e">
            <v>#VALUE!</v>
          </cell>
          <cell r="B4155" t="e">
            <v>#VALUE!</v>
          </cell>
          <cell r="C4155" t="e">
            <v>#VALUE!</v>
          </cell>
          <cell r="D4155" t="e">
            <v>#VALUE!</v>
          </cell>
          <cell r="E4155" t="e">
            <v>#VALUE!</v>
          </cell>
          <cell r="F4155" t="e">
            <v>#VALUE!</v>
          </cell>
          <cell r="G4155" t="e">
            <v>#VALUE!</v>
          </cell>
        </row>
        <row r="4156">
          <cell r="A4156" t="e">
            <v>#VALUE!</v>
          </cell>
          <cell r="B4156" t="e">
            <v>#VALUE!</v>
          </cell>
          <cell r="C4156" t="e">
            <v>#VALUE!</v>
          </cell>
          <cell r="D4156" t="e">
            <v>#VALUE!</v>
          </cell>
          <cell r="E4156" t="e">
            <v>#VALUE!</v>
          </cell>
          <cell r="F4156" t="e">
            <v>#VALUE!</v>
          </cell>
          <cell r="G4156" t="e">
            <v>#VALUE!</v>
          </cell>
        </row>
        <row r="4157">
          <cell r="A4157" t="e">
            <v>#VALUE!</v>
          </cell>
          <cell r="B4157" t="e">
            <v>#VALUE!</v>
          </cell>
          <cell r="C4157" t="e">
            <v>#VALUE!</v>
          </cell>
          <cell r="D4157" t="e">
            <v>#VALUE!</v>
          </cell>
          <cell r="E4157" t="e">
            <v>#VALUE!</v>
          </cell>
          <cell r="F4157" t="e">
            <v>#VALUE!</v>
          </cell>
          <cell r="G4157" t="e">
            <v>#VALUE!</v>
          </cell>
        </row>
        <row r="4158">
          <cell r="A4158" t="e">
            <v>#VALUE!</v>
          </cell>
          <cell r="B4158" t="e">
            <v>#VALUE!</v>
          </cell>
          <cell r="C4158" t="e">
            <v>#VALUE!</v>
          </cell>
          <cell r="D4158" t="e">
            <v>#VALUE!</v>
          </cell>
          <cell r="E4158" t="e">
            <v>#VALUE!</v>
          </cell>
          <cell r="F4158" t="e">
            <v>#VALUE!</v>
          </cell>
          <cell r="G4158" t="e">
            <v>#VALUE!</v>
          </cell>
        </row>
        <row r="4159">
          <cell r="A4159" t="e">
            <v>#VALUE!</v>
          </cell>
          <cell r="B4159" t="e">
            <v>#VALUE!</v>
          </cell>
          <cell r="C4159" t="e">
            <v>#VALUE!</v>
          </cell>
          <cell r="D4159" t="e">
            <v>#VALUE!</v>
          </cell>
          <cell r="E4159" t="e">
            <v>#VALUE!</v>
          </cell>
          <cell r="F4159" t="e">
            <v>#VALUE!</v>
          </cell>
          <cell r="G4159" t="e">
            <v>#VALUE!</v>
          </cell>
        </row>
        <row r="4160">
          <cell r="A4160" t="e">
            <v>#VALUE!</v>
          </cell>
          <cell r="B4160" t="e">
            <v>#VALUE!</v>
          </cell>
          <cell r="C4160" t="e">
            <v>#VALUE!</v>
          </cell>
          <cell r="D4160" t="e">
            <v>#VALUE!</v>
          </cell>
          <cell r="E4160" t="e">
            <v>#VALUE!</v>
          </cell>
          <cell r="F4160" t="e">
            <v>#VALUE!</v>
          </cell>
          <cell r="G4160" t="e">
            <v>#VALUE!</v>
          </cell>
        </row>
        <row r="4161">
          <cell r="A4161" t="e">
            <v>#VALUE!</v>
          </cell>
          <cell r="B4161" t="e">
            <v>#VALUE!</v>
          </cell>
          <cell r="C4161" t="e">
            <v>#VALUE!</v>
          </cell>
          <cell r="D4161" t="e">
            <v>#VALUE!</v>
          </cell>
          <cell r="E4161" t="e">
            <v>#VALUE!</v>
          </cell>
          <cell r="F4161" t="e">
            <v>#VALUE!</v>
          </cell>
          <cell r="G4161" t="e">
            <v>#VALUE!</v>
          </cell>
        </row>
        <row r="4162">
          <cell r="A4162" t="e">
            <v>#VALUE!</v>
          </cell>
          <cell r="B4162" t="e">
            <v>#VALUE!</v>
          </cell>
          <cell r="C4162" t="e">
            <v>#VALUE!</v>
          </cell>
          <cell r="D4162" t="e">
            <v>#VALUE!</v>
          </cell>
          <cell r="E4162" t="e">
            <v>#VALUE!</v>
          </cell>
          <cell r="F4162" t="e">
            <v>#VALUE!</v>
          </cell>
          <cell r="G4162" t="e">
            <v>#VALUE!</v>
          </cell>
        </row>
        <row r="4163">
          <cell r="A4163" t="e">
            <v>#VALUE!</v>
          </cell>
          <cell r="B4163" t="e">
            <v>#VALUE!</v>
          </cell>
          <cell r="C4163" t="e">
            <v>#VALUE!</v>
          </cell>
          <cell r="D4163" t="e">
            <v>#VALUE!</v>
          </cell>
          <cell r="E4163" t="e">
            <v>#VALUE!</v>
          </cell>
          <cell r="F4163" t="e">
            <v>#VALUE!</v>
          </cell>
          <cell r="G4163" t="e">
            <v>#VALUE!</v>
          </cell>
        </row>
        <row r="4164">
          <cell r="A4164" t="e">
            <v>#VALUE!</v>
          </cell>
          <cell r="B4164" t="e">
            <v>#VALUE!</v>
          </cell>
          <cell r="C4164" t="e">
            <v>#VALUE!</v>
          </cell>
          <cell r="D4164" t="e">
            <v>#VALUE!</v>
          </cell>
          <cell r="E4164" t="e">
            <v>#VALUE!</v>
          </cell>
          <cell r="F4164" t="e">
            <v>#VALUE!</v>
          </cell>
          <cell r="G4164" t="e">
            <v>#VALUE!</v>
          </cell>
        </row>
        <row r="4165">
          <cell r="A4165" t="e">
            <v>#VALUE!</v>
          </cell>
          <cell r="B4165" t="e">
            <v>#VALUE!</v>
          </cell>
          <cell r="C4165" t="e">
            <v>#VALUE!</v>
          </cell>
          <cell r="D4165" t="e">
            <v>#VALUE!</v>
          </cell>
          <cell r="E4165" t="e">
            <v>#VALUE!</v>
          </cell>
          <cell r="F4165" t="e">
            <v>#VALUE!</v>
          </cell>
          <cell r="G4165" t="e">
            <v>#VALUE!</v>
          </cell>
        </row>
        <row r="4166">
          <cell r="A4166" t="e">
            <v>#VALUE!</v>
          </cell>
          <cell r="B4166" t="e">
            <v>#VALUE!</v>
          </cell>
          <cell r="C4166" t="e">
            <v>#VALUE!</v>
          </cell>
          <cell r="D4166" t="e">
            <v>#VALUE!</v>
          </cell>
          <cell r="E4166" t="e">
            <v>#VALUE!</v>
          </cell>
          <cell r="F4166" t="e">
            <v>#VALUE!</v>
          </cell>
          <cell r="G4166" t="e">
            <v>#VALUE!</v>
          </cell>
        </row>
        <row r="4167">
          <cell r="A4167" t="e">
            <v>#VALUE!</v>
          </cell>
          <cell r="B4167" t="e">
            <v>#VALUE!</v>
          </cell>
          <cell r="C4167" t="e">
            <v>#VALUE!</v>
          </cell>
          <cell r="D4167" t="e">
            <v>#VALUE!</v>
          </cell>
          <cell r="E4167" t="e">
            <v>#VALUE!</v>
          </cell>
          <cell r="F4167" t="e">
            <v>#VALUE!</v>
          </cell>
          <cell r="G4167" t="e">
            <v>#VALUE!</v>
          </cell>
        </row>
        <row r="4168">
          <cell r="A4168" t="e">
            <v>#VALUE!</v>
          </cell>
          <cell r="B4168" t="e">
            <v>#VALUE!</v>
          </cell>
          <cell r="C4168" t="e">
            <v>#VALUE!</v>
          </cell>
          <cell r="D4168" t="e">
            <v>#VALUE!</v>
          </cell>
          <cell r="E4168" t="e">
            <v>#VALUE!</v>
          </cell>
          <cell r="F4168" t="e">
            <v>#VALUE!</v>
          </cell>
          <cell r="G4168" t="e">
            <v>#VALUE!</v>
          </cell>
        </row>
        <row r="4169">
          <cell r="A4169" t="e">
            <v>#VALUE!</v>
          </cell>
          <cell r="B4169" t="e">
            <v>#VALUE!</v>
          </cell>
          <cell r="C4169" t="e">
            <v>#VALUE!</v>
          </cell>
          <cell r="D4169" t="e">
            <v>#VALUE!</v>
          </cell>
          <cell r="E4169" t="e">
            <v>#VALUE!</v>
          </cell>
          <cell r="F4169" t="e">
            <v>#VALUE!</v>
          </cell>
          <cell r="G4169" t="e">
            <v>#VALUE!</v>
          </cell>
        </row>
        <row r="4170">
          <cell r="A4170" t="e">
            <v>#VALUE!</v>
          </cell>
          <cell r="B4170" t="e">
            <v>#VALUE!</v>
          </cell>
          <cell r="C4170" t="e">
            <v>#VALUE!</v>
          </cell>
          <cell r="D4170" t="e">
            <v>#VALUE!</v>
          </cell>
          <cell r="E4170" t="e">
            <v>#VALUE!</v>
          </cell>
          <cell r="F4170" t="e">
            <v>#VALUE!</v>
          </cell>
          <cell r="G4170" t="e">
            <v>#VALUE!</v>
          </cell>
        </row>
        <row r="4171">
          <cell r="A4171" t="e">
            <v>#VALUE!</v>
          </cell>
          <cell r="B4171" t="e">
            <v>#VALUE!</v>
          </cell>
          <cell r="C4171" t="e">
            <v>#VALUE!</v>
          </cell>
          <cell r="D4171" t="e">
            <v>#VALUE!</v>
          </cell>
          <cell r="E4171" t="e">
            <v>#VALUE!</v>
          </cell>
          <cell r="F4171" t="e">
            <v>#VALUE!</v>
          </cell>
          <cell r="G4171" t="e">
            <v>#VALUE!</v>
          </cell>
        </row>
        <row r="4172">
          <cell r="A4172" t="e">
            <v>#VALUE!</v>
          </cell>
          <cell r="B4172" t="e">
            <v>#VALUE!</v>
          </cell>
          <cell r="C4172" t="e">
            <v>#VALUE!</v>
          </cell>
          <cell r="D4172" t="e">
            <v>#VALUE!</v>
          </cell>
          <cell r="E4172" t="e">
            <v>#VALUE!</v>
          </cell>
          <cell r="F4172" t="e">
            <v>#VALUE!</v>
          </cell>
          <cell r="G4172" t="e">
            <v>#VALUE!</v>
          </cell>
        </row>
        <row r="4173">
          <cell r="A4173" t="e">
            <v>#VALUE!</v>
          </cell>
          <cell r="B4173" t="e">
            <v>#VALUE!</v>
          </cell>
          <cell r="C4173" t="e">
            <v>#VALUE!</v>
          </cell>
          <cell r="D4173" t="e">
            <v>#VALUE!</v>
          </cell>
          <cell r="E4173" t="e">
            <v>#VALUE!</v>
          </cell>
          <cell r="F4173" t="e">
            <v>#VALUE!</v>
          </cell>
          <cell r="G4173" t="e">
            <v>#VALUE!</v>
          </cell>
        </row>
        <row r="4174">
          <cell r="A4174" t="e">
            <v>#VALUE!</v>
          </cell>
          <cell r="B4174" t="e">
            <v>#VALUE!</v>
          </cell>
          <cell r="C4174" t="e">
            <v>#VALUE!</v>
          </cell>
          <cell r="D4174" t="e">
            <v>#VALUE!</v>
          </cell>
          <cell r="E4174" t="e">
            <v>#VALUE!</v>
          </cell>
          <cell r="F4174" t="e">
            <v>#VALUE!</v>
          </cell>
          <cell r="G4174" t="e">
            <v>#VALUE!</v>
          </cell>
        </row>
        <row r="4175">
          <cell r="A4175" t="e">
            <v>#VALUE!</v>
          </cell>
          <cell r="B4175" t="e">
            <v>#VALUE!</v>
          </cell>
          <cell r="C4175" t="e">
            <v>#VALUE!</v>
          </cell>
          <cell r="D4175" t="e">
            <v>#VALUE!</v>
          </cell>
          <cell r="E4175" t="e">
            <v>#VALUE!</v>
          </cell>
          <cell r="F4175" t="e">
            <v>#VALUE!</v>
          </cell>
          <cell r="G4175" t="e">
            <v>#VALUE!</v>
          </cell>
        </row>
        <row r="4176">
          <cell r="A4176" t="e">
            <v>#VALUE!</v>
          </cell>
          <cell r="B4176" t="e">
            <v>#VALUE!</v>
          </cell>
          <cell r="C4176" t="e">
            <v>#VALUE!</v>
          </cell>
          <cell r="D4176" t="e">
            <v>#VALUE!</v>
          </cell>
          <cell r="E4176" t="e">
            <v>#VALUE!</v>
          </cell>
          <cell r="F4176" t="e">
            <v>#VALUE!</v>
          </cell>
          <cell r="G4176" t="e">
            <v>#VALUE!</v>
          </cell>
        </row>
        <row r="4177">
          <cell r="A4177" t="e">
            <v>#VALUE!</v>
          </cell>
          <cell r="B4177" t="e">
            <v>#VALUE!</v>
          </cell>
          <cell r="C4177" t="e">
            <v>#VALUE!</v>
          </cell>
          <cell r="D4177" t="e">
            <v>#VALUE!</v>
          </cell>
          <cell r="E4177" t="e">
            <v>#VALUE!</v>
          </cell>
          <cell r="F4177" t="e">
            <v>#VALUE!</v>
          </cell>
          <cell r="G4177" t="e">
            <v>#VALUE!</v>
          </cell>
        </row>
        <row r="4178">
          <cell r="A4178" t="e">
            <v>#VALUE!</v>
          </cell>
          <cell r="B4178" t="e">
            <v>#VALUE!</v>
          </cell>
          <cell r="C4178" t="e">
            <v>#VALUE!</v>
          </cell>
          <cell r="D4178" t="e">
            <v>#VALUE!</v>
          </cell>
          <cell r="E4178" t="e">
            <v>#VALUE!</v>
          </cell>
          <cell r="F4178" t="e">
            <v>#VALUE!</v>
          </cell>
          <cell r="G4178" t="e">
            <v>#VALUE!</v>
          </cell>
        </row>
        <row r="4179">
          <cell r="A4179" t="e">
            <v>#VALUE!</v>
          </cell>
          <cell r="B4179" t="e">
            <v>#VALUE!</v>
          </cell>
          <cell r="C4179" t="e">
            <v>#VALUE!</v>
          </cell>
          <cell r="D4179" t="e">
            <v>#VALUE!</v>
          </cell>
          <cell r="E4179" t="e">
            <v>#VALUE!</v>
          </cell>
          <cell r="F4179" t="e">
            <v>#VALUE!</v>
          </cell>
          <cell r="G4179" t="e">
            <v>#VALUE!</v>
          </cell>
        </row>
        <row r="4180">
          <cell r="A4180" t="e">
            <v>#VALUE!</v>
          </cell>
          <cell r="B4180" t="e">
            <v>#VALUE!</v>
          </cell>
          <cell r="C4180" t="e">
            <v>#VALUE!</v>
          </cell>
          <cell r="D4180" t="e">
            <v>#VALUE!</v>
          </cell>
          <cell r="E4180" t="e">
            <v>#VALUE!</v>
          </cell>
          <cell r="F4180" t="e">
            <v>#VALUE!</v>
          </cell>
          <cell r="G4180" t="e">
            <v>#VALUE!</v>
          </cell>
        </row>
        <row r="4181">
          <cell r="A4181" t="e">
            <v>#VALUE!</v>
          </cell>
          <cell r="B4181" t="e">
            <v>#VALUE!</v>
          </cell>
          <cell r="C4181" t="e">
            <v>#VALUE!</v>
          </cell>
          <cell r="D4181" t="e">
            <v>#VALUE!</v>
          </cell>
          <cell r="E4181" t="e">
            <v>#VALUE!</v>
          </cell>
          <cell r="F4181" t="e">
            <v>#VALUE!</v>
          </cell>
          <cell r="G4181" t="e">
            <v>#VALUE!</v>
          </cell>
        </row>
        <row r="4182">
          <cell r="A4182" t="e">
            <v>#VALUE!</v>
          </cell>
          <cell r="B4182" t="e">
            <v>#VALUE!</v>
          </cell>
          <cell r="C4182" t="e">
            <v>#VALUE!</v>
          </cell>
          <cell r="D4182" t="e">
            <v>#VALUE!</v>
          </cell>
          <cell r="E4182" t="e">
            <v>#VALUE!</v>
          </cell>
          <cell r="F4182" t="e">
            <v>#VALUE!</v>
          </cell>
          <cell r="G4182" t="e">
            <v>#VALUE!</v>
          </cell>
        </row>
        <row r="4183">
          <cell r="A4183" t="e">
            <v>#VALUE!</v>
          </cell>
          <cell r="B4183" t="e">
            <v>#VALUE!</v>
          </cell>
          <cell r="C4183" t="e">
            <v>#VALUE!</v>
          </cell>
          <cell r="D4183" t="e">
            <v>#VALUE!</v>
          </cell>
          <cell r="E4183" t="e">
            <v>#VALUE!</v>
          </cell>
          <cell r="F4183" t="e">
            <v>#VALUE!</v>
          </cell>
          <cell r="G4183" t="e">
            <v>#VALUE!</v>
          </cell>
        </row>
        <row r="4184">
          <cell r="A4184" t="e">
            <v>#VALUE!</v>
          </cell>
          <cell r="B4184" t="e">
            <v>#VALUE!</v>
          </cell>
          <cell r="C4184" t="e">
            <v>#VALUE!</v>
          </cell>
          <cell r="D4184" t="e">
            <v>#VALUE!</v>
          </cell>
          <cell r="E4184" t="e">
            <v>#VALUE!</v>
          </cell>
          <cell r="F4184" t="e">
            <v>#VALUE!</v>
          </cell>
          <cell r="G4184" t="e">
            <v>#VALUE!</v>
          </cell>
        </row>
        <row r="4185">
          <cell r="A4185" t="e">
            <v>#VALUE!</v>
          </cell>
          <cell r="B4185" t="e">
            <v>#VALUE!</v>
          </cell>
          <cell r="C4185" t="e">
            <v>#VALUE!</v>
          </cell>
          <cell r="D4185" t="e">
            <v>#VALUE!</v>
          </cell>
          <cell r="E4185" t="e">
            <v>#VALUE!</v>
          </cell>
          <cell r="F4185" t="e">
            <v>#VALUE!</v>
          </cell>
          <cell r="G4185" t="e">
            <v>#VALUE!</v>
          </cell>
        </row>
        <row r="4186">
          <cell r="A4186" t="e">
            <v>#VALUE!</v>
          </cell>
          <cell r="B4186" t="e">
            <v>#VALUE!</v>
          </cell>
          <cell r="C4186" t="e">
            <v>#VALUE!</v>
          </cell>
          <cell r="D4186" t="e">
            <v>#VALUE!</v>
          </cell>
          <cell r="E4186" t="e">
            <v>#VALUE!</v>
          </cell>
          <cell r="F4186" t="e">
            <v>#VALUE!</v>
          </cell>
          <cell r="G4186" t="e">
            <v>#VALUE!</v>
          </cell>
        </row>
        <row r="4187">
          <cell r="A4187" t="e">
            <v>#VALUE!</v>
          </cell>
          <cell r="B4187" t="e">
            <v>#VALUE!</v>
          </cell>
          <cell r="C4187" t="e">
            <v>#VALUE!</v>
          </cell>
          <cell r="D4187" t="e">
            <v>#VALUE!</v>
          </cell>
          <cell r="E4187" t="e">
            <v>#VALUE!</v>
          </cell>
          <cell r="F4187" t="e">
            <v>#VALUE!</v>
          </cell>
          <cell r="G4187" t="e">
            <v>#VALUE!</v>
          </cell>
        </row>
        <row r="4188">
          <cell r="A4188" t="e">
            <v>#VALUE!</v>
          </cell>
          <cell r="B4188" t="e">
            <v>#VALUE!</v>
          </cell>
          <cell r="C4188" t="e">
            <v>#VALUE!</v>
          </cell>
          <cell r="D4188" t="e">
            <v>#VALUE!</v>
          </cell>
          <cell r="E4188" t="e">
            <v>#VALUE!</v>
          </cell>
          <cell r="F4188" t="e">
            <v>#VALUE!</v>
          </cell>
          <cell r="G4188" t="e">
            <v>#VALUE!</v>
          </cell>
        </row>
        <row r="4189">
          <cell r="A4189" t="e">
            <v>#VALUE!</v>
          </cell>
          <cell r="B4189" t="e">
            <v>#VALUE!</v>
          </cell>
          <cell r="C4189" t="e">
            <v>#VALUE!</v>
          </cell>
          <cell r="D4189" t="e">
            <v>#VALUE!</v>
          </cell>
          <cell r="E4189" t="e">
            <v>#VALUE!</v>
          </cell>
          <cell r="F4189" t="e">
            <v>#VALUE!</v>
          </cell>
          <cell r="G4189" t="e">
            <v>#VALUE!</v>
          </cell>
        </row>
        <row r="4190">
          <cell r="A4190" t="e">
            <v>#VALUE!</v>
          </cell>
          <cell r="B4190" t="e">
            <v>#VALUE!</v>
          </cell>
          <cell r="C4190" t="e">
            <v>#VALUE!</v>
          </cell>
          <cell r="D4190" t="e">
            <v>#VALUE!</v>
          </cell>
          <cell r="E4190" t="e">
            <v>#VALUE!</v>
          </cell>
          <cell r="F4190" t="e">
            <v>#VALUE!</v>
          </cell>
          <cell r="G4190" t="e">
            <v>#VALUE!</v>
          </cell>
        </row>
        <row r="4191">
          <cell r="A4191" t="e">
            <v>#VALUE!</v>
          </cell>
          <cell r="B4191" t="e">
            <v>#VALUE!</v>
          </cell>
          <cell r="C4191" t="e">
            <v>#VALUE!</v>
          </cell>
          <cell r="D4191" t="e">
            <v>#VALUE!</v>
          </cell>
          <cell r="E4191" t="e">
            <v>#VALUE!</v>
          </cell>
          <cell r="F4191" t="e">
            <v>#VALUE!</v>
          </cell>
          <cell r="G4191" t="e">
            <v>#VALUE!</v>
          </cell>
        </row>
        <row r="4192">
          <cell r="A4192" t="e">
            <v>#VALUE!</v>
          </cell>
          <cell r="B4192" t="e">
            <v>#VALUE!</v>
          </cell>
          <cell r="C4192" t="e">
            <v>#VALUE!</v>
          </cell>
          <cell r="D4192" t="e">
            <v>#VALUE!</v>
          </cell>
          <cell r="E4192" t="e">
            <v>#VALUE!</v>
          </cell>
          <cell r="F4192" t="e">
            <v>#VALUE!</v>
          </cell>
          <cell r="G4192" t="e">
            <v>#VALUE!</v>
          </cell>
        </row>
        <row r="4193">
          <cell r="A4193" t="e">
            <v>#VALUE!</v>
          </cell>
          <cell r="B4193" t="e">
            <v>#VALUE!</v>
          </cell>
          <cell r="C4193" t="e">
            <v>#VALUE!</v>
          </cell>
          <cell r="D4193" t="e">
            <v>#VALUE!</v>
          </cell>
          <cell r="E4193" t="e">
            <v>#VALUE!</v>
          </cell>
          <cell r="F4193" t="e">
            <v>#VALUE!</v>
          </cell>
          <cell r="G4193" t="e">
            <v>#VALUE!</v>
          </cell>
        </row>
        <row r="4194">
          <cell r="A4194" t="e">
            <v>#VALUE!</v>
          </cell>
          <cell r="B4194" t="e">
            <v>#VALUE!</v>
          </cell>
          <cell r="C4194" t="e">
            <v>#VALUE!</v>
          </cell>
          <cell r="D4194" t="e">
            <v>#VALUE!</v>
          </cell>
          <cell r="E4194" t="e">
            <v>#VALUE!</v>
          </cell>
          <cell r="F4194" t="e">
            <v>#VALUE!</v>
          </cell>
          <cell r="G4194" t="e">
            <v>#VALUE!</v>
          </cell>
        </row>
        <row r="4195">
          <cell r="A4195" t="e">
            <v>#VALUE!</v>
          </cell>
          <cell r="B4195" t="e">
            <v>#VALUE!</v>
          </cell>
          <cell r="C4195" t="e">
            <v>#VALUE!</v>
          </cell>
          <cell r="D4195" t="e">
            <v>#VALUE!</v>
          </cell>
          <cell r="E4195" t="e">
            <v>#VALUE!</v>
          </cell>
          <cell r="F4195" t="e">
            <v>#VALUE!</v>
          </cell>
          <cell r="G4195" t="e">
            <v>#VALUE!</v>
          </cell>
        </row>
        <row r="4196">
          <cell r="A4196" t="e">
            <v>#VALUE!</v>
          </cell>
          <cell r="B4196" t="e">
            <v>#VALUE!</v>
          </cell>
          <cell r="C4196" t="e">
            <v>#VALUE!</v>
          </cell>
          <cell r="D4196" t="e">
            <v>#VALUE!</v>
          </cell>
          <cell r="E4196" t="e">
            <v>#VALUE!</v>
          </cell>
          <cell r="F4196" t="e">
            <v>#VALUE!</v>
          </cell>
          <cell r="G4196" t="e">
            <v>#VALUE!</v>
          </cell>
        </row>
        <row r="4197">
          <cell r="A4197" t="e">
            <v>#VALUE!</v>
          </cell>
          <cell r="B4197" t="e">
            <v>#VALUE!</v>
          </cell>
          <cell r="C4197" t="e">
            <v>#VALUE!</v>
          </cell>
          <cell r="D4197" t="e">
            <v>#VALUE!</v>
          </cell>
          <cell r="E4197" t="e">
            <v>#VALUE!</v>
          </cell>
          <cell r="F4197" t="e">
            <v>#VALUE!</v>
          </cell>
          <cell r="G4197" t="e">
            <v>#VALUE!</v>
          </cell>
        </row>
        <row r="4198">
          <cell r="A4198" t="e">
            <v>#VALUE!</v>
          </cell>
          <cell r="B4198" t="e">
            <v>#VALUE!</v>
          </cell>
          <cell r="C4198" t="e">
            <v>#VALUE!</v>
          </cell>
          <cell r="D4198" t="e">
            <v>#VALUE!</v>
          </cell>
          <cell r="E4198" t="e">
            <v>#VALUE!</v>
          </cell>
          <cell r="F4198" t="e">
            <v>#VALUE!</v>
          </cell>
          <cell r="G4198" t="e">
            <v>#VALUE!</v>
          </cell>
        </row>
        <row r="4199">
          <cell r="A4199" t="e">
            <v>#VALUE!</v>
          </cell>
          <cell r="B4199" t="e">
            <v>#VALUE!</v>
          </cell>
          <cell r="C4199" t="e">
            <v>#VALUE!</v>
          </cell>
          <cell r="D4199" t="e">
            <v>#VALUE!</v>
          </cell>
          <cell r="E4199" t="e">
            <v>#VALUE!</v>
          </cell>
          <cell r="F4199" t="e">
            <v>#VALUE!</v>
          </cell>
          <cell r="G4199" t="e">
            <v>#VALUE!</v>
          </cell>
        </row>
        <row r="4200">
          <cell r="A4200" t="e">
            <v>#VALUE!</v>
          </cell>
          <cell r="B4200" t="e">
            <v>#VALUE!</v>
          </cell>
          <cell r="C4200" t="e">
            <v>#VALUE!</v>
          </cell>
          <cell r="D4200" t="e">
            <v>#VALUE!</v>
          </cell>
          <cell r="E4200" t="e">
            <v>#VALUE!</v>
          </cell>
          <cell r="F4200" t="e">
            <v>#VALUE!</v>
          </cell>
          <cell r="G4200" t="e">
            <v>#VALUE!</v>
          </cell>
        </row>
        <row r="4201">
          <cell r="A4201" t="e">
            <v>#VALUE!</v>
          </cell>
          <cell r="B4201" t="e">
            <v>#VALUE!</v>
          </cell>
          <cell r="C4201" t="e">
            <v>#VALUE!</v>
          </cell>
          <cell r="D4201" t="e">
            <v>#VALUE!</v>
          </cell>
          <cell r="E4201" t="e">
            <v>#VALUE!</v>
          </cell>
          <cell r="F4201" t="e">
            <v>#VALUE!</v>
          </cell>
          <cell r="G4201" t="e">
            <v>#VALUE!</v>
          </cell>
        </row>
        <row r="4202">
          <cell r="A4202" t="e">
            <v>#VALUE!</v>
          </cell>
          <cell r="B4202" t="e">
            <v>#VALUE!</v>
          </cell>
          <cell r="C4202" t="e">
            <v>#VALUE!</v>
          </cell>
          <cell r="D4202" t="e">
            <v>#VALUE!</v>
          </cell>
          <cell r="E4202" t="e">
            <v>#VALUE!</v>
          </cell>
          <cell r="F4202" t="e">
            <v>#VALUE!</v>
          </cell>
          <cell r="G4202" t="e">
            <v>#VALUE!</v>
          </cell>
        </row>
        <row r="4203">
          <cell r="A4203" t="e">
            <v>#VALUE!</v>
          </cell>
          <cell r="B4203" t="e">
            <v>#VALUE!</v>
          </cell>
          <cell r="C4203" t="e">
            <v>#VALUE!</v>
          </cell>
          <cell r="D4203" t="e">
            <v>#VALUE!</v>
          </cell>
          <cell r="E4203" t="e">
            <v>#VALUE!</v>
          </cell>
          <cell r="F4203" t="e">
            <v>#VALUE!</v>
          </cell>
          <cell r="G4203" t="e">
            <v>#VALUE!</v>
          </cell>
        </row>
        <row r="4204">
          <cell r="A4204" t="e">
            <v>#VALUE!</v>
          </cell>
          <cell r="B4204" t="e">
            <v>#VALUE!</v>
          </cell>
          <cell r="C4204" t="e">
            <v>#VALUE!</v>
          </cell>
          <cell r="D4204" t="e">
            <v>#VALUE!</v>
          </cell>
          <cell r="E4204" t="e">
            <v>#VALUE!</v>
          </cell>
          <cell r="F4204" t="e">
            <v>#VALUE!</v>
          </cell>
          <cell r="G4204" t="e">
            <v>#VALUE!</v>
          </cell>
        </row>
        <row r="4205">
          <cell r="A4205" t="e">
            <v>#VALUE!</v>
          </cell>
          <cell r="B4205" t="e">
            <v>#VALUE!</v>
          </cell>
          <cell r="C4205" t="e">
            <v>#VALUE!</v>
          </cell>
          <cell r="D4205" t="e">
            <v>#VALUE!</v>
          </cell>
          <cell r="E4205" t="e">
            <v>#VALUE!</v>
          </cell>
          <cell r="F4205" t="e">
            <v>#VALUE!</v>
          </cell>
          <cell r="G4205" t="e">
            <v>#VALUE!</v>
          </cell>
        </row>
        <row r="4206">
          <cell r="A4206" t="e">
            <v>#VALUE!</v>
          </cell>
          <cell r="B4206" t="e">
            <v>#VALUE!</v>
          </cell>
          <cell r="C4206" t="e">
            <v>#VALUE!</v>
          </cell>
          <cell r="D4206" t="e">
            <v>#VALUE!</v>
          </cell>
          <cell r="E4206" t="e">
            <v>#VALUE!</v>
          </cell>
          <cell r="F4206" t="e">
            <v>#VALUE!</v>
          </cell>
          <cell r="G4206" t="e">
            <v>#VALUE!</v>
          </cell>
        </row>
        <row r="4207">
          <cell r="A4207" t="e">
            <v>#VALUE!</v>
          </cell>
          <cell r="B4207" t="e">
            <v>#VALUE!</v>
          </cell>
          <cell r="C4207" t="e">
            <v>#VALUE!</v>
          </cell>
          <cell r="D4207" t="e">
            <v>#VALUE!</v>
          </cell>
          <cell r="E4207" t="e">
            <v>#VALUE!</v>
          </cell>
          <cell r="F4207" t="e">
            <v>#VALUE!</v>
          </cell>
          <cell r="G4207" t="e">
            <v>#VALUE!</v>
          </cell>
        </row>
        <row r="4208">
          <cell r="A4208" t="e">
            <v>#VALUE!</v>
          </cell>
          <cell r="B4208" t="e">
            <v>#VALUE!</v>
          </cell>
          <cell r="C4208" t="e">
            <v>#VALUE!</v>
          </cell>
          <cell r="D4208" t="e">
            <v>#VALUE!</v>
          </cell>
          <cell r="E4208" t="e">
            <v>#VALUE!</v>
          </cell>
          <cell r="F4208" t="e">
            <v>#VALUE!</v>
          </cell>
          <cell r="G4208" t="e">
            <v>#VALUE!</v>
          </cell>
        </row>
        <row r="4209">
          <cell r="A4209" t="e">
            <v>#VALUE!</v>
          </cell>
          <cell r="B4209" t="e">
            <v>#VALUE!</v>
          </cell>
          <cell r="C4209" t="e">
            <v>#VALUE!</v>
          </cell>
          <cell r="D4209" t="e">
            <v>#VALUE!</v>
          </cell>
          <cell r="E4209" t="e">
            <v>#VALUE!</v>
          </cell>
          <cell r="F4209" t="e">
            <v>#VALUE!</v>
          </cell>
          <cell r="G4209" t="e">
            <v>#VALUE!</v>
          </cell>
        </row>
        <row r="4210">
          <cell r="A4210" t="e">
            <v>#VALUE!</v>
          </cell>
          <cell r="B4210" t="e">
            <v>#VALUE!</v>
          </cell>
          <cell r="C4210" t="e">
            <v>#VALUE!</v>
          </cell>
          <cell r="D4210" t="e">
            <v>#VALUE!</v>
          </cell>
          <cell r="E4210" t="e">
            <v>#VALUE!</v>
          </cell>
          <cell r="F4210" t="e">
            <v>#VALUE!</v>
          </cell>
          <cell r="G4210" t="e">
            <v>#VALUE!</v>
          </cell>
        </row>
        <row r="4211">
          <cell r="A4211" t="e">
            <v>#VALUE!</v>
          </cell>
          <cell r="B4211" t="e">
            <v>#VALUE!</v>
          </cell>
          <cell r="C4211" t="e">
            <v>#VALUE!</v>
          </cell>
          <cell r="D4211" t="e">
            <v>#VALUE!</v>
          </cell>
          <cell r="E4211" t="e">
            <v>#VALUE!</v>
          </cell>
          <cell r="F4211" t="e">
            <v>#VALUE!</v>
          </cell>
          <cell r="G4211" t="e">
            <v>#VALUE!</v>
          </cell>
        </row>
        <row r="4212">
          <cell r="A4212" t="e">
            <v>#VALUE!</v>
          </cell>
          <cell r="B4212" t="e">
            <v>#VALUE!</v>
          </cell>
          <cell r="C4212" t="e">
            <v>#VALUE!</v>
          </cell>
          <cell r="D4212" t="e">
            <v>#VALUE!</v>
          </cell>
          <cell r="E4212" t="e">
            <v>#VALUE!</v>
          </cell>
          <cell r="F4212" t="e">
            <v>#VALUE!</v>
          </cell>
          <cell r="G4212" t="e">
            <v>#VALUE!</v>
          </cell>
        </row>
        <row r="4213">
          <cell r="A4213" t="e">
            <v>#VALUE!</v>
          </cell>
          <cell r="B4213" t="e">
            <v>#VALUE!</v>
          </cell>
          <cell r="C4213" t="e">
            <v>#VALUE!</v>
          </cell>
          <cell r="D4213" t="e">
            <v>#VALUE!</v>
          </cell>
          <cell r="E4213" t="e">
            <v>#VALUE!</v>
          </cell>
          <cell r="F4213" t="e">
            <v>#VALUE!</v>
          </cell>
          <cell r="G4213" t="e">
            <v>#VALUE!</v>
          </cell>
        </row>
        <row r="4214">
          <cell r="A4214" t="e">
            <v>#VALUE!</v>
          </cell>
          <cell r="B4214" t="e">
            <v>#VALUE!</v>
          </cell>
          <cell r="C4214" t="e">
            <v>#VALUE!</v>
          </cell>
          <cell r="D4214" t="e">
            <v>#VALUE!</v>
          </cell>
          <cell r="E4214" t="e">
            <v>#VALUE!</v>
          </cell>
          <cell r="F4214" t="e">
            <v>#VALUE!</v>
          </cell>
          <cell r="G4214" t="e">
            <v>#VALUE!</v>
          </cell>
        </row>
        <row r="4215">
          <cell r="A4215" t="e">
            <v>#VALUE!</v>
          </cell>
          <cell r="B4215" t="e">
            <v>#VALUE!</v>
          </cell>
          <cell r="C4215" t="e">
            <v>#VALUE!</v>
          </cell>
          <cell r="D4215" t="e">
            <v>#VALUE!</v>
          </cell>
          <cell r="E4215" t="e">
            <v>#VALUE!</v>
          </cell>
          <cell r="F4215" t="e">
            <v>#VALUE!</v>
          </cell>
          <cell r="G4215" t="e">
            <v>#VALUE!</v>
          </cell>
        </row>
        <row r="4216">
          <cell r="A4216" t="e">
            <v>#VALUE!</v>
          </cell>
          <cell r="B4216" t="e">
            <v>#VALUE!</v>
          </cell>
          <cell r="C4216" t="e">
            <v>#VALUE!</v>
          </cell>
          <cell r="D4216" t="e">
            <v>#VALUE!</v>
          </cell>
          <cell r="E4216" t="e">
            <v>#VALUE!</v>
          </cell>
          <cell r="F4216" t="e">
            <v>#VALUE!</v>
          </cell>
          <cell r="G4216" t="e">
            <v>#VALUE!</v>
          </cell>
        </row>
        <row r="4217">
          <cell r="A4217" t="e">
            <v>#VALUE!</v>
          </cell>
          <cell r="B4217" t="e">
            <v>#VALUE!</v>
          </cell>
          <cell r="C4217" t="e">
            <v>#VALUE!</v>
          </cell>
          <cell r="D4217" t="e">
            <v>#VALUE!</v>
          </cell>
          <cell r="E4217" t="e">
            <v>#VALUE!</v>
          </cell>
          <cell r="F4217" t="e">
            <v>#VALUE!</v>
          </cell>
          <cell r="G4217" t="e">
            <v>#VALUE!</v>
          </cell>
        </row>
        <row r="4218">
          <cell r="A4218" t="e">
            <v>#VALUE!</v>
          </cell>
          <cell r="B4218" t="e">
            <v>#VALUE!</v>
          </cell>
          <cell r="C4218" t="e">
            <v>#VALUE!</v>
          </cell>
          <cell r="D4218" t="e">
            <v>#VALUE!</v>
          </cell>
          <cell r="E4218" t="e">
            <v>#VALUE!</v>
          </cell>
          <cell r="F4218" t="e">
            <v>#VALUE!</v>
          </cell>
          <cell r="G4218" t="e">
            <v>#VALUE!</v>
          </cell>
        </row>
        <row r="4219">
          <cell r="A4219" t="e">
            <v>#VALUE!</v>
          </cell>
          <cell r="B4219" t="e">
            <v>#VALUE!</v>
          </cell>
          <cell r="C4219" t="e">
            <v>#VALUE!</v>
          </cell>
          <cell r="D4219" t="e">
            <v>#VALUE!</v>
          </cell>
          <cell r="E4219" t="e">
            <v>#VALUE!</v>
          </cell>
          <cell r="F4219" t="e">
            <v>#VALUE!</v>
          </cell>
          <cell r="G4219" t="e">
            <v>#VALUE!</v>
          </cell>
        </row>
        <row r="4220">
          <cell r="A4220" t="e">
            <v>#VALUE!</v>
          </cell>
          <cell r="B4220" t="e">
            <v>#VALUE!</v>
          </cell>
          <cell r="C4220" t="e">
            <v>#VALUE!</v>
          </cell>
          <cell r="D4220" t="e">
            <v>#VALUE!</v>
          </cell>
          <cell r="E4220" t="e">
            <v>#VALUE!</v>
          </cell>
          <cell r="F4220" t="e">
            <v>#VALUE!</v>
          </cell>
          <cell r="G4220" t="e">
            <v>#VALUE!</v>
          </cell>
        </row>
        <row r="4221">
          <cell r="A4221" t="e">
            <v>#VALUE!</v>
          </cell>
          <cell r="B4221" t="e">
            <v>#VALUE!</v>
          </cell>
          <cell r="C4221" t="e">
            <v>#VALUE!</v>
          </cell>
          <cell r="D4221" t="e">
            <v>#VALUE!</v>
          </cell>
          <cell r="E4221" t="e">
            <v>#VALUE!</v>
          </cell>
          <cell r="F4221" t="e">
            <v>#VALUE!</v>
          </cell>
          <cell r="G4221" t="e">
            <v>#VALUE!</v>
          </cell>
        </row>
        <row r="4222">
          <cell r="A4222" t="e">
            <v>#VALUE!</v>
          </cell>
          <cell r="B4222" t="e">
            <v>#VALUE!</v>
          </cell>
          <cell r="C4222" t="e">
            <v>#VALUE!</v>
          </cell>
          <cell r="D4222" t="e">
            <v>#VALUE!</v>
          </cell>
          <cell r="E4222" t="e">
            <v>#VALUE!</v>
          </cell>
          <cell r="F4222" t="e">
            <v>#VALUE!</v>
          </cell>
          <cell r="G4222" t="e">
            <v>#VALUE!</v>
          </cell>
        </row>
        <row r="4223">
          <cell r="A4223" t="e">
            <v>#VALUE!</v>
          </cell>
          <cell r="B4223" t="e">
            <v>#VALUE!</v>
          </cell>
          <cell r="C4223" t="e">
            <v>#VALUE!</v>
          </cell>
          <cell r="D4223" t="e">
            <v>#VALUE!</v>
          </cell>
          <cell r="E4223" t="e">
            <v>#VALUE!</v>
          </cell>
          <cell r="F4223" t="e">
            <v>#VALUE!</v>
          </cell>
          <cell r="G4223" t="e">
            <v>#VALUE!</v>
          </cell>
        </row>
        <row r="4224">
          <cell r="A4224" t="e">
            <v>#VALUE!</v>
          </cell>
          <cell r="B4224" t="e">
            <v>#VALUE!</v>
          </cell>
          <cell r="C4224" t="e">
            <v>#VALUE!</v>
          </cell>
          <cell r="D4224" t="e">
            <v>#VALUE!</v>
          </cell>
          <cell r="E4224" t="e">
            <v>#VALUE!</v>
          </cell>
          <cell r="F4224" t="e">
            <v>#VALUE!</v>
          </cell>
          <cell r="G4224" t="e">
            <v>#VALUE!</v>
          </cell>
        </row>
        <row r="4225">
          <cell r="A4225" t="e">
            <v>#VALUE!</v>
          </cell>
          <cell r="B4225" t="e">
            <v>#VALUE!</v>
          </cell>
          <cell r="C4225" t="e">
            <v>#VALUE!</v>
          </cell>
          <cell r="D4225" t="e">
            <v>#VALUE!</v>
          </cell>
          <cell r="E4225" t="e">
            <v>#VALUE!</v>
          </cell>
          <cell r="F4225" t="e">
            <v>#VALUE!</v>
          </cell>
          <cell r="G4225" t="e">
            <v>#VALUE!</v>
          </cell>
        </row>
        <row r="4226">
          <cell r="A4226" t="e">
            <v>#VALUE!</v>
          </cell>
          <cell r="B4226" t="e">
            <v>#VALUE!</v>
          </cell>
          <cell r="C4226" t="e">
            <v>#VALUE!</v>
          </cell>
          <cell r="D4226" t="e">
            <v>#VALUE!</v>
          </cell>
          <cell r="E4226" t="e">
            <v>#VALUE!</v>
          </cell>
          <cell r="F4226" t="e">
            <v>#VALUE!</v>
          </cell>
          <cell r="G4226" t="e">
            <v>#VALUE!</v>
          </cell>
        </row>
        <row r="4227">
          <cell r="A4227" t="e">
            <v>#VALUE!</v>
          </cell>
          <cell r="B4227" t="e">
            <v>#VALUE!</v>
          </cell>
          <cell r="C4227" t="e">
            <v>#VALUE!</v>
          </cell>
          <cell r="D4227" t="e">
            <v>#VALUE!</v>
          </cell>
          <cell r="E4227" t="e">
            <v>#VALUE!</v>
          </cell>
          <cell r="F4227" t="e">
            <v>#VALUE!</v>
          </cell>
          <cell r="G4227" t="e">
            <v>#VALUE!</v>
          </cell>
        </row>
        <row r="4228">
          <cell r="A4228" t="e">
            <v>#VALUE!</v>
          </cell>
          <cell r="B4228" t="e">
            <v>#VALUE!</v>
          </cell>
          <cell r="C4228" t="e">
            <v>#VALUE!</v>
          </cell>
          <cell r="D4228" t="e">
            <v>#VALUE!</v>
          </cell>
          <cell r="E4228" t="e">
            <v>#VALUE!</v>
          </cell>
          <cell r="F4228" t="e">
            <v>#VALUE!</v>
          </cell>
          <cell r="G4228" t="e">
            <v>#VALUE!</v>
          </cell>
        </row>
        <row r="4229">
          <cell r="A4229" t="e">
            <v>#VALUE!</v>
          </cell>
          <cell r="B4229" t="e">
            <v>#VALUE!</v>
          </cell>
          <cell r="C4229" t="e">
            <v>#VALUE!</v>
          </cell>
          <cell r="D4229" t="e">
            <v>#VALUE!</v>
          </cell>
          <cell r="E4229" t="e">
            <v>#VALUE!</v>
          </cell>
          <cell r="F4229" t="e">
            <v>#VALUE!</v>
          </cell>
          <cell r="G4229" t="e">
            <v>#VALUE!</v>
          </cell>
        </row>
        <row r="4230">
          <cell r="A4230" t="e">
            <v>#VALUE!</v>
          </cell>
          <cell r="B4230" t="e">
            <v>#VALUE!</v>
          </cell>
          <cell r="C4230" t="e">
            <v>#VALUE!</v>
          </cell>
          <cell r="D4230" t="e">
            <v>#VALUE!</v>
          </cell>
          <cell r="E4230" t="e">
            <v>#VALUE!</v>
          </cell>
          <cell r="F4230" t="e">
            <v>#VALUE!</v>
          </cell>
          <cell r="G4230" t="e">
            <v>#VALUE!</v>
          </cell>
        </row>
        <row r="4231">
          <cell r="A4231" t="e">
            <v>#VALUE!</v>
          </cell>
          <cell r="B4231" t="e">
            <v>#VALUE!</v>
          </cell>
          <cell r="C4231" t="e">
            <v>#VALUE!</v>
          </cell>
          <cell r="D4231" t="e">
            <v>#VALUE!</v>
          </cell>
          <cell r="E4231" t="e">
            <v>#VALUE!</v>
          </cell>
          <cell r="F4231" t="e">
            <v>#VALUE!</v>
          </cell>
          <cell r="G4231" t="e">
            <v>#VALUE!</v>
          </cell>
        </row>
        <row r="4232">
          <cell r="A4232" t="e">
            <v>#VALUE!</v>
          </cell>
          <cell r="B4232" t="e">
            <v>#VALUE!</v>
          </cell>
          <cell r="C4232" t="e">
            <v>#VALUE!</v>
          </cell>
          <cell r="D4232" t="e">
            <v>#VALUE!</v>
          </cell>
          <cell r="E4232" t="e">
            <v>#VALUE!</v>
          </cell>
          <cell r="F4232" t="e">
            <v>#VALUE!</v>
          </cell>
          <cell r="G4232" t="e">
            <v>#VALUE!</v>
          </cell>
        </row>
        <row r="4233">
          <cell r="A4233" t="e">
            <v>#VALUE!</v>
          </cell>
          <cell r="B4233" t="e">
            <v>#VALUE!</v>
          </cell>
          <cell r="C4233" t="e">
            <v>#VALUE!</v>
          </cell>
          <cell r="D4233" t="e">
            <v>#VALUE!</v>
          </cell>
          <cell r="E4233" t="e">
            <v>#VALUE!</v>
          </cell>
          <cell r="F4233" t="e">
            <v>#VALUE!</v>
          </cell>
          <cell r="G4233" t="e">
            <v>#VALUE!</v>
          </cell>
        </row>
        <row r="4234">
          <cell r="A4234" t="e">
            <v>#VALUE!</v>
          </cell>
          <cell r="B4234" t="e">
            <v>#VALUE!</v>
          </cell>
          <cell r="C4234" t="e">
            <v>#VALUE!</v>
          </cell>
          <cell r="D4234" t="e">
            <v>#VALUE!</v>
          </cell>
          <cell r="E4234" t="e">
            <v>#VALUE!</v>
          </cell>
          <cell r="F4234" t="e">
            <v>#VALUE!</v>
          </cell>
          <cell r="G4234" t="e">
            <v>#VALUE!</v>
          </cell>
        </row>
        <row r="4235">
          <cell r="A4235" t="e">
            <v>#VALUE!</v>
          </cell>
          <cell r="B4235" t="e">
            <v>#VALUE!</v>
          </cell>
          <cell r="C4235" t="e">
            <v>#VALUE!</v>
          </cell>
          <cell r="D4235" t="e">
            <v>#VALUE!</v>
          </cell>
          <cell r="E4235" t="e">
            <v>#VALUE!</v>
          </cell>
          <cell r="F4235" t="e">
            <v>#VALUE!</v>
          </cell>
          <cell r="G4235" t="e">
            <v>#VALUE!</v>
          </cell>
        </row>
        <row r="4236">
          <cell r="A4236" t="e">
            <v>#VALUE!</v>
          </cell>
          <cell r="B4236" t="e">
            <v>#VALUE!</v>
          </cell>
          <cell r="C4236" t="e">
            <v>#VALUE!</v>
          </cell>
          <cell r="D4236" t="e">
            <v>#VALUE!</v>
          </cell>
          <cell r="E4236" t="e">
            <v>#VALUE!</v>
          </cell>
          <cell r="F4236" t="e">
            <v>#VALUE!</v>
          </cell>
          <cell r="G4236" t="e">
            <v>#VALUE!</v>
          </cell>
        </row>
        <row r="4237">
          <cell r="A4237" t="e">
            <v>#VALUE!</v>
          </cell>
          <cell r="B4237" t="e">
            <v>#VALUE!</v>
          </cell>
          <cell r="C4237" t="e">
            <v>#VALUE!</v>
          </cell>
          <cell r="D4237" t="e">
            <v>#VALUE!</v>
          </cell>
          <cell r="E4237" t="e">
            <v>#VALUE!</v>
          </cell>
          <cell r="F4237" t="e">
            <v>#VALUE!</v>
          </cell>
          <cell r="G4237" t="e">
            <v>#VALUE!</v>
          </cell>
        </row>
        <row r="4238">
          <cell r="A4238" t="e">
            <v>#VALUE!</v>
          </cell>
          <cell r="B4238" t="e">
            <v>#VALUE!</v>
          </cell>
          <cell r="C4238" t="e">
            <v>#VALUE!</v>
          </cell>
          <cell r="D4238" t="e">
            <v>#VALUE!</v>
          </cell>
          <cell r="E4238" t="e">
            <v>#VALUE!</v>
          </cell>
          <cell r="F4238" t="e">
            <v>#VALUE!</v>
          </cell>
          <cell r="G4238" t="e">
            <v>#VALUE!</v>
          </cell>
        </row>
        <row r="4239">
          <cell r="A4239" t="e">
            <v>#VALUE!</v>
          </cell>
          <cell r="B4239" t="e">
            <v>#VALUE!</v>
          </cell>
          <cell r="C4239" t="e">
            <v>#VALUE!</v>
          </cell>
          <cell r="D4239" t="e">
            <v>#VALUE!</v>
          </cell>
          <cell r="E4239" t="e">
            <v>#VALUE!</v>
          </cell>
          <cell r="F4239" t="e">
            <v>#VALUE!</v>
          </cell>
          <cell r="G4239" t="e">
            <v>#VALUE!</v>
          </cell>
        </row>
        <row r="4240">
          <cell r="A4240" t="e">
            <v>#VALUE!</v>
          </cell>
          <cell r="B4240" t="e">
            <v>#VALUE!</v>
          </cell>
          <cell r="C4240" t="e">
            <v>#VALUE!</v>
          </cell>
          <cell r="D4240" t="e">
            <v>#VALUE!</v>
          </cell>
          <cell r="E4240" t="e">
            <v>#VALUE!</v>
          </cell>
          <cell r="F4240" t="e">
            <v>#VALUE!</v>
          </cell>
          <cell r="G4240" t="e">
            <v>#VALUE!</v>
          </cell>
        </row>
        <row r="4241">
          <cell r="A4241" t="e">
            <v>#VALUE!</v>
          </cell>
          <cell r="B4241" t="e">
            <v>#VALUE!</v>
          </cell>
          <cell r="C4241" t="e">
            <v>#VALUE!</v>
          </cell>
          <cell r="D4241" t="e">
            <v>#VALUE!</v>
          </cell>
          <cell r="E4241" t="e">
            <v>#VALUE!</v>
          </cell>
          <cell r="F4241" t="e">
            <v>#VALUE!</v>
          </cell>
          <cell r="G4241" t="e">
            <v>#VALUE!</v>
          </cell>
        </row>
        <row r="4242">
          <cell r="A4242" t="e">
            <v>#VALUE!</v>
          </cell>
          <cell r="B4242" t="e">
            <v>#VALUE!</v>
          </cell>
          <cell r="C4242" t="e">
            <v>#VALUE!</v>
          </cell>
          <cell r="D4242" t="e">
            <v>#VALUE!</v>
          </cell>
          <cell r="E4242" t="e">
            <v>#VALUE!</v>
          </cell>
          <cell r="F4242" t="e">
            <v>#VALUE!</v>
          </cell>
          <cell r="G4242" t="e">
            <v>#VALUE!</v>
          </cell>
        </row>
        <row r="4243">
          <cell r="A4243" t="e">
            <v>#VALUE!</v>
          </cell>
          <cell r="B4243" t="e">
            <v>#VALUE!</v>
          </cell>
          <cell r="C4243" t="e">
            <v>#VALUE!</v>
          </cell>
          <cell r="D4243" t="e">
            <v>#VALUE!</v>
          </cell>
          <cell r="E4243" t="e">
            <v>#VALUE!</v>
          </cell>
          <cell r="F4243" t="e">
            <v>#VALUE!</v>
          </cell>
          <cell r="G4243" t="e">
            <v>#VALUE!</v>
          </cell>
        </row>
        <row r="4244">
          <cell r="A4244" t="e">
            <v>#VALUE!</v>
          </cell>
          <cell r="B4244" t="e">
            <v>#VALUE!</v>
          </cell>
          <cell r="C4244" t="e">
            <v>#VALUE!</v>
          </cell>
          <cell r="D4244" t="e">
            <v>#VALUE!</v>
          </cell>
          <cell r="E4244" t="e">
            <v>#VALUE!</v>
          </cell>
          <cell r="F4244" t="e">
            <v>#VALUE!</v>
          </cell>
          <cell r="G4244" t="e">
            <v>#VALUE!</v>
          </cell>
        </row>
        <row r="4245">
          <cell r="A4245" t="e">
            <v>#VALUE!</v>
          </cell>
          <cell r="B4245" t="e">
            <v>#VALUE!</v>
          </cell>
          <cell r="C4245" t="e">
            <v>#VALUE!</v>
          </cell>
          <cell r="D4245" t="e">
            <v>#VALUE!</v>
          </cell>
          <cell r="E4245" t="e">
            <v>#VALUE!</v>
          </cell>
          <cell r="F4245" t="e">
            <v>#VALUE!</v>
          </cell>
          <cell r="G4245" t="e">
            <v>#VALUE!</v>
          </cell>
        </row>
        <row r="4246">
          <cell r="A4246" t="e">
            <v>#VALUE!</v>
          </cell>
          <cell r="B4246" t="e">
            <v>#VALUE!</v>
          </cell>
          <cell r="C4246" t="e">
            <v>#VALUE!</v>
          </cell>
          <cell r="D4246" t="e">
            <v>#VALUE!</v>
          </cell>
          <cell r="E4246" t="e">
            <v>#VALUE!</v>
          </cell>
          <cell r="F4246" t="e">
            <v>#VALUE!</v>
          </cell>
          <cell r="G4246" t="e">
            <v>#VALUE!</v>
          </cell>
        </row>
        <row r="4247">
          <cell r="A4247" t="e">
            <v>#VALUE!</v>
          </cell>
          <cell r="B4247" t="e">
            <v>#VALUE!</v>
          </cell>
          <cell r="C4247" t="e">
            <v>#VALUE!</v>
          </cell>
          <cell r="D4247" t="e">
            <v>#VALUE!</v>
          </cell>
          <cell r="E4247" t="e">
            <v>#VALUE!</v>
          </cell>
          <cell r="F4247" t="e">
            <v>#VALUE!</v>
          </cell>
          <cell r="G4247" t="e">
            <v>#VALUE!</v>
          </cell>
        </row>
        <row r="4248">
          <cell r="A4248" t="e">
            <v>#VALUE!</v>
          </cell>
          <cell r="B4248" t="e">
            <v>#VALUE!</v>
          </cell>
          <cell r="C4248" t="e">
            <v>#VALUE!</v>
          </cell>
          <cell r="D4248" t="e">
            <v>#VALUE!</v>
          </cell>
          <cell r="E4248" t="e">
            <v>#VALUE!</v>
          </cell>
          <cell r="F4248" t="e">
            <v>#VALUE!</v>
          </cell>
          <cell r="G4248" t="e">
            <v>#VALUE!</v>
          </cell>
        </row>
        <row r="4249">
          <cell r="A4249" t="e">
            <v>#VALUE!</v>
          </cell>
          <cell r="B4249" t="e">
            <v>#VALUE!</v>
          </cell>
          <cell r="C4249" t="e">
            <v>#VALUE!</v>
          </cell>
          <cell r="D4249" t="e">
            <v>#VALUE!</v>
          </cell>
          <cell r="E4249" t="e">
            <v>#VALUE!</v>
          </cell>
          <cell r="F4249" t="e">
            <v>#VALUE!</v>
          </cell>
          <cell r="G4249" t="e">
            <v>#VALUE!</v>
          </cell>
        </row>
        <row r="4250">
          <cell r="A4250" t="e">
            <v>#VALUE!</v>
          </cell>
          <cell r="B4250" t="e">
            <v>#VALUE!</v>
          </cell>
          <cell r="C4250" t="e">
            <v>#VALUE!</v>
          </cell>
          <cell r="D4250" t="e">
            <v>#VALUE!</v>
          </cell>
          <cell r="E4250" t="e">
            <v>#VALUE!</v>
          </cell>
          <cell r="F4250" t="e">
            <v>#VALUE!</v>
          </cell>
          <cell r="G4250" t="e">
            <v>#VALUE!</v>
          </cell>
        </row>
        <row r="4251">
          <cell r="A4251" t="e">
            <v>#VALUE!</v>
          </cell>
          <cell r="B4251" t="e">
            <v>#VALUE!</v>
          </cell>
          <cell r="C4251" t="e">
            <v>#VALUE!</v>
          </cell>
          <cell r="D4251" t="e">
            <v>#VALUE!</v>
          </cell>
          <cell r="E4251" t="e">
            <v>#VALUE!</v>
          </cell>
          <cell r="F4251" t="e">
            <v>#VALUE!</v>
          </cell>
          <cell r="G4251" t="e">
            <v>#VALUE!</v>
          </cell>
        </row>
        <row r="4252">
          <cell r="A4252" t="e">
            <v>#VALUE!</v>
          </cell>
          <cell r="B4252" t="e">
            <v>#VALUE!</v>
          </cell>
          <cell r="C4252" t="e">
            <v>#VALUE!</v>
          </cell>
          <cell r="D4252" t="e">
            <v>#VALUE!</v>
          </cell>
          <cell r="E4252" t="e">
            <v>#VALUE!</v>
          </cell>
          <cell r="F4252" t="e">
            <v>#VALUE!</v>
          </cell>
          <cell r="G4252" t="e">
            <v>#VALUE!</v>
          </cell>
        </row>
        <row r="4253">
          <cell r="A4253" t="e">
            <v>#VALUE!</v>
          </cell>
          <cell r="B4253" t="e">
            <v>#VALUE!</v>
          </cell>
          <cell r="C4253" t="e">
            <v>#VALUE!</v>
          </cell>
          <cell r="D4253" t="e">
            <v>#VALUE!</v>
          </cell>
          <cell r="E4253" t="e">
            <v>#VALUE!</v>
          </cell>
          <cell r="F4253" t="e">
            <v>#VALUE!</v>
          </cell>
          <cell r="G4253" t="e">
            <v>#VALUE!</v>
          </cell>
        </row>
        <row r="4254">
          <cell r="A4254" t="e">
            <v>#VALUE!</v>
          </cell>
          <cell r="B4254" t="e">
            <v>#VALUE!</v>
          </cell>
          <cell r="C4254" t="e">
            <v>#VALUE!</v>
          </cell>
          <cell r="D4254" t="e">
            <v>#VALUE!</v>
          </cell>
          <cell r="E4254" t="e">
            <v>#VALUE!</v>
          </cell>
          <cell r="F4254" t="e">
            <v>#VALUE!</v>
          </cell>
          <cell r="G4254" t="e">
            <v>#VALUE!</v>
          </cell>
        </row>
        <row r="4255">
          <cell r="A4255" t="e">
            <v>#VALUE!</v>
          </cell>
          <cell r="B4255" t="e">
            <v>#VALUE!</v>
          </cell>
          <cell r="C4255" t="e">
            <v>#VALUE!</v>
          </cell>
          <cell r="D4255" t="e">
            <v>#VALUE!</v>
          </cell>
          <cell r="E4255" t="e">
            <v>#VALUE!</v>
          </cell>
          <cell r="F4255" t="e">
            <v>#VALUE!</v>
          </cell>
          <cell r="G4255" t="e">
            <v>#VALUE!</v>
          </cell>
        </row>
        <row r="4256">
          <cell r="A4256" t="e">
            <v>#VALUE!</v>
          </cell>
          <cell r="B4256" t="e">
            <v>#VALUE!</v>
          </cell>
          <cell r="C4256" t="e">
            <v>#VALUE!</v>
          </cell>
          <cell r="D4256" t="e">
            <v>#VALUE!</v>
          </cell>
          <cell r="E4256" t="e">
            <v>#VALUE!</v>
          </cell>
          <cell r="F4256" t="e">
            <v>#VALUE!</v>
          </cell>
          <cell r="G4256" t="e">
            <v>#VALUE!</v>
          </cell>
        </row>
        <row r="4257">
          <cell r="A4257" t="e">
            <v>#VALUE!</v>
          </cell>
          <cell r="B4257" t="e">
            <v>#VALUE!</v>
          </cell>
          <cell r="C4257" t="e">
            <v>#VALUE!</v>
          </cell>
          <cell r="D4257" t="e">
            <v>#VALUE!</v>
          </cell>
          <cell r="E4257" t="e">
            <v>#VALUE!</v>
          </cell>
          <cell r="F4257" t="e">
            <v>#VALUE!</v>
          </cell>
          <cell r="G4257" t="e">
            <v>#VALUE!</v>
          </cell>
        </row>
        <row r="4258">
          <cell r="A4258" t="e">
            <v>#VALUE!</v>
          </cell>
          <cell r="B4258" t="e">
            <v>#VALUE!</v>
          </cell>
          <cell r="C4258" t="e">
            <v>#VALUE!</v>
          </cell>
          <cell r="D4258" t="e">
            <v>#VALUE!</v>
          </cell>
          <cell r="E4258" t="e">
            <v>#VALUE!</v>
          </cell>
          <cell r="F4258" t="e">
            <v>#VALUE!</v>
          </cell>
          <cell r="G4258" t="e">
            <v>#VALUE!</v>
          </cell>
        </row>
        <row r="4259">
          <cell r="A4259" t="e">
            <v>#VALUE!</v>
          </cell>
          <cell r="B4259" t="e">
            <v>#VALUE!</v>
          </cell>
          <cell r="C4259" t="e">
            <v>#VALUE!</v>
          </cell>
          <cell r="D4259" t="e">
            <v>#VALUE!</v>
          </cell>
          <cell r="E4259" t="e">
            <v>#VALUE!</v>
          </cell>
          <cell r="F4259" t="e">
            <v>#VALUE!</v>
          </cell>
          <cell r="G4259" t="e">
            <v>#VALUE!</v>
          </cell>
        </row>
        <row r="4260">
          <cell r="A4260" t="e">
            <v>#VALUE!</v>
          </cell>
          <cell r="B4260" t="e">
            <v>#VALUE!</v>
          </cell>
          <cell r="C4260" t="e">
            <v>#VALUE!</v>
          </cell>
          <cell r="D4260" t="e">
            <v>#VALUE!</v>
          </cell>
          <cell r="E4260" t="e">
            <v>#VALUE!</v>
          </cell>
          <cell r="F4260" t="e">
            <v>#VALUE!</v>
          </cell>
          <cell r="G4260" t="e">
            <v>#VALUE!</v>
          </cell>
        </row>
        <row r="4261">
          <cell r="A4261" t="e">
            <v>#VALUE!</v>
          </cell>
          <cell r="B4261" t="e">
            <v>#VALUE!</v>
          </cell>
          <cell r="C4261" t="e">
            <v>#VALUE!</v>
          </cell>
          <cell r="D4261" t="e">
            <v>#VALUE!</v>
          </cell>
          <cell r="E4261" t="e">
            <v>#VALUE!</v>
          </cell>
          <cell r="F4261" t="e">
            <v>#VALUE!</v>
          </cell>
          <cell r="G4261" t="e">
            <v>#VALUE!</v>
          </cell>
        </row>
        <row r="4262">
          <cell r="A4262" t="e">
            <v>#VALUE!</v>
          </cell>
          <cell r="B4262" t="e">
            <v>#VALUE!</v>
          </cell>
          <cell r="C4262" t="e">
            <v>#VALUE!</v>
          </cell>
          <cell r="D4262" t="e">
            <v>#VALUE!</v>
          </cell>
          <cell r="E4262" t="e">
            <v>#VALUE!</v>
          </cell>
          <cell r="F4262" t="e">
            <v>#VALUE!</v>
          </cell>
          <cell r="G4262" t="e">
            <v>#VALUE!</v>
          </cell>
        </row>
        <row r="4263">
          <cell r="A4263" t="e">
            <v>#VALUE!</v>
          </cell>
          <cell r="B4263" t="e">
            <v>#VALUE!</v>
          </cell>
          <cell r="C4263" t="e">
            <v>#VALUE!</v>
          </cell>
          <cell r="D4263" t="e">
            <v>#VALUE!</v>
          </cell>
          <cell r="E4263" t="e">
            <v>#VALUE!</v>
          </cell>
          <cell r="F4263" t="e">
            <v>#VALUE!</v>
          </cell>
          <cell r="G4263" t="e">
            <v>#VALUE!</v>
          </cell>
        </row>
        <row r="4264">
          <cell r="A4264" t="e">
            <v>#VALUE!</v>
          </cell>
          <cell r="B4264" t="e">
            <v>#VALUE!</v>
          </cell>
          <cell r="C4264" t="e">
            <v>#VALUE!</v>
          </cell>
          <cell r="D4264" t="e">
            <v>#VALUE!</v>
          </cell>
          <cell r="E4264" t="e">
            <v>#VALUE!</v>
          </cell>
          <cell r="F4264" t="e">
            <v>#VALUE!</v>
          </cell>
          <cell r="G4264" t="e">
            <v>#VALUE!</v>
          </cell>
        </row>
        <row r="4265">
          <cell r="A4265" t="e">
            <v>#VALUE!</v>
          </cell>
          <cell r="B4265" t="e">
            <v>#VALUE!</v>
          </cell>
          <cell r="C4265" t="e">
            <v>#VALUE!</v>
          </cell>
          <cell r="D4265" t="e">
            <v>#VALUE!</v>
          </cell>
          <cell r="E4265" t="e">
            <v>#VALUE!</v>
          </cell>
          <cell r="F4265" t="e">
            <v>#VALUE!</v>
          </cell>
          <cell r="G4265" t="e">
            <v>#VALUE!</v>
          </cell>
        </row>
        <row r="4266">
          <cell r="A4266" t="e">
            <v>#VALUE!</v>
          </cell>
          <cell r="B4266" t="e">
            <v>#VALUE!</v>
          </cell>
          <cell r="C4266" t="e">
            <v>#VALUE!</v>
          </cell>
          <cell r="D4266" t="e">
            <v>#VALUE!</v>
          </cell>
          <cell r="E4266" t="e">
            <v>#VALUE!</v>
          </cell>
          <cell r="F4266" t="e">
            <v>#VALUE!</v>
          </cell>
          <cell r="G4266" t="e">
            <v>#VALUE!</v>
          </cell>
        </row>
        <row r="4267">
          <cell r="A4267" t="e">
            <v>#VALUE!</v>
          </cell>
          <cell r="B4267" t="e">
            <v>#VALUE!</v>
          </cell>
          <cell r="C4267" t="e">
            <v>#VALUE!</v>
          </cell>
          <cell r="D4267" t="e">
            <v>#VALUE!</v>
          </cell>
          <cell r="E4267" t="e">
            <v>#VALUE!</v>
          </cell>
          <cell r="F4267" t="e">
            <v>#VALUE!</v>
          </cell>
          <cell r="G4267" t="e">
            <v>#VALUE!</v>
          </cell>
        </row>
        <row r="4268">
          <cell r="A4268" t="e">
            <v>#VALUE!</v>
          </cell>
          <cell r="B4268" t="e">
            <v>#VALUE!</v>
          </cell>
          <cell r="C4268" t="e">
            <v>#VALUE!</v>
          </cell>
          <cell r="D4268" t="e">
            <v>#VALUE!</v>
          </cell>
          <cell r="E4268" t="e">
            <v>#VALUE!</v>
          </cell>
          <cell r="F4268" t="e">
            <v>#VALUE!</v>
          </cell>
          <cell r="G4268" t="e">
            <v>#VALUE!</v>
          </cell>
        </row>
        <row r="4269">
          <cell r="A4269" t="e">
            <v>#VALUE!</v>
          </cell>
          <cell r="B4269" t="e">
            <v>#VALUE!</v>
          </cell>
          <cell r="C4269" t="e">
            <v>#VALUE!</v>
          </cell>
          <cell r="D4269" t="e">
            <v>#VALUE!</v>
          </cell>
          <cell r="E4269" t="e">
            <v>#VALUE!</v>
          </cell>
          <cell r="F4269" t="e">
            <v>#VALUE!</v>
          </cell>
          <cell r="G4269" t="e">
            <v>#VALUE!</v>
          </cell>
        </row>
        <row r="4270">
          <cell r="A4270" t="e">
            <v>#VALUE!</v>
          </cell>
          <cell r="B4270" t="e">
            <v>#VALUE!</v>
          </cell>
          <cell r="C4270" t="e">
            <v>#VALUE!</v>
          </cell>
          <cell r="D4270" t="e">
            <v>#VALUE!</v>
          </cell>
          <cell r="E4270" t="e">
            <v>#VALUE!</v>
          </cell>
          <cell r="F4270" t="e">
            <v>#VALUE!</v>
          </cell>
          <cell r="G4270" t="e">
            <v>#VALUE!</v>
          </cell>
        </row>
        <row r="4271">
          <cell r="A4271" t="e">
            <v>#VALUE!</v>
          </cell>
          <cell r="B4271" t="e">
            <v>#VALUE!</v>
          </cell>
          <cell r="C4271" t="e">
            <v>#VALUE!</v>
          </cell>
          <cell r="D4271" t="e">
            <v>#VALUE!</v>
          </cell>
          <cell r="E4271" t="e">
            <v>#VALUE!</v>
          </cell>
          <cell r="F4271" t="e">
            <v>#VALUE!</v>
          </cell>
          <cell r="G4271" t="e">
            <v>#VALUE!</v>
          </cell>
        </row>
        <row r="4272">
          <cell r="A4272" t="e">
            <v>#VALUE!</v>
          </cell>
          <cell r="B4272" t="e">
            <v>#VALUE!</v>
          </cell>
          <cell r="C4272" t="e">
            <v>#VALUE!</v>
          </cell>
          <cell r="D4272" t="e">
            <v>#VALUE!</v>
          </cell>
          <cell r="E4272" t="e">
            <v>#VALUE!</v>
          </cell>
          <cell r="F4272" t="e">
            <v>#VALUE!</v>
          </cell>
          <cell r="G4272" t="e">
            <v>#VALUE!</v>
          </cell>
        </row>
        <row r="4273">
          <cell r="A4273" t="e">
            <v>#VALUE!</v>
          </cell>
          <cell r="B4273" t="e">
            <v>#VALUE!</v>
          </cell>
          <cell r="C4273" t="e">
            <v>#VALUE!</v>
          </cell>
          <cell r="D4273" t="e">
            <v>#VALUE!</v>
          </cell>
          <cell r="E4273" t="e">
            <v>#VALUE!</v>
          </cell>
          <cell r="F4273" t="e">
            <v>#VALUE!</v>
          </cell>
          <cell r="G4273" t="e">
            <v>#VALUE!</v>
          </cell>
        </row>
        <row r="4274">
          <cell r="A4274" t="e">
            <v>#VALUE!</v>
          </cell>
          <cell r="B4274" t="e">
            <v>#VALUE!</v>
          </cell>
          <cell r="C4274" t="e">
            <v>#VALUE!</v>
          </cell>
          <cell r="D4274" t="e">
            <v>#VALUE!</v>
          </cell>
          <cell r="E4274" t="e">
            <v>#VALUE!</v>
          </cell>
          <cell r="F4274" t="e">
            <v>#VALUE!</v>
          </cell>
          <cell r="G4274" t="e">
            <v>#VALUE!</v>
          </cell>
        </row>
        <row r="4275">
          <cell r="A4275" t="e">
            <v>#VALUE!</v>
          </cell>
          <cell r="B4275" t="e">
            <v>#VALUE!</v>
          </cell>
          <cell r="C4275" t="e">
            <v>#VALUE!</v>
          </cell>
          <cell r="D4275" t="e">
            <v>#VALUE!</v>
          </cell>
          <cell r="E4275" t="e">
            <v>#VALUE!</v>
          </cell>
          <cell r="F4275" t="e">
            <v>#VALUE!</v>
          </cell>
          <cell r="G4275" t="e">
            <v>#VALUE!</v>
          </cell>
        </row>
        <row r="4276">
          <cell r="A4276" t="e">
            <v>#VALUE!</v>
          </cell>
          <cell r="B4276" t="e">
            <v>#VALUE!</v>
          </cell>
          <cell r="C4276" t="e">
            <v>#VALUE!</v>
          </cell>
          <cell r="D4276" t="e">
            <v>#VALUE!</v>
          </cell>
          <cell r="E4276" t="e">
            <v>#VALUE!</v>
          </cell>
          <cell r="F4276" t="e">
            <v>#VALUE!</v>
          </cell>
          <cell r="G4276" t="e">
            <v>#VALUE!</v>
          </cell>
        </row>
        <row r="4277">
          <cell r="A4277" t="e">
            <v>#VALUE!</v>
          </cell>
          <cell r="B4277" t="e">
            <v>#VALUE!</v>
          </cell>
          <cell r="C4277" t="e">
            <v>#VALUE!</v>
          </cell>
          <cell r="D4277" t="e">
            <v>#VALUE!</v>
          </cell>
          <cell r="E4277" t="e">
            <v>#VALUE!</v>
          </cell>
          <cell r="F4277" t="e">
            <v>#VALUE!</v>
          </cell>
          <cell r="G4277" t="e">
            <v>#VALUE!</v>
          </cell>
        </row>
        <row r="4278">
          <cell r="A4278" t="e">
            <v>#VALUE!</v>
          </cell>
          <cell r="B4278" t="e">
            <v>#VALUE!</v>
          </cell>
          <cell r="C4278" t="e">
            <v>#VALUE!</v>
          </cell>
          <cell r="D4278" t="e">
            <v>#VALUE!</v>
          </cell>
          <cell r="E4278" t="e">
            <v>#VALUE!</v>
          </cell>
          <cell r="F4278" t="e">
            <v>#VALUE!</v>
          </cell>
          <cell r="G4278" t="e">
            <v>#VALUE!</v>
          </cell>
        </row>
        <row r="4279">
          <cell r="A4279" t="e">
            <v>#VALUE!</v>
          </cell>
          <cell r="B4279" t="e">
            <v>#VALUE!</v>
          </cell>
          <cell r="C4279" t="e">
            <v>#VALUE!</v>
          </cell>
          <cell r="D4279" t="e">
            <v>#VALUE!</v>
          </cell>
          <cell r="E4279" t="e">
            <v>#VALUE!</v>
          </cell>
          <cell r="F4279" t="e">
            <v>#VALUE!</v>
          </cell>
          <cell r="G4279" t="e">
            <v>#VALUE!</v>
          </cell>
        </row>
        <row r="4280">
          <cell r="A4280" t="e">
            <v>#VALUE!</v>
          </cell>
          <cell r="B4280" t="e">
            <v>#VALUE!</v>
          </cell>
          <cell r="C4280" t="e">
            <v>#VALUE!</v>
          </cell>
          <cell r="D4280" t="e">
            <v>#VALUE!</v>
          </cell>
          <cell r="E4280" t="e">
            <v>#VALUE!</v>
          </cell>
          <cell r="F4280" t="e">
            <v>#VALUE!</v>
          </cell>
          <cell r="G4280" t="e">
            <v>#VALUE!</v>
          </cell>
        </row>
        <row r="4281">
          <cell r="A4281" t="e">
            <v>#VALUE!</v>
          </cell>
          <cell r="B4281" t="e">
            <v>#VALUE!</v>
          </cell>
          <cell r="C4281" t="e">
            <v>#VALUE!</v>
          </cell>
          <cell r="D4281" t="e">
            <v>#VALUE!</v>
          </cell>
          <cell r="E4281" t="e">
            <v>#VALUE!</v>
          </cell>
          <cell r="F4281" t="e">
            <v>#VALUE!</v>
          </cell>
          <cell r="G4281" t="e">
            <v>#VALUE!</v>
          </cell>
        </row>
        <row r="4282">
          <cell r="A4282" t="e">
            <v>#VALUE!</v>
          </cell>
          <cell r="B4282" t="e">
            <v>#VALUE!</v>
          </cell>
          <cell r="C4282" t="e">
            <v>#VALUE!</v>
          </cell>
          <cell r="D4282" t="e">
            <v>#VALUE!</v>
          </cell>
          <cell r="E4282" t="e">
            <v>#VALUE!</v>
          </cell>
          <cell r="F4282" t="e">
            <v>#VALUE!</v>
          </cell>
          <cell r="G4282" t="e">
            <v>#VALUE!</v>
          </cell>
        </row>
        <row r="4283">
          <cell r="A4283" t="e">
            <v>#VALUE!</v>
          </cell>
          <cell r="B4283" t="e">
            <v>#VALUE!</v>
          </cell>
          <cell r="C4283" t="e">
            <v>#VALUE!</v>
          </cell>
          <cell r="D4283" t="e">
            <v>#VALUE!</v>
          </cell>
          <cell r="E4283" t="e">
            <v>#VALUE!</v>
          </cell>
          <cell r="F4283" t="e">
            <v>#VALUE!</v>
          </cell>
          <cell r="G4283" t="e">
            <v>#VALUE!</v>
          </cell>
        </row>
        <row r="4284">
          <cell r="A4284" t="e">
            <v>#VALUE!</v>
          </cell>
          <cell r="B4284" t="e">
            <v>#VALUE!</v>
          </cell>
          <cell r="C4284" t="e">
            <v>#VALUE!</v>
          </cell>
          <cell r="D4284" t="e">
            <v>#VALUE!</v>
          </cell>
          <cell r="E4284" t="e">
            <v>#VALUE!</v>
          </cell>
          <cell r="F4284" t="e">
            <v>#VALUE!</v>
          </cell>
          <cell r="G4284" t="e">
            <v>#VALUE!</v>
          </cell>
        </row>
        <row r="4285">
          <cell r="A4285" t="e">
            <v>#VALUE!</v>
          </cell>
          <cell r="B4285" t="e">
            <v>#VALUE!</v>
          </cell>
          <cell r="C4285" t="e">
            <v>#VALUE!</v>
          </cell>
          <cell r="D4285" t="e">
            <v>#VALUE!</v>
          </cell>
          <cell r="E4285" t="e">
            <v>#VALUE!</v>
          </cell>
          <cell r="F4285" t="e">
            <v>#VALUE!</v>
          </cell>
          <cell r="G4285" t="e">
            <v>#VALUE!</v>
          </cell>
        </row>
        <row r="4286">
          <cell r="A4286" t="e">
            <v>#VALUE!</v>
          </cell>
          <cell r="B4286" t="e">
            <v>#VALUE!</v>
          </cell>
          <cell r="C4286" t="e">
            <v>#VALUE!</v>
          </cell>
          <cell r="D4286" t="e">
            <v>#VALUE!</v>
          </cell>
          <cell r="E4286" t="e">
            <v>#VALUE!</v>
          </cell>
          <cell r="F4286" t="e">
            <v>#VALUE!</v>
          </cell>
          <cell r="G4286" t="e">
            <v>#VALUE!</v>
          </cell>
        </row>
        <row r="4287">
          <cell r="A4287" t="e">
            <v>#VALUE!</v>
          </cell>
          <cell r="B4287" t="e">
            <v>#VALUE!</v>
          </cell>
          <cell r="C4287" t="e">
            <v>#VALUE!</v>
          </cell>
          <cell r="D4287" t="e">
            <v>#VALUE!</v>
          </cell>
          <cell r="E4287" t="e">
            <v>#VALUE!</v>
          </cell>
          <cell r="F4287" t="e">
            <v>#VALUE!</v>
          </cell>
          <cell r="G4287" t="e">
            <v>#VALUE!</v>
          </cell>
        </row>
        <row r="4288">
          <cell r="A4288" t="e">
            <v>#VALUE!</v>
          </cell>
          <cell r="B4288" t="e">
            <v>#VALUE!</v>
          </cell>
          <cell r="C4288" t="e">
            <v>#VALUE!</v>
          </cell>
          <cell r="D4288" t="e">
            <v>#VALUE!</v>
          </cell>
          <cell r="E4288" t="e">
            <v>#VALUE!</v>
          </cell>
          <cell r="F4288" t="e">
            <v>#VALUE!</v>
          </cell>
          <cell r="G4288" t="e">
            <v>#VALUE!</v>
          </cell>
        </row>
        <row r="4289">
          <cell r="A4289" t="e">
            <v>#VALUE!</v>
          </cell>
          <cell r="B4289" t="e">
            <v>#VALUE!</v>
          </cell>
          <cell r="C4289" t="e">
            <v>#VALUE!</v>
          </cell>
          <cell r="D4289" t="e">
            <v>#VALUE!</v>
          </cell>
          <cell r="E4289" t="e">
            <v>#VALUE!</v>
          </cell>
          <cell r="F4289" t="e">
            <v>#VALUE!</v>
          </cell>
          <cell r="G4289" t="e">
            <v>#VALUE!</v>
          </cell>
        </row>
        <row r="4290">
          <cell r="A4290" t="e">
            <v>#VALUE!</v>
          </cell>
          <cell r="B4290" t="e">
            <v>#VALUE!</v>
          </cell>
          <cell r="C4290" t="e">
            <v>#VALUE!</v>
          </cell>
          <cell r="D4290" t="e">
            <v>#VALUE!</v>
          </cell>
          <cell r="E4290" t="e">
            <v>#VALUE!</v>
          </cell>
          <cell r="F4290" t="e">
            <v>#VALUE!</v>
          </cell>
          <cell r="G4290" t="e">
            <v>#VALUE!</v>
          </cell>
        </row>
        <row r="4291">
          <cell r="A4291" t="e">
            <v>#VALUE!</v>
          </cell>
          <cell r="B4291" t="e">
            <v>#VALUE!</v>
          </cell>
          <cell r="C4291" t="e">
            <v>#VALUE!</v>
          </cell>
          <cell r="D4291" t="e">
            <v>#VALUE!</v>
          </cell>
          <cell r="E4291" t="e">
            <v>#VALUE!</v>
          </cell>
          <cell r="F4291" t="e">
            <v>#VALUE!</v>
          </cell>
          <cell r="G4291" t="e">
            <v>#VALUE!</v>
          </cell>
        </row>
        <row r="4292">
          <cell r="A4292" t="e">
            <v>#VALUE!</v>
          </cell>
          <cell r="B4292" t="e">
            <v>#VALUE!</v>
          </cell>
          <cell r="C4292" t="e">
            <v>#VALUE!</v>
          </cell>
          <cell r="D4292" t="e">
            <v>#VALUE!</v>
          </cell>
          <cell r="E4292" t="e">
            <v>#VALUE!</v>
          </cell>
          <cell r="F4292" t="e">
            <v>#VALUE!</v>
          </cell>
          <cell r="G4292" t="e">
            <v>#VALUE!</v>
          </cell>
        </row>
        <row r="4293">
          <cell r="A4293" t="e">
            <v>#VALUE!</v>
          </cell>
          <cell r="B4293" t="e">
            <v>#VALUE!</v>
          </cell>
          <cell r="C4293" t="e">
            <v>#VALUE!</v>
          </cell>
          <cell r="D4293" t="e">
            <v>#VALUE!</v>
          </cell>
          <cell r="E4293" t="e">
            <v>#VALUE!</v>
          </cell>
          <cell r="F4293" t="e">
            <v>#VALUE!</v>
          </cell>
          <cell r="G4293" t="e">
            <v>#VALUE!</v>
          </cell>
        </row>
        <row r="4294">
          <cell r="A4294" t="e">
            <v>#VALUE!</v>
          </cell>
          <cell r="B4294" t="e">
            <v>#VALUE!</v>
          </cell>
          <cell r="C4294" t="e">
            <v>#VALUE!</v>
          </cell>
          <cell r="D4294" t="e">
            <v>#VALUE!</v>
          </cell>
          <cell r="E4294" t="e">
            <v>#VALUE!</v>
          </cell>
          <cell r="F4294" t="e">
            <v>#VALUE!</v>
          </cell>
          <cell r="G4294" t="e">
            <v>#VALUE!</v>
          </cell>
        </row>
        <row r="4295">
          <cell r="A4295" t="e">
            <v>#VALUE!</v>
          </cell>
          <cell r="B4295" t="e">
            <v>#VALUE!</v>
          </cell>
          <cell r="C4295" t="e">
            <v>#VALUE!</v>
          </cell>
          <cell r="D4295" t="e">
            <v>#VALUE!</v>
          </cell>
          <cell r="E4295" t="e">
            <v>#VALUE!</v>
          </cell>
          <cell r="F4295" t="e">
            <v>#VALUE!</v>
          </cell>
          <cell r="G4295" t="e">
            <v>#VALUE!</v>
          </cell>
        </row>
        <row r="4296">
          <cell r="A4296" t="e">
            <v>#VALUE!</v>
          </cell>
          <cell r="B4296" t="e">
            <v>#VALUE!</v>
          </cell>
          <cell r="C4296" t="e">
            <v>#VALUE!</v>
          </cell>
          <cell r="D4296" t="e">
            <v>#VALUE!</v>
          </cell>
          <cell r="E4296" t="e">
            <v>#VALUE!</v>
          </cell>
          <cell r="F4296" t="e">
            <v>#VALUE!</v>
          </cell>
          <cell r="G4296" t="e">
            <v>#VALUE!</v>
          </cell>
        </row>
        <row r="4297">
          <cell r="A4297" t="e">
            <v>#VALUE!</v>
          </cell>
          <cell r="B4297" t="e">
            <v>#VALUE!</v>
          </cell>
          <cell r="C4297" t="e">
            <v>#VALUE!</v>
          </cell>
          <cell r="D4297" t="e">
            <v>#VALUE!</v>
          </cell>
          <cell r="E4297" t="e">
            <v>#VALUE!</v>
          </cell>
          <cell r="F4297" t="e">
            <v>#VALUE!</v>
          </cell>
          <cell r="G4297" t="e">
            <v>#VALUE!</v>
          </cell>
        </row>
        <row r="4298">
          <cell r="A4298" t="e">
            <v>#VALUE!</v>
          </cell>
          <cell r="B4298" t="e">
            <v>#VALUE!</v>
          </cell>
          <cell r="C4298" t="e">
            <v>#VALUE!</v>
          </cell>
          <cell r="D4298" t="e">
            <v>#VALUE!</v>
          </cell>
          <cell r="E4298" t="e">
            <v>#VALUE!</v>
          </cell>
          <cell r="F4298" t="e">
            <v>#VALUE!</v>
          </cell>
          <cell r="G4298" t="e">
            <v>#VALUE!</v>
          </cell>
        </row>
        <row r="4299">
          <cell r="A4299" t="e">
            <v>#VALUE!</v>
          </cell>
          <cell r="B4299" t="e">
            <v>#VALUE!</v>
          </cell>
          <cell r="C4299" t="e">
            <v>#VALUE!</v>
          </cell>
          <cell r="D4299" t="e">
            <v>#VALUE!</v>
          </cell>
          <cell r="E4299" t="e">
            <v>#VALUE!</v>
          </cell>
          <cell r="F4299" t="e">
            <v>#VALUE!</v>
          </cell>
          <cell r="G4299" t="e">
            <v>#VALUE!</v>
          </cell>
        </row>
        <row r="4300">
          <cell r="A4300" t="e">
            <v>#VALUE!</v>
          </cell>
          <cell r="B4300" t="e">
            <v>#VALUE!</v>
          </cell>
          <cell r="C4300" t="e">
            <v>#VALUE!</v>
          </cell>
          <cell r="D4300" t="e">
            <v>#VALUE!</v>
          </cell>
          <cell r="E4300" t="e">
            <v>#VALUE!</v>
          </cell>
          <cell r="F4300" t="e">
            <v>#VALUE!</v>
          </cell>
          <cell r="G4300" t="e">
            <v>#VALUE!</v>
          </cell>
        </row>
        <row r="4301">
          <cell r="A4301" t="e">
            <v>#VALUE!</v>
          </cell>
          <cell r="B4301" t="e">
            <v>#VALUE!</v>
          </cell>
          <cell r="C4301" t="e">
            <v>#VALUE!</v>
          </cell>
          <cell r="D4301" t="e">
            <v>#VALUE!</v>
          </cell>
          <cell r="E4301" t="e">
            <v>#VALUE!</v>
          </cell>
          <cell r="F4301" t="e">
            <v>#VALUE!</v>
          </cell>
          <cell r="G4301" t="e">
            <v>#VALUE!</v>
          </cell>
        </row>
        <row r="4302">
          <cell r="A4302" t="e">
            <v>#VALUE!</v>
          </cell>
          <cell r="B4302" t="e">
            <v>#VALUE!</v>
          </cell>
          <cell r="C4302" t="e">
            <v>#VALUE!</v>
          </cell>
          <cell r="D4302" t="e">
            <v>#VALUE!</v>
          </cell>
          <cell r="E4302" t="e">
            <v>#VALUE!</v>
          </cell>
          <cell r="F4302" t="e">
            <v>#VALUE!</v>
          </cell>
          <cell r="G4302" t="e">
            <v>#VALUE!</v>
          </cell>
        </row>
        <row r="4303">
          <cell r="A4303" t="e">
            <v>#VALUE!</v>
          </cell>
          <cell r="B4303" t="e">
            <v>#VALUE!</v>
          </cell>
          <cell r="C4303" t="e">
            <v>#VALUE!</v>
          </cell>
          <cell r="D4303" t="e">
            <v>#VALUE!</v>
          </cell>
          <cell r="E4303" t="e">
            <v>#VALUE!</v>
          </cell>
          <cell r="F4303" t="e">
            <v>#VALUE!</v>
          </cell>
          <cell r="G4303" t="e">
            <v>#VALUE!</v>
          </cell>
        </row>
        <row r="4304">
          <cell r="A4304" t="e">
            <v>#VALUE!</v>
          </cell>
          <cell r="B4304" t="e">
            <v>#VALUE!</v>
          </cell>
          <cell r="C4304" t="e">
            <v>#VALUE!</v>
          </cell>
          <cell r="D4304" t="e">
            <v>#VALUE!</v>
          </cell>
          <cell r="E4304" t="e">
            <v>#VALUE!</v>
          </cell>
          <cell r="F4304" t="e">
            <v>#VALUE!</v>
          </cell>
          <cell r="G4304" t="e">
            <v>#VALUE!</v>
          </cell>
        </row>
        <row r="4305">
          <cell r="A4305" t="e">
            <v>#VALUE!</v>
          </cell>
          <cell r="B4305" t="e">
            <v>#VALUE!</v>
          </cell>
          <cell r="C4305" t="e">
            <v>#VALUE!</v>
          </cell>
          <cell r="D4305" t="e">
            <v>#VALUE!</v>
          </cell>
          <cell r="E4305" t="e">
            <v>#VALUE!</v>
          </cell>
          <cell r="F4305" t="e">
            <v>#VALUE!</v>
          </cell>
          <cell r="G4305" t="e">
            <v>#VALUE!</v>
          </cell>
        </row>
        <row r="4306">
          <cell r="A4306" t="e">
            <v>#VALUE!</v>
          </cell>
          <cell r="B4306" t="e">
            <v>#VALUE!</v>
          </cell>
          <cell r="C4306" t="e">
            <v>#VALUE!</v>
          </cell>
          <cell r="D4306" t="e">
            <v>#VALUE!</v>
          </cell>
          <cell r="E4306" t="e">
            <v>#VALUE!</v>
          </cell>
          <cell r="F4306" t="e">
            <v>#VALUE!</v>
          </cell>
          <cell r="G4306" t="e">
            <v>#VALUE!</v>
          </cell>
        </row>
        <row r="4307">
          <cell r="A4307" t="e">
            <v>#VALUE!</v>
          </cell>
          <cell r="B4307" t="e">
            <v>#VALUE!</v>
          </cell>
          <cell r="C4307" t="e">
            <v>#VALUE!</v>
          </cell>
          <cell r="D4307" t="e">
            <v>#VALUE!</v>
          </cell>
          <cell r="E4307" t="e">
            <v>#VALUE!</v>
          </cell>
          <cell r="F4307" t="e">
            <v>#VALUE!</v>
          </cell>
          <cell r="G4307" t="e">
            <v>#VALUE!</v>
          </cell>
        </row>
        <row r="4308">
          <cell r="A4308" t="e">
            <v>#VALUE!</v>
          </cell>
          <cell r="B4308" t="e">
            <v>#VALUE!</v>
          </cell>
          <cell r="C4308" t="e">
            <v>#VALUE!</v>
          </cell>
          <cell r="D4308" t="e">
            <v>#VALUE!</v>
          </cell>
          <cell r="E4308" t="e">
            <v>#VALUE!</v>
          </cell>
          <cell r="F4308" t="e">
            <v>#VALUE!</v>
          </cell>
          <cell r="G4308" t="e">
            <v>#VALUE!</v>
          </cell>
        </row>
        <row r="4309">
          <cell r="A4309" t="e">
            <v>#VALUE!</v>
          </cell>
          <cell r="B4309" t="e">
            <v>#VALUE!</v>
          </cell>
          <cell r="C4309" t="e">
            <v>#VALUE!</v>
          </cell>
          <cell r="D4309" t="e">
            <v>#VALUE!</v>
          </cell>
          <cell r="E4309" t="e">
            <v>#VALUE!</v>
          </cell>
          <cell r="F4309" t="e">
            <v>#VALUE!</v>
          </cell>
          <cell r="G4309" t="e">
            <v>#VALUE!</v>
          </cell>
        </row>
        <row r="4310">
          <cell r="A4310" t="e">
            <v>#VALUE!</v>
          </cell>
          <cell r="B4310" t="e">
            <v>#VALUE!</v>
          </cell>
          <cell r="C4310" t="e">
            <v>#VALUE!</v>
          </cell>
          <cell r="D4310" t="e">
            <v>#VALUE!</v>
          </cell>
          <cell r="E4310" t="e">
            <v>#VALUE!</v>
          </cell>
          <cell r="F4310" t="e">
            <v>#VALUE!</v>
          </cell>
          <cell r="G4310" t="e">
            <v>#VALUE!</v>
          </cell>
        </row>
        <row r="4311">
          <cell r="A4311" t="e">
            <v>#VALUE!</v>
          </cell>
          <cell r="B4311" t="e">
            <v>#VALUE!</v>
          </cell>
          <cell r="C4311" t="e">
            <v>#VALUE!</v>
          </cell>
          <cell r="D4311" t="e">
            <v>#VALUE!</v>
          </cell>
          <cell r="E4311" t="e">
            <v>#VALUE!</v>
          </cell>
          <cell r="F4311" t="e">
            <v>#VALUE!</v>
          </cell>
          <cell r="G4311" t="e">
            <v>#VALUE!</v>
          </cell>
        </row>
        <row r="4312">
          <cell r="A4312" t="e">
            <v>#VALUE!</v>
          </cell>
          <cell r="B4312" t="e">
            <v>#VALUE!</v>
          </cell>
          <cell r="C4312" t="e">
            <v>#VALUE!</v>
          </cell>
          <cell r="D4312" t="e">
            <v>#VALUE!</v>
          </cell>
          <cell r="E4312" t="e">
            <v>#VALUE!</v>
          </cell>
          <cell r="F4312" t="e">
            <v>#VALUE!</v>
          </cell>
          <cell r="G4312" t="e">
            <v>#VALUE!</v>
          </cell>
        </row>
        <row r="4313">
          <cell r="A4313" t="e">
            <v>#VALUE!</v>
          </cell>
          <cell r="B4313" t="e">
            <v>#VALUE!</v>
          </cell>
          <cell r="C4313" t="e">
            <v>#VALUE!</v>
          </cell>
          <cell r="D4313" t="e">
            <v>#VALUE!</v>
          </cell>
          <cell r="E4313" t="e">
            <v>#VALUE!</v>
          </cell>
          <cell r="F4313" t="e">
            <v>#VALUE!</v>
          </cell>
          <cell r="G4313" t="e">
            <v>#VALUE!</v>
          </cell>
        </row>
        <row r="4314">
          <cell r="A4314" t="e">
            <v>#VALUE!</v>
          </cell>
          <cell r="B4314" t="e">
            <v>#VALUE!</v>
          </cell>
          <cell r="C4314" t="e">
            <v>#VALUE!</v>
          </cell>
          <cell r="D4314" t="e">
            <v>#VALUE!</v>
          </cell>
          <cell r="E4314" t="e">
            <v>#VALUE!</v>
          </cell>
          <cell r="F4314" t="e">
            <v>#VALUE!</v>
          </cell>
          <cell r="G4314" t="e">
            <v>#VALUE!</v>
          </cell>
        </row>
        <row r="4315">
          <cell r="A4315" t="e">
            <v>#VALUE!</v>
          </cell>
          <cell r="B4315" t="e">
            <v>#VALUE!</v>
          </cell>
          <cell r="C4315" t="e">
            <v>#VALUE!</v>
          </cell>
          <cell r="D4315" t="e">
            <v>#VALUE!</v>
          </cell>
          <cell r="E4315" t="e">
            <v>#VALUE!</v>
          </cell>
          <cell r="F4315" t="e">
            <v>#VALUE!</v>
          </cell>
          <cell r="G4315" t="e">
            <v>#VALUE!</v>
          </cell>
        </row>
        <row r="4316">
          <cell r="A4316" t="e">
            <v>#VALUE!</v>
          </cell>
          <cell r="B4316" t="e">
            <v>#VALUE!</v>
          </cell>
          <cell r="C4316" t="e">
            <v>#VALUE!</v>
          </cell>
          <cell r="D4316" t="e">
            <v>#VALUE!</v>
          </cell>
          <cell r="E4316" t="e">
            <v>#VALUE!</v>
          </cell>
          <cell r="F4316" t="e">
            <v>#VALUE!</v>
          </cell>
          <cell r="G4316" t="e">
            <v>#VALUE!</v>
          </cell>
        </row>
        <row r="4317">
          <cell r="A4317" t="e">
            <v>#VALUE!</v>
          </cell>
          <cell r="B4317" t="e">
            <v>#VALUE!</v>
          </cell>
          <cell r="C4317" t="e">
            <v>#VALUE!</v>
          </cell>
          <cell r="D4317" t="e">
            <v>#VALUE!</v>
          </cell>
          <cell r="E4317" t="e">
            <v>#VALUE!</v>
          </cell>
          <cell r="F4317" t="e">
            <v>#VALUE!</v>
          </cell>
          <cell r="G4317" t="e">
            <v>#VALUE!</v>
          </cell>
        </row>
        <row r="4318">
          <cell r="A4318" t="e">
            <v>#VALUE!</v>
          </cell>
          <cell r="B4318" t="e">
            <v>#VALUE!</v>
          </cell>
          <cell r="C4318" t="e">
            <v>#VALUE!</v>
          </cell>
          <cell r="D4318" t="e">
            <v>#VALUE!</v>
          </cell>
          <cell r="E4318" t="e">
            <v>#VALUE!</v>
          </cell>
          <cell r="F4318" t="e">
            <v>#VALUE!</v>
          </cell>
          <cell r="G4318" t="e">
            <v>#VALUE!</v>
          </cell>
        </row>
        <row r="4319">
          <cell r="A4319" t="e">
            <v>#VALUE!</v>
          </cell>
          <cell r="B4319" t="e">
            <v>#VALUE!</v>
          </cell>
          <cell r="C4319" t="e">
            <v>#VALUE!</v>
          </cell>
          <cell r="D4319" t="e">
            <v>#VALUE!</v>
          </cell>
          <cell r="E4319" t="e">
            <v>#VALUE!</v>
          </cell>
          <cell r="F4319" t="e">
            <v>#VALUE!</v>
          </cell>
          <cell r="G4319" t="e">
            <v>#VALUE!</v>
          </cell>
        </row>
        <row r="4320">
          <cell r="A4320" t="e">
            <v>#VALUE!</v>
          </cell>
          <cell r="B4320" t="e">
            <v>#VALUE!</v>
          </cell>
          <cell r="C4320" t="e">
            <v>#VALUE!</v>
          </cell>
          <cell r="D4320" t="e">
            <v>#VALUE!</v>
          </cell>
          <cell r="E4320" t="e">
            <v>#VALUE!</v>
          </cell>
          <cell r="F4320" t="e">
            <v>#VALUE!</v>
          </cell>
          <cell r="G4320" t="e">
            <v>#VALUE!</v>
          </cell>
        </row>
        <row r="4321">
          <cell r="A4321" t="e">
            <v>#VALUE!</v>
          </cell>
          <cell r="B4321" t="e">
            <v>#VALUE!</v>
          </cell>
          <cell r="C4321" t="e">
            <v>#VALUE!</v>
          </cell>
          <cell r="D4321" t="e">
            <v>#VALUE!</v>
          </cell>
          <cell r="E4321" t="e">
            <v>#VALUE!</v>
          </cell>
          <cell r="F4321" t="e">
            <v>#VALUE!</v>
          </cell>
          <cell r="G4321" t="e">
            <v>#VALUE!</v>
          </cell>
        </row>
        <row r="4322">
          <cell r="A4322" t="e">
            <v>#VALUE!</v>
          </cell>
          <cell r="B4322" t="e">
            <v>#VALUE!</v>
          </cell>
          <cell r="C4322" t="e">
            <v>#VALUE!</v>
          </cell>
          <cell r="D4322" t="e">
            <v>#VALUE!</v>
          </cell>
          <cell r="E4322" t="e">
            <v>#VALUE!</v>
          </cell>
          <cell r="F4322" t="e">
            <v>#VALUE!</v>
          </cell>
          <cell r="G4322" t="e">
            <v>#VALUE!</v>
          </cell>
        </row>
        <row r="4323">
          <cell r="A4323" t="e">
            <v>#VALUE!</v>
          </cell>
          <cell r="B4323" t="e">
            <v>#VALUE!</v>
          </cell>
          <cell r="C4323" t="e">
            <v>#VALUE!</v>
          </cell>
          <cell r="D4323" t="e">
            <v>#VALUE!</v>
          </cell>
          <cell r="E4323" t="e">
            <v>#VALUE!</v>
          </cell>
          <cell r="F4323" t="e">
            <v>#VALUE!</v>
          </cell>
          <cell r="G4323" t="e">
            <v>#VALUE!</v>
          </cell>
        </row>
        <row r="4324">
          <cell r="A4324" t="e">
            <v>#VALUE!</v>
          </cell>
          <cell r="B4324" t="e">
            <v>#VALUE!</v>
          </cell>
          <cell r="C4324" t="e">
            <v>#VALUE!</v>
          </cell>
          <cell r="D4324" t="e">
            <v>#VALUE!</v>
          </cell>
          <cell r="E4324" t="e">
            <v>#VALUE!</v>
          </cell>
          <cell r="F4324" t="e">
            <v>#VALUE!</v>
          </cell>
          <cell r="G4324" t="e">
            <v>#VALUE!</v>
          </cell>
        </row>
        <row r="4325">
          <cell r="A4325" t="e">
            <v>#VALUE!</v>
          </cell>
          <cell r="B4325" t="e">
            <v>#VALUE!</v>
          </cell>
          <cell r="C4325" t="e">
            <v>#VALUE!</v>
          </cell>
          <cell r="D4325" t="e">
            <v>#VALUE!</v>
          </cell>
          <cell r="E4325" t="e">
            <v>#VALUE!</v>
          </cell>
          <cell r="F4325" t="e">
            <v>#VALUE!</v>
          </cell>
          <cell r="G4325" t="e">
            <v>#VALUE!</v>
          </cell>
        </row>
        <row r="4326">
          <cell r="A4326" t="e">
            <v>#VALUE!</v>
          </cell>
          <cell r="B4326" t="e">
            <v>#VALUE!</v>
          </cell>
          <cell r="C4326" t="e">
            <v>#VALUE!</v>
          </cell>
          <cell r="D4326" t="e">
            <v>#VALUE!</v>
          </cell>
          <cell r="E4326" t="e">
            <v>#VALUE!</v>
          </cell>
          <cell r="F4326" t="e">
            <v>#VALUE!</v>
          </cell>
          <cell r="G4326" t="e">
            <v>#VALUE!</v>
          </cell>
        </row>
        <row r="4327">
          <cell r="A4327" t="e">
            <v>#VALUE!</v>
          </cell>
          <cell r="B4327" t="e">
            <v>#VALUE!</v>
          </cell>
          <cell r="C4327" t="e">
            <v>#VALUE!</v>
          </cell>
          <cell r="D4327" t="e">
            <v>#VALUE!</v>
          </cell>
          <cell r="E4327" t="e">
            <v>#VALUE!</v>
          </cell>
          <cell r="F4327" t="e">
            <v>#VALUE!</v>
          </cell>
          <cell r="G4327" t="e">
            <v>#VALUE!</v>
          </cell>
        </row>
        <row r="4328">
          <cell r="A4328" t="e">
            <v>#VALUE!</v>
          </cell>
          <cell r="B4328" t="e">
            <v>#VALUE!</v>
          </cell>
          <cell r="C4328" t="e">
            <v>#VALUE!</v>
          </cell>
          <cell r="D4328" t="e">
            <v>#VALUE!</v>
          </cell>
          <cell r="E4328" t="e">
            <v>#VALUE!</v>
          </cell>
          <cell r="F4328" t="e">
            <v>#VALUE!</v>
          </cell>
          <cell r="G4328" t="e">
            <v>#VALUE!</v>
          </cell>
        </row>
        <row r="4329">
          <cell r="A4329" t="e">
            <v>#VALUE!</v>
          </cell>
          <cell r="B4329" t="e">
            <v>#VALUE!</v>
          </cell>
          <cell r="C4329" t="e">
            <v>#VALUE!</v>
          </cell>
          <cell r="D4329" t="e">
            <v>#VALUE!</v>
          </cell>
          <cell r="E4329" t="e">
            <v>#VALUE!</v>
          </cell>
          <cell r="F4329" t="e">
            <v>#VALUE!</v>
          </cell>
          <cell r="G4329" t="e">
            <v>#VALUE!</v>
          </cell>
        </row>
        <row r="4330">
          <cell r="A4330" t="e">
            <v>#VALUE!</v>
          </cell>
          <cell r="B4330" t="e">
            <v>#VALUE!</v>
          </cell>
          <cell r="C4330" t="e">
            <v>#VALUE!</v>
          </cell>
          <cell r="D4330" t="e">
            <v>#VALUE!</v>
          </cell>
          <cell r="E4330" t="e">
            <v>#VALUE!</v>
          </cell>
          <cell r="F4330" t="e">
            <v>#VALUE!</v>
          </cell>
          <cell r="G4330" t="e">
            <v>#VALUE!</v>
          </cell>
        </row>
        <row r="4331">
          <cell r="A4331" t="e">
            <v>#VALUE!</v>
          </cell>
          <cell r="B4331" t="e">
            <v>#VALUE!</v>
          </cell>
          <cell r="C4331" t="e">
            <v>#VALUE!</v>
          </cell>
          <cell r="D4331" t="e">
            <v>#VALUE!</v>
          </cell>
          <cell r="E4331" t="e">
            <v>#VALUE!</v>
          </cell>
          <cell r="F4331" t="e">
            <v>#VALUE!</v>
          </cell>
          <cell r="G4331" t="e">
            <v>#VALUE!</v>
          </cell>
        </row>
        <row r="4332">
          <cell r="A4332" t="e">
            <v>#VALUE!</v>
          </cell>
          <cell r="B4332" t="e">
            <v>#VALUE!</v>
          </cell>
          <cell r="C4332" t="e">
            <v>#VALUE!</v>
          </cell>
          <cell r="D4332" t="e">
            <v>#VALUE!</v>
          </cell>
          <cell r="E4332" t="e">
            <v>#VALUE!</v>
          </cell>
          <cell r="F4332" t="e">
            <v>#VALUE!</v>
          </cell>
          <cell r="G4332" t="e">
            <v>#VALUE!</v>
          </cell>
        </row>
        <row r="4333">
          <cell r="A4333" t="e">
            <v>#VALUE!</v>
          </cell>
          <cell r="B4333" t="e">
            <v>#VALUE!</v>
          </cell>
          <cell r="C4333" t="e">
            <v>#VALUE!</v>
          </cell>
          <cell r="D4333" t="e">
            <v>#VALUE!</v>
          </cell>
          <cell r="E4333" t="e">
            <v>#VALUE!</v>
          </cell>
          <cell r="F4333" t="e">
            <v>#VALUE!</v>
          </cell>
          <cell r="G4333" t="e">
            <v>#VALUE!</v>
          </cell>
        </row>
        <row r="4334">
          <cell r="A4334" t="e">
            <v>#VALUE!</v>
          </cell>
          <cell r="B4334" t="e">
            <v>#VALUE!</v>
          </cell>
          <cell r="C4334" t="e">
            <v>#VALUE!</v>
          </cell>
          <cell r="D4334" t="e">
            <v>#VALUE!</v>
          </cell>
          <cell r="E4334" t="e">
            <v>#VALUE!</v>
          </cell>
          <cell r="F4334" t="e">
            <v>#VALUE!</v>
          </cell>
          <cell r="G4334" t="e">
            <v>#VALUE!</v>
          </cell>
        </row>
        <row r="4335">
          <cell r="A4335" t="e">
            <v>#VALUE!</v>
          </cell>
          <cell r="B4335" t="e">
            <v>#VALUE!</v>
          </cell>
          <cell r="C4335" t="e">
            <v>#VALUE!</v>
          </cell>
          <cell r="D4335" t="e">
            <v>#VALUE!</v>
          </cell>
          <cell r="E4335" t="e">
            <v>#VALUE!</v>
          </cell>
          <cell r="F4335" t="e">
            <v>#VALUE!</v>
          </cell>
          <cell r="G4335" t="e">
            <v>#VALUE!</v>
          </cell>
        </row>
        <row r="4336">
          <cell r="A4336" t="e">
            <v>#VALUE!</v>
          </cell>
          <cell r="B4336" t="e">
            <v>#VALUE!</v>
          </cell>
          <cell r="C4336" t="e">
            <v>#VALUE!</v>
          </cell>
          <cell r="D4336" t="e">
            <v>#VALUE!</v>
          </cell>
          <cell r="E4336" t="e">
            <v>#VALUE!</v>
          </cell>
          <cell r="F4336" t="e">
            <v>#VALUE!</v>
          </cell>
          <cell r="G4336" t="e">
            <v>#VALUE!</v>
          </cell>
        </row>
        <row r="4337">
          <cell r="A4337" t="e">
            <v>#VALUE!</v>
          </cell>
          <cell r="B4337" t="e">
            <v>#VALUE!</v>
          </cell>
          <cell r="C4337" t="e">
            <v>#VALUE!</v>
          </cell>
          <cell r="D4337" t="e">
            <v>#VALUE!</v>
          </cell>
          <cell r="E4337" t="e">
            <v>#VALUE!</v>
          </cell>
          <cell r="F4337" t="e">
            <v>#VALUE!</v>
          </cell>
          <cell r="G4337" t="e">
            <v>#VALUE!</v>
          </cell>
        </row>
        <row r="4338">
          <cell r="A4338" t="e">
            <v>#VALUE!</v>
          </cell>
          <cell r="B4338" t="e">
            <v>#VALUE!</v>
          </cell>
          <cell r="C4338" t="e">
            <v>#VALUE!</v>
          </cell>
          <cell r="D4338" t="e">
            <v>#VALUE!</v>
          </cell>
          <cell r="E4338" t="e">
            <v>#VALUE!</v>
          </cell>
          <cell r="F4338" t="e">
            <v>#VALUE!</v>
          </cell>
          <cell r="G4338" t="e">
            <v>#VALUE!</v>
          </cell>
        </row>
        <row r="4339">
          <cell r="A4339" t="e">
            <v>#VALUE!</v>
          </cell>
          <cell r="B4339" t="e">
            <v>#VALUE!</v>
          </cell>
          <cell r="C4339" t="e">
            <v>#VALUE!</v>
          </cell>
          <cell r="D4339" t="e">
            <v>#VALUE!</v>
          </cell>
          <cell r="E4339" t="e">
            <v>#VALUE!</v>
          </cell>
          <cell r="F4339" t="e">
            <v>#VALUE!</v>
          </cell>
          <cell r="G4339" t="e">
            <v>#VALUE!</v>
          </cell>
        </row>
        <row r="4340">
          <cell r="A4340" t="e">
            <v>#VALUE!</v>
          </cell>
          <cell r="B4340" t="e">
            <v>#VALUE!</v>
          </cell>
          <cell r="C4340" t="e">
            <v>#VALUE!</v>
          </cell>
          <cell r="D4340" t="e">
            <v>#VALUE!</v>
          </cell>
          <cell r="E4340" t="e">
            <v>#VALUE!</v>
          </cell>
          <cell r="F4340" t="e">
            <v>#VALUE!</v>
          </cell>
          <cell r="G4340" t="e">
            <v>#VALUE!</v>
          </cell>
        </row>
        <row r="4341">
          <cell r="A4341" t="e">
            <v>#VALUE!</v>
          </cell>
          <cell r="B4341" t="e">
            <v>#VALUE!</v>
          </cell>
          <cell r="C4341" t="e">
            <v>#VALUE!</v>
          </cell>
          <cell r="D4341" t="e">
            <v>#VALUE!</v>
          </cell>
          <cell r="E4341" t="e">
            <v>#VALUE!</v>
          </cell>
          <cell r="F4341" t="e">
            <v>#VALUE!</v>
          </cell>
          <cell r="G4341" t="e">
            <v>#VALUE!</v>
          </cell>
        </row>
        <row r="4342">
          <cell r="A4342" t="e">
            <v>#VALUE!</v>
          </cell>
          <cell r="B4342" t="e">
            <v>#VALUE!</v>
          </cell>
          <cell r="C4342" t="e">
            <v>#VALUE!</v>
          </cell>
          <cell r="D4342" t="e">
            <v>#VALUE!</v>
          </cell>
          <cell r="E4342" t="e">
            <v>#VALUE!</v>
          </cell>
          <cell r="F4342" t="e">
            <v>#VALUE!</v>
          </cell>
          <cell r="G4342" t="e">
            <v>#VALUE!</v>
          </cell>
        </row>
        <row r="4343">
          <cell r="A4343" t="e">
            <v>#VALUE!</v>
          </cell>
          <cell r="B4343" t="e">
            <v>#VALUE!</v>
          </cell>
          <cell r="C4343" t="e">
            <v>#VALUE!</v>
          </cell>
          <cell r="D4343" t="e">
            <v>#VALUE!</v>
          </cell>
          <cell r="E4343" t="e">
            <v>#VALUE!</v>
          </cell>
          <cell r="F4343" t="e">
            <v>#VALUE!</v>
          </cell>
          <cell r="G4343" t="e">
            <v>#VALUE!</v>
          </cell>
        </row>
        <row r="4344">
          <cell r="A4344" t="e">
            <v>#VALUE!</v>
          </cell>
          <cell r="B4344" t="e">
            <v>#VALUE!</v>
          </cell>
          <cell r="C4344" t="e">
            <v>#VALUE!</v>
          </cell>
          <cell r="D4344" t="e">
            <v>#VALUE!</v>
          </cell>
          <cell r="E4344" t="e">
            <v>#VALUE!</v>
          </cell>
          <cell r="F4344" t="e">
            <v>#VALUE!</v>
          </cell>
          <cell r="G4344" t="e">
            <v>#VALUE!</v>
          </cell>
        </row>
        <row r="4345">
          <cell r="A4345" t="e">
            <v>#VALUE!</v>
          </cell>
          <cell r="B4345" t="e">
            <v>#VALUE!</v>
          </cell>
          <cell r="C4345" t="e">
            <v>#VALUE!</v>
          </cell>
          <cell r="D4345" t="e">
            <v>#VALUE!</v>
          </cell>
          <cell r="E4345" t="e">
            <v>#VALUE!</v>
          </cell>
          <cell r="F4345" t="e">
            <v>#VALUE!</v>
          </cell>
          <cell r="G4345" t="e">
            <v>#VALUE!</v>
          </cell>
        </row>
        <row r="4346">
          <cell r="A4346" t="e">
            <v>#VALUE!</v>
          </cell>
          <cell r="B4346" t="e">
            <v>#VALUE!</v>
          </cell>
          <cell r="C4346" t="e">
            <v>#VALUE!</v>
          </cell>
          <cell r="D4346" t="e">
            <v>#VALUE!</v>
          </cell>
          <cell r="E4346" t="e">
            <v>#VALUE!</v>
          </cell>
          <cell r="F4346" t="e">
            <v>#VALUE!</v>
          </cell>
          <cell r="G4346" t="e">
            <v>#VALUE!</v>
          </cell>
        </row>
        <row r="4347">
          <cell r="A4347" t="e">
            <v>#VALUE!</v>
          </cell>
          <cell r="B4347" t="e">
            <v>#VALUE!</v>
          </cell>
          <cell r="C4347" t="e">
            <v>#VALUE!</v>
          </cell>
          <cell r="D4347" t="e">
            <v>#VALUE!</v>
          </cell>
          <cell r="E4347" t="e">
            <v>#VALUE!</v>
          </cell>
          <cell r="F4347" t="e">
            <v>#VALUE!</v>
          </cell>
          <cell r="G4347" t="e">
            <v>#VALUE!</v>
          </cell>
        </row>
        <row r="4348">
          <cell r="A4348" t="e">
            <v>#VALUE!</v>
          </cell>
          <cell r="B4348" t="e">
            <v>#VALUE!</v>
          </cell>
          <cell r="C4348" t="e">
            <v>#VALUE!</v>
          </cell>
          <cell r="D4348" t="e">
            <v>#VALUE!</v>
          </cell>
          <cell r="E4348" t="e">
            <v>#VALUE!</v>
          </cell>
          <cell r="F4348" t="e">
            <v>#VALUE!</v>
          </cell>
          <cell r="G4348" t="e">
            <v>#VALUE!</v>
          </cell>
        </row>
        <row r="4349">
          <cell r="A4349" t="e">
            <v>#VALUE!</v>
          </cell>
          <cell r="B4349" t="e">
            <v>#VALUE!</v>
          </cell>
          <cell r="C4349" t="e">
            <v>#VALUE!</v>
          </cell>
          <cell r="D4349" t="e">
            <v>#VALUE!</v>
          </cell>
          <cell r="E4349" t="e">
            <v>#VALUE!</v>
          </cell>
          <cell r="F4349" t="e">
            <v>#VALUE!</v>
          </cell>
          <cell r="G4349" t="e">
            <v>#VALUE!</v>
          </cell>
        </row>
        <row r="4350">
          <cell r="A4350" t="e">
            <v>#VALUE!</v>
          </cell>
          <cell r="B4350" t="e">
            <v>#VALUE!</v>
          </cell>
          <cell r="C4350" t="e">
            <v>#VALUE!</v>
          </cell>
          <cell r="D4350" t="e">
            <v>#VALUE!</v>
          </cell>
          <cell r="E4350" t="e">
            <v>#VALUE!</v>
          </cell>
          <cell r="F4350" t="e">
            <v>#VALUE!</v>
          </cell>
          <cell r="G4350" t="e">
            <v>#VALUE!</v>
          </cell>
        </row>
        <row r="4351">
          <cell r="A4351" t="e">
            <v>#VALUE!</v>
          </cell>
          <cell r="B4351" t="e">
            <v>#VALUE!</v>
          </cell>
          <cell r="C4351" t="e">
            <v>#VALUE!</v>
          </cell>
          <cell r="D4351" t="e">
            <v>#VALUE!</v>
          </cell>
          <cell r="E4351" t="e">
            <v>#VALUE!</v>
          </cell>
          <cell r="F4351" t="e">
            <v>#VALUE!</v>
          </cell>
          <cell r="G4351" t="e">
            <v>#VALUE!</v>
          </cell>
        </row>
        <row r="4352">
          <cell r="A4352" t="e">
            <v>#VALUE!</v>
          </cell>
          <cell r="B4352" t="e">
            <v>#VALUE!</v>
          </cell>
          <cell r="C4352" t="e">
            <v>#VALUE!</v>
          </cell>
          <cell r="D4352" t="e">
            <v>#VALUE!</v>
          </cell>
          <cell r="E4352" t="e">
            <v>#VALUE!</v>
          </cell>
          <cell r="F4352" t="e">
            <v>#VALUE!</v>
          </cell>
          <cell r="G4352" t="e">
            <v>#VALUE!</v>
          </cell>
        </row>
        <row r="4353">
          <cell r="A4353" t="e">
            <v>#VALUE!</v>
          </cell>
          <cell r="B4353" t="e">
            <v>#VALUE!</v>
          </cell>
          <cell r="C4353" t="e">
            <v>#VALUE!</v>
          </cell>
          <cell r="D4353" t="e">
            <v>#VALUE!</v>
          </cell>
          <cell r="E4353" t="e">
            <v>#VALUE!</v>
          </cell>
          <cell r="F4353" t="e">
            <v>#VALUE!</v>
          </cell>
          <cell r="G4353" t="e">
            <v>#VALUE!</v>
          </cell>
        </row>
        <row r="4354">
          <cell r="A4354" t="e">
            <v>#VALUE!</v>
          </cell>
          <cell r="B4354" t="e">
            <v>#VALUE!</v>
          </cell>
          <cell r="C4354" t="e">
            <v>#VALUE!</v>
          </cell>
          <cell r="D4354" t="e">
            <v>#VALUE!</v>
          </cell>
          <cell r="E4354" t="e">
            <v>#VALUE!</v>
          </cell>
          <cell r="F4354" t="e">
            <v>#VALUE!</v>
          </cell>
          <cell r="G4354" t="e">
            <v>#VALUE!</v>
          </cell>
        </row>
        <row r="4355">
          <cell r="A4355" t="e">
            <v>#VALUE!</v>
          </cell>
          <cell r="B4355" t="e">
            <v>#VALUE!</v>
          </cell>
          <cell r="C4355" t="e">
            <v>#VALUE!</v>
          </cell>
          <cell r="D4355" t="e">
            <v>#VALUE!</v>
          </cell>
          <cell r="E4355" t="e">
            <v>#VALUE!</v>
          </cell>
          <cell r="F4355" t="e">
            <v>#VALUE!</v>
          </cell>
          <cell r="G4355" t="e">
            <v>#VALUE!</v>
          </cell>
        </row>
        <row r="4356">
          <cell r="A4356" t="e">
            <v>#VALUE!</v>
          </cell>
          <cell r="B4356" t="e">
            <v>#VALUE!</v>
          </cell>
          <cell r="C4356" t="e">
            <v>#VALUE!</v>
          </cell>
          <cell r="D4356" t="e">
            <v>#VALUE!</v>
          </cell>
          <cell r="E4356" t="e">
            <v>#VALUE!</v>
          </cell>
          <cell r="F4356" t="e">
            <v>#VALUE!</v>
          </cell>
          <cell r="G4356" t="e">
            <v>#VALUE!</v>
          </cell>
        </row>
        <row r="4357">
          <cell r="A4357" t="e">
            <v>#VALUE!</v>
          </cell>
          <cell r="B4357" t="e">
            <v>#VALUE!</v>
          </cell>
          <cell r="C4357" t="e">
            <v>#VALUE!</v>
          </cell>
          <cell r="D4357" t="e">
            <v>#VALUE!</v>
          </cell>
          <cell r="E4357" t="e">
            <v>#VALUE!</v>
          </cell>
          <cell r="F4357" t="e">
            <v>#VALUE!</v>
          </cell>
          <cell r="G4357" t="e">
            <v>#VALUE!</v>
          </cell>
        </row>
        <row r="4358">
          <cell r="A4358" t="e">
            <v>#VALUE!</v>
          </cell>
          <cell r="B4358" t="e">
            <v>#VALUE!</v>
          </cell>
          <cell r="C4358" t="e">
            <v>#VALUE!</v>
          </cell>
          <cell r="D4358" t="e">
            <v>#VALUE!</v>
          </cell>
          <cell r="E4358" t="e">
            <v>#VALUE!</v>
          </cell>
          <cell r="F4358" t="e">
            <v>#VALUE!</v>
          </cell>
          <cell r="G4358" t="e">
            <v>#VALUE!</v>
          </cell>
        </row>
        <row r="4359">
          <cell r="A4359" t="e">
            <v>#VALUE!</v>
          </cell>
          <cell r="B4359" t="e">
            <v>#VALUE!</v>
          </cell>
          <cell r="C4359" t="e">
            <v>#VALUE!</v>
          </cell>
          <cell r="D4359" t="e">
            <v>#VALUE!</v>
          </cell>
          <cell r="E4359" t="e">
            <v>#VALUE!</v>
          </cell>
          <cell r="F4359" t="e">
            <v>#VALUE!</v>
          </cell>
          <cell r="G4359" t="e">
            <v>#VALUE!</v>
          </cell>
        </row>
        <row r="4360">
          <cell r="A4360" t="e">
            <v>#VALUE!</v>
          </cell>
          <cell r="B4360" t="e">
            <v>#VALUE!</v>
          </cell>
          <cell r="C4360" t="e">
            <v>#VALUE!</v>
          </cell>
          <cell r="D4360" t="e">
            <v>#VALUE!</v>
          </cell>
          <cell r="E4360" t="e">
            <v>#VALUE!</v>
          </cell>
          <cell r="F4360" t="e">
            <v>#VALUE!</v>
          </cell>
          <cell r="G4360" t="e">
            <v>#VALUE!</v>
          </cell>
        </row>
        <row r="4361">
          <cell r="A4361" t="e">
            <v>#VALUE!</v>
          </cell>
          <cell r="B4361" t="e">
            <v>#VALUE!</v>
          </cell>
          <cell r="C4361" t="e">
            <v>#VALUE!</v>
          </cell>
          <cell r="D4361" t="e">
            <v>#VALUE!</v>
          </cell>
          <cell r="E4361" t="e">
            <v>#VALUE!</v>
          </cell>
          <cell r="F4361" t="e">
            <v>#VALUE!</v>
          </cell>
          <cell r="G4361" t="e">
            <v>#VALUE!</v>
          </cell>
        </row>
        <row r="4362">
          <cell r="A4362" t="e">
            <v>#VALUE!</v>
          </cell>
          <cell r="B4362" t="e">
            <v>#VALUE!</v>
          </cell>
          <cell r="C4362" t="e">
            <v>#VALUE!</v>
          </cell>
          <cell r="D4362" t="e">
            <v>#VALUE!</v>
          </cell>
          <cell r="E4362" t="e">
            <v>#VALUE!</v>
          </cell>
          <cell r="F4362" t="e">
            <v>#VALUE!</v>
          </cell>
          <cell r="G4362" t="e">
            <v>#VALUE!</v>
          </cell>
        </row>
        <row r="4363">
          <cell r="A4363" t="e">
            <v>#VALUE!</v>
          </cell>
          <cell r="B4363" t="e">
            <v>#VALUE!</v>
          </cell>
          <cell r="C4363" t="e">
            <v>#VALUE!</v>
          </cell>
          <cell r="D4363" t="e">
            <v>#VALUE!</v>
          </cell>
          <cell r="E4363" t="e">
            <v>#VALUE!</v>
          </cell>
          <cell r="F4363" t="e">
            <v>#VALUE!</v>
          </cell>
          <cell r="G4363" t="e">
            <v>#VALUE!</v>
          </cell>
        </row>
        <row r="4364">
          <cell r="A4364" t="e">
            <v>#VALUE!</v>
          </cell>
          <cell r="B4364" t="e">
            <v>#VALUE!</v>
          </cell>
          <cell r="C4364" t="e">
            <v>#VALUE!</v>
          </cell>
          <cell r="D4364" t="e">
            <v>#VALUE!</v>
          </cell>
          <cell r="E4364" t="e">
            <v>#VALUE!</v>
          </cell>
          <cell r="F4364" t="e">
            <v>#VALUE!</v>
          </cell>
          <cell r="G4364" t="e">
            <v>#VALUE!</v>
          </cell>
        </row>
        <row r="4365">
          <cell r="A4365" t="e">
            <v>#VALUE!</v>
          </cell>
          <cell r="B4365" t="e">
            <v>#VALUE!</v>
          </cell>
          <cell r="C4365" t="e">
            <v>#VALUE!</v>
          </cell>
          <cell r="D4365" t="e">
            <v>#VALUE!</v>
          </cell>
          <cell r="E4365" t="e">
            <v>#VALUE!</v>
          </cell>
          <cell r="F4365" t="e">
            <v>#VALUE!</v>
          </cell>
          <cell r="G4365" t="e">
            <v>#VALUE!</v>
          </cell>
        </row>
        <row r="4366">
          <cell r="A4366" t="e">
            <v>#VALUE!</v>
          </cell>
          <cell r="B4366" t="e">
            <v>#VALUE!</v>
          </cell>
          <cell r="C4366" t="e">
            <v>#VALUE!</v>
          </cell>
          <cell r="D4366" t="e">
            <v>#VALUE!</v>
          </cell>
          <cell r="E4366" t="e">
            <v>#VALUE!</v>
          </cell>
          <cell r="F4366" t="e">
            <v>#VALUE!</v>
          </cell>
          <cell r="G4366" t="e">
            <v>#VALUE!</v>
          </cell>
        </row>
        <row r="4367">
          <cell r="A4367" t="e">
            <v>#VALUE!</v>
          </cell>
          <cell r="B4367" t="e">
            <v>#VALUE!</v>
          </cell>
          <cell r="C4367" t="e">
            <v>#VALUE!</v>
          </cell>
          <cell r="D4367" t="e">
            <v>#VALUE!</v>
          </cell>
          <cell r="E4367" t="e">
            <v>#VALUE!</v>
          </cell>
          <cell r="F4367" t="e">
            <v>#VALUE!</v>
          </cell>
          <cell r="G4367" t="e">
            <v>#VALUE!</v>
          </cell>
        </row>
        <row r="4368">
          <cell r="A4368" t="e">
            <v>#VALUE!</v>
          </cell>
          <cell r="B4368" t="e">
            <v>#VALUE!</v>
          </cell>
          <cell r="C4368" t="e">
            <v>#VALUE!</v>
          </cell>
          <cell r="D4368" t="e">
            <v>#VALUE!</v>
          </cell>
          <cell r="E4368" t="e">
            <v>#VALUE!</v>
          </cell>
          <cell r="F4368" t="e">
            <v>#VALUE!</v>
          </cell>
          <cell r="G4368" t="e">
            <v>#VALUE!</v>
          </cell>
        </row>
        <row r="4369">
          <cell r="A4369" t="e">
            <v>#VALUE!</v>
          </cell>
          <cell r="B4369" t="e">
            <v>#VALUE!</v>
          </cell>
          <cell r="C4369" t="e">
            <v>#VALUE!</v>
          </cell>
          <cell r="D4369" t="e">
            <v>#VALUE!</v>
          </cell>
          <cell r="E4369" t="e">
            <v>#VALUE!</v>
          </cell>
          <cell r="F4369" t="e">
            <v>#VALUE!</v>
          </cell>
          <cell r="G4369" t="e">
            <v>#VALUE!</v>
          </cell>
        </row>
        <row r="4370">
          <cell r="A4370" t="e">
            <v>#VALUE!</v>
          </cell>
          <cell r="B4370" t="e">
            <v>#VALUE!</v>
          </cell>
          <cell r="C4370" t="e">
            <v>#VALUE!</v>
          </cell>
          <cell r="D4370" t="e">
            <v>#VALUE!</v>
          </cell>
          <cell r="E4370" t="e">
            <v>#VALUE!</v>
          </cell>
          <cell r="F4370" t="e">
            <v>#VALUE!</v>
          </cell>
          <cell r="G4370" t="e">
            <v>#VALUE!</v>
          </cell>
        </row>
        <row r="4371">
          <cell r="A4371" t="e">
            <v>#VALUE!</v>
          </cell>
          <cell r="B4371" t="e">
            <v>#VALUE!</v>
          </cell>
          <cell r="C4371" t="e">
            <v>#VALUE!</v>
          </cell>
          <cell r="D4371" t="e">
            <v>#VALUE!</v>
          </cell>
          <cell r="E4371" t="e">
            <v>#VALUE!</v>
          </cell>
          <cell r="F4371" t="e">
            <v>#VALUE!</v>
          </cell>
          <cell r="G4371" t="e">
            <v>#VALUE!</v>
          </cell>
        </row>
        <row r="4372">
          <cell r="A4372" t="e">
            <v>#VALUE!</v>
          </cell>
          <cell r="B4372" t="e">
            <v>#VALUE!</v>
          </cell>
          <cell r="C4372" t="e">
            <v>#VALUE!</v>
          </cell>
          <cell r="D4372" t="e">
            <v>#VALUE!</v>
          </cell>
          <cell r="E4372" t="e">
            <v>#VALUE!</v>
          </cell>
          <cell r="F4372" t="e">
            <v>#VALUE!</v>
          </cell>
          <cell r="G4372" t="e">
            <v>#VALUE!</v>
          </cell>
        </row>
        <row r="4373">
          <cell r="A4373" t="e">
            <v>#VALUE!</v>
          </cell>
          <cell r="B4373" t="e">
            <v>#VALUE!</v>
          </cell>
          <cell r="C4373" t="e">
            <v>#VALUE!</v>
          </cell>
          <cell r="D4373" t="e">
            <v>#VALUE!</v>
          </cell>
          <cell r="E4373" t="e">
            <v>#VALUE!</v>
          </cell>
          <cell r="F4373" t="e">
            <v>#VALUE!</v>
          </cell>
          <cell r="G4373" t="e">
            <v>#VALUE!</v>
          </cell>
        </row>
        <row r="4374">
          <cell r="A4374" t="e">
            <v>#VALUE!</v>
          </cell>
          <cell r="B4374" t="e">
            <v>#VALUE!</v>
          </cell>
          <cell r="C4374" t="e">
            <v>#VALUE!</v>
          </cell>
          <cell r="D4374" t="e">
            <v>#VALUE!</v>
          </cell>
          <cell r="E4374" t="e">
            <v>#VALUE!</v>
          </cell>
          <cell r="F4374" t="e">
            <v>#VALUE!</v>
          </cell>
          <cell r="G4374" t="e">
            <v>#VALUE!</v>
          </cell>
        </row>
        <row r="4375">
          <cell r="A4375" t="e">
            <v>#VALUE!</v>
          </cell>
          <cell r="B4375" t="e">
            <v>#VALUE!</v>
          </cell>
          <cell r="C4375" t="e">
            <v>#VALUE!</v>
          </cell>
          <cell r="D4375" t="e">
            <v>#VALUE!</v>
          </cell>
          <cell r="E4375" t="e">
            <v>#VALUE!</v>
          </cell>
          <cell r="F4375" t="e">
            <v>#VALUE!</v>
          </cell>
          <cell r="G4375" t="e">
            <v>#VALUE!</v>
          </cell>
        </row>
        <row r="4376">
          <cell r="A4376" t="e">
            <v>#VALUE!</v>
          </cell>
          <cell r="B4376" t="e">
            <v>#VALUE!</v>
          </cell>
          <cell r="C4376" t="e">
            <v>#VALUE!</v>
          </cell>
          <cell r="D4376" t="e">
            <v>#VALUE!</v>
          </cell>
          <cell r="E4376" t="e">
            <v>#VALUE!</v>
          </cell>
          <cell r="F4376" t="e">
            <v>#VALUE!</v>
          </cell>
          <cell r="G4376" t="e">
            <v>#VALUE!</v>
          </cell>
        </row>
        <row r="4377">
          <cell r="A4377" t="e">
            <v>#VALUE!</v>
          </cell>
          <cell r="B4377" t="e">
            <v>#VALUE!</v>
          </cell>
          <cell r="C4377" t="e">
            <v>#VALUE!</v>
          </cell>
          <cell r="D4377" t="e">
            <v>#VALUE!</v>
          </cell>
          <cell r="E4377" t="e">
            <v>#VALUE!</v>
          </cell>
          <cell r="F4377" t="e">
            <v>#VALUE!</v>
          </cell>
          <cell r="G4377" t="e">
            <v>#VALUE!</v>
          </cell>
        </row>
        <row r="4378">
          <cell r="A4378" t="e">
            <v>#VALUE!</v>
          </cell>
          <cell r="B4378" t="e">
            <v>#VALUE!</v>
          </cell>
          <cell r="C4378" t="e">
            <v>#VALUE!</v>
          </cell>
          <cell r="D4378" t="e">
            <v>#VALUE!</v>
          </cell>
          <cell r="E4378" t="e">
            <v>#VALUE!</v>
          </cell>
          <cell r="F4378" t="e">
            <v>#VALUE!</v>
          </cell>
          <cell r="G4378" t="e">
            <v>#VALUE!</v>
          </cell>
        </row>
        <row r="4379">
          <cell r="A4379" t="e">
            <v>#VALUE!</v>
          </cell>
          <cell r="B4379" t="e">
            <v>#VALUE!</v>
          </cell>
          <cell r="C4379" t="e">
            <v>#VALUE!</v>
          </cell>
          <cell r="D4379" t="e">
            <v>#VALUE!</v>
          </cell>
          <cell r="E4379" t="e">
            <v>#VALUE!</v>
          </cell>
          <cell r="F4379" t="e">
            <v>#VALUE!</v>
          </cell>
          <cell r="G4379" t="e">
            <v>#VALUE!</v>
          </cell>
        </row>
        <row r="4380">
          <cell r="A4380" t="e">
            <v>#VALUE!</v>
          </cell>
          <cell r="B4380" t="e">
            <v>#VALUE!</v>
          </cell>
          <cell r="C4380" t="e">
            <v>#VALUE!</v>
          </cell>
          <cell r="D4380" t="e">
            <v>#VALUE!</v>
          </cell>
          <cell r="E4380" t="e">
            <v>#VALUE!</v>
          </cell>
          <cell r="F4380" t="e">
            <v>#VALUE!</v>
          </cell>
          <cell r="G4380" t="e">
            <v>#VALUE!</v>
          </cell>
        </row>
        <row r="4381">
          <cell r="A4381" t="e">
            <v>#VALUE!</v>
          </cell>
          <cell r="B4381" t="e">
            <v>#VALUE!</v>
          </cell>
          <cell r="C4381" t="e">
            <v>#VALUE!</v>
          </cell>
          <cell r="D4381" t="e">
            <v>#VALUE!</v>
          </cell>
          <cell r="E4381" t="e">
            <v>#VALUE!</v>
          </cell>
          <cell r="F4381" t="e">
            <v>#VALUE!</v>
          </cell>
          <cell r="G4381" t="e">
            <v>#VALUE!</v>
          </cell>
        </row>
        <row r="4382">
          <cell r="A4382" t="e">
            <v>#VALUE!</v>
          </cell>
          <cell r="B4382" t="e">
            <v>#VALUE!</v>
          </cell>
          <cell r="C4382" t="e">
            <v>#VALUE!</v>
          </cell>
          <cell r="D4382" t="e">
            <v>#VALUE!</v>
          </cell>
          <cell r="E4382" t="e">
            <v>#VALUE!</v>
          </cell>
          <cell r="F4382" t="e">
            <v>#VALUE!</v>
          </cell>
          <cell r="G4382" t="e">
            <v>#VALUE!</v>
          </cell>
        </row>
        <row r="4383">
          <cell r="A4383" t="e">
            <v>#VALUE!</v>
          </cell>
          <cell r="B4383" t="e">
            <v>#VALUE!</v>
          </cell>
          <cell r="C4383" t="e">
            <v>#VALUE!</v>
          </cell>
          <cell r="D4383" t="e">
            <v>#VALUE!</v>
          </cell>
          <cell r="E4383" t="e">
            <v>#VALUE!</v>
          </cell>
          <cell r="F4383" t="e">
            <v>#VALUE!</v>
          </cell>
          <cell r="G4383" t="e">
            <v>#VALUE!</v>
          </cell>
        </row>
        <row r="4384">
          <cell r="A4384" t="e">
            <v>#VALUE!</v>
          </cell>
          <cell r="B4384" t="e">
            <v>#VALUE!</v>
          </cell>
          <cell r="C4384" t="e">
            <v>#VALUE!</v>
          </cell>
          <cell r="D4384" t="e">
            <v>#VALUE!</v>
          </cell>
          <cell r="E4384" t="e">
            <v>#VALUE!</v>
          </cell>
          <cell r="F4384" t="e">
            <v>#VALUE!</v>
          </cell>
          <cell r="G4384" t="e">
            <v>#VALUE!</v>
          </cell>
        </row>
        <row r="4385">
          <cell r="A4385" t="e">
            <v>#VALUE!</v>
          </cell>
          <cell r="B4385" t="e">
            <v>#VALUE!</v>
          </cell>
          <cell r="C4385" t="e">
            <v>#VALUE!</v>
          </cell>
          <cell r="D4385" t="e">
            <v>#VALUE!</v>
          </cell>
          <cell r="E4385" t="e">
            <v>#VALUE!</v>
          </cell>
          <cell r="F4385" t="e">
            <v>#VALUE!</v>
          </cell>
          <cell r="G4385" t="e">
            <v>#VALUE!</v>
          </cell>
        </row>
        <row r="4386">
          <cell r="A4386" t="e">
            <v>#VALUE!</v>
          </cell>
          <cell r="B4386" t="e">
            <v>#VALUE!</v>
          </cell>
          <cell r="C4386" t="e">
            <v>#VALUE!</v>
          </cell>
          <cell r="D4386" t="e">
            <v>#VALUE!</v>
          </cell>
          <cell r="E4386" t="e">
            <v>#VALUE!</v>
          </cell>
          <cell r="F4386" t="e">
            <v>#VALUE!</v>
          </cell>
          <cell r="G4386" t="e">
            <v>#VALUE!</v>
          </cell>
        </row>
        <row r="4387">
          <cell r="A4387" t="e">
            <v>#VALUE!</v>
          </cell>
          <cell r="B4387" t="e">
            <v>#VALUE!</v>
          </cell>
          <cell r="C4387" t="e">
            <v>#VALUE!</v>
          </cell>
          <cell r="D4387" t="e">
            <v>#VALUE!</v>
          </cell>
          <cell r="E4387" t="e">
            <v>#VALUE!</v>
          </cell>
          <cell r="F4387" t="e">
            <v>#VALUE!</v>
          </cell>
          <cell r="G4387" t="e">
            <v>#VALUE!</v>
          </cell>
        </row>
        <row r="4388">
          <cell r="A4388" t="e">
            <v>#VALUE!</v>
          </cell>
          <cell r="B4388" t="e">
            <v>#VALUE!</v>
          </cell>
          <cell r="C4388" t="e">
            <v>#VALUE!</v>
          </cell>
          <cell r="D4388" t="e">
            <v>#VALUE!</v>
          </cell>
          <cell r="E4388" t="e">
            <v>#VALUE!</v>
          </cell>
          <cell r="F4388" t="e">
            <v>#VALUE!</v>
          </cell>
          <cell r="G4388" t="e">
            <v>#VALUE!</v>
          </cell>
        </row>
        <row r="4389">
          <cell r="A4389" t="e">
            <v>#VALUE!</v>
          </cell>
          <cell r="B4389" t="e">
            <v>#VALUE!</v>
          </cell>
          <cell r="C4389" t="e">
            <v>#VALUE!</v>
          </cell>
          <cell r="D4389" t="e">
            <v>#VALUE!</v>
          </cell>
          <cell r="E4389" t="e">
            <v>#VALUE!</v>
          </cell>
          <cell r="F4389" t="e">
            <v>#VALUE!</v>
          </cell>
          <cell r="G4389" t="e">
            <v>#VALUE!</v>
          </cell>
        </row>
        <row r="4390">
          <cell r="A4390" t="e">
            <v>#VALUE!</v>
          </cell>
          <cell r="B4390" t="e">
            <v>#VALUE!</v>
          </cell>
          <cell r="C4390" t="e">
            <v>#VALUE!</v>
          </cell>
          <cell r="D4390" t="e">
            <v>#VALUE!</v>
          </cell>
          <cell r="E4390" t="e">
            <v>#VALUE!</v>
          </cell>
          <cell r="F4390" t="e">
            <v>#VALUE!</v>
          </cell>
          <cell r="G4390" t="e">
            <v>#VALUE!</v>
          </cell>
        </row>
        <row r="4391">
          <cell r="A4391" t="e">
            <v>#VALUE!</v>
          </cell>
          <cell r="B4391" t="e">
            <v>#VALUE!</v>
          </cell>
          <cell r="C4391" t="e">
            <v>#VALUE!</v>
          </cell>
          <cell r="D4391" t="e">
            <v>#VALUE!</v>
          </cell>
          <cell r="E4391" t="e">
            <v>#VALUE!</v>
          </cell>
          <cell r="F4391" t="e">
            <v>#VALUE!</v>
          </cell>
          <cell r="G4391" t="e">
            <v>#VALUE!</v>
          </cell>
        </row>
        <row r="4392">
          <cell r="A4392" t="e">
            <v>#VALUE!</v>
          </cell>
          <cell r="B4392" t="e">
            <v>#VALUE!</v>
          </cell>
          <cell r="C4392" t="e">
            <v>#VALUE!</v>
          </cell>
          <cell r="D4392" t="e">
            <v>#VALUE!</v>
          </cell>
          <cell r="E4392" t="e">
            <v>#VALUE!</v>
          </cell>
          <cell r="F4392" t="e">
            <v>#VALUE!</v>
          </cell>
          <cell r="G4392" t="e">
            <v>#VALUE!</v>
          </cell>
        </row>
        <row r="4393">
          <cell r="A4393" t="e">
            <v>#VALUE!</v>
          </cell>
          <cell r="B4393" t="e">
            <v>#VALUE!</v>
          </cell>
          <cell r="C4393" t="e">
            <v>#VALUE!</v>
          </cell>
          <cell r="D4393" t="e">
            <v>#VALUE!</v>
          </cell>
          <cell r="E4393" t="e">
            <v>#VALUE!</v>
          </cell>
          <cell r="F4393" t="e">
            <v>#VALUE!</v>
          </cell>
          <cell r="G4393" t="e">
            <v>#VALUE!</v>
          </cell>
        </row>
        <row r="4394">
          <cell r="A4394" t="e">
            <v>#VALUE!</v>
          </cell>
          <cell r="B4394" t="e">
            <v>#VALUE!</v>
          </cell>
          <cell r="C4394" t="e">
            <v>#VALUE!</v>
          </cell>
          <cell r="D4394" t="e">
            <v>#VALUE!</v>
          </cell>
          <cell r="E4394" t="e">
            <v>#VALUE!</v>
          </cell>
          <cell r="F4394" t="e">
            <v>#VALUE!</v>
          </cell>
          <cell r="G4394" t="e">
            <v>#VALUE!</v>
          </cell>
        </row>
        <row r="4395">
          <cell r="A4395" t="e">
            <v>#VALUE!</v>
          </cell>
          <cell r="B4395" t="e">
            <v>#VALUE!</v>
          </cell>
          <cell r="C4395" t="e">
            <v>#VALUE!</v>
          </cell>
          <cell r="D4395" t="e">
            <v>#VALUE!</v>
          </cell>
          <cell r="E4395" t="e">
            <v>#VALUE!</v>
          </cell>
          <cell r="F4395" t="e">
            <v>#VALUE!</v>
          </cell>
          <cell r="G4395" t="e">
            <v>#VALUE!</v>
          </cell>
        </row>
        <row r="4396">
          <cell r="A4396" t="e">
            <v>#VALUE!</v>
          </cell>
          <cell r="B4396" t="e">
            <v>#VALUE!</v>
          </cell>
          <cell r="C4396" t="e">
            <v>#VALUE!</v>
          </cell>
          <cell r="D4396" t="e">
            <v>#VALUE!</v>
          </cell>
          <cell r="E4396" t="e">
            <v>#VALUE!</v>
          </cell>
          <cell r="F4396" t="e">
            <v>#VALUE!</v>
          </cell>
          <cell r="G4396" t="e">
            <v>#VALUE!</v>
          </cell>
        </row>
        <row r="4397">
          <cell r="A4397" t="e">
            <v>#VALUE!</v>
          </cell>
          <cell r="B4397" t="e">
            <v>#VALUE!</v>
          </cell>
          <cell r="C4397" t="e">
            <v>#VALUE!</v>
          </cell>
          <cell r="D4397" t="e">
            <v>#VALUE!</v>
          </cell>
          <cell r="E4397" t="e">
            <v>#VALUE!</v>
          </cell>
          <cell r="F4397" t="e">
            <v>#VALUE!</v>
          </cell>
          <cell r="G4397" t="e">
            <v>#VALUE!</v>
          </cell>
        </row>
        <row r="4398">
          <cell r="A4398" t="e">
            <v>#VALUE!</v>
          </cell>
          <cell r="B4398" t="e">
            <v>#VALUE!</v>
          </cell>
          <cell r="C4398" t="e">
            <v>#VALUE!</v>
          </cell>
          <cell r="D4398" t="e">
            <v>#VALUE!</v>
          </cell>
          <cell r="E4398" t="e">
            <v>#VALUE!</v>
          </cell>
          <cell r="F4398" t="e">
            <v>#VALUE!</v>
          </cell>
          <cell r="G4398" t="e">
            <v>#VALUE!</v>
          </cell>
        </row>
        <row r="4399">
          <cell r="A4399" t="e">
            <v>#VALUE!</v>
          </cell>
          <cell r="B4399" t="e">
            <v>#VALUE!</v>
          </cell>
          <cell r="C4399" t="e">
            <v>#VALUE!</v>
          </cell>
          <cell r="D4399" t="e">
            <v>#VALUE!</v>
          </cell>
          <cell r="E4399" t="e">
            <v>#VALUE!</v>
          </cell>
          <cell r="F4399" t="e">
            <v>#VALUE!</v>
          </cell>
          <cell r="G4399" t="e">
            <v>#VALUE!</v>
          </cell>
        </row>
        <row r="4400">
          <cell r="A4400" t="e">
            <v>#VALUE!</v>
          </cell>
          <cell r="B4400" t="e">
            <v>#VALUE!</v>
          </cell>
          <cell r="C4400" t="e">
            <v>#VALUE!</v>
          </cell>
          <cell r="D4400" t="e">
            <v>#VALUE!</v>
          </cell>
          <cell r="E4400" t="e">
            <v>#VALUE!</v>
          </cell>
          <cell r="F4400" t="e">
            <v>#VALUE!</v>
          </cell>
          <cell r="G4400" t="e">
            <v>#VALUE!</v>
          </cell>
        </row>
        <row r="4401">
          <cell r="A4401" t="e">
            <v>#VALUE!</v>
          </cell>
          <cell r="B4401" t="e">
            <v>#VALUE!</v>
          </cell>
          <cell r="C4401" t="e">
            <v>#VALUE!</v>
          </cell>
          <cell r="D4401" t="e">
            <v>#VALUE!</v>
          </cell>
          <cell r="E4401" t="e">
            <v>#VALUE!</v>
          </cell>
          <cell r="F4401" t="e">
            <v>#VALUE!</v>
          </cell>
          <cell r="G4401" t="e">
            <v>#VALUE!</v>
          </cell>
        </row>
        <row r="4402">
          <cell r="A4402" t="e">
            <v>#VALUE!</v>
          </cell>
          <cell r="B4402" t="e">
            <v>#VALUE!</v>
          </cell>
          <cell r="C4402" t="e">
            <v>#VALUE!</v>
          </cell>
          <cell r="D4402" t="e">
            <v>#VALUE!</v>
          </cell>
          <cell r="E4402" t="e">
            <v>#VALUE!</v>
          </cell>
          <cell r="F4402" t="e">
            <v>#VALUE!</v>
          </cell>
          <cell r="G4402" t="e">
            <v>#VALUE!</v>
          </cell>
        </row>
        <row r="4403">
          <cell r="A4403" t="e">
            <v>#VALUE!</v>
          </cell>
          <cell r="B4403" t="e">
            <v>#VALUE!</v>
          </cell>
          <cell r="C4403" t="e">
            <v>#VALUE!</v>
          </cell>
          <cell r="D4403" t="e">
            <v>#VALUE!</v>
          </cell>
          <cell r="E4403" t="e">
            <v>#VALUE!</v>
          </cell>
          <cell r="F4403" t="e">
            <v>#VALUE!</v>
          </cell>
          <cell r="G4403" t="e">
            <v>#VALUE!</v>
          </cell>
        </row>
        <row r="4404">
          <cell r="A4404" t="e">
            <v>#VALUE!</v>
          </cell>
          <cell r="B4404" t="e">
            <v>#VALUE!</v>
          </cell>
          <cell r="C4404" t="e">
            <v>#VALUE!</v>
          </cell>
          <cell r="D4404" t="e">
            <v>#VALUE!</v>
          </cell>
          <cell r="E4404" t="e">
            <v>#VALUE!</v>
          </cell>
          <cell r="F4404" t="e">
            <v>#VALUE!</v>
          </cell>
          <cell r="G4404" t="e">
            <v>#VALUE!</v>
          </cell>
        </row>
        <row r="4405">
          <cell r="A4405" t="e">
            <v>#VALUE!</v>
          </cell>
          <cell r="B4405" t="e">
            <v>#VALUE!</v>
          </cell>
          <cell r="C4405" t="e">
            <v>#VALUE!</v>
          </cell>
          <cell r="D4405" t="e">
            <v>#VALUE!</v>
          </cell>
          <cell r="E4405" t="e">
            <v>#VALUE!</v>
          </cell>
          <cell r="F4405" t="e">
            <v>#VALUE!</v>
          </cell>
          <cell r="G4405" t="e">
            <v>#VALUE!</v>
          </cell>
        </row>
        <row r="4406">
          <cell r="A4406" t="e">
            <v>#VALUE!</v>
          </cell>
          <cell r="B4406" t="e">
            <v>#VALUE!</v>
          </cell>
          <cell r="C4406" t="e">
            <v>#VALUE!</v>
          </cell>
          <cell r="D4406" t="e">
            <v>#VALUE!</v>
          </cell>
          <cell r="E4406" t="e">
            <v>#VALUE!</v>
          </cell>
          <cell r="F4406" t="e">
            <v>#VALUE!</v>
          </cell>
          <cell r="G4406" t="e">
            <v>#VALUE!</v>
          </cell>
        </row>
        <row r="4407">
          <cell r="A4407" t="e">
            <v>#VALUE!</v>
          </cell>
          <cell r="B4407" t="e">
            <v>#VALUE!</v>
          </cell>
          <cell r="C4407" t="e">
            <v>#VALUE!</v>
          </cell>
          <cell r="D4407" t="e">
            <v>#VALUE!</v>
          </cell>
          <cell r="E4407" t="e">
            <v>#VALUE!</v>
          </cell>
          <cell r="F4407" t="e">
            <v>#VALUE!</v>
          </cell>
          <cell r="G4407" t="e">
            <v>#VALUE!</v>
          </cell>
        </row>
        <row r="4408">
          <cell r="A4408" t="e">
            <v>#VALUE!</v>
          </cell>
          <cell r="B4408" t="e">
            <v>#VALUE!</v>
          </cell>
          <cell r="C4408" t="e">
            <v>#VALUE!</v>
          </cell>
          <cell r="D4408" t="e">
            <v>#VALUE!</v>
          </cell>
          <cell r="E4408" t="e">
            <v>#VALUE!</v>
          </cell>
          <cell r="F4408" t="e">
            <v>#VALUE!</v>
          </cell>
          <cell r="G4408" t="e">
            <v>#VALUE!</v>
          </cell>
        </row>
        <row r="4409">
          <cell r="A4409" t="e">
            <v>#VALUE!</v>
          </cell>
          <cell r="B4409" t="e">
            <v>#VALUE!</v>
          </cell>
          <cell r="C4409" t="e">
            <v>#VALUE!</v>
          </cell>
          <cell r="D4409" t="e">
            <v>#VALUE!</v>
          </cell>
          <cell r="E4409" t="e">
            <v>#VALUE!</v>
          </cell>
          <cell r="F4409" t="e">
            <v>#VALUE!</v>
          </cell>
          <cell r="G4409" t="e">
            <v>#VALUE!</v>
          </cell>
        </row>
        <row r="4410">
          <cell r="A4410" t="e">
            <v>#VALUE!</v>
          </cell>
          <cell r="B4410" t="e">
            <v>#VALUE!</v>
          </cell>
          <cell r="C4410" t="e">
            <v>#VALUE!</v>
          </cell>
          <cell r="D4410" t="e">
            <v>#VALUE!</v>
          </cell>
          <cell r="E4410" t="e">
            <v>#VALUE!</v>
          </cell>
          <cell r="F4410" t="e">
            <v>#VALUE!</v>
          </cell>
          <cell r="G4410" t="e">
            <v>#VALUE!</v>
          </cell>
        </row>
        <row r="4411">
          <cell r="A4411" t="e">
            <v>#VALUE!</v>
          </cell>
          <cell r="B4411" t="e">
            <v>#VALUE!</v>
          </cell>
          <cell r="C4411" t="e">
            <v>#VALUE!</v>
          </cell>
          <cell r="D4411" t="e">
            <v>#VALUE!</v>
          </cell>
          <cell r="E4411" t="e">
            <v>#VALUE!</v>
          </cell>
          <cell r="F4411" t="e">
            <v>#VALUE!</v>
          </cell>
          <cell r="G4411" t="e">
            <v>#VALUE!</v>
          </cell>
        </row>
        <row r="4412">
          <cell r="A4412" t="e">
            <v>#VALUE!</v>
          </cell>
          <cell r="B4412" t="e">
            <v>#VALUE!</v>
          </cell>
          <cell r="C4412" t="e">
            <v>#VALUE!</v>
          </cell>
          <cell r="D4412" t="e">
            <v>#VALUE!</v>
          </cell>
          <cell r="E4412" t="e">
            <v>#VALUE!</v>
          </cell>
          <cell r="F4412" t="e">
            <v>#VALUE!</v>
          </cell>
          <cell r="G4412" t="e">
            <v>#VALUE!</v>
          </cell>
        </row>
        <row r="4413">
          <cell r="A4413" t="e">
            <v>#VALUE!</v>
          </cell>
          <cell r="B4413" t="e">
            <v>#VALUE!</v>
          </cell>
          <cell r="C4413" t="e">
            <v>#VALUE!</v>
          </cell>
          <cell r="D4413" t="e">
            <v>#VALUE!</v>
          </cell>
          <cell r="E4413" t="e">
            <v>#VALUE!</v>
          </cell>
          <cell r="F4413" t="e">
            <v>#VALUE!</v>
          </cell>
          <cell r="G4413" t="e">
            <v>#VALUE!</v>
          </cell>
        </row>
        <row r="4414">
          <cell r="A4414" t="e">
            <v>#VALUE!</v>
          </cell>
          <cell r="B4414" t="e">
            <v>#VALUE!</v>
          </cell>
          <cell r="C4414" t="e">
            <v>#VALUE!</v>
          </cell>
          <cell r="D4414" t="e">
            <v>#VALUE!</v>
          </cell>
          <cell r="E4414" t="e">
            <v>#VALUE!</v>
          </cell>
          <cell r="F4414" t="e">
            <v>#VALUE!</v>
          </cell>
          <cell r="G4414" t="e">
            <v>#VALUE!</v>
          </cell>
        </row>
        <row r="4415">
          <cell r="A4415" t="e">
            <v>#VALUE!</v>
          </cell>
          <cell r="B4415" t="e">
            <v>#VALUE!</v>
          </cell>
          <cell r="C4415" t="e">
            <v>#VALUE!</v>
          </cell>
          <cell r="D4415" t="e">
            <v>#VALUE!</v>
          </cell>
          <cell r="E4415" t="e">
            <v>#VALUE!</v>
          </cell>
          <cell r="F4415" t="e">
            <v>#VALUE!</v>
          </cell>
          <cell r="G4415" t="e">
            <v>#VALUE!</v>
          </cell>
        </row>
        <row r="4416">
          <cell r="A4416" t="e">
            <v>#VALUE!</v>
          </cell>
          <cell r="B4416" t="e">
            <v>#VALUE!</v>
          </cell>
          <cell r="C4416" t="e">
            <v>#VALUE!</v>
          </cell>
          <cell r="D4416" t="e">
            <v>#VALUE!</v>
          </cell>
          <cell r="E4416" t="e">
            <v>#VALUE!</v>
          </cell>
          <cell r="F4416" t="e">
            <v>#VALUE!</v>
          </cell>
          <cell r="G4416" t="e">
            <v>#VALUE!</v>
          </cell>
        </row>
        <row r="4417">
          <cell r="A4417" t="e">
            <v>#VALUE!</v>
          </cell>
          <cell r="B4417" t="e">
            <v>#VALUE!</v>
          </cell>
          <cell r="C4417" t="e">
            <v>#VALUE!</v>
          </cell>
          <cell r="D4417" t="e">
            <v>#VALUE!</v>
          </cell>
          <cell r="E4417" t="e">
            <v>#VALUE!</v>
          </cell>
          <cell r="F4417" t="e">
            <v>#VALUE!</v>
          </cell>
          <cell r="G4417" t="e">
            <v>#VALUE!</v>
          </cell>
        </row>
        <row r="4418">
          <cell r="A4418" t="e">
            <v>#VALUE!</v>
          </cell>
          <cell r="B4418" t="e">
            <v>#VALUE!</v>
          </cell>
          <cell r="C4418" t="e">
            <v>#VALUE!</v>
          </cell>
          <cell r="D4418" t="e">
            <v>#VALUE!</v>
          </cell>
          <cell r="E4418" t="e">
            <v>#VALUE!</v>
          </cell>
          <cell r="F4418" t="e">
            <v>#VALUE!</v>
          </cell>
          <cell r="G4418" t="e">
            <v>#VALUE!</v>
          </cell>
        </row>
        <row r="4419">
          <cell r="A4419" t="e">
            <v>#VALUE!</v>
          </cell>
          <cell r="B4419" t="e">
            <v>#VALUE!</v>
          </cell>
          <cell r="C4419" t="e">
            <v>#VALUE!</v>
          </cell>
          <cell r="D4419" t="e">
            <v>#VALUE!</v>
          </cell>
          <cell r="E4419" t="e">
            <v>#VALUE!</v>
          </cell>
          <cell r="F4419" t="e">
            <v>#VALUE!</v>
          </cell>
          <cell r="G4419" t="e">
            <v>#VALUE!</v>
          </cell>
        </row>
        <row r="4420">
          <cell r="A4420" t="e">
            <v>#VALUE!</v>
          </cell>
          <cell r="B4420" t="e">
            <v>#VALUE!</v>
          </cell>
          <cell r="C4420" t="e">
            <v>#VALUE!</v>
          </cell>
          <cell r="D4420" t="e">
            <v>#VALUE!</v>
          </cell>
          <cell r="E4420" t="e">
            <v>#VALUE!</v>
          </cell>
          <cell r="F4420" t="e">
            <v>#VALUE!</v>
          </cell>
          <cell r="G4420" t="e">
            <v>#VALUE!</v>
          </cell>
        </row>
        <row r="4421">
          <cell r="A4421" t="e">
            <v>#VALUE!</v>
          </cell>
          <cell r="B4421" t="e">
            <v>#VALUE!</v>
          </cell>
          <cell r="C4421" t="e">
            <v>#VALUE!</v>
          </cell>
          <cell r="D4421" t="e">
            <v>#VALUE!</v>
          </cell>
          <cell r="E4421" t="e">
            <v>#VALUE!</v>
          </cell>
          <cell r="F4421" t="e">
            <v>#VALUE!</v>
          </cell>
          <cell r="G4421" t="e">
            <v>#VALUE!</v>
          </cell>
        </row>
        <row r="4422">
          <cell r="A4422" t="e">
            <v>#VALUE!</v>
          </cell>
          <cell r="B4422" t="e">
            <v>#VALUE!</v>
          </cell>
          <cell r="C4422" t="e">
            <v>#VALUE!</v>
          </cell>
          <cell r="D4422" t="e">
            <v>#VALUE!</v>
          </cell>
          <cell r="E4422" t="e">
            <v>#VALUE!</v>
          </cell>
          <cell r="F4422" t="e">
            <v>#VALUE!</v>
          </cell>
          <cell r="G4422" t="e">
            <v>#VALUE!</v>
          </cell>
        </row>
        <row r="4423">
          <cell r="A4423" t="e">
            <v>#VALUE!</v>
          </cell>
          <cell r="B4423" t="e">
            <v>#VALUE!</v>
          </cell>
          <cell r="C4423" t="e">
            <v>#VALUE!</v>
          </cell>
          <cell r="D4423" t="e">
            <v>#VALUE!</v>
          </cell>
          <cell r="E4423" t="e">
            <v>#VALUE!</v>
          </cell>
          <cell r="F4423" t="e">
            <v>#VALUE!</v>
          </cell>
          <cell r="G4423" t="e">
            <v>#VALUE!</v>
          </cell>
        </row>
        <row r="4424">
          <cell r="A4424" t="e">
            <v>#VALUE!</v>
          </cell>
          <cell r="B4424" t="e">
            <v>#VALUE!</v>
          </cell>
          <cell r="C4424" t="e">
            <v>#VALUE!</v>
          </cell>
          <cell r="D4424" t="e">
            <v>#VALUE!</v>
          </cell>
          <cell r="E4424" t="e">
            <v>#VALUE!</v>
          </cell>
          <cell r="F4424" t="e">
            <v>#VALUE!</v>
          </cell>
          <cell r="G4424" t="e">
            <v>#VALUE!</v>
          </cell>
        </row>
        <row r="4425">
          <cell r="A4425" t="e">
            <v>#VALUE!</v>
          </cell>
          <cell r="B4425" t="e">
            <v>#VALUE!</v>
          </cell>
          <cell r="C4425" t="e">
            <v>#VALUE!</v>
          </cell>
          <cell r="D4425" t="e">
            <v>#VALUE!</v>
          </cell>
          <cell r="E4425" t="e">
            <v>#VALUE!</v>
          </cell>
          <cell r="F4425" t="e">
            <v>#VALUE!</v>
          </cell>
          <cell r="G4425" t="e">
            <v>#VALUE!</v>
          </cell>
        </row>
        <row r="4426">
          <cell r="A4426" t="e">
            <v>#VALUE!</v>
          </cell>
          <cell r="B4426" t="e">
            <v>#VALUE!</v>
          </cell>
          <cell r="C4426" t="e">
            <v>#VALUE!</v>
          </cell>
          <cell r="D4426" t="e">
            <v>#VALUE!</v>
          </cell>
          <cell r="E4426" t="e">
            <v>#VALUE!</v>
          </cell>
          <cell r="F4426" t="e">
            <v>#VALUE!</v>
          </cell>
          <cell r="G4426" t="e">
            <v>#VALUE!</v>
          </cell>
        </row>
        <row r="4427">
          <cell r="A4427" t="e">
            <v>#VALUE!</v>
          </cell>
          <cell r="B4427" t="e">
            <v>#VALUE!</v>
          </cell>
          <cell r="C4427" t="e">
            <v>#VALUE!</v>
          </cell>
          <cell r="D4427" t="e">
            <v>#VALUE!</v>
          </cell>
          <cell r="E4427" t="e">
            <v>#VALUE!</v>
          </cell>
          <cell r="F4427" t="e">
            <v>#VALUE!</v>
          </cell>
          <cell r="G4427" t="e">
            <v>#VALUE!</v>
          </cell>
        </row>
        <row r="4428">
          <cell r="A4428" t="e">
            <v>#VALUE!</v>
          </cell>
          <cell r="B4428" t="e">
            <v>#VALUE!</v>
          </cell>
          <cell r="C4428" t="e">
            <v>#VALUE!</v>
          </cell>
          <cell r="D4428" t="e">
            <v>#VALUE!</v>
          </cell>
          <cell r="E4428" t="e">
            <v>#VALUE!</v>
          </cell>
          <cell r="F4428" t="e">
            <v>#VALUE!</v>
          </cell>
          <cell r="G4428" t="e">
            <v>#VALUE!</v>
          </cell>
        </row>
        <row r="4429">
          <cell r="A4429" t="e">
            <v>#VALUE!</v>
          </cell>
          <cell r="B4429" t="e">
            <v>#VALUE!</v>
          </cell>
          <cell r="C4429" t="e">
            <v>#VALUE!</v>
          </cell>
          <cell r="D4429" t="e">
            <v>#VALUE!</v>
          </cell>
          <cell r="E4429" t="e">
            <v>#VALUE!</v>
          </cell>
          <cell r="F4429" t="e">
            <v>#VALUE!</v>
          </cell>
          <cell r="G4429" t="e">
            <v>#VALUE!</v>
          </cell>
        </row>
        <row r="4430">
          <cell r="A4430" t="e">
            <v>#VALUE!</v>
          </cell>
          <cell r="B4430" t="e">
            <v>#VALUE!</v>
          </cell>
          <cell r="C4430" t="e">
            <v>#VALUE!</v>
          </cell>
          <cell r="D4430" t="e">
            <v>#VALUE!</v>
          </cell>
          <cell r="E4430" t="e">
            <v>#VALUE!</v>
          </cell>
          <cell r="F4430" t="e">
            <v>#VALUE!</v>
          </cell>
          <cell r="G4430" t="e">
            <v>#VALUE!</v>
          </cell>
        </row>
        <row r="4431">
          <cell r="A4431" t="e">
            <v>#VALUE!</v>
          </cell>
          <cell r="B4431" t="e">
            <v>#VALUE!</v>
          </cell>
          <cell r="C4431" t="e">
            <v>#VALUE!</v>
          </cell>
          <cell r="D4431" t="e">
            <v>#VALUE!</v>
          </cell>
          <cell r="E4431" t="e">
            <v>#VALUE!</v>
          </cell>
          <cell r="F4431" t="e">
            <v>#VALUE!</v>
          </cell>
          <cell r="G4431" t="e">
            <v>#VALUE!</v>
          </cell>
        </row>
        <row r="4432">
          <cell r="A4432" t="e">
            <v>#VALUE!</v>
          </cell>
          <cell r="B4432" t="e">
            <v>#VALUE!</v>
          </cell>
          <cell r="C4432" t="e">
            <v>#VALUE!</v>
          </cell>
          <cell r="D4432" t="e">
            <v>#VALUE!</v>
          </cell>
          <cell r="E4432" t="e">
            <v>#VALUE!</v>
          </cell>
          <cell r="F4432" t="e">
            <v>#VALUE!</v>
          </cell>
          <cell r="G4432" t="e">
            <v>#VALUE!</v>
          </cell>
        </row>
        <row r="4433">
          <cell r="A4433" t="e">
            <v>#VALUE!</v>
          </cell>
          <cell r="B4433" t="e">
            <v>#VALUE!</v>
          </cell>
          <cell r="C4433" t="e">
            <v>#VALUE!</v>
          </cell>
          <cell r="D4433" t="e">
            <v>#VALUE!</v>
          </cell>
          <cell r="E4433" t="e">
            <v>#VALUE!</v>
          </cell>
          <cell r="F4433" t="e">
            <v>#VALUE!</v>
          </cell>
          <cell r="G4433" t="e">
            <v>#VALUE!</v>
          </cell>
        </row>
        <row r="4434">
          <cell r="A4434" t="e">
            <v>#VALUE!</v>
          </cell>
          <cell r="B4434" t="e">
            <v>#VALUE!</v>
          </cell>
          <cell r="C4434" t="e">
            <v>#VALUE!</v>
          </cell>
          <cell r="D4434" t="e">
            <v>#VALUE!</v>
          </cell>
          <cell r="E4434" t="e">
            <v>#VALUE!</v>
          </cell>
          <cell r="F4434" t="e">
            <v>#VALUE!</v>
          </cell>
          <cell r="G4434" t="e">
            <v>#VALUE!</v>
          </cell>
        </row>
        <row r="4435">
          <cell r="A4435" t="e">
            <v>#VALUE!</v>
          </cell>
          <cell r="B4435" t="e">
            <v>#VALUE!</v>
          </cell>
          <cell r="C4435" t="e">
            <v>#VALUE!</v>
          </cell>
          <cell r="D4435" t="e">
            <v>#VALUE!</v>
          </cell>
          <cell r="E4435" t="e">
            <v>#VALUE!</v>
          </cell>
          <cell r="F4435" t="e">
            <v>#VALUE!</v>
          </cell>
          <cell r="G4435" t="e">
            <v>#VALUE!</v>
          </cell>
        </row>
        <row r="4436">
          <cell r="A4436" t="e">
            <v>#VALUE!</v>
          </cell>
          <cell r="B4436" t="e">
            <v>#VALUE!</v>
          </cell>
          <cell r="C4436" t="e">
            <v>#VALUE!</v>
          </cell>
          <cell r="D4436" t="e">
            <v>#VALUE!</v>
          </cell>
          <cell r="E4436" t="e">
            <v>#VALUE!</v>
          </cell>
          <cell r="F4436" t="e">
            <v>#VALUE!</v>
          </cell>
          <cell r="G4436" t="e">
            <v>#VALUE!</v>
          </cell>
        </row>
        <row r="4437">
          <cell r="A4437" t="e">
            <v>#VALUE!</v>
          </cell>
          <cell r="B4437" t="e">
            <v>#VALUE!</v>
          </cell>
          <cell r="C4437" t="e">
            <v>#VALUE!</v>
          </cell>
          <cell r="D4437" t="e">
            <v>#VALUE!</v>
          </cell>
          <cell r="E4437" t="e">
            <v>#VALUE!</v>
          </cell>
          <cell r="F4437" t="e">
            <v>#VALUE!</v>
          </cell>
          <cell r="G4437" t="e">
            <v>#VALUE!</v>
          </cell>
        </row>
        <row r="4438">
          <cell r="A4438" t="e">
            <v>#VALUE!</v>
          </cell>
          <cell r="B4438" t="e">
            <v>#VALUE!</v>
          </cell>
          <cell r="C4438" t="e">
            <v>#VALUE!</v>
          </cell>
          <cell r="D4438" t="e">
            <v>#VALUE!</v>
          </cell>
          <cell r="E4438" t="e">
            <v>#VALUE!</v>
          </cell>
          <cell r="F4438" t="e">
            <v>#VALUE!</v>
          </cell>
          <cell r="G4438" t="e">
            <v>#VALUE!</v>
          </cell>
        </row>
        <row r="4439">
          <cell r="A4439" t="e">
            <v>#VALUE!</v>
          </cell>
          <cell r="B4439" t="e">
            <v>#VALUE!</v>
          </cell>
          <cell r="C4439" t="e">
            <v>#VALUE!</v>
          </cell>
          <cell r="D4439" t="e">
            <v>#VALUE!</v>
          </cell>
          <cell r="E4439" t="e">
            <v>#VALUE!</v>
          </cell>
          <cell r="F4439" t="e">
            <v>#VALUE!</v>
          </cell>
          <cell r="G4439" t="e">
            <v>#VALUE!</v>
          </cell>
        </row>
        <row r="4440">
          <cell r="A4440" t="e">
            <v>#VALUE!</v>
          </cell>
          <cell r="B4440" t="e">
            <v>#VALUE!</v>
          </cell>
          <cell r="C4440" t="e">
            <v>#VALUE!</v>
          </cell>
          <cell r="D4440" t="e">
            <v>#VALUE!</v>
          </cell>
          <cell r="E4440" t="e">
            <v>#VALUE!</v>
          </cell>
          <cell r="F4440" t="e">
            <v>#VALUE!</v>
          </cell>
          <cell r="G4440" t="e">
            <v>#VALUE!</v>
          </cell>
        </row>
        <row r="4441">
          <cell r="A4441" t="e">
            <v>#VALUE!</v>
          </cell>
          <cell r="B4441" t="e">
            <v>#VALUE!</v>
          </cell>
          <cell r="C4441" t="e">
            <v>#VALUE!</v>
          </cell>
          <cell r="D4441" t="e">
            <v>#VALUE!</v>
          </cell>
          <cell r="E4441" t="e">
            <v>#VALUE!</v>
          </cell>
          <cell r="F4441" t="e">
            <v>#VALUE!</v>
          </cell>
          <cell r="G4441" t="e">
            <v>#VALUE!</v>
          </cell>
        </row>
        <row r="4442">
          <cell r="A4442" t="e">
            <v>#VALUE!</v>
          </cell>
          <cell r="B4442" t="e">
            <v>#VALUE!</v>
          </cell>
          <cell r="C4442" t="e">
            <v>#VALUE!</v>
          </cell>
          <cell r="D4442" t="e">
            <v>#VALUE!</v>
          </cell>
          <cell r="E4442" t="e">
            <v>#VALUE!</v>
          </cell>
          <cell r="F4442" t="e">
            <v>#VALUE!</v>
          </cell>
          <cell r="G4442" t="e">
            <v>#VALUE!</v>
          </cell>
        </row>
        <row r="4443">
          <cell r="A4443" t="e">
            <v>#VALUE!</v>
          </cell>
          <cell r="B4443" t="e">
            <v>#VALUE!</v>
          </cell>
          <cell r="C4443" t="e">
            <v>#VALUE!</v>
          </cell>
          <cell r="D4443" t="e">
            <v>#VALUE!</v>
          </cell>
          <cell r="E4443" t="e">
            <v>#VALUE!</v>
          </cell>
          <cell r="F4443" t="e">
            <v>#VALUE!</v>
          </cell>
          <cell r="G4443" t="e">
            <v>#VALUE!</v>
          </cell>
        </row>
        <row r="4444">
          <cell r="A4444" t="e">
            <v>#VALUE!</v>
          </cell>
          <cell r="B4444" t="e">
            <v>#VALUE!</v>
          </cell>
          <cell r="C4444" t="e">
            <v>#VALUE!</v>
          </cell>
          <cell r="D4444" t="e">
            <v>#VALUE!</v>
          </cell>
          <cell r="E4444" t="e">
            <v>#VALUE!</v>
          </cell>
          <cell r="F4444" t="e">
            <v>#VALUE!</v>
          </cell>
          <cell r="G4444" t="e">
            <v>#VALUE!</v>
          </cell>
        </row>
        <row r="4445">
          <cell r="A4445" t="e">
            <v>#VALUE!</v>
          </cell>
          <cell r="B4445" t="e">
            <v>#VALUE!</v>
          </cell>
          <cell r="C4445" t="e">
            <v>#VALUE!</v>
          </cell>
          <cell r="D4445" t="e">
            <v>#VALUE!</v>
          </cell>
          <cell r="E4445" t="e">
            <v>#VALUE!</v>
          </cell>
          <cell r="F4445" t="e">
            <v>#VALUE!</v>
          </cell>
          <cell r="G4445" t="e">
            <v>#VALUE!</v>
          </cell>
        </row>
        <row r="4446">
          <cell r="A4446" t="e">
            <v>#VALUE!</v>
          </cell>
          <cell r="B4446" t="e">
            <v>#VALUE!</v>
          </cell>
          <cell r="C4446" t="e">
            <v>#VALUE!</v>
          </cell>
          <cell r="D4446" t="e">
            <v>#VALUE!</v>
          </cell>
          <cell r="E4446" t="e">
            <v>#VALUE!</v>
          </cell>
          <cell r="F4446" t="e">
            <v>#VALUE!</v>
          </cell>
          <cell r="G4446" t="e">
            <v>#VALUE!</v>
          </cell>
        </row>
        <row r="4447">
          <cell r="A4447" t="e">
            <v>#VALUE!</v>
          </cell>
          <cell r="B4447" t="e">
            <v>#VALUE!</v>
          </cell>
          <cell r="C4447" t="e">
            <v>#VALUE!</v>
          </cell>
          <cell r="D4447" t="e">
            <v>#VALUE!</v>
          </cell>
          <cell r="E4447" t="e">
            <v>#VALUE!</v>
          </cell>
          <cell r="F4447" t="e">
            <v>#VALUE!</v>
          </cell>
          <cell r="G4447" t="e">
            <v>#VALUE!</v>
          </cell>
        </row>
        <row r="4448">
          <cell r="A4448" t="e">
            <v>#VALUE!</v>
          </cell>
          <cell r="B4448" t="e">
            <v>#VALUE!</v>
          </cell>
          <cell r="C4448" t="e">
            <v>#VALUE!</v>
          </cell>
          <cell r="D4448" t="e">
            <v>#VALUE!</v>
          </cell>
          <cell r="E4448" t="e">
            <v>#VALUE!</v>
          </cell>
          <cell r="F4448" t="e">
            <v>#VALUE!</v>
          </cell>
          <cell r="G4448" t="e">
            <v>#VALUE!</v>
          </cell>
        </row>
        <row r="4449">
          <cell r="A4449" t="e">
            <v>#VALUE!</v>
          </cell>
          <cell r="B4449" t="e">
            <v>#VALUE!</v>
          </cell>
          <cell r="C4449" t="e">
            <v>#VALUE!</v>
          </cell>
          <cell r="D4449" t="e">
            <v>#VALUE!</v>
          </cell>
          <cell r="E4449" t="e">
            <v>#VALUE!</v>
          </cell>
          <cell r="F4449" t="e">
            <v>#VALUE!</v>
          </cell>
          <cell r="G4449" t="e">
            <v>#VALUE!</v>
          </cell>
        </row>
        <row r="4450">
          <cell r="A4450" t="e">
            <v>#VALUE!</v>
          </cell>
          <cell r="B4450" t="e">
            <v>#VALUE!</v>
          </cell>
          <cell r="C4450" t="e">
            <v>#VALUE!</v>
          </cell>
          <cell r="D4450" t="e">
            <v>#VALUE!</v>
          </cell>
          <cell r="E4450" t="e">
            <v>#VALUE!</v>
          </cell>
          <cell r="F4450" t="e">
            <v>#VALUE!</v>
          </cell>
          <cell r="G4450" t="e">
            <v>#VALUE!</v>
          </cell>
        </row>
        <row r="4451">
          <cell r="A4451" t="e">
            <v>#VALUE!</v>
          </cell>
          <cell r="B4451" t="e">
            <v>#VALUE!</v>
          </cell>
          <cell r="C4451" t="e">
            <v>#VALUE!</v>
          </cell>
          <cell r="D4451" t="e">
            <v>#VALUE!</v>
          </cell>
          <cell r="E4451" t="e">
            <v>#VALUE!</v>
          </cell>
          <cell r="F4451" t="e">
            <v>#VALUE!</v>
          </cell>
          <cell r="G4451" t="e">
            <v>#VALUE!</v>
          </cell>
        </row>
        <row r="4452">
          <cell r="A4452" t="e">
            <v>#VALUE!</v>
          </cell>
          <cell r="B4452" t="e">
            <v>#VALUE!</v>
          </cell>
          <cell r="C4452" t="e">
            <v>#VALUE!</v>
          </cell>
          <cell r="D4452" t="e">
            <v>#VALUE!</v>
          </cell>
          <cell r="E4452" t="e">
            <v>#VALUE!</v>
          </cell>
          <cell r="F4452" t="e">
            <v>#VALUE!</v>
          </cell>
          <cell r="G4452" t="e">
            <v>#VALUE!</v>
          </cell>
        </row>
        <row r="4453">
          <cell r="A4453" t="e">
            <v>#VALUE!</v>
          </cell>
          <cell r="B4453" t="e">
            <v>#VALUE!</v>
          </cell>
          <cell r="C4453" t="e">
            <v>#VALUE!</v>
          </cell>
          <cell r="D4453" t="e">
            <v>#VALUE!</v>
          </cell>
          <cell r="E4453" t="e">
            <v>#VALUE!</v>
          </cell>
          <cell r="F4453" t="e">
            <v>#VALUE!</v>
          </cell>
          <cell r="G4453" t="e">
            <v>#VALUE!</v>
          </cell>
        </row>
        <row r="4454">
          <cell r="A4454" t="e">
            <v>#VALUE!</v>
          </cell>
          <cell r="B4454" t="e">
            <v>#VALUE!</v>
          </cell>
          <cell r="C4454" t="e">
            <v>#VALUE!</v>
          </cell>
          <cell r="D4454" t="e">
            <v>#VALUE!</v>
          </cell>
          <cell r="E4454" t="e">
            <v>#VALUE!</v>
          </cell>
          <cell r="F4454" t="e">
            <v>#VALUE!</v>
          </cell>
          <cell r="G4454" t="e">
            <v>#VALUE!</v>
          </cell>
        </row>
        <row r="4455">
          <cell r="A4455" t="e">
            <v>#VALUE!</v>
          </cell>
          <cell r="B4455" t="e">
            <v>#VALUE!</v>
          </cell>
          <cell r="C4455" t="e">
            <v>#VALUE!</v>
          </cell>
          <cell r="D4455" t="e">
            <v>#VALUE!</v>
          </cell>
          <cell r="E4455" t="e">
            <v>#VALUE!</v>
          </cell>
          <cell r="F4455" t="e">
            <v>#VALUE!</v>
          </cell>
          <cell r="G4455" t="e">
            <v>#VALUE!</v>
          </cell>
        </row>
        <row r="4456">
          <cell r="A4456" t="e">
            <v>#VALUE!</v>
          </cell>
          <cell r="B4456" t="e">
            <v>#VALUE!</v>
          </cell>
          <cell r="C4456" t="e">
            <v>#VALUE!</v>
          </cell>
          <cell r="D4456" t="e">
            <v>#VALUE!</v>
          </cell>
          <cell r="E4456" t="e">
            <v>#VALUE!</v>
          </cell>
          <cell r="F4456" t="e">
            <v>#VALUE!</v>
          </cell>
          <cell r="G4456" t="e">
            <v>#VALUE!</v>
          </cell>
        </row>
        <row r="4457">
          <cell r="A4457" t="e">
            <v>#VALUE!</v>
          </cell>
          <cell r="B4457" t="e">
            <v>#VALUE!</v>
          </cell>
          <cell r="C4457" t="e">
            <v>#VALUE!</v>
          </cell>
          <cell r="D4457" t="e">
            <v>#VALUE!</v>
          </cell>
          <cell r="E4457" t="e">
            <v>#VALUE!</v>
          </cell>
          <cell r="F4457" t="e">
            <v>#VALUE!</v>
          </cell>
          <cell r="G4457" t="e">
            <v>#VALUE!</v>
          </cell>
        </row>
        <row r="4458">
          <cell r="A4458" t="e">
            <v>#VALUE!</v>
          </cell>
          <cell r="B4458" t="e">
            <v>#VALUE!</v>
          </cell>
          <cell r="C4458" t="e">
            <v>#VALUE!</v>
          </cell>
          <cell r="D4458" t="e">
            <v>#VALUE!</v>
          </cell>
          <cell r="E4458" t="e">
            <v>#VALUE!</v>
          </cell>
          <cell r="F4458" t="e">
            <v>#VALUE!</v>
          </cell>
          <cell r="G4458" t="e">
            <v>#VALUE!</v>
          </cell>
        </row>
        <row r="4459">
          <cell r="A4459" t="e">
            <v>#VALUE!</v>
          </cell>
          <cell r="B4459" t="e">
            <v>#VALUE!</v>
          </cell>
          <cell r="C4459" t="e">
            <v>#VALUE!</v>
          </cell>
          <cell r="D4459" t="e">
            <v>#VALUE!</v>
          </cell>
          <cell r="E4459" t="e">
            <v>#VALUE!</v>
          </cell>
          <cell r="F4459" t="e">
            <v>#VALUE!</v>
          </cell>
          <cell r="G4459" t="e">
            <v>#VALUE!</v>
          </cell>
        </row>
        <row r="4460">
          <cell r="A4460" t="e">
            <v>#VALUE!</v>
          </cell>
          <cell r="B4460" t="e">
            <v>#VALUE!</v>
          </cell>
          <cell r="C4460" t="e">
            <v>#VALUE!</v>
          </cell>
          <cell r="D4460" t="e">
            <v>#VALUE!</v>
          </cell>
          <cell r="E4460" t="e">
            <v>#VALUE!</v>
          </cell>
          <cell r="F4460" t="e">
            <v>#VALUE!</v>
          </cell>
          <cell r="G4460" t="e">
            <v>#VALUE!</v>
          </cell>
        </row>
        <row r="4461">
          <cell r="A4461" t="e">
            <v>#VALUE!</v>
          </cell>
          <cell r="B4461" t="e">
            <v>#VALUE!</v>
          </cell>
          <cell r="C4461" t="e">
            <v>#VALUE!</v>
          </cell>
          <cell r="D4461" t="e">
            <v>#VALUE!</v>
          </cell>
          <cell r="E4461" t="e">
            <v>#VALUE!</v>
          </cell>
          <cell r="F4461" t="e">
            <v>#VALUE!</v>
          </cell>
          <cell r="G4461" t="e">
            <v>#VALUE!</v>
          </cell>
        </row>
        <row r="4462">
          <cell r="A4462" t="e">
            <v>#VALUE!</v>
          </cell>
          <cell r="B4462" t="e">
            <v>#VALUE!</v>
          </cell>
          <cell r="C4462" t="e">
            <v>#VALUE!</v>
          </cell>
          <cell r="D4462" t="e">
            <v>#VALUE!</v>
          </cell>
          <cell r="E4462" t="e">
            <v>#VALUE!</v>
          </cell>
          <cell r="F4462" t="e">
            <v>#VALUE!</v>
          </cell>
          <cell r="G4462" t="e">
            <v>#VALUE!</v>
          </cell>
        </row>
        <row r="4463">
          <cell r="A4463" t="e">
            <v>#VALUE!</v>
          </cell>
          <cell r="B4463" t="e">
            <v>#VALUE!</v>
          </cell>
          <cell r="C4463" t="e">
            <v>#VALUE!</v>
          </cell>
          <cell r="D4463" t="e">
            <v>#VALUE!</v>
          </cell>
          <cell r="E4463" t="e">
            <v>#VALUE!</v>
          </cell>
          <cell r="F4463" t="e">
            <v>#VALUE!</v>
          </cell>
          <cell r="G4463" t="e">
            <v>#VALUE!</v>
          </cell>
        </row>
        <row r="4464">
          <cell r="A4464" t="e">
            <v>#VALUE!</v>
          </cell>
          <cell r="B4464" t="e">
            <v>#VALUE!</v>
          </cell>
          <cell r="C4464" t="e">
            <v>#VALUE!</v>
          </cell>
          <cell r="D4464" t="e">
            <v>#VALUE!</v>
          </cell>
          <cell r="E4464" t="e">
            <v>#VALUE!</v>
          </cell>
          <cell r="F4464" t="e">
            <v>#VALUE!</v>
          </cell>
          <cell r="G4464" t="e">
            <v>#VALUE!</v>
          </cell>
        </row>
        <row r="4465">
          <cell r="A4465" t="e">
            <v>#VALUE!</v>
          </cell>
          <cell r="B4465" t="e">
            <v>#VALUE!</v>
          </cell>
          <cell r="C4465" t="e">
            <v>#VALUE!</v>
          </cell>
          <cell r="D4465" t="e">
            <v>#VALUE!</v>
          </cell>
          <cell r="E4465" t="e">
            <v>#VALUE!</v>
          </cell>
          <cell r="F4465" t="e">
            <v>#VALUE!</v>
          </cell>
          <cell r="G4465" t="e">
            <v>#VALUE!</v>
          </cell>
        </row>
        <row r="4466">
          <cell r="A4466" t="e">
            <v>#VALUE!</v>
          </cell>
          <cell r="B4466" t="e">
            <v>#VALUE!</v>
          </cell>
          <cell r="C4466" t="e">
            <v>#VALUE!</v>
          </cell>
          <cell r="D4466" t="e">
            <v>#VALUE!</v>
          </cell>
          <cell r="E4466" t="e">
            <v>#VALUE!</v>
          </cell>
          <cell r="F4466" t="e">
            <v>#VALUE!</v>
          </cell>
          <cell r="G4466" t="e">
            <v>#VALUE!</v>
          </cell>
        </row>
        <row r="4467">
          <cell r="A4467" t="e">
            <v>#VALUE!</v>
          </cell>
          <cell r="B4467" t="e">
            <v>#VALUE!</v>
          </cell>
          <cell r="C4467" t="e">
            <v>#VALUE!</v>
          </cell>
          <cell r="D4467" t="e">
            <v>#VALUE!</v>
          </cell>
          <cell r="E4467" t="e">
            <v>#VALUE!</v>
          </cell>
          <cell r="F4467" t="e">
            <v>#VALUE!</v>
          </cell>
          <cell r="G4467" t="e">
            <v>#VALUE!</v>
          </cell>
        </row>
        <row r="4468">
          <cell r="A4468" t="e">
            <v>#VALUE!</v>
          </cell>
          <cell r="B4468" t="e">
            <v>#VALUE!</v>
          </cell>
          <cell r="C4468" t="e">
            <v>#VALUE!</v>
          </cell>
          <cell r="D4468" t="e">
            <v>#VALUE!</v>
          </cell>
          <cell r="E4468" t="e">
            <v>#VALUE!</v>
          </cell>
          <cell r="F4468" t="e">
            <v>#VALUE!</v>
          </cell>
          <cell r="G4468" t="e">
            <v>#VALUE!</v>
          </cell>
        </row>
        <row r="4469">
          <cell r="A4469" t="e">
            <v>#VALUE!</v>
          </cell>
          <cell r="B4469" t="e">
            <v>#VALUE!</v>
          </cell>
          <cell r="C4469" t="e">
            <v>#VALUE!</v>
          </cell>
          <cell r="D4469" t="e">
            <v>#VALUE!</v>
          </cell>
          <cell r="E4469" t="e">
            <v>#VALUE!</v>
          </cell>
          <cell r="F4469" t="e">
            <v>#VALUE!</v>
          </cell>
          <cell r="G4469" t="e">
            <v>#VALUE!</v>
          </cell>
        </row>
        <row r="4470">
          <cell r="A4470" t="e">
            <v>#VALUE!</v>
          </cell>
          <cell r="B4470" t="e">
            <v>#VALUE!</v>
          </cell>
          <cell r="C4470" t="e">
            <v>#VALUE!</v>
          </cell>
          <cell r="D4470" t="e">
            <v>#VALUE!</v>
          </cell>
          <cell r="E4470" t="e">
            <v>#VALUE!</v>
          </cell>
          <cell r="F4470" t="e">
            <v>#VALUE!</v>
          </cell>
          <cell r="G4470" t="e">
            <v>#VALUE!</v>
          </cell>
        </row>
        <row r="4471">
          <cell r="A4471" t="e">
            <v>#VALUE!</v>
          </cell>
          <cell r="B4471" t="e">
            <v>#VALUE!</v>
          </cell>
          <cell r="C4471" t="e">
            <v>#VALUE!</v>
          </cell>
          <cell r="D4471" t="e">
            <v>#VALUE!</v>
          </cell>
          <cell r="E4471" t="e">
            <v>#VALUE!</v>
          </cell>
          <cell r="F4471" t="e">
            <v>#VALUE!</v>
          </cell>
          <cell r="G4471" t="e">
            <v>#VALUE!</v>
          </cell>
        </row>
        <row r="4472">
          <cell r="A4472" t="e">
            <v>#VALUE!</v>
          </cell>
          <cell r="B4472" t="e">
            <v>#VALUE!</v>
          </cell>
          <cell r="C4472" t="e">
            <v>#VALUE!</v>
          </cell>
          <cell r="D4472" t="e">
            <v>#VALUE!</v>
          </cell>
          <cell r="E4472" t="e">
            <v>#VALUE!</v>
          </cell>
          <cell r="F4472" t="e">
            <v>#VALUE!</v>
          </cell>
          <cell r="G4472" t="e">
            <v>#VALUE!</v>
          </cell>
        </row>
        <row r="4473">
          <cell r="A4473" t="e">
            <v>#VALUE!</v>
          </cell>
          <cell r="B4473" t="e">
            <v>#VALUE!</v>
          </cell>
          <cell r="C4473" t="e">
            <v>#VALUE!</v>
          </cell>
          <cell r="D4473" t="e">
            <v>#VALUE!</v>
          </cell>
          <cell r="E4473" t="e">
            <v>#VALUE!</v>
          </cell>
          <cell r="F4473" t="e">
            <v>#VALUE!</v>
          </cell>
          <cell r="G4473" t="e">
            <v>#VALUE!</v>
          </cell>
        </row>
        <row r="4474">
          <cell r="A4474" t="e">
            <v>#VALUE!</v>
          </cell>
          <cell r="B4474" t="e">
            <v>#VALUE!</v>
          </cell>
          <cell r="C4474" t="e">
            <v>#VALUE!</v>
          </cell>
          <cell r="D4474" t="e">
            <v>#VALUE!</v>
          </cell>
          <cell r="E4474" t="e">
            <v>#VALUE!</v>
          </cell>
          <cell r="F4474" t="e">
            <v>#VALUE!</v>
          </cell>
          <cell r="G4474" t="e">
            <v>#VALUE!</v>
          </cell>
        </row>
        <row r="4475">
          <cell r="A4475" t="e">
            <v>#VALUE!</v>
          </cell>
          <cell r="B4475" t="e">
            <v>#VALUE!</v>
          </cell>
          <cell r="C4475" t="e">
            <v>#VALUE!</v>
          </cell>
          <cell r="D4475" t="e">
            <v>#VALUE!</v>
          </cell>
          <cell r="E4475" t="e">
            <v>#VALUE!</v>
          </cell>
          <cell r="F4475" t="e">
            <v>#VALUE!</v>
          </cell>
          <cell r="G4475" t="e">
            <v>#VALUE!</v>
          </cell>
        </row>
        <row r="4476">
          <cell r="A4476" t="e">
            <v>#VALUE!</v>
          </cell>
          <cell r="B4476" t="e">
            <v>#VALUE!</v>
          </cell>
          <cell r="C4476" t="e">
            <v>#VALUE!</v>
          </cell>
          <cell r="D4476" t="e">
            <v>#VALUE!</v>
          </cell>
          <cell r="E4476" t="e">
            <v>#VALUE!</v>
          </cell>
          <cell r="F4476" t="e">
            <v>#VALUE!</v>
          </cell>
          <cell r="G4476" t="e">
            <v>#VALUE!</v>
          </cell>
        </row>
        <row r="4477">
          <cell r="A4477" t="e">
            <v>#VALUE!</v>
          </cell>
          <cell r="B4477" t="e">
            <v>#VALUE!</v>
          </cell>
          <cell r="C4477" t="e">
            <v>#VALUE!</v>
          </cell>
          <cell r="D4477" t="e">
            <v>#VALUE!</v>
          </cell>
          <cell r="E4477" t="e">
            <v>#VALUE!</v>
          </cell>
          <cell r="F4477" t="e">
            <v>#VALUE!</v>
          </cell>
          <cell r="G4477" t="e">
            <v>#VALUE!</v>
          </cell>
        </row>
        <row r="4478">
          <cell r="A4478" t="e">
            <v>#VALUE!</v>
          </cell>
          <cell r="B4478" t="e">
            <v>#VALUE!</v>
          </cell>
          <cell r="C4478" t="e">
            <v>#VALUE!</v>
          </cell>
          <cell r="D4478" t="e">
            <v>#VALUE!</v>
          </cell>
          <cell r="E4478" t="e">
            <v>#VALUE!</v>
          </cell>
          <cell r="F4478" t="e">
            <v>#VALUE!</v>
          </cell>
          <cell r="G4478" t="e">
            <v>#VALUE!</v>
          </cell>
        </row>
        <row r="4479">
          <cell r="A4479" t="e">
            <v>#VALUE!</v>
          </cell>
          <cell r="B4479" t="e">
            <v>#VALUE!</v>
          </cell>
          <cell r="C4479" t="e">
            <v>#VALUE!</v>
          </cell>
          <cell r="D4479" t="e">
            <v>#VALUE!</v>
          </cell>
          <cell r="E4479" t="e">
            <v>#VALUE!</v>
          </cell>
          <cell r="F4479" t="e">
            <v>#VALUE!</v>
          </cell>
          <cell r="G4479" t="e">
            <v>#VALUE!</v>
          </cell>
        </row>
        <row r="4480">
          <cell r="A4480" t="e">
            <v>#VALUE!</v>
          </cell>
          <cell r="B4480" t="e">
            <v>#VALUE!</v>
          </cell>
          <cell r="C4480" t="e">
            <v>#VALUE!</v>
          </cell>
          <cell r="D4480" t="e">
            <v>#VALUE!</v>
          </cell>
          <cell r="E4480" t="e">
            <v>#VALUE!</v>
          </cell>
          <cell r="F4480" t="e">
            <v>#VALUE!</v>
          </cell>
          <cell r="G4480" t="e">
            <v>#VALUE!</v>
          </cell>
        </row>
        <row r="4481">
          <cell r="A4481" t="e">
            <v>#VALUE!</v>
          </cell>
          <cell r="B4481" t="e">
            <v>#VALUE!</v>
          </cell>
          <cell r="C4481" t="e">
            <v>#VALUE!</v>
          </cell>
          <cell r="D4481" t="e">
            <v>#VALUE!</v>
          </cell>
          <cell r="E4481" t="e">
            <v>#VALUE!</v>
          </cell>
          <cell r="F4481" t="e">
            <v>#VALUE!</v>
          </cell>
          <cell r="G4481" t="e">
            <v>#VALUE!</v>
          </cell>
        </row>
        <row r="4482">
          <cell r="A4482" t="e">
            <v>#VALUE!</v>
          </cell>
          <cell r="B4482" t="e">
            <v>#VALUE!</v>
          </cell>
          <cell r="C4482" t="e">
            <v>#VALUE!</v>
          </cell>
          <cell r="D4482" t="e">
            <v>#VALUE!</v>
          </cell>
          <cell r="E4482" t="e">
            <v>#VALUE!</v>
          </cell>
          <cell r="F4482" t="e">
            <v>#VALUE!</v>
          </cell>
          <cell r="G4482" t="e">
            <v>#VALUE!</v>
          </cell>
        </row>
        <row r="4483">
          <cell r="A4483" t="e">
            <v>#VALUE!</v>
          </cell>
          <cell r="B4483" t="e">
            <v>#VALUE!</v>
          </cell>
          <cell r="C4483" t="e">
            <v>#VALUE!</v>
          </cell>
          <cell r="D4483" t="e">
            <v>#VALUE!</v>
          </cell>
          <cell r="E4483" t="e">
            <v>#VALUE!</v>
          </cell>
          <cell r="F4483" t="e">
            <v>#VALUE!</v>
          </cell>
          <cell r="G4483" t="e">
            <v>#VALUE!</v>
          </cell>
        </row>
        <row r="4484">
          <cell r="A4484" t="e">
            <v>#VALUE!</v>
          </cell>
          <cell r="B4484" t="e">
            <v>#VALUE!</v>
          </cell>
          <cell r="C4484" t="e">
            <v>#VALUE!</v>
          </cell>
          <cell r="D4484" t="e">
            <v>#VALUE!</v>
          </cell>
          <cell r="E4484" t="e">
            <v>#VALUE!</v>
          </cell>
          <cell r="F4484" t="e">
            <v>#VALUE!</v>
          </cell>
          <cell r="G4484" t="e">
            <v>#VALUE!</v>
          </cell>
        </row>
        <row r="4485">
          <cell r="A4485" t="e">
            <v>#VALUE!</v>
          </cell>
          <cell r="B4485" t="e">
            <v>#VALUE!</v>
          </cell>
          <cell r="C4485" t="e">
            <v>#VALUE!</v>
          </cell>
          <cell r="D4485" t="e">
            <v>#VALUE!</v>
          </cell>
          <cell r="E4485" t="e">
            <v>#VALUE!</v>
          </cell>
          <cell r="F4485" t="e">
            <v>#VALUE!</v>
          </cell>
          <cell r="G4485" t="e">
            <v>#VALUE!</v>
          </cell>
        </row>
        <row r="4486">
          <cell r="A4486" t="e">
            <v>#VALUE!</v>
          </cell>
          <cell r="B4486" t="e">
            <v>#VALUE!</v>
          </cell>
          <cell r="C4486" t="e">
            <v>#VALUE!</v>
          </cell>
          <cell r="D4486" t="e">
            <v>#VALUE!</v>
          </cell>
          <cell r="E4486" t="e">
            <v>#VALUE!</v>
          </cell>
          <cell r="F4486" t="e">
            <v>#VALUE!</v>
          </cell>
          <cell r="G4486" t="e">
            <v>#VALUE!</v>
          </cell>
        </row>
        <row r="4487">
          <cell r="A4487" t="e">
            <v>#VALUE!</v>
          </cell>
          <cell r="B4487" t="e">
            <v>#VALUE!</v>
          </cell>
          <cell r="C4487" t="e">
            <v>#VALUE!</v>
          </cell>
          <cell r="D4487" t="e">
            <v>#VALUE!</v>
          </cell>
          <cell r="E4487" t="e">
            <v>#VALUE!</v>
          </cell>
          <cell r="F4487" t="e">
            <v>#VALUE!</v>
          </cell>
          <cell r="G4487" t="e">
            <v>#VALUE!</v>
          </cell>
        </row>
        <row r="4488">
          <cell r="A4488" t="e">
            <v>#VALUE!</v>
          </cell>
          <cell r="B4488" t="e">
            <v>#VALUE!</v>
          </cell>
          <cell r="C4488" t="e">
            <v>#VALUE!</v>
          </cell>
          <cell r="D4488" t="e">
            <v>#VALUE!</v>
          </cell>
          <cell r="E4488" t="e">
            <v>#VALUE!</v>
          </cell>
          <cell r="F4488" t="e">
            <v>#VALUE!</v>
          </cell>
          <cell r="G4488" t="e">
            <v>#VALUE!</v>
          </cell>
        </row>
        <row r="4489">
          <cell r="A4489" t="e">
            <v>#VALUE!</v>
          </cell>
          <cell r="B4489" t="e">
            <v>#VALUE!</v>
          </cell>
          <cell r="C4489" t="e">
            <v>#VALUE!</v>
          </cell>
          <cell r="D4489" t="e">
            <v>#VALUE!</v>
          </cell>
          <cell r="E4489" t="e">
            <v>#VALUE!</v>
          </cell>
          <cell r="F4489" t="e">
            <v>#VALUE!</v>
          </cell>
          <cell r="G4489" t="e">
            <v>#VALUE!</v>
          </cell>
        </row>
        <row r="4490">
          <cell r="A4490" t="e">
            <v>#VALUE!</v>
          </cell>
          <cell r="B4490" t="e">
            <v>#VALUE!</v>
          </cell>
          <cell r="C4490" t="e">
            <v>#VALUE!</v>
          </cell>
          <cell r="D4490" t="e">
            <v>#VALUE!</v>
          </cell>
          <cell r="E4490" t="e">
            <v>#VALUE!</v>
          </cell>
          <cell r="F4490" t="e">
            <v>#VALUE!</v>
          </cell>
          <cell r="G4490" t="e">
            <v>#VALUE!</v>
          </cell>
        </row>
        <row r="4491">
          <cell r="A4491" t="e">
            <v>#VALUE!</v>
          </cell>
          <cell r="B4491" t="e">
            <v>#VALUE!</v>
          </cell>
          <cell r="C4491" t="e">
            <v>#VALUE!</v>
          </cell>
          <cell r="D4491" t="e">
            <v>#VALUE!</v>
          </cell>
          <cell r="E4491" t="e">
            <v>#VALUE!</v>
          </cell>
          <cell r="F4491" t="e">
            <v>#VALUE!</v>
          </cell>
          <cell r="G4491" t="e">
            <v>#VALUE!</v>
          </cell>
        </row>
        <row r="4492">
          <cell r="A4492" t="e">
            <v>#VALUE!</v>
          </cell>
          <cell r="B4492" t="e">
            <v>#VALUE!</v>
          </cell>
          <cell r="C4492" t="e">
            <v>#VALUE!</v>
          </cell>
          <cell r="D4492" t="e">
            <v>#VALUE!</v>
          </cell>
          <cell r="E4492" t="e">
            <v>#VALUE!</v>
          </cell>
          <cell r="F4492" t="e">
            <v>#VALUE!</v>
          </cell>
          <cell r="G4492" t="e">
            <v>#VALUE!</v>
          </cell>
        </row>
        <row r="4493">
          <cell r="A4493" t="e">
            <v>#VALUE!</v>
          </cell>
          <cell r="B4493" t="e">
            <v>#VALUE!</v>
          </cell>
          <cell r="C4493" t="e">
            <v>#VALUE!</v>
          </cell>
          <cell r="D4493" t="e">
            <v>#VALUE!</v>
          </cell>
          <cell r="E4493" t="e">
            <v>#VALUE!</v>
          </cell>
          <cell r="F4493" t="e">
            <v>#VALUE!</v>
          </cell>
          <cell r="G4493" t="e">
            <v>#VALUE!</v>
          </cell>
        </row>
        <row r="4494">
          <cell r="A4494" t="e">
            <v>#VALUE!</v>
          </cell>
          <cell r="B4494" t="e">
            <v>#VALUE!</v>
          </cell>
          <cell r="C4494" t="e">
            <v>#VALUE!</v>
          </cell>
          <cell r="D4494" t="e">
            <v>#VALUE!</v>
          </cell>
          <cell r="E4494" t="e">
            <v>#VALUE!</v>
          </cell>
          <cell r="F4494" t="e">
            <v>#VALUE!</v>
          </cell>
          <cell r="G4494" t="e">
            <v>#VALUE!</v>
          </cell>
        </row>
        <row r="4495">
          <cell r="A4495" t="e">
            <v>#VALUE!</v>
          </cell>
          <cell r="B4495" t="e">
            <v>#VALUE!</v>
          </cell>
          <cell r="C4495" t="e">
            <v>#VALUE!</v>
          </cell>
          <cell r="D4495" t="e">
            <v>#VALUE!</v>
          </cell>
          <cell r="E4495" t="e">
            <v>#VALUE!</v>
          </cell>
          <cell r="F4495" t="e">
            <v>#VALUE!</v>
          </cell>
          <cell r="G4495" t="e">
            <v>#VALUE!</v>
          </cell>
        </row>
        <row r="4496">
          <cell r="A4496" t="e">
            <v>#VALUE!</v>
          </cell>
          <cell r="B4496" t="e">
            <v>#VALUE!</v>
          </cell>
          <cell r="C4496" t="e">
            <v>#VALUE!</v>
          </cell>
          <cell r="D4496" t="e">
            <v>#VALUE!</v>
          </cell>
          <cell r="E4496" t="e">
            <v>#VALUE!</v>
          </cell>
          <cell r="F4496" t="e">
            <v>#VALUE!</v>
          </cell>
          <cell r="G4496" t="e">
            <v>#VALUE!</v>
          </cell>
        </row>
        <row r="4497">
          <cell r="A4497" t="e">
            <v>#VALUE!</v>
          </cell>
          <cell r="B4497" t="e">
            <v>#VALUE!</v>
          </cell>
          <cell r="C4497" t="e">
            <v>#VALUE!</v>
          </cell>
          <cell r="D4497" t="e">
            <v>#VALUE!</v>
          </cell>
          <cell r="E4497" t="e">
            <v>#VALUE!</v>
          </cell>
          <cell r="F4497" t="e">
            <v>#VALUE!</v>
          </cell>
          <cell r="G4497" t="e">
            <v>#VALUE!</v>
          </cell>
        </row>
        <row r="4498">
          <cell r="A4498" t="e">
            <v>#VALUE!</v>
          </cell>
          <cell r="B4498" t="e">
            <v>#VALUE!</v>
          </cell>
          <cell r="C4498" t="e">
            <v>#VALUE!</v>
          </cell>
          <cell r="D4498" t="e">
            <v>#VALUE!</v>
          </cell>
          <cell r="E4498" t="e">
            <v>#VALUE!</v>
          </cell>
          <cell r="F4498" t="e">
            <v>#VALUE!</v>
          </cell>
          <cell r="G4498" t="e">
            <v>#VALUE!</v>
          </cell>
        </row>
        <row r="4499">
          <cell r="A4499" t="e">
            <v>#VALUE!</v>
          </cell>
          <cell r="B4499" t="e">
            <v>#VALUE!</v>
          </cell>
          <cell r="C4499" t="e">
            <v>#VALUE!</v>
          </cell>
          <cell r="D4499" t="e">
            <v>#VALUE!</v>
          </cell>
          <cell r="E4499" t="e">
            <v>#VALUE!</v>
          </cell>
          <cell r="F4499" t="e">
            <v>#VALUE!</v>
          </cell>
          <cell r="G4499" t="e">
            <v>#VALUE!</v>
          </cell>
        </row>
        <row r="4500">
          <cell r="A4500" t="e">
            <v>#VALUE!</v>
          </cell>
          <cell r="B4500" t="e">
            <v>#VALUE!</v>
          </cell>
          <cell r="C4500" t="e">
            <v>#VALUE!</v>
          </cell>
          <cell r="D4500" t="e">
            <v>#VALUE!</v>
          </cell>
          <cell r="E4500" t="e">
            <v>#VALUE!</v>
          </cell>
          <cell r="F4500" t="e">
            <v>#VALUE!</v>
          </cell>
          <cell r="G4500" t="e">
            <v>#VALUE!</v>
          </cell>
        </row>
        <row r="4501">
          <cell r="A4501" t="e">
            <v>#VALUE!</v>
          </cell>
          <cell r="B4501" t="e">
            <v>#VALUE!</v>
          </cell>
          <cell r="C4501" t="e">
            <v>#VALUE!</v>
          </cell>
          <cell r="D4501" t="e">
            <v>#VALUE!</v>
          </cell>
          <cell r="E4501" t="e">
            <v>#VALUE!</v>
          </cell>
          <cell r="F4501" t="e">
            <v>#VALUE!</v>
          </cell>
          <cell r="G4501" t="e">
            <v>#VALUE!</v>
          </cell>
        </row>
        <row r="4502">
          <cell r="A4502" t="e">
            <v>#VALUE!</v>
          </cell>
          <cell r="B4502" t="e">
            <v>#VALUE!</v>
          </cell>
          <cell r="C4502" t="e">
            <v>#VALUE!</v>
          </cell>
          <cell r="D4502" t="e">
            <v>#VALUE!</v>
          </cell>
          <cell r="E4502" t="e">
            <v>#VALUE!</v>
          </cell>
          <cell r="F4502" t="e">
            <v>#VALUE!</v>
          </cell>
          <cell r="G4502" t="e">
            <v>#VALUE!</v>
          </cell>
        </row>
        <row r="4503">
          <cell r="A4503" t="e">
            <v>#VALUE!</v>
          </cell>
          <cell r="B4503" t="e">
            <v>#VALUE!</v>
          </cell>
          <cell r="C4503" t="e">
            <v>#VALUE!</v>
          </cell>
          <cell r="D4503" t="e">
            <v>#VALUE!</v>
          </cell>
          <cell r="E4503" t="e">
            <v>#VALUE!</v>
          </cell>
          <cell r="F4503" t="e">
            <v>#VALUE!</v>
          </cell>
          <cell r="G4503" t="e">
            <v>#VALUE!</v>
          </cell>
        </row>
        <row r="4504">
          <cell r="A4504" t="e">
            <v>#VALUE!</v>
          </cell>
          <cell r="B4504" t="e">
            <v>#VALUE!</v>
          </cell>
          <cell r="C4504" t="e">
            <v>#VALUE!</v>
          </cell>
          <cell r="D4504" t="e">
            <v>#VALUE!</v>
          </cell>
          <cell r="E4504" t="e">
            <v>#VALUE!</v>
          </cell>
          <cell r="F4504" t="e">
            <v>#VALUE!</v>
          </cell>
          <cell r="G4504" t="e">
            <v>#VALUE!</v>
          </cell>
        </row>
        <row r="4505">
          <cell r="A4505" t="e">
            <v>#VALUE!</v>
          </cell>
          <cell r="B4505" t="e">
            <v>#VALUE!</v>
          </cell>
          <cell r="C4505" t="e">
            <v>#VALUE!</v>
          </cell>
          <cell r="D4505" t="e">
            <v>#VALUE!</v>
          </cell>
          <cell r="E4505" t="e">
            <v>#VALUE!</v>
          </cell>
          <cell r="F4505" t="e">
            <v>#VALUE!</v>
          </cell>
          <cell r="G4505" t="e">
            <v>#VALUE!</v>
          </cell>
        </row>
        <row r="4506">
          <cell r="A4506" t="e">
            <v>#VALUE!</v>
          </cell>
          <cell r="B4506" t="e">
            <v>#VALUE!</v>
          </cell>
          <cell r="C4506" t="e">
            <v>#VALUE!</v>
          </cell>
          <cell r="D4506" t="e">
            <v>#VALUE!</v>
          </cell>
          <cell r="E4506" t="e">
            <v>#VALUE!</v>
          </cell>
          <cell r="F4506" t="e">
            <v>#VALUE!</v>
          </cell>
          <cell r="G4506" t="e">
            <v>#VALUE!</v>
          </cell>
        </row>
        <row r="4507">
          <cell r="A4507" t="e">
            <v>#VALUE!</v>
          </cell>
          <cell r="B4507" t="e">
            <v>#VALUE!</v>
          </cell>
          <cell r="C4507" t="e">
            <v>#VALUE!</v>
          </cell>
          <cell r="D4507" t="e">
            <v>#VALUE!</v>
          </cell>
          <cell r="E4507" t="e">
            <v>#VALUE!</v>
          </cell>
          <cell r="F4507" t="e">
            <v>#VALUE!</v>
          </cell>
          <cell r="G4507" t="e">
            <v>#VALUE!</v>
          </cell>
        </row>
        <row r="4508">
          <cell r="A4508" t="e">
            <v>#VALUE!</v>
          </cell>
          <cell r="B4508" t="e">
            <v>#VALUE!</v>
          </cell>
          <cell r="C4508" t="e">
            <v>#VALUE!</v>
          </cell>
          <cell r="D4508" t="e">
            <v>#VALUE!</v>
          </cell>
          <cell r="E4508" t="e">
            <v>#VALUE!</v>
          </cell>
          <cell r="F4508" t="e">
            <v>#VALUE!</v>
          </cell>
          <cell r="G4508" t="e">
            <v>#VALUE!</v>
          </cell>
        </row>
        <row r="4509">
          <cell r="A4509" t="e">
            <v>#VALUE!</v>
          </cell>
          <cell r="B4509" t="e">
            <v>#VALUE!</v>
          </cell>
          <cell r="C4509" t="e">
            <v>#VALUE!</v>
          </cell>
          <cell r="D4509" t="e">
            <v>#VALUE!</v>
          </cell>
          <cell r="E4509" t="e">
            <v>#VALUE!</v>
          </cell>
          <cell r="F4509" t="e">
            <v>#VALUE!</v>
          </cell>
          <cell r="G4509" t="e">
            <v>#VALUE!</v>
          </cell>
        </row>
        <row r="4510">
          <cell r="A4510" t="e">
            <v>#VALUE!</v>
          </cell>
          <cell r="B4510" t="e">
            <v>#VALUE!</v>
          </cell>
          <cell r="C4510" t="e">
            <v>#VALUE!</v>
          </cell>
          <cell r="D4510" t="e">
            <v>#VALUE!</v>
          </cell>
          <cell r="E4510" t="e">
            <v>#VALUE!</v>
          </cell>
          <cell r="F4510" t="e">
            <v>#VALUE!</v>
          </cell>
          <cell r="G4510" t="e">
            <v>#VALUE!</v>
          </cell>
        </row>
        <row r="4511">
          <cell r="A4511" t="e">
            <v>#VALUE!</v>
          </cell>
          <cell r="B4511" t="e">
            <v>#VALUE!</v>
          </cell>
          <cell r="C4511" t="e">
            <v>#VALUE!</v>
          </cell>
          <cell r="D4511" t="e">
            <v>#VALUE!</v>
          </cell>
          <cell r="E4511" t="e">
            <v>#VALUE!</v>
          </cell>
          <cell r="F4511" t="e">
            <v>#VALUE!</v>
          </cell>
          <cell r="G4511" t="e">
            <v>#VALUE!</v>
          </cell>
        </row>
        <row r="4512">
          <cell r="A4512" t="e">
            <v>#VALUE!</v>
          </cell>
          <cell r="B4512" t="e">
            <v>#VALUE!</v>
          </cell>
          <cell r="C4512" t="e">
            <v>#VALUE!</v>
          </cell>
          <cell r="D4512" t="e">
            <v>#VALUE!</v>
          </cell>
          <cell r="E4512" t="e">
            <v>#VALUE!</v>
          </cell>
          <cell r="F4512" t="e">
            <v>#VALUE!</v>
          </cell>
          <cell r="G4512" t="e">
            <v>#VALUE!</v>
          </cell>
        </row>
        <row r="4513">
          <cell r="A4513" t="e">
            <v>#VALUE!</v>
          </cell>
          <cell r="B4513" t="e">
            <v>#VALUE!</v>
          </cell>
          <cell r="C4513" t="e">
            <v>#VALUE!</v>
          </cell>
          <cell r="D4513" t="e">
            <v>#VALUE!</v>
          </cell>
          <cell r="E4513" t="e">
            <v>#VALUE!</v>
          </cell>
          <cell r="F4513" t="e">
            <v>#VALUE!</v>
          </cell>
          <cell r="G4513" t="e">
            <v>#VALUE!</v>
          </cell>
        </row>
        <row r="4514">
          <cell r="A4514" t="e">
            <v>#VALUE!</v>
          </cell>
          <cell r="B4514" t="e">
            <v>#VALUE!</v>
          </cell>
          <cell r="C4514" t="e">
            <v>#VALUE!</v>
          </cell>
          <cell r="D4514" t="e">
            <v>#VALUE!</v>
          </cell>
          <cell r="E4514" t="e">
            <v>#VALUE!</v>
          </cell>
          <cell r="F4514" t="e">
            <v>#VALUE!</v>
          </cell>
          <cell r="G4514" t="e">
            <v>#VALUE!</v>
          </cell>
        </row>
        <row r="4515">
          <cell r="A4515" t="e">
            <v>#VALUE!</v>
          </cell>
          <cell r="B4515" t="e">
            <v>#VALUE!</v>
          </cell>
          <cell r="C4515" t="e">
            <v>#VALUE!</v>
          </cell>
          <cell r="D4515" t="e">
            <v>#VALUE!</v>
          </cell>
          <cell r="E4515" t="e">
            <v>#VALUE!</v>
          </cell>
          <cell r="F4515" t="e">
            <v>#VALUE!</v>
          </cell>
          <cell r="G4515" t="e">
            <v>#VALUE!</v>
          </cell>
        </row>
        <row r="4516">
          <cell r="A4516" t="e">
            <v>#VALUE!</v>
          </cell>
          <cell r="B4516" t="e">
            <v>#VALUE!</v>
          </cell>
          <cell r="C4516" t="e">
            <v>#VALUE!</v>
          </cell>
          <cell r="D4516" t="e">
            <v>#VALUE!</v>
          </cell>
          <cell r="E4516" t="e">
            <v>#VALUE!</v>
          </cell>
          <cell r="F4516" t="e">
            <v>#VALUE!</v>
          </cell>
          <cell r="G4516" t="e">
            <v>#VALUE!</v>
          </cell>
        </row>
        <row r="4517">
          <cell r="A4517" t="e">
            <v>#VALUE!</v>
          </cell>
          <cell r="B4517" t="e">
            <v>#VALUE!</v>
          </cell>
          <cell r="C4517" t="e">
            <v>#VALUE!</v>
          </cell>
          <cell r="D4517" t="e">
            <v>#VALUE!</v>
          </cell>
          <cell r="E4517" t="e">
            <v>#VALUE!</v>
          </cell>
          <cell r="F4517" t="e">
            <v>#VALUE!</v>
          </cell>
          <cell r="G4517" t="e">
            <v>#VALUE!</v>
          </cell>
        </row>
        <row r="4518">
          <cell r="A4518" t="e">
            <v>#VALUE!</v>
          </cell>
          <cell r="B4518" t="e">
            <v>#VALUE!</v>
          </cell>
          <cell r="C4518" t="e">
            <v>#VALUE!</v>
          </cell>
          <cell r="D4518" t="e">
            <v>#VALUE!</v>
          </cell>
          <cell r="E4518" t="e">
            <v>#VALUE!</v>
          </cell>
          <cell r="F4518" t="e">
            <v>#VALUE!</v>
          </cell>
          <cell r="G4518" t="e">
            <v>#VALUE!</v>
          </cell>
        </row>
        <row r="4519">
          <cell r="A4519" t="e">
            <v>#VALUE!</v>
          </cell>
          <cell r="B4519" t="e">
            <v>#VALUE!</v>
          </cell>
          <cell r="C4519" t="e">
            <v>#VALUE!</v>
          </cell>
          <cell r="D4519" t="e">
            <v>#VALUE!</v>
          </cell>
          <cell r="E4519" t="e">
            <v>#VALUE!</v>
          </cell>
          <cell r="F4519" t="e">
            <v>#VALUE!</v>
          </cell>
          <cell r="G4519" t="e">
            <v>#VALUE!</v>
          </cell>
        </row>
        <row r="4520">
          <cell r="A4520" t="e">
            <v>#VALUE!</v>
          </cell>
          <cell r="B4520" t="e">
            <v>#VALUE!</v>
          </cell>
          <cell r="C4520" t="e">
            <v>#VALUE!</v>
          </cell>
          <cell r="D4520" t="e">
            <v>#VALUE!</v>
          </cell>
          <cell r="E4520" t="e">
            <v>#VALUE!</v>
          </cell>
          <cell r="F4520" t="e">
            <v>#VALUE!</v>
          </cell>
          <cell r="G4520" t="e">
            <v>#VALUE!</v>
          </cell>
        </row>
        <row r="4521">
          <cell r="A4521" t="e">
            <v>#VALUE!</v>
          </cell>
          <cell r="B4521" t="e">
            <v>#VALUE!</v>
          </cell>
          <cell r="C4521" t="e">
            <v>#VALUE!</v>
          </cell>
          <cell r="D4521" t="e">
            <v>#VALUE!</v>
          </cell>
          <cell r="E4521" t="e">
            <v>#VALUE!</v>
          </cell>
          <cell r="F4521" t="e">
            <v>#VALUE!</v>
          </cell>
          <cell r="G4521" t="e">
            <v>#VALUE!</v>
          </cell>
        </row>
        <row r="4522">
          <cell r="A4522" t="e">
            <v>#VALUE!</v>
          </cell>
          <cell r="B4522" t="e">
            <v>#VALUE!</v>
          </cell>
          <cell r="C4522" t="e">
            <v>#VALUE!</v>
          </cell>
          <cell r="D4522" t="e">
            <v>#VALUE!</v>
          </cell>
          <cell r="E4522" t="e">
            <v>#VALUE!</v>
          </cell>
          <cell r="F4522" t="e">
            <v>#VALUE!</v>
          </cell>
          <cell r="G4522" t="e">
            <v>#VALUE!</v>
          </cell>
        </row>
        <row r="4523">
          <cell r="A4523" t="e">
            <v>#VALUE!</v>
          </cell>
          <cell r="B4523" t="e">
            <v>#VALUE!</v>
          </cell>
          <cell r="C4523" t="e">
            <v>#VALUE!</v>
          </cell>
          <cell r="D4523" t="e">
            <v>#VALUE!</v>
          </cell>
          <cell r="E4523" t="e">
            <v>#VALUE!</v>
          </cell>
          <cell r="F4523" t="e">
            <v>#VALUE!</v>
          </cell>
          <cell r="G4523" t="e">
            <v>#VALUE!</v>
          </cell>
        </row>
        <row r="4524">
          <cell r="A4524" t="e">
            <v>#VALUE!</v>
          </cell>
          <cell r="B4524" t="e">
            <v>#VALUE!</v>
          </cell>
          <cell r="C4524" t="e">
            <v>#VALUE!</v>
          </cell>
          <cell r="D4524" t="e">
            <v>#VALUE!</v>
          </cell>
          <cell r="E4524" t="e">
            <v>#VALUE!</v>
          </cell>
          <cell r="F4524" t="e">
            <v>#VALUE!</v>
          </cell>
          <cell r="G4524" t="e">
            <v>#VALUE!</v>
          </cell>
        </row>
        <row r="4525">
          <cell r="A4525" t="e">
            <v>#VALUE!</v>
          </cell>
          <cell r="B4525" t="e">
            <v>#VALUE!</v>
          </cell>
          <cell r="C4525" t="e">
            <v>#VALUE!</v>
          </cell>
          <cell r="D4525" t="e">
            <v>#VALUE!</v>
          </cell>
          <cell r="E4525" t="e">
            <v>#VALUE!</v>
          </cell>
          <cell r="F4525" t="e">
            <v>#VALUE!</v>
          </cell>
          <cell r="G4525" t="e">
            <v>#VALUE!</v>
          </cell>
        </row>
        <row r="4526">
          <cell r="A4526" t="e">
            <v>#VALUE!</v>
          </cell>
          <cell r="B4526" t="e">
            <v>#VALUE!</v>
          </cell>
          <cell r="C4526" t="e">
            <v>#VALUE!</v>
          </cell>
          <cell r="D4526" t="e">
            <v>#VALUE!</v>
          </cell>
          <cell r="E4526" t="e">
            <v>#VALUE!</v>
          </cell>
          <cell r="F4526" t="e">
            <v>#VALUE!</v>
          </cell>
          <cell r="G4526" t="e">
            <v>#VALUE!</v>
          </cell>
        </row>
        <row r="4527">
          <cell r="A4527" t="e">
            <v>#VALUE!</v>
          </cell>
          <cell r="B4527" t="e">
            <v>#VALUE!</v>
          </cell>
          <cell r="C4527" t="e">
            <v>#VALUE!</v>
          </cell>
          <cell r="D4527" t="e">
            <v>#VALUE!</v>
          </cell>
          <cell r="E4527" t="e">
            <v>#VALUE!</v>
          </cell>
          <cell r="F4527" t="e">
            <v>#VALUE!</v>
          </cell>
          <cell r="G4527" t="e">
            <v>#VALUE!</v>
          </cell>
        </row>
        <row r="4528">
          <cell r="A4528" t="e">
            <v>#VALUE!</v>
          </cell>
          <cell r="B4528" t="e">
            <v>#VALUE!</v>
          </cell>
          <cell r="C4528" t="e">
            <v>#VALUE!</v>
          </cell>
          <cell r="D4528" t="e">
            <v>#VALUE!</v>
          </cell>
          <cell r="E4528" t="e">
            <v>#VALUE!</v>
          </cell>
          <cell r="F4528" t="e">
            <v>#VALUE!</v>
          </cell>
          <cell r="G4528" t="e">
            <v>#VALUE!</v>
          </cell>
        </row>
        <row r="4529">
          <cell r="A4529" t="e">
            <v>#VALUE!</v>
          </cell>
          <cell r="B4529" t="e">
            <v>#VALUE!</v>
          </cell>
          <cell r="C4529" t="e">
            <v>#VALUE!</v>
          </cell>
          <cell r="D4529" t="e">
            <v>#VALUE!</v>
          </cell>
          <cell r="E4529" t="e">
            <v>#VALUE!</v>
          </cell>
          <cell r="F4529" t="e">
            <v>#VALUE!</v>
          </cell>
          <cell r="G4529" t="e">
            <v>#VALUE!</v>
          </cell>
        </row>
        <row r="4530">
          <cell r="A4530" t="e">
            <v>#VALUE!</v>
          </cell>
          <cell r="B4530" t="e">
            <v>#VALUE!</v>
          </cell>
          <cell r="C4530" t="e">
            <v>#VALUE!</v>
          </cell>
          <cell r="D4530" t="e">
            <v>#VALUE!</v>
          </cell>
          <cell r="E4530" t="e">
            <v>#VALUE!</v>
          </cell>
          <cell r="F4530" t="e">
            <v>#VALUE!</v>
          </cell>
          <cell r="G4530" t="e">
            <v>#VALUE!</v>
          </cell>
        </row>
        <row r="4531">
          <cell r="A4531" t="e">
            <v>#VALUE!</v>
          </cell>
          <cell r="B4531" t="e">
            <v>#VALUE!</v>
          </cell>
          <cell r="C4531" t="e">
            <v>#VALUE!</v>
          </cell>
          <cell r="D4531" t="e">
            <v>#VALUE!</v>
          </cell>
          <cell r="E4531" t="e">
            <v>#VALUE!</v>
          </cell>
          <cell r="F4531" t="e">
            <v>#VALUE!</v>
          </cell>
          <cell r="G4531" t="e">
            <v>#VALUE!</v>
          </cell>
        </row>
        <row r="4532">
          <cell r="A4532" t="e">
            <v>#VALUE!</v>
          </cell>
          <cell r="B4532" t="e">
            <v>#VALUE!</v>
          </cell>
          <cell r="C4532" t="e">
            <v>#VALUE!</v>
          </cell>
          <cell r="D4532" t="e">
            <v>#VALUE!</v>
          </cell>
          <cell r="E4532" t="e">
            <v>#VALUE!</v>
          </cell>
          <cell r="F4532" t="e">
            <v>#VALUE!</v>
          </cell>
          <cell r="G4532" t="e">
            <v>#VALUE!</v>
          </cell>
        </row>
        <row r="4533">
          <cell r="A4533" t="e">
            <v>#VALUE!</v>
          </cell>
          <cell r="B4533" t="e">
            <v>#VALUE!</v>
          </cell>
          <cell r="C4533" t="e">
            <v>#VALUE!</v>
          </cell>
          <cell r="D4533" t="e">
            <v>#VALUE!</v>
          </cell>
          <cell r="E4533" t="e">
            <v>#VALUE!</v>
          </cell>
          <cell r="F4533" t="e">
            <v>#VALUE!</v>
          </cell>
          <cell r="G4533" t="e">
            <v>#VALUE!</v>
          </cell>
        </row>
        <row r="4534">
          <cell r="A4534" t="e">
            <v>#VALUE!</v>
          </cell>
          <cell r="B4534" t="e">
            <v>#VALUE!</v>
          </cell>
          <cell r="C4534" t="e">
            <v>#VALUE!</v>
          </cell>
          <cell r="D4534" t="e">
            <v>#VALUE!</v>
          </cell>
          <cell r="E4534" t="e">
            <v>#VALUE!</v>
          </cell>
          <cell r="F4534" t="e">
            <v>#VALUE!</v>
          </cell>
          <cell r="G4534" t="e">
            <v>#VALUE!</v>
          </cell>
        </row>
        <row r="4535">
          <cell r="A4535" t="e">
            <v>#VALUE!</v>
          </cell>
          <cell r="B4535" t="e">
            <v>#VALUE!</v>
          </cell>
          <cell r="C4535" t="e">
            <v>#VALUE!</v>
          </cell>
          <cell r="D4535" t="e">
            <v>#VALUE!</v>
          </cell>
          <cell r="E4535" t="e">
            <v>#VALUE!</v>
          </cell>
          <cell r="F4535" t="e">
            <v>#VALUE!</v>
          </cell>
          <cell r="G4535" t="e">
            <v>#VALUE!</v>
          </cell>
        </row>
        <row r="4536">
          <cell r="A4536" t="e">
            <v>#VALUE!</v>
          </cell>
          <cell r="B4536" t="e">
            <v>#VALUE!</v>
          </cell>
          <cell r="C4536" t="e">
            <v>#VALUE!</v>
          </cell>
          <cell r="D4536" t="e">
            <v>#VALUE!</v>
          </cell>
          <cell r="E4536" t="e">
            <v>#VALUE!</v>
          </cell>
          <cell r="F4536" t="e">
            <v>#VALUE!</v>
          </cell>
          <cell r="G4536" t="e">
            <v>#VALUE!</v>
          </cell>
        </row>
        <row r="4537">
          <cell r="A4537" t="e">
            <v>#VALUE!</v>
          </cell>
          <cell r="B4537" t="e">
            <v>#VALUE!</v>
          </cell>
          <cell r="C4537" t="e">
            <v>#VALUE!</v>
          </cell>
          <cell r="D4537" t="e">
            <v>#VALUE!</v>
          </cell>
          <cell r="E4537" t="e">
            <v>#VALUE!</v>
          </cell>
          <cell r="F4537" t="e">
            <v>#VALUE!</v>
          </cell>
          <cell r="G4537" t="e">
            <v>#VALUE!</v>
          </cell>
        </row>
        <row r="4538">
          <cell r="A4538" t="e">
            <v>#VALUE!</v>
          </cell>
          <cell r="B4538" t="e">
            <v>#VALUE!</v>
          </cell>
          <cell r="C4538" t="e">
            <v>#VALUE!</v>
          </cell>
          <cell r="D4538" t="e">
            <v>#VALUE!</v>
          </cell>
          <cell r="E4538" t="e">
            <v>#VALUE!</v>
          </cell>
          <cell r="F4538" t="e">
            <v>#VALUE!</v>
          </cell>
          <cell r="G4538" t="e">
            <v>#VALUE!</v>
          </cell>
        </row>
        <row r="4539">
          <cell r="A4539" t="e">
            <v>#VALUE!</v>
          </cell>
          <cell r="B4539" t="e">
            <v>#VALUE!</v>
          </cell>
          <cell r="C4539" t="e">
            <v>#VALUE!</v>
          </cell>
          <cell r="D4539" t="e">
            <v>#VALUE!</v>
          </cell>
          <cell r="E4539" t="e">
            <v>#VALUE!</v>
          </cell>
          <cell r="F4539" t="e">
            <v>#VALUE!</v>
          </cell>
          <cell r="G4539" t="e">
            <v>#VALUE!</v>
          </cell>
        </row>
        <row r="4540">
          <cell r="A4540" t="e">
            <v>#VALUE!</v>
          </cell>
          <cell r="B4540" t="e">
            <v>#VALUE!</v>
          </cell>
          <cell r="C4540" t="e">
            <v>#VALUE!</v>
          </cell>
          <cell r="D4540" t="e">
            <v>#VALUE!</v>
          </cell>
          <cell r="E4540" t="e">
            <v>#VALUE!</v>
          </cell>
          <cell r="F4540" t="e">
            <v>#VALUE!</v>
          </cell>
          <cell r="G4540" t="e">
            <v>#VALUE!</v>
          </cell>
        </row>
        <row r="4541">
          <cell r="A4541" t="e">
            <v>#VALUE!</v>
          </cell>
          <cell r="B4541" t="e">
            <v>#VALUE!</v>
          </cell>
          <cell r="C4541" t="e">
            <v>#VALUE!</v>
          </cell>
          <cell r="D4541" t="e">
            <v>#VALUE!</v>
          </cell>
          <cell r="E4541" t="e">
            <v>#VALUE!</v>
          </cell>
          <cell r="F4541" t="e">
            <v>#VALUE!</v>
          </cell>
          <cell r="G4541" t="e">
            <v>#VALUE!</v>
          </cell>
        </row>
        <row r="4542">
          <cell r="A4542" t="e">
            <v>#VALUE!</v>
          </cell>
          <cell r="B4542" t="e">
            <v>#VALUE!</v>
          </cell>
          <cell r="C4542" t="e">
            <v>#VALUE!</v>
          </cell>
          <cell r="D4542" t="e">
            <v>#VALUE!</v>
          </cell>
          <cell r="E4542" t="e">
            <v>#VALUE!</v>
          </cell>
          <cell r="F4542" t="e">
            <v>#VALUE!</v>
          </cell>
          <cell r="G4542" t="e">
            <v>#VALUE!</v>
          </cell>
        </row>
        <row r="4543">
          <cell r="A4543" t="e">
            <v>#VALUE!</v>
          </cell>
          <cell r="B4543" t="e">
            <v>#VALUE!</v>
          </cell>
          <cell r="C4543" t="e">
            <v>#VALUE!</v>
          </cell>
          <cell r="D4543" t="e">
            <v>#VALUE!</v>
          </cell>
          <cell r="E4543" t="e">
            <v>#VALUE!</v>
          </cell>
          <cell r="F4543" t="e">
            <v>#VALUE!</v>
          </cell>
          <cell r="G4543" t="e">
            <v>#VALUE!</v>
          </cell>
        </row>
        <row r="4544">
          <cell r="A4544" t="e">
            <v>#VALUE!</v>
          </cell>
          <cell r="B4544" t="e">
            <v>#VALUE!</v>
          </cell>
          <cell r="C4544" t="e">
            <v>#VALUE!</v>
          </cell>
          <cell r="D4544" t="e">
            <v>#VALUE!</v>
          </cell>
          <cell r="E4544" t="e">
            <v>#VALUE!</v>
          </cell>
          <cell r="F4544" t="e">
            <v>#VALUE!</v>
          </cell>
          <cell r="G4544" t="e">
            <v>#VALUE!</v>
          </cell>
        </row>
        <row r="4545">
          <cell r="A4545" t="e">
            <v>#VALUE!</v>
          </cell>
          <cell r="B4545" t="e">
            <v>#VALUE!</v>
          </cell>
          <cell r="C4545" t="e">
            <v>#VALUE!</v>
          </cell>
          <cell r="D4545" t="e">
            <v>#VALUE!</v>
          </cell>
          <cell r="E4545" t="e">
            <v>#VALUE!</v>
          </cell>
          <cell r="F4545" t="e">
            <v>#VALUE!</v>
          </cell>
          <cell r="G4545" t="e">
            <v>#VALUE!</v>
          </cell>
        </row>
        <row r="4546">
          <cell r="A4546" t="e">
            <v>#VALUE!</v>
          </cell>
          <cell r="B4546" t="e">
            <v>#VALUE!</v>
          </cell>
          <cell r="C4546" t="e">
            <v>#VALUE!</v>
          </cell>
          <cell r="D4546" t="e">
            <v>#VALUE!</v>
          </cell>
          <cell r="E4546" t="e">
            <v>#VALUE!</v>
          </cell>
          <cell r="F4546" t="e">
            <v>#VALUE!</v>
          </cell>
          <cell r="G4546" t="e">
            <v>#VALUE!</v>
          </cell>
        </row>
        <row r="4547">
          <cell r="A4547" t="e">
            <v>#VALUE!</v>
          </cell>
          <cell r="B4547" t="e">
            <v>#VALUE!</v>
          </cell>
          <cell r="C4547" t="e">
            <v>#VALUE!</v>
          </cell>
          <cell r="D4547" t="e">
            <v>#VALUE!</v>
          </cell>
          <cell r="E4547" t="e">
            <v>#VALUE!</v>
          </cell>
          <cell r="F4547" t="e">
            <v>#VALUE!</v>
          </cell>
          <cell r="G4547" t="e">
            <v>#VALUE!</v>
          </cell>
        </row>
        <row r="4548">
          <cell r="A4548" t="e">
            <v>#VALUE!</v>
          </cell>
          <cell r="B4548" t="e">
            <v>#VALUE!</v>
          </cell>
          <cell r="C4548" t="e">
            <v>#VALUE!</v>
          </cell>
          <cell r="D4548" t="e">
            <v>#VALUE!</v>
          </cell>
          <cell r="E4548" t="e">
            <v>#VALUE!</v>
          </cell>
          <cell r="F4548" t="e">
            <v>#VALUE!</v>
          </cell>
          <cell r="G4548" t="e">
            <v>#VALUE!</v>
          </cell>
        </row>
        <row r="4549">
          <cell r="A4549" t="e">
            <v>#VALUE!</v>
          </cell>
          <cell r="B4549" t="e">
            <v>#VALUE!</v>
          </cell>
          <cell r="C4549" t="e">
            <v>#VALUE!</v>
          </cell>
          <cell r="D4549" t="e">
            <v>#VALUE!</v>
          </cell>
          <cell r="E4549" t="e">
            <v>#VALUE!</v>
          </cell>
          <cell r="F4549" t="e">
            <v>#VALUE!</v>
          </cell>
          <cell r="G4549" t="e">
            <v>#VALUE!</v>
          </cell>
        </row>
        <row r="4550">
          <cell r="A4550" t="e">
            <v>#VALUE!</v>
          </cell>
          <cell r="B4550" t="e">
            <v>#VALUE!</v>
          </cell>
          <cell r="C4550" t="e">
            <v>#VALUE!</v>
          </cell>
          <cell r="D4550" t="e">
            <v>#VALUE!</v>
          </cell>
          <cell r="E4550" t="e">
            <v>#VALUE!</v>
          </cell>
          <cell r="F4550" t="e">
            <v>#VALUE!</v>
          </cell>
          <cell r="G4550" t="e">
            <v>#VALUE!</v>
          </cell>
        </row>
        <row r="4551">
          <cell r="A4551" t="e">
            <v>#VALUE!</v>
          </cell>
          <cell r="B4551" t="e">
            <v>#VALUE!</v>
          </cell>
          <cell r="C4551" t="e">
            <v>#VALUE!</v>
          </cell>
          <cell r="D4551" t="e">
            <v>#VALUE!</v>
          </cell>
          <cell r="E4551" t="e">
            <v>#VALUE!</v>
          </cell>
          <cell r="F4551" t="e">
            <v>#VALUE!</v>
          </cell>
          <cell r="G4551" t="e">
            <v>#VALUE!</v>
          </cell>
        </row>
        <row r="4552">
          <cell r="A4552" t="e">
            <v>#VALUE!</v>
          </cell>
          <cell r="B4552" t="e">
            <v>#VALUE!</v>
          </cell>
          <cell r="C4552" t="e">
            <v>#VALUE!</v>
          </cell>
          <cell r="D4552" t="e">
            <v>#VALUE!</v>
          </cell>
          <cell r="E4552" t="e">
            <v>#VALUE!</v>
          </cell>
          <cell r="F4552" t="e">
            <v>#VALUE!</v>
          </cell>
          <cell r="G4552" t="e">
            <v>#VALUE!</v>
          </cell>
        </row>
        <row r="4553">
          <cell r="A4553" t="e">
            <v>#VALUE!</v>
          </cell>
          <cell r="B4553" t="e">
            <v>#VALUE!</v>
          </cell>
          <cell r="C4553" t="e">
            <v>#VALUE!</v>
          </cell>
          <cell r="D4553" t="e">
            <v>#VALUE!</v>
          </cell>
          <cell r="E4553" t="e">
            <v>#VALUE!</v>
          </cell>
          <cell r="F4553" t="e">
            <v>#VALUE!</v>
          </cell>
          <cell r="G4553" t="e">
            <v>#VALUE!</v>
          </cell>
        </row>
        <row r="4554">
          <cell r="A4554" t="e">
            <v>#VALUE!</v>
          </cell>
          <cell r="B4554" t="e">
            <v>#VALUE!</v>
          </cell>
          <cell r="C4554" t="e">
            <v>#VALUE!</v>
          </cell>
          <cell r="D4554" t="e">
            <v>#VALUE!</v>
          </cell>
          <cell r="E4554" t="e">
            <v>#VALUE!</v>
          </cell>
          <cell r="F4554" t="e">
            <v>#VALUE!</v>
          </cell>
          <cell r="G4554" t="e">
            <v>#VALUE!</v>
          </cell>
        </row>
        <row r="4555">
          <cell r="A4555" t="e">
            <v>#VALUE!</v>
          </cell>
          <cell r="B4555" t="e">
            <v>#VALUE!</v>
          </cell>
          <cell r="C4555" t="e">
            <v>#VALUE!</v>
          </cell>
          <cell r="D4555" t="e">
            <v>#VALUE!</v>
          </cell>
          <cell r="E4555" t="e">
            <v>#VALUE!</v>
          </cell>
          <cell r="F4555" t="e">
            <v>#VALUE!</v>
          </cell>
          <cell r="G4555" t="e">
            <v>#VALUE!</v>
          </cell>
        </row>
        <row r="4556">
          <cell r="A4556" t="e">
            <v>#VALUE!</v>
          </cell>
          <cell r="B4556" t="e">
            <v>#VALUE!</v>
          </cell>
          <cell r="C4556" t="e">
            <v>#VALUE!</v>
          </cell>
          <cell r="D4556" t="e">
            <v>#VALUE!</v>
          </cell>
          <cell r="E4556" t="e">
            <v>#VALUE!</v>
          </cell>
          <cell r="F4556" t="e">
            <v>#VALUE!</v>
          </cell>
          <cell r="G4556" t="e">
            <v>#VALUE!</v>
          </cell>
        </row>
        <row r="4557">
          <cell r="A4557" t="e">
            <v>#VALUE!</v>
          </cell>
          <cell r="B4557" t="e">
            <v>#VALUE!</v>
          </cell>
          <cell r="C4557" t="e">
            <v>#VALUE!</v>
          </cell>
          <cell r="D4557" t="e">
            <v>#VALUE!</v>
          </cell>
          <cell r="E4557" t="e">
            <v>#VALUE!</v>
          </cell>
          <cell r="F4557" t="e">
            <v>#VALUE!</v>
          </cell>
          <cell r="G4557" t="e">
            <v>#VALUE!</v>
          </cell>
        </row>
        <row r="4558">
          <cell r="A4558" t="e">
            <v>#VALUE!</v>
          </cell>
          <cell r="B4558" t="e">
            <v>#VALUE!</v>
          </cell>
          <cell r="C4558" t="e">
            <v>#VALUE!</v>
          </cell>
          <cell r="D4558" t="e">
            <v>#VALUE!</v>
          </cell>
          <cell r="E4558" t="e">
            <v>#VALUE!</v>
          </cell>
          <cell r="F4558" t="e">
            <v>#VALUE!</v>
          </cell>
          <cell r="G4558" t="e">
            <v>#VALUE!</v>
          </cell>
        </row>
        <row r="4559">
          <cell r="A4559" t="e">
            <v>#VALUE!</v>
          </cell>
          <cell r="B4559" t="e">
            <v>#VALUE!</v>
          </cell>
          <cell r="C4559" t="e">
            <v>#VALUE!</v>
          </cell>
          <cell r="D4559" t="e">
            <v>#VALUE!</v>
          </cell>
          <cell r="E4559" t="e">
            <v>#VALUE!</v>
          </cell>
          <cell r="F4559" t="e">
            <v>#VALUE!</v>
          </cell>
          <cell r="G4559" t="e">
            <v>#VALUE!</v>
          </cell>
        </row>
        <row r="4560">
          <cell r="A4560" t="e">
            <v>#VALUE!</v>
          </cell>
          <cell r="B4560" t="e">
            <v>#VALUE!</v>
          </cell>
          <cell r="C4560" t="e">
            <v>#VALUE!</v>
          </cell>
          <cell r="D4560" t="e">
            <v>#VALUE!</v>
          </cell>
          <cell r="E4560" t="e">
            <v>#VALUE!</v>
          </cell>
          <cell r="F4560" t="e">
            <v>#VALUE!</v>
          </cell>
          <cell r="G4560" t="e">
            <v>#VALUE!</v>
          </cell>
        </row>
        <row r="4561">
          <cell r="A4561" t="e">
            <v>#VALUE!</v>
          </cell>
          <cell r="B4561" t="e">
            <v>#VALUE!</v>
          </cell>
          <cell r="C4561" t="e">
            <v>#VALUE!</v>
          </cell>
          <cell r="D4561" t="e">
            <v>#VALUE!</v>
          </cell>
          <cell r="E4561" t="e">
            <v>#VALUE!</v>
          </cell>
          <cell r="F4561" t="e">
            <v>#VALUE!</v>
          </cell>
          <cell r="G4561" t="e">
            <v>#VALUE!</v>
          </cell>
        </row>
        <row r="4562">
          <cell r="A4562" t="e">
            <v>#VALUE!</v>
          </cell>
          <cell r="B4562" t="e">
            <v>#VALUE!</v>
          </cell>
          <cell r="C4562" t="e">
            <v>#VALUE!</v>
          </cell>
          <cell r="D4562" t="e">
            <v>#VALUE!</v>
          </cell>
          <cell r="E4562" t="e">
            <v>#VALUE!</v>
          </cell>
          <cell r="F4562" t="e">
            <v>#VALUE!</v>
          </cell>
          <cell r="G4562" t="e">
            <v>#VALUE!</v>
          </cell>
        </row>
        <row r="4563">
          <cell r="A4563" t="e">
            <v>#VALUE!</v>
          </cell>
          <cell r="B4563" t="e">
            <v>#VALUE!</v>
          </cell>
          <cell r="C4563" t="e">
            <v>#VALUE!</v>
          </cell>
          <cell r="D4563" t="e">
            <v>#VALUE!</v>
          </cell>
          <cell r="E4563" t="e">
            <v>#VALUE!</v>
          </cell>
          <cell r="F4563" t="e">
            <v>#VALUE!</v>
          </cell>
          <cell r="G4563" t="e">
            <v>#VALUE!</v>
          </cell>
        </row>
        <row r="4564">
          <cell r="A4564" t="e">
            <v>#VALUE!</v>
          </cell>
          <cell r="B4564" t="e">
            <v>#VALUE!</v>
          </cell>
          <cell r="C4564" t="e">
            <v>#VALUE!</v>
          </cell>
          <cell r="D4564" t="e">
            <v>#VALUE!</v>
          </cell>
          <cell r="E4564" t="e">
            <v>#VALUE!</v>
          </cell>
          <cell r="F4564" t="e">
            <v>#VALUE!</v>
          </cell>
          <cell r="G4564" t="e">
            <v>#VALUE!</v>
          </cell>
        </row>
        <row r="4565">
          <cell r="A4565" t="e">
            <v>#VALUE!</v>
          </cell>
          <cell r="B4565" t="e">
            <v>#VALUE!</v>
          </cell>
          <cell r="C4565" t="e">
            <v>#VALUE!</v>
          </cell>
          <cell r="D4565" t="e">
            <v>#VALUE!</v>
          </cell>
          <cell r="E4565" t="e">
            <v>#VALUE!</v>
          </cell>
          <cell r="F4565" t="e">
            <v>#VALUE!</v>
          </cell>
          <cell r="G4565" t="e">
            <v>#VALUE!</v>
          </cell>
        </row>
        <row r="4566">
          <cell r="A4566" t="e">
            <v>#VALUE!</v>
          </cell>
          <cell r="B4566" t="e">
            <v>#VALUE!</v>
          </cell>
          <cell r="C4566" t="e">
            <v>#VALUE!</v>
          </cell>
          <cell r="D4566" t="e">
            <v>#VALUE!</v>
          </cell>
          <cell r="E4566" t="e">
            <v>#VALUE!</v>
          </cell>
          <cell r="F4566" t="e">
            <v>#VALUE!</v>
          </cell>
          <cell r="G4566" t="e">
            <v>#VALUE!</v>
          </cell>
        </row>
        <row r="4567">
          <cell r="A4567" t="e">
            <v>#VALUE!</v>
          </cell>
          <cell r="B4567" t="e">
            <v>#VALUE!</v>
          </cell>
          <cell r="C4567" t="e">
            <v>#VALUE!</v>
          </cell>
          <cell r="D4567" t="e">
            <v>#VALUE!</v>
          </cell>
          <cell r="E4567" t="e">
            <v>#VALUE!</v>
          </cell>
          <cell r="F4567" t="e">
            <v>#VALUE!</v>
          </cell>
          <cell r="G4567" t="e">
            <v>#VALUE!</v>
          </cell>
        </row>
        <row r="4568">
          <cell r="A4568" t="e">
            <v>#VALUE!</v>
          </cell>
          <cell r="B4568" t="e">
            <v>#VALUE!</v>
          </cell>
          <cell r="C4568" t="e">
            <v>#VALUE!</v>
          </cell>
          <cell r="D4568" t="e">
            <v>#VALUE!</v>
          </cell>
          <cell r="E4568" t="e">
            <v>#VALUE!</v>
          </cell>
          <cell r="F4568" t="e">
            <v>#VALUE!</v>
          </cell>
          <cell r="G4568" t="e">
            <v>#VALUE!</v>
          </cell>
        </row>
        <row r="4569">
          <cell r="A4569" t="e">
            <v>#VALUE!</v>
          </cell>
          <cell r="B4569" t="e">
            <v>#VALUE!</v>
          </cell>
          <cell r="C4569" t="e">
            <v>#VALUE!</v>
          </cell>
          <cell r="D4569" t="e">
            <v>#VALUE!</v>
          </cell>
          <cell r="E4569" t="e">
            <v>#VALUE!</v>
          </cell>
          <cell r="F4569" t="e">
            <v>#VALUE!</v>
          </cell>
          <cell r="G4569" t="e">
            <v>#VALUE!</v>
          </cell>
        </row>
        <row r="4570">
          <cell r="A4570" t="e">
            <v>#VALUE!</v>
          </cell>
          <cell r="B4570" t="e">
            <v>#VALUE!</v>
          </cell>
          <cell r="C4570" t="e">
            <v>#VALUE!</v>
          </cell>
          <cell r="D4570" t="e">
            <v>#VALUE!</v>
          </cell>
          <cell r="E4570" t="e">
            <v>#VALUE!</v>
          </cell>
          <cell r="F4570" t="e">
            <v>#VALUE!</v>
          </cell>
          <cell r="G4570" t="e">
            <v>#VALUE!</v>
          </cell>
        </row>
        <row r="4571">
          <cell r="A4571" t="e">
            <v>#VALUE!</v>
          </cell>
          <cell r="B4571" t="e">
            <v>#VALUE!</v>
          </cell>
          <cell r="C4571" t="e">
            <v>#VALUE!</v>
          </cell>
          <cell r="D4571" t="e">
            <v>#VALUE!</v>
          </cell>
          <cell r="E4571" t="e">
            <v>#VALUE!</v>
          </cell>
          <cell r="F4571" t="e">
            <v>#VALUE!</v>
          </cell>
          <cell r="G4571" t="e">
            <v>#VALUE!</v>
          </cell>
        </row>
        <row r="4572">
          <cell r="A4572" t="e">
            <v>#VALUE!</v>
          </cell>
          <cell r="B4572" t="e">
            <v>#VALUE!</v>
          </cell>
          <cell r="C4572" t="e">
            <v>#VALUE!</v>
          </cell>
          <cell r="D4572" t="e">
            <v>#VALUE!</v>
          </cell>
          <cell r="E4572" t="e">
            <v>#VALUE!</v>
          </cell>
          <cell r="F4572" t="e">
            <v>#VALUE!</v>
          </cell>
          <cell r="G4572" t="e">
            <v>#VALUE!</v>
          </cell>
        </row>
        <row r="4573">
          <cell r="A4573" t="e">
            <v>#VALUE!</v>
          </cell>
          <cell r="B4573" t="e">
            <v>#VALUE!</v>
          </cell>
          <cell r="C4573" t="e">
            <v>#VALUE!</v>
          </cell>
          <cell r="D4573" t="e">
            <v>#VALUE!</v>
          </cell>
          <cell r="E4573" t="e">
            <v>#VALUE!</v>
          </cell>
          <cell r="F4573" t="e">
            <v>#VALUE!</v>
          </cell>
          <cell r="G4573" t="e">
            <v>#VALUE!</v>
          </cell>
        </row>
        <row r="4574">
          <cell r="A4574" t="e">
            <v>#VALUE!</v>
          </cell>
          <cell r="B4574" t="e">
            <v>#VALUE!</v>
          </cell>
          <cell r="C4574" t="e">
            <v>#VALUE!</v>
          </cell>
          <cell r="D4574" t="e">
            <v>#VALUE!</v>
          </cell>
          <cell r="E4574" t="e">
            <v>#VALUE!</v>
          </cell>
          <cell r="F4574" t="e">
            <v>#VALUE!</v>
          </cell>
          <cell r="G4574" t="e">
            <v>#VALUE!</v>
          </cell>
        </row>
        <row r="4575">
          <cell r="A4575" t="e">
            <v>#VALUE!</v>
          </cell>
          <cell r="B4575" t="e">
            <v>#VALUE!</v>
          </cell>
          <cell r="C4575" t="e">
            <v>#VALUE!</v>
          </cell>
          <cell r="D4575" t="e">
            <v>#VALUE!</v>
          </cell>
          <cell r="E4575" t="e">
            <v>#VALUE!</v>
          </cell>
          <cell r="F4575" t="e">
            <v>#VALUE!</v>
          </cell>
          <cell r="G4575" t="e">
            <v>#VALUE!</v>
          </cell>
        </row>
        <row r="4576">
          <cell r="A4576" t="e">
            <v>#VALUE!</v>
          </cell>
          <cell r="B4576" t="e">
            <v>#VALUE!</v>
          </cell>
          <cell r="C4576" t="e">
            <v>#VALUE!</v>
          </cell>
          <cell r="D4576" t="e">
            <v>#VALUE!</v>
          </cell>
          <cell r="E4576" t="e">
            <v>#VALUE!</v>
          </cell>
          <cell r="F4576" t="e">
            <v>#VALUE!</v>
          </cell>
          <cell r="G4576" t="e">
            <v>#VALUE!</v>
          </cell>
        </row>
        <row r="4577">
          <cell r="A4577" t="e">
            <v>#VALUE!</v>
          </cell>
          <cell r="B4577" t="e">
            <v>#VALUE!</v>
          </cell>
          <cell r="C4577" t="e">
            <v>#VALUE!</v>
          </cell>
          <cell r="D4577" t="e">
            <v>#VALUE!</v>
          </cell>
          <cell r="E4577" t="e">
            <v>#VALUE!</v>
          </cell>
          <cell r="F4577" t="e">
            <v>#VALUE!</v>
          </cell>
          <cell r="G4577" t="e">
            <v>#VALUE!</v>
          </cell>
        </row>
        <row r="4578">
          <cell r="A4578" t="e">
            <v>#VALUE!</v>
          </cell>
          <cell r="B4578" t="e">
            <v>#VALUE!</v>
          </cell>
          <cell r="C4578" t="e">
            <v>#VALUE!</v>
          </cell>
          <cell r="D4578" t="e">
            <v>#VALUE!</v>
          </cell>
          <cell r="E4578" t="e">
            <v>#VALUE!</v>
          </cell>
          <cell r="F4578" t="e">
            <v>#VALUE!</v>
          </cell>
          <cell r="G4578" t="e">
            <v>#VALUE!</v>
          </cell>
        </row>
        <row r="4579">
          <cell r="A4579" t="e">
            <v>#VALUE!</v>
          </cell>
          <cell r="B4579" t="e">
            <v>#VALUE!</v>
          </cell>
          <cell r="C4579" t="e">
            <v>#VALUE!</v>
          </cell>
          <cell r="D4579" t="e">
            <v>#VALUE!</v>
          </cell>
          <cell r="E4579" t="e">
            <v>#VALUE!</v>
          </cell>
          <cell r="F4579" t="e">
            <v>#VALUE!</v>
          </cell>
          <cell r="G4579" t="e">
            <v>#VALUE!</v>
          </cell>
        </row>
        <row r="4580">
          <cell r="A4580" t="e">
            <v>#VALUE!</v>
          </cell>
          <cell r="B4580" t="e">
            <v>#VALUE!</v>
          </cell>
          <cell r="C4580" t="e">
            <v>#VALUE!</v>
          </cell>
          <cell r="D4580" t="e">
            <v>#VALUE!</v>
          </cell>
          <cell r="E4580" t="e">
            <v>#VALUE!</v>
          </cell>
          <cell r="F4580" t="e">
            <v>#VALUE!</v>
          </cell>
          <cell r="G4580" t="e">
            <v>#VALUE!</v>
          </cell>
        </row>
        <row r="4581">
          <cell r="A4581" t="e">
            <v>#VALUE!</v>
          </cell>
          <cell r="B4581" t="e">
            <v>#VALUE!</v>
          </cell>
          <cell r="C4581" t="e">
            <v>#VALUE!</v>
          </cell>
          <cell r="D4581" t="e">
            <v>#VALUE!</v>
          </cell>
          <cell r="E4581" t="e">
            <v>#VALUE!</v>
          </cell>
          <cell r="F4581" t="e">
            <v>#VALUE!</v>
          </cell>
          <cell r="G4581" t="e">
            <v>#VALUE!</v>
          </cell>
        </row>
        <row r="4582">
          <cell r="A4582" t="e">
            <v>#VALUE!</v>
          </cell>
          <cell r="B4582" t="e">
            <v>#VALUE!</v>
          </cell>
          <cell r="C4582" t="e">
            <v>#VALUE!</v>
          </cell>
          <cell r="D4582" t="e">
            <v>#VALUE!</v>
          </cell>
          <cell r="E4582" t="e">
            <v>#VALUE!</v>
          </cell>
          <cell r="F4582" t="e">
            <v>#VALUE!</v>
          </cell>
          <cell r="G4582" t="e">
            <v>#VALUE!</v>
          </cell>
        </row>
        <row r="4583">
          <cell r="A4583" t="e">
            <v>#VALUE!</v>
          </cell>
          <cell r="B4583" t="e">
            <v>#VALUE!</v>
          </cell>
          <cell r="C4583" t="e">
            <v>#VALUE!</v>
          </cell>
          <cell r="D4583" t="e">
            <v>#VALUE!</v>
          </cell>
          <cell r="E4583" t="e">
            <v>#VALUE!</v>
          </cell>
          <cell r="F4583" t="e">
            <v>#VALUE!</v>
          </cell>
          <cell r="G4583" t="e">
            <v>#VALUE!</v>
          </cell>
        </row>
        <row r="4584">
          <cell r="A4584" t="e">
            <v>#VALUE!</v>
          </cell>
          <cell r="B4584" t="e">
            <v>#VALUE!</v>
          </cell>
          <cell r="C4584" t="e">
            <v>#VALUE!</v>
          </cell>
          <cell r="D4584" t="e">
            <v>#VALUE!</v>
          </cell>
          <cell r="E4584" t="e">
            <v>#VALUE!</v>
          </cell>
          <cell r="F4584" t="e">
            <v>#VALUE!</v>
          </cell>
          <cell r="G4584" t="e">
            <v>#VALUE!</v>
          </cell>
        </row>
        <row r="4585">
          <cell r="A4585" t="e">
            <v>#VALUE!</v>
          </cell>
          <cell r="B4585" t="e">
            <v>#VALUE!</v>
          </cell>
          <cell r="C4585" t="e">
            <v>#VALUE!</v>
          </cell>
          <cell r="D4585" t="e">
            <v>#VALUE!</v>
          </cell>
          <cell r="E4585" t="e">
            <v>#VALUE!</v>
          </cell>
          <cell r="F4585" t="e">
            <v>#VALUE!</v>
          </cell>
          <cell r="G4585" t="e">
            <v>#VALUE!</v>
          </cell>
        </row>
        <row r="4586">
          <cell r="A4586" t="e">
            <v>#VALUE!</v>
          </cell>
          <cell r="B4586" t="e">
            <v>#VALUE!</v>
          </cell>
          <cell r="C4586" t="e">
            <v>#VALUE!</v>
          </cell>
          <cell r="D4586" t="e">
            <v>#VALUE!</v>
          </cell>
          <cell r="E4586" t="e">
            <v>#VALUE!</v>
          </cell>
          <cell r="F4586" t="e">
            <v>#VALUE!</v>
          </cell>
          <cell r="G4586" t="e">
            <v>#VALUE!</v>
          </cell>
        </row>
        <row r="4587">
          <cell r="A4587" t="e">
            <v>#VALUE!</v>
          </cell>
          <cell r="B4587" t="e">
            <v>#VALUE!</v>
          </cell>
          <cell r="C4587" t="e">
            <v>#VALUE!</v>
          </cell>
          <cell r="D4587" t="e">
            <v>#VALUE!</v>
          </cell>
          <cell r="E4587" t="e">
            <v>#VALUE!</v>
          </cell>
          <cell r="F4587" t="e">
            <v>#VALUE!</v>
          </cell>
          <cell r="G4587" t="e">
            <v>#VALUE!</v>
          </cell>
        </row>
        <row r="4588">
          <cell r="A4588" t="e">
            <v>#VALUE!</v>
          </cell>
          <cell r="B4588" t="e">
            <v>#VALUE!</v>
          </cell>
          <cell r="C4588" t="e">
            <v>#VALUE!</v>
          </cell>
          <cell r="D4588" t="e">
            <v>#VALUE!</v>
          </cell>
          <cell r="E4588" t="e">
            <v>#VALUE!</v>
          </cell>
          <cell r="F4588" t="e">
            <v>#VALUE!</v>
          </cell>
          <cell r="G4588" t="e">
            <v>#VALUE!</v>
          </cell>
        </row>
        <row r="4589">
          <cell r="A4589" t="e">
            <v>#VALUE!</v>
          </cell>
          <cell r="B4589" t="e">
            <v>#VALUE!</v>
          </cell>
          <cell r="C4589" t="e">
            <v>#VALUE!</v>
          </cell>
          <cell r="D4589" t="e">
            <v>#VALUE!</v>
          </cell>
          <cell r="E4589" t="e">
            <v>#VALUE!</v>
          </cell>
          <cell r="F4589" t="e">
            <v>#VALUE!</v>
          </cell>
          <cell r="G4589" t="e">
            <v>#VALUE!</v>
          </cell>
        </row>
        <row r="4590">
          <cell r="A4590" t="e">
            <v>#VALUE!</v>
          </cell>
          <cell r="B4590" t="e">
            <v>#VALUE!</v>
          </cell>
          <cell r="C4590" t="e">
            <v>#VALUE!</v>
          </cell>
          <cell r="D4590" t="e">
            <v>#VALUE!</v>
          </cell>
          <cell r="E4590" t="e">
            <v>#VALUE!</v>
          </cell>
          <cell r="F4590" t="e">
            <v>#VALUE!</v>
          </cell>
          <cell r="G4590" t="e">
            <v>#VALUE!</v>
          </cell>
        </row>
        <row r="4591">
          <cell r="A4591" t="e">
            <v>#VALUE!</v>
          </cell>
          <cell r="B4591" t="e">
            <v>#VALUE!</v>
          </cell>
          <cell r="C4591" t="e">
            <v>#VALUE!</v>
          </cell>
          <cell r="D4591" t="e">
            <v>#VALUE!</v>
          </cell>
          <cell r="E4591" t="e">
            <v>#VALUE!</v>
          </cell>
          <cell r="F4591" t="e">
            <v>#VALUE!</v>
          </cell>
          <cell r="G4591" t="e">
            <v>#VALUE!</v>
          </cell>
        </row>
        <row r="4592">
          <cell r="A4592" t="e">
            <v>#VALUE!</v>
          </cell>
          <cell r="B4592" t="e">
            <v>#VALUE!</v>
          </cell>
          <cell r="C4592" t="e">
            <v>#VALUE!</v>
          </cell>
          <cell r="D4592" t="e">
            <v>#VALUE!</v>
          </cell>
          <cell r="E4592" t="e">
            <v>#VALUE!</v>
          </cell>
          <cell r="F4592" t="e">
            <v>#VALUE!</v>
          </cell>
          <cell r="G4592" t="e">
            <v>#VALUE!</v>
          </cell>
        </row>
        <row r="4593">
          <cell r="A4593" t="e">
            <v>#VALUE!</v>
          </cell>
          <cell r="B4593" t="e">
            <v>#VALUE!</v>
          </cell>
          <cell r="C4593" t="e">
            <v>#VALUE!</v>
          </cell>
          <cell r="D4593" t="e">
            <v>#VALUE!</v>
          </cell>
          <cell r="E4593" t="e">
            <v>#VALUE!</v>
          </cell>
          <cell r="F4593" t="e">
            <v>#VALUE!</v>
          </cell>
          <cell r="G4593" t="e">
            <v>#VALUE!</v>
          </cell>
        </row>
        <row r="4594">
          <cell r="A4594" t="e">
            <v>#VALUE!</v>
          </cell>
          <cell r="B4594" t="e">
            <v>#VALUE!</v>
          </cell>
          <cell r="C4594" t="e">
            <v>#VALUE!</v>
          </cell>
          <cell r="D4594" t="e">
            <v>#VALUE!</v>
          </cell>
          <cell r="E4594" t="e">
            <v>#VALUE!</v>
          </cell>
          <cell r="F4594" t="e">
            <v>#VALUE!</v>
          </cell>
          <cell r="G4594" t="e">
            <v>#VALUE!</v>
          </cell>
        </row>
        <row r="4595">
          <cell r="A4595" t="e">
            <v>#VALUE!</v>
          </cell>
          <cell r="B4595" t="e">
            <v>#VALUE!</v>
          </cell>
          <cell r="C4595" t="e">
            <v>#VALUE!</v>
          </cell>
          <cell r="D4595" t="e">
            <v>#VALUE!</v>
          </cell>
          <cell r="E4595" t="e">
            <v>#VALUE!</v>
          </cell>
          <cell r="F4595" t="e">
            <v>#VALUE!</v>
          </cell>
          <cell r="G4595" t="e">
            <v>#VALUE!</v>
          </cell>
        </row>
        <row r="4596">
          <cell r="A4596" t="e">
            <v>#VALUE!</v>
          </cell>
          <cell r="B4596" t="e">
            <v>#VALUE!</v>
          </cell>
          <cell r="C4596" t="e">
            <v>#VALUE!</v>
          </cell>
          <cell r="D4596" t="e">
            <v>#VALUE!</v>
          </cell>
          <cell r="E4596" t="e">
            <v>#VALUE!</v>
          </cell>
          <cell r="F4596" t="e">
            <v>#VALUE!</v>
          </cell>
          <cell r="G4596" t="e">
            <v>#VALUE!</v>
          </cell>
        </row>
        <row r="4597">
          <cell r="A4597" t="e">
            <v>#VALUE!</v>
          </cell>
          <cell r="B4597" t="e">
            <v>#VALUE!</v>
          </cell>
          <cell r="C4597" t="e">
            <v>#VALUE!</v>
          </cell>
          <cell r="D4597" t="e">
            <v>#VALUE!</v>
          </cell>
          <cell r="E4597" t="e">
            <v>#VALUE!</v>
          </cell>
          <cell r="F4597" t="e">
            <v>#VALUE!</v>
          </cell>
          <cell r="G4597" t="e">
            <v>#VALUE!</v>
          </cell>
        </row>
        <row r="4598">
          <cell r="A4598" t="e">
            <v>#VALUE!</v>
          </cell>
          <cell r="B4598" t="e">
            <v>#VALUE!</v>
          </cell>
          <cell r="C4598" t="e">
            <v>#VALUE!</v>
          </cell>
          <cell r="D4598" t="e">
            <v>#VALUE!</v>
          </cell>
          <cell r="E4598" t="e">
            <v>#VALUE!</v>
          </cell>
          <cell r="F4598" t="e">
            <v>#VALUE!</v>
          </cell>
          <cell r="G4598" t="e">
            <v>#VALUE!</v>
          </cell>
        </row>
        <row r="4599">
          <cell r="A4599" t="e">
            <v>#VALUE!</v>
          </cell>
          <cell r="B4599" t="e">
            <v>#VALUE!</v>
          </cell>
          <cell r="C4599" t="e">
            <v>#VALUE!</v>
          </cell>
          <cell r="D4599" t="e">
            <v>#VALUE!</v>
          </cell>
          <cell r="E4599" t="e">
            <v>#VALUE!</v>
          </cell>
          <cell r="F4599" t="e">
            <v>#VALUE!</v>
          </cell>
          <cell r="G4599" t="e">
            <v>#VALUE!</v>
          </cell>
        </row>
        <row r="4600">
          <cell r="A4600" t="e">
            <v>#VALUE!</v>
          </cell>
          <cell r="B4600" t="e">
            <v>#VALUE!</v>
          </cell>
          <cell r="C4600" t="e">
            <v>#VALUE!</v>
          </cell>
          <cell r="D4600" t="e">
            <v>#VALUE!</v>
          </cell>
          <cell r="E4600" t="e">
            <v>#VALUE!</v>
          </cell>
          <cell r="F4600" t="e">
            <v>#VALUE!</v>
          </cell>
          <cell r="G4600" t="e">
            <v>#VALUE!</v>
          </cell>
        </row>
        <row r="4601">
          <cell r="A4601" t="e">
            <v>#VALUE!</v>
          </cell>
          <cell r="B4601" t="e">
            <v>#VALUE!</v>
          </cell>
          <cell r="C4601" t="e">
            <v>#VALUE!</v>
          </cell>
          <cell r="D4601" t="e">
            <v>#VALUE!</v>
          </cell>
          <cell r="E4601" t="e">
            <v>#VALUE!</v>
          </cell>
          <cell r="F4601" t="e">
            <v>#VALUE!</v>
          </cell>
          <cell r="G4601" t="e">
            <v>#VALUE!</v>
          </cell>
        </row>
        <row r="4602">
          <cell r="A4602" t="e">
            <v>#VALUE!</v>
          </cell>
          <cell r="B4602" t="e">
            <v>#VALUE!</v>
          </cell>
          <cell r="C4602" t="e">
            <v>#VALUE!</v>
          </cell>
          <cell r="D4602" t="e">
            <v>#VALUE!</v>
          </cell>
          <cell r="E4602" t="e">
            <v>#VALUE!</v>
          </cell>
          <cell r="F4602" t="e">
            <v>#VALUE!</v>
          </cell>
          <cell r="G4602" t="e">
            <v>#VALUE!</v>
          </cell>
        </row>
        <row r="4603">
          <cell r="A4603" t="e">
            <v>#VALUE!</v>
          </cell>
          <cell r="B4603" t="e">
            <v>#VALUE!</v>
          </cell>
          <cell r="C4603" t="e">
            <v>#VALUE!</v>
          </cell>
          <cell r="D4603" t="e">
            <v>#VALUE!</v>
          </cell>
          <cell r="E4603" t="e">
            <v>#VALUE!</v>
          </cell>
          <cell r="F4603" t="e">
            <v>#VALUE!</v>
          </cell>
          <cell r="G4603" t="e">
            <v>#VALUE!</v>
          </cell>
        </row>
        <row r="4604">
          <cell r="A4604" t="e">
            <v>#VALUE!</v>
          </cell>
          <cell r="B4604" t="e">
            <v>#VALUE!</v>
          </cell>
          <cell r="C4604" t="e">
            <v>#VALUE!</v>
          </cell>
          <cell r="D4604" t="e">
            <v>#VALUE!</v>
          </cell>
          <cell r="E4604" t="e">
            <v>#VALUE!</v>
          </cell>
          <cell r="F4604" t="e">
            <v>#VALUE!</v>
          </cell>
          <cell r="G4604" t="e">
            <v>#VALUE!</v>
          </cell>
        </row>
        <row r="4605">
          <cell r="A4605" t="e">
            <v>#VALUE!</v>
          </cell>
          <cell r="B4605" t="e">
            <v>#VALUE!</v>
          </cell>
          <cell r="C4605" t="e">
            <v>#VALUE!</v>
          </cell>
          <cell r="D4605" t="e">
            <v>#VALUE!</v>
          </cell>
          <cell r="E4605" t="e">
            <v>#VALUE!</v>
          </cell>
          <cell r="F4605" t="e">
            <v>#VALUE!</v>
          </cell>
          <cell r="G4605" t="e">
            <v>#VALUE!</v>
          </cell>
        </row>
        <row r="4606">
          <cell r="A4606" t="e">
            <v>#VALUE!</v>
          </cell>
          <cell r="B4606" t="e">
            <v>#VALUE!</v>
          </cell>
          <cell r="C4606" t="e">
            <v>#VALUE!</v>
          </cell>
          <cell r="D4606" t="e">
            <v>#VALUE!</v>
          </cell>
          <cell r="E4606" t="e">
            <v>#VALUE!</v>
          </cell>
          <cell r="F4606" t="e">
            <v>#VALUE!</v>
          </cell>
          <cell r="G4606" t="e">
            <v>#VALUE!</v>
          </cell>
        </row>
        <row r="4607">
          <cell r="A4607" t="e">
            <v>#VALUE!</v>
          </cell>
          <cell r="B4607" t="e">
            <v>#VALUE!</v>
          </cell>
          <cell r="C4607" t="e">
            <v>#VALUE!</v>
          </cell>
          <cell r="D4607" t="e">
            <v>#VALUE!</v>
          </cell>
          <cell r="E4607" t="e">
            <v>#VALUE!</v>
          </cell>
          <cell r="F4607" t="e">
            <v>#VALUE!</v>
          </cell>
          <cell r="G4607" t="e">
            <v>#VALUE!</v>
          </cell>
        </row>
        <row r="4608">
          <cell r="A4608" t="e">
            <v>#VALUE!</v>
          </cell>
          <cell r="B4608" t="e">
            <v>#VALUE!</v>
          </cell>
          <cell r="C4608" t="e">
            <v>#VALUE!</v>
          </cell>
          <cell r="D4608" t="e">
            <v>#VALUE!</v>
          </cell>
          <cell r="E4608" t="e">
            <v>#VALUE!</v>
          </cell>
          <cell r="F4608" t="e">
            <v>#VALUE!</v>
          </cell>
          <cell r="G4608" t="e">
            <v>#VALUE!</v>
          </cell>
        </row>
        <row r="4609">
          <cell r="A4609" t="e">
            <v>#VALUE!</v>
          </cell>
          <cell r="B4609" t="e">
            <v>#VALUE!</v>
          </cell>
          <cell r="C4609" t="e">
            <v>#VALUE!</v>
          </cell>
          <cell r="D4609" t="e">
            <v>#VALUE!</v>
          </cell>
          <cell r="E4609" t="e">
            <v>#VALUE!</v>
          </cell>
          <cell r="F4609" t="e">
            <v>#VALUE!</v>
          </cell>
          <cell r="G4609" t="e">
            <v>#VALUE!</v>
          </cell>
        </row>
        <row r="4610">
          <cell r="A4610" t="e">
            <v>#VALUE!</v>
          </cell>
          <cell r="B4610" t="e">
            <v>#VALUE!</v>
          </cell>
          <cell r="C4610" t="e">
            <v>#VALUE!</v>
          </cell>
          <cell r="D4610" t="e">
            <v>#VALUE!</v>
          </cell>
          <cell r="E4610" t="e">
            <v>#VALUE!</v>
          </cell>
          <cell r="F4610" t="e">
            <v>#VALUE!</v>
          </cell>
          <cell r="G4610" t="e">
            <v>#VALUE!</v>
          </cell>
        </row>
        <row r="4611">
          <cell r="A4611" t="e">
            <v>#VALUE!</v>
          </cell>
          <cell r="B4611" t="e">
            <v>#VALUE!</v>
          </cell>
          <cell r="C4611" t="e">
            <v>#VALUE!</v>
          </cell>
          <cell r="D4611" t="e">
            <v>#VALUE!</v>
          </cell>
          <cell r="E4611" t="e">
            <v>#VALUE!</v>
          </cell>
          <cell r="F4611" t="e">
            <v>#VALUE!</v>
          </cell>
          <cell r="G4611" t="e">
            <v>#VALUE!</v>
          </cell>
        </row>
        <row r="4612">
          <cell r="A4612" t="e">
            <v>#VALUE!</v>
          </cell>
          <cell r="B4612" t="e">
            <v>#VALUE!</v>
          </cell>
          <cell r="C4612" t="e">
            <v>#VALUE!</v>
          </cell>
          <cell r="D4612" t="e">
            <v>#VALUE!</v>
          </cell>
          <cell r="E4612" t="e">
            <v>#VALUE!</v>
          </cell>
          <cell r="F4612" t="e">
            <v>#VALUE!</v>
          </cell>
          <cell r="G4612" t="e">
            <v>#VALUE!</v>
          </cell>
        </row>
        <row r="4613">
          <cell r="A4613" t="e">
            <v>#VALUE!</v>
          </cell>
          <cell r="B4613" t="e">
            <v>#VALUE!</v>
          </cell>
          <cell r="C4613" t="e">
            <v>#VALUE!</v>
          </cell>
          <cell r="D4613" t="e">
            <v>#VALUE!</v>
          </cell>
          <cell r="E4613" t="e">
            <v>#VALUE!</v>
          </cell>
          <cell r="F4613" t="e">
            <v>#VALUE!</v>
          </cell>
          <cell r="G4613" t="e">
            <v>#VALUE!</v>
          </cell>
        </row>
        <row r="4614">
          <cell r="A4614" t="e">
            <v>#VALUE!</v>
          </cell>
          <cell r="B4614" t="e">
            <v>#VALUE!</v>
          </cell>
          <cell r="C4614" t="e">
            <v>#VALUE!</v>
          </cell>
          <cell r="D4614" t="e">
            <v>#VALUE!</v>
          </cell>
          <cell r="E4614" t="e">
            <v>#VALUE!</v>
          </cell>
          <cell r="F4614" t="e">
            <v>#VALUE!</v>
          </cell>
          <cell r="G4614" t="e">
            <v>#VALUE!</v>
          </cell>
        </row>
        <row r="4615">
          <cell r="A4615" t="e">
            <v>#VALUE!</v>
          </cell>
          <cell r="B4615" t="e">
            <v>#VALUE!</v>
          </cell>
          <cell r="C4615" t="e">
            <v>#VALUE!</v>
          </cell>
          <cell r="D4615" t="e">
            <v>#VALUE!</v>
          </cell>
          <cell r="E4615" t="e">
            <v>#VALUE!</v>
          </cell>
          <cell r="F4615" t="e">
            <v>#VALUE!</v>
          </cell>
          <cell r="G4615" t="e">
            <v>#VALUE!</v>
          </cell>
        </row>
        <row r="4616">
          <cell r="A4616" t="e">
            <v>#VALUE!</v>
          </cell>
          <cell r="B4616" t="e">
            <v>#VALUE!</v>
          </cell>
          <cell r="C4616" t="e">
            <v>#VALUE!</v>
          </cell>
          <cell r="D4616" t="e">
            <v>#VALUE!</v>
          </cell>
          <cell r="E4616" t="e">
            <v>#VALUE!</v>
          </cell>
          <cell r="F4616" t="e">
            <v>#VALUE!</v>
          </cell>
          <cell r="G4616" t="e">
            <v>#VALUE!</v>
          </cell>
        </row>
        <row r="4617">
          <cell r="A4617" t="e">
            <v>#VALUE!</v>
          </cell>
          <cell r="B4617" t="e">
            <v>#VALUE!</v>
          </cell>
          <cell r="C4617" t="e">
            <v>#VALUE!</v>
          </cell>
          <cell r="D4617" t="e">
            <v>#VALUE!</v>
          </cell>
          <cell r="E4617" t="e">
            <v>#VALUE!</v>
          </cell>
          <cell r="F4617" t="e">
            <v>#VALUE!</v>
          </cell>
          <cell r="G4617" t="e">
            <v>#VALUE!</v>
          </cell>
        </row>
        <row r="4618">
          <cell r="A4618" t="e">
            <v>#VALUE!</v>
          </cell>
          <cell r="B4618" t="e">
            <v>#VALUE!</v>
          </cell>
          <cell r="C4618" t="e">
            <v>#VALUE!</v>
          </cell>
          <cell r="D4618" t="e">
            <v>#VALUE!</v>
          </cell>
          <cell r="E4618" t="e">
            <v>#VALUE!</v>
          </cell>
          <cell r="F4618" t="e">
            <v>#VALUE!</v>
          </cell>
          <cell r="G4618" t="e">
            <v>#VALUE!</v>
          </cell>
        </row>
        <row r="4619">
          <cell r="A4619" t="e">
            <v>#VALUE!</v>
          </cell>
          <cell r="B4619" t="e">
            <v>#VALUE!</v>
          </cell>
          <cell r="C4619" t="e">
            <v>#VALUE!</v>
          </cell>
          <cell r="D4619" t="e">
            <v>#VALUE!</v>
          </cell>
          <cell r="E4619" t="e">
            <v>#VALUE!</v>
          </cell>
          <cell r="F4619" t="e">
            <v>#VALUE!</v>
          </cell>
          <cell r="G4619" t="e">
            <v>#VALUE!</v>
          </cell>
        </row>
        <row r="4620">
          <cell r="A4620" t="e">
            <v>#VALUE!</v>
          </cell>
          <cell r="B4620" t="e">
            <v>#VALUE!</v>
          </cell>
          <cell r="C4620" t="e">
            <v>#VALUE!</v>
          </cell>
          <cell r="D4620" t="e">
            <v>#VALUE!</v>
          </cell>
          <cell r="E4620" t="e">
            <v>#VALUE!</v>
          </cell>
          <cell r="F4620" t="e">
            <v>#VALUE!</v>
          </cell>
          <cell r="G4620" t="e">
            <v>#VALUE!</v>
          </cell>
        </row>
        <row r="4621">
          <cell r="A4621" t="e">
            <v>#VALUE!</v>
          </cell>
          <cell r="B4621" t="e">
            <v>#VALUE!</v>
          </cell>
          <cell r="C4621" t="e">
            <v>#VALUE!</v>
          </cell>
          <cell r="D4621" t="e">
            <v>#VALUE!</v>
          </cell>
          <cell r="E4621" t="e">
            <v>#VALUE!</v>
          </cell>
          <cell r="F4621" t="e">
            <v>#VALUE!</v>
          </cell>
          <cell r="G4621" t="e">
            <v>#VALUE!</v>
          </cell>
        </row>
        <row r="4622">
          <cell r="A4622" t="e">
            <v>#VALUE!</v>
          </cell>
          <cell r="B4622" t="e">
            <v>#VALUE!</v>
          </cell>
          <cell r="C4622" t="e">
            <v>#VALUE!</v>
          </cell>
          <cell r="D4622" t="e">
            <v>#VALUE!</v>
          </cell>
          <cell r="E4622" t="e">
            <v>#VALUE!</v>
          </cell>
          <cell r="F4622" t="e">
            <v>#VALUE!</v>
          </cell>
          <cell r="G4622" t="e">
            <v>#VALUE!</v>
          </cell>
        </row>
        <row r="4623">
          <cell r="A4623" t="e">
            <v>#VALUE!</v>
          </cell>
          <cell r="B4623" t="e">
            <v>#VALUE!</v>
          </cell>
          <cell r="C4623" t="e">
            <v>#VALUE!</v>
          </cell>
          <cell r="D4623" t="e">
            <v>#VALUE!</v>
          </cell>
          <cell r="E4623" t="e">
            <v>#VALUE!</v>
          </cell>
          <cell r="F4623" t="e">
            <v>#VALUE!</v>
          </cell>
          <cell r="G4623" t="e">
            <v>#VALUE!</v>
          </cell>
        </row>
        <row r="4624">
          <cell r="A4624" t="e">
            <v>#VALUE!</v>
          </cell>
          <cell r="B4624" t="e">
            <v>#VALUE!</v>
          </cell>
          <cell r="C4624" t="e">
            <v>#VALUE!</v>
          </cell>
          <cell r="D4624" t="e">
            <v>#VALUE!</v>
          </cell>
          <cell r="E4624" t="e">
            <v>#VALUE!</v>
          </cell>
          <cell r="F4624" t="e">
            <v>#VALUE!</v>
          </cell>
          <cell r="G4624" t="e">
            <v>#VALUE!</v>
          </cell>
        </row>
        <row r="4625">
          <cell r="A4625" t="e">
            <v>#VALUE!</v>
          </cell>
          <cell r="B4625" t="e">
            <v>#VALUE!</v>
          </cell>
          <cell r="C4625" t="e">
            <v>#VALUE!</v>
          </cell>
          <cell r="D4625" t="e">
            <v>#VALUE!</v>
          </cell>
          <cell r="E4625" t="e">
            <v>#VALUE!</v>
          </cell>
          <cell r="F4625" t="e">
            <v>#VALUE!</v>
          </cell>
          <cell r="G4625" t="e">
            <v>#VALUE!</v>
          </cell>
        </row>
        <row r="4626">
          <cell r="A4626" t="e">
            <v>#VALUE!</v>
          </cell>
          <cell r="B4626" t="e">
            <v>#VALUE!</v>
          </cell>
          <cell r="C4626" t="e">
            <v>#VALUE!</v>
          </cell>
          <cell r="D4626" t="e">
            <v>#VALUE!</v>
          </cell>
          <cell r="E4626" t="e">
            <v>#VALUE!</v>
          </cell>
          <cell r="F4626" t="e">
            <v>#VALUE!</v>
          </cell>
          <cell r="G4626" t="e">
            <v>#VALUE!</v>
          </cell>
        </row>
        <row r="4627">
          <cell r="A4627" t="e">
            <v>#VALUE!</v>
          </cell>
          <cell r="B4627" t="e">
            <v>#VALUE!</v>
          </cell>
          <cell r="C4627" t="e">
            <v>#VALUE!</v>
          </cell>
          <cell r="D4627" t="e">
            <v>#VALUE!</v>
          </cell>
          <cell r="E4627" t="e">
            <v>#VALUE!</v>
          </cell>
          <cell r="F4627" t="e">
            <v>#VALUE!</v>
          </cell>
          <cell r="G4627" t="e">
            <v>#VALUE!</v>
          </cell>
        </row>
        <row r="4628">
          <cell r="A4628" t="e">
            <v>#VALUE!</v>
          </cell>
          <cell r="B4628" t="e">
            <v>#VALUE!</v>
          </cell>
          <cell r="C4628" t="e">
            <v>#VALUE!</v>
          </cell>
          <cell r="D4628" t="e">
            <v>#VALUE!</v>
          </cell>
          <cell r="E4628" t="e">
            <v>#VALUE!</v>
          </cell>
          <cell r="F4628" t="e">
            <v>#VALUE!</v>
          </cell>
          <cell r="G4628" t="e">
            <v>#VALUE!</v>
          </cell>
        </row>
        <row r="4629">
          <cell r="A4629" t="e">
            <v>#VALUE!</v>
          </cell>
          <cell r="B4629" t="e">
            <v>#VALUE!</v>
          </cell>
          <cell r="C4629" t="e">
            <v>#VALUE!</v>
          </cell>
          <cell r="D4629" t="e">
            <v>#VALUE!</v>
          </cell>
          <cell r="E4629" t="e">
            <v>#VALUE!</v>
          </cell>
          <cell r="F4629" t="e">
            <v>#VALUE!</v>
          </cell>
          <cell r="G4629" t="e">
            <v>#VALUE!</v>
          </cell>
        </row>
        <row r="4630">
          <cell r="A4630" t="e">
            <v>#VALUE!</v>
          </cell>
          <cell r="B4630" t="e">
            <v>#VALUE!</v>
          </cell>
          <cell r="C4630" t="e">
            <v>#VALUE!</v>
          </cell>
          <cell r="D4630" t="e">
            <v>#VALUE!</v>
          </cell>
          <cell r="E4630" t="e">
            <v>#VALUE!</v>
          </cell>
          <cell r="F4630" t="e">
            <v>#VALUE!</v>
          </cell>
          <cell r="G4630" t="e">
            <v>#VALUE!</v>
          </cell>
        </row>
        <row r="4631">
          <cell r="A4631" t="e">
            <v>#VALUE!</v>
          </cell>
          <cell r="B4631" t="e">
            <v>#VALUE!</v>
          </cell>
          <cell r="C4631" t="e">
            <v>#VALUE!</v>
          </cell>
          <cell r="D4631" t="e">
            <v>#VALUE!</v>
          </cell>
          <cell r="E4631" t="e">
            <v>#VALUE!</v>
          </cell>
          <cell r="F4631" t="e">
            <v>#VALUE!</v>
          </cell>
          <cell r="G4631" t="e">
            <v>#VALUE!</v>
          </cell>
        </row>
        <row r="4632">
          <cell r="A4632" t="e">
            <v>#VALUE!</v>
          </cell>
          <cell r="B4632" t="e">
            <v>#VALUE!</v>
          </cell>
          <cell r="C4632" t="e">
            <v>#VALUE!</v>
          </cell>
          <cell r="D4632" t="e">
            <v>#VALUE!</v>
          </cell>
          <cell r="E4632" t="e">
            <v>#VALUE!</v>
          </cell>
          <cell r="F4632" t="e">
            <v>#VALUE!</v>
          </cell>
          <cell r="G4632" t="e">
            <v>#VALUE!</v>
          </cell>
        </row>
        <row r="4633">
          <cell r="A4633" t="e">
            <v>#VALUE!</v>
          </cell>
          <cell r="B4633" t="e">
            <v>#VALUE!</v>
          </cell>
          <cell r="C4633" t="e">
            <v>#VALUE!</v>
          </cell>
          <cell r="D4633" t="e">
            <v>#VALUE!</v>
          </cell>
          <cell r="E4633" t="e">
            <v>#VALUE!</v>
          </cell>
          <cell r="F4633" t="e">
            <v>#VALUE!</v>
          </cell>
          <cell r="G4633" t="e">
            <v>#VALUE!</v>
          </cell>
        </row>
        <row r="4634">
          <cell r="A4634" t="e">
            <v>#VALUE!</v>
          </cell>
          <cell r="B4634" t="e">
            <v>#VALUE!</v>
          </cell>
          <cell r="C4634" t="e">
            <v>#VALUE!</v>
          </cell>
          <cell r="D4634" t="e">
            <v>#VALUE!</v>
          </cell>
          <cell r="E4634" t="e">
            <v>#VALUE!</v>
          </cell>
          <cell r="F4634" t="e">
            <v>#VALUE!</v>
          </cell>
          <cell r="G4634" t="e">
            <v>#VALUE!</v>
          </cell>
        </row>
        <row r="4635">
          <cell r="A4635" t="e">
            <v>#VALUE!</v>
          </cell>
          <cell r="B4635" t="e">
            <v>#VALUE!</v>
          </cell>
          <cell r="C4635" t="e">
            <v>#VALUE!</v>
          </cell>
          <cell r="D4635" t="e">
            <v>#VALUE!</v>
          </cell>
          <cell r="E4635" t="e">
            <v>#VALUE!</v>
          </cell>
          <cell r="F4635" t="e">
            <v>#VALUE!</v>
          </cell>
          <cell r="G4635" t="e">
            <v>#VALUE!</v>
          </cell>
        </row>
        <row r="4636">
          <cell r="A4636" t="e">
            <v>#VALUE!</v>
          </cell>
          <cell r="B4636" t="e">
            <v>#VALUE!</v>
          </cell>
          <cell r="C4636" t="e">
            <v>#VALUE!</v>
          </cell>
          <cell r="D4636" t="e">
            <v>#VALUE!</v>
          </cell>
          <cell r="E4636" t="e">
            <v>#VALUE!</v>
          </cell>
          <cell r="F4636" t="e">
            <v>#VALUE!</v>
          </cell>
          <cell r="G4636" t="e">
            <v>#VALUE!</v>
          </cell>
        </row>
        <row r="4637">
          <cell r="A4637" t="e">
            <v>#VALUE!</v>
          </cell>
          <cell r="B4637" t="e">
            <v>#VALUE!</v>
          </cell>
          <cell r="C4637" t="e">
            <v>#VALUE!</v>
          </cell>
          <cell r="D4637" t="e">
            <v>#VALUE!</v>
          </cell>
          <cell r="E4637" t="e">
            <v>#VALUE!</v>
          </cell>
          <cell r="F4637" t="e">
            <v>#VALUE!</v>
          </cell>
          <cell r="G4637" t="e">
            <v>#VALUE!</v>
          </cell>
        </row>
        <row r="4638">
          <cell r="A4638" t="e">
            <v>#VALUE!</v>
          </cell>
          <cell r="B4638" t="e">
            <v>#VALUE!</v>
          </cell>
          <cell r="C4638" t="e">
            <v>#VALUE!</v>
          </cell>
          <cell r="D4638" t="e">
            <v>#VALUE!</v>
          </cell>
          <cell r="E4638" t="e">
            <v>#VALUE!</v>
          </cell>
          <cell r="F4638" t="e">
            <v>#VALUE!</v>
          </cell>
          <cell r="G4638" t="e">
            <v>#VALUE!</v>
          </cell>
        </row>
        <row r="4639">
          <cell r="A4639" t="e">
            <v>#VALUE!</v>
          </cell>
          <cell r="B4639" t="e">
            <v>#VALUE!</v>
          </cell>
          <cell r="C4639" t="e">
            <v>#VALUE!</v>
          </cell>
          <cell r="D4639" t="e">
            <v>#VALUE!</v>
          </cell>
          <cell r="E4639" t="e">
            <v>#VALUE!</v>
          </cell>
          <cell r="F4639" t="e">
            <v>#VALUE!</v>
          </cell>
          <cell r="G4639" t="e">
            <v>#VALUE!</v>
          </cell>
        </row>
        <row r="4640">
          <cell r="A4640" t="e">
            <v>#VALUE!</v>
          </cell>
          <cell r="B4640" t="e">
            <v>#VALUE!</v>
          </cell>
          <cell r="C4640" t="e">
            <v>#VALUE!</v>
          </cell>
          <cell r="D4640" t="e">
            <v>#VALUE!</v>
          </cell>
          <cell r="E4640" t="e">
            <v>#VALUE!</v>
          </cell>
          <cell r="F4640" t="e">
            <v>#VALUE!</v>
          </cell>
          <cell r="G4640" t="e">
            <v>#VALUE!</v>
          </cell>
        </row>
        <row r="4641">
          <cell r="A4641" t="e">
            <v>#VALUE!</v>
          </cell>
          <cell r="B4641" t="e">
            <v>#VALUE!</v>
          </cell>
          <cell r="C4641" t="e">
            <v>#VALUE!</v>
          </cell>
          <cell r="D4641" t="e">
            <v>#VALUE!</v>
          </cell>
          <cell r="E4641" t="e">
            <v>#VALUE!</v>
          </cell>
          <cell r="F4641" t="e">
            <v>#VALUE!</v>
          </cell>
          <cell r="G4641" t="e">
            <v>#VALUE!</v>
          </cell>
        </row>
        <row r="4642">
          <cell r="A4642" t="e">
            <v>#VALUE!</v>
          </cell>
          <cell r="B4642" t="e">
            <v>#VALUE!</v>
          </cell>
          <cell r="C4642" t="e">
            <v>#VALUE!</v>
          </cell>
          <cell r="D4642" t="e">
            <v>#VALUE!</v>
          </cell>
          <cell r="E4642" t="e">
            <v>#VALUE!</v>
          </cell>
          <cell r="F4642" t="e">
            <v>#VALUE!</v>
          </cell>
          <cell r="G4642" t="e">
            <v>#VALUE!</v>
          </cell>
        </row>
        <row r="4643">
          <cell r="A4643" t="e">
            <v>#VALUE!</v>
          </cell>
          <cell r="B4643" t="e">
            <v>#VALUE!</v>
          </cell>
          <cell r="C4643" t="e">
            <v>#VALUE!</v>
          </cell>
          <cell r="D4643" t="e">
            <v>#VALUE!</v>
          </cell>
          <cell r="E4643" t="e">
            <v>#VALUE!</v>
          </cell>
          <cell r="F4643" t="e">
            <v>#VALUE!</v>
          </cell>
          <cell r="G4643" t="e">
            <v>#VALUE!</v>
          </cell>
        </row>
        <row r="4644">
          <cell r="A4644" t="e">
            <v>#VALUE!</v>
          </cell>
          <cell r="B4644" t="e">
            <v>#VALUE!</v>
          </cell>
          <cell r="C4644" t="e">
            <v>#VALUE!</v>
          </cell>
          <cell r="D4644" t="e">
            <v>#VALUE!</v>
          </cell>
          <cell r="E4644" t="e">
            <v>#VALUE!</v>
          </cell>
          <cell r="F4644" t="e">
            <v>#VALUE!</v>
          </cell>
          <cell r="G4644" t="e">
            <v>#VALUE!</v>
          </cell>
        </row>
        <row r="4645">
          <cell r="A4645" t="e">
            <v>#VALUE!</v>
          </cell>
          <cell r="B4645" t="e">
            <v>#VALUE!</v>
          </cell>
          <cell r="C4645" t="e">
            <v>#VALUE!</v>
          </cell>
          <cell r="D4645" t="e">
            <v>#VALUE!</v>
          </cell>
          <cell r="E4645" t="e">
            <v>#VALUE!</v>
          </cell>
          <cell r="F4645" t="e">
            <v>#VALUE!</v>
          </cell>
          <cell r="G4645" t="e">
            <v>#VALUE!</v>
          </cell>
        </row>
        <row r="4646">
          <cell r="A4646" t="e">
            <v>#VALUE!</v>
          </cell>
          <cell r="B4646" t="e">
            <v>#VALUE!</v>
          </cell>
          <cell r="C4646" t="e">
            <v>#VALUE!</v>
          </cell>
          <cell r="D4646" t="e">
            <v>#VALUE!</v>
          </cell>
          <cell r="E4646" t="e">
            <v>#VALUE!</v>
          </cell>
          <cell r="F4646" t="e">
            <v>#VALUE!</v>
          </cell>
          <cell r="G4646" t="e">
            <v>#VALUE!</v>
          </cell>
        </row>
        <row r="4647">
          <cell r="A4647" t="e">
            <v>#VALUE!</v>
          </cell>
          <cell r="B4647" t="e">
            <v>#VALUE!</v>
          </cell>
          <cell r="C4647" t="e">
            <v>#VALUE!</v>
          </cell>
          <cell r="D4647" t="e">
            <v>#VALUE!</v>
          </cell>
          <cell r="E4647" t="e">
            <v>#VALUE!</v>
          </cell>
          <cell r="F4647" t="e">
            <v>#VALUE!</v>
          </cell>
          <cell r="G4647" t="e">
            <v>#VALUE!</v>
          </cell>
        </row>
        <row r="4648">
          <cell r="A4648" t="e">
            <v>#VALUE!</v>
          </cell>
          <cell r="B4648" t="e">
            <v>#VALUE!</v>
          </cell>
          <cell r="C4648" t="e">
            <v>#VALUE!</v>
          </cell>
          <cell r="D4648" t="e">
            <v>#VALUE!</v>
          </cell>
          <cell r="E4648" t="e">
            <v>#VALUE!</v>
          </cell>
          <cell r="F4648" t="e">
            <v>#VALUE!</v>
          </cell>
          <cell r="G4648" t="e">
            <v>#VALUE!</v>
          </cell>
        </row>
        <row r="4649">
          <cell r="A4649" t="e">
            <v>#VALUE!</v>
          </cell>
          <cell r="B4649" t="e">
            <v>#VALUE!</v>
          </cell>
          <cell r="C4649" t="e">
            <v>#VALUE!</v>
          </cell>
          <cell r="D4649" t="e">
            <v>#VALUE!</v>
          </cell>
          <cell r="E4649" t="e">
            <v>#VALUE!</v>
          </cell>
          <cell r="F4649" t="e">
            <v>#VALUE!</v>
          </cell>
          <cell r="G4649" t="e">
            <v>#VALUE!</v>
          </cell>
        </row>
        <row r="4650">
          <cell r="A4650" t="e">
            <v>#VALUE!</v>
          </cell>
          <cell r="B4650" t="e">
            <v>#VALUE!</v>
          </cell>
          <cell r="C4650" t="e">
            <v>#VALUE!</v>
          </cell>
          <cell r="D4650" t="e">
            <v>#VALUE!</v>
          </cell>
          <cell r="E4650" t="e">
            <v>#VALUE!</v>
          </cell>
          <cell r="F4650" t="e">
            <v>#VALUE!</v>
          </cell>
          <cell r="G4650" t="e">
            <v>#VALUE!</v>
          </cell>
        </row>
        <row r="4651">
          <cell r="A4651" t="e">
            <v>#VALUE!</v>
          </cell>
          <cell r="B4651" t="e">
            <v>#VALUE!</v>
          </cell>
          <cell r="C4651" t="e">
            <v>#VALUE!</v>
          </cell>
          <cell r="D4651" t="e">
            <v>#VALUE!</v>
          </cell>
          <cell r="E4651" t="e">
            <v>#VALUE!</v>
          </cell>
          <cell r="F4651" t="e">
            <v>#VALUE!</v>
          </cell>
          <cell r="G4651" t="e">
            <v>#VALUE!</v>
          </cell>
        </row>
        <row r="4652">
          <cell r="A4652" t="e">
            <v>#VALUE!</v>
          </cell>
          <cell r="B4652" t="e">
            <v>#VALUE!</v>
          </cell>
          <cell r="C4652" t="e">
            <v>#VALUE!</v>
          </cell>
          <cell r="D4652" t="e">
            <v>#VALUE!</v>
          </cell>
          <cell r="E4652" t="e">
            <v>#VALUE!</v>
          </cell>
          <cell r="F4652" t="e">
            <v>#VALUE!</v>
          </cell>
          <cell r="G4652" t="e">
            <v>#VALUE!</v>
          </cell>
        </row>
        <row r="4653">
          <cell r="A4653" t="e">
            <v>#VALUE!</v>
          </cell>
          <cell r="B4653" t="e">
            <v>#VALUE!</v>
          </cell>
          <cell r="C4653" t="e">
            <v>#VALUE!</v>
          </cell>
          <cell r="D4653" t="e">
            <v>#VALUE!</v>
          </cell>
          <cell r="E4653" t="e">
            <v>#VALUE!</v>
          </cell>
          <cell r="F4653" t="e">
            <v>#VALUE!</v>
          </cell>
          <cell r="G4653" t="e">
            <v>#VALUE!</v>
          </cell>
        </row>
        <row r="4654">
          <cell r="A4654" t="e">
            <v>#VALUE!</v>
          </cell>
          <cell r="B4654" t="e">
            <v>#VALUE!</v>
          </cell>
          <cell r="C4654" t="e">
            <v>#VALUE!</v>
          </cell>
          <cell r="D4654" t="e">
            <v>#VALUE!</v>
          </cell>
          <cell r="E4654" t="e">
            <v>#VALUE!</v>
          </cell>
          <cell r="F4654" t="e">
            <v>#VALUE!</v>
          </cell>
          <cell r="G4654" t="e">
            <v>#VALUE!</v>
          </cell>
        </row>
        <row r="4655">
          <cell r="A4655" t="e">
            <v>#VALUE!</v>
          </cell>
          <cell r="B4655" t="e">
            <v>#VALUE!</v>
          </cell>
          <cell r="C4655" t="e">
            <v>#VALUE!</v>
          </cell>
          <cell r="D4655" t="e">
            <v>#VALUE!</v>
          </cell>
          <cell r="E4655" t="e">
            <v>#VALUE!</v>
          </cell>
          <cell r="F4655" t="e">
            <v>#VALUE!</v>
          </cell>
          <cell r="G4655" t="e">
            <v>#VALUE!</v>
          </cell>
        </row>
        <row r="4656">
          <cell r="A4656" t="e">
            <v>#VALUE!</v>
          </cell>
          <cell r="B4656" t="e">
            <v>#VALUE!</v>
          </cell>
          <cell r="C4656" t="e">
            <v>#VALUE!</v>
          </cell>
          <cell r="D4656" t="e">
            <v>#VALUE!</v>
          </cell>
          <cell r="E4656" t="e">
            <v>#VALUE!</v>
          </cell>
          <cell r="F4656" t="e">
            <v>#VALUE!</v>
          </cell>
          <cell r="G4656" t="e">
            <v>#VALUE!</v>
          </cell>
        </row>
        <row r="4657">
          <cell r="A4657" t="e">
            <v>#VALUE!</v>
          </cell>
          <cell r="B4657" t="e">
            <v>#VALUE!</v>
          </cell>
          <cell r="C4657" t="e">
            <v>#VALUE!</v>
          </cell>
          <cell r="D4657" t="e">
            <v>#VALUE!</v>
          </cell>
          <cell r="E4657" t="e">
            <v>#VALUE!</v>
          </cell>
          <cell r="F4657" t="e">
            <v>#VALUE!</v>
          </cell>
          <cell r="G4657" t="e">
            <v>#VALUE!</v>
          </cell>
        </row>
        <row r="4658">
          <cell r="A4658" t="e">
            <v>#VALUE!</v>
          </cell>
          <cell r="B4658" t="e">
            <v>#VALUE!</v>
          </cell>
          <cell r="C4658" t="e">
            <v>#VALUE!</v>
          </cell>
          <cell r="D4658" t="e">
            <v>#VALUE!</v>
          </cell>
          <cell r="E4658" t="e">
            <v>#VALUE!</v>
          </cell>
          <cell r="F4658" t="e">
            <v>#VALUE!</v>
          </cell>
          <cell r="G4658" t="e">
            <v>#VALUE!</v>
          </cell>
        </row>
        <row r="4659">
          <cell r="A4659" t="e">
            <v>#VALUE!</v>
          </cell>
          <cell r="B4659" t="e">
            <v>#VALUE!</v>
          </cell>
          <cell r="C4659" t="e">
            <v>#VALUE!</v>
          </cell>
          <cell r="D4659" t="e">
            <v>#VALUE!</v>
          </cell>
          <cell r="E4659" t="e">
            <v>#VALUE!</v>
          </cell>
          <cell r="F4659" t="e">
            <v>#VALUE!</v>
          </cell>
          <cell r="G4659" t="e">
            <v>#VALUE!</v>
          </cell>
        </row>
        <row r="4660">
          <cell r="A4660" t="e">
            <v>#VALUE!</v>
          </cell>
          <cell r="B4660" t="e">
            <v>#VALUE!</v>
          </cell>
          <cell r="C4660" t="e">
            <v>#VALUE!</v>
          </cell>
          <cell r="D4660" t="e">
            <v>#VALUE!</v>
          </cell>
          <cell r="E4660" t="e">
            <v>#VALUE!</v>
          </cell>
          <cell r="F4660" t="e">
            <v>#VALUE!</v>
          </cell>
          <cell r="G4660" t="e">
            <v>#VALUE!</v>
          </cell>
        </row>
        <row r="4661">
          <cell r="A4661" t="e">
            <v>#VALUE!</v>
          </cell>
          <cell r="B4661" t="e">
            <v>#VALUE!</v>
          </cell>
          <cell r="C4661" t="e">
            <v>#VALUE!</v>
          </cell>
          <cell r="D4661" t="e">
            <v>#VALUE!</v>
          </cell>
          <cell r="E4661" t="e">
            <v>#VALUE!</v>
          </cell>
          <cell r="F4661" t="e">
            <v>#VALUE!</v>
          </cell>
          <cell r="G4661" t="e">
            <v>#VALUE!</v>
          </cell>
        </row>
        <row r="4662">
          <cell r="A4662" t="e">
            <v>#VALUE!</v>
          </cell>
          <cell r="B4662" t="e">
            <v>#VALUE!</v>
          </cell>
          <cell r="C4662" t="e">
            <v>#VALUE!</v>
          </cell>
          <cell r="D4662" t="e">
            <v>#VALUE!</v>
          </cell>
          <cell r="E4662" t="e">
            <v>#VALUE!</v>
          </cell>
          <cell r="F4662" t="e">
            <v>#VALUE!</v>
          </cell>
          <cell r="G4662" t="e">
            <v>#VALUE!</v>
          </cell>
        </row>
        <row r="4663">
          <cell r="A4663" t="e">
            <v>#VALUE!</v>
          </cell>
          <cell r="B4663" t="e">
            <v>#VALUE!</v>
          </cell>
          <cell r="C4663" t="e">
            <v>#VALUE!</v>
          </cell>
          <cell r="D4663" t="e">
            <v>#VALUE!</v>
          </cell>
          <cell r="E4663" t="e">
            <v>#VALUE!</v>
          </cell>
          <cell r="F4663" t="e">
            <v>#VALUE!</v>
          </cell>
          <cell r="G4663" t="e">
            <v>#VALUE!</v>
          </cell>
        </row>
        <row r="4664">
          <cell r="A4664" t="e">
            <v>#VALUE!</v>
          </cell>
          <cell r="B4664" t="e">
            <v>#VALUE!</v>
          </cell>
          <cell r="C4664" t="e">
            <v>#VALUE!</v>
          </cell>
          <cell r="D4664" t="e">
            <v>#VALUE!</v>
          </cell>
          <cell r="E4664" t="e">
            <v>#VALUE!</v>
          </cell>
          <cell r="F4664" t="e">
            <v>#VALUE!</v>
          </cell>
          <cell r="G4664" t="e">
            <v>#VALUE!</v>
          </cell>
        </row>
        <row r="4665">
          <cell r="A4665" t="e">
            <v>#VALUE!</v>
          </cell>
          <cell r="B4665" t="e">
            <v>#VALUE!</v>
          </cell>
          <cell r="C4665" t="e">
            <v>#VALUE!</v>
          </cell>
          <cell r="D4665" t="e">
            <v>#VALUE!</v>
          </cell>
          <cell r="E4665" t="e">
            <v>#VALUE!</v>
          </cell>
          <cell r="F4665" t="e">
            <v>#VALUE!</v>
          </cell>
          <cell r="G4665" t="e">
            <v>#VALUE!</v>
          </cell>
        </row>
        <row r="4666">
          <cell r="A4666" t="e">
            <v>#VALUE!</v>
          </cell>
          <cell r="B4666" t="e">
            <v>#VALUE!</v>
          </cell>
          <cell r="C4666" t="e">
            <v>#VALUE!</v>
          </cell>
          <cell r="D4666" t="e">
            <v>#VALUE!</v>
          </cell>
          <cell r="E4666" t="e">
            <v>#VALUE!</v>
          </cell>
          <cell r="F4666" t="e">
            <v>#VALUE!</v>
          </cell>
          <cell r="G4666" t="e">
            <v>#VALUE!</v>
          </cell>
        </row>
        <row r="4667">
          <cell r="A4667" t="e">
            <v>#VALUE!</v>
          </cell>
          <cell r="B4667" t="e">
            <v>#VALUE!</v>
          </cell>
          <cell r="C4667" t="e">
            <v>#VALUE!</v>
          </cell>
          <cell r="D4667" t="e">
            <v>#VALUE!</v>
          </cell>
          <cell r="E4667" t="e">
            <v>#VALUE!</v>
          </cell>
          <cell r="F4667" t="e">
            <v>#VALUE!</v>
          </cell>
          <cell r="G4667" t="e">
            <v>#VALUE!</v>
          </cell>
        </row>
        <row r="4668">
          <cell r="A4668" t="e">
            <v>#VALUE!</v>
          </cell>
          <cell r="B4668" t="e">
            <v>#VALUE!</v>
          </cell>
          <cell r="C4668" t="e">
            <v>#VALUE!</v>
          </cell>
          <cell r="D4668" t="e">
            <v>#VALUE!</v>
          </cell>
          <cell r="E4668" t="e">
            <v>#VALUE!</v>
          </cell>
          <cell r="F4668" t="e">
            <v>#VALUE!</v>
          </cell>
          <cell r="G4668" t="e">
            <v>#VALUE!</v>
          </cell>
        </row>
        <row r="4669">
          <cell r="A4669" t="e">
            <v>#VALUE!</v>
          </cell>
          <cell r="B4669" t="e">
            <v>#VALUE!</v>
          </cell>
          <cell r="C4669" t="e">
            <v>#VALUE!</v>
          </cell>
          <cell r="D4669" t="e">
            <v>#VALUE!</v>
          </cell>
          <cell r="E4669" t="e">
            <v>#VALUE!</v>
          </cell>
          <cell r="F4669" t="e">
            <v>#VALUE!</v>
          </cell>
          <cell r="G4669" t="e">
            <v>#VALUE!</v>
          </cell>
        </row>
        <row r="4670">
          <cell r="A4670" t="e">
            <v>#VALUE!</v>
          </cell>
          <cell r="B4670" t="e">
            <v>#VALUE!</v>
          </cell>
          <cell r="C4670" t="e">
            <v>#VALUE!</v>
          </cell>
          <cell r="D4670" t="e">
            <v>#VALUE!</v>
          </cell>
          <cell r="E4670" t="e">
            <v>#VALUE!</v>
          </cell>
          <cell r="F4670" t="e">
            <v>#VALUE!</v>
          </cell>
          <cell r="G4670" t="e">
            <v>#VALUE!</v>
          </cell>
        </row>
        <row r="4671">
          <cell r="A4671" t="e">
            <v>#VALUE!</v>
          </cell>
          <cell r="B4671" t="e">
            <v>#VALUE!</v>
          </cell>
          <cell r="C4671" t="e">
            <v>#VALUE!</v>
          </cell>
          <cell r="D4671" t="e">
            <v>#VALUE!</v>
          </cell>
          <cell r="E4671" t="e">
            <v>#VALUE!</v>
          </cell>
          <cell r="F4671" t="e">
            <v>#VALUE!</v>
          </cell>
          <cell r="G4671" t="e">
            <v>#VALUE!</v>
          </cell>
        </row>
        <row r="4672">
          <cell r="A4672" t="e">
            <v>#VALUE!</v>
          </cell>
          <cell r="B4672" t="e">
            <v>#VALUE!</v>
          </cell>
          <cell r="C4672" t="e">
            <v>#VALUE!</v>
          </cell>
          <cell r="D4672" t="e">
            <v>#VALUE!</v>
          </cell>
          <cell r="E4672" t="e">
            <v>#VALUE!</v>
          </cell>
          <cell r="F4672" t="e">
            <v>#VALUE!</v>
          </cell>
          <cell r="G4672" t="e">
            <v>#VALUE!</v>
          </cell>
        </row>
        <row r="4673">
          <cell r="A4673" t="e">
            <v>#VALUE!</v>
          </cell>
          <cell r="B4673" t="e">
            <v>#VALUE!</v>
          </cell>
          <cell r="C4673" t="e">
            <v>#VALUE!</v>
          </cell>
          <cell r="D4673" t="e">
            <v>#VALUE!</v>
          </cell>
          <cell r="E4673" t="e">
            <v>#VALUE!</v>
          </cell>
          <cell r="F4673" t="e">
            <v>#VALUE!</v>
          </cell>
          <cell r="G4673" t="e">
            <v>#VALUE!</v>
          </cell>
        </row>
        <row r="4674">
          <cell r="A4674" t="e">
            <v>#VALUE!</v>
          </cell>
          <cell r="B4674" t="e">
            <v>#VALUE!</v>
          </cell>
          <cell r="C4674" t="e">
            <v>#VALUE!</v>
          </cell>
          <cell r="D4674" t="e">
            <v>#VALUE!</v>
          </cell>
          <cell r="E4674" t="e">
            <v>#VALUE!</v>
          </cell>
          <cell r="F4674" t="e">
            <v>#VALUE!</v>
          </cell>
          <cell r="G4674" t="e">
            <v>#VALUE!</v>
          </cell>
        </row>
        <row r="4675">
          <cell r="A4675" t="e">
            <v>#VALUE!</v>
          </cell>
          <cell r="B4675" t="e">
            <v>#VALUE!</v>
          </cell>
          <cell r="C4675" t="e">
            <v>#VALUE!</v>
          </cell>
          <cell r="D4675" t="e">
            <v>#VALUE!</v>
          </cell>
          <cell r="E4675" t="e">
            <v>#VALUE!</v>
          </cell>
          <cell r="F4675" t="e">
            <v>#VALUE!</v>
          </cell>
          <cell r="G4675" t="e">
            <v>#VALUE!</v>
          </cell>
        </row>
        <row r="4676">
          <cell r="A4676" t="e">
            <v>#VALUE!</v>
          </cell>
          <cell r="B4676" t="e">
            <v>#VALUE!</v>
          </cell>
          <cell r="C4676" t="e">
            <v>#VALUE!</v>
          </cell>
          <cell r="D4676" t="e">
            <v>#VALUE!</v>
          </cell>
          <cell r="E4676" t="e">
            <v>#VALUE!</v>
          </cell>
          <cell r="F4676" t="e">
            <v>#VALUE!</v>
          </cell>
          <cell r="G4676" t="e">
            <v>#VALUE!</v>
          </cell>
        </row>
        <row r="4677">
          <cell r="A4677" t="e">
            <v>#VALUE!</v>
          </cell>
          <cell r="B4677" t="e">
            <v>#VALUE!</v>
          </cell>
          <cell r="C4677" t="e">
            <v>#VALUE!</v>
          </cell>
          <cell r="D4677" t="e">
            <v>#VALUE!</v>
          </cell>
          <cell r="E4677" t="e">
            <v>#VALUE!</v>
          </cell>
          <cell r="F4677" t="e">
            <v>#VALUE!</v>
          </cell>
          <cell r="G4677" t="e">
            <v>#VALUE!</v>
          </cell>
        </row>
        <row r="4678">
          <cell r="A4678" t="e">
            <v>#VALUE!</v>
          </cell>
          <cell r="B4678" t="e">
            <v>#VALUE!</v>
          </cell>
          <cell r="C4678" t="e">
            <v>#VALUE!</v>
          </cell>
          <cell r="D4678" t="e">
            <v>#VALUE!</v>
          </cell>
          <cell r="E4678" t="e">
            <v>#VALUE!</v>
          </cell>
          <cell r="F4678" t="e">
            <v>#VALUE!</v>
          </cell>
          <cell r="G4678" t="e">
            <v>#VALUE!</v>
          </cell>
        </row>
        <row r="4679">
          <cell r="A4679" t="e">
            <v>#VALUE!</v>
          </cell>
          <cell r="B4679" t="e">
            <v>#VALUE!</v>
          </cell>
          <cell r="C4679" t="e">
            <v>#VALUE!</v>
          </cell>
          <cell r="D4679" t="e">
            <v>#VALUE!</v>
          </cell>
          <cell r="E4679" t="e">
            <v>#VALUE!</v>
          </cell>
          <cell r="F4679" t="e">
            <v>#VALUE!</v>
          </cell>
          <cell r="G4679" t="e">
            <v>#VALUE!</v>
          </cell>
        </row>
        <row r="4680">
          <cell r="A4680" t="e">
            <v>#VALUE!</v>
          </cell>
          <cell r="B4680" t="e">
            <v>#VALUE!</v>
          </cell>
          <cell r="C4680" t="e">
            <v>#VALUE!</v>
          </cell>
          <cell r="D4680" t="e">
            <v>#VALUE!</v>
          </cell>
          <cell r="E4680" t="e">
            <v>#VALUE!</v>
          </cell>
          <cell r="F4680" t="e">
            <v>#VALUE!</v>
          </cell>
          <cell r="G4680" t="e">
            <v>#VALUE!</v>
          </cell>
        </row>
        <row r="4681">
          <cell r="A4681" t="e">
            <v>#VALUE!</v>
          </cell>
          <cell r="B4681" t="e">
            <v>#VALUE!</v>
          </cell>
          <cell r="C4681" t="e">
            <v>#VALUE!</v>
          </cell>
          <cell r="D4681" t="e">
            <v>#VALUE!</v>
          </cell>
          <cell r="E4681" t="e">
            <v>#VALUE!</v>
          </cell>
          <cell r="F4681" t="e">
            <v>#VALUE!</v>
          </cell>
          <cell r="G4681" t="e">
            <v>#VALUE!</v>
          </cell>
        </row>
        <row r="4682">
          <cell r="A4682" t="e">
            <v>#VALUE!</v>
          </cell>
          <cell r="B4682" t="e">
            <v>#VALUE!</v>
          </cell>
          <cell r="C4682" t="e">
            <v>#VALUE!</v>
          </cell>
          <cell r="D4682" t="e">
            <v>#VALUE!</v>
          </cell>
          <cell r="E4682" t="e">
            <v>#VALUE!</v>
          </cell>
          <cell r="F4682" t="e">
            <v>#VALUE!</v>
          </cell>
          <cell r="G4682" t="e">
            <v>#VALUE!</v>
          </cell>
        </row>
        <row r="4683">
          <cell r="A4683" t="e">
            <v>#VALUE!</v>
          </cell>
          <cell r="B4683" t="e">
            <v>#VALUE!</v>
          </cell>
          <cell r="C4683" t="e">
            <v>#VALUE!</v>
          </cell>
          <cell r="D4683" t="e">
            <v>#VALUE!</v>
          </cell>
          <cell r="E4683" t="e">
            <v>#VALUE!</v>
          </cell>
          <cell r="F4683" t="e">
            <v>#VALUE!</v>
          </cell>
          <cell r="G4683" t="e">
            <v>#VALUE!</v>
          </cell>
        </row>
        <row r="4684">
          <cell r="A4684" t="e">
            <v>#VALUE!</v>
          </cell>
          <cell r="B4684" t="e">
            <v>#VALUE!</v>
          </cell>
          <cell r="C4684" t="e">
            <v>#VALUE!</v>
          </cell>
          <cell r="D4684" t="e">
            <v>#VALUE!</v>
          </cell>
          <cell r="E4684" t="e">
            <v>#VALUE!</v>
          </cell>
          <cell r="F4684" t="e">
            <v>#VALUE!</v>
          </cell>
          <cell r="G4684" t="e">
            <v>#VALUE!</v>
          </cell>
        </row>
        <row r="4685">
          <cell r="A4685" t="e">
            <v>#VALUE!</v>
          </cell>
          <cell r="B4685" t="e">
            <v>#VALUE!</v>
          </cell>
          <cell r="C4685" t="e">
            <v>#VALUE!</v>
          </cell>
          <cell r="D4685" t="e">
            <v>#VALUE!</v>
          </cell>
          <cell r="E4685" t="e">
            <v>#VALUE!</v>
          </cell>
          <cell r="F4685" t="e">
            <v>#VALUE!</v>
          </cell>
          <cell r="G4685" t="e">
            <v>#VALUE!</v>
          </cell>
        </row>
        <row r="4686">
          <cell r="A4686" t="e">
            <v>#VALUE!</v>
          </cell>
          <cell r="B4686" t="e">
            <v>#VALUE!</v>
          </cell>
          <cell r="C4686" t="e">
            <v>#VALUE!</v>
          </cell>
          <cell r="D4686" t="e">
            <v>#VALUE!</v>
          </cell>
          <cell r="E4686" t="e">
            <v>#VALUE!</v>
          </cell>
          <cell r="F4686" t="e">
            <v>#VALUE!</v>
          </cell>
          <cell r="G4686" t="e">
            <v>#VALUE!</v>
          </cell>
        </row>
        <row r="4687">
          <cell r="A4687" t="e">
            <v>#VALUE!</v>
          </cell>
          <cell r="B4687" t="e">
            <v>#VALUE!</v>
          </cell>
          <cell r="C4687" t="e">
            <v>#VALUE!</v>
          </cell>
          <cell r="D4687" t="e">
            <v>#VALUE!</v>
          </cell>
          <cell r="E4687" t="e">
            <v>#VALUE!</v>
          </cell>
          <cell r="F4687" t="e">
            <v>#VALUE!</v>
          </cell>
          <cell r="G4687" t="e">
            <v>#VALUE!</v>
          </cell>
        </row>
        <row r="4688">
          <cell r="A4688" t="e">
            <v>#VALUE!</v>
          </cell>
          <cell r="B4688" t="e">
            <v>#VALUE!</v>
          </cell>
          <cell r="C4688" t="e">
            <v>#VALUE!</v>
          </cell>
          <cell r="D4688" t="e">
            <v>#VALUE!</v>
          </cell>
          <cell r="E4688" t="e">
            <v>#VALUE!</v>
          </cell>
          <cell r="F4688" t="e">
            <v>#VALUE!</v>
          </cell>
          <cell r="G4688" t="e">
            <v>#VALUE!</v>
          </cell>
        </row>
        <row r="4689">
          <cell r="A4689" t="e">
            <v>#VALUE!</v>
          </cell>
          <cell r="B4689" t="e">
            <v>#VALUE!</v>
          </cell>
          <cell r="C4689" t="e">
            <v>#VALUE!</v>
          </cell>
          <cell r="D4689" t="e">
            <v>#VALUE!</v>
          </cell>
          <cell r="E4689" t="e">
            <v>#VALUE!</v>
          </cell>
          <cell r="F4689" t="e">
            <v>#VALUE!</v>
          </cell>
          <cell r="G4689" t="e">
            <v>#VALUE!</v>
          </cell>
        </row>
        <row r="4690">
          <cell r="A4690" t="e">
            <v>#VALUE!</v>
          </cell>
          <cell r="B4690" t="e">
            <v>#VALUE!</v>
          </cell>
          <cell r="C4690" t="e">
            <v>#VALUE!</v>
          </cell>
          <cell r="D4690" t="e">
            <v>#VALUE!</v>
          </cell>
          <cell r="E4690" t="e">
            <v>#VALUE!</v>
          </cell>
          <cell r="F4690" t="e">
            <v>#VALUE!</v>
          </cell>
          <cell r="G4690" t="e">
            <v>#VALUE!</v>
          </cell>
        </row>
        <row r="4691">
          <cell r="A4691" t="e">
            <v>#VALUE!</v>
          </cell>
          <cell r="B4691" t="e">
            <v>#VALUE!</v>
          </cell>
          <cell r="C4691" t="e">
            <v>#VALUE!</v>
          </cell>
          <cell r="D4691" t="e">
            <v>#VALUE!</v>
          </cell>
          <cell r="E4691" t="e">
            <v>#VALUE!</v>
          </cell>
          <cell r="F4691" t="e">
            <v>#VALUE!</v>
          </cell>
          <cell r="G4691" t="e">
            <v>#VALUE!</v>
          </cell>
        </row>
        <row r="4692">
          <cell r="A4692" t="e">
            <v>#VALUE!</v>
          </cell>
          <cell r="B4692" t="e">
            <v>#VALUE!</v>
          </cell>
          <cell r="C4692" t="e">
            <v>#VALUE!</v>
          </cell>
          <cell r="D4692" t="e">
            <v>#VALUE!</v>
          </cell>
          <cell r="E4692" t="e">
            <v>#VALUE!</v>
          </cell>
          <cell r="F4692" t="e">
            <v>#VALUE!</v>
          </cell>
          <cell r="G4692" t="e">
            <v>#VALUE!</v>
          </cell>
        </row>
        <row r="4693">
          <cell r="A4693" t="e">
            <v>#VALUE!</v>
          </cell>
          <cell r="B4693" t="e">
            <v>#VALUE!</v>
          </cell>
          <cell r="C4693" t="e">
            <v>#VALUE!</v>
          </cell>
          <cell r="D4693" t="e">
            <v>#VALUE!</v>
          </cell>
          <cell r="E4693" t="e">
            <v>#VALUE!</v>
          </cell>
          <cell r="F4693" t="e">
            <v>#VALUE!</v>
          </cell>
          <cell r="G4693" t="e">
            <v>#VALUE!</v>
          </cell>
        </row>
        <row r="4694">
          <cell r="A4694" t="e">
            <v>#VALUE!</v>
          </cell>
          <cell r="B4694" t="e">
            <v>#VALUE!</v>
          </cell>
          <cell r="C4694" t="e">
            <v>#VALUE!</v>
          </cell>
          <cell r="D4694" t="e">
            <v>#VALUE!</v>
          </cell>
          <cell r="E4694" t="e">
            <v>#VALUE!</v>
          </cell>
          <cell r="F4694" t="e">
            <v>#VALUE!</v>
          </cell>
          <cell r="G4694" t="e">
            <v>#VALUE!</v>
          </cell>
        </row>
        <row r="4695">
          <cell r="A4695" t="e">
            <v>#VALUE!</v>
          </cell>
          <cell r="B4695" t="e">
            <v>#VALUE!</v>
          </cell>
          <cell r="C4695" t="e">
            <v>#VALUE!</v>
          </cell>
          <cell r="D4695" t="e">
            <v>#VALUE!</v>
          </cell>
          <cell r="E4695" t="e">
            <v>#VALUE!</v>
          </cell>
          <cell r="F4695" t="e">
            <v>#VALUE!</v>
          </cell>
          <cell r="G4695" t="e">
            <v>#VALUE!</v>
          </cell>
        </row>
        <row r="4696">
          <cell r="A4696" t="e">
            <v>#VALUE!</v>
          </cell>
          <cell r="B4696" t="e">
            <v>#VALUE!</v>
          </cell>
          <cell r="C4696" t="e">
            <v>#VALUE!</v>
          </cell>
          <cell r="D4696" t="e">
            <v>#VALUE!</v>
          </cell>
          <cell r="E4696" t="e">
            <v>#VALUE!</v>
          </cell>
          <cell r="F4696" t="e">
            <v>#VALUE!</v>
          </cell>
          <cell r="G4696" t="e">
            <v>#VALUE!</v>
          </cell>
        </row>
        <row r="4697">
          <cell r="A4697" t="e">
            <v>#VALUE!</v>
          </cell>
          <cell r="B4697" t="e">
            <v>#VALUE!</v>
          </cell>
          <cell r="C4697" t="e">
            <v>#VALUE!</v>
          </cell>
          <cell r="D4697" t="e">
            <v>#VALUE!</v>
          </cell>
          <cell r="E4697" t="e">
            <v>#VALUE!</v>
          </cell>
          <cell r="F4697" t="e">
            <v>#VALUE!</v>
          </cell>
          <cell r="G4697" t="e">
            <v>#VALUE!</v>
          </cell>
        </row>
        <row r="4698">
          <cell r="A4698" t="e">
            <v>#VALUE!</v>
          </cell>
          <cell r="B4698" t="e">
            <v>#VALUE!</v>
          </cell>
          <cell r="C4698" t="e">
            <v>#VALUE!</v>
          </cell>
          <cell r="D4698" t="e">
            <v>#VALUE!</v>
          </cell>
          <cell r="E4698" t="e">
            <v>#VALUE!</v>
          </cell>
          <cell r="F4698" t="e">
            <v>#VALUE!</v>
          </cell>
          <cell r="G4698" t="e">
            <v>#VALUE!</v>
          </cell>
        </row>
        <row r="4699">
          <cell r="A4699" t="e">
            <v>#VALUE!</v>
          </cell>
          <cell r="B4699" t="e">
            <v>#VALUE!</v>
          </cell>
          <cell r="C4699" t="e">
            <v>#VALUE!</v>
          </cell>
          <cell r="D4699" t="e">
            <v>#VALUE!</v>
          </cell>
          <cell r="E4699" t="e">
            <v>#VALUE!</v>
          </cell>
          <cell r="F4699" t="e">
            <v>#VALUE!</v>
          </cell>
          <cell r="G4699" t="e">
            <v>#VALUE!</v>
          </cell>
        </row>
        <row r="4700">
          <cell r="A4700" t="e">
            <v>#VALUE!</v>
          </cell>
          <cell r="B4700" t="e">
            <v>#VALUE!</v>
          </cell>
          <cell r="C4700" t="e">
            <v>#VALUE!</v>
          </cell>
          <cell r="D4700" t="e">
            <v>#VALUE!</v>
          </cell>
          <cell r="E4700" t="e">
            <v>#VALUE!</v>
          </cell>
          <cell r="F4700" t="e">
            <v>#VALUE!</v>
          </cell>
          <cell r="G4700" t="e">
            <v>#VALUE!</v>
          </cell>
        </row>
        <row r="4701">
          <cell r="A4701" t="e">
            <v>#VALUE!</v>
          </cell>
          <cell r="B4701" t="e">
            <v>#VALUE!</v>
          </cell>
          <cell r="C4701" t="e">
            <v>#VALUE!</v>
          </cell>
          <cell r="D4701" t="e">
            <v>#VALUE!</v>
          </cell>
          <cell r="E4701" t="e">
            <v>#VALUE!</v>
          </cell>
          <cell r="F4701" t="e">
            <v>#VALUE!</v>
          </cell>
          <cell r="G4701" t="e">
            <v>#VALUE!</v>
          </cell>
        </row>
        <row r="4702">
          <cell r="A4702" t="e">
            <v>#VALUE!</v>
          </cell>
          <cell r="B4702" t="e">
            <v>#VALUE!</v>
          </cell>
          <cell r="C4702" t="e">
            <v>#VALUE!</v>
          </cell>
          <cell r="D4702" t="e">
            <v>#VALUE!</v>
          </cell>
          <cell r="E4702" t="e">
            <v>#VALUE!</v>
          </cell>
          <cell r="F4702" t="e">
            <v>#VALUE!</v>
          </cell>
          <cell r="G4702" t="e">
            <v>#VALUE!</v>
          </cell>
        </row>
        <row r="4703">
          <cell r="A4703" t="e">
            <v>#VALUE!</v>
          </cell>
          <cell r="B4703" t="e">
            <v>#VALUE!</v>
          </cell>
          <cell r="C4703" t="e">
            <v>#VALUE!</v>
          </cell>
          <cell r="D4703" t="e">
            <v>#VALUE!</v>
          </cell>
          <cell r="E4703" t="e">
            <v>#VALUE!</v>
          </cell>
          <cell r="F4703" t="e">
            <v>#VALUE!</v>
          </cell>
          <cell r="G4703" t="e">
            <v>#VALUE!</v>
          </cell>
        </row>
        <row r="4704">
          <cell r="A4704" t="e">
            <v>#VALUE!</v>
          </cell>
          <cell r="B4704" t="e">
            <v>#VALUE!</v>
          </cell>
          <cell r="C4704" t="e">
            <v>#VALUE!</v>
          </cell>
          <cell r="D4704" t="e">
            <v>#VALUE!</v>
          </cell>
          <cell r="E4704" t="e">
            <v>#VALUE!</v>
          </cell>
          <cell r="F4704" t="e">
            <v>#VALUE!</v>
          </cell>
          <cell r="G4704" t="e">
            <v>#VALUE!</v>
          </cell>
        </row>
        <row r="4705">
          <cell r="A4705" t="e">
            <v>#VALUE!</v>
          </cell>
          <cell r="B4705" t="e">
            <v>#VALUE!</v>
          </cell>
          <cell r="C4705" t="e">
            <v>#VALUE!</v>
          </cell>
          <cell r="D4705" t="e">
            <v>#VALUE!</v>
          </cell>
          <cell r="E4705" t="e">
            <v>#VALUE!</v>
          </cell>
          <cell r="F4705" t="e">
            <v>#VALUE!</v>
          </cell>
          <cell r="G4705" t="e">
            <v>#VALUE!</v>
          </cell>
        </row>
        <row r="4706">
          <cell r="A4706" t="e">
            <v>#VALUE!</v>
          </cell>
          <cell r="B4706" t="e">
            <v>#VALUE!</v>
          </cell>
          <cell r="C4706" t="e">
            <v>#VALUE!</v>
          </cell>
          <cell r="D4706" t="e">
            <v>#VALUE!</v>
          </cell>
          <cell r="E4706" t="e">
            <v>#VALUE!</v>
          </cell>
          <cell r="F4706" t="e">
            <v>#VALUE!</v>
          </cell>
          <cell r="G4706" t="e">
            <v>#VALUE!</v>
          </cell>
        </row>
        <row r="4707">
          <cell r="A4707" t="e">
            <v>#VALUE!</v>
          </cell>
          <cell r="B4707" t="e">
            <v>#VALUE!</v>
          </cell>
          <cell r="C4707" t="e">
            <v>#VALUE!</v>
          </cell>
          <cell r="D4707" t="e">
            <v>#VALUE!</v>
          </cell>
          <cell r="E4707" t="e">
            <v>#VALUE!</v>
          </cell>
          <cell r="F4707" t="e">
            <v>#VALUE!</v>
          </cell>
          <cell r="G4707" t="e">
            <v>#VALUE!</v>
          </cell>
        </row>
        <row r="4708">
          <cell r="A4708" t="e">
            <v>#VALUE!</v>
          </cell>
          <cell r="B4708" t="e">
            <v>#VALUE!</v>
          </cell>
          <cell r="C4708" t="e">
            <v>#VALUE!</v>
          </cell>
          <cell r="D4708" t="e">
            <v>#VALUE!</v>
          </cell>
          <cell r="E4708" t="e">
            <v>#VALUE!</v>
          </cell>
          <cell r="F4708" t="e">
            <v>#VALUE!</v>
          </cell>
          <cell r="G4708" t="e">
            <v>#VALUE!</v>
          </cell>
        </row>
        <row r="4709">
          <cell r="A4709" t="e">
            <v>#VALUE!</v>
          </cell>
          <cell r="B4709" t="e">
            <v>#VALUE!</v>
          </cell>
          <cell r="C4709" t="e">
            <v>#VALUE!</v>
          </cell>
          <cell r="D4709" t="e">
            <v>#VALUE!</v>
          </cell>
          <cell r="E4709" t="e">
            <v>#VALUE!</v>
          </cell>
          <cell r="F4709" t="e">
            <v>#VALUE!</v>
          </cell>
          <cell r="G4709" t="e">
            <v>#VALUE!</v>
          </cell>
        </row>
        <row r="4710">
          <cell r="A4710" t="e">
            <v>#VALUE!</v>
          </cell>
          <cell r="B4710" t="e">
            <v>#VALUE!</v>
          </cell>
          <cell r="C4710" t="e">
            <v>#VALUE!</v>
          </cell>
          <cell r="D4710" t="e">
            <v>#VALUE!</v>
          </cell>
          <cell r="E4710" t="e">
            <v>#VALUE!</v>
          </cell>
          <cell r="F4710" t="e">
            <v>#VALUE!</v>
          </cell>
          <cell r="G4710" t="e">
            <v>#VALUE!</v>
          </cell>
        </row>
        <row r="4711">
          <cell r="A4711" t="e">
            <v>#VALUE!</v>
          </cell>
          <cell r="B4711" t="e">
            <v>#VALUE!</v>
          </cell>
          <cell r="C4711" t="e">
            <v>#VALUE!</v>
          </cell>
          <cell r="D4711" t="e">
            <v>#VALUE!</v>
          </cell>
          <cell r="E4711" t="e">
            <v>#VALUE!</v>
          </cell>
          <cell r="F4711" t="e">
            <v>#VALUE!</v>
          </cell>
          <cell r="G4711" t="e">
            <v>#VALUE!</v>
          </cell>
        </row>
        <row r="4712">
          <cell r="A4712" t="e">
            <v>#VALUE!</v>
          </cell>
          <cell r="B4712" t="e">
            <v>#VALUE!</v>
          </cell>
          <cell r="C4712" t="e">
            <v>#VALUE!</v>
          </cell>
          <cell r="D4712" t="e">
            <v>#VALUE!</v>
          </cell>
          <cell r="E4712" t="e">
            <v>#VALUE!</v>
          </cell>
          <cell r="F4712" t="e">
            <v>#VALUE!</v>
          </cell>
          <cell r="G4712" t="e">
            <v>#VALUE!</v>
          </cell>
        </row>
        <row r="4713">
          <cell r="A4713" t="e">
            <v>#VALUE!</v>
          </cell>
          <cell r="B4713" t="e">
            <v>#VALUE!</v>
          </cell>
          <cell r="C4713" t="e">
            <v>#VALUE!</v>
          </cell>
          <cell r="D4713" t="e">
            <v>#VALUE!</v>
          </cell>
          <cell r="E4713" t="e">
            <v>#VALUE!</v>
          </cell>
          <cell r="F4713" t="e">
            <v>#VALUE!</v>
          </cell>
          <cell r="G4713" t="e">
            <v>#VALUE!</v>
          </cell>
        </row>
        <row r="4714">
          <cell r="A4714" t="e">
            <v>#VALUE!</v>
          </cell>
          <cell r="B4714" t="e">
            <v>#VALUE!</v>
          </cell>
          <cell r="C4714" t="e">
            <v>#VALUE!</v>
          </cell>
          <cell r="D4714" t="e">
            <v>#VALUE!</v>
          </cell>
          <cell r="E4714" t="e">
            <v>#VALUE!</v>
          </cell>
          <cell r="F4714" t="e">
            <v>#VALUE!</v>
          </cell>
          <cell r="G4714" t="e">
            <v>#VALUE!</v>
          </cell>
        </row>
        <row r="4715">
          <cell r="A4715" t="e">
            <v>#VALUE!</v>
          </cell>
          <cell r="B4715" t="e">
            <v>#VALUE!</v>
          </cell>
          <cell r="C4715" t="e">
            <v>#VALUE!</v>
          </cell>
          <cell r="D4715" t="e">
            <v>#VALUE!</v>
          </cell>
          <cell r="E4715" t="e">
            <v>#VALUE!</v>
          </cell>
          <cell r="F4715" t="e">
            <v>#VALUE!</v>
          </cell>
          <cell r="G4715" t="e">
            <v>#VALUE!</v>
          </cell>
        </row>
        <row r="4716">
          <cell r="A4716" t="e">
            <v>#VALUE!</v>
          </cell>
          <cell r="B4716" t="e">
            <v>#VALUE!</v>
          </cell>
          <cell r="C4716" t="e">
            <v>#VALUE!</v>
          </cell>
          <cell r="D4716" t="e">
            <v>#VALUE!</v>
          </cell>
          <cell r="E4716" t="e">
            <v>#VALUE!</v>
          </cell>
          <cell r="F4716" t="e">
            <v>#VALUE!</v>
          </cell>
          <cell r="G4716" t="e">
            <v>#VALUE!</v>
          </cell>
        </row>
        <row r="4717">
          <cell r="A4717" t="e">
            <v>#VALUE!</v>
          </cell>
          <cell r="B4717" t="e">
            <v>#VALUE!</v>
          </cell>
          <cell r="C4717" t="e">
            <v>#VALUE!</v>
          </cell>
          <cell r="D4717" t="e">
            <v>#VALUE!</v>
          </cell>
          <cell r="E4717" t="e">
            <v>#VALUE!</v>
          </cell>
          <cell r="F4717" t="e">
            <v>#VALUE!</v>
          </cell>
          <cell r="G4717" t="e">
            <v>#VALUE!</v>
          </cell>
        </row>
        <row r="4718">
          <cell r="A4718" t="e">
            <v>#VALUE!</v>
          </cell>
          <cell r="B4718" t="e">
            <v>#VALUE!</v>
          </cell>
          <cell r="C4718" t="e">
            <v>#VALUE!</v>
          </cell>
          <cell r="D4718" t="e">
            <v>#VALUE!</v>
          </cell>
          <cell r="E4718" t="e">
            <v>#VALUE!</v>
          </cell>
          <cell r="F4718" t="e">
            <v>#VALUE!</v>
          </cell>
          <cell r="G4718" t="e">
            <v>#VALUE!</v>
          </cell>
        </row>
        <row r="4719">
          <cell r="A4719" t="e">
            <v>#VALUE!</v>
          </cell>
          <cell r="B4719" t="e">
            <v>#VALUE!</v>
          </cell>
          <cell r="C4719" t="e">
            <v>#VALUE!</v>
          </cell>
          <cell r="D4719" t="e">
            <v>#VALUE!</v>
          </cell>
          <cell r="E4719" t="e">
            <v>#VALUE!</v>
          </cell>
          <cell r="F4719" t="e">
            <v>#VALUE!</v>
          </cell>
          <cell r="G4719" t="e">
            <v>#VALUE!</v>
          </cell>
        </row>
        <row r="4720">
          <cell r="A4720" t="e">
            <v>#VALUE!</v>
          </cell>
          <cell r="B4720" t="e">
            <v>#VALUE!</v>
          </cell>
          <cell r="C4720" t="e">
            <v>#VALUE!</v>
          </cell>
          <cell r="D4720" t="e">
            <v>#VALUE!</v>
          </cell>
          <cell r="E4720" t="e">
            <v>#VALUE!</v>
          </cell>
          <cell r="F4720" t="e">
            <v>#VALUE!</v>
          </cell>
          <cell r="G4720" t="e">
            <v>#VALUE!</v>
          </cell>
        </row>
        <row r="4721">
          <cell r="A4721" t="e">
            <v>#VALUE!</v>
          </cell>
          <cell r="B4721" t="e">
            <v>#VALUE!</v>
          </cell>
          <cell r="C4721" t="e">
            <v>#VALUE!</v>
          </cell>
          <cell r="D4721" t="e">
            <v>#VALUE!</v>
          </cell>
          <cell r="E4721" t="e">
            <v>#VALUE!</v>
          </cell>
          <cell r="F4721" t="e">
            <v>#VALUE!</v>
          </cell>
          <cell r="G4721" t="e">
            <v>#VALUE!</v>
          </cell>
        </row>
        <row r="4722">
          <cell r="A4722" t="e">
            <v>#VALUE!</v>
          </cell>
          <cell r="B4722" t="e">
            <v>#VALUE!</v>
          </cell>
          <cell r="C4722" t="e">
            <v>#VALUE!</v>
          </cell>
          <cell r="D4722" t="e">
            <v>#VALUE!</v>
          </cell>
          <cell r="E4722" t="e">
            <v>#VALUE!</v>
          </cell>
          <cell r="F4722" t="e">
            <v>#VALUE!</v>
          </cell>
          <cell r="G4722" t="e">
            <v>#VALUE!</v>
          </cell>
        </row>
        <row r="4723">
          <cell r="A4723" t="e">
            <v>#VALUE!</v>
          </cell>
          <cell r="B4723" t="e">
            <v>#VALUE!</v>
          </cell>
          <cell r="C4723" t="e">
            <v>#VALUE!</v>
          </cell>
          <cell r="D4723" t="e">
            <v>#VALUE!</v>
          </cell>
          <cell r="E4723" t="e">
            <v>#VALUE!</v>
          </cell>
          <cell r="F4723" t="e">
            <v>#VALUE!</v>
          </cell>
          <cell r="G4723" t="e">
            <v>#VALUE!</v>
          </cell>
        </row>
        <row r="4724">
          <cell r="A4724" t="e">
            <v>#VALUE!</v>
          </cell>
          <cell r="B4724" t="e">
            <v>#VALUE!</v>
          </cell>
          <cell r="C4724" t="e">
            <v>#VALUE!</v>
          </cell>
          <cell r="D4724" t="e">
            <v>#VALUE!</v>
          </cell>
          <cell r="E4724" t="e">
            <v>#VALUE!</v>
          </cell>
          <cell r="F4724" t="e">
            <v>#VALUE!</v>
          </cell>
          <cell r="G4724" t="e">
            <v>#VALUE!</v>
          </cell>
        </row>
        <row r="4725">
          <cell r="A4725" t="e">
            <v>#VALUE!</v>
          </cell>
          <cell r="B4725" t="e">
            <v>#VALUE!</v>
          </cell>
          <cell r="C4725" t="e">
            <v>#VALUE!</v>
          </cell>
          <cell r="D4725" t="e">
            <v>#VALUE!</v>
          </cell>
          <cell r="E4725" t="e">
            <v>#VALUE!</v>
          </cell>
          <cell r="F4725" t="e">
            <v>#VALUE!</v>
          </cell>
          <cell r="G4725" t="e">
            <v>#VALUE!</v>
          </cell>
        </row>
        <row r="4726">
          <cell r="A4726" t="e">
            <v>#VALUE!</v>
          </cell>
          <cell r="B4726" t="e">
            <v>#VALUE!</v>
          </cell>
          <cell r="C4726" t="e">
            <v>#VALUE!</v>
          </cell>
          <cell r="D4726" t="e">
            <v>#VALUE!</v>
          </cell>
          <cell r="E4726" t="e">
            <v>#VALUE!</v>
          </cell>
          <cell r="F4726" t="e">
            <v>#VALUE!</v>
          </cell>
          <cell r="G4726" t="e">
            <v>#VALUE!</v>
          </cell>
        </row>
        <row r="4727">
          <cell r="A4727" t="e">
            <v>#VALUE!</v>
          </cell>
          <cell r="B4727" t="e">
            <v>#VALUE!</v>
          </cell>
          <cell r="C4727" t="e">
            <v>#VALUE!</v>
          </cell>
          <cell r="D4727" t="e">
            <v>#VALUE!</v>
          </cell>
          <cell r="E4727" t="e">
            <v>#VALUE!</v>
          </cell>
          <cell r="F4727" t="e">
            <v>#VALUE!</v>
          </cell>
          <cell r="G4727" t="e">
            <v>#VALUE!</v>
          </cell>
        </row>
        <row r="4728">
          <cell r="A4728" t="e">
            <v>#VALUE!</v>
          </cell>
          <cell r="B4728" t="e">
            <v>#VALUE!</v>
          </cell>
          <cell r="C4728" t="e">
            <v>#VALUE!</v>
          </cell>
          <cell r="D4728" t="e">
            <v>#VALUE!</v>
          </cell>
          <cell r="E4728" t="e">
            <v>#VALUE!</v>
          </cell>
          <cell r="F4728" t="e">
            <v>#VALUE!</v>
          </cell>
          <cell r="G4728" t="e">
            <v>#VALUE!</v>
          </cell>
        </row>
        <row r="4729">
          <cell r="A4729" t="e">
            <v>#VALUE!</v>
          </cell>
          <cell r="B4729" t="e">
            <v>#VALUE!</v>
          </cell>
          <cell r="C4729" t="e">
            <v>#VALUE!</v>
          </cell>
          <cell r="D4729" t="e">
            <v>#VALUE!</v>
          </cell>
          <cell r="E4729" t="e">
            <v>#VALUE!</v>
          </cell>
          <cell r="F4729" t="e">
            <v>#VALUE!</v>
          </cell>
          <cell r="G4729" t="e">
            <v>#VALUE!</v>
          </cell>
        </row>
        <row r="4730">
          <cell r="A4730" t="e">
            <v>#VALUE!</v>
          </cell>
          <cell r="B4730" t="e">
            <v>#VALUE!</v>
          </cell>
          <cell r="C4730" t="e">
            <v>#VALUE!</v>
          </cell>
          <cell r="D4730" t="e">
            <v>#VALUE!</v>
          </cell>
          <cell r="E4730" t="e">
            <v>#VALUE!</v>
          </cell>
          <cell r="F4730" t="e">
            <v>#VALUE!</v>
          </cell>
          <cell r="G4730" t="e">
            <v>#VALUE!</v>
          </cell>
        </row>
        <row r="4731">
          <cell r="A4731" t="e">
            <v>#VALUE!</v>
          </cell>
          <cell r="B4731" t="e">
            <v>#VALUE!</v>
          </cell>
          <cell r="C4731" t="e">
            <v>#VALUE!</v>
          </cell>
          <cell r="D4731" t="e">
            <v>#VALUE!</v>
          </cell>
          <cell r="E4731" t="e">
            <v>#VALUE!</v>
          </cell>
          <cell r="F4731" t="e">
            <v>#VALUE!</v>
          </cell>
          <cell r="G4731" t="e">
            <v>#VALUE!</v>
          </cell>
        </row>
        <row r="4732">
          <cell r="A4732" t="e">
            <v>#VALUE!</v>
          </cell>
          <cell r="B4732" t="e">
            <v>#VALUE!</v>
          </cell>
          <cell r="C4732" t="e">
            <v>#VALUE!</v>
          </cell>
          <cell r="D4732" t="e">
            <v>#VALUE!</v>
          </cell>
          <cell r="E4732" t="e">
            <v>#VALUE!</v>
          </cell>
          <cell r="F4732" t="e">
            <v>#VALUE!</v>
          </cell>
          <cell r="G4732" t="e">
            <v>#VALUE!</v>
          </cell>
        </row>
        <row r="4733">
          <cell r="A4733" t="e">
            <v>#VALUE!</v>
          </cell>
          <cell r="B4733" t="e">
            <v>#VALUE!</v>
          </cell>
          <cell r="C4733" t="e">
            <v>#VALUE!</v>
          </cell>
          <cell r="D4733" t="e">
            <v>#VALUE!</v>
          </cell>
          <cell r="E4733" t="e">
            <v>#VALUE!</v>
          </cell>
          <cell r="F4733" t="e">
            <v>#VALUE!</v>
          </cell>
          <cell r="G4733" t="e">
            <v>#VALUE!</v>
          </cell>
        </row>
        <row r="4734">
          <cell r="A4734" t="e">
            <v>#VALUE!</v>
          </cell>
          <cell r="B4734" t="e">
            <v>#VALUE!</v>
          </cell>
          <cell r="C4734" t="e">
            <v>#VALUE!</v>
          </cell>
          <cell r="D4734" t="e">
            <v>#VALUE!</v>
          </cell>
          <cell r="E4734" t="e">
            <v>#VALUE!</v>
          </cell>
          <cell r="F4734" t="e">
            <v>#VALUE!</v>
          </cell>
          <cell r="G4734" t="e">
            <v>#VALUE!</v>
          </cell>
        </row>
        <row r="4735">
          <cell r="A4735" t="e">
            <v>#VALUE!</v>
          </cell>
          <cell r="B4735" t="e">
            <v>#VALUE!</v>
          </cell>
          <cell r="C4735" t="e">
            <v>#VALUE!</v>
          </cell>
          <cell r="D4735" t="e">
            <v>#VALUE!</v>
          </cell>
          <cell r="E4735" t="e">
            <v>#VALUE!</v>
          </cell>
          <cell r="F4735" t="e">
            <v>#VALUE!</v>
          </cell>
          <cell r="G4735" t="e">
            <v>#VALUE!</v>
          </cell>
        </row>
        <row r="4736">
          <cell r="A4736" t="e">
            <v>#VALUE!</v>
          </cell>
          <cell r="B4736" t="e">
            <v>#VALUE!</v>
          </cell>
          <cell r="C4736" t="e">
            <v>#VALUE!</v>
          </cell>
          <cell r="D4736" t="e">
            <v>#VALUE!</v>
          </cell>
          <cell r="E4736" t="e">
            <v>#VALUE!</v>
          </cell>
          <cell r="F4736" t="e">
            <v>#VALUE!</v>
          </cell>
          <cell r="G4736" t="e">
            <v>#VALUE!</v>
          </cell>
        </row>
        <row r="4737">
          <cell r="A4737" t="e">
            <v>#VALUE!</v>
          </cell>
          <cell r="B4737" t="e">
            <v>#VALUE!</v>
          </cell>
          <cell r="C4737" t="e">
            <v>#VALUE!</v>
          </cell>
          <cell r="D4737" t="e">
            <v>#VALUE!</v>
          </cell>
          <cell r="E4737" t="e">
            <v>#VALUE!</v>
          </cell>
          <cell r="F4737" t="e">
            <v>#VALUE!</v>
          </cell>
          <cell r="G4737" t="e">
            <v>#VALUE!</v>
          </cell>
        </row>
        <row r="4738">
          <cell r="A4738" t="e">
            <v>#VALUE!</v>
          </cell>
          <cell r="B4738" t="e">
            <v>#VALUE!</v>
          </cell>
          <cell r="C4738" t="e">
            <v>#VALUE!</v>
          </cell>
          <cell r="D4738" t="e">
            <v>#VALUE!</v>
          </cell>
          <cell r="E4738" t="e">
            <v>#VALUE!</v>
          </cell>
          <cell r="F4738" t="e">
            <v>#VALUE!</v>
          </cell>
          <cell r="G4738" t="e">
            <v>#VALUE!</v>
          </cell>
        </row>
        <row r="4739">
          <cell r="A4739" t="e">
            <v>#VALUE!</v>
          </cell>
          <cell r="B4739" t="e">
            <v>#VALUE!</v>
          </cell>
          <cell r="C4739" t="e">
            <v>#VALUE!</v>
          </cell>
          <cell r="D4739" t="e">
            <v>#VALUE!</v>
          </cell>
          <cell r="E4739" t="e">
            <v>#VALUE!</v>
          </cell>
          <cell r="F4739" t="e">
            <v>#VALUE!</v>
          </cell>
          <cell r="G4739" t="e">
            <v>#VALUE!</v>
          </cell>
        </row>
        <row r="4740">
          <cell r="A4740" t="e">
            <v>#VALUE!</v>
          </cell>
          <cell r="B4740" t="e">
            <v>#VALUE!</v>
          </cell>
          <cell r="C4740" t="e">
            <v>#VALUE!</v>
          </cell>
          <cell r="D4740" t="e">
            <v>#VALUE!</v>
          </cell>
          <cell r="E4740" t="e">
            <v>#VALUE!</v>
          </cell>
          <cell r="F4740" t="e">
            <v>#VALUE!</v>
          </cell>
          <cell r="G4740" t="e">
            <v>#VALUE!</v>
          </cell>
        </row>
        <row r="4741">
          <cell r="A4741" t="e">
            <v>#VALUE!</v>
          </cell>
          <cell r="B4741" t="e">
            <v>#VALUE!</v>
          </cell>
          <cell r="C4741" t="e">
            <v>#VALUE!</v>
          </cell>
          <cell r="D4741" t="e">
            <v>#VALUE!</v>
          </cell>
          <cell r="E4741" t="e">
            <v>#VALUE!</v>
          </cell>
          <cell r="F4741" t="e">
            <v>#VALUE!</v>
          </cell>
          <cell r="G4741" t="e">
            <v>#VALUE!</v>
          </cell>
        </row>
        <row r="4742">
          <cell r="A4742" t="e">
            <v>#VALUE!</v>
          </cell>
          <cell r="B4742" t="e">
            <v>#VALUE!</v>
          </cell>
          <cell r="C4742" t="e">
            <v>#VALUE!</v>
          </cell>
          <cell r="D4742" t="e">
            <v>#VALUE!</v>
          </cell>
          <cell r="E4742" t="e">
            <v>#VALUE!</v>
          </cell>
          <cell r="F4742" t="e">
            <v>#VALUE!</v>
          </cell>
          <cell r="G4742" t="e">
            <v>#VALUE!</v>
          </cell>
        </row>
        <row r="4743">
          <cell r="A4743" t="e">
            <v>#VALUE!</v>
          </cell>
          <cell r="B4743" t="e">
            <v>#VALUE!</v>
          </cell>
          <cell r="C4743" t="e">
            <v>#VALUE!</v>
          </cell>
          <cell r="D4743" t="e">
            <v>#VALUE!</v>
          </cell>
          <cell r="E4743" t="e">
            <v>#VALUE!</v>
          </cell>
          <cell r="F4743" t="e">
            <v>#VALUE!</v>
          </cell>
          <cell r="G4743" t="e">
            <v>#VALUE!</v>
          </cell>
        </row>
        <row r="4744">
          <cell r="A4744" t="e">
            <v>#VALUE!</v>
          </cell>
          <cell r="B4744" t="e">
            <v>#VALUE!</v>
          </cell>
          <cell r="C4744" t="e">
            <v>#VALUE!</v>
          </cell>
          <cell r="D4744" t="e">
            <v>#VALUE!</v>
          </cell>
          <cell r="E4744" t="e">
            <v>#VALUE!</v>
          </cell>
          <cell r="F4744" t="e">
            <v>#VALUE!</v>
          </cell>
          <cell r="G4744" t="e">
            <v>#VALUE!</v>
          </cell>
        </row>
        <row r="4745">
          <cell r="A4745" t="e">
            <v>#VALUE!</v>
          </cell>
          <cell r="B4745" t="e">
            <v>#VALUE!</v>
          </cell>
          <cell r="C4745" t="e">
            <v>#VALUE!</v>
          </cell>
          <cell r="D4745" t="e">
            <v>#VALUE!</v>
          </cell>
          <cell r="E4745" t="e">
            <v>#VALUE!</v>
          </cell>
          <cell r="F4745" t="e">
            <v>#VALUE!</v>
          </cell>
          <cell r="G4745" t="e">
            <v>#VALUE!</v>
          </cell>
        </row>
        <row r="4746">
          <cell r="A4746" t="e">
            <v>#VALUE!</v>
          </cell>
          <cell r="B4746" t="e">
            <v>#VALUE!</v>
          </cell>
          <cell r="C4746" t="e">
            <v>#VALUE!</v>
          </cell>
          <cell r="D4746" t="e">
            <v>#VALUE!</v>
          </cell>
          <cell r="E4746" t="e">
            <v>#VALUE!</v>
          </cell>
          <cell r="F4746" t="e">
            <v>#VALUE!</v>
          </cell>
          <cell r="G4746" t="e">
            <v>#VALUE!</v>
          </cell>
        </row>
        <row r="4747">
          <cell r="A4747" t="e">
            <v>#VALUE!</v>
          </cell>
          <cell r="B4747" t="e">
            <v>#VALUE!</v>
          </cell>
          <cell r="C4747" t="e">
            <v>#VALUE!</v>
          </cell>
          <cell r="D4747" t="e">
            <v>#VALUE!</v>
          </cell>
          <cell r="E4747" t="e">
            <v>#VALUE!</v>
          </cell>
          <cell r="F4747" t="e">
            <v>#VALUE!</v>
          </cell>
          <cell r="G4747" t="e">
            <v>#VALUE!</v>
          </cell>
        </row>
        <row r="4748">
          <cell r="A4748" t="e">
            <v>#VALUE!</v>
          </cell>
          <cell r="B4748" t="e">
            <v>#VALUE!</v>
          </cell>
          <cell r="C4748" t="e">
            <v>#VALUE!</v>
          </cell>
          <cell r="D4748" t="e">
            <v>#VALUE!</v>
          </cell>
          <cell r="E4748" t="e">
            <v>#VALUE!</v>
          </cell>
          <cell r="F4748" t="e">
            <v>#VALUE!</v>
          </cell>
          <cell r="G4748" t="e">
            <v>#VALUE!</v>
          </cell>
        </row>
        <row r="4749">
          <cell r="A4749" t="e">
            <v>#VALUE!</v>
          </cell>
          <cell r="B4749" t="e">
            <v>#VALUE!</v>
          </cell>
          <cell r="C4749" t="e">
            <v>#VALUE!</v>
          </cell>
          <cell r="D4749" t="e">
            <v>#VALUE!</v>
          </cell>
          <cell r="E4749" t="e">
            <v>#VALUE!</v>
          </cell>
          <cell r="F4749" t="e">
            <v>#VALUE!</v>
          </cell>
          <cell r="G4749" t="e">
            <v>#VALUE!</v>
          </cell>
        </row>
        <row r="4750">
          <cell r="A4750" t="e">
            <v>#VALUE!</v>
          </cell>
          <cell r="B4750" t="e">
            <v>#VALUE!</v>
          </cell>
          <cell r="C4750" t="e">
            <v>#VALUE!</v>
          </cell>
          <cell r="D4750" t="e">
            <v>#VALUE!</v>
          </cell>
          <cell r="E4750" t="e">
            <v>#VALUE!</v>
          </cell>
          <cell r="F4750" t="e">
            <v>#VALUE!</v>
          </cell>
          <cell r="G4750" t="e">
            <v>#VALUE!</v>
          </cell>
        </row>
        <row r="4751">
          <cell r="A4751" t="e">
            <v>#VALUE!</v>
          </cell>
          <cell r="B4751" t="e">
            <v>#VALUE!</v>
          </cell>
          <cell r="C4751" t="e">
            <v>#VALUE!</v>
          </cell>
          <cell r="D4751" t="e">
            <v>#VALUE!</v>
          </cell>
          <cell r="E4751" t="e">
            <v>#VALUE!</v>
          </cell>
          <cell r="F4751" t="e">
            <v>#VALUE!</v>
          </cell>
          <cell r="G4751" t="e">
            <v>#VALUE!</v>
          </cell>
        </row>
        <row r="4752">
          <cell r="A4752" t="e">
            <v>#VALUE!</v>
          </cell>
          <cell r="B4752" t="e">
            <v>#VALUE!</v>
          </cell>
          <cell r="C4752" t="e">
            <v>#VALUE!</v>
          </cell>
          <cell r="D4752" t="e">
            <v>#VALUE!</v>
          </cell>
          <cell r="E4752" t="e">
            <v>#VALUE!</v>
          </cell>
          <cell r="F4752" t="e">
            <v>#VALUE!</v>
          </cell>
          <cell r="G4752" t="e">
            <v>#VALUE!</v>
          </cell>
        </row>
        <row r="4753">
          <cell r="A4753" t="e">
            <v>#VALUE!</v>
          </cell>
          <cell r="B4753" t="e">
            <v>#VALUE!</v>
          </cell>
          <cell r="C4753" t="e">
            <v>#VALUE!</v>
          </cell>
          <cell r="D4753" t="e">
            <v>#VALUE!</v>
          </cell>
          <cell r="E4753" t="e">
            <v>#VALUE!</v>
          </cell>
          <cell r="F4753" t="e">
            <v>#VALUE!</v>
          </cell>
          <cell r="G4753" t="e">
            <v>#VALUE!</v>
          </cell>
        </row>
        <row r="4754">
          <cell r="A4754" t="e">
            <v>#VALUE!</v>
          </cell>
          <cell r="B4754" t="e">
            <v>#VALUE!</v>
          </cell>
          <cell r="C4754" t="e">
            <v>#VALUE!</v>
          </cell>
          <cell r="D4754" t="e">
            <v>#VALUE!</v>
          </cell>
          <cell r="E4754" t="e">
            <v>#VALUE!</v>
          </cell>
          <cell r="F4754" t="e">
            <v>#VALUE!</v>
          </cell>
          <cell r="G4754" t="e">
            <v>#VALUE!</v>
          </cell>
        </row>
        <row r="4755">
          <cell r="A4755" t="e">
            <v>#VALUE!</v>
          </cell>
          <cell r="B4755" t="e">
            <v>#VALUE!</v>
          </cell>
          <cell r="C4755" t="e">
            <v>#VALUE!</v>
          </cell>
          <cell r="D4755" t="e">
            <v>#VALUE!</v>
          </cell>
          <cell r="E4755" t="e">
            <v>#VALUE!</v>
          </cell>
          <cell r="F4755" t="e">
            <v>#VALUE!</v>
          </cell>
          <cell r="G4755" t="e">
            <v>#VALUE!</v>
          </cell>
        </row>
        <row r="4756">
          <cell r="A4756" t="e">
            <v>#VALUE!</v>
          </cell>
          <cell r="B4756" t="e">
            <v>#VALUE!</v>
          </cell>
          <cell r="C4756" t="e">
            <v>#VALUE!</v>
          </cell>
          <cell r="D4756" t="e">
            <v>#VALUE!</v>
          </cell>
          <cell r="E4756" t="e">
            <v>#VALUE!</v>
          </cell>
          <cell r="F4756" t="e">
            <v>#VALUE!</v>
          </cell>
          <cell r="G4756" t="e">
            <v>#VALUE!</v>
          </cell>
        </row>
        <row r="4757">
          <cell r="A4757" t="e">
            <v>#VALUE!</v>
          </cell>
          <cell r="B4757" t="e">
            <v>#VALUE!</v>
          </cell>
          <cell r="C4757" t="e">
            <v>#VALUE!</v>
          </cell>
          <cell r="D4757" t="e">
            <v>#VALUE!</v>
          </cell>
          <cell r="E4757" t="e">
            <v>#VALUE!</v>
          </cell>
          <cell r="F4757" t="e">
            <v>#VALUE!</v>
          </cell>
          <cell r="G4757" t="e">
            <v>#VALUE!</v>
          </cell>
        </row>
        <row r="4758">
          <cell r="A4758" t="e">
            <v>#VALUE!</v>
          </cell>
          <cell r="B4758" t="e">
            <v>#VALUE!</v>
          </cell>
          <cell r="C4758" t="e">
            <v>#VALUE!</v>
          </cell>
          <cell r="D4758" t="e">
            <v>#VALUE!</v>
          </cell>
          <cell r="E4758" t="e">
            <v>#VALUE!</v>
          </cell>
          <cell r="F4758" t="e">
            <v>#VALUE!</v>
          </cell>
          <cell r="G4758" t="e">
            <v>#VALUE!</v>
          </cell>
        </row>
        <row r="4759">
          <cell r="A4759" t="e">
            <v>#VALUE!</v>
          </cell>
          <cell r="B4759" t="e">
            <v>#VALUE!</v>
          </cell>
          <cell r="C4759" t="e">
            <v>#VALUE!</v>
          </cell>
          <cell r="D4759" t="e">
            <v>#VALUE!</v>
          </cell>
          <cell r="E4759" t="e">
            <v>#VALUE!</v>
          </cell>
          <cell r="F4759" t="e">
            <v>#VALUE!</v>
          </cell>
          <cell r="G4759" t="e">
            <v>#VALUE!</v>
          </cell>
        </row>
        <row r="4760">
          <cell r="A4760" t="e">
            <v>#VALUE!</v>
          </cell>
          <cell r="B4760" t="e">
            <v>#VALUE!</v>
          </cell>
          <cell r="C4760" t="e">
            <v>#VALUE!</v>
          </cell>
          <cell r="D4760" t="e">
            <v>#VALUE!</v>
          </cell>
          <cell r="E4760" t="e">
            <v>#VALUE!</v>
          </cell>
          <cell r="F4760" t="e">
            <v>#VALUE!</v>
          </cell>
          <cell r="G4760" t="e">
            <v>#VALUE!</v>
          </cell>
        </row>
        <row r="4761">
          <cell r="A4761" t="e">
            <v>#VALUE!</v>
          </cell>
          <cell r="B4761" t="e">
            <v>#VALUE!</v>
          </cell>
          <cell r="C4761" t="e">
            <v>#VALUE!</v>
          </cell>
          <cell r="D4761" t="e">
            <v>#VALUE!</v>
          </cell>
          <cell r="E4761" t="e">
            <v>#VALUE!</v>
          </cell>
          <cell r="F4761" t="e">
            <v>#VALUE!</v>
          </cell>
          <cell r="G4761" t="e">
            <v>#VALUE!</v>
          </cell>
        </row>
        <row r="4762">
          <cell r="A4762" t="e">
            <v>#VALUE!</v>
          </cell>
          <cell r="B4762" t="e">
            <v>#VALUE!</v>
          </cell>
          <cell r="C4762" t="e">
            <v>#VALUE!</v>
          </cell>
          <cell r="D4762" t="e">
            <v>#VALUE!</v>
          </cell>
          <cell r="E4762" t="e">
            <v>#VALUE!</v>
          </cell>
          <cell r="F4762" t="e">
            <v>#VALUE!</v>
          </cell>
          <cell r="G4762" t="e">
            <v>#VALUE!</v>
          </cell>
        </row>
        <row r="4763">
          <cell r="A4763" t="e">
            <v>#VALUE!</v>
          </cell>
          <cell r="B4763" t="e">
            <v>#VALUE!</v>
          </cell>
          <cell r="C4763" t="e">
            <v>#VALUE!</v>
          </cell>
          <cell r="D4763" t="e">
            <v>#VALUE!</v>
          </cell>
          <cell r="E4763" t="e">
            <v>#VALUE!</v>
          </cell>
          <cell r="F4763" t="e">
            <v>#VALUE!</v>
          </cell>
          <cell r="G4763" t="e">
            <v>#VALUE!</v>
          </cell>
        </row>
        <row r="4764">
          <cell r="A4764" t="e">
            <v>#VALUE!</v>
          </cell>
          <cell r="B4764" t="e">
            <v>#VALUE!</v>
          </cell>
          <cell r="C4764" t="e">
            <v>#VALUE!</v>
          </cell>
          <cell r="D4764" t="e">
            <v>#VALUE!</v>
          </cell>
          <cell r="E4764" t="e">
            <v>#VALUE!</v>
          </cell>
          <cell r="F4764" t="e">
            <v>#VALUE!</v>
          </cell>
          <cell r="G4764" t="e">
            <v>#VALUE!</v>
          </cell>
        </row>
        <row r="4765">
          <cell r="A4765" t="e">
            <v>#VALUE!</v>
          </cell>
          <cell r="B4765" t="e">
            <v>#VALUE!</v>
          </cell>
          <cell r="C4765" t="e">
            <v>#VALUE!</v>
          </cell>
          <cell r="D4765" t="e">
            <v>#VALUE!</v>
          </cell>
          <cell r="E4765" t="e">
            <v>#VALUE!</v>
          </cell>
          <cell r="F4765" t="e">
            <v>#VALUE!</v>
          </cell>
          <cell r="G4765" t="e">
            <v>#VALUE!</v>
          </cell>
        </row>
        <row r="4766">
          <cell r="A4766" t="e">
            <v>#VALUE!</v>
          </cell>
          <cell r="B4766" t="e">
            <v>#VALUE!</v>
          </cell>
          <cell r="C4766" t="e">
            <v>#VALUE!</v>
          </cell>
          <cell r="D4766" t="e">
            <v>#VALUE!</v>
          </cell>
          <cell r="E4766" t="e">
            <v>#VALUE!</v>
          </cell>
          <cell r="F4766" t="e">
            <v>#VALUE!</v>
          </cell>
          <cell r="G4766" t="e">
            <v>#VALUE!</v>
          </cell>
        </row>
        <row r="4767">
          <cell r="A4767" t="e">
            <v>#VALUE!</v>
          </cell>
          <cell r="B4767" t="e">
            <v>#VALUE!</v>
          </cell>
          <cell r="C4767" t="e">
            <v>#VALUE!</v>
          </cell>
          <cell r="D4767" t="e">
            <v>#VALUE!</v>
          </cell>
          <cell r="E4767" t="e">
            <v>#VALUE!</v>
          </cell>
          <cell r="F4767" t="e">
            <v>#VALUE!</v>
          </cell>
          <cell r="G4767" t="e">
            <v>#VALUE!</v>
          </cell>
        </row>
        <row r="4768">
          <cell r="A4768" t="e">
            <v>#VALUE!</v>
          </cell>
          <cell r="B4768" t="e">
            <v>#VALUE!</v>
          </cell>
          <cell r="C4768" t="e">
            <v>#VALUE!</v>
          </cell>
          <cell r="D4768" t="e">
            <v>#VALUE!</v>
          </cell>
          <cell r="E4768" t="e">
            <v>#VALUE!</v>
          </cell>
          <cell r="F4768" t="e">
            <v>#VALUE!</v>
          </cell>
          <cell r="G4768" t="e">
            <v>#VALUE!</v>
          </cell>
        </row>
        <row r="4769">
          <cell r="A4769" t="e">
            <v>#VALUE!</v>
          </cell>
          <cell r="B4769" t="e">
            <v>#VALUE!</v>
          </cell>
          <cell r="C4769" t="e">
            <v>#VALUE!</v>
          </cell>
          <cell r="D4769" t="e">
            <v>#VALUE!</v>
          </cell>
          <cell r="E4769" t="e">
            <v>#VALUE!</v>
          </cell>
          <cell r="F4769" t="e">
            <v>#VALUE!</v>
          </cell>
          <cell r="G4769" t="e">
            <v>#VALUE!</v>
          </cell>
        </row>
        <row r="4770">
          <cell r="A4770" t="e">
            <v>#VALUE!</v>
          </cell>
          <cell r="B4770" t="e">
            <v>#VALUE!</v>
          </cell>
          <cell r="C4770" t="e">
            <v>#VALUE!</v>
          </cell>
          <cell r="D4770" t="e">
            <v>#VALUE!</v>
          </cell>
          <cell r="E4770" t="e">
            <v>#VALUE!</v>
          </cell>
          <cell r="F4770" t="e">
            <v>#VALUE!</v>
          </cell>
          <cell r="G4770" t="e">
            <v>#VALUE!</v>
          </cell>
        </row>
        <row r="4771">
          <cell r="A4771" t="e">
            <v>#VALUE!</v>
          </cell>
          <cell r="B4771" t="e">
            <v>#VALUE!</v>
          </cell>
          <cell r="C4771" t="e">
            <v>#VALUE!</v>
          </cell>
          <cell r="D4771" t="e">
            <v>#VALUE!</v>
          </cell>
          <cell r="E4771" t="e">
            <v>#VALUE!</v>
          </cell>
          <cell r="F4771" t="e">
            <v>#VALUE!</v>
          </cell>
          <cell r="G4771" t="e">
            <v>#VALUE!</v>
          </cell>
        </row>
        <row r="4772">
          <cell r="A4772" t="e">
            <v>#VALUE!</v>
          </cell>
          <cell r="B4772" t="e">
            <v>#VALUE!</v>
          </cell>
          <cell r="C4772" t="e">
            <v>#VALUE!</v>
          </cell>
          <cell r="D4772" t="e">
            <v>#VALUE!</v>
          </cell>
          <cell r="E4772" t="e">
            <v>#VALUE!</v>
          </cell>
          <cell r="F4772" t="e">
            <v>#VALUE!</v>
          </cell>
          <cell r="G4772" t="e">
            <v>#VALUE!</v>
          </cell>
        </row>
        <row r="4773">
          <cell r="A4773" t="e">
            <v>#VALUE!</v>
          </cell>
          <cell r="B4773" t="e">
            <v>#VALUE!</v>
          </cell>
          <cell r="C4773" t="e">
            <v>#VALUE!</v>
          </cell>
          <cell r="D4773" t="e">
            <v>#VALUE!</v>
          </cell>
          <cell r="E4773" t="e">
            <v>#VALUE!</v>
          </cell>
          <cell r="F4773" t="e">
            <v>#VALUE!</v>
          </cell>
          <cell r="G4773" t="e">
            <v>#VALUE!</v>
          </cell>
        </row>
        <row r="4774">
          <cell r="A4774" t="e">
            <v>#VALUE!</v>
          </cell>
          <cell r="B4774" t="e">
            <v>#VALUE!</v>
          </cell>
          <cell r="C4774" t="e">
            <v>#VALUE!</v>
          </cell>
          <cell r="D4774" t="e">
            <v>#VALUE!</v>
          </cell>
          <cell r="E4774" t="e">
            <v>#VALUE!</v>
          </cell>
          <cell r="F4774" t="e">
            <v>#VALUE!</v>
          </cell>
          <cell r="G4774" t="e">
            <v>#VALUE!</v>
          </cell>
        </row>
        <row r="4775">
          <cell r="A4775" t="e">
            <v>#VALUE!</v>
          </cell>
          <cell r="B4775" t="e">
            <v>#VALUE!</v>
          </cell>
          <cell r="C4775" t="e">
            <v>#VALUE!</v>
          </cell>
          <cell r="D4775" t="e">
            <v>#VALUE!</v>
          </cell>
          <cell r="E4775" t="e">
            <v>#VALUE!</v>
          </cell>
          <cell r="F4775" t="e">
            <v>#VALUE!</v>
          </cell>
          <cell r="G4775" t="e">
            <v>#VALUE!</v>
          </cell>
        </row>
        <row r="4776">
          <cell r="A4776" t="e">
            <v>#VALUE!</v>
          </cell>
          <cell r="B4776" t="e">
            <v>#VALUE!</v>
          </cell>
          <cell r="C4776" t="e">
            <v>#VALUE!</v>
          </cell>
          <cell r="D4776" t="e">
            <v>#VALUE!</v>
          </cell>
          <cell r="E4776" t="e">
            <v>#VALUE!</v>
          </cell>
          <cell r="F4776" t="e">
            <v>#VALUE!</v>
          </cell>
          <cell r="G4776" t="e">
            <v>#VALUE!</v>
          </cell>
        </row>
        <row r="4777">
          <cell r="A4777" t="e">
            <v>#VALUE!</v>
          </cell>
          <cell r="B4777" t="e">
            <v>#VALUE!</v>
          </cell>
          <cell r="C4777" t="e">
            <v>#VALUE!</v>
          </cell>
          <cell r="D4777" t="e">
            <v>#VALUE!</v>
          </cell>
          <cell r="E4777" t="e">
            <v>#VALUE!</v>
          </cell>
          <cell r="F4777" t="e">
            <v>#VALUE!</v>
          </cell>
          <cell r="G4777" t="e">
            <v>#VALUE!</v>
          </cell>
        </row>
        <row r="4778">
          <cell r="A4778" t="e">
            <v>#VALUE!</v>
          </cell>
          <cell r="B4778" t="e">
            <v>#VALUE!</v>
          </cell>
          <cell r="C4778" t="e">
            <v>#VALUE!</v>
          </cell>
          <cell r="D4778" t="e">
            <v>#VALUE!</v>
          </cell>
          <cell r="E4778" t="e">
            <v>#VALUE!</v>
          </cell>
          <cell r="F4778" t="e">
            <v>#VALUE!</v>
          </cell>
          <cell r="G4778" t="e">
            <v>#VALUE!</v>
          </cell>
        </row>
        <row r="4779">
          <cell r="A4779" t="e">
            <v>#VALUE!</v>
          </cell>
          <cell r="B4779" t="e">
            <v>#VALUE!</v>
          </cell>
          <cell r="C4779" t="e">
            <v>#VALUE!</v>
          </cell>
          <cell r="D4779" t="e">
            <v>#VALUE!</v>
          </cell>
          <cell r="E4779" t="e">
            <v>#VALUE!</v>
          </cell>
          <cell r="F4779" t="e">
            <v>#VALUE!</v>
          </cell>
          <cell r="G4779" t="e">
            <v>#VALUE!</v>
          </cell>
        </row>
        <row r="4780">
          <cell r="A4780" t="e">
            <v>#VALUE!</v>
          </cell>
          <cell r="B4780" t="e">
            <v>#VALUE!</v>
          </cell>
          <cell r="C4780" t="e">
            <v>#VALUE!</v>
          </cell>
          <cell r="D4780" t="e">
            <v>#VALUE!</v>
          </cell>
          <cell r="E4780" t="e">
            <v>#VALUE!</v>
          </cell>
          <cell r="F4780" t="e">
            <v>#VALUE!</v>
          </cell>
          <cell r="G4780" t="e">
            <v>#VALUE!</v>
          </cell>
        </row>
        <row r="4781">
          <cell r="A4781" t="e">
            <v>#VALUE!</v>
          </cell>
          <cell r="B4781" t="e">
            <v>#VALUE!</v>
          </cell>
          <cell r="C4781" t="e">
            <v>#VALUE!</v>
          </cell>
          <cell r="D4781" t="e">
            <v>#VALUE!</v>
          </cell>
          <cell r="E4781" t="e">
            <v>#VALUE!</v>
          </cell>
          <cell r="F4781" t="e">
            <v>#VALUE!</v>
          </cell>
          <cell r="G4781" t="e">
            <v>#VALUE!</v>
          </cell>
        </row>
        <row r="4782">
          <cell r="A4782" t="e">
            <v>#VALUE!</v>
          </cell>
          <cell r="B4782" t="e">
            <v>#VALUE!</v>
          </cell>
          <cell r="C4782" t="e">
            <v>#VALUE!</v>
          </cell>
          <cell r="D4782" t="e">
            <v>#VALUE!</v>
          </cell>
          <cell r="E4782" t="e">
            <v>#VALUE!</v>
          </cell>
          <cell r="F4782" t="e">
            <v>#VALUE!</v>
          </cell>
          <cell r="G4782" t="e">
            <v>#VALUE!</v>
          </cell>
        </row>
        <row r="4783">
          <cell r="A4783" t="e">
            <v>#VALUE!</v>
          </cell>
          <cell r="B4783" t="e">
            <v>#VALUE!</v>
          </cell>
          <cell r="C4783" t="e">
            <v>#VALUE!</v>
          </cell>
          <cell r="D4783" t="e">
            <v>#VALUE!</v>
          </cell>
          <cell r="E4783" t="e">
            <v>#VALUE!</v>
          </cell>
          <cell r="F4783" t="e">
            <v>#VALUE!</v>
          </cell>
          <cell r="G4783" t="e">
            <v>#VALUE!</v>
          </cell>
        </row>
        <row r="4784">
          <cell r="A4784" t="e">
            <v>#VALUE!</v>
          </cell>
          <cell r="B4784" t="e">
            <v>#VALUE!</v>
          </cell>
          <cell r="C4784" t="e">
            <v>#VALUE!</v>
          </cell>
          <cell r="D4784" t="e">
            <v>#VALUE!</v>
          </cell>
          <cell r="E4784" t="e">
            <v>#VALUE!</v>
          </cell>
          <cell r="F4784" t="e">
            <v>#VALUE!</v>
          </cell>
          <cell r="G4784" t="e">
            <v>#VALUE!</v>
          </cell>
        </row>
        <row r="4785">
          <cell r="A4785" t="e">
            <v>#VALUE!</v>
          </cell>
          <cell r="B4785" t="e">
            <v>#VALUE!</v>
          </cell>
          <cell r="C4785" t="e">
            <v>#VALUE!</v>
          </cell>
          <cell r="D4785" t="e">
            <v>#VALUE!</v>
          </cell>
          <cell r="E4785" t="e">
            <v>#VALUE!</v>
          </cell>
          <cell r="F4785" t="e">
            <v>#VALUE!</v>
          </cell>
          <cell r="G4785" t="e">
            <v>#VALUE!</v>
          </cell>
        </row>
        <row r="4786">
          <cell r="A4786" t="e">
            <v>#VALUE!</v>
          </cell>
          <cell r="B4786" t="e">
            <v>#VALUE!</v>
          </cell>
          <cell r="C4786" t="e">
            <v>#VALUE!</v>
          </cell>
          <cell r="D4786" t="e">
            <v>#VALUE!</v>
          </cell>
          <cell r="E4786" t="e">
            <v>#VALUE!</v>
          </cell>
          <cell r="F4786" t="e">
            <v>#VALUE!</v>
          </cell>
          <cell r="G4786" t="e">
            <v>#VALUE!</v>
          </cell>
        </row>
        <row r="4787">
          <cell r="A4787" t="e">
            <v>#VALUE!</v>
          </cell>
          <cell r="B4787" t="e">
            <v>#VALUE!</v>
          </cell>
          <cell r="C4787" t="e">
            <v>#VALUE!</v>
          </cell>
          <cell r="D4787" t="e">
            <v>#VALUE!</v>
          </cell>
          <cell r="E4787" t="e">
            <v>#VALUE!</v>
          </cell>
          <cell r="F4787" t="e">
            <v>#VALUE!</v>
          </cell>
          <cell r="G4787" t="e">
            <v>#VALUE!</v>
          </cell>
        </row>
        <row r="4788">
          <cell r="A4788" t="e">
            <v>#VALUE!</v>
          </cell>
          <cell r="B4788" t="e">
            <v>#VALUE!</v>
          </cell>
          <cell r="C4788" t="e">
            <v>#VALUE!</v>
          </cell>
          <cell r="D4788" t="e">
            <v>#VALUE!</v>
          </cell>
          <cell r="E4788" t="e">
            <v>#VALUE!</v>
          </cell>
          <cell r="F4788" t="e">
            <v>#VALUE!</v>
          </cell>
          <cell r="G4788" t="e">
            <v>#VALUE!</v>
          </cell>
        </row>
        <row r="4789">
          <cell r="A4789" t="e">
            <v>#VALUE!</v>
          </cell>
          <cell r="B4789" t="e">
            <v>#VALUE!</v>
          </cell>
          <cell r="C4789" t="e">
            <v>#VALUE!</v>
          </cell>
          <cell r="D4789" t="e">
            <v>#VALUE!</v>
          </cell>
          <cell r="E4789" t="e">
            <v>#VALUE!</v>
          </cell>
          <cell r="F4789" t="e">
            <v>#VALUE!</v>
          </cell>
          <cell r="G4789" t="e">
            <v>#VALUE!</v>
          </cell>
        </row>
        <row r="4790">
          <cell r="A4790" t="e">
            <v>#VALUE!</v>
          </cell>
          <cell r="B4790" t="e">
            <v>#VALUE!</v>
          </cell>
          <cell r="C4790" t="e">
            <v>#VALUE!</v>
          </cell>
          <cell r="D4790" t="e">
            <v>#VALUE!</v>
          </cell>
          <cell r="E4790" t="e">
            <v>#VALUE!</v>
          </cell>
          <cell r="F4790" t="e">
            <v>#VALUE!</v>
          </cell>
          <cell r="G4790" t="e">
            <v>#VALUE!</v>
          </cell>
        </row>
        <row r="4791">
          <cell r="A4791" t="e">
            <v>#VALUE!</v>
          </cell>
          <cell r="B4791" t="e">
            <v>#VALUE!</v>
          </cell>
          <cell r="C4791" t="e">
            <v>#VALUE!</v>
          </cell>
          <cell r="D4791" t="e">
            <v>#VALUE!</v>
          </cell>
          <cell r="E4791" t="e">
            <v>#VALUE!</v>
          </cell>
          <cell r="F4791" t="e">
            <v>#VALUE!</v>
          </cell>
          <cell r="G4791" t="e">
            <v>#VALUE!</v>
          </cell>
        </row>
        <row r="4792">
          <cell r="A4792" t="e">
            <v>#VALUE!</v>
          </cell>
          <cell r="B4792" t="e">
            <v>#VALUE!</v>
          </cell>
          <cell r="C4792" t="e">
            <v>#VALUE!</v>
          </cell>
          <cell r="D4792" t="e">
            <v>#VALUE!</v>
          </cell>
          <cell r="E4792" t="e">
            <v>#VALUE!</v>
          </cell>
          <cell r="F4792" t="e">
            <v>#VALUE!</v>
          </cell>
          <cell r="G4792" t="e">
            <v>#VALUE!</v>
          </cell>
        </row>
        <row r="4793">
          <cell r="A4793" t="e">
            <v>#VALUE!</v>
          </cell>
          <cell r="B4793" t="e">
            <v>#VALUE!</v>
          </cell>
          <cell r="C4793" t="e">
            <v>#VALUE!</v>
          </cell>
          <cell r="D4793" t="e">
            <v>#VALUE!</v>
          </cell>
          <cell r="E4793" t="e">
            <v>#VALUE!</v>
          </cell>
          <cell r="F4793" t="e">
            <v>#VALUE!</v>
          </cell>
          <cell r="G4793" t="e">
            <v>#VALUE!</v>
          </cell>
        </row>
        <row r="4794">
          <cell r="A4794" t="e">
            <v>#VALUE!</v>
          </cell>
          <cell r="B4794" t="e">
            <v>#VALUE!</v>
          </cell>
          <cell r="C4794" t="e">
            <v>#VALUE!</v>
          </cell>
          <cell r="D4794" t="e">
            <v>#VALUE!</v>
          </cell>
          <cell r="E4794" t="e">
            <v>#VALUE!</v>
          </cell>
          <cell r="F4794" t="e">
            <v>#VALUE!</v>
          </cell>
          <cell r="G4794" t="e">
            <v>#VALUE!</v>
          </cell>
        </row>
        <row r="4795">
          <cell r="A4795" t="e">
            <v>#VALUE!</v>
          </cell>
          <cell r="B4795" t="e">
            <v>#VALUE!</v>
          </cell>
          <cell r="C4795" t="e">
            <v>#VALUE!</v>
          </cell>
          <cell r="D4795" t="e">
            <v>#VALUE!</v>
          </cell>
          <cell r="E4795" t="e">
            <v>#VALUE!</v>
          </cell>
          <cell r="F4795" t="e">
            <v>#VALUE!</v>
          </cell>
          <cell r="G4795" t="e">
            <v>#VALUE!</v>
          </cell>
        </row>
        <row r="4796">
          <cell r="A4796" t="e">
            <v>#VALUE!</v>
          </cell>
          <cell r="B4796" t="e">
            <v>#VALUE!</v>
          </cell>
          <cell r="C4796" t="e">
            <v>#VALUE!</v>
          </cell>
          <cell r="D4796" t="e">
            <v>#VALUE!</v>
          </cell>
          <cell r="E4796" t="e">
            <v>#VALUE!</v>
          </cell>
          <cell r="F4796" t="e">
            <v>#VALUE!</v>
          </cell>
          <cell r="G4796" t="e">
            <v>#VALUE!</v>
          </cell>
        </row>
        <row r="4797">
          <cell r="A4797" t="e">
            <v>#VALUE!</v>
          </cell>
          <cell r="B4797" t="e">
            <v>#VALUE!</v>
          </cell>
          <cell r="C4797" t="e">
            <v>#VALUE!</v>
          </cell>
          <cell r="D4797" t="e">
            <v>#VALUE!</v>
          </cell>
          <cell r="E4797" t="e">
            <v>#VALUE!</v>
          </cell>
          <cell r="F4797" t="e">
            <v>#VALUE!</v>
          </cell>
          <cell r="G4797" t="e">
            <v>#VALUE!</v>
          </cell>
        </row>
        <row r="4798">
          <cell r="A4798" t="e">
            <v>#VALUE!</v>
          </cell>
          <cell r="B4798" t="e">
            <v>#VALUE!</v>
          </cell>
          <cell r="C4798" t="e">
            <v>#VALUE!</v>
          </cell>
          <cell r="D4798" t="e">
            <v>#VALUE!</v>
          </cell>
          <cell r="E4798" t="e">
            <v>#VALUE!</v>
          </cell>
          <cell r="F4798" t="e">
            <v>#VALUE!</v>
          </cell>
          <cell r="G4798" t="e">
            <v>#VALUE!</v>
          </cell>
        </row>
        <row r="4799">
          <cell r="A4799" t="e">
            <v>#VALUE!</v>
          </cell>
          <cell r="B4799" t="e">
            <v>#VALUE!</v>
          </cell>
          <cell r="C4799" t="e">
            <v>#VALUE!</v>
          </cell>
          <cell r="D4799" t="e">
            <v>#VALUE!</v>
          </cell>
          <cell r="E4799" t="e">
            <v>#VALUE!</v>
          </cell>
          <cell r="F4799" t="e">
            <v>#VALUE!</v>
          </cell>
          <cell r="G4799" t="e">
            <v>#VALUE!</v>
          </cell>
        </row>
        <row r="4800">
          <cell r="A4800" t="e">
            <v>#VALUE!</v>
          </cell>
          <cell r="B4800" t="e">
            <v>#VALUE!</v>
          </cell>
          <cell r="C4800" t="e">
            <v>#VALUE!</v>
          </cell>
          <cell r="D4800" t="e">
            <v>#VALUE!</v>
          </cell>
          <cell r="E4800" t="e">
            <v>#VALUE!</v>
          </cell>
          <cell r="F4800" t="e">
            <v>#VALUE!</v>
          </cell>
          <cell r="G4800" t="e">
            <v>#VALUE!</v>
          </cell>
        </row>
        <row r="4801">
          <cell r="A4801" t="e">
            <v>#VALUE!</v>
          </cell>
          <cell r="B4801" t="e">
            <v>#VALUE!</v>
          </cell>
          <cell r="C4801" t="e">
            <v>#VALUE!</v>
          </cell>
          <cell r="D4801" t="e">
            <v>#VALUE!</v>
          </cell>
          <cell r="E4801" t="e">
            <v>#VALUE!</v>
          </cell>
          <cell r="F4801" t="e">
            <v>#VALUE!</v>
          </cell>
          <cell r="G4801" t="e">
            <v>#VALUE!</v>
          </cell>
        </row>
        <row r="4802">
          <cell r="A4802" t="e">
            <v>#VALUE!</v>
          </cell>
          <cell r="B4802" t="e">
            <v>#VALUE!</v>
          </cell>
          <cell r="C4802" t="e">
            <v>#VALUE!</v>
          </cell>
          <cell r="D4802" t="e">
            <v>#VALUE!</v>
          </cell>
          <cell r="E4802" t="e">
            <v>#VALUE!</v>
          </cell>
          <cell r="F4802" t="e">
            <v>#VALUE!</v>
          </cell>
          <cell r="G4802" t="e">
            <v>#VALUE!</v>
          </cell>
        </row>
        <row r="4803">
          <cell r="A4803" t="e">
            <v>#VALUE!</v>
          </cell>
          <cell r="B4803" t="e">
            <v>#VALUE!</v>
          </cell>
          <cell r="C4803" t="e">
            <v>#VALUE!</v>
          </cell>
          <cell r="D4803" t="e">
            <v>#VALUE!</v>
          </cell>
          <cell r="E4803" t="e">
            <v>#VALUE!</v>
          </cell>
          <cell r="F4803" t="e">
            <v>#VALUE!</v>
          </cell>
          <cell r="G4803" t="e">
            <v>#VALUE!</v>
          </cell>
        </row>
        <row r="4804">
          <cell r="A4804" t="e">
            <v>#VALUE!</v>
          </cell>
          <cell r="B4804" t="e">
            <v>#VALUE!</v>
          </cell>
          <cell r="C4804" t="e">
            <v>#VALUE!</v>
          </cell>
          <cell r="D4804" t="e">
            <v>#VALUE!</v>
          </cell>
          <cell r="E4804" t="e">
            <v>#VALUE!</v>
          </cell>
          <cell r="F4804" t="e">
            <v>#VALUE!</v>
          </cell>
          <cell r="G4804" t="e">
            <v>#VALUE!</v>
          </cell>
        </row>
        <row r="4805">
          <cell r="A4805" t="e">
            <v>#VALUE!</v>
          </cell>
          <cell r="B4805" t="e">
            <v>#VALUE!</v>
          </cell>
          <cell r="C4805" t="e">
            <v>#VALUE!</v>
          </cell>
          <cell r="D4805" t="e">
            <v>#VALUE!</v>
          </cell>
          <cell r="E4805" t="e">
            <v>#VALUE!</v>
          </cell>
          <cell r="F4805" t="e">
            <v>#VALUE!</v>
          </cell>
          <cell r="G4805" t="e">
            <v>#VALUE!</v>
          </cell>
        </row>
        <row r="4806">
          <cell r="A4806" t="e">
            <v>#VALUE!</v>
          </cell>
          <cell r="B4806" t="e">
            <v>#VALUE!</v>
          </cell>
          <cell r="C4806" t="e">
            <v>#VALUE!</v>
          </cell>
          <cell r="D4806" t="e">
            <v>#VALUE!</v>
          </cell>
          <cell r="E4806" t="e">
            <v>#VALUE!</v>
          </cell>
          <cell r="F4806" t="e">
            <v>#VALUE!</v>
          </cell>
          <cell r="G4806" t="e">
            <v>#VALUE!</v>
          </cell>
        </row>
        <row r="4807">
          <cell r="A4807" t="e">
            <v>#VALUE!</v>
          </cell>
          <cell r="B4807" t="e">
            <v>#VALUE!</v>
          </cell>
          <cell r="C4807" t="e">
            <v>#VALUE!</v>
          </cell>
          <cell r="D4807" t="e">
            <v>#VALUE!</v>
          </cell>
          <cell r="E4807" t="e">
            <v>#VALUE!</v>
          </cell>
          <cell r="F4807" t="e">
            <v>#VALUE!</v>
          </cell>
          <cell r="G4807" t="e">
            <v>#VALUE!</v>
          </cell>
        </row>
        <row r="4808">
          <cell r="A4808" t="e">
            <v>#VALUE!</v>
          </cell>
          <cell r="B4808" t="e">
            <v>#VALUE!</v>
          </cell>
          <cell r="C4808" t="e">
            <v>#VALUE!</v>
          </cell>
          <cell r="D4808" t="e">
            <v>#VALUE!</v>
          </cell>
          <cell r="E4808" t="e">
            <v>#VALUE!</v>
          </cell>
          <cell r="F4808" t="e">
            <v>#VALUE!</v>
          </cell>
          <cell r="G4808" t="e">
            <v>#VALUE!</v>
          </cell>
        </row>
        <row r="4809">
          <cell r="A4809" t="e">
            <v>#VALUE!</v>
          </cell>
          <cell r="B4809" t="e">
            <v>#VALUE!</v>
          </cell>
          <cell r="C4809" t="e">
            <v>#VALUE!</v>
          </cell>
          <cell r="D4809" t="e">
            <v>#VALUE!</v>
          </cell>
          <cell r="E4809" t="e">
            <v>#VALUE!</v>
          </cell>
          <cell r="F4809" t="e">
            <v>#VALUE!</v>
          </cell>
          <cell r="G4809" t="e">
            <v>#VALUE!</v>
          </cell>
        </row>
        <row r="4810">
          <cell r="A4810" t="e">
            <v>#VALUE!</v>
          </cell>
          <cell r="B4810" t="e">
            <v>#VALUE!</v>
          </cell>
          <cell r="C4810" t="e">
            <v>#VALUE!</v>
          </cell>
          <cell r="D4810" t="e">
            <v>#VALUE!</v>
          </cell>
          <cell r="E4810" t="e">
            <v>#VALUE!</v>
          </cell>
          <cell r="F4810" t="e">
            <v>#VALUE!</v>
          </cell>
          <cell r="G4810" t="e">
            <v>#VALUE!</v>
          </cell>
        </row>
        <row r="4811">
          <cell r="A4811" t="e">
            <v>#VALUE!</v>
          </cell>
          <cell r="B4811" t="e">
            <v>#VALUE!</v>
          </cell>
          <cell r="C4811" t="e">
            <v>#VALUE!</v>
          </cell>
          <cell r="D4811" t="e">
            <v>#VALUE!</v>
          </cell>
          <cell r="E4811" t="e">
            <v>#VALUE!</v>
          </cell>
          <cell r="F4811" t="e">
            <v>#VALUE!</v>
          </cell>
          <cell r="G4811" t="e">
            <v>#VALUE!</v>
          </cell>
        </row>
        <row r="4812">
          <cell r="A4812" t="e">
            <v>#VALUE!</v>
          </cell>
          <cell r="B4812" t="e">
            <v>#VALUE!</v>
          </cell>
          <cell r="C4812" t="e">
            <v>#VALUE!</v>
          </cell>
          <cell r="D4812" t="e">
            <v>#VALUE!</v>
          </cell>
          <cell r="E4812" t="e">
            <v>#VALUE!</v>
          </cell>
          <cell r="F4812" t="e">
            <v>#VALUE!</v>
          </cell>
          <cell r="G4812" t="e">
            <v>#VALUE!</v>
          </cell>
        </row>
        <row r="4813">
          <cell r="A4813" t="e">
            <v>#VALUE!</v>
          </cell>
          <cell r="B4813" t="e">
            <v>#VALUE!</v>
          </cell>
          <cell r="C4813" t="e">
            <v>#VALUE!</v>
          </cell>
          <cell r="D4813" t="e">
            <v>#VALUE!</v>
          </cell>
          <cell r="E4813" t="e">
            <v>#VALUE!</v>
          </cell>
          <cell r="F4813" t="e">
            <v>#VALUE!</v>
          </cell>
          <cell r="G4813" t="e">
            <v>#VALUE!</v>
          </cell>
        </row>
        <row r="4814">
          <cell r="A4814" t="e">
            <v>#VALUE!</v>
          </cell>
          <cell r="B4814" t="e">
            <v>#VALUE!</v>
          </cell>
          <cell r="C4814" t="e">
            <v>#VALUE!</v>
          </cell>
          <cell r="D4814" t="e">
            <v>#VALUE!</v>
          </cell>
          <cell r="E4814" t="e">
            <v>#VALUE!</v>
          </cell>
          <cell r="F4814" t="e">
            <v>#VALUE!</v>
          </cell>
          <cell r="G4814" t="e">
            <v>#VALUE!</v>
          </cell>
        </row>
        <row r="4815">
          <cell r="A4815" t="e">
            <v>#VALUE!</v>
          </cell>
          <cell r="B4815" t="e">
            <v>#VALUE!</v>
          </cell>
          <cell r="C4815" t="e">
            <v>#VALUE!</v>
          </cell>
          <cell r="D4815" t="e">
            <v>#VALUE!</v>
          </cell>
          <cell r="E4815" t="e">
            <v>#VALUE!</v>
          </cell>
          <cell r="F4815" t="e">
            <v>#VALUE!</v>
          </cell>
          <cell r="G4815" t="e">
            <v>#VALUE!</v>
          </cell>
        </row>
        <row r="4816">
          <cell r="A4816" t="e">
            <v>#VALUE!</v>
          </cell>
          <cell r="B4816" t="e">
            <v>#VALUE!</v>
          </cell>
          <cell r="C4816" t="e">
            <v>#VALUE!</v>
          </cell>
          <cell r="D4816" t="e">
            <v>#VALUE!</v>
          </cell>
          <cell r="E4816" t="e">
            <v>#VALUE!</v>
          </cell>
          <cell r="F4816" t="e">
            <v>#VALUE!</v>
          </cell>
          <cell r="G4816" t="e">
            <v>#VALUE!</v>
          </cell>
        </row>
        <row r="4817">
          <cell r="A4817" t="e">
            <v>#VALUE!</v>
          </cell>
          <cell r="B4817" t="e">
            <v>#VALUE!</v>
          </cell>
          <cell r="C4817" t="e">
            <v>#VALUE!</v>
          </cell>
          <cell r="D4817" t="e">
            <v>#VALUE!</v>
          </cell>
          <cell r="E4817" t="e">
            <v>#VALUE!</v>
          </cell>
          <cell r="F4817" t="e">
            <v>#VALUE!</v>
          </cell>
          <cell r="G4817" t="e">
            <v>#VALUE!</v>
          </cell>
        </row>
        <row r="4818">
          <cell r="A4818" t="e">
            <v>#VALUE!</v>
          </cell>
          <cell r="B4818" t="e">
            <v>#VALUE!</v>
          </cell>
          <cell r="C4818" t="e">
            <v>#VALUE!</v>
          </cell>
          <cell r="D4818" t="e">
            <v>#VALUE!</v>
          </cell>
          <cell r="E4818" t="e">
            <v>#VALUE!</v>
          </cell>
          <cell r="F4818" t="e">
            <v>#VALUE!</v>
          </cell>
          <cell r="G4818" t="e">
            <v>#VALUE!</v>
          </cell>
        </row>
        <row r="4819">
          <cell r="A4819" t="e">
            <v>#VALUE!</v>
          </cell>
          <cell r="B4819" t="e">
            <v>#VALUE!</v>
          </cell>
          <cell r="C4819" t="e">
            <v>#VALUE!</v>
          </cell>
          <cell r="D4819" t="e">
            <v>#VALUE!</v>
          </cell>
          <cell r="E4819" t="e">
            <v>#VALUE!</v>
          </cell>
          <cell r="F4819" t="e">
            <v>#VALUE!</v>
          </cell>
          <cell r="G4819" t="e">
            <v>#VALUE!</v>
          </cell>
        </row>
        <row r="4820">
          <cell r="A4820" t="e">
            <v>#VALUE!</v>
          </cell>
          <cell r="B4820" t="e">
            <v>#VALUE!</v>
          </cell>
          <cell r="C4820" t="e">
            <v>#VALUE!</v>
          </cell>
          <cell r="D4820" t="e">
            <v>#VALUE!</v>
          </cell>
          <cell r="E4820" t="e">
            <v>#VALUE!</v>
          </cell>
          <cell r="F4820" t="e">
            <v>#VALUE!</v>
          </cell>
          <cell r="G4820" t="e">
            <v>#VALUE!</v>
          </cell>
        </row>
        <row r="4821">
          <cell r="A4821" t="e">
            <v>#VALUE!</v>
          </cell>
          <cell r="B4821" t="e">
            <v>#VALUE!</v>
          </cell>
          <cell r="C4821" t="e">
            <v>#VALUE!</v>
          </cell>
          <cell r="D4821" t="e">
            <v>#VALUE!</v>
          </cell>
          <cell r="E4821" t="e">
            <v>#VALUE!</v>
          </cell>
          <cell r="F4821" t="e">
            <v>#VALUE!</v>
          </cell>
          <cell r="G4821" t="e">
            <v>#VALUE!</v>
          </cell>
        </row>
        <row r="4822">
          <cell r="A4822" t="e">
            <v>#VALUE!</v>
          </cell>
          <cell r="B4822" t="e">
            <v>#VALUE!</v>
          </cell>
          <cell r="C4822" t="e">
            <v>#VALUE!</v>
          </cell>
          <cell r="D4822" t="e">
            <v>#VALUE!</v>
          </cell>
          <cell r="E4822" t="e">
            <v>#VALUE!</v>
          </cell>
          <cell r="F4822" t="e">
            <v>#VALUE!</v>
          </cell>
          <cell r="G4822" t="e">
            <v>#VALUE!</v>
          </cell>
        </row>
        <row r="4823">
          <cell r="A4823" t="e">
            <v>#VALUE!</v>
          </cell>
          <cell r="B4823" t="e">
            <v>#VALUE!</v>
          </cell>
          <cell r="C4823" t="e">
            <v>#VALUE!</v>
          </cell>
          <cell r="D4823" t="e">
            <v>#VALUE!</v>
          </cell>
          <cell r="E4823" t="e">
            <v>#VALUE!</v>
          </cell>
          <cell r="F4823" t="e">
            <v>#VALUE!</v>
          </cell>
          <cell r="G4823" t="e">
            <v>#VALUE!</v>
          </cell>
        </row>
        <row r="4824">
          <cell r="A4824" t="e">
            <v>#VALUE!</v>
          </cell>
          <cell r="B4824" t="e">
            <v>#VALUE!</v>
          </cell>
          <cell r="C4824" t="e">
            <v>#VALUE!</v>
          </cell>
          <cell r="D4824" t="e">
            <v>#VALUE!</v>
          </cell>
          <cell r="E4824" t="e">
            <v>#VALUE!</v>
          </cell>
          <cell r="F4824" t="e">
            <v>#VALUE!</v>
          </cell>
          <cell r="G4824" t="e">
            <v>#VALUE!</v>
          </cell>
        </row>
        <row r="4825">
          <cell r="A4825" t="e">
            <v>#VALUE!</v>
          </cell>
          <cell r="B4825" t="e">
            <v>#VALUE!</v>
          </cell>
          <cell r="C4825" t="e">
            <v>#VALUE!</v>
          </cell>
          <cell r="D4825" t="e">
            <v>#VALUE!</v>
          </cell>
          <cell r="E4825" t="e">
            <v>#VALUE!</v>
          </cell>
          <cell r="F4825" t="e">
            <v>#VALUE!</v>
          </cell>
          <cell r="G4825" t="e">
            <v>#VALUE!</v>
          </cell>
        </row>
        <row r="4826">
          <cell r="A4826" t="e">
            <v>#VALUE!</v>
          </cell>
          <cell r="B4826" t="e">
            <v>#VALUE!</v>
          </cell>
          <cell r="C4826" t="e">
            <v>#VALUE!</v>
          </cell>
          <cell r="D4826" t="e">
            <v>#VALUE!</v>
          </cell>
          <cell r="E4826" t="e">
            <v>#VALUE!</v>
          </cell>
          <cell r="F4826" t="e">
            <v>#VALUE!</v>
          </cell>
          <cell r="G4826" t="e">
            <v>#VALUE!</v>
          </cell>
        </row>
        <row r="4827">
          <cell r="A4827" t="e">
            <v>#VALUE!</v>
          </cell>
          <cell r="B4827" t="e">
            <v>#VALUE!</v>
          </cell>
          <cell r="C4827" t="e">
            <v>#VALUE!</v>
          </cell>
          <cell r="D4827" t="e">
            <v>#VALUE!</v>
          </cell>
          <cell r="E4827" t="e">
            <v>#VALUE!</v>
          </cell>
          <cell r="F4827" t="e">
            <v>#VALUE!</v>
          </cell>
          <cell r="G4827" t="e">
            <v>#VALUE!</v>
          </cell>
        </row>
        <row r="4828">
          <cell r="A4828" t="e">
            <v>#VALUE!</v>
          </cell>
          <cell r="B4828" t="e">
            <v>#VALUE!</v>
          </cell>
          <cell r="C4828" t="e">
            <v>#VALUE!</v>
          </cell>
          <cell r="D4828" t="e">
            <v>#VALUE!</v>
          </cell>
          <cell r="E4828" t="e">
            <v>#VALUE!</v>
          </cell>
          <cell r="F4828" t="e">
            <v>#VALUE!</v>
          </cell>
          <cell r="G4828" t="e">
            <v>#VALUE!</v>
          </cell>
        </row>
        <row r="4829">
          <cell r="A4829" t="e">
            <v>#VALUE!</v>
          </cell>
          <cell r="B4829" t="e">
            <v>#VALUE!</v>
          </cell>
          <cell r="C4829" t="e">
            <v>#VALUE!</v>
          </cell>
          <cell r="D4829" t="e">
            <v>#VALUE!</v>
          </cell>
          <cell r="E4829" t="e">
            <v>#VALUE!</v>
          </cell>
          <cell r="F4829" t="e">
            <v>#VALUE!</v>
          </cell>
          <cell r="G4829" t="e">
            <v>#VALUE!</v>
          </cell>
        </row>
        <row r="4830">
          <cell r="A4830" t="e">
            <v>#VALUE!</v>
          </cell>
          <cell r="B4830" t="e">
            <v>#VALUE!</v>
          </cell>
          <cell r="C4830" t="e">
            <v>#VALUE!</v>
          </cell>
          <cell r="D4830" t="e">
            <v>#VALUE!</v>
          </cell>
          <cell r="E4830" t="e">
            <v>#VALUE!</v>
          </cell>
          <cell r="F4830" t="e">
            <v>#VALUE!</v>
          </cell>
          <cell r="G4830" t="e">
            <v>#VALUE!</v>
          </cell>
        </row>
        <row r="4831">
          <cell r="A4831" t="e">
            <v>#VALUE!</v>
          </cell>
          <cell r="B4831" t="e">
            <v>#VALUE!</v>
          </cell>
          <cell r="C4831" t="e">
            <v>#VALUE!</v>
          </cell>
          <cell r="D4831" t="e">
            <v>#VALUE!</v>
          </cell>
          <cell r="E4831" t="e">
            <v>#VALUE!</v>
          </cell>
          <cell r="F4831" t="e">
            <v>#VALUE!</v>
          </cell>
          <cell r="G4831" t="e">
            <v>#VALUE!</v>
          </cell>
        </row>
        <row r="4832">
          <cell r="A4832" t="e">
            <v>#VALUE!</v>
          </cell>
          <cell r="B4832" t="e">
            <v>#VALUE!</v>
          </cell>
          <cell r="C4832" t="e">
            <v>#VALUE!</v>
          </cell>
          <cell r="D4832" t="e">
            <v>#VALUE!</v>
          </cell>
          <cell r="E4832" t="e">
            <v>#VALUE!</v>
          </cell>
          <cell r="F4832" t="e">
            <v>#VALUE!</v>
          </cell>
          <cell r="G4832" t="e">
            <v>#VALUE!</v>
          </cell>
        </row>
        <row r="4833">
          <cell r="A4833" t="e">
            <v>#VALUE!</v>
          </cell>
          <cell r="B4833" t="e">
            <v>#VALUE!</v>
          </cell>
          <cell r="C4833" t="e">
            <v>#VALUE!</v>
          </cell>
          <cell r="D4833" t="e">
            <v>#VALUE!</v>
          </cell>
          <cell r="E4833" t="e">
            <v>#VALUE!</v>
          </cell>
          <cell r="F4833" t="e">
            <v>#VALUE!</v>
          </cell>
          <cell r="G4833" t="e">
            <v>#VALUE!</v>
          </cell>
        </row>
        <row r="4834">
          <cell r="A4834" t="e">
            <v>#VALUE!</v>
          </cell>
          <cell r="B4834" t="e">
            <v>#VALUE!</v>
          </cell>
          <cell r="C4834" t="e">
            <v>#VALUE!</v>
          </cell>
          <cell r="D4834" t="e">
            <v>#VALUE!</v>
          </cell>
          <cell r="E4834" t="e">
            <v>#VALUE!</v>
          </cell>
          <cell r="F4834" t="e">
            <v>#VALUE!</v>
          </cell>
          <cell r="G4834" t="e">
            <v>#VALUE!</v>
          </cell>
        </row>
        <row r="4835">
          <cell r="A4835" t="e">
            <v>#VALUE!</v>
          </cell>
          <cell r="B4835" t="e">
            <v>#VALUE!</v>
          </cell>
          <cell r="C4835" t="e">
            <v>#VALUE!</v>
          </cell>
          <cell r="D4835" t="e">
            <v>#VALUE!</v>
          </cell>
          <cell r="E4835" t="e">
            <v>#VALUE!</v>
          </cell>
          <cell r="F4835" t="e">
            <v>#VALUE!</v>
          </cell>
          <cell r="G4835" t="e">
            <v>#VALUE!</v>
          </cell>
        </row>
        <row r="4836">
          <cell r="A4836" t="e">
            <v>#VALUE!</v>
          </cell>
          <cell r="B4836" t="e">
            <v>#VALUE!</v>
          </cell>
          <cell r="C4836" t="e">
            <v>#VALUE!</v>
          </cell>
          <cell r="D4836" t="e">
            <v>#VALUE!</v>
          </cell>
          <cell r="E4836" t="e">
            <v>#VALUE!</v>
          </cell>
          <cell r="F4836" t="e">
            <v>#VALUE!</v>
          </cell>
          <cell r="G4836" t="e">
            <v>#VALUE!</v>
          </cell>
        </row>
        <row r="4837">
          <cell r="A4837" t="e">
            <v>#VALUE!</v>
          </cell>
          <cell r="B4837" t="e">
            <v>#VALUE!</v>
          </cell>
          <cell r="C4837" t="e">
            <v>#VALUE!</v>
          </cell>
          <cell r="D4837" t="e">
            <v>#VALUE!</v>
          </cell>
          <cell r="E4837" t="e">
            <v>#VALUE!</v>
          </cell>
          <cell r="F4837" t="e">
            <v>#VALUE!</v>
          </cell>
          <cell r="G4837" t="e">
            <v>#VALUE!</v>
          </cell>
        </row>
        <row r="4838">
          <cell r="A4838" t="e">
            <v>#VALUE!</v>
          </cell>
          <cell r="B4838" t="e">
            <v>#VALUE!</v>
          </cell>
          <cell r="C4838" t="e">
            <v>#VALUE!</v>
          </cell>
          <cell r="D4838" t="e">
            <v>#VALUE!</v>
          </cell>
          <cell r="E4838" t="e">
            <v>#VALUE!</v>
          </cell>
          <cell r="F4838" t="e">
            <v>#VALUE!</v>
          </cell>
          <cell r="G4838" t="e">
            <v>#VALUE!</v>
          </cell>
        </row>
        <row r="4839">
          <cell r="A4839" t="e">
            <v>#VALUE!</v>
          </cell>
          <cell r="B4839" t="e">
            <v>#VALUE!</v>
          </cell>
          <cell r="C4839" t="e">
            <v>#VALUE!</v>
          </cell>
          <cell r="D4839" t="e">
            <v>#VALUE!</v>
          </cell>
          <cell r="E4839" t="e">
            <v>#VALUE!</v>
          </cell>
          <cell r="F4839" t="e">
            <v>#VALUE!</v>
          </cell>
          <cell r="G4839" t="e">
            <v>#VALUE!</v>
          </cell>
        </row>
        <row r="4840">
          <cell r="A4840" t="e">
            <v>#VALUE!</v>
          </cell>
          <cell r="B4840" t="e">
            <v>#VALUE!</v>
          </cell>
          <cell r="C4840" t="e">
            <v>#VALUE!</v>
          </cell>
          <cell r="D4840" t="e">
            <v>#VALUE!</v>
          </cell>
          <cell r="E4840" t="e">
            <v>#VALUE!</v>
          </cell>
          <cell r="F4840" t="e">
            <v>#VALUE!</v>
          </cell>
          <cell r="G4840" t="e">
            <v>#VALUE!</v>
          </cell>
        </row>
        <row r="4841">
          <cell r="A4841" t="e">
            <v>#VALUE!</v>
          </cell>
          <cell r="B4841" t="e">
            <v>#VALUE!</v>
          </cell>
          <cell r="C4841" t="e">
            <v>#VALUE!</v>
          </cell>
          <cell r="D4841" t="e">
            <v>#VALUE!</v>
          </cell>
          <cell r="E4841" t="e">
            <v>#VALUE!</v>
          </cell>
          <cell r="F4841" t="e">
            <v>#VALUE!</v>
          </cell>
          <cell r="G4841" t="e">
            <v>#VALUE!</v>
          </cell>
        </row>
        <row r="4842">
          <cell r="A4842" t="e">
            <v>#VALUE!</v>
          </cell>
          <cell r="B4842" t="e">
            <v>#VALUE!</v>
          </cell>
          <cell r="C4842" t="e">
            <v>#VALUE!</v>
          </cell>
          <cell r="D4842" t="e">
            <v>#VALUE!</v>
          </cell>
          <cell r="E4842" t="e">
            <v>#VALUE!</v>
          </cell>
          <cell r="F4842" t="e">
            <v>#VALUE!</v>
          </cell>
          <cell r="G4842" t="e">
            <v>#VALUE!</v>
          </cell>
        </row>
        <row r="4843">
          <cell r="A4843" t="e">
            <v>#VALUE!</v>
          </cell>
          <cell r="B4843" t="e">
            <v>#VALUE!</v>
          </cell>
          <cell r="C4843" t="e">
            <v>#VALUE!</v>
          </cell>
          <cell r="D4843" t="e">
            <v>#VALUE!</v>
          </cell>
          <cell r="E4843" t="e">
            <v>#VALUE!</v>
          </cell>
          <cell r="F4843" t="e">
            <v>#VALUE!</v>
          </cell>
          <cell r="G4843" t="e">
            <v>#VALUE!</v>
          </cell>
        </row>
        <row r="4844">
          <cell r="A4844" t="e">
            <v>#VALUE!</v>
          </cell>
          <cell r="B4844" t="e">
            <v>#VALUE!</v>
          </cell>
          <cell r="C4844" t="e">
            <v>#VALUE!</v>
          </cell>
          <cell r="D4844" t="e">
            <v>#VALUE!</v>
          </cell>
          <cell r="E4844" t="e">
            <v>#VALUE!</v>
          </cell>
          <cell r="F4844" t="e">
            <v>#VALUE!</v>
          </cell>
          <cell r="G4844" t="e">
            <v>#VALUE!</v>
          </cell>
        </row>
        <row r="4845">
          <cell r="A4845" t="e">
            <v>#VALUE!</v>
          </cell>
          <cell r="B4845" t="e">
            <v>#VALUE!</v>
          </cell>
          <cell r="C4845" t="e">
            <v>#VALUE!</v>
          </cell>
          <cell r="D4845" t="e">
            <v>#VALUE!</v>
          </cell>
          <cell r="E4845" t="e">
            <v>#VALUE!</v>
          </cell>
          <cell r="F4845" t="e">
            <v>#VALUE!</v>
          </cell>
          <cell r="G4845" t="e">
            <v>#VALUE!</v>
          </cell>
        </row>
        <row r="4846">
          <cell r="A4846" t="e">
            <v>#VALUE!</v>
          </cell>
          <cell r="B4846" t="e">
            <v>#VALUE!</v>
          </cell>
          <cell r="C4846" t="e">
            <v>#VALUE!</v>
          </cell>
          <cell r="D4846" t="e">
            <v>#VALUE!</v>
          </cell>
          <cell r="E4846" t="e">
            <v>#VALUE!</v>
          </cell>
          <cell r="F4846" t="e">
            <v>#VALUE!</v>
          </cell>
          <cell r="G4846" t="e">
            <v>#VALUE!</v>
          </cell>
        </row>
        <row r="4847">
          <cell r="A4847" t="e">
            <v>#VALUE!</v>
          </cell>
          <cell r="B4847" t="e">
            <v>#VALUE!</v>
          </cell>
          <cell r="C4847" t="e">
            <v>#VALUE!</v>
          </cell>
          <cell r="D4847" t="e">
            <v>#VALUE!</v>
          </cell>
          <cell r="E4847" t="e">
            <v>#VALUE!</v>
          </cell>
          <cell r="F4847" t="e">
            <v>#VALUE!</v>
          </cell>
          <cell r="G4847" t="e">
            <v>#VALUE!</v>
          </cell>
        </row>
        <row r="4848">
          <cell r="A4848" t="e">
            <v>#VALUE!</v>
          </cell>
          <cell r="B4848" t="e">
            <v>#VALUE!</v>
          </cell>
          <cell r="C4848" t="e">
            <v>#VALUE!</v>
          </cell>
          <cell r="D4848" t="e">
            <v>#VALUE!</v>
          </cell>
          <cell r="E4848" t="e">
            <v>#VALUE!</v>
          </cell>
          <cell r="F4848" t="e">
            <v>#VALUE!</v>
          </cell>
          <cell r="G4848" t="e">
            <v>#VALUE!</v>
          </cell>
        </row>
        <row r="4849">
          <cell r="A4849" t="e">
            <v>#VALUE!</v>
          </cell>
          <cell r="B4849" t="e">
            <v>#VALUE!</v>
          </cell>
          <cell r="C4849" t="e">
            <v>#VALUE!</v>
          </cell>
          <cell r="D4849" t="e">
            <v>#VALUE!</v>
          </cell>
          <cell r="E4849" t="e">
            <v>#VALUE!</v>
          </cell>
          <cell r="F4849" t="e">
            <v>#VALUE!</v>
          </cell>
          <cell r="G4849" t="e">
            <v>#VALUE!</v>
          </cell>
        </row>
        <row r="4850">
          <cell r="A4850" t="e">
            <v>#VALUE!</v>
          </cell>
          <cell r="B4850" t="e">
            <v>#VALUE!</v>
          </cell>
          <cell r="C4850" t="e">
            <v>#VALUE!</v>
          </cell>
          <cell r="D4850" t="e">
            <v>#VALUE!</v>
          </cell>
          <cell r="E4850" t="e">
            <v>#VALUE!</v>
          </cell>
          <cell r="F4850" t="e">
            <v>#VALUE!</v>
          </cell>
          <cell r="G4850" t="e">
            <v>#VALUE!</v>
          </cell>
        </row>
        <row r="4851">
          <cell r="A4851" t="e">
            <v>#VALUE!</v>
          </cell>
          <cell r="B4851" t="e">
            <v>#VALUE!</v>
          </cell>
          <cell r="C4851" t="e">
            <v>#VALUE!</v>
          </cell>
          <cell r="D4851" t="e">
            <v>#VALUE!</v>
          </cell>
          <cell r="E4851" t="e">
            <v>#VALUE!</v>
          </cell>
          <cell r="F4851" t="e">
            <v>#VALUE!</v>
          </cell>
          <cell r="G4851" t="e">
            <v>#VALUE!</v>
          </cell>
        </row>
        <row r="4852">
          <cell r="A4852" t="e">
            <v>#VALUE!</v>
          </cell>
          <cell r="B4852" t="e">
            <v>#VALUE!</v>
          </cell>
          <cell r="C4852" t="e">
            <v>#VALUE!</v>
          </cell>
          <cell r="D4852" t="e">
            <v>#VALUE!</v>
          </cell>
          <cell r="E4852" t="e">
            <v>#VALUE!</v>
          </cell>
          <cell r="F4852" t="e">
            <v>#VALUE!</v>
          </cell>
          <cell r="G4852" t="e">
            <v>#VALUE!</v>
          </cell>
        </row>
        <row r="4853">
          <cell r="A4853" t="e">
            <v>#VALUE!</v>
          </cell>
          <cell r="B4853" t="e">
            <v>#VALUE!</v>
          </cell>
          <cell r="C4853" t="e">
            <v>#VALUE!</v>
          </cell>
          <cell r="D4853" t="e">
            <v>#VALUE!</v>
          </cell>
          <cell r="E4853" t="e">
            <v>#VALUE!</v>
          </cell>
          <cell r="F4853" t="e">
            <v>#VALUE!</v>
          </cell>
          <cell r="G4853" t="e">
            <v>#VALUE!</v>
          </cell>
        </row>
        <row r="4854">
          <cell r="A4854" t="e">
            <v>#VALUE!</v>
          </cell>
          <cell r="B4854" t="e">
            <v>#VALUE!</v>
          </cell>
          <cell r="C4854" t="e">
            <v>#VALUE!</v>
          </cell>
          <cell r="D4854" t="e">
            <v>#VALUE!</v>
          </cell>
          <cell r="E4854" t="e">
            <v>#VALUE!</v>
          </cell>
          <cell r="F4854" t="e">
            <v>#VALUE!</v>
          </cell>
          <cell r="G4854" t="e">
            <v>#VALUE!</v>
          </cell>
        </row>
        <row r="4855">
          <cell r="A4855" t="e">
            <v>#VALUE!</v>
          </cell>
          <cell r="B4855" t="e">
            <v>#VALUE!</v>
          </cell>
          <cell r="C4855" t="e">
            <v>#VALUE!</v>
          </cell>
          <cell r="D4855" t="e">
            <v>#VALUE!</v>
          </cell>
          <cell r="E4855" t="e">
            <v>#VALUE!</v>
          </cell>
          <cell r="F4855" t="e">
            <v>#VALUE!</v>
          </cell>
          <cell r="G4855" t="e">
            <v>#VALUE!</v>
          </cell>
        </row>
        <row r="4856">
          <cell r="A4856" t="e">
            <v>#VALUE!</v>
          </cell>
          <cell r="B4856" t="e">
            <v>#VALUE!</v>
          </cell>
          <cell r="C4856" t="e">
            <v>#VALUE!</v>
          </cell>
          <cell r="D4856" t="e">
            <v>#VALUE!</v>
          </cell>
          <cell r="E4856" t="e">
            <v>#VALUE!</v>
          </cell>
          <cell r="F4856" t="e">
            <v>#VALUE!</v>
          </cell>
          <cell r="G4856" t="e">
            <v>#VALUE!</v>
          </cell>
        </row>
        <row r="4857">
          <cell r="A4857" t="e">
            <v>#VALUE!</v>
          </cell>
          <cell r="B4857" t="e">
            <v>#VALUE!</v>
          </cell>
          <cell r="C4857" t="e">
            <v>#VALUE!</v>
          </cell>
          <cell r="D4857" t="e">
            <v>#VALUE!</v>
          </cell>
          <cell r="E4857" t="e">
            <v>#VALUE!</v>
          </cell>
          <cell r="F4857" t="e">
            <v>#VALUE!</v>
          </cell>
          <cell r="G4857" t="e">
            <v>#VALUE!</v>
          </cell>
        </row>
        <row r="4858">
          <cell r="A4858" t="e">
            <v>#VALUE!</v>
          </cell>
          <cell r="B4858" t="e">
            <v>#VALUE!</v>
          </cell>
          <cell r="C4858" t="e">
            <v>#VALUE!</v>
          </cell>
          <cell r="D4858" t="e">
            <v>#VALUE!</v>
          </cell>
          <cell r="E4858" t="e">
            <v>#VALUE!</v>
          </cell>
          <cell r="F4858" t="e">
            <v>#VALUE!</v>
          </cell>
          <cell r="G4858" t="e">
            <v>#VALUE!</v>
          </cell>
        </row>
        <row r="4859">
          <cell r="A4859" t="e">
            <v>#VALUE!</v>
          </cell>
          <cell r="B4859" t="e">
            <v>#VALUE!</v>
          </cell>
          <cell r="C4859" t="e">
            <v>#VALUE!</v>
          </cell>
          <cell r="D4859" t="e">
            <v>#VALUE!</v>
          </cell>
          <cell r="E4859" t="e">
            <v>#VALUE!</v>
          </cell>
          <cell r="F4859" t="e">
            <v>#VALUE!</v>
          </cell>
          <cell r="G4859" t="e">
            <v>#VALUE!</v>
          </cell>
        </row>
        <row r="4860">
          <cell r="A4860" t="e">
            <v>#VALUE!</v>
          </cell>
          <cell r="B4860" t="e">
            <v>#VALUE!</v>
          </cell>
          <cell r="C4860" t="e">
            <v>#VALUE!</v>
          </cell>
          <cell r="D4860" t="e">
            <v>#VALUE!</v>
          </cell>
          <cell r="E4860" t="e">
            <v>#VALUE!</v>
          </cell>
          <cell r="F4860" t="e">
            <v>#VALUE!</v>
          </cell>
          <cell r="G4860" t="e">
            <v>#VALUE!</v>
          </cell>
        </row>
        <row r="4861">
          <cell r="A4861" t="e">
            <v>#VALUE!</v>
          </cell>
          <cell r="B4861" t="e">
            <v>#VALUE!</v>
          </cell>
          <cell r="C4861" t="e">
            <v>#VALUE!</v>
          </cell>
          <cell r="D4861" t="e">
            <v>#VALUE!</v>
          </cell>
          <cell r="E4861" t="e">
            <v>#VALUE!</v>
          </cell>
          <cell r="F4861" t="e">
            <v>#VALUE!</v>
          </cell>
          <cell r="G4861" t="e">
            <v>#VALUE!</v>
          </cell>
        </row>
        <row r="4862">
          <cell r="A4862" t="e">
            <v>#VALUE!</v>
          </cell>
          <cell r="B4862" t="e">
            <v>#VALUE!</v>
          </cell>
          <cell r="C4862" t="e">
            <v>#VALUE!</v>
          </cell>
          <cell r="D4862" t="e">
            <v>#VALUE!</v>
          </cell>
          <cell r="E4862" t="e">
            <v>#VALUE!</v>
          </cell>
          <cell r="F4862" t="e">
            <v>#VALUE!</v>
          </cell>
          <cell r="G4862" t="e">
            <v>#VALUE!</v>
          </cell>
        </row>
        <row r="4863">
          <cell r="A4863" t="e">
            <v>#VALUE!</v>
          </cell>
          <cell r="B4863" t="e">
            <v>#VALUE!</v>
          </cell>
          <cell r="C4863" t="e">
            <v>#VALUE!</v>
          </cell>
          <cell r="D4863" t="e">
            <v>#VALUE!</v>
          </cell>
          <cell r="E4863" t="e">
            <v>#VALUE!</v>
          </cell>
          <cell r="F4863" t="e">
            <v>#VALUE!</v>
          </cell>
          <cell r="G4863" t="e">
            <v>#VALUE!</v>
          </cell>
        </row>
        <row r="4864">
          <cell r="A4864" t="e">
            <v>#VALUE!</v>
          </cell>
          <cell r="B4864" t="e">
            <v>#VALUE!</v>
          </cell>
          <cell r="C4864" t="e">
            <v>#VALUE!</v>
          </cell>
          <cell r="D4864" t="e">
            <v>#VALUE!</v>
          </cell>
          <cell r="E4864" t="e">
            <v>#VALUE!</v>
          </cell>
          <cell r="F4864" t="e">
            <v>#VALUE!</v>
          </cell>
          <cell r="G4864" t="e">
            <v>#VALUE!</v>
          </cell>
        </row>
        <row r="4865">
          <cell r="A4865" t="e">
            <v>#VALUE!</v>
          </cell>
          <cell r="B4865" t="e">
            <v>#VALUE!</v>
          </cell>
          <cell r="C4865" t="e">
            <v>#VALUE!</v>
          </cell>
          <cell r="D4865" t="e">
            <v>#VALUE!</v>
          </cell>
          <cell r="E4865" t="e">
            <v>#VALUE!</v>
          </cell>
          <cell r="F4865" t="e">
            <v>#VALUE!</v>
          </cell>
          <cell r="G4865" t="e">
            <v>#VALUE!</v>
          </cell>
        </row>
        <row r="4866">
          <cell r="A4866" t="e">
            <v>#VALUE!</v>
          </cell>
          <cell r="B4866" t="e">
            <v>#VALUE!</v>
          </cell>
          <cell r="C4866" t="e">
            <v>#VALUE!</v>
          </cell>
          <cell r="D4866" t="e">
            <v>#VALUE!</v>
          </cell>
          <cell r="E4866" t="e">
            <v>#VALUE!</v>
          </cell>
          <cell r="F4866" t="e">
            <v>#VALUE!</v>
          </cell>
          <cell r="G4866" t="e">
            <v>#VALUE!</v>
          </cell>
        </row>
        <row r="4867">
          <cell r="A4867" t="e">
            <v>#VALUE!</v>
          </cell>
          <cell r="B4867" t="e">
            <v>#VALUE!</v>
          </cell>
          <cell r="C4867" t="e">
            <v>#VALUE!</v>
          </cell>
          <cell r="D4867" t="e">
            <v>#VALUE!</v>
          </cell>
          <cell r="E4867" t="e">
            <v>#VALUE!</v>
          </cell>
          <cell r="F4867" t="e">
            <v>#VALUE!</v>
          </cell>
          <cell r="G4867" t="e">
            <v>#VALUE!</v>
          </cell>
        </row>
        <row r="4868">
          <cell r="A4868" t="e">
            <v>#VALUE!</v>
          </cell>
          <cell r="B4868" t="e">
            <v>#VALUE!</v>
          </cell>
          <cell r="C4868" t="e">
            <v>#VALUE!</v>
          </cell>
          <cell r="D4868" t="e">
            <v>#VALUE!</v>
          </cell>
          <cell r="E4868" t="e">
            <v>#VALUE!</v>
          </cell>
          <cell r="F4868" t="e">
            <v>#VALUE!</v>
          </cell>
          <cell r="G4868" t="e">
            <v>#VALUE!</v>
          </cell>
        </row>
        <row r="4869">
          <cell r="A4869" t="e">
            <v>#VALUE!</v>
          </cell>
          <cell r="B4869" t="e">
            <v>#VALUE!</v>
          </cell>
          <cell r="C4869" t="e">
            <v>#VALUE!</v>
          </cell>
          <cell r="D4869" t="e">
            <v>#VALUE!</v>
          </cell>
          <cell r="E4869" t="e">
            <v>#VALUE!</v>
          </cell>
          <cell r="F4869" t="e">
            <v>#VALUE!</v>
          </cell>
          <cell r="G4869" t="e">
            <v>#VALUE!</v>
          </cell>
        </row>
        <row r="4870">
          <cell r="A4870" t="e">
            <v>#VALUE!</v>
          </cell>
          <cell r="B4870" t="e">
            <v>#VALUE!</v>
          </cell>
          <cell r="C4870" t="e">
            <v>#VALUE!</v>
          </cell>
          <cell r="D4870" t="e">
            <v>#VALUE!</v>
          </cell>
          <cell r="E4870" t="e">
            <v>#VALUE!</v>
          </cell>
          <cell r="F4870" t="e">
            <v>#VALUE!</v>
          </cell>
          <cell r="G4870" t="e">
            <v>#VALUE!</v>
          </cell>
        </row>
        <row r="4871">
          <cell r="A4871" t="e">
            <v>#VALUE!</v>
          </cell>
          <cell r="B4871" t="e">
            <v>#VALUE!</v>
          </cell>
          <cell r="C4871" t="e">
            <v>#VALUE!</v>
          </cell>
          <cell r="D4871" t="e">
            <v>#VALUE!</v>
          </cell>
          <cell r="E4871" t="e">
            <v>#VALUE!</v>
          </cell>
          <cell r="F4871" t="e">
            <v>#VALUE!</v>
          </cell>
          <cell r="G4871" t="e">
            <v>#VALUE!</v>
          </cell>
        </row>
        <row r="4872">
          <cell r="A4872" t="e">
            <v>#VALUE!</v>
          </cell>
          <cell r="B4872" t="e">
            <v>#VALUE!</v>
          </cell>
          <cell r="C4872" t="e">
            <v>#VALUE!</v>
          </cell>
          <cell r="D4872" t="e">
            <v>#VALUE!</v>
          </cell>
          <cell r="E4872" t="e">
            <v>#VALUE!</v>
          </cell>
          <cell r="F4872" t="e">
            <v>#VALUE!</v>
          </cell>
          <cell r="G4872" t="e">
            <v>#VALUE!</v>
          </cell>
        </row>
        <row r="4873">
          <cell r="A4873" t="e">
            <v>#VALUE!</v>
          </cell>
          <cell r="B4873" t="e">
            <v>#VALUE!</v>
          </cell>
          <cell r="C4873" t="e">
            <v>#VALUE!</v>
          </cell>
          <cell r="D4873" t="e">
            <v>#VALUE!</v>
          </cell>
          <cell r="E4873" t="e">
            <v>#VALUE!</v>
          </cell>
          <cell r="F4873" t="e">
            <v>#VALUE!</v>
          </cell>
          <cell r="G4873" t="e">
            <v>#VALUE!</v>
          </cell>
        </row>
        <row r="4874">
          <cell r="A4874" t="e">
            <v>#VALUE!</v>
          </cell>
          <cell r="B4874" t="e">
            <v>#VALUE!</v>
          </cell>
          <cell r="C4874" t="e">
            <v>#VALUE!</v>
          </cell>
          <cell r="D4874" t="e">
            <v>#VALUE!</v>
          </cell>
          <cell r="E4874" t="e">
            <v>#VALUE!</v>
          </cell>
          <cell r="F4874" t="e">
            <v>#VALUE!</v>
          </cell>
          <cell r="G4874" t="e">
            <v>#VALUE!</v>
          </cell>
        </row>
        <row r="4875">
          <cell r="A4875" t="e">
            <v>#VALUE!</v>
          </cell>
          <cell r="B4875" t="e">
            <v>#VALUE!</v>
          </cell>
          <cell r="C4875" t="e">
            <v>#VALUE!</v>
          </cell>
          <cell r="D4875" t="e">
            <v>#VALUE!</v>
          </cell>
          <cell r="E4875" t="e">
            <v>#VALUE!</v>
          </cell>
          <cell r="F4875" t="e">
            <v>#VALUE!</v>
          </cell>
          <cell r="G4875" t="e">
            <v>#VALUE!</v>
          </cell>
        </row>
        <row r="4876">
          <cell r="A4876" t="e">
            <v>#VALUE!</v>
          </cell>
          <cell r="B4876" t="e">
            <v>#VALUE!</v>
          </cell>
          <cell r="C4876" t="e">
            <v>#VALUE!</v>
          </cell>
          <cell r="D4876" t="e">
            <v>#VALUE!</v>
          </cell>
          <cell r="E4876" t="e">
            <v>#VALUE!</v>
          </cell>
          <cell r="F4876" t="e">
            <v>#VALUE!</v>
          </cell>
          <cell r="G4876" t="e">
            <v>#VALUE!</v>
          </cell>
        </row>
        <row r="4877">
          <cell r="A4877" t="e">
            <v>#VALUE!</v>
          </cell>
          <cell r="B4877" t="e">
            <v>#VALUE!</v>
          </cell>
          <cell r="C4877" t="e">
            <v>#VALUE!</v>
          </cell>
          <cell r="D4877" t="e">
            <v>#VALUE!</v>
          </cell>
          <cell r="E4877" t="e">
            <v>#VALUE!</v>
          </cell>
          <cell r="F4877" t="e">
            <v>#VALUE!</v>
          </cell>
          <cell r="G4877" t="e">
            <v>#VALUE!</v>
          </cell>
        </row>
        <row r="4878">
          <cell r="A4878" t="e">
            <v>#VALUE!</v>
          </cell>
          <cell r="B4878" t="e">
            <v>#VALUE!</v>
          </cell>
          <cell r="C4878" t="e">
            <v>#VALUE!</v>
          </cell>
          <cell r="D4878" t="e">
            <v>#VALUE!</v>
          </cell>
          <cell r="E4878" t="e">
            <v>#VALUE!</v>
          </cell>
          <cell r="F4878" t="e">
            <v>#VALUE!</v>
          </cell>
          <cell r="G4878" t="e">
            <v>#VALUE!</v>
          </cell>
        </row>
        <row r="4879">
          <cell r="A4879" t="e">
            <v>#VALUE!</v>
          </cell>
          <cell r="B4879" t="e">
            <v>#VALUE!</v>
          </cell>
          <cell r="C4879" t="e">
            <v>#VALUE!</v>
          </cell>
          <cell r="D4879" t="e">
            <v>#VALUE!</v>
          </cell>
          <cell r="E4879" t="e">
            <v>#VALUE!</v>
          </cell>
          <cell r="F4879" t="e">
            <v>#VALUE!</v>
          </cell>
          <cell r="G4879" t="e">
            <v>#VALUE!</v>
          </cell>
        </row>
        <row r="4880">
          <cell r="A4880" t="e">
            <v>#VALUE!</v>
          </cell>
          <cell r="B4880" t="e">
            <v>#VALUE!</v>
          </cell>
          <cell r="C4880" t="e">
            <v>#VALUE!</v>
          </cell>
          <cell r="D4880" t="e">
            <v>#VALUE!</v>
          </cell>
          <cell r="E4880" t="e">
            <v>#VALUE!</v>
          </cell>
          <cell r="F4880" t="e">
            <v>#VALUE!</v>
          </cell>
          <cell r="G4880" t="e">
            <v>#VALUE!</v>
          </cell>
        </row>
        <row r="4881">
          <cell r="A4881" t="e">
            <v>#VALUE!</v>
          </cell>
          <cell r="B4881" t="e">
            <v>#VALUE!</v>
          </cell>
          <cell r="C4881" t="e">
            <v>#VALUE!</v>
          </cell>
          <cell r="D4881" t="e">
            <v>#VALUE!</v>
          </cell>
          <cell r="E4881" t="e">
            <v>#VALUE!</v>
          </cell>
          <cell r="F4881" t="e">
            <v>#VALUE!</v>
          </cell>
          <cell r="G4881" t="e">
            <v>#VALUE!</v>
          </cell>
        </row>
        <row r="4882">
          <cell r="A4882" t="e">
            <v>#VALUE!</v>
          </cell>
          <cell r="B4882" t="e">
            <v>#VALUE!</v>
          </cell>
          <cell r="C4882" t="e">
            <v>#VALUE!</v>
          </cell>
          <cell r="D4882" t="e">
            <v>#VALUE!</v>
          </cell>
          <cell r="E4882" t="e">
            <v>#VALUE!</v>
          </cell>
          <cell r="F4882" t="e">
            <v>#VALUE!</v>
          </cell>
          <cell r="G4882" t="e">
            <v>#VALUE!</v>
          </cell>
        </row>
        <row r="4883">
          <cell r="A4883" t="e">
            <v>#VALUE!</v>
          </cell>
          <cell r="B4883" t="e">
            <v>#VALUE!</v>
          </cell>
          <cell r="C4883" t="e">
            <v>#VALUE!</v>
          </cell>
          <cell r="D4883" t="e">
            <v>#VALUE!</v>
          </cell>
          <cell r="E4883" t="e">
            <v>#VALUE!</v>
          </cell>
          <cell r="F4883" t="e">
            <v>#VALUE!</v>
          </cell>
          <cell r="G4883" t="e">
            <v>#VALUE!</v>
          </cell>
        </row>
        <row r="4884">
          <cell r="A4884" t="e">
            <v>#VALUE!</v>
          </cell>
          <cell r="B4884" t="e">
            <v>#VALUE!</v>
          </cell>
          <cell r="C4884" t="e">
            <v>#VALUE!</v>
          </cell>
          <cell r="D4884" t="e">
            <v>#VALUE!</v>
          </cell>
          <cell r="E4884" t="e">
            <v>#VALUE!</v>
          </cell>
          <cell r="F4884" t="e">
            <v>#VALUE!</v>
          </cell>
          <cell r="G4884" t="e">
            <v>#VALUE!</v>
          </cell>
        </row>
        <row r="4885">
          <cell r="A4885" t="e">
            <v>#VALUE!</v>
          </cell>
          <cell r="B4885" t="e">
            <v>#VALUE!</v>
          </cell>
          <cell r="C4885" t="e">
            <v>#VALUE!</v>
          </cell>
          <cell r="D4885" t="e">
            <v>#VALUE!</v>
          </cell>
          <cell r="E4885" t="e">
            <v>#VALUE!</v>
          </cell>
          <cell r="F4885" t="e">
            <v>#VALUE!</v>
          </cell>
          <cell r="G4885" t="e">
            <v>#VALUE!</v>
          </cell>
        </row>
        <row r="4886">
          <cell r="A4886" t="e">
            <v>#VALUE!</v>
          </cell>
          <cell r="B4886" t="e">
            <v>#VALUE!</v>
          </cell>
          <cell r="C4886" t="e">
            <v>#VALUE!</v>
          </cell>
          <cell r="D4886" t="e">
            <v>#VALUE!</v>
          </cell>
          <cell r="E4886" t="e">
            <v>#VALUE!</v>
          </cell>
          <cell r="F4886" t="e">
            <v>#VALUE!</v>
          </cell>
          <cell r="G4886" t="e">
            <v>#VALUE!</v>
          </cell>
        </row>
        <row r="4887">
          <cell r="A4887" t="e">
            <v>#VALUE!</v>
          </cell>
          <cell r="B4887" t="e">
            <v>#VALUE!</v>
          </cell>
          <cell r="C4887" t="e">
            <v>#VALUE!</v>
          </cell>
          <cell r="D4887" t="e">
            <v>#VALUE!</v>
          </cell>
          <cell r="E4887" t="e">
            <v>#VALUE!</v>
          </cell>
          <cell r="F4887" t="e">
            <v>#VALUE!</v>
          </cell>
          <cell r="G4887" t="e">
            <v>#VALUE!</v>
          </cell>
        </row>
        <row r="4888">
          <cell r="A4888" t="e">
            <v>#VALUE!</v>
          </cell>
          <cell r="B4888" t="e">
            <v>#VALUE!</v>
          </cell>
          <cell r="C4888" t="e">
            <v>#VALUE!</v>
          </cell>
          <cell r="D4888" t="e">
            <v>#VALUE!</v>
          </cell>
          <cell r="E4888" t="e">
            <v>#VALUE!</v>
          </cell>
          <cell r="F4888" t="e">
            <v>#VALUE!</v>
          </cell>
          <cell r="G4888" t="e">
            <v>#VALUE!</v>
          </cell>
        </row>
        <row r="4889">
          <cell r="A4889" t="e">
            <v>#VALUE!</v>
          </cell>
          <cell r="B4889" t="e">
            <v>#VALUE!</v>
          </cell>
          <cell r="C4889" t="e">
            <v>#VALUE!</v>
          </cell>
          <cell r="D4889" t="e">
            <v>#VALUE!</v>
          </cell>
          <cell r="E4889" t="e">
            <v>#VALUE!</v>
          </cell>
          <cell r="F4889" t="e">
            <v>#VALUE!</v>
          </cell>
          <cell r="G4889" t="e">
            <v>#VALUE!</v>
          </cell>
        </row>
        <row r="4890">
          <cell r="A4890" t="e">
            <v>#VALUE!</v>
          </cell>
          <cell r="B4890" t="e">
            <v>#VALUE!</v>
          </cell>
          <cell r="C4890" t="e">
            <v>#VALUE!</v>
          </cell>
          <cell r="D4890" t="e">
            <v>#VALUE!</v>
          </cell>
          <cell r="E4890" t="e">
            <v>#VALUE!</v>
          </cell>
          <cell r="F4890" t="e">
            <v>#VALUE!</v>
          </cell>
          <cell r="G4890" t="e">
            <v>#VALUE!</v>
          </cell>
        </row>
        <row r="4891">
          <cell r="A4891" t="e">
            <v>#VALUE!</v>
          </cell>
          <cell r="B4891" t="e">
            <v>#VALUE!</v>
          </cell>
          <cell r="C4891" t="e">
            <v>#VALUE!</v>
          </cell>
          <cell r="D4891" t="e">
            <v>#VALUE!</v>
          </cell>
          <cell r="E4891" t="e">
            <v>#VALUE!</v>
          </cell>
          <cell r="F4891" t="e">
            <v>#VALUE!</v>
          </cell>
          <cell r="G4891" t="e">
            <v>#VALUE!</v>
          </cell>
        </row>
        <row r="4892">
          <cell r="A4892" t="e">
            <v>#VALUE!</v>
          </cell>
          <cell r="B4892" t="e">
            <v>#VALUE!</v>
          </cell>
          <cell r="C4892" t="e">
            <v>#VALUE!</v>
          </cell>
          <cell r="D4892" t="e">
            <v>#VALUE!</v>
          </cell>
          <cell r="E4892" t="e">
            <v>#VALUE!</v>
          </cell>
          <cell r="F4892" t="e">
            <v>#VALUE!</v>
          </cell>
          <cell r="G4892" t="e">
            <v>#VALUE!</v>
          </cell>
        </row>
        <row r="4893">
          <cell r="A4893" t="e">
            <v>#VALUE!</v>
          </cell>
          <cell r="B4893" t="e">
            <v>#VALUE!</v>
          </cell>
          <cell r="C4893" t="e">
            <v>#VALUE!</v>
          </cell>
          <cell r="D4893" t="e">
            <v>#VALUE!</v>
          </cell>
          <cell r="E4893" t="e">
            <v>#VALUE!</v>
          </cell>
          <cell r="F4893" t="e">
            <v>#VALUE!</v>
          </cell>
          <cell r="G4893" t="e">
            <v>#VALUE!</v>
          </cell>
        </row>
        <row r="4894">
          <cell r="A4894" t="e">
            <v>#VALUE!</v>
          </cell>
          <cell r="B4894" t="e">
            <v>#VALUE!</v>
          </cell>
          <cell r="C4894" t="e">
            <v>#VALUE!</v>
          </cell>
          <cell r="D4894" t="e">
            <v>#VALUE!</v>
          </cell>
          <cell r="E4894" t="e">
            <v>#VALUE!</v>
          </cell>
          <cell r="F4894" t="e">
            <v>#VALUE!</v>
          </cell>
          <cell r="G4894" t="e">
            <v>#VALUE!</v>
          </cell>
        </row>
        <row r="4895">
          <cell r="A4895" t="e">
            <v>#VALUE!</v>
          </cell>
          <cell r="B4895" t="e">
            <v>#VALUE!</v>
          </cell>
          <cell r="C4895" t="e">
            <v>#VALUE!</v>
          </cell>
          <cell r="D4895" t="e">
            <v>#VALUE!</v>
          </cell>
          <cell r="E4895" t="e">
            <v>#VALUE!</v>
          </cell>
          <cell r="F4895" t="e">
            <v>#VALUE!</v>
          </cell>
          <cell r="G4895" t="e">
            <v>#VALUE!</v>
          </cell>
        </row>
        <row r="4896">
          <cell r="A4896" t="e">
            <v>#VALUE!</v>
          </cell>
          <cell r="B4896" t="e">
            <v>#VALUE!</v>
          </cell>
          <cell r="C4896" t="e">
            <v>#VALUE!</v>
          </cell>
          <cell r="D4896" t="e">
            <v>#VALUE!</v>
          </cell>
          <cell r="E4896" t="e">
            <v>#VALUE!</v>
          </cell>
          <cell r="F4896" t="e">
            <v>#VALUE!</v>
          </cell>
          <cell r="G4896" t="e">
            <v>#VALUE!</v>
          </cell>
        </row>
        <row r="4897">
          <cell r="A4897" t="e">
            <v>#VALUE!</v>
          </cell>
          <cell r="B4897" t="e">
            <v>#VALUE!</v>
          </cell>
          <cell r="C4897" t="e">
            <v>#VALUE!</v>
          </cell>
          <cell r="D4897" t="e">
            <v>#VALUE!</v>
          </cell>
          <cell r="E4897" t="e">
            <v>#VALUE!</v>
          </cell>
          <cell r="F4897" t="e">
            <v>#VALUE!</v>
          </cell>
          <cell r="G4897" t="e">
            <v>#VALUE!</v>
          </cell>
        </row>
        <row r="4898">
          <cell r="A4898" t="e">
            <v>#VALUE!</v>
          </cell>
          <cell r="B4898" t="e">
            <v>#VALUE!</v>
          </cell>
          <cell r="C4898" t="e">
            <v>#VALUE!</v>
          </cell>
          <cell r="D4898" t="e">
            <v>#VALUE!</v>
          </cell>
          <cell r="E4898" t="e">
            <v>#VALUE!</v>
          </cell>
          <cell r="F4898" t="e">
            <v>#VALUE!</v>
          </cell>
          <cell r="G4898" t="e">
            <v>#VALUE!</v>
          </cell>
        </row>
        <row r="4899">
          <cell r="A4899" t="e">
            <v>#VALUE!</v>
          </cell>
          <cell r="B4899" t="e">
            <v>#VALUE!</v>
          </cell>
          <cell r="C4899" t="e">
            <v>#VALUE!</v>
          </cell>
          <cell r="D4899" t="e">
            <v>#VALUE!</v>
          </cell>
          <cell r="E4899" t="e">
            <v>#VALUE!</v>
          </cell>
          <cell r="F4899" t="e">
            <v>#VALUE!</v>
          </cell>
          <cell r="G4899" t="e">
            <v>#VALUE!</v>
          </cell>
        </row>
        <row r="4900">
          <cell r="A4900" t="e">
            <v>#VALUE!</v>
          </cell>
          <cell r="B4900" t="e">
            <v>#VALUE!</v>
          </cell>
          <cell r="C4900" t="e">
            <v>#VALUE!</v>
          </cell>
          <cell r="D4900" t="e">
            <v>#VALUE!</v>
          </cell>
          <cell r="E4900" t="e">
            <v>#VALUE!</v>
          </cell>
          <cell r="F4900" t="e">
            <v>#VALUE!</v>
          </cell>
          <cell r="G4900" t="e">
            <v>#VALUE!</v>
          </cell>
        </row>
        <row r="4901">
          <cell r="A4901" t="e">
            <v>#VALUE!</v>
          </cell>
          <cell r="B4901" t="e">
            <v>#VALUE!</v>
          </cell>
          <cell r="C4901" t="e">
            <v>#VALUE!</v>
          </cell>
          <cell r="D4901" t="e">
            <v>#VALUE!</v>
          </cell>
          <cell r="E4901" t="e">
            <v>#VALUE!</v>
          </cell>
          <cell r="F4901" t="e">
            <v>#VALUE!</v>
          </cell>
          <cell r="G4901" t="e">
            <v>#VALUE!</v>
          </cell>
        </row>
        <row r="4902">
          <cell r="A4902" t="e">
            <v>#VALUE!</v>
          </cell>
          <cell r="B4902" t="e">
            <v>#VALUE!</v>
          </cell>
          <cell r="C4902" t="e">
            <v>#VALUE!</v>
          </cell>
          <cell r="D4902" t="e">
            <v>#VALUE!</v>
          </cell>
          <cell r="E4902" t="e">
            <v>#VALUE!</v>
          </cell>
          <cell r="F4902" t="e">
            <v>#VALUE!</v>
          </cell>
          <cell r="G4902" t="e">
            <v>#VALUE!</v>
          </cell>
        </row>
        <row r="4903">
          <cell r="A4903" t="e">
            <v>#VALUE!</v>
          </cell>
          <cell r="B4903" t="e">
            <v>#VALUE!</v>
          </cell>
          <cell r="C4903" t="e">
            <v>#VALUE!</v>
          </cell>
          <cell r="D4903" t="e">
            <v>#VALUE!</v>
          </cell>
          <cell r="E4903" t="e">
            <v>#VALUE!</v>
          </cell>
          <cell r="F4903" t="e">
            <v>#VALUE!</v>
          </cell>
          <cell r="G4903" t="e">
            <v>#VALUE!</v>
          </cell>
        </row>
        <row r="4904">
          <cell r="A4904" t="e">
            <v>#VALUE!</v>
          </cell>
          <cell r="B4904" t="e">
            <v>#VALUE!</v>
          </cell>
          <cell r="C4904" t="e">
            <v>#VALUE!</v>
          </cell>
          <cell r="D4904" t="e">
            <v>#VALUE!</v>
          </cell>
          <cell r="E4904" t="e">
            <v>#VALUE!</v>
          </cell>
          <cell r="F4904" t="e">
            <v>#VALUE!</v>
          </cell>
          <cell r="G4904" t="e">
            <v>#VALUE!</v>
          </cell>
        </row>
        <row r="4905">
          <cell r="A4905" t="e">
            <v>#VALUE!</v>
          </cell>
          <cell r="B4905" t="e">
            <v>#VALUE!</v>
          </cell>
          <cell r="C4905" t="e">
            <v>#VALUE!</v>
          </cell>
          <cell r="D4905" t="e">
            <v>#VALUE!</v>
          </cell>
          <cell r="E4905" t="e">
            <v>#VALUE!</v>
          </cell>
          <cell r="F4905" t="e">
            <v>#VALUE!</v>
          </cell>
          <cell r="G4905" t="e">
            <v>#VALUE!</v>
          </cell>
        </row>
        <row r="4906">
          <cell r="A4906" t="e">
            <v>#VALUE!</v>
          </cell>
          <cell r="B4906" t="e">
            <v>#VALUE!</v>
          </cell>
          <cell r="C4906" t="e">
            <v>#VALUE!</v>
          </cell>
          <cell r="D4906" t="e">
            <v>#VALUE!</v>
          </cell>
          <cell r="E4906" t="e">
            <v>#VALUE!</v>
          </cell>
          <cell r="F4906" t="e">
            <v>#VALUE!</v>
          </cell>
          <cell r="G4906" t="e">
            <v>#VALUE!</v>
          </cell>
        </row>
        <row r="4907">
          <cell r="A4907" t="e">
            <v>#VALUE!</v>
          </cell>
          <cell r="B4907" t="e">
            <v>#VALUE!</v>
          </cell>
          <cell r="C4907" t="e">
            <v>#VALUE!</v>
          </cell>
          <cell r="D4907" t="e">
            <v>#VALUE!</v>
          </cell>
          <cell r="E4907" t="e">
            <v>#VALUE!</v>
          </cell>
          <cell r="F4907" t="e">
            <v>#VALUE!</v>
          </cell>
          <cell r="G4907" t="e">
            <v>#VALUE!</v>
          </cell>
        </row>
        <row r="4908">
          <cell r="A4908" t="e">
            <v>#VALUE!</v>
          </cell>
          <cell r="B4908" t="e">
            <v>#VALUE!</v>
          </cell>
          <cell r="C4908" t="e">
            <v>#VALUE!</v>
          </cell>
          <cell r="D4908" t="e">
            <v>#VALUE!</v>
          </cell>
          <cell r="E4908" t="e">
            <v>#VALUE!</v>
          </cell>
          <cell r="F4908" t="e">
            <v>#VALUE!</v>
          </cell>
          <cell r="G4908" t="e">
            <v>#VALUE!</v>
          </cell>
        </row>
        <row r="4909">
          <cell r="A4909" t="e">
            <v>#VALUE!</v>
          </cell>
          <cell r="B4909" t="e">
            <v>#VALUE!</v>
          </cell>
          <cell r="C4909" t="e">
            <v>#VALUE!</v>
          </cell>
          <cell r="D4909" t="e">
            <v>#VALUE!</v>
          </cell>
          <cell r="E4909" t="e">
            <v>#VALUE!</v>
          </cell>
          <cell r="F4909" t="e">
            <v>#VALUE!</v>
          </cell>
          <cell r="G4909" t="e">
            <v>#VALUE!</v>
          </cell>
        </row>
        <row r="4910">
          <cell r="A4910" t="e">
            <v>#VALUE!</v>
          </cell>
          <cell r="B4910" t="e">
            <v>#VALUE!</v>
          </cell>
          <cell r="C4910" t="e">
            <v>#VALUE!</v>
          </cell>
          <cell r="D4910" t="e">
            <v>#VALUE!</v>
          </cell>
          <cell r="E4910" t="e">
            <v>#VALUE!</v>
          </cell>
          <cell r="F4910" t="e">
            <v>#VALUE!</v>
          </cell>
          <cell r="G4910" t="e">
            <v>#VALUE!</v>
          </cell>
        </row>
        <row r="4911">
          <cell r="A4911" t="e">
            <v>#VALUE!</v>
          </cell>
          <cell r="B4911" t="e">
            <v>#VALUE!</v>
          </cell>
          <cell r="C4911" t="e">
            <v>#VALUE!</v>
          </cell>
          <cell r="D4911" t="e">
            <v>#VALUE!</v>
          </cell>
          <cell r="E4911" t="e">
            <v>#VALUE!</v>
          </cell>
          <cell r="F4911" t="e">
            <v>#VALUE!</v>
          </cell>
          <cell r="G4911" t="e">
            <v>#VALUE!</v>
          </cell>
        </row>
        <row r="4912">
          <cell r="A4912" t="e">
            <v>#VALUE!</v>
          </cell>
          <cell r="B4912" t="e">
            <v>#VALUE!</v>
          </cell>
          <cell r="C4912" t="e">
            <v>#VALUE!</v>
          </cell>
          <cell r="D4912" t="e">
            <v>#VALUE!</v>
          </cell>
          <cell r="E4912" t="e">
            <v>#VALUE!</v>
          </cell>
          <cell r="F4912" t="e">
            <v>#VALUE!</v>
          </cell>
          <cell r="G4912" t="e">
            <v>#VALUE!</v>
          </cell>
        </row>
        <row r="4913">
          <cell r="A4913" t="e">
            <v>#VALUE!</v>
          </cell>
          <cell r="B4913" t="e">
            <v>#VALUE!</v>
          </cell>
          <cell r="C4913" t="e">
            <v>#VALUE!</v>
          </cell>
          <cell r="D4913" t="e">
            <v>#VALUE!</v>
          </cell>
          <cell r="E4913" t="e">
            <v>#VALUE!</v>
          </cell>
          <cell r="F4913" t="e">
            <v>#VALUE!</v>
          </cell>
          <cell r="G4913" t="e">
            <v>#VALUE!</v>
          </cell>
        </row>
        <row r="4914">
          <cell r="A4914" t="e">
            <v>#VALUE!</v>
          </cell>
          <cell r="B4914" t="e">
            <v>#VALUE!</v>
          </cell>
          <cell r="C4914" t="e">
            <v>#VALUE!</v>
          </cell>
          <cell r="D4914" t="e">
            <v>#VALUE!</v>
          </cell>
          <cell r="E4914" t="e">
            <v>#VALUE!</v>
          </cell>
          <cell r="F4914" t="e">
            <v>#VALUE!</v>
          </cell>
          <cell r="G4914" t="e">
            <v>#VALUE!</v>
          </cell>
        </row>
        <row r="4915">
          <cell r="A4915" t="e">
            <v>#VALUE!</v>
          </cell>
          <cell r="B4915" t="e">
            <v>#VALUE!</v>
          </cell>
          <cell r="C4915" t="e">
            <v>#VALUE!</v>
          </cell>
          <cell r="D4915" t="e">
            <v>#VALUE!</v>
          </cell>
          <cell r="E4915" t="e">
            <v>#VALUE!</v>
          </cell>
          <cell r="F4915" t="e">
            <v>#VALUE!</v>
          </cell>
          <cell r="G4915" t="e">
            <v>#VALUE!</v>
          </cell>
        </row>
        <row r="4916">
          <cell r="A4916" t="e">
            <v>#VALUE!</v>
          </cell>
          <cell r="B4916" t="e">
            <v>#VALUE!</v>
          </cell>
          <cell r="C4916" t="e">
            <v>#VALUE!</v>
          </cell>
          <cell r="D4916" t="e">
            <v>#VALUE!</v>
          </cell>
          <cell r="E4916" t="e">
            <v>#VALUE!</v>
          </cell>
          <cell r="F4916" t="e">
            <v>#VALUE!</v>
          </cell>
          <cell r="G4916" t="e">
            <v>#VALUE!</v>
          </cell>
        </row>
        <row r="4917">
          <cell r="A4917" t="e">
            <v>#VALUE!</v>
          </cell>
          <cell r="B4917" t="e">
            <v>#VALUE!</v>
          </cell>
          <cell r="C4917" t="e">
            <v>#VALUE!</v>
          </cell>
          <cell r="D4917" t="e">
            <v>#VALUE!</v>
          </cell>
          <cell r="E4917" t="e">
            <v>#VALUE!</v>
          </cell>
          <cell r="F4917" t="e">
            <v>#VALUE!</v>
          </cell>
          <cell r="G4917" t="e">
            <v>#VALUE!</v>
          </cell>
        </row>
        <row r="4918">
          <cell r="A4918" t="e">
            <v>#VALUE!</v>
          </cell>
          <cell r="B4918" t="e">
            <v>#VALUE!</v>
          </cell>
          <cell r="C4918" t="e">
            <v>#VALUE!</v>
          </cell>
          <cell r="D4918" t="e">
            <v>#VALUE!</v>
          </cell>
          <cell r="E4918" t="e">
            <v>#VALUE!</v>
          </cell>
          <cell r="F4918" t="e">
            <v>#VALUE!</v>
          </cell>
          <cell r="G4918" t="e">
            <v>#VALUE!</v>
          </cell>
        </row>
        <row r="4919">
          <cell r="A4919" t="e">
            <v>#VALUE!</v>
          </cell>
          <cell r="B4919" t="e">
            <v>#VALUE!</v>
          </cell>
          <cell r="C4919" t="e">
            <v>#VALUE!</v>
          </cell>
          <cell r="D4919" t="e">
            <v>#VALUE!</v>
          </cell>
          <cell r="E4919" t="e">
            <v>#VALUE!</v>
          </cell>
          <cell r="F4919" t="e">
            <v>#VALUE!</v>
          </cell>
          <cell r="G4919" t="e">
            <v>#VALUE!</v>
          </cell>
        </row>
        <row r="4920">
          <cell r="A4920" t="e">
            <v>#VALUE!</v>
          </cell>
          <cell r="B4920" t="e">
            <v>#VALUE!</v>
          </cell>
          <cell r="C4920" t="e">
            <v>#VALUE!</v>
          </cell>
          <cell r="D4920" t="e">
            <v>#VALUE!</v>
          </cell>
          <cell r="E4920" t="e">
            <v>#VALUE!</v>
          </cell>
          <cell r="F4920" t="e">
            <v>#VALUE!</v>
          </cell>
          <cell r="G4920" t="e">
            <v>#VALUE!</v>
          </cell>
        </row>
        <row r="4921">
          <cell r="A4921" t="e">
            <v>#VALUE!</v>
          </cell>
          <cell r="B4921" t="e">
            <v>#VALUE!</v>
          </cell>
          <cell r="C4921" t="e">
            <v>#VALUE!</v>
          </cell>
          <cell r="D4921" t="e">
            <v>#VALUE!</v>
          </cell>
          <cell r="E4921" t="e">
            <v>#VALUE!</v>
          </cell>
          <cell r="F4921" t="e">
            <v>#VALUE!</v>
          </cell>
          <cell r="G4921" t="e">
            <v>#VALUE!</v>
          </cell>
        </row>
        <row r="4922">
          <cell r="A4922" t="e">
            <v>#VALUE!</v>
          </cell>
          <cell r="B4922" t="e">
            <v>#VALUE!</v>
          </cell>
          <cell r="C4922" t="e">
            <v>#VALUE!</v>
          </cell>
          <cell r="D4922" t="e">
            <v>#VALUE!</v>
          </cell>
          <cell r="E4922" t="e">
            <v>#VALUE!</v>
          </cell>
          <cell r="F4922" t="e">
            <v>#VALUE!</v>
          </cell>
          <cell r="G4922" t="e">
            <v>#VALUE!</v>
          </cell>
        </row>
        <row r="4923">
          <cell r="A4923" t="e">
            <v>#VALUE!</v>
          </cell>
          <cell r="B4923" t="e">
            <v>#VALUE!</v>
          </cell>
          <cell r="C4923" t="e">
            <v>#VALUE!</v>
          </cell>
          <cell r="D4923" t="e">
            <v>#VALUE!</v>
          </cell>
          <cell r="E4923" t="e">
            <v>#VALUE!</v>
          </cell>
          <cell r="F4923" t="e">
            <v>#VALUE!</v>
          </cell>
          <cell r="G4923" t="e">
            <v>#VALUE!</v>
          </cell>
        </row>
        <row r="4924">
          <cell r="A4924" t="e">
            <v>#VALUE!</v>
          </cell>
          <cell r="B4924" t="e">
            <v>#VALUE!</v>
          </cell>
          <cell r="C4924" t="e">
            <v>#VALUE!</v>
          </cell>
          <cell r="D4924" t="e">
            <v>#VALUE!</v>
          </cell>
          <cell r="E4924" t="e">
            <v>#VALUE!</v>
          </cell>
          <cell r="F4924" t="e">
            <v>#VALUE!</v>
          </cell>
          <cell r="G4924" t="e">
            <v>#VALUE!</v>
          </cell>
        </row>
        <row r="4925">
          <cell r="A4925" t="e">
            <v>#VALUE!</v>
          </cell>
          <cell r="B4925" t="e">
            <v>#VALUE!</v>
          </cell>
          <cell r="C4925" t="e">
            <v>#VALUE!</v>
          </cell>
          <cell r="D4925" t="e">
            <v>#VALUE!</v>
          </cell>
          <cell r="E4925" t="e">
            <v>#VALUE!</v>
          </cell>
          <cell r="F4925" t="e">
            <v>#VALUE!</v>
          </cell>
          <cell r="G4925" t="e">
            <v>#VALUE!</v>
          </cell>
        </row>
        <row r="4926">
          <cell r="A4926" t="e">
            <v>#VALUE!</v>
          </cell>
          <cell r="B4926" t="e">
            <v>#VALUE!</v>
          </cell>
          <cell r="C4926" t="e">
            <v>#VALUE!</v>
          </cell>
          <cell r="D4926" t="e">
            <v>#VALUE!</v>
          </cell>
          <cell r="E4926" t="e">
            <v>#VALUE!</v>
          </cell>
          <cell r="F4926" t="e">
            <v>#VALUE!</v>
          </cell>
          <cell r="G4926" t="e">
            <v>#VALUE!</v>
          </cell>
        </row>
        <row r="4927">
          <cell r="A4927" t="e">
            <v>#VALUE!</v>
          </cell>
          <cell r="B4927" t="e">
            <v>#VALUE!</v>
          </cell>
          <cell r="C4927" t="e">
            <v>#VALUE!</v>
          </cell>
          <cell r="D4927" t="e">
            <v>#VALUE!</v>
          </cell>
          <cell r="E4927" t="e">
            <v>#VALUE!</v>
          </cell>
          <cell r="F4927" t="e">
            <v>#VALUE!</v>
          </cell>
          <cell r="G4927" t="e">
            <v>#VALUE!</v>
          </cell>
        </row>
        <row r="4928">
          <cell r="A4928" t="e">
            <v>#VALUE!</v>
          </cell>
          <cell r="B4928" t="e">
            <v>#VALUE!</v>
          </cell>
          <cell r="C4928" t="e">
            <v>#VALUE!</v>
          </cell>
          <cell r="D4928" t="e">
            <v>#VALUE!</v>
          </cell>
          <cell r="E4928" t="e">
            <v>#VALUE!</v>
          </cell>
          <cell r="F4928" t="e">
            <v>#VALUE!</v>
          </cell>
          <cell r="G4928" t="e">
            <v>#VALUE!</v>
          </cell>
        </row>
        <row r="4929">
          <cell r="A4929" t="e">
            <v>#VALUE!</v>
          </cell>
          <cell r="B4929" t="e">
            <v>#VALUE!</v>
          </cell>
          <cell r="C4929" t="e">
            <v>#VALUE!</v>
          </cell>
          <cell r="D4929" t="e">
            <v>#VALUE!</v>
          </cell>
          <cell r="E4929" t="e">
            <v>#VALUE!</v>
          </cell>
          <cell r="F4929" t="e">
            <v>#VALUE!</v>
          </cell>
          <cell r="G4929" t="e">
            <v>#VALUE!</v>
          </cell>
        </row>
        <row r="4930">
          <cell r="A4930" t="e">
            <v>#VALUE!</v>
          </cell>
          <cell r="B4930" t="e">
            <v>#VALUE!</v>
          </cell>
          <cell r="C4930" t="e">
            <v>#VALUE!</v>
          </cell>
          <cell r="D4930" t="e">
            <v>#VALUE!</v>
          </cell>
          <cell r="E4930" t="e">
            <v>#VALUE!</v>
          </cell>
          <cell r="F4930" t="e">
            <v>#VALUE!</v>
          </cell>
          <cell r="G4930" t="e">
            <v>#VALUE!</v>
          </cell>
        </row>
        <row r="4931">
          <cell r="A4931" t="e">
            <v>#VALUE!</v>
          </cell>
          <cell r="B4931" t="e">
            <v>#VALUE!</v>
          </cell>
          <cell r="C4931" t="e">
            <v>#VALUE!</v>
          </cell>
          <cell r="D4931" t="e">
            <v>#VALUE!</v>
          </cell>
          <cell r="E4931" t="e">
            <v>#VALUE!</v>
          </cell>
          <cell r="F4931" t="e">
            <v>#VALUE!</v>
          </cell>
          <cell r="G4931" t="e">
            <v>#VALUE!</v>
          </cell>
        </row>
        <row r="4932">
          <cell r="A4932" t="e">
            <v>#VALUE!</v>
          </cell>
          <cell r="B4932" t="e">
            <v>#VALUE!</v>
          </cell>
          <cell r="C4932" t="e">
            <v>#VALUE!</v>
          </cell>
          <cell r="D4932" t="e">
            <v>#VALUE!</v>
          </cell>
          <cell r="E4932" t="e">
            <v>#VALUE!</v>
          </cell>
          <cell r="F4932" t="e">
            <v>#VALUE!</v>
          </cell>
          <cell r="G4932" t="e">
            <v>#VALUE!</v>
          </cell>
        </row>
        <row r="4933">
          <cell r="A4933" t="e">
            <v>#VALUE!</v>
          </cell>
          <cell r="B4933" t="e">
            <v>#VALUE!</v>
          </cell>
          <cell r="C4933" t="e">
            <v>#VALUE!</v>
          </cell>
          <cell r="D4933" t="e">
            <v>#VALUE!</v>
          </cell>
          <cell r="E4933" t="e">
            <v>#VALUE!</v>
          </cell>
          <cell r="F4933" t="e">
            <v>#VALUE!</v>
          </cell>
          <cell r="G4933" t="e">
            <v>#VALUE!</v>
          </cell>
        </row>
        <row r="4934">
          <cell r="A4934" t="e">
            <v>#VALUE!</v>
          </cell>
          <cell r="B4934" t="e">
            <v>#VALUE!</v>
          </cell>
          <cell r="C4934" t="e">
            <v>#VALUE!</v>
          </cell>
          <cell r="D4934" t="e">
            <v>#VALUE!</v>
          </cell>
          <cell r="E4934" t="e">
            <v>#VALUE!</v>
          </cell>
          <cell r="F4934" t="e">
            <v>#VALUE!</v>
          </cell>
          <cell r="G4934" t="e">
            <v>#VALUE!</v>
          </cell>
        </row>
        <row r="4935">
          <cell r="A4935" t="e">
            <v>#VALUE!</v>
          </cell>
          <cell r="B4935" t="e">
            <v>#VALUE!</v>
          </cell>
          <cell r="C4935" t="e">
            <v>#VALUE!</v>
          </cell>
          <cell r="D4935" t="e">
            <v>#VALUE!</v>
          </cell>
          <cell r="E4935" t="e">
            <v>#VALUE!</v>
          </cell>
          <cell r="F4935" t="e">
            <v>#VALUE!</v>
          </cell>
          <cell r="G4935" t="e">
            <v>#VALUE!</v>
          </cell>
        </row>
        <row r="4936">
          <cell r="A4936" t="e">
            <v>#VALUE!</v>
          </cell>
          <cell r="B4936" t="e">
            <v>#VALUE!</v>
          </cell>
          <cell r="C4936" t="e">
            <v>#VALUE!</v>
          </cell>
          <cell r="D4936" t="e">
            <v>#VALUE!</v>
          </cell>
          <cell r="E4936" t="e">
            <v>#VALUE!</v>
          </cell>
          <cell r="F4936" t="e">
            <v>#VALUE!</v>
          </cell>
          <cell r="G4936" t="e">
            <v>#VALUE!</v>
          </cell>
        </row>
        <row r="4937">
          <cell r="A4937" t="e">
            <v>#VALUE!</v>
          </cell>
          <cell r="B4937" t="e">
            <v>#VALUE!</v>
          </cell>
          <cell r="C4937" t="e">
            <v>#VALUE!</v>
          </cell>
          <cell r="D4937" t="e">
            <v>#VALUE!</v>
          </cell>
          <cell r="E4937" t="e">
            <v>#VALUE!</v>
          </cell>
          <cell r="F4937" t="e">
            <v>#VALUE!</v>
          </cell>
          <cell r="G4937" t="e">
            <v>#VALUE!</v>
          </cell>
        </row>
        <row r="4938">
          <cell r="A4938" t="e">
            <v>#VALUE!</v>
          </cell>
          <cell r="B4938" t="e">
            <v>#VALUE!</v>
          </cell>
          <cell r="C4938" t="e">
            <v>#VALUE!</v>
          </cell>
          <cell r="D4938" t="e">
            <v>#VALUE!</v>
          </cell>
          <cell r="E4938" t="e">
            <v>#VALUE!</v>
          </cell>
          <cell r="F4938" t="e">
            <v>#VALUE!</v>
          </cell>
          <cell r="G4938" t="e">
            <v>#VALUE!</v>
          </cell>
        </row>
        <row r="4939">
          <cell r="A4939" t="e">
            <v>#VALUE!</v>
          </cell>
          <cell r="B4939" t="e">
            <v>#VALUE!</v>
          </cell>
          <cell r="C4939" t="e">
            <v>#VALUE!</v>
          </cell>
          <cell r="D4939" t="e">
            <v>#VALUE!</v>
          </cell>
          <cell r="E4939" t="e">
            <v>#VALUE!</v>
          </cell>
          <cell r="F4939" t="e">
            <v>#VALUE!</v>
          </cell>
          <cell r="G4939" t="e">
            <v>#VALUE!</v>
          </cell>
        </row>
        <row r="4940">
          <cell r="A4940" t="e">
            <v>#VALUE!</v>
          </cell>
          <cell r="B4940" t="e">
            <v>#VALUE!</v>
          </cell>
          <cell r="C4940" t="e">
            <v>#VALUE!</v>
          </cell>
          <cell r="D4940" t="e">
            <v>#VALUE!</v>
          </cell>
          <cell r="E4940" t="e">
            <v>#VALUE!</v>
          </cell>
          <cell r="F4940" t="e">
            <v>#VALUE!</v>
          </cell>
          <cell r="G4940" t="e">
            <v>#VALUE!</v>
          </cell>
        </row>
        <row r="4941">
          <cell r="A4941" t="e">
            <v>#VALUE!</v>
          </cell>
          <cell r="B4941" t="e">
            <v>#VALUE!</v>
          </cell>
          <cell r="C4941" t="e">
            <v>#VALUE!</v>
          </cell>
          <cell r="D4941" t="e">
            <v>#VALUE!</v>
          </cell>
          <cell r="E4941" t="e">
            <v>#VALUE!</v>
          </cell>
          <cell r="F4941" t="e">
            <v>#VALUE!</v>
          </cell>
          <cell r="G4941" t="e">
            <v>#VALUE!</v>
          </cell>
        </row>
        <row r="4942">
          <cell r="A4942" t="e">
            <v>#VALUE!</v>
          </cell>
          <cell r="B4942" t="e">
            <v>#VALUE!</v>
          </cell>
          <cell r="C4942" t="e">
            <v>#VALUE!</v>
          </cell>
          <cell r="D4942" t="e">
            <v>#VALUE!</v>
          </cell>
          <cell r="E4942" t="e">
            <v>#VALUE!</v>
          </cell>
          <cell r="F4942" t="e">
            <v>#VALUE!</v>
          </cell>
          <cell r="G4942" t="e">
            <v>#VALUE!</v>
          </cell>
        </row>
        <row r="4943">
          <cell r="A4943" t="e">
            <v>#VALUE!</v>
          </cell>
          <cell r="B4943" t="e">
            <v>#VALUE!</v>
          </cell>
          <cell r="C4943" t="e">
            <v>#VALUE!</v>
          </cell>
          <cell r="D4943" t="e">
            <v>#VALUE!</v>
          </cell>
          <cell r="E4943" t="e">
            <v>#VALUE!</v>
          </cell>
          <cell r="F4943" t="e">
            <v>#VALUE!</v>
          </cell>
          <cell r="G4943" t="e">
            <v>#VALUE!</v>
          </cell>
        </row>
        <row r="4944">
          <cell r="A4944" t="e">
            <v>#VALUE!</v>
          </cell>
          <cell r="B4944" t="e">
            <v>#VALUE!</v>
          </cell>
          <cell r="C4944" t="e">
            <v>#VALUE!</v>
          </cell>
          <cell r="D4944" t="e">
            <v>#VALUE!</v>
          </cell>
          <cell r="E4944" t="e">
            <v>#VALUE!</v>
          </cell>
          <cell r="F4944" t="e">
            <v>#VALUE!</v>
          </cell>
          <cell r="G4944" t="e">
            <v>#VALUE!</v>
          </cell>
        </row>
        <row r="4945">
          <cell r="A4945" t="e">
            <v>#VALUE!</v>
          </cell>
          <cell r="B4945" t="e">
            <v>#VALUE!</v>
          </cell>
          <cell r="C4945" t="e">
            <v>#VALUE!</v>
          </cell>
          <cell r="D4945" t="e">
            <v>#VALUE!</v>
          </cell>
          <cell r="E4945" t="e">
            <v>#VALUE!</v>
          </cell>
          <cell r="F4945" t="e">
            <v>#VALUE!</v>
          </cell>
          <cell r="G4945" t="e">
            <v>#VALUE!</v>
          </cell>
        </row>
        <row r="4946">
          <cell r="A4946" t="e">
            <v>#VALUE!</v>
          </cell>
          <cell r="B4946" t="e">
            <v>#VALUE!</v>
          </cell>
          <cell r="C4946" t="e">
            <v>#VALUE!</v>
          </cell>
          <cell r="D4946" t="e">
            <v>#VALUE!</v>
          </cell>
          <cell r="E4946" t="e">
            <v>#VALUE!</v>
          </cell>
          <cell r="F4946" t="e">
            <v>#VALUE!</v>
          </cell>
          <cell r="G4946" t="e">
            <v>#VALUE!</v>
          </cell>
        </row>
        <row r="4947">
          <cell r="A4947" t="e">
            <v>#VALUE!</v>
          </cell>
          <cell r="B4947" t="e">
            <v>#VALUE!</v>
          </cell>
          <cell r="C4947" t="e">
            <v>#VALUE!</v>
          </cell>
          <cell r="D4947" t="e">
            <v>#VALUE!</v>
          </cell>
          <cell r="E4947" t="e">
            <v>#VALUE!</v>
          </cell>
          <cell r="F4947" t="e">
            <v>#VALUE!</v>
          </cell>
          <cell r="G4947" t="e">
            <v>#VALUE!</v>
          </cell>
        </row>
        <row r="4948">
          <cell r="A4948" t="e">
            <v>#VALUE!</v>
          </cell>
          <cell r="B4948" t="e">
            <v>#VALUE!</v>
          </cell>
          <cell r="C4948" t="e">
            <v>#VALUE!</v>
          </cell>
          <cell r="D4948" t="e">
            <v>#VALUE!</v>
          </cell>
          <cell r="E4948" t="e">
            <v>#VALUE!</v>
          </cell>
          <cell r="F4948" t="e">
            <v>#VALUE!</v>
          </cell>
          <cell r="G4948" t="e">
            <v>#VALUE!</v>
          </cell>
        </row>
        <row r="4949">
          <cell r="A4949" t="e">
            <v>#VALUE!</v>
          </cell>
          <cell r="B4949" t="e">
            <v>#VALUE!</v>
          </cell>
          <cell r="C4949" t="e">
            <v>#VALUE!</v>
          </cell>
          <cell r="D4949" t="e">
            <v>#VALUE!</v>
          </cell>
          <cell r="E4949" t="e">
            <v>#VALUE!</v>
          </cell>
          <cell r="F4949" t="e">
            <v>#VALUE!</v>
          </cell>
          <cell r="G4949" t="e">
            <v>#VALUE!</v>
          </cell>
        </row>
        <row r="4950">
          <cell r="A4950" t="e">
            <v>#VALUE!</v>
          </cell>
          <cell r="B4950" t="e">
            <v>#VALUE!</v>
          </cell>
          <cell r="C4950" t="e">
            <v>#VALUE!</v>
          </cell>
          <cell r="D4950" t="e">
            <v>#VALUE!</v>
          </cell>
          <cell r="E4950" t="e">
            <v>#VALUE!</v>
          </cell>
          <cell r="F4950" t="e">
            <v>#VALUE!</v>
          </cell>
          <cell r="G4950" t="e">
            <v>#VALUE!</v>
          </cell>
        </row>
        <row r="4951">
          <cell r="A4951" t="e">
            <v>#VALUE!</v>
          </cell>
          <cell r="B4951" t="e">
            <v>#VALUE!</v>
          </cell>
          <cell r="C4951" t="e">
            <v>#VALUE!</v>
          </cell>
          <cell r="D4951" t="e">
            <v>#VALUE!</v>
          </cell>
          <cell r="E4951" t="e">
            <v>#VALUE!</v>
          </cell>
          <cell r="F4951" t="e">
            <v>#VALUE!</v>
          </cell>
          <cell r="G4951" t="e">
            <v>#VALUE!</v>
          </cell>
        </row>
        <row r="4952">
          <cell r="A4952" t="e">
            <v>#VALUE!</v>
          </cell>
          <cell r="B4952" t="e">
            <v>#VALUE!</v>
          </cell>
          <cell r="C4952" t="e">
            <v>#VALUE!</v>
          </cell>
          <cell r="D4952" t="e">
            <v>#VALUE!</v>
          </cell>
          <cell r="E4952" t="e">
            <v>#VALUE!</v>
          </cell>
          <cell r="F4952" t="e">
            <v>#VALUE!</v>
          </cell>
          <cell r="G4952" t="e">
            <v>#VALUE!</v>
          </cell>
        </row>
        <row r="4953">
          <cell r="A4953" t="e">
            <v>#VALUE!</v>
          </cell>
          <cell r="B4953" t="e">
            <v>#VALUE!</v>
          </cell>
          <cell r="C4953" t="e">
            <v>#VALUE!</v>
          </cell>
          <cell r="D4953" t="e">
            <v>#VALUE!</v>
          </cell>
          <cell r="E4953" t="e">
            <v>#VALUE!</v>
          </cell>
          <cell r="F4953" t="e">
            <v>#VALUE!</v>
          </cell>
          <cell r="G4953" t="e">
            <v>#VALUE!</v>
          </cell>
        </row>
        <row r="4954">
          <cell r="A4954" t="e">
            <v>#VALUE!</v>
          </cell>
          <cell r="B4954" t="e">
            <v>#VALUE!</v>
          </cell>
          <cell r="C4954" t="e">
            <v>#VALUE!</v>
          </cell>
          <cell r="D4954" t="e">
            <v>#VALUE!</v>
          </cell>
          <cell r="E4954" t="e">
            <v>#VALUE!</v>
          </cell>
          <cell r="F4954" t="e">
            <v>#VALUE!</v>
          </cell>
          <cell r="G4954" t="e">
            <v>#VALUE!</v>
          </cell>
        </row>
        <row r="4955">
          <cell r="A4955" t="e">
            <v>#VALUE!</v>
          </cell>
          <cell r="B4955" t="e">
            <v>#VALUE!</v>
          </cell>
          <cell r="C4955" t="e">
            <v>#VALUE!</v>
          </cell>
          <cell r="D4955" t="e">
            <v>#VALUE!</v>
          </cell>
          <cell r="E4955" t="e">
            <v>#VALUE!</v>
          </cell>
          <cell r="F4955" t="e">
            <v>#VALUE!</v>
          </cell>
          <cell r="G4955" t="e">
            <v>#VALUE!</v>
          </cell>
        </row>
        <row r="4956">
          <cell r="A4956" t="e">
            <v>#VALUE!</v>
          </cell>
          <cell r="B4956" t="e">
            <v>#VALUE!</v>
          </cell>
          <cell r="C4956" t="e">
            <v>#VALUE!</v>
          </cell>
          <cell r="D4956" t="e">
            <v>#VALUE!</v>
          </cell>
          <cell r="E4956" t="e">
            <v>#VALUE!</v>
          </cell>
          <cell r="F4956" t="e">
            <v>#VALUE!</v>
          </cell>
          <cell r="G4956" t="e">
            <v>#VALUE!</v>
          </cell>
        </row>
        <row r="4957">
          <cell r="A4957" t="e">
            <v>#VALUE!</v>
          </cell>
          <cell r="B4957" t="e">
            <v>#VALUE!</v>
          </cell>
          <cell r="C4957" t="e">
            <v>#VALUE!</v>
          </cell>
          <cell r="D4957" t="e">
            <v>#VALUE!</v>
          </cell>
          <cell r="E4957" t="e">
            <v>#VALUE!</v>
          </cell>
          <cell r="F4957" t="e">
            <v>#VALUE!</v>
          </cell>
          <cell r="G4957" t="e">
            <v>#VALUE!</v>
          </cell>
        </row>
        <row r="4958">
          <cell r="A4958" t="e">
            <v>#VALUE!</v>
          </cell>
          <cell r="B4958" t="e">
            <v>#VALUE!</v>
          </cell>
          <cell r="C4958" t="e">
            <v>#VALUE!</v>
          </cell>
          <cell r="D4958" t="e">
            <v>#VALUE!</v>
          </cell>
          <cell r="E4958" t="e">
            <v>#VALUE!</v>
          </cell>
          <cell r="F4958" t="e">
            <v>#VALUE!</v>
          </cell>
          <cell r="G4958" t="e">
            <v>#VALUE!</v>
          </cell>
        </row>
        <row r="4959">
          <cell r="A4959" t="e">
            <v>#VALUE!</v>
          </cell>
          <cell r="B4959" t="e">
            <v>#VALUE!</v>
          </cell>
          <cell r="C4959" t="e">
            <v>#VALUE!</v>
          </cell>
          <cell r="D4959" t="e">
            <v>#VALUE!</v>
          </cell>
          <cell r="E4959" t="e">
            <v>#VALUE!</v>
          </cell>
          <cell r="F4959" t="e">
            <v>#VALUE!</v>
          </cell>
          <cell r="G4959" t="e">
            <v>#VALUE!</v>
          </cell>
        </row>
        <row r="4960">
          <cell r="A4960" t="e">
            <v>#VALUE!</v>
          </cell>
          <cell r="B4960" t="e">
            <v>#VALUE!</v>
          </cell>
          <cell r="C4960" t="e">
            <v>#VALUE!</v>
          </cell>
          <cell r="D4960" t="e">
            <v>#VALUE!</v>
          </cell>
          <cell r="E4960" t="e">
            <v>#VALUE!</v>
          </cell>
          <cell r="F4960" t="e">
            <v>#VALUE!</v>
          </cell>
          <cell r="G4960" t="e">
            <v>#VALUE!</v>
          </cell>
        </row>
        <row r="4961">
          <cell r="A4961" t="e">
            <v>#VALUE!</v>
          </cell>
          <cell r="B4961" t="e">
            <v>#VALUE!</v>
          </cell>
          <cell r="C4961" t="e">
            <v>#VALUE!</v>
          </cell>
          <cell r="D4961" t="e">
            <v>#VALUE!</v>
          </cell>
          <cell r="E4961" t="e">
            <v>#VALUE!</v>
          </cell>
          <cell r="F4961" t="e">
            <v>#VALUE!</v>
          </cell>
          <cell r="G4961" t="e">
            <v>#VALUE!</v>
          </cell>
        </row>
        <row r="4962">
          <cell r="A4962" t="e">
            <v>#VALUE!</v>
          </cell>
          <cell r="B4962" t="e">
            <v>#VALUE!</v>
          </cell>
          <cell r="C4962" t="e">
            <v>#VALUE!</v>
          </cell>
          <cell r="D4962" t="e">
            <v>#VALUE!</v>
          </cell>
          <cell r="E4962" t="e">
            <v>#VALUE!</v>
          </cell>
          <cell r="F4962" t="e">
            <v>#VALUE!</v>
          </cell>
          <cell r="G4962" t="e">
            <v>#VALUE!</v>
          </cell>
        </row>
        <row r="4963">
          <cell r="A4963" t="e">
            <v>#VALUE!</v>
          </cell>
          <cell r="B4963" t="e">
            <v>#VALUE!</v>
          </cell>
          <cell r="C4963" t="e">
            <v>#VALUE!</v>
          </cell>
          <cell r="D4963" t="e">
            <v>#VALUE!</v>
          </cell>
          <cell r="E4963" t="e">
            <v>#VALUE!</v>
          </cell>
          <cell r="F4963" t="e">
            <v>#VALUE!</v>
          </cell>
          <cell r="G4963" t="e">
            <v>#VALUE!</v>
          </cell>
        </row>
        <row r="4964">
          <cell r="A4964" t="e">
            <v>#VALUE!</v>
          </cell>
          <cell r="B4964" t="e">
            <v>#VALUE!</v>
          </cell>
          <cell r="C4964" t="e">
            <v>#VALUE!</v>
          </cell>
          <cell r="D4964" t="e">
            <v>#VALUE!</v>
          </cell>
          <cell r="E4964" t="e">
            <v>#VALUE!</v>
          </cell>
          <cell r="F4964" t="e">
            <v>#VALUE!</v>
          </cell>
          <cell r="G4964" t="e">
            <v>#VALUE!</v>
          </cell>
        </row>
        <row r="4965">
          <cell r="A4965" t="e">
            <v>#VALUE!</v>
          </cell>
          <cell r="B4965" t="e">
            <v>#VALUE!</v>
          </cell>
          <cell r="C4965" t="e">
            <v>#VALUE!</v>
          </cell>
          <cell r="D4965" t="e">
            <v>#VALUE!</v>
          </cell>
          <cell r="E4965" t="e">
            <v>#VALUE!</v>
          </cell>
          <cell r="F4965" t="e">
            <v>#VALUE!</v>
          </cell>
          <cell r="G4965" t="e">
            <v>#VALUE!</v>
          </cell>
        </row>
        <row r="4966">
          <cell r="A4966" t="e">
            <v>#VALUE!</v>
          </cell>
          <cell r="B4966" t="e">
            <v>#VALUE!</v>
          </cell>
          <cell r="C4966" t="e">
            <v>#VALUE!</v>
          </cell>
          <cell r="D4966" t="e">
            <v>#VALUE!</v>
          </cell>
          <cell r="E4966" t="e">
            <v>#VALUE!</v>
          </cell>
          <cell r="F4966" t="e">
            <v>#VALUE!</v>
          </cell>
          <cell r="G4966" t="e">
            <v>#VALUE!</v>
          </cell>
        </row>
        <row r="4967">
          <cell r="A4967" t="e">
            <v>#VALUE!</v>
          </cell>
          <cell r="B4967" t="e">
            <v>#VALUE!</v>
          </cell>
          <cell r="C4967" t="e">
            <v>#VALUE!</v>
          </cell>
          <cell r="D4967" t="e">
            <v>#VALUE!</v>
          </cell>
          <cell r="E4967" t="e">
            <v>#VALUE!</v>
          </cell>
          <cell r="F4967" t="e">
            <v>#VALUE!</v>
          </cell>
          <cell r="G4967" t="e">
            <v>#VALUE!</v>
          </cell>
        </row>
        <row r="4968">
          <cell r="A4968" t="e">
            <v>#VALUE!</v>
          </cell>
          <cell r="B4968" t="e">
            <v>#VALUE!</v>
          </cell>
          <cell r="C4968" t="e">
            <v>#VALUE!</v>
          </cell>
          <cell r="D4968" t="e">
            <v>#VALUE!</v>
          </cell>
          <cell r="E4968" t="e">
            <v>#VALUE!</v>
          </cell>
          <cell r="F4968" t="e">
            <v>#VALUE!</v>
          </cell>
          <cell r="G4968" t="e">
            <v>#VALUE!</v>
          </cell>
        </row>
        <row r="4969">
          <cell r="A4969" t="e">
            <v>#VALUE!</v>
          </cell>
          <cell r="B4969" t="e">
            <v>#VALUE!</v>
          </cell>
          <cell r="C4969" t="e">
            <v>#VALUE!</v>
          </cell>
          <cell r="D4969" t="e">
            <v>#VALUE!</v>
          </cell>
          <cell r="E4969" t="e">
            <v>#VALUE!</v>
          </cell>
          <cell r="F4969" t="e">
            <v>#VALUE!</v>
          </cell>
          <cell r="G4969" t="e">
            <v>#VALUE!</v>
          </cell>
        </row>
        <row r="4970">
          <cell r="A4970" t="e">
            <v>#VALUE!</v>
          </cell>
          <cell r="B4970" t="e">
            <v>#VALUE!</v>
          </cell>
          <cell r="C4970" t="e">
            <v>#VALUE!</v>
          </cell>
          <cell r="D4970" t="e">
            <v>#VALUE!</v>
          </cell>
          <cell r="E4970" t="e">
            <v>#VALUE!</v>
          </cell>
          <cell r="F4970" t="e">
            <v>#VALUE!</v>
          </cell>
          <cell r="G4970" t="e">
            <v>#VALUE!</v>
          </cell>
        </row>
        <row r="4971">
          <cell r="A4971" t="e">
            <v>#VALUE!</v>
          </cell>
          <cell r="B4971" t="e">
            <v>#VALUE!</v>
          </cell>
          <cell r="C4971" t="e">
            <v>#VALUE!</v>
          </cell>
          <cell r="D4971" t="e">
            <v>#VALUE!</v>
          </cell>
          <cell r="E4971" t="e">
            <v>#VALUE!</v>
          </cell>
          <cell r="F4971" t="e">
            <v>#VALUE!</v>
          </cell>
          <cell r="G4971" t="e">
            <v>#VALUE!</v>
          </cell>
        </row>
        <row r="4972">
          <cell r="A4972" t="e">
            <v>#VALUE!</v>
          </cell>
          <cell r="B4972" t="e">
            <v>#VALUE!</v>
          </cell>
          <cell r="C4972" t="e">
            <v>#VALUE!</v>
          </cell>
          <cell r="D4972" t="e">
            <v>#VALUE!</v>
          </cell>
          <cell r="E4972" t="e">
            <v>#VALUE!</v>
          </cell>
          <cell r="F4972" t="e">
            <v>#VALUE!</v>
          </cell>
          <cell r="G4972" t="e">
            <v>#VALUE!</v>
          </cell>
        </row>
        <row r="4973">
          <cell r="A4973" t="e">
            <v>#VALUE!</v>
          </cell>
          <cell r="B4973" t="e">
            <v>#VALUE!</v>
          </cell>
          <cell r="C4973" t="e">
            <v>#VALUE!</v>
          </cell>
          <cell r="D4973" t="e">
            <v>#VALUE!</v>
          </cell>
          <cell r="E4973" t="e">
            <v>#VALUE!</v>
          </cell>
          <cell r="F4973" t="e">
            <v>#VALUE!</v>
          </cell>
          <cell r="G4973" t="e">
            <v>#VALUE!</v>
          </cell>
        </row>
        <row r="4974">
          <cell r="A4974" t="e">
            <v>#VALUE!</v>
          </cell>
          <cell r="B4974" t="e">
            <v>#VALUE!</v>
          </cell>
          <cell r="C4974" t="e">
            <v>#VALUE!</v>
          </cell>
          <cell r="D4974" t="e">
            <v>#VALUE!</v>
          </cell>
          <cell r="E4974" t="e">
            <v>#VALUE!</v>
          </cell>
          <cell r="F4974" t="e">
            <v>#VALUE!</v>
          </cell>
          <cell r="G4974" t="e">
            <v>#VALUE!</v>
          </cell>
        </row>
        <row r="4975">
          <cell r="A4975" t="e">
            <v>#VALUE!</v>
          </cell>
          <cell r="B4975" t="e">
            <v>#VALUE!</v>
          </cell>
          <cell r="C4975" t="e">
            <v>#VALUE!</v>
          </cell>
          <cell r="D4975" t="e">
            <v>#VALUE!</v>
          </cell>
          <cell r="E4975" t="e">
            <v>#VALUE!</v>
          </cell>
          <cell r="F4975" t="e">
            <v>#VALUE!</v>
          </cell>
          <cell r="G4975" t="e">
            <v>#VALUE!</v>
          </cell>
        </row>
        <row r="4976">
          <cell r="A4976" t="e">
            <v>#VALUE!</v>
          </cell>
          <cell r="B4976" t="e">
            <v>#VALUE!</v>
          </cell>
          <cell r="C4976" t="e">
            <v>#VALUE!</v>
          </cell>
          <cell r="D4976" t="e">
            <v>#VALUE!</v>
          </cell>
          <cell r="E4976" t="e">
            <v>#VALUE!</v>
          </cell>
          <cell r="F4976" t="e">
            <v>#VALUE!</v>
          </cell>
          <cell r="G4976" t="e">
            <v>#VALUE!</v>
          </cell>
        </row>
        <row r="4977">
          <cell r="A4977" t="e">
            <v>#VALUE!</v>
          </cell>
          <cell r="B4977" t="e">
            <v>#VALUE!</v>
          </cell>
          <cell r="C4977" t="e">
            <v>#VALUE!</v>
          </cell>
          <cell r="D4977" t="e">
            <v>#VALUE!</v>
          </cell>
          <cell r="E4977" t="e">
            <v>#VALUE!</v>
          </cell>
          <cell r="F4977" t="e">
            <v>#VALUE!</v>
          </cell>
          <cell r="G4977" t="e">
            <v>#VALUE!</v>
          </cell>
        </row>
        <row r="4978">
          <cell r="A4978" t="e">
            <v>#VALUE!</v>
          </cell>
          <cell r="B4978" t="e">
            <v>#VALUE!</v>
          </cell>
          <cell r="C4978" t="e">
            <v>#VALUE!</v>
          </cell>
          <cell r="D4978" t="e">
            <v>#VALUE!</v>
          </cell>
          <cell r="E4978" t="e">
            <v>#VALUE!</v>
          </cell>
          <cell r="F4978" t="e">
            <v>#VALUE!</v>
          </cell>
          <cell r="G4978" t="e">
            <v>#VALUE!</v>
          </cell>
        </row>
        <row r="4979">
          <cell r="A4979" t="e">
            <v>#VALUE!</v>
          </cell>
          <cell r="B4979" t="e">
            <v>#VALUE!</v>
          </cell>
          <cell r="C4979" t="e">
            <v>#VALUE!</v>
          </cell>
          <cell r="D4979" t="e">
            <v>#VALUE!</v>
          </cell>
          <cell r="E4979" t="e">
            <v>#VALUE!</v>
          </cell>
          <cell r="F4979" t="e">
            <v>#VALUE!</v>
          </cell>
          <cell r="G4979" t="e">
            <v>#VALUE!</v>
          </cell>
        </row>
        <row r="4980">
          <cell r="A4980" t="e">
            <v>#VALUE!</v>
          </cell>
          <cell r="B4980" t="e">
            <v>#VALUE!</v>
          </cell>
          <cell r="C4980" t="e">
            <v>#VALUE!</v>
          </cell>
          <cell r="D4980" t="e">
            <v>#VALUE!</v>
          </cell>
          <cell r="E4980" t="e">
            <v>#VALUE!</v>
          </cell>
          <cell r="F4980" t="e">
            <v>#VALUE!</v>
          </cell>
          <cell r="G4980" t="e">
            <v>#VALUE!</v>
          </cell>
        </row>
        <row r="4981">
          <cell r="A4981" t="e">
            <v>#VALUE!</v>
          </cell>
          <cell r="B4981" t="e">
            <v>#VALUE!</v>
          </cell>
          <cell r="C4981" t="e">
            <v>#VALUE!</v>
          </cell>
          <cell r="D4981" t="e">
            <v>#VALUE!</v>
          </cell>
          <cell r="E4981" t="e">
            <v>#VALUE!</v>
          </cell>
          <cell r="F4981" t="e">
            <v>#VALUE!</v>
          </cell>
          <cell r="G4981" t="e">
            <v>#VALUE!</v>
          </cell>
        </row>
        <row r="4982">
          <cell r="A4982" t="e">
            <v>#VALUE!</v>
          </cell>
          <cell r="B4982" t="e">
            <v>#VALUE!</v>
          </cell>
          <cell r="C4982" t="e">
            <v>#VALUE!</v>
          </cell>
          <cell r="D4982" t="e">
            <v>#VALUE!</v>
          </cell>
          <cell r="E4982" t="e">
            <v>#VALUE!</v>
          </cell>
          <cell r="F4982" t="e">
            <v>#VALUE!</v>
          </cell>
          <cell r="G4982" t="e">
            <v>#VALUE!</v>
          </cell>
        </row>
        <row r="4983">
          <cell r="A4983" t="e">
            <v>#VALUE!</v>
          </cell>
          <cell r="B4983" t="e">
            <v>#VALUE!</v>
          </cell>
          <cell r="C4983" t="e">
            <v>#VALUE!</v>
          </cell>
          <cell r="D4983" t="e">
            <v>#VALUE!</v>
          </cell>
          <cell r="E4983" t="e">
            <v>#VALUE!</v>
          </cell>
          <cell r="F4983" t="e">
            <v>#VALUE!</v>
          </cell>
          <cell r="G4983" t="e">
            <v>#VALUE!</v>
          </cell>
        </row>
        <row r="4984">
          <cell r="A4984" t="e">
            <v>#VALUE!</v>
          </cell>
          <cell r="B4984" t="e">
            <v>#VALUE!</v>
          </cell>
          <cell r="C4984" t="e">
            <v>#VALUE!</v>
          </cell>
          <cell r="D4984" t="e">
            <v>#VALUE!</v>
          </cell>
          <cell r="E4984" t="e">
            <v>#VALUE!</v>
          </cell>
          <cell r="F4984" t="e">
            <v>#VALUE!</v>
          </cell>
          <cell r="G4984" t="e">
            <v>#VALUE!</v>
          </cell>
        </row>
        <row r="4985">
          <cell r="A4985" t="e">
            <v>#VALUE!</v>
          </cell>
          <cell r="B4985" t="e">
            <v>#VALUE!</v>
          </cell>
          <cell r="C4985" t="e">
            <v>#VALUE!</v>
          </cell>
          <cell r="D4985" t="e">
            <v>#VALUE!</v>
          </cell>
          <cell r="E4985" t="e">
            <v>#VALUE!</v>
          </cell>
          <cell r="F4985" t="e">
            <v>#VALUE!</v>
          </cell>
          <cell r="G4985" t="e">
            <v>#VALUE!</v>
          </cell>
        </row>
        <row r="4986">
          <cell r="A4986" t="e">
            <v>#VALUE!</v>
          </cell>
          <cell r="B4986" t="e">
            <v>#VALUE!</v>
          </cell>
          <cell r="C4986" t="e">
            <v>#VALUE!</v>
          </cell>
          <cell r="D4986" t="e">
            <v>#VALUE!</v>
          </cell>
          <cell r="E4986" t="e">
            <v>#VALUE!</v>
          </cell>
          <cell r="F4986" t="e">
            <v>#VALUE!</v>
          </cell>
          <cell r="G4986" t="e">
            <v>#VALUE!</v>
          </cell>
        </row>
        <row r="4987">
          <cell r="A4987" t="e">
            <v>#VALUE!</v>
          </cell>
          <cell r="B4987" t="e">
            <v>#VALUE!</v>
          </cell>
          <cell r="C4987" t="e">
            <v>#VALUE!</v>
          </cell>
          <cell r="D4987" t="e">
            <v>#VALUE!</v>
          </cell>
          <cell r="E4987" t="e">
            <v>#VALUE!</v>
          </cell>
          <cell r="F4987" t="e">
            <v>#VALUE!</v>
          </cell>
          <cell r="G4987" t="e">
            <v>#VALUE!</v>
          </cell>
        </row>
        <row r="4988">
          <cell r="A4988" t="e">
            <v>#VALUE!</v>
          </cell>
          <cell r="B4988" t="e">
            <v>#VALUE!</v>
          </cell>
          <cell r="C4988" t="e">
            <v>#VALUE!</v>
          </cell>
          <cell r="D4988" t="e">
            <v>#VALUE!</v>
          </cell>
          <cell r="E4988" t="e">
            <v>#VALUE!</v>
          </cell>
          <cell r="F4988" t="e">
            <v>#VALUE!</v>
          </cell>
          <cell r="G4988" t="e">
            <v>#VALUE!</v>
          </cell>
        </row>
        <row r="4989">
          <cell r="A4989" t="e">
            <v>#VALUE!</v>
          </cell>
          <cell r="B4989" t="e">
            <v>#VALUE!</v>
          </cell>
          <cell r="C4989" t="e">
            <v>#VALUE!</v>
          </cell>
          <cell r="D4989" t="e">
            <v>#VALUE!</v>
          </cell>
          <cell r="E4989" t="e">
            <v>#VALUE!</v>
          </cell>
          <cell r="F4989" t="e">
            <v>#VALUE!</v>
          </cell>
          <cell r="G4989" t="e">
            <v>#VALUE!</v>
          </cell>
        </row>
        <row r="4990">
          <cell r="A4990" t="e">
            <v>#VALUE!</v>
          </cell>
          <cell r="B4990" t="e">
            <v>#VALUE!</v>
          </cell>
          <cell r="C4990" t="e">
            <v>#VALUE!</v>
          </cell>
          <cell r="D4990" t="e">
            <v>#VALUE!</v>
          </cell>
          <cell r="E4990" t="e">
            <v>#VALUE!</v>
          </cell>
          <cell r="F4990" t="e">
            <v>#VALUE!</v>
          </cell>
          <cell r="G4990" t="e">
            <v>#VALUE!</v>
          </cell>
        </row>
        <row r="4991">
          <cell r="A4991" t="e">
            <v>#VALUE!</v>
          </cell>
          <cell r="B4991" t="e">
            <v>#VALUE!</v>
          </cell>
          <cell r="C4991" t="e">
            <v>#VALUE!</v>
          </cell>
          <cell r="D4991" t="e">
            <v>#VALUE!</v>
          </cell>
          <cell r="E4991" t="e">
            <v>#VALUE!</v>
          </cell>
          <cell r="F4991" t="e">
            <v>#VALUE!</v>
          </cell>
          <cell r="G4991" t="e">
            <v>#VALUE!</v>
          </cell>
        </row>
        <row r="4992">
          <cell r="A4992" t="e">
            <v>#VALUE!</v>
          </cell>
          <cell r="B4992" t="e">
            <v>#VALUE!</v>
          </cell>
          <cell r="C4992" t="e">
            <v>#VALUE!</v>
          </cell>
          <cell r="D4992" t="e">
            <v>#VALUE!</v>
          </cell>
          <cell r="E4992" t="e">
            <v>#VALUE!</v>
          </cell>
          <cell r="F4992" t="e">
            <v>#VALUE!</v>
          </cell>
          <cell r="G4992" t="e">
            <v>#VALUE!</v>
          </cell>
        </row>
        <row r="4993">
          <cell r="A4993" t="e">
            <v>#VALUE!</v>
          </cell>
          <cell r="B4993" t="e">
            <v>#VALUE!</v>
          </cell>
          <cell r="C4993" t="e">
            <v>#VALUE!</v>
          </cell>
          <cell r="D4993" t="e">
            <v>#VALUE!</v>
          </cell>
          <cell r="E4993" t="e">
            <v>#VALUE!</v>
          </cell>
          <cell r="F4993" t="e">
            <v>#VALUE!</v>
          </cell>
          <cell r="G4993" t="e">
            <v>#VALUE!</v>
          </cell>
        </row>
        <row r="4994">
          <cell r="A4994" t="e">
            <v>#VALUE!</v>
          </cell>
          <cell r="B4994" t="e">
            <v>#VALUE!</v>
          </cell>
          <cell r="C4994" t="e">
            <v>#VALUE!</v>
          </cell>
          <cell r="D4994" t="e">
            <v>#VALUE!</v>
          </cell>
          <cell r="E4994" t="e">
            <v>#VALUE!</v>
          </cell>
          <cell r="F4994" t="e">
            <v>#VALUE!</v>
          </cell>
          <cell r="G4994" t="e">
            <v>#VALUE!</v>
          </cell>
        </row>
        <row r="4995">
          <cell r="A4995" t="e">
            <v>#VALUE!</v>
          </cell>
          <cell r="B4995" t="e">
            <v>#VALUE!</v>
          </cell>
          <cell r="C4995" t="e">
            <v>#VALUE!</v>
          </cell>
          <cell r="D4995" t="e">
            <v>#VALUE!</v>
          </cell>
          <cell r="E4995" t="e">
            <v>#VALUE!</v>
          </cell>
          <cell r="F4995" t="e">
            <v>#VALUE!</v>
          </cell>
          <cell r="G4995" t="e">
            <v>#VALUE!</v>
          </cell>
        </row>
        <row r="4996">
          <cell r="A4996" t="e">
            <v>#VALUE!</v>
          </cell>
          <cell r="B4996" t="e">
            <v>#VALUE!</v>
          </cell>
          <cell r="C4996" t="e">
            <v>#VALUE!</v>
          </cell>
          <cell r="D4996" t="e">
            <v>#VALUE!</v>
          </cell>
          <cell r="E4996" t="e">
            <v>#VALUE!</v>
          </cell>
          <cell r="F4996" t="e">
            <v>#VALUE!</v>
          </cell>
          <cell r="G4996" t="e">
            <v>#VALUE!</v>
          </cell>
        </row>
        <row r="4997">
          <cell r="A4997" t="e">
            <v>#VALUE!</v>
          </cell>
          <cell r="B4997" t="e">
            <v>#VALUE!</v>
          </cell>
          <cell r="C4997" t="e">
            <v>#VALUE!</v>
          </cell>
          <cell r="D4997" t="e">
            <v>#VALUE!</v>
          </cell>
          <cell r="E4997" t="e">
            <v>#VALUE!</v>
          </cell>
          <cell r="F4997" t="e">
            <v>#VALUE!</v>
          </cell>
          <cell r="G4997" t="e">
            <v>#VALUE!</v>
          </cell>
        </row>
        <row r="4998">
          <cell r="A4998" t="e">
            <v>#VALUE!</v>
          </cell>
          <cell r="B4998" t="e">
            <v>#VALUE!</v>
          </cell>
          <cell r="C4998" t="e">
            <v>#VALUE!</v>
          </cell>
          <cell r="D4998" t="e">
            <v>#VALUE!</v>
          </cell>
          <cell r="E4998" t="e">
            <v>#VALUE!</v>
          </cell>
          <cell r="F4998" t="e">
            <v>#VALUE!</v>
          </cell>
          <cell r="G4998" t="e">
            <v>#VALUE!</v>
          </cell>
        </row>
        <row r="4999">
          <cell r="A4999" t="e">
            <v>#VALUE!</v>
          </cell>
          <cell r="B4999" t="e">
            <v>#VALUE!</v>
          </cell>
          <cell r="C4999" t="e">
            <v>#VALUE!</v>
          </cell>
          <cell r="D4999" t="e">
            <v>#VALUE!</v>
          </cell>
          <cell r="E4999" t="e">
            <v>#VALUE!</v>
          </cell>
          <cell r="F4999" t="e">
            <v>#VALUE!</v>
          </cell>
          <cell r="G4999" t="e">
            <v>#VALUE!</v>
          </cell>
        </row>
        <row r="5000">
          <cell r="A5000" t="e">
            <v>#VALUE!</v>
          </cell>
          <cell r="B5000" t="e">
            <v>#VALUE!</v>
          </cell>
          <cell r="C5000" t="e">
            <v>#VALUE!</v>
          </cell>
          <cell r="D5000" t="e">
            <v>#VALUE!</v>
          </cell>
          <cell r="E5000" t="e">
            <v>#VALUE!</v>
          </cell>
          <cell r="F5000" t="e">
            <v>#VALUE!</v>
          </cell>
          <cell r="G5000" t="e">
            <v>#VALUE!</v>
          </cell>
        </row>
        <row r="5001">
          <cell r="A5001" t="e">
            <v>#VALUE!</v>
          </cell>
          <cell r="B5001" t="e">
            <v>#VALUE!</v>
          </cell>
          <cell r="C5001" t="e">
            <v>#VALUE!</v>
          </cell>
          <cell r="D5001" t="e">
            <v>#VALUE!</v>
          </cell>
          <cell r="E5001" t="e">
            <v>#VALUE!</v>
          </cell>
          <cell r="F5001" t="e">
            <v>#VALUE!</v>
          </cell>
          <cell r="G5001" t="e">
            <v>#VALUE!</v>
          </cell>
        </row>
        <row r="5002">
          <cell r="A5002" t="e">
            <v>#VALUE!</v>
          </cell>
          <cell r="B5002" t="e">
            <v>#VALUE!</v>
          </cell>
          <cell r="C5002" t="e">
            <v>#VALUE!</v>
          </cell>
          <cell r="D5002" t="e">
            <v>#VALUE!</v>
          </cell>
          <cell r="E5002" t="e">
            <v>#VALUE!</v>
          </cell>
          <cell r="F5002" t="e">
            <v>#VALUE!</v>
          </cell>
          <cell r="G5002" t="e">
            <v>#VALUE!</v>
          </cell>
        </row>
        <row r="5003">
          <cell r="A5003" t="e">
            <v>#VALUE!</v>
          </cell>
          <cell r="B5003" t="e">
            <v>#VALUE!</v>
          </cell>
          <cell r="C5003" t="e">
            <v>#VALUE!</v>
          </cell>
          <cell r="D5003" t="e">
            <v>#VALUE!</v>
          </cell>
          <cell r="E5003" t="e">
            <v>#VALUE!</v>
          </cell>
          <cell r="F5003" t="e">
            <v>#VALUE!</v>
          </cell>
          <cell r="G5003" t="e">
            <v>#VALUE!</v>
          </cell>
        </row>
        <row r="5004">
          <cell r="A5004" t="e">
            <v>#VALUE!</v>
          </cell>
          <cell r="B5004" t="e">
            <v>#VALUE!</v>
          </cell>
          <cell r="C5004" t="e">
            <v>#VALUE!</v>
          </cell>
          <cell r="D5004" t="e">
            <v>#VALUE!</v>
          </cell>
          <cell r="E5004" t="e">
            <v>#VALUE!</v>
          </cell>
          <cell r="F5004" t="e">
            <v>#VALUE!</v>
          </cell>
          <cell r="G5004" t="e">
            <v>#VALUE!</v>
          </cell>
        </row>
        <row r="5005">
          <cell r="A5005" t="e">
            <v>#VALUE!</v>
          </cell>
          <cell r="B5005" t="e">
            <v>#VALUE!</v>
          </cell>
          <cell r="C5005" t="e">
            <v>#VALUE!</v>
          </cell>
          <cell r="D5005" t="e">
            <v>#VALUE!</v>
          </cell>
          <cell r="E5005" t="e">
            <v>#VALUE!</v>
          </cell>
          <cell r="F5005" t="e">
            <v>#VALUE!</v>
          </cell>
          <cell r="G5005" t="e">
            <v>#VALUE!</v>
          </cell>
        </row>
        <row r="5006">
          <cell r="A5006" t="e">
            <v>#VALUE!</v>
          </cell>
          <cell r="B5006" t="e">
            <v>#VALUE!</v>
          </cell>
          <cell r="C5006" t="e">
            <v>#VALUE!</v>
          </cell>
          <cell r="D5006" t="e">
            <v>#VALUE!</v>
          </cell>
          <cell r="E5006" t="e">
            <v>#VALUE!</v>
          </cell>
          <cell r="F5006" t="e">
            <v>#VALUE!</v>
          </cell>
          <cell r="G5006" t="e">
            <v>#VALUE!</v>
          </cell>
        </row>
        <row r="5007">
          <cell r="A5007" t="e">
            <v>#VALUE!</v>
          </cell>
          <cell r="B5007" t="e">
            <v>#VALUE!</v>
          </cell>
          <cell r="C5007" t="e">
            <v>#VALUE!</v>
          </cell>
          <cell r="D5007" t="e">
            <v>#VALUE!</v>
          </cell>
          <cell r="E5007" t="e">
            <v>#VALUE!</v>
          </cell>
          <cell r="F5007" t="e">
            <v>#VALUE!</v>
          </cell>
          <cell r="G5007" t="e">
            <v>#VALUE!</v>
          </cell>
        </row>
        <row r="5008">
          <cell r="A5008" t="e">
            <v>#VALUE!</v>
          </cell>
          <cell r="B5008" t="e">
            <v>#VALUE!</v>
          </cell>
          <cell r="C5008" t="e">
            <v>#VALUE!</v>
          </cell>
          <cell r="D5008" t="e">
            <v>#VALUE!</v>
          </cell>
          <cell r="E5008" t="e">
            <v>#VALUE!</v>
          </cell>
          <cell r="F5008" t="e">
            <v>#VALUE!</v>
          </cell>
          <cell r="G5008" t="e">
            <v>#VALUE!</v>
          </cell>
        </row>
        <row r="5009">
          <cell r="A5009" t="e">
            <v>#VALUE!</v>
          </cell>
          <cell r="B5009" t="e">
            <v>#VALUE!</v>
          </cell>
          <cell r="C5009" t="e">
            <v>#VALUE!</v>
          </cell>
          <cell r="D5009" t="e">
            <v>#VALUE!</v>
          </cell>
          <cell r="E5009" t="e">
            <v>#VALUE!</v>
          </cell>
          <cell r="F5009" t="e">
            <v>#VALUE!</v>
          </cell>
          <cell r="G5009" t="e">
            <v>#VALUE!</v>
          </cell>
        </row>
        <row r="5010">
          <cell r="A5010" t="e">
            <v>#VALUE!</v>
          </cell>
          <cell r="B5010" t="e">
            <v>#VALUE!</v>
          </cell>
          <cell r="C5010" t="e">
            <v>#VALUE!</v>
          </cell>
          <cell r="D5010" t="e">
            <v>#VALUE!</v>
          </cell>
          <cell r="E5010" t="e">
            <v>#VALUE!</v>
          </cell>
          <cell r="F5010" t="e">
            <v>#VALUE!</v>
          </cell>
          <cell r="G5010" t="e">
            <v>#VALUE!</v>
          </cell>
        </row>
        <row r="5011">
          <cell r="A5011" t="e">
            <v>#VALUE!</v>
          </cell>
          <cell r="B5011" t="e">
            <v>#VALUE!</v>
          </cell>
          <cell r="C5011" t="e">
            <v>#VALUE!</v>
          </cell>
          <cell r="D5011" t="e">
            <v>#VALUE!</v>
          </cell>
          <cell r="E5011" t="e">
            <v>#VALUE!</v>
          </cell>
          <cell r="F5011" t="e">
            <v>#VALUE!</v>
          </cell>
          <cell r="G5011" t="e">
            <v>#VALUE!</v>
          </cell>
        </row>
        <row r="5012">
          <cell r="A5012" t="e">
            <v>#VALUE!</v>
          </cell>
          <cell r="B5012" t="e">
            <v>#VALUE!</v>
          </cell>
          <cell r="C5012" t="e">
            <v>#VALUE!</v>
          </cell>
          <cell r="D5012" t="e">
            <v>#VALUE!</v>
          </cell>
          <cell r="E5012" t="e">
            <v>#VALUE!</v>
          </cell>
          <cell r="F5012" t="e">
            <v>#VALUE!</v>
          </cell>
          <cell r="G5012" t="e">
            <v>#VALUE!</v>
          </cell>
        </row>
        <row r="5013">
          <cell r="A5013" t="e">
            <v>#VALUE!</v>
          </cell>
          <cell r="B5013" t="e">
            <v>#VALUE!</v>
          </cell>
          <cell r="C5013" t="e">
            <v>#VALUE!</v>
          </cell>
          <cell r="D5013" t="e">
            <v>#VALUE!</v>
          </cell>
          <cell r="E5013" t="e">
            <v>#VALUE!</v>
          </cell>
          <cell r="F5013" t="e">
            <v>#VALUE!</v>
          </cell>
          <cell r="G5013" t="e">
            <v>#VALUE!</v>
          </cell>
        </row>
        <row r="5014">
          <cell r="A5014" t="e">
            <v>#VALUE!</v>
          </cell>
          <cell r="B5014" t="e">
            <v>#VALUE!</v>
          </cell>
          <cell r="C5014" t="e">
            <v>#VALUE!</v>
          </cell>
          <cell r="D5014" t="e">
            <v>#VALUE!</v>
          </cell>
          <cell r="E5014" t="e">
            <v>#VALUE!</v>
          </cell>
          <cell r="F5014" t="e">
            <v>#VALUE!</v>
          </cell>
          <cell r="G5014" t="e">
            <v>#VALUE!</v>
          </cell>
        </row>
        <row r="5015">
          <cell r="A5015" t="e">
            <v>#VALUE!</v>
          </cell>
          <cell r="B5015" t="e">
            <v>#VALUE!</v>
          </cell>
          <cell r="C5015" t="e">
            <v>#VALUE!</v>
          </cell>
          <cell r="D5015" t="e">
            <v>#VALUE!</v>
          </cell>
          <cell r="E5015" t="e">
            <v>#VALUE!</v>
          </cell>
          <cell r="F5015" t="e">
            <v>#VALUE!</v>
          </cell>
          <cell r="G5015" t="e">
            <v>#VALUE!</v>
          </cell>
        </row>
        <row r="5016">
          <cell r="A5016" t="e">
            <v>#VALUE!</v>
          </cell>
          <cell r="B5016" t="e">
            <v>#VALUE!</v>
          </cell>
          <cell r="C5016" t="e">
            <v>#VALUE!</v>
          </cell>
          <cell r="D5016" t="e">
            <v>#VALUE!</v>
          </cell>
          <cell r="E5016" t="e">
            <v>#VALUE!</v>
          </cell>
          <cell r="F5016" t="e">
            <v>#VALUE!</v>
          </cell>
          <cell r="G5016" t="e">
            <v>#VALUE!</v>
          </cell>
        </row>
        <row r="5017">
          <cell r="A5017" t="e">
            <v>#VALUE!</v>
          </cell>
          <cell r="B5017" t="e">
            <v>#VALUE!</v>
          </cell>
          <cell r="C5017" t="e">
            <v>#VALUE!</v>
          </cell>
          <cell r="D5017" t="e">
            <v>#VALUE!</v>
          </cell>
          <cell r="E5017" t="e">
            <v>#VALUE!</v>
          </cell>
          <cell r="F5017" t="e">
            <v>#VALUE!</v>
          </cell>
          <cell r="G5017" t="e">
            <v>#VALUE!</v>
          </cell>
        </row>
        <row r="5018">
          <cell r="A5018" t="e">
            <v>#VALUE!</v>
          </cell>
          <cell r="B5018" t="e">
            <v>#VALUE!</v>
          </cell>
          <cell r="C5018" t="e">
            <v>#VALUE!</v>
          </cell>
          <cell r="D5018" t="e">
            <v>#VALUE!</v>
          </cell>
          <cell r="E5018" t="e">
            <v>#VALUE!</v>
          </cell>
          <cell r="F5018" t="e">
            <v>#VALUE!</v>
          </cell>
          <cell r="G5018" t="e">
            <v>#VALUE!</v>
          </cell>
        </row>
        <row r="5019">
          <cell r="A5019" t="e">
            <v>#VALUE!</v>
          </cell>
          <cell r="B5019" t="e">
            <v>#VALUE!</v>
          </cell>
          <cell r="C5019" t="e">
            <v>#VALUE!</v>
          </cell>
          <cell r="D5019" t="e">
            <v>#VALUE!</v>
          </cell>
          <cell r="E5019" t="e">
            <v>#VALUE!</v>
          </cell>
          <cell r="F5019" t="e">
            <v>#VALUE!</v>
          </cell>
          <cell r="G5019" t="e">
            <v>#VALUE!</v>
          </cell>
        </row>
        <row r="5020">
          <cell r="A5020" t="e">
            <v>#VALUE!</v>
          </cell>
          <cell r="B5020" t="e">
            <v>#VALUE!</v>
          </cell>
          <cell r="C5020" t="e">
            <v>#VALUE!</v>
          </cell>
          <cell r="D5020" t="e">
            <v>#VALUE!</v>
          </cell>
          <cell r="E5020" t="e">
            <v>#VALUE!</v>
          </cell>
          <cell r="F5020" t="e">
            <v>#VALUE!</v>
          </cell>
          <cell r="G5020" t="e">
            <v>#VALUE!</v>
          </cell>
        </row>
        <row r="5021">
          <cell r="A5021" t="e">
            <v>#VALUE!</v>
          </cell>
          <cell r="B5021" t="e">
            <v>#VALUE!</v>
          </cell>
          <cell r="C5021" t="e">
            <v>#VALUE!</v>
          </cell>
          <cell r="D5021" t="e">
            <v>#VALUE!</v>
          </cell>
          <cell r="E5021" t="e">
            <v>#VALUE!</v>
          </cell>
          <cell r="F5021" t="e">
            <v>#VALUE!</v>
          </cell>
          <cell r="G5021" t="e">
            <v>#VALUE!</v>
          </cell>
        </row>
        <row r="5022">
          <cell r="A5022" t="e">
            <v>#VALUE!</v>
          </cell>
          <cell r="B5022" t="e">
            <v>#VALUE!</v>
          </cell>
          <cell r="C5022" t="e">
            <v>#VALUE!</v>
          </cell>
          <cell r="D5022" t="e">
            <v>#VALUE!</v>
          </cell>
          <cell r="E5022" t="e">
            <v>#VALUE!</v>
          </cell>
          <cell r="F5022" t="e">
            <v>#VALUE!</v>
          </cell>
          <cell r="G5022" t="e">
            <v>#VALUE!</v>
          </cell>
        </row>
        <row r="5023">
          <cell r="A5023" t="e">
            <v>#VALUE!</v>
          </cell>
          <cell r="B5023" t="e">
            <v>#VALUE!</v>
          </cell>
          <cell r="C5023" t="e">
            <v>#VALUE!</v>
          </cell>
          <cell r="D5023" t="e">
            <v>#VALUE!</v>
          </cell>
          <cell r="E5023" t="e">
            <v>#VALUE!</v>
          </cell>
          <cell r="F5023" t="e">
            <v>#VALUE!</v>
          </cell>
          <cell r="G5023" t="e">
            <v>#VALUE!</v>
          </cell>
        </row>
        <row r="5024">
          <cell r="A5024" t="e">
            <v>#VALUE!</v>
          </cell>
          <cell r="B5024" t="e">
            <v>#VALUE!</v>
          </cell>
          <cell r="C5024" t="e">
            <v>#VALUE!</v>
          </cell>
          <cell r="D5024" t="e">
            <v>#VALUE!</v>
          </cell>
          <cell r="E5024" t="e">
            <v>#VALUE!</v>
          </cell>
          <cell r="F5024" t="e">
            <v>#VALUE!</v>
          </cell>
          <cell r="G5024" t="e">
            <v>#VALUE!</v>
          </cell>
        </row>
        <row r="5025">
          <cell r="A5025" t="e">
            <v>#VALUE!</v>
          </cell>
          <cell r="B5025" t="e">
            <v>#VALUE!</v>
          </cell>
          <cell r="C5025" t="e">
            <v>#VALUE!</v>
          </cell>
          <cell r="D5025" t="e">
            <v>#VALUE!</v>
          </cell>
          <cell r="E5025" t="e">
            <v>#VALUE!</v>
          </cell>
          <cell r="F5025" t="e">
            <v>#VALUE!</v>
          </cell>
          <cell r="G5025" t="e">
            <v>#VALUE!</v>
          </cell>
        </row>
        <row r="5026">
          <cell r="A5026" t="e">
            <v>#VALUE!</v>
          </cell>
          <cell r="B5026" t="e">
            <v>#VALUE!</v>
          </cell>
          <cell r="C5026" t="e">
            <v>#VALUE!</v>
          </cell>
          <cell r="D5026" t="e">
            <v>#VALUE!</v>
          </cell>
          <cell r="E5026" t="e">
            <v>#VALUE!</v>
          </cell>
          <cell r="F5026" t="e">
            <v>#VALUE!</v>
          </cell>
          <cell r="G5026" t="e">
            <v>#VALUE!</v>
          </cell>
        </row>
        <row r="5027">
          <cell r="A5027" t="e">
            <v>#VALUE!</v>
          </cell>
          <cell r="B5027" t="e">
            <v>#VALUE!</v>
          </cell>
          <cell r="C5027" t="e">
            <v>#VALUE!</v>
          </cell>
          <cell r="D5027" t="e">
            <v>#VALUE!</v>
          </cell>
          <cell r="E5027" t="e">
            <v>#VALUE!</v>
          </cell>
          <cell r="F5027" t="e">
            <v>#VALUE!</v>
          </cell>
          <cell r="G5027" t="e">
            <v>#VALUE!</v>
          </cell>
        </row>
        <row r="5028">
          <cell r="A5028" t="e">
            <v>#VALUE!</v>
          </cell>
          <cell r="B5028" t="e">
            <v>#VALUE!</v>
          </cell>
          <cell r="C5028" t="e">
            <v>#VALUE!</v>
          </cell>
          <cell r="D5028" t="e">
            <v>#VALUE!</v>
          </cell>
          <cell r="E5028" t="e">
            <v>#VALUE!</v>
          </cell>
          <cell r="F5028" t="e">
            <v>#VALUE!</v>
          </cell>
          <cell r="G5028" t="e">
            <v>#VALUE!</v>
          </cell>
        </row>
        <row r="5029">
          <cell r="A5029" t="e">
            <v>#VALUE!</v>
          </cell>
          <cell r="B5029" t="e">
            <v>#VALUE!</v>
          </cell>
          <cell r="C5029" t="e">
            <v>#VALUE!</v>
          </cell>
          <cell r="D5029" t="e">
            <v>#VALUE!</v>
          </cell>
          <cell r="E5029" t="e">
            <v>#VALUE!</v>
          </cell>
          <cell r="F5029" t="e">
            <v>#VALUE!</v>
          </cell>
          <cell r="G5029" t="e">
            <v>#VALUE!</v>
          </cell>
        </row>
        <row r="5030">
          <cell r="A5030" t="e">
            <v>#VALUE!</v>
          </cell>
          <cell r="B5030" t="e">
            <v>#VALUE!</v>
          </cell>
          <cell r="C5030" t="e">
            <v>#VALUE!</v>
          </cell>
          <cell r="D5030" t="e">
            <v>#VALUE!</v>
          </cell>
          <cell r="E5030" t="e">
            <v>#VALUE!</v>
          </cell>
          <cell r="F5030" t="e">
            <v>#VALUE!</v>
          </cell>
          <cell r="G5030" t="e">
            <v>#VALUE!</v>
          </cell>
        </row>
        <row r="5031">
          <cell r="A5031" t="e">
            <v>#VALUE!</v>
          </cell>
          <cell r="B5031" t="e">
            <v>#VALUE!</v>
          </cell>
          <cell r="C5031" t="e">
            <v>#VALUE!</v>
          </cell>
          <cell r="D5031" t="e">
            <v>#VALUE!</v>
          </cell>
          <cell r="E5031" t="e">
            <v>#VALUE!</v>
          </cell>
          <cell r="F5031" t="e">
            <v>#VALUE!</v>
          </cell>
          <cell r="G5031" t="e">
            <v>#VALUE!</v>
          </cell>
        </row>
        <row r="5032">
          <cell r="A5032" t="e">
            <v>#VALUE!</v>
          </cell>
          <cell r="B5032" t="e">
            <v>#VALUE!</v>
          </cell>
          <cell r="C5032" t="e">
            <v>#VALUE!</v>
          </cell>
          <cell r="D5032" t="e">
            <v>#VALUE!</v>
          </cell>
          <cell r="E5032" t="e">
            <v>#VALUE!</v>
          </cell>
          <cell r="F5032" t="e">
            <v>#VALUE!</v>
          </cell>
          <cell r="G5032" t="e">
            <v>#VALUE!</v>
          </cell>
        </row>
        <row r="5033">
          <cell r="A5033" t="e">
            <v>#VALUE!</v>
          </cell>
          <cell r="B5033" t="e">
            <v>#VALUE!</v>
          </cell>
          <cell r="C5033" t="e">
            <v>#VALUE!</v>
          </cell>
          <cell r="D5033" t="e">
            <v>#VALUE!</v>
          </cell>
          <cell r="E5033" t="e">
            <v>#VALUE!</v>
          </cell>
          <cell r="F5033" t="e">
            <v>#VALUE!</v>
          </cell>
          <cell r="G5033" t="e">
            <v>#VALUE!</v>
          </cell>
        </row>
        <row r="5034">
          <cell r="A5034" t="e">
            <v>#VALUE!</v>
          </cell>
          <cell r="B5034" t="e">
            <v>#VALUE!</v>
          </cell>
          <cell r="C5034" t="e">
            <v>#VALUE!</v>
          </cell>
          <cell r="D5034" t="e">
            <v>#VALUE!</v>
          </cell>
          <cell r="E5034" t="e">
            <v>#VALUE!</v>
          </cell>
          <cell r="F5034" t="e">
            <v>#VALUE!</v>
          </cell>
          <cell r="G5034" t="e">
            <v>#VALUE!</v>
          </cell>
        </row>
        <row r="5035">
          <cell r="A5035" t="e">
            <v>#VALUE!</v>
          </cell>
          <cell r="B5035" t="e">
            <v>#VALUE!</v>
          </cell>
          <cell r="C5035" t="e">
            <v>#VALUE!</v>
          </cell>
          <cell r="D5035" t="e">
            <v>#VALUE!</v>
          </cell>
          <cell r="E5035" t="e">
            <v>#VALUE!</v>
          </cell>
          <cell r="F5035" t="e">
            <v>#VALUE!</v>
          </cell>
          <cell r="G5035" t="e">
            <v>#VALUE!</v>
          </cell>
        </row>
        <row r="5036">
          <cell r="A5036" t="e">
            <v>#VALUE!</v>
          </cell>
          <cell r="B5036" t="e">
            <v>#VALUE!</v>
          </cell>
          <cell r="C5036" t="e">
            <v>#VALUE!</v>
          </cell>
          <cell r="D5036" t="e">
            <v>#VALUE!</v>
          </cell>
          <cell r="E5036" t="e">
            <v>#VALUE!</v>
          </cell>
          <cell r="F5036" t="e">
            <v>#VALUE!</v>
          </cell>
          <cell r="G5036" t="e">
            <v>#VALUE!</v>
          </cell>
        </row>
        <row r="5037">
          <cell r="A5037" t="e">
            <v>#VALUE!</v>
          </cell>
          <cell r="B5037" t="e">
            <v>#VALUE!</v>
          </cell>
          <cell r="C5037" t="e">
            <v>#VALUE!</v>
          </cell>
          <cell r="D5037" t="e">
            <v>#VALUE!</v>
          </cell>
          <cell r="E5037" t="e">
            <v>#VALUE!</v>
          </cell>
          <cell r="F5037" t="e">
            <v>#VALUE!</v>
          </cell>
          <cell r="G5037" t="e">
            <v>#VALUE!</v>
          </cell>
        </row>
        <row r="5038">
          <cell r="A5038" t="e">
            <v>#VALUE!</v>
          </cell>
          <cell r="B5038" t="e">
            <v>#VALUE!</v>
          </cell>
          <cell r="C5038" t="e">
            <v>#VALUE!</v>
          </cell>
          <cell r="D5038" t="e">
            <v>#VALUE!</v>
          </cell>
          <cell r="E5038" t="e">
            <v>#VALUE!</v>
          </cell>
          <cell r="F5038" t="e">
            <v>#VALUE!</v>
          </cell>
          <cell r="G5038" t="e">
            <v>#VALUE!</v>
          </cell>
        </row>
        <row r="5039">
          <cell r="A5039" t="e">
            <v>#VALUE!</v>
          </cell>
          <cell r="B5039" t="e">
            <v>#VALUE!</v>
          </cell>
          <cell r="C5039" t="e">
            <v>#VALUE!</v>
          </cell>
          <cell r="D5039" t="e">
            <v>#VALUE!</v>
          </cell>
          <cell r="E5039" t="e">
            <v>#VALUE!</v>
          </cell>
          <cell r="F5039" t="e">
            <v>#VALUE!</v>
          </cell>
          <cell r="G5039" t="e">
            <v>#VALUE!</v>
          </cell>
        </row>
        <row r="5040">
          <cell r="A5040" t="e">
            <v>#VALUE!</v>
          </cell>
          <cell r="B5040" t="e">
            <v>#VALUE!</v>
          </cell>
          <cell r="C5040" t="e">
            <v>#VALUE!</v>
          </cell>
          <cell r="D5040" t="e">
            <v>#VALUE!</v>
          </cell>
          <cell r="E5040" t="e">
            <v>#VALUE!</v>
          </cell>
          <cell r="F5040" t="e">
            <v>#VALUE!</v>
          </cell>
          <cell r="G5040" t="e">
            <v>#VALUE!</v>
          </cell>
        </row>
        <row r="5041">
          <cell r="A5041" t="e">
            <v>#VALUE!</v>
          </cell>
          <cell r="B5041" t="e">
            <v>#VALUE!</v>
          </cell>
          <cell r="C5041" t="e">
            <v>#VALUE!</v>
          </cell>
          <cell r="D5041" t="e">
            <v>#VALUE!</v>
          </cell>
          <cell r="E5041" t="e">
            <v>#VALUE!</v>
          </cell>
          <cell r="F5041" t="e">
            <v>#VALUE!</v>
          </cell>
          <cell r="G5041" t="e">
            <v>#VALUE!</v>
          </cell>
        </row>
        <row r="5042">
          <cell r="A5042" t="e">
            <v>#VALUE!</v>
          </cell>
          <cell r="B5042" t="e">
            <v>#VALUE!</v>
          </cell>
          <cell r="C5042" t="e">
            <v>#VALUE!</v>
          </cell>
          <cell r="D5042" t="e">
            <v>#VALUE!</v>
          </cell>
          <cell r="E5042" t="e">
            <v>#VALUE!</v>
          </cell>
          <cell r="F5042" t="e">
            <v>#VALUE!</v>
          </cell>
          <cell r="G5042" t="e">
            <v>#VALUE!</v>
          </cell>
        </row>
        <row r="5043">
          <cell r="A5043" t="e">
            <v>#VALUE!</v>
          </cell>
          <cell r="B5043" t="e">
            <v>#VALUE!</v>
          </cell>
          <cell r="C5043" t="e">
            <v>#VALUE!</v>
          </cell>
          <cell r="D5043" t="e">
            <v>#VALUE!</v>
          </cell>
          <cell r="E5043" t="e">
            <v>#VALUE!</v>
          </cell>
          <cell r="F5043" t="e">
            <v>#VALUE!</v>
          </cell>
          <cell r="G5043" t="e">
            <v>#VALUE!</v>
          </cell>
        </row>
        <row r="5044">
          <cell r="A5044" t="e">
            <v>#VALUE!</v>
          </cell>
          <cell r="B5044" t="e">
            <v>#VALUE!</v>
          </cell>
          <cell r="C5044" t="e">
            <v>#VALUE!</v>
          </cell>
          <cell r="D5044" t="e">
            <v>#VALUE!</v>
          </cell>
          <cell r="E5044" t="e">
            <v>#VALUE!</v>
          </cell>
          <cell r="F5044" t="e">
            <v>#VALUE!</v>
          </cell>
          <cell r="G5044" t="e">
            <v>#VALUE!</v>
          </cell>
        </row>
        <row r="5045">
          <cell r="A5045" t="e">
            <v>#VALUE!</v>
          </cell>
          <cell r="B5045" t="e">
            <v>#VALUE!</v>
          </cell>
          <cell r="C5045" t="e">
            <v>#VALUE!</v>
          </cell>
          <cell r="D5045" t="e">
            <v>#VALUE!</v>
          </cell>
          <cell r="E5045" t="e">
            <v>#VALUE!</v>
          </cell>
          <cell r="F5045" t="e">
            <v>#VALUE!</v>
          </cell>
          <cell r="G5045" t="e">
            <v>#VALUE!</v>
          </cell>
        </row>
        <row r="5046">
          <cell r="A5046" t="e">
            <v>#VALUE!</v>
          </cell>
          <cell r="B5046" t="e">
            <v>#VALUE!</v>
          </cell>
          <cell r="C5046" t="e">
            <v>#VALUE!</v>
          </cell>
          <cell r="D5046" t="e">
            <v>#VALUE!</v>
          </cell>
          <cell r="E5046" t="e">
            <v>#VALUE!</v>
          </cell>
          <cell r="F5046" t="e">
            <v>#VALUE!</v>
          </cell>
          <cell r="G5046" t="e">
            <v>#VALUE!</v>
          </cell>
        </row>
        <row r="5047">
          <cell r="A5047" t="e">
            <v>#VALUE!</v>
          </cell>
          <cell r="B5047" t="e">
            <v>#VALUE!</v>
          </cell>
          <cell r="C5047" t="e">
            <v>#VALUE!</v>
          </cell>
          <cell r="D5047" t="e">
            <v>#VALUE!</v>
          </cell>
          <cell r="E5047" t="e">
            <v>#VALUE!</v>
          </cell>
          <cell r="F5047" t="e">
            <v>#VALUE!</v>
          </cell>
          <cell r="G5047" t="e">
            <v>#VALUE!</v>
          </cell>
        </row>
        <row r="5048">
          <cell r="A5048" t="e">
            <v>#VALUE!</v>
          </cell>
          <cell r="B5048" t="e">
            <v>#VALUE!</v>
          </cell>
          <cell r="C5048" t="e">
            <v>#VALUE!</v>
          </cell>
          <cell r="D5048" t="e">
            <v>#VALUE!</v>
          </cell>
          <cell r="E5048" t="e">
            <v>#VALUE!</v>
          </cell>
          <cell r="F5048" t="e">
            <v>#VALUE!</v>
          </cell>
          <cell r="G5048" t="e">
            <v>#VALUE!</v>
          </cell>
        </row>
        <row r="5049">
          <cell r="A5049" t="e">
            <v>#VALUE!</v>
          </cell>
          <cell r="B5049" t="e">
            <v>#VALUE!</v>
          </cell>
          <cell r="C5049" t="e">
            <v>#VALUE!</v>
          </cell>
          <cell r="D5049" t="e">
            <v>#VALUE!</v>
          </cell>
          <cell r="E5049" t="e">
            <v>#VALUE!</v>
          </cell>
          <cell r="F5049" t="e">
            <v>#VALUE!</v>
          </cell>
          <cell r="G5049" t="e">
            <v>#VALUE!</v>
          </cell>
        </row>
        <row r="5050">
          <cell r="A5050" t="e">
            <v>#VALUE!</v>
          </cell>
          <cell r="B5050" t="e">
            <v>#VALUE!</v>
          </cell>
          <cell r="C5050" t="e">
            <v>#VALUE!</v>
          </cell>
          <cell r="D5050" t="e">
            <v>#VALUE!</v>
          </cell>
          <cell r="E5050" t="e">
            <v>#VALUE!</v>
          </cell>
          <cell r="F5050" t="e">
            <v>#VALUE!</v>
          </cell>
          <cell r="G5050" t="e">
            <v>#VALUE!</v>
          </cell>
        </row>
        <row r="5051">
          <cell r="A5051" t="e">
            <v>#VALUE!</v>
          </cell>
          <cell r="B5051" t="e">
            <v>#VALUE!</v>
          </cell>
          <cell r="C5051" t="e">
            <v>#VALUE!</v>
          </cell>
          <cell r="D5051" t="e">
            <v>#VALUE!</v>
          </cell>
          <cell r="E5051" t="e">
            <v>#VALUE!</v>
          </cell>
          <cell r="F5051" t="e">
            <v>#VALUE!</v>
          </cell>
          <cell r="G5051" t="e">
            <v>#VALUE!</v>
          </cell>
        </row>
        <row r="5052">
          <cell r="A5052" t="e">
            <v>#VALUE!</v>
          </cell>
          <cell r="B5052" t="e">
            <v>#VALUE!</v>
          </cell>
          <cell r="C5052" t="e">
            <v>#VALUE!</v>
          </cell>
          <cell r="D5052" t="e">
            <v>#VALUE!</v>
          </cell>
          <cell r="E5052" t="e">
            <v>#VALUE!</v>
          </cell>
          <cell r="F5052" t="e">
            <v>#VALUE!</v>
          </cell>
          <cell r="G5052" t="e">
            <v>#VALUE!</v>
          </cell>
        </row>
        <row r="5053">
          <cell r="A5053" t="e">
            <v>#VALUE!</v>
          </cell>
          <cell r="B5053" t="e">
            <v>#VALUE!</v>
          </cell>
          <cell r="C5053" t="e">
            <v>#VALUE!</v>
          </cell>
          <cell r="D5053" t="e">
            <v>#VALUE!</v>
          </cell>
          <cell r="E5053" t="e">
            <v>#VALUE!</v>
          </cell>
          <cell r="F5053" t="e">
            <v>#VALUE!</v>
          </cell>
          <cell r="G5053" t="e">
            <v>#VALUE!</v>
          </cell>
        </row>
        <row r="5054">
          <cell r="A5054" t="e">
            <v>#VALUE!</v>
          </cell>
          <cell r="B5054" t="e">
            <v>#VALUE!</v>
          </cell>
          <cell r="C5054" t="e">
            <v>#VALUE!</v>
          </cell>
          <cell r="D5054" t="e">
            <v>#VALUE!</v>
          </cell>
          <cell r="E5054" t="e">
            <v>#VALUE!</v>
          </cell>
          <cell r="F5054" t="e">
            <v>#VALUE!</v>
          </cell>
          <cell r="G5054" t="e">
            <v>#VALUE!</v>
          </cell>
        </row>
        <row r="5055">
          <cell r="A5055" t="e">
            <v>#VALUE!</v>
          </cell>
          <cell r="B5055" t="e">
            <v>#VALUE!</v>
          </cell>
          <cell r="C5055" t="e">
            <v>#VALUE!</v>
          </cell>
          <cell r="D5055" t="e">
            <v>#VALUE!</v>
          </cell>
          <cell r="E5055" t="e">
            <v>#VALUE!</v>
          </cell>
          <cell r="F5055" t="e">
            <v>#VALUE!</v>
          </cell>
          <cell r="G5055" t="e">
            <v>#VALUE!</v>
          </cell>
        </row>
        <row r="5056">
          <cell r="A5056" t="e">
            <v>#VALUE!</v>
          </cell>
          <cell r="B5056" t="e">
            <v>#VALUE!</v>
          </cell>
          <cell r="C5056" t="e">
            <v>#VALUE!</v>
          </cell>
          <cell r="D5056" t="e">
            <v>#VALUE!</v>
          </cell>
          <cell r="E5056" t="e">
            <v>#VALUE!</v>
          </cell>
          <cell r="F5056" t="e">
            <v>#VALUE!</v>
          </cell>
          <cell r="G5056" t="e">
            <v>#VALUE!</v>
          </cell>
        </row>
        <row r="5057">
          <cell r="A5057" t="e">
            <v>#VALUE!</v>
          </cell>
          <cell r="B5057" t="e">
            <v>#VALUE!</v>
          </cell>
          <cell r="C5057" t="e">
            <v>#VALUE!</v>
          </cell>
          <cell r="D5057" t="e">
            <v>#VALUE!</v>
          </cell>
          <cell r="E5057" t="e">
            <v>#VALUE!</v>
          </cell>
          <cell r="F5057" t="e">
            <v>#VALUE!</v>
          </cell>
          <cell r="G5057" t="e">
            <v>#VALUE!</v>
          </cell>
        </row>
        <row r="5058">
          <cell r="A5058" t="e">
            <v>#VALUE!</v>
          </cell>
          <cell r="B5058" t="e">
            <v>#VALUE!</v>
          </cell>
          <cell r="C5058" t="e">
            <v>#VALUE!</v>
          </cell>
          <cell r="D5058" t="e">
            <v>#VALUE!</v>
          </cell>
          <cell r="E5058" t="e">
            <v>#VALUE!</v>
          </cell>
          <cell r="F5058" t="e">
            <v>#VALUE!</v>
          </cell>
          <cell r="G5058" t="e">
            <v>#VALUE!</v>
          </cell>
        </row>
        <row r="5059">
          <cell r="A5059" t="e">
            <v>#VALUE!</v>
          </cell>
          <cell r="B5059" t="e">
            <v>#VALUE!</v>
          </cell>
          <cell r="C5059" t="e">
            <v>#VALUE!</v>
          </cell>
          <cell r="D5059" t="e">
            <v>#VALUE!</v>
          </cell>
          <cell r="E5059" t="e">
            <v>#VALUE!</v>
          </cell>
          <cell r="F5059" t="e">
            <v>#VALUE!</v>
          </cell>
          <cell r="G5059" t="e">
            <v>#VALUE!</v>
          </cell>
        </row>
        <row r="5060">
          <cell r="A5060" t="e">
            <v>#VALUE!</v>
          </cell>
          <cell r="B5060" t="e">
            <v>#VALUE!</v>
          </cell>
          <cell r="C5060" t="e">
            <v>#VALUE!</v>
          </cell>
          <cell r="D5060" t="e">
            <v>#VALUE!</v>
          </cell>
          <cell r="E5060" t="e">
            <v>#VALUE!</v>
          </cell>
          <cell r="F5060" t="e">
            <v>#VALUE!</v>
          </cell>
          <cell r="G5060" t="e">
            <v>#VALUE!</v>
          </cell>
        </row>
        <row r="5061">
          <cell r="A5061" t="e">
            <v>#VALUE!</v>
          </cell>
          <cell r="B5061" t="e">
            <v>#VALUE!</v>
          </cell>
          <cell r="C5061" t="e">
            <v>#VALUE!</v>
          </cell>
          <cell r="D5061" t="e">
            <v>#VALUE!</v>
          </cell>
          <cell r="E5061" t="e">
            <v>#VALUE!</v>
          </cell>
          <cell r="F5061" t="e">
            <v>#VALUE!</v>
          </cell>
          <cell r="G5061" t="e">
            <v>#VALUE!</v>
          </cell>
        </row>
        <row r="5062">
          <cell r="A5062" t="e">
            <v>#VALUE!</v>
          </cell>
          <cell r="B5062" t="e">
            <v>#VALUE!</v>
          </cell>
          <cell r="C5062" t="e">
            <v>#VALUE!</v>
          </cell>
          <cell r="D5062" t="e">
            <v>#VALUE!</v>
          </cell>
          <cell r="E5062" t="e">
            <v>#VALUE!</v>
          </cell>
          <cell r="F5062" t="e">
            <v>#VALUE!</v>
          </cell>
          <cell r="G5062" t="e">
            <v>#VALUE!</v>
          </cell>
        </row>
        <row r="5063">
          <cell r="A5063" t="e">
            <v>#VALUE!</v>
          </cell>
          <cell r="B5063" t="e">
            <v>#VALUE!</v>
          </cell>
          <cell r="C5063" t="e">
            <v>#VALUE!</v>
          </cell>
          <cell r="D5063" t="e">
            <v>#VALUE!</v>
          </cell>
          <cell r="E5063" t="e">
            <v>#VALUE!</v>
          </cell>
          <cell r="F5063" t="e">
            <v>#VALUE!</v>
          </cell>
          <cell r="G5063" t="e">
            <v>#VALUE!</v>
          </cell>
        </row>
        <row r="5064">
          <cell r="A5064" t="e">
            <v>#VALUE!</v>
          </cell>
          <cell r="B5064" t="e">
            <v>#VALUE!</v>
          </cell>
          <cell r="C5064" t="e">
            <v>#VALUE!</v>
          </cell>
          <cell r="D5064" t="e">
            <v>#VALUE!</v>
          </cell>
          <cell r="E5064" t="e">
            <v>#VALUE!</v>
          </cell>
          <cell r="F5064" t="e">
            <v>#VALUE!</v>
          </cell>
          <cell r="G5064" t="e">
            <v>#VALUE!</v>
          </cell>
        </row>
        <row r="5065">
          <cell r="A5065" t="e">
            <v>#VALUE!</v>
          </cell>
          <cell r="B5065" t="e">
            <v>#VALUE!</v>
          </cell>
          <cell r="C5065" t="e">
            <v>#VALUE!</v>
          </cell>
          <cell r="D5065" t="e">
            <v>#VALUE!</v>
          </cell>
          <cell r="E5065" t="e">
            <v>#VALUE!</v>
          </cell>
          <cell r="F5065" t="e">
            <v>#VALUE!</v>
          </cell>
          <cell r="G5065" t="e">
            <v>#VALUE!</v>
          </cell>
        </row>
        <row r="5066">
          <cell r="A5066" t="e">
            <v>#VALUE!</v>
          </cell>
          <cell r="B5066" t="e">
            <v>#VALUE!</v>
          </cell>
          <cell r="C5066" t="e">
            <v>#VALUE!</v>
          </cell>
          <cell r="D5066" t="e">
            <v>#VALUE!</v>
          </cell>
          <cell r="E5066" t="e">
            <v>#VALUE!</v>
          </cell>
          <cell r="F5066" t="e">
            <v>#VALUE!</v>
          </cell>
          <cell r="G5066" t="e">
            <v>#VALUE!</v>
          </cell>
        </row>
        <row r="5067">
          <cell r="A5067" t="e">
            <v>#VALUE!</v>
          </cell>
          <cell r="B5067" t="e">
            <v>#VALUE!</v>
          </cell>
          <cell r="C5067" t="e">
            <v>#VALUE!</v>
          </cell>
          <cell r="D5067" t="e">
            <v>#VALUE!</v>
          </cell>
          <cell r="E5067" t="e">
            <v>#VALUE!</v>
          </cell>
          <cell r="F5067" t="e">
            <v>#VALUE!</v>
          </cell>
          <cell r="G5067" t="e">
            <v>#VALUE!</v>
          </cell>
        </row>
        <row r="5068">
          <cell r="A5068" t="e">
            <v>#VALUE!</v>
          </cell>
          <cell r="B5068" t="e">
            <v>#VALUE!</v>
          </cell>
          <cell r="C5068" t="e">
            <v>#VALUE!</v>
          </cell>
          <cell r="D5068" t="e">
            <v>#VALUE!</v>
          </cell>
          <cell r="E5068" t="e">
            <v>#VALUE!</v>
          </cell>
          <cell r="F5068" t="e">
            <v>#VALUE!</v>
          </cell>
          <cell r="G5068" t="e">
            <v>#VALUE!</v>
          </cell>
        </row>
        <row r="5069">
          <cell r="A5069" t="e">
            <v>#VALUE!</v>
          </cell>
          <cell r="B5069" t="e">
            <v>#VALUE!</v>
          </cell>
          <cell r="C5069" t="e">
            <v>#VALUE!</v>
          </cell>
          <cell r="D5069" t="e">
            <v>#VALUE!</v>
          </cell>
          <cell r="E5069" t="e">
            <v>#VALUE!</v>
          </cell>
          <cell r="F5069" t="e">
            <v>#VALUE!</v>
          </cell>
          <cell r="G5069" t="e">
            <v>#VALUE!</v>
          </cell>
        </row>
        <row r="5070">
          <cell r="A5070" t="e">
            <v>#VALUE!</v>
          </cell>
          <cell r="B5070" t="e">
            <v>#VALUE!</v>
          </cell>
          <cell r="C5070" t="e">
            <v>#VALUE!</v>
          </cell>
          <cell r="D5070" t="e">
            <v>#VALUE!</v>
          </cell>
          <cell r="E5070" t="e">
            <v>#VALUE!</v>
          </cell>
          <cell r="F5070" t="e">
            <v>#VALUE!</v>
          </cell>
          <cell r="G5070" t="e">
            <v>#VALUE!</v>
          </cell>
        </row>
        <row r="5071">
          <cell r="A5071" t="e">
            <v>#VALUE!</v>
          </cell>
          <cell r="B5071" t="e">
            <v>#VALUE!</v>
          </cell>
          <cell r="C5071" t="e">
            <v>#VALUE!</v>
          </cell>
          <cell r="D5071" t="e">
            <v>#VALUE!</v>
          </cell>
          <cell r="E5071" t="e">
            <v>#VALUE!</v>
          </cell>
          <cell r="F5071" t="e">
            <v>#VALUE!</v>
          </cell>
          <cell r="G5071" t="e">
            <v>#VALUE!</v>
          </cell>
        </row>
        <row r="5072">
          <cell r="A5072" t="e">
            <v>#VALUE!</v>
          </cell>
          <cell r="B5072" t="e">
            <v>#VALUE!</v>
          </cell>
          <cell r="C5072" t="e">
            <v>#VALUE!</v>
          </cell>
          <cell r="D5072" t="e">
            <v>#VALUE!</v>
          </cell>
          <cell r="E5072" t="e">
            <v>#VALUE!</v>
          </cell>
          <cell r="F5072" t="e">
            <v>#VALUE!</v>
          </cell>
          <cell r="G5072" t="e">
            <v>#VALUE!</v>
          </cell>
        </row>
        <row r="5073">
          <cell r="A5073" t="e">
            <v>#VALUE!</v>
          </cell>
          <cell r="B5073" t="e">
            <v>#VALUE!</v>
          </cell>
          <cell r="C5073" t="e">
            <v>#VALUE!</v>
          </cell>
          <cell r="D5073" t="e">
            <v>#VALUE!</v>
          </cell>
          <cell r="E5073" t="e">
            <v>#VALUE!</v>
          </cell>
          <cell r="F5073" t="e">
            <v>#VALUE!</v>
          </cell>
          <cell r="G5073" t="e">
            <v>#VALUE!</v>
          </cell>
        </row>
        <row r="5074">
          <cell r="A5074" t="e">
            <v>#VALUE!</v>
          </cell>
          <cell r="B5074" t="e">
            <v>#VALUE!</v>
          </cell>
          <cell r="C5074" t="e">
            <v>#VALUE!</v>
          </cell>
          <cell r="D5074" t="e">
            <v>#VALUE!</v>
          </cell>
          <cell r="E5074" t="e">
            <v>#VALUE!</v>
          </cell>
          <cell r="F5074" t="e">
            <v>#VALUE!</v>
          </cell>
          <cell r="G5074" t="e">
            <v>#VALUE!</v>
          </cell>
        </row>
        <row r="5075">
          <cell r="A5075" t="e">
            <v>#VALUE!</v>
          </cell>
          <cell r="B5075" t="e">
            <v>#VALUE!</v>
          </cell>
          <cell r="C5075" t="e">
            <v>#VALUE!</v>
          </cell>
          <cell r="D5075" t="e">
            <v>#VALUE!</v>
          </cell>
          <cell r="E5075" t="e">
            <v>#VALUE!</v>
          </cell>
          <cell r="F5075" t="e">
            <v>#VALUE!</v>
          </cell>
          <cell r="G5075" t="e">
            <v>#VALUE!</v>
          </cell>
        </row>
        <row r="5076">
          <cell r="A5076" t="e">
            <v>#VALUE!</v>
          </cell>
          <cell r="B5076" t="e">
            <v>#VALUE!</v>
          </cell>
          <cell r="C5076" t="e">
            <v>#VALUE!</v>
          </cell>
          <cell r="D5076" t="e">
            <v>#VALUE!</v>
          </cell>
          <cell r="E5076" t="e">
            <v>#VALUE!</v>
          </cell>
          <cell r="F5076" t="e">
            <v>#VALUE!</v>
          </cell>
          <cell r="G5076" t="e">
            <v>#VALUE!</v>
          </cell>
        </row>
        <row r="5077">
          <cell r="A5077" t="e">
            <v>#VALUE!</v>
          </cell>
          <cell r="B5077" t="e">
            <v>#VALUE!</v>
          </cell>
          <cell r="C5077" t="e">
            <v>#VALUE!</v>
          </cell>
          <cell r="D5077" t="e">
            <v>#VALUE!</v>
          </cell>
          <cell r="E5077" t="e">
            <v>#VALUE!</v>
          </cell>
          <cell r="F5077" t="e">
            <v>#VALUE!</v>
          </cell>
          <cell r="G5077" t="e">
            <v>#VALUE!</v>
          </cell>
        </row>
        <row r="5078">
          <cell r="A5078" t="e">
            <v>#VALUE!</v>
          </cell>
          <cell r="B5078" t="e">
            <v>#VALUE!</v>
          </cell>
          <cell r="C5078" t="e">
            <v>#VALUE!</v>
          </cell>
          <cell r="D5078" t="e">
            <v>#VALUE!</v>
          </cell>
          <cell r="E5078" t="e">
            <v>#VALUE!</v>
          </cell>
          <cell r="F5078" t="e">
            <v>#VALUE!</v>
          </cell>
          <cell r="G5078" t="e">
            <v>#VALUE!</v>
          </cell>
        </row>
        <row r="5079">
          <cell r="A5079" t="e">
            <v>#VALUE!</v>
          </cell>
          <cell r="B5079" t="e">
            <v>#VALUE!</v>
          </cell>
          <cell r="C5079" t="e">
            <v>#VALUE!</v>
          </cell>
          <cell r="D5079" t="e">
            <v>#VALUE!</v>
          </cell>
          <cell r="E5079" t="e">
            <v>#VALUE!</v>
          </cell>
          <cell r="F5079" t="e">
            <v>#VALUE!</v>
          </cell>
          <cell r="G5079" t="e">
            <v>#VALUE!</v>
          </cell>
        </row>
        <row r="5080">
          <cell r="A5080" t="e">
            <v>#VALUE!</v>
          </cell>
          <cell r="B5080" t="e">
            <v>#VALUE!</v>
          </cell>
          <cell r="C5080" t="e">
            <v>#VALUE!</v>
          </cell>
          <cell r="D5080" t="e">
            <v>#VALUE!</v>
          </cell>
          <cell r="E5080" t="e">
            <v>#VALUE!</v>
          </cell>
          <cell r="F5080" t="e">
            <v>#VALUE!</v>
          </cell>
          <cell r="G5080" t="e">
            <v>#VALUE!</v>
          </cell>
        </row>
        <row r="5081">
          <cell r="A5081" t="e">
            <v>#VALUE!</v>
          </cell>
          <cell r="B5081" t="e">
            <v>#VALUE!</v>
          </cell>
          <cell r="C5081" t="e">
            <v>#VALUE!</v>
          </cell>
          <cell r="D5081" t="e">
            <v>#VALUE!</v>
          </cell>
          <cell r="E5081" t="e">
            <v>#VALUE!</v>
          </cell>
          <cell r="F5081" t="e">
            <v>#VALUE!</v>
          </cell>
          <cell r="G5081" t="e">
            <v>#VALUE!</v>
          </cell>
        </row>
        <row r="5082">
          <cell r="A5082" t="e">
            <v>#VALUE!</v>
          </cell>
          <cell r="B5082" t="e">
            <v>#VALUE!</v>
          </cell>
          <cell r="C5082" t="e">
            <v>#VALUE!</v>
          </cell>
          <cell r="D5082" t="e">
            <v>#VALUE!</v>
          </cell>
          <cell r="E5082" t="e">
            <v>#VALUE!</v>
          </cell>
          <cell r="F5082" t="e">
            <v>#VALUE!</v>
          </cell>
          <cell r="G5082" t="e">
            <v>#VALUE!</v>
          </cell>
        </row>
        <row r="5083">
          <cell r="A5083" t="e">
            <v>#VALUE!</v>
          </cell>
          <cell r="B5083" t="e">
            <v>#VALUE!</v>
          </cell>
          <cell r="C5083" t="e">
            <v>#VALUE!</v>
          </cell>
          <cell r="D5083" t="e">
            <v>#VALUE!</v>
          </cell>
          <cell r="E5083" t="e">
            <v>#VALUE!</v>
          </cell>
          <cell r="F5083" t="e">
            <v>#VALUE!</v>
          </cell>
          <cell r="G5083" t="e">
            <v>#VALUE!</v>
          </cell>
        </row>
        <row r="5084">
          <cell r="A5084" t="e">
            <v>#VALUE!</v>
          </cell>
          <cell r="B5084" t="e">
            <v>#VALUE!</v>
          </cell>
          <cell r="C5084" t="e">
            <v>#VALUE!</v>
          </cell>
          <cell r="D5084" t="e">
            <v>#VALUE!</v>
          </cell>
          <cell r="E5084" t="e">
            <v>#VALUE!</v>
          </cell>
          <cell r="F5084" t="e">
            <v>#VALUE!</v>
          </cell>
          <cell r="G5084" t="e">
            <v>#VALUE!</v>
          </cell>
        </row>
        <row r="5085">
          <cell r="A5085" t="e">
            <v>#VALUE!</v>
          </cell>
          <cell r="B5085" t="e">
            <v>#VALUE!</v>
          </cell>
          <cell r="C5085" t="e">
            <v>#VALUE!</v>
          </cell>
          <cell r="D5085" t="e">
            <v>#VALUE!</v>
          </cell>
          <cell r="E5085" t="e">
            <v>#VALUE!</v>
          </cell>
          <cell r="F5085" t="e">
            <v>#VALUE!</v>
          </cell>
          <cell r="G5085" t="e">
            <v>#VALUE!</v>
          </cell>
        </row>
        <row r="5086">
          <cell r="A5086" t="e">
            <v>#VALUE!</v>
          </cell>
          <cell r="B5086" t="e">
            <v>#VALUE!</v>
          </cell>
          <cell r="C5086" t="e">
            <v>#VALUE!</v>
          </cell>
          <cell r="D5086" t="e">
            <v>#VALUE!</v>
          </cell>
          <cell r="E5086" t="e">
            <v>#VALUE!</v>
          </cell>
          <cell r="F5086" t="e">
            <v>#VALUE!</v>
          </cell>
          <cell r="G5086" t="e">
            <v>#VALUE!</v>
          </cell>
        </row>
        <row r="5087">
          <cell r="A5087" t="e">
            <v>#VALUE!</v>
          </cell>
          <cell r="B5087" t="e">
            <v>#VALUE!</v>
          </cell>
          <cell r="C5087" t="e">
            <v>#VALUE!</v>
          </cell>
          <cell r="D5087" t="e">
            <v>#VALUE!</v>
          </cell>
          <cell r="E5087" t="e">
            <v>#VALUE!</v>
          </cell>
          <cell r="F5087" t="e">
            <v>#VALUE!</v>
          </cell>
          <cell r="G5087" t="e">
            <v>#VALUE!</v>
          </cell>
        </row>
        <row r="5088">
          <cell r="A5088" t="e">
            <v>#VALUE!</v>
          </cell>
          <cell r="B5088" t="e">
            <v>#VALUE!</v>
          </cell>
          <cell r="C5088" t="e">
            <v>#VALUE!</v>
          </cell>
          <cell r="D5088" t="e">
            <v>#VALUE!</v>
          </cell>
          <cell r="E5088" t="e">
            <v>#VALUE!</v>
          </cell>
          <cell r="F5088" t="e">
            <v>#VALUE!</v>
          </cell>
          <cell r="G5088" t="e">
            <v>#VALUE!</v>
          </cell>
        </row>
        <row r="5089">
          <cell r="A5089" t="e">
            <v>#VALUE!</v>
          </cell>
          <cell r="B5089" t="e">
            <v>#VALUE!</v>
          </cell>
          <cell r="C5089" t="e">
            <v>#VALUE!</v>
          </cell>
          <cell r="D5089" t="e">
            <v>#VALUE!</v>
          </cell>
          <cell r="E5089" t="e">
            <v>#VALUE!</v>
          </cell>
          <cell r="F5089" t="e">
            <v>#VALUE!</v>
          </cell>
          <cell r="G5089" t="e">
            <v>#VALUE!</v>
          </cell>
        </row>
        <row r="5090">
          <cell r="A5090" t="e">
            <v>#VALUE!</v>
          </cell>
          <cell r="B5090" t="e">
            <v>#VALUE!</v>
          </cell>
          <cell r="C5090" t="e">
            <v>#VALUE!</v>
          </cell>
          <cell r="D5090" t="e">
            <v>#VALUE!</v>
          </cell>
          <cell r="E5090" t="e">
            <v>#VALUE!</v>
          </cell>
          <cell r="F5090" t="e">
            <v>#VALUE!</v>
          </cell>
          <cell r="G5090" t="e">
            <v>#VALUE!</v>
          </cell>
        </row>
        <row r="5091">
          <cell r="A5091" t="e">
            <v>#VALUE!</v>
          </cell>
          <cell r="B5091" t="e">
            <v>#VALUE!</v>
          </cell>
          <cell r="C5091" t="e">
            <v>#VALUE!</v>
          </cell>
          <cell r="D5091" t="e">
            <v>#VALUE!</v>
          </cell>
          <cell r="E5091" t="e">
            <v>#VALUE!</v>
          </cell>
          <cell r="F5091" t="e">
            <v>#VALUE!</v>
          </cell>
          <cell r="G5091" t="e">
            <v>#VALUE!</v>
          </cell>
        </row>
        <row r="5092">
          <cell r="A5092" t="e">
            <v>#VALUE!</v>
          </cell>
          <cell r="B5092" t="e">
            <v>#VALUE!</v>
          </cell>
          <cell r="C5092" t="e">
            <v>#VALUE!</v>
          </cell>
          <cell r="D5092" t="e">
            <v>#VALUE!</v>
          </cell>
          <cell r="E5092" t="e">
            <v>#VALUE!</v>
          </cell>
          <cell r="F5092" t="e">
            <v>#VALUE!</v>
          </cell>
          <cell r="G5092" t="e">
            <v>#VALUE!</v>
          </cell>
        </row>
        <row r="5093">
          <cell r="A5093" t="e">
            <v>#VALUE!</v>
          </cell>
          <cell r="B5093" t="e">
            <v>#VALUE!</v>
          </cell>
          <cell r="C5093" t="e">
            <v>#VALUE!</v>
          </cell>
          <cell r="D5093" t="e">
            <v>#VALUE!</v>
          </cell>
          <cell r="E5093" t="e">
            <v>#VALUE!</v>
          </cell>
          <cell r="F5093" t="e">
            <v>#VALUE!</v>
          </cell>
          <cell r="G5093" t="e">
            <v>#VALUE!</v>
          </cell>
        </row>
        <row r="5094">
          <cell r="A5094" t="e">
            <v>#VALUE!</v>
          </cell>
          <cell r="B5094" t="e">
            <v>#VALUE!</v>
          </cell>
          <cell r="C5094" t="e">
            <v>#VALUE!</v>
          </cell>
          <cell r="D5094" t="e">
            <v>#VALUE!</v>
          </cell>
          <cell r="E5094" t="e">
            <v>#VALUE!</v>
          </cell>
          <cell r="F5094" t="e">
            <v>#VALUE!</v>
          </cell>
          <cell r="G5094" t="e">
            <v>#VALUE!</v>
          </cell>
        </row>
        <row r="5095">
          <cell r="A5095" t="e">
            <v>#VALUE!</v>
          </cell>
          <cell r="B5095" t="e">
            <v>#VALUE!</v>
          </cell>
          <cell r="C5095" t="e">
            <v>#VALUE!</v>
          </cell>
          <cell r="D5095" t="e">
            <v>#VALUE!</v>
          </cell>
          <cell r="E5095" t="e">
            <v>#VALUE!</v>
          </cell>
          <cell r="F5095" t="e">
            <v>#VALUE!</v>
          </cell>
          <cell r="G5095" t="e">
            <v>#VALUE!</v>
          </cell>
        </row>
        <row r="5096">
          <cell r="A5096" t="e">
            <v>#VALUE!</v>
          </cell>
          <cell r="B5096" t="e">
            <v>#VALUE!</v>
          </cell>
          <cell r="C5096" t="e">
            <v>#VALUE!</v>
          </cell>
          <cell r="D5096" t="e">
            <v>#VALUE!</v>
          </cell>
          <cell r="E5096" t="e">
            <v>#VALUE!</v>
          </cell>
          <cell r="F5096" t="e">
            <v>#VALUE!</v>
          </cell>
          <cell r="G5096" t="e">
            <v>#VALUE!</v>
          </cell>
        </row>
        <row r="5097">
          <cell r="A5097" t="e">
            <v>#VALUE!</v>
          </cell>
          <cell r="B5097" t="e">
            <v>#VALUE!</v>
          </cell>
          <cell r="C5097" t="e">
            <v>#VALUE!</v>
          </cell>
          <cell r="D5097" t="e">
            <v>#VALUE!</v>
          </cell>
          <cell r="E5097" t="e">
            <v>#VALUE!</v>
          </cell>
          <cell r="F5097" t="e">
            <v>#VALUE!</v>
          </cell>
          <cell r="G5097" t="e">
            <v>#VALUE!</v>
          </cell>
        </row>
        <row r="5098">
          <cell r="A5098" t="e">
            <v>#VALUE!</v>
          </cell>
          <cell r="B5098" t="e">
            <v>#VALUE!</v>
          </cell>
          <cell r="C5098" t="e">
            <v>#VALUE!</v>
          </cell>
          <cell r="D5098" t="e">
            <v>#VALUE!</v>
          </cell>
          <cell r="E5098" t="e">
            <v>#VALUE!</v>
          </cell>
          <cell r="F5098" t="e">
            <v>#VALUE!</v>
          </cell>
          <cell r="G5098" t="e">
            <v>#VALUE!</v>
          </cell>
        </row>
        <row r="5099">
          <cell r="A5099" t="e">
            <v>#VALUE!</v>
          </cell>
          <cell r="B5099" t="e">
            <v>#VALUE!</v>
          </cell>
          <cell r="C5099" t="e">
            <v>#VALUE!</v>
          </cell>
          <cell r="D5099" t="e">
            <v>#VALUE!</v>
          </cell>
          <cell r="E5099" t="e">
            <v>#VALUE!</v>
          </cell>
          <cell r="F5099" t="e">
            <v>#VALUE!</v>
          </cell>
          <cell r="G5099" t="e">
            <v>#VALUE!</v>
          </cell>
        </row>
        <row r="5100">
          <cell r="A5100" t="e">
            <v>#VALUE!</v>
          </cell>
          <cell r="B5100" t="e">
            <v>#VALUE!</v>
          </cell>
          <cell r="C5100" t="e">
            <v>#VALUE!</v>
          </cell>
          <cell r="D5100" t="e">
            <v>#VALUE!</v>
          </cell>
          <cell r="E5100" t="e">
            <v>#VALUE!</v>
          </cell>
          <cell r="F5100" t="e">
            <v>#VALUE!</v>
          </cell>
          <cell r="G5100" t="e">
            <v>#VALUE!</v>
          </cell>
        </row>
        <row r="5101">
          <cell r="A5101" t="e">
            <v>#VALUE!</v>
          </cell>
          <cell r="B5101" t="e">
            <v>#VALUE!</v>
          </cell>
          <cell r="C5101" t="e">
            <v>#VALUE!</v>
          </cell>
          <cell r="D5101" t="e">
            <v>#VALUE!</v>
          </cell>
          <cell r="E5101" t="e">
            <v>#VALUE!</v>
          </cell>
          <cell r="F5101" t="e">
            <v>#VALUE!</v>
          </cell>
          <cell r="G5101" t="e">
            <v>#VALUE!</v>
          </cell>
        </row>
        <row r="5102">
          <cell r="A5102" t="e">
            <v>#VALUE!</v>
          </cell>
          <cell r="B5102" t="e">
            <v>#VALUE!</v>
          </cell>
          <cell r="C5102" t="e">
            <v>#VALUE!</v>
          </cell>
          <cell r="D5102" t="e">
            <v>#VALUE!</v>
          </cell>
          <cell r="E5102" t="e">
            <v>#VALUE!</v>
          </cell>
          <cell r="F5102" t="e">
            <v>#VALUE!</v>
          </cell>
          <cell r="G5102" t="e">
            <v>#VALUE!</v>
          </cell>
        </row>
        <row r="5103">
          <cell r="A5103" t="e">
            <v>#VALUE!</v>
          </cell>
          <cell r="B5103" t="e">
            <v>#VALUE!</v>
          </cell>
          <cell r="C5103" t="e">
            <v>#VALUE!</v>
          </cell>
          <cell r="D5103" t="e">
            <v>#VALUE!</v>
          </cell>
          <cell r="E5103" t="e">
            <v>#VALUE!</v>
          </cell>
          <cell r="F5103" t="e">
            <v>#VALUE!</v>
          </cell>
          <cell r="G5103" t="e">
            <v>#VALUE!</v>
          </cell>
        </row>
        <row r="5104">
          <cell r="A5104" t="e">
            <v>#VALUE!</v>
          </cell>
          <cell r="B5104" t="e">
            <v>#VALUE!</v>
          </cell>
          <cell r="C5104" t="e">
            <v>#VALUE!</v>
          </cell>
          <cell r="D5104" t="e">
            <v>#VALUE!</v>
          </cell>
          <cell r="E5104" t="e">
            <v>#VALUE!</v>
          </cell>
          <cell r="F5104" t="e">
            <v>#VALUE!</v>
          </cell>
          <cell r="G5104" t="e">
            <v>#VALUE!</v>
          </cell>
        </row>
        <row r="5105">
          <cell r="A5105" t="e">
            <v>#VALUE!</v>
          </cell>
          <cell r="B5105" t="e">
            <v>#VALUE!</v>
          </cell>
          <cell r="C5105" t="e">
            <v>#VALUE!</v>
          </cell>
          <cell r="D5105" t="e">
            <v>#VALUE!</v>
          </cell>
          <cell r="E5105" t="e">
            <v>#VALUE!</v>
          </cell>
          <cell r="F5105" t="e">
            <v>#VALUE!</v>
          </cell>
          <cell r="G5105" t="e">
            <v>#VALUE!</v>
          </cell>
        </row>
        <row r="5106">
          <cell r="A5106" t="e">
            <v>#VALUE!</v>
          </cell>
          <cell r="B5106" t="e">
            <v>#VALUE!</v>
          </cell>
          <cell r="C5106" t="e">
            <v>#VALUE!</v>
          </cell>
          <cell r="D5106" t="e">
            <v>#VALUE!</v>
          </cell>
          <cell r="E5106" t="e">
            <v>#VALUE!</v>
          </cell>
          <cell r="F5106" t="e">
            <v>#VALUE!</v>
          </cell>
          <cell r="G5106" t="e">
            <v>#VALUE!</v>
          </cell>
        </row>
        <row r="5107">
          <cell r="A5107" t="e">
            <v>#VALUE!</v>
          </cell>
          <cell r="B5107" t="e">
            <v>#VALUE!</v>
          </cell>
          <cell r="C5107" t="e">
            <v>#VALUE!</v>
          </cell>
          <cell r="D5107" t="e">
            <v>#VALUE!</v>
          </cell>
          <cell r="E5107" t="e">
            <v>#VALUE!</v>
          </cell>
          <cell r="F5107" t="e">
            <v>#VALUE!</v>
          </cell>
          <cell r="G5107" t="e">
            <v>#VALUE!</v>
          </cell>
        </row>
        <row r="5108">
          <cell r="A5108" t="e">
            <v>#VALUE!</v>
          </cell>
          <cell r="B5108" t="e">
            <v>#VALUE!</v>
          </cell>
          <cell r="C5108" t="e">
            <v>#VALUE!</v>
          </cell>
          <cell r="D5108" t="e">
            <v>#VALUE!</v>
          </cell>
          <cell r="E5108" t="e">
            <v>#VALUE!</v>
          </cell>
          <cell r="F5108" t="e">
            <v>#VALUE!</v>
          </cell>
          <cell r="G5108" t="e">
            <v>#VALUE!</v>
          </cell>
        </row>
        <row r="5109">
          <cell r="A5109" t="e">
            <v>#VALUE!</v>
          </cell>
          <cell r="B5109" t="e">
            <v>#VALUE!</v>
          </cell>
          <cell r="C5109" t="e">
            <v>#VALUE!</v>
          </cell>
          <cell r="D5109" t="e">
            <v>#VALUE!</v>
          </cell>
          <cell r="E5109" t="e">
            <v>#VALUE!</v>
          </cell>
          <cell r="F5109" t="e">
            <v>#VALUE!</v>
          </cell>
          <cell r="G5109" t="e">
            <v>#VALUE!</v>
          </cell>
        </row>
        <row r="5110">
          <cell r="A5110" t="e">
            <v>#VALUE!</v>
          </cell>
          <cell r="B5110" t="e">
            <v>#VALUE!</v>
          </cell>
          <cell r="C5110" t="e">
            <v>#VALUE!</v>
          </cell>
          <cell r="D5110" t="e">
            <v>#VALUE!</v>
          </cell>
          <cell r="E5110" t="e">
            <v>#VALUE!</v>
          </cell>
          <cell r="F5110" t="e">
            <v>#VALUE!</v>
          </cell>
          <cell r="G5110" t="e">
            <v>#VALUE!</v>
          </cell>
        </row>
        <row r="5111">
          <cell r="A5111" t="e">
            <v>#VALUE!</v>
          </cell>
          <cell r="B5111" t="e">
            <v>#VALUE!</v>
          </cell>
          <cell r="C5111" t="e">
            <v>#VALUE!</v>
          </cell>
          <cell r="D5111" t="e">
            <v>#VALUE!</v>
          </cell>
          <cell r="E5111" t="e">
            <v>#VALUE!</v>
          </cell>
          <cell r="F5111" t="e">
            <v>#VALUE!</v>
          </cell>
          <cell r="G5111" t="e">
            <v>#VALUE!</v>
          </cell>
        </row>
        <row r="5112">
          <cell r="A5112" t="e">
            <v>#VALUE!</v>
          </cell>
          <cell r="B5112" t="e">
            <v>#VALUE!</v>
          </cell>
          <cell r="C5112" t="e">
            <v>#VALUE!</v>
          </cell>
          <cell r="D5112" t="e">
            <v>#VALUE!</v>
          </cell>
          <cell r="E5112" t="e">
            <v>#VALUE!</v>
          </cell>
          <cell r="F5112" t="e">
            <v>#VALUE!</v>
          </cell>
          <cell r="G5112" t="e">
            <v>#VALUE!</v>
          </cell>
        </row>
        <row r="5113">
          <cell r="A5113" t="e">
            <v>#VALUE!</v>
          </cell>
          <cell r="B5113" t="e">
            <v>#VALUE!</v>
          </cell>
          <cell r="C5113" t="e">
            <v>#VALUE!</v>
          </cell>
          <cell r="D5113" t="e">
            <v>#VALUE!</v>
          </cell>
          <cell r="E5113" t="e">
            <v>#VALUE!</v>
          </cell>
          <cell r="F5113" t="e">
            <v>#VALUE!</v>
          </cell>
          <cell r="G5113" t="e">
            <v>#VALUE!</v>
          </cell>
        </row>
        <row r="5114">
          <cell r="A5114" t="e">
            <v>#VALUE!</v>
          </cell>
          <cell r="B5114" t="e">
            <v>#VALUE!</v>
          </cell>
          <cell r="C5114" t="e">
            <v>#VALUE!</v>
          </cell>
          <cell r="D5114" t="e">
            <v>#VALUE!</v>
          </cell>
          <cell r="E5114" t="e">
            <v>#VALUE!</v>
          </cell>
          <cell r="F5114" t="e">
            <v>#VALUE!</v>
          </cell>
          <cell r="G5114" t="e">
            <v>#VALUE!</v>
          </cell>
        </row>
        <row r="5115">
          <cell r="A5115" t="e">
            <v>#VALUE!</v>
          </cell>
          <cell r="B5115" t="e">
            <v>#VALUE!</v>
          </cell>
          <cell r="C5115" t="e">
            <v>#VALUE!</v>
          </cell>
          <cell r="D5115" t="e">
            <v>#VALUE!</v>
          </cell>
          <cell r="E5115" t="e">
            <v>#VALUE!</v>
          </cell>
          <cell r="F5115" t="e">
            <v>#VALUE!</v>
          </cell>
          <cell r="G5115" t="e">
            <v>#VALUE!</v>
          </cell>
        </row>
        <row r="5116">
          <cell r="A5116" t="e">
            <v>#VALUE!</v>
          </cell>
          <cell r="B5116" t="e">
            <v>#VALUE!</v>
          </cell>
          <cell r="C5116" t="e">
            <v>#VALUE!</v>
          </cell>
          <cell r="D5116" t="e">
            <v>#VALUE!</v>
          </cell>
          <cell r="E5116" t="e">
            <v>#VALUE!</v>
          </cell>
          <cell r="F5116" t="e">
            <v>#VALUE!</v>
          </cell>
          <cell r="G5116" t="e">
            <v>#VALUE!</v>
          </cell>
        </row>
        <row r="5117">
          <cell r="A5117" t="e">
            <v>#VALUE!</v>
          </cell>
          <cell r="B5117" t="e">
            <v>#VALUE!</v>
          </cell>
          <cell r="C5117" t="e">
            <v>#VALUE!</v>
          </cell>
          <cell r="D5117" t="e">
            <v>#VALUE!</v>
          </cell>
          <cell r="E5117" t="e">
            <v>#VALUE!</v>
          </cell>
          <cell r="F5117" t="e">
            <v>#VALUE!</v>
          </cell>
          <cell r="G5117" t="e">
            <v>#VALUE!</v>
          </cell>
        </row>
        <row r="5118">
          <cell r="A5118" t="e">
            <v>#VALUE!</v>
          </cell>
          <cell r="B5118" t="e">
            <v>#VALUE!</v>
          </cell>
          <cell r="C5118" t="e">
            <v>#VALUE!</v>
          </cell>
          <cell r="D5118" t="e">
            <v>#VALUE!</v>
          </cell>
          <cell r="E5118" t="e">
            <v>#VALUE!</v>
          </cell>
          <cell r="F5118" t="e">
            <v>#VALUE!</v>
          </cell>
          <cell r="G5118" t="e">
            <v>#VALUE!</v>
          </cell>
        </row>
        <row r="5119">
          <cell r="A5119" t="e">
            <v>#VALUE!</v>
          </cell>
          <cell r="B5119" t="e">
            <v>#VALUE!</v>
          </cell>
          <cell r="C5119" t="e">
            <v>#VALUE!</v>
          </cell>
          <cell r="D5119" t="e">
            <v>#VALUE!</v>
          </cell>
          <cell r="E5119" t="e">
            <v>#VALUE!</v>
          </cell>
          <cell r="F5119" t="e">
            <v>#VALUE!</v>
          </cell>
          <cell r="G5119" t="e">
            <v>#VALUE!</v>
          </cell>
        </row>
        <row r="5120">
          <cell r="A5120" t="e">
            <v>#VALUE!</v>
          </cell>
          <cell r="B5120" t="e">
            <v>#VALUE!</v>
          </cell>
          <cell r="C5120" t="e">
            <v>#VALUE!</v>
          </cell>
          <cell r="D5120" t="e">
            <v>#VALUE!</v>
          </cell>
          <cell r="E5120" t="e">
            <v>#VALUE!</v>
          </cell>
          <cell r="F5120" t="e">
            <v>#VALUE!</v>
          </cell>
          <cell r="G5120" t="e">
            <v>#VALUE!</v>
          </cell>
        </row>
        <row r="5121">
          <cell r="A5121" t="e">
            <v>#VALUE!</v>
          </cell>
          <cell r="B5121" t="e">
            <v>#VALUE!</v>
          </cell>
          <cell r="C5121" t="e">
            <v>#VALUE!</v>
          </cell>
          <cell r="D5121" t="e">
            <v>#VALUE!</v>
          </cell>
          <cell r="E5121" t="e">
            <v>#VALUE!</v>
          </cell>
          <cell r="F5121" t="e">
            <v>#VALUE!</v>
          </cell>
          <cell r="G5121" t="e">
            <v>#VALUE!</v>
          </cell>
        </row>
        <row r="5122">
          <cell r="A5122" t="e">
            <v>#VALUE!</v>
          </cell>
          <cell r="B5122" t="e">
            <v>#VALUE!</v>
          </cell>
          <cell r="C5122" t="e">
            <v>#VALUE!</v>
          </cell>
          <cell r="D5122" t="e">
            <v>#VALUE!</v>
          </cell>
          <cell r="E5122" t="e">
            <v>#VALUE!</v>
          </cell>
          <cell r="F5122" t="e">
            <v>#VALUE!</v>
          </cell>
          <cell r="G5122" t="e">
            <v>#VALUE!</v>
          </cell>
        </row>
        <row r="5123">
          <cell r="A5123" t="e">
            <v>#VALUE!</v>
          </cell>
          <cell r="B5123" t="e">
            <v>#VALUE!</v>
          </cell>
          <cell r="C5123" t="e">
            <v>#VALUE!</v>
          </cell>
          <cell r="D5123" t="e">
            <v>#VALUE!</v>
          </cell>
          <cell r="E5123" t="e">
            <v>#VALUE!</v>
          </cell>
          <cell r="F5123" t="e">
            <v>#VALUE!</v>
          </cell>
          <cell r="G5123" t="e">
            <v>#VALUE!</v>
          </cell>
        </row>
        <row r="5124">
          <cell r="A5124" t="e">
            <v>#VALUE!</v>
          </cell>
          <cell r="B5124" t="e">
            <v>#VALUE!</v>
          </cell>
          <cell r="C5124" t="e">
            <v>#VALUE!</v>
          </cell>
          <cell r="D5124" t="e">
            <v>#VALUE!</v>
          </cell>
          <cell r="E5124" t="e">
            <v>#VALUE!</v>
          </cell>
          <cell r="F5124" t="e">
            <v>#VALUE!</v>
          </cell>
          <cell r="G5124" t="e">
            <v>#VALUE!</v>
          </cell>
        </row>
        <row r="5125">
          <cell r="A5125" t="e">
            <v>#VALUE!</v>
          </cell>
          <cell r="B5125" t="e">
            <v>#VALUE!</v>
          </cell>
          <cell r="C5125" t="e">
            <v>#VALUE!</v>
          </cell>
          <cell r="D5125" t="e">
            <v>#VALUE!</v>
          </cell>
          <cell r="E5125" t="e">
            <v>#VALUE!</v>
          </cell>
          <cell r="F5125" t="e">
            <v>#VALUE!</v>
          </cell>
          <cell r="G5125" t="e">
            <v>#VALUE!</v>
          </cell>
        </row>
        <row r="5126">
          <cell r="A5126" t="e">
            <v>#VALUE!</v>
          </cell>
          <cell r="B5126" t="e">
            <v>#VALUE!</v>
          </cell>
          <cell r="C5126" t="e">
            <v>#VALUE!</v>
          </cell>
          <cell r="D5126" t="e">
            <v>#VALUE!</v>
          </cell>
          <cell r="E5126" t="e">
            <v>#VALUE!</v>
          </cell>
          <cell r="F5126" t="e">
            <v>#VALUE!</v>
          </cell>
          <cell r="G5126" t="e">
            <v>#VALUE!</v>
          </cell>
        </row>
        <row r="5127">
          <cell r="A5127" t="e">
            <v>#VALUE!</v>
          </cell>
          <cell r="B5127" t="e">
            <v>#VALUE!</v>
          </cell>
          <cell r="C5127" t="e">
            <v>#VALUE!</v>
          </cell>
          <cell r="D5127" t="e">
            <v>#VALUE!</v>
          </cell>
          <cell r="E5127" t="e">
            <v>#VALUE!</v>
          </cell>
          <cell r="F5127" t="e">
            <v>#VALUE!</v>
          </cell>
          <cell r="G5127" t="e">
            <v>#VALUE!</v>
          </cell>
        </row>
        <row r="5128">
          <cell r="A5128" t="e">
            <v>#VALUE!</v>
          </cell>
          <cell r="B5128" t="e">
            <v>#VALUE!</v>
          </cell>
          <cell r="C5128" t="e">
            <v>#VALUE!</v>
          </cell>
          <cell r="D5128" t="e">
            <v>#VALUE!</v>
          </cell>
          <cell r="E5128" t="e">
            <v>#VALUE!</v>
          </cell>
          <cell r="F5128" t="e">
            <v>#VALUE!</v>
          </cell>
          <cell r="G5128" t="e">
            <v>#VALUE!</v>
          </cell>
        </row>
        <row r="5129">
          <cell r="A5129" t="e">
            <v>#VALUE!</v>
          </cell>
          <cell r="B5129" t="e">
            <v>#VALUE!</v>
          </cell>
          <cell r="C5129" t="e">
            <v>#VALUE!</v>
          </cell>
          <cell r="D5129" t="e">
            <v>#VALUE!</v>
          </cell>
          <cell r="E5129" t="e">
            <v>#VALUE!</v>
          </cell>
          <cell r="F5129" t="e">
            <v>#VALUE!</v>
          </cell>
          <cell r="G5129" t="e">
            <v>#VALUE!</v>
          </cell>
        </row>
        <row r="5130">
          <cell r="A5130" t="e">
            <v>#VALUE!</v>
          </cell>
          <cell r="B5130" t="e">
            <v>#VALUE!</v>
          </cell>
          <cell r="C5130" t="e">
            <v>#VALUE!</v>
          </cell>
          <cell r="D5130" t="e">
            <v>#VALUE!</v>
          </cell>
          <cell r="E5130" t="e">
            <v>#VALUE!</v>
          </cell>
          <cell r="F5130" t="e">
            <v>#VALUE!</v>
          </cell>
          <cell r="G5130" t="e">
            <v>#VALUE!</v>
          </cell>
        </row>
        <row r="5131">
          <cell r="A5131" t="e">
            <v>#VALUE!</v>
          </cell>
          <cell r="B5131" t="e">
            <v>#VALUE!</v>
          </cell>
          <cell r="C5131" t="e">
            <v>#VALUE!</v>
          </cell>
          <cell r="D5131" t="e">
            <v>#VALUE!</v>
          </cell>
          <cell r="E5131" t="e">
            <v>#VALUE!</v>
          </cell>
          <cell r="F5131" t="e">
            <v>#VALUE!</v>
          </cell>
          <cell r="G5131" t="e">
            <v>#VALUE!</v>
          </cell>
        </row>
        <row r="5132">
          <cell r="A5132" t="e">
            <v>#VALUE!</v>
          </cell>
          <cell r="B5132" t="e">
            <v>#VALUE!</v>
          </cell>
          <cell r="C5132" t="e">
            <v>#VALUE!</v>
          </cell>
          <cell r="D5132" t="e">
            <v>#VALUE!</v>
          </cell>
          <cell r="E5132" t="e">
            <v>#VALUE!</v>
          </cell>
          <cell r="F5132" t="e">
            <v>#VALUE!</v>
          </cell>
          <cell r="G5132" t="e">
            <v>#VALUE!</v>
          </cell>
        </row>
        <row r="5133">
          <cell r="A5133" t="e">
            <v>#VALUE!</v>
          </cell>
          <cell r="B5133" t="e">
            <v>#VALUE!</v>
          </cell>
          <cell r="C5133" t="e">
            <v>#VALUE!</v>
          </cell>
          <cell r="D5133" t="e">
            <v>#VALUE!</v>
          </cell>
          <cell r="E5133" t="e">
            <v>#VALUE!</v>
          </cell>
          <cell r="F5133" t="e">
            <v>#VALUE!</v>
          </cell>
          <cell r="G5133" t="e">
            <v>#VALUE!</v>
          </cell>
        </row>
        <row r="5134">
          <cell r="A5134" t="e">
            <v>#VALUE!</v>
          </cell>
          <cell r="B5134" t="e">
            <v>#VALUE!</v>
          </cell>
          <cell r="C5134" t="e">
            <v>#VALUE!</v>
          </cell>
          <cell r="D5134" t="e">
            <v>#VALUE!</v>
          </cell>
          <cell r="E5134" t="e">
            <v>#VALUE!</v>
          </cell>
          <cell r="F5134" t="e">
            <v>#VALUE!</v>
          </cell>
          <cell r="G5134" t="e">
            <v>#VALUE!</v>
          </cell>
        </row>
        <row r="5135">
          <cell r="A5135" t="e">
            <v>#VALUE!</v>
          </cell>
          <cell r="B5135" t="e">
            <v>#VALUE!</v>
          </cell>
          <cell r="C5135" t="e">
            <v>#VALUE!</v>
          </cell>
          <cell r="D5135" t="e">
            <v>#VALUE!</v>
          </cell>
          <cell r="E5135" t="e">
            <v>#VALUE!</v>
          </cell>
          <cell r="F5135" t="e">
            <v>#VALUE!</v>
          </cell>
          <cell r="G5135" t="e">
            <v>#VALUE!</v>
          </cell>
        </row>
        <row r="5136">
          <cell r="A5136" t="e">
            <v>#VALUE!</v>
          </cell>
          <cell r="B5136" t="e">
            <v>#VALUE!</v>
          </cell>
          <cell r="C5136" t="e">
            <v>#VALUE!</v>
          </cell>
          <cell r="D5136" t="e">
            <v>#VALUE!</v>
          </cell>
          <cell r="E5136" t="e">
            <v>#VALUE!</v>
          </cell>
          <cell r="F5136" t="e">
            <v>#VALUE!</v>
          </cell>
          <cell r="G5136" t="e">
            <v>#VALUE!</v>
          </cell>
        </row>
        <row r="5137">
          <cell r="A5137" t="e">
            <v>#VALUE!</v>
          </cell>
          <cell r="B5137" t="e">
            <v>#VALUE!</v>
          </cell>
          <cell r="C5137" t="e">
            <v>#VALUE!</v>
          </cell>
          <cell r="D5137" t="e">
            <v>#VALUE!</v>
          </cell>
          <cell r="E5137" t="e">
            <v>#VALUE!</v>
          </cell>
          <cell r="F5137" t="e">
            <v>#VALUE!</v>
          </cell>
          <cell r="G5137" t="e">
            <v>#VALUE!</v>
          </cell>
        </row>
        <row r="5138">
          <cell r="A5138" t="e">
            <v>#VALUE!</v>
          </cell>
          <cell r="B5138" t="e">
            <v>#VALUE!</v>
          </cell>
          <cell r="C5138" t="e">
            <v>#VALUE!</v>
          </cell>
          <cell r="D5138" t="e">
            <v>#VALUE!</v>
          </cell>
          <cell r="E5138" t="e">
            <v>#VALUE!</v>
          </cell>
          <cell r="F5138" t="e">
            <v>#VALUE!</v>
          </cell>
          <cell r="G5138" t="e">
            <v>#VALUE!</v>
          </cell>
        </row>
        <row r="5139">
          <cell r="A5139" t="e">
            <v>#VALUE!</v>
          </cell>
          <cell r="B5139" t="e">
            <v>#VALUE!</v>
          </cell>
          <cell r="C5139" t="e">
            <v>#VALUE!</v>
          </cell>
          <cell r="D5139" t="e">
            <v>#VALUE!</v>
          </cell>
          <cell r="E5139" t="e">
            <v>#VALUE!</v>
          </cell>
          <cell r="F5139" t="e">
            <v>#VALUE!</v>
          </cell>
          <cell r="G5139" t="e">
            <v>#VALUE!</v>
          </cell>
        </row>
        <row r="5140">
          <cell r="A5140" t="e">
            <v>#VALUE!</v>
          </cell>
          <cell r="B5140" t="e">
            <v>#VALUE!</v>
          </cell>
          <cell r="C5140" t="e">
            <v>#VALUE!</v>
          </cell>
          <cell r="D5140" t="e">
            <v>#VALUE!</v>
          </cell>
          <cell r="E5140" t="e">
            <v>#VALUE!</v>
          </cell>
          <cell r="F5140" t="e">
            <v>#VALUE!</v>
          </cell>
          <cell r="G5140" t="e">
            <v>#VALUE!</v>
          </cell>
        </row>
        <row r="5141">
          <cell r="A5141" t="e">
            <v>#VALUE!</v>
          </cell>
          <cell r="B5141" t="e">
            <v>#VALUE!</v>
          </cell>
          <cell r="C5141" t="e">
            <v>#VALUE!</v>
          </cell>
          <cell r="D5141" t="e">
            <v>#VALUE!</v>
          </cell>
          <cell r="E5141" t="e">
            <v>#VALUE!</v>
          </cell>
          <cell r="F5141" t="e">
            <v>#VALUE!</v>
          </cell>
          <cell r="G5141" t="e">
            <v>#VALUE!</v>
          </cell>
        </row>
        <row r="5142">
          <cell r="A5142" t="e">
            <v>#VALUE!</v>
          </cell>
          <cell r="B5142" t="e">
            <v>#VALUE!</v>
          </cell>
          <cell r="C5142" t="e">
            <v>#VALUE!</v>
          </cell>
          <cell r="D5142" t="e">
            <v>#VALUE!</v>
          </cell>
          <cell r="E5142" t="e">
            <v>#VALUE!</v>
          </cell>
          <cell r="F5142" t="e">
            <v>#VALUE!</v>
          </cell>
          <cell r="G5142" t="e">
            <v>#VALUE!</v>
          </cell>
        </row>
        <row r="5143">
          <cell r="A5143" t="e">
            <v>#VALUE!</v>
          </cell>
          <cell r="B5143" t="e">
            <v>#VALUE!</v>
          </cell>
          <cell r="C5143" t="e">
            <v>#VALUE!</v>
          </cell>
          <cell r="D5143" t="e">
            <v>#VALUE!</v>
          </cell>
          <cell r="E5143" t="e">
            <v>#VALUE!</v>
          </cell>
          <cell r="F5143" t="e">
            <v>#VALUE!</v>
          </cell>
          <cell r="G5143" t="e">
            <v>#VALUE!</v>
          </cell>
        </row>
        <row r="5144">
          <cell r="A5144" t="e">
            <v>#VALUE!</v>
          </cell>
          <cell r="B5144" t="e">
            <v>#VALUE!</v>
          </cell>
          <cell r="C5144" t="e">
            <v>#VALUE!</v>
          </cell>
          <cell r="D5144" t="e">
            <v>#VALUE!</v>
          </cell>
          <cell r="E5144" t="e">
            <v>#VALUE!</v>
          </cell>
          <cell r="F5144" t="e">
            <v>#VALUE!</v>
          </cell>
          <cell r="G5144" t="e">
            <v>#VALUE!</v>
          </cell>
        </row>
        <row r="5145">
          <cell r="A5145" t="e">
            <v>#VALUE!</v>
          </cell>
          <cell r="B5145" t="e">
            <v>#VALUE!</v>
          </cell>
          <cell r="C5145" t="e">
            <v>#VALUE!</v>
          </cell>
          <cell r="D5145" t="e">
            <v>#VALUE!</v>
          </cell>
          <cell r="E5145" t="e">
            <v>#VALUE!</v>
          </cell>
          <cell r="F5145" t="e">
            <v>#VALUE!</v>
          </cell>
          <cell r="G5145" t="e">
            <v>#VALUE!</v>
          </cell>
        </row>
        <row r="5146">
          <cell r="A5146" t="e">
            <v>#VALUE!</v>
          </cell>
          <cell r="B5146" t="e">
            <v>#VALUE!</v>
          </cell>
          <cell r="C5146" t="e">
            <v>#VALUE!</v>
          </cell>
          <cell r="D5146" t="e">
            <v>#VALUE!</v>
          </cell>
          <cell r="E5146" t="e">
            <v>#VALUE!</v>
          </cell>
          <cell r="F5146" t="e">
            <v>#VALUE!</v>
          </cell>
          <cell r="G5146" t="e">
            <v>#VALUE!</v>
          </cell>
        </row>
        <row r="5147">
          <cell r="A5147" t="e">
            <v>#VALUE!</v>
          </cell>
          <cell r="B5147" t="e">
            <v>#VALUE!</v>
          </cell>
          <cell r="C5147" t="e">
            <v>#VALUE!</v>
          </cell>
          <cell r="D5147" t="e">
            <v>#VALUE!</v>
          </cell>
          <cell r="E5147" t="e">
            <v>#VALUE!</v>
          </cell>
          <cell r="F5147" t="e">
            <v>#VALUE!</v>
          </cell>
          <cell r="G5147" t="e">
            <v>#VALUE!</v>
          </cell>
        </row>
        <row r="5148">
          <cell r="A5148" t="e">
            <v>#VALUE!</v>
          </cell>
          <cell r="B5148" t="e">
            <v>#VALUE!</v>
          </cell>
          <cell r="C5148" t="e">
            <v>#VALUE!</v>
          </cell>
          <cell r="D5148" t="e">
            <v>#VALUE!</v>
          </cell>
          <cell r="E5148" t="e">
            <v>#VALUE!</v>
          </cell>
          <cell r="F5148" t="e">
            <v>#VALUE!</v>
          </cell>
          <cell r="G5148" t="e">
            <v>#VALUE!</v>
          </cell>
        </row>
        <row r="5149">
          <cell r="A5149" t="e">
            <v>#VALUE!</v>
          </cell>
          <cell r="B5149" t="e">
            <v>#VALUE!</v>
          </cell>
          <cell r="C5149" t="e">
            <v>#VALUE!</v>
          </cell>
          <cell r="D5149" t="e">
            <v>#VALUE!</v>
          </cell>
          <cell r="E5149" t="e">
            <v>#VALUE!</v>
          </cell>
          <cell r="F5149" t="e">
            <v>#VALUE!</v>
          </cell>
          <cell r="G5149" t="e">
            <v>#VALUE!</v>
          </cell>
        </row>
        <row r="5150">
          <cell r="A5150" t="e">
            <v>#VALUE!</v>
          </cell>
          <cell r="B5150" t="e">
            <v>#VALUE!</v>
          </cell>
          <cell r="C5150" t="e">
            <v>#VALUE!</v>
          </cell>
          <cell r="D5150" t="e">
            <v>#VALUE!</v>
          </cell>
          <cell r="E5150" t="e">
            <v>#VALUE!</v>
          </cell>
          <cell r="F5150" t="e">
            <v>#VALUE!</v>
          </cell>
          <cell r="G5150" t="e">
            <v>#VALUE!</v>
          </cell>
        </row>
        <row r="5151">
          <cell r="A5151" t="e">
            <v>#VALUE!</v>
          </cell>
          <cell r="B5151" t="e">
            <v>#VALUE!</v>
          </cell>
          <cell r="C5151" t="e">
            <v>#VALUE!</v>
          </cell>
          <cell r="D5151" t="e">
            <v>#VALUE!</v>
          </cell>
          <cell r="E5151" t="e">
            <v>#VALUE!</v>
          </cell>
          <cell r="F5151" t="e">
            <v>#VALUE!</v>
          </cell>
          <cell r="G5151" t="e">
            <v>#VALUE!</v>
          </cell>
        </row>
        <row r="5152">
          <cell r="A5152" t="e">
            <v>#VALUE!</v>
          </cell>
          <cell r="B5152" t="e">
            <v>#VALUE!</v>
          </cell>
          <cell r="C5152" t="e">
            <v>#VALUE!</v>
          </cell>
          <cell r="D5152" t="e">
            <v>#VALUE!</v>
          </cell>
          <cell r="E5152" t="e">
            <v>#VALUE!</v>
          </cell>
          <cell r="F5152" t="e">
            <v>#VALUE!</v>
          </cell>
          <cell r="G5152" t="e">
            <v>#VALUE!</v>
          </cell>
        </row>
        <row r="5153">
          <cell r="A5153" t="e">
            <v>#VALUE!</v>
          </cell>
          <cell r="B5153" t="e">
            <v>#VALUE!</v>
          </cell>
          <cell r="C5153" t="e">
            <v>#VALUE!</v>
          </cell>
          <cell r="D5153" t="e">
            <v>#VALUE!</v>
          </cell>
          <cell r="E5153" t="e">
            <v>#VALUE!</v>
          </cell>
          <cell r="F5153" t="e">
            <v>#VALUE!</v>
          </cell>
          <cell r="G5153" t="e">
            <v>#VALUE!</v>
          </cell>
        </row>
        <row r="5154">
          <cell r="A5154" t="e">
            <v>#VALUE!</v>
          </cell>
          <cell r="B5154" t="e">
            <v>#VALUE!</v>
          </cell>
          <cell r="C5154" t="e">
            <v>#VALUE!</v>
          </cell>
          <cell r="D5154" t="e">
            <v>#VALUE!</v>
          </cell>
          <cell r="E5154" t="e">
            <v>#VALUE!</v>
          </cell>
          <cell r="F5154" t="e">
            <v>#VALUE!</v>
          </cell>
          <cell r="G5154" t="e">
            <v>#VALUE!</v>
          </cell>
        </row>
        <row r="5155">
          <cell r="A5155" t="e">
            <v>#VALUE!</v>
          </cell>
          <cell r="B5155" t="e">
            <v>#VALUE!</v>
          </cell>
          <cell r="C5155" t="e">
            <v>#VALUE!</v>
          </cell>
          <cell r="D5155" t="e">
            <v>#VALUE!</v>
          </cell>
          <cell r="E5155" t="e">
            <v>#VALUE!</v>
          </cell>
          <cell r="F5155" t="e">
            <v>#VALUE!</v>
          </cell>
          <cell r="G5155" t="e">
            <v>#VALUE!</v>
          </cell>
        </row>
        <row r="5156">
          <cell r="A5156" t="e">
            <v>#VALUE!</v>
          </cell>
          <cell r="B5156" t="e">
            <v>#VALUE!</v>
          </cell>
          <cell r="C5156" t="e">
            <v>#VALUE!</v>
          </cell>
          <cell r="D5156" t="e">
            <v>#VALUE!</v>
          </cell>
          <cell r="E5156" t="e">
            <v>#VALUE!</v>
          </cell>
          <cell r="F5156" t="e">
            <v>#VALUE!</v>
          </cell>
          <cell r="G5156" t="e">
            <v>#VALUE!</v>
          </cell>
        </row>
        <row r="5157">
          <cell r="A5157" t="e">
            <v>#VALUE!</v>
          </cell>
          <cell r="B5157" t="e">
            <v>#VALUE!</v>
          </cell>
          <cell r="C5157" t="e">
            <v>#VALUE!</v>
          </cell>
          <cell r="D5157" t="e">
            <v>#VALUE!</v>
          </cell>
          <cell r="E5157" t="e">
            <v>#VALUE!</v>
          </cell>
          <cell r="F5157" t="e">
            <v>#VALUE!</v>
          </cell>
          <cell r="G5157" t="e">
            <v>#VALUE!</v>
          </cell>
        </row>
        <row r="5158">
          <cell r="A5158" t="e">
            <v>#VALUE!</v>
          </cell>
          <cell r="B5158" t="e">
            <v>#VALUE!</v>
          </cell>
          <cell r="C5158" t="e">
            <v>#VALUE!</v>
          </cell>
          <cell r="D5158" t="e">
            <v>#VALUE!</v>
          </cell>
          <cell r="E5158" t="e">
            <v>#VALUE!</v>
          </cell>
          <cell r="F5158" t="e">
            <v>#VALUE!</v>
          </cell>
          <cell r="G5158" t="e">
            <v>#VALUE!</v>
          </cell>
        </row>
        <row r="5159">
          <cell r="A5159" t="e">
            <v>#VALUE!</v>
          </cell>
          <cell r="B5159" t="e">
            <v>#VALUE!</v>
          </cell>
          <cell r="C5159" t="e">
            <v>#VALUE!</v>
          </cell>
          <cell r="D5159" t="e">
            <v>#VALUE!</v>
          </cell>
          <cell r="E5159" t="e">
            <v>#VALUE!</v>
          </cell>
          <cell r="F5159" t="e">
            <v>#VALUE!</v>
          </cell>
          <cell r="G5159" t="e">
            <v>#VALUE!</v>
          </cell>
        </row>
        <row r="5160">
          <cell r="A5160" t="e">
            <v>#VALUE!</v>
          </cell>
          <cell r="B5160" t="e">
            <v>#VALUE!</v>
          </cell>
          <cell r="C5160" t="e">
            <v>#VALUE!</v>
          </cell>
          <cell r="D5160" t="e">
            <v>#VALUE!</v>
          </cell>
          <cell r="E5160" t="e">
            <v>#VALUE!</v>
          </cell>
          <cell r="F5160" t="e">
            <v>#VALUE!</v>
          </cell>
          <cell r="G5160" t="e">
            <v>#VALUE!</v>
          </cell>
        </row>
        <row r="5161">
          <cell r="A5161" t="e">
            <v>#VALUE!</v>
          </cell>
          <cell r="B5161" t="e">
            <v>#VALUE!</v>
          </cell>
          <cell r="C5161" t="e">
            <v>#VALUE!</v>
          </cell>
          <cell r="D5161" t="e">
            <v>#VALUE!</v>
          </cell>
          <cell r="E5161" t="e">
            <v>#VALUE!</v>
          </cell>
          <cell r="F5161" t="e">
            <v>#VALUE!</v>
          </cell>
          <cell r="G5161" t="e">
            <v>#VALUE!</v>
          </cell>
        </row>
        <row r="5162">
          <cell r="A5162" t="e">
            <v>#VALUE!</v>
          </cell>
          <cell r="B5162" t="e">
            <v>#VALUE!</v>
          </cell>
          <cell r="C5162" t="e">
            <v>#VALUE!</v>
          </cell>
          <cell r="D5162" t="e">
            <v>#VALUE!</v>
          </cell>
          <cell r="E5162" t="e">
            <v>#VALUE!</v>
          </cell>
          <cell r="F5162" t="e">
            <v>#VALUE!</v>
          </cell>
          <cell r="G5162" t="e">
            <v>#VALUE!</v>
          </cell>
        </row>
        <row r="5163">
          <cell r="A5163" t="e">
            <v>#VALUE!</v>
          </cell>
          <cell r="B5163" t="e">
            <v>#VALUE!</v>
          </cell>
          <cell r="C5163" t="e">
            <v>#VALUE!</v>
          </cell>
          <cell r="D5163" t="e">
            <v>#VALUE!</v>
          </cell>
          <cell r="E5163" t="e">
            <v>#VALUE!</v>
          </cell>
          <cell r="F5163" t="e">
            <v>#VALUE!</v>
          </cell>
          <cell r="G5163" t="e">
            <v>#VALUE!</v>
          </cell>
        </row>
        <row r="5164">
          <cell r="A5164" t="e">
            <v>#VALUE!</v>
          </cell>
          <cell r="B5164" t="e">
            <v>#VALUE!</v>
          </cell>
          <cell r="C5164" t="e">
            <v>#VALUE!</v>
          </cell>
          <cell r="D5164" t="e">
            <v>#VALUE!</v>
          </cell>
          <cell r="E5164" t="e">
            <v>#VALUE!</v>
          </cell>
          <cell r="F5164" t="e">
            <v>#VALUE!</v>
          </cell>
          <cell r="G5164" t="e">
            <v>#VALUE!</v>
          </cell>
        </row>
        <row r="5165">
          <cell r="A5165" t="e">
            <v>#VALUE!</v>
          </cell>
          <cell r="B5165" t="e">
            <v>#VALUE!</v>
          </cell>
          <cell r="C5165" t="e">
            <v>#VALUE!</v>
          </cell>
          <cell r="D5165" t="e">
            <v>#VALUE!</v>
          </cell>
          <cell r="E5165" t="e">
            <v>#VALUE!</v>
          </cell>
          <cell r="F5165" t="e">
            <v>#VALUE!</v>
          </cell>
          <cell r="G5165" t="e">
            <v>#VALUE!</v>
          </cell>
        </row>
        <row r="5166">
          <cell r="A5166" t="e">
            <v>#VALUE!</v>
          </cell>
          <cell r="B5166" t="e">
            <v>#VALUE!</v>
          </cell>
          <cell r="C5166" t="e">
            <v>#VALUE!</v>
          </cell>
          <cell r="D5166" t="e">
            <v>#VALUE!</v>
          </cell>
          <cell r="E5166" t="e">
            <v>#VALUE!</v>
          </cell>
          <cell r="F5166" t="e">
            <v>#VALUE!</v>
          </cell>
          <cell r="G5166" t="e">
            <v>#VALUE!</v>
          </cell>
        </row>
        <row r="5167">
          <cell r="A5167" t="e">
            <v>#VALUE!</v>
          </cell>
          <cell r="B5167" t="e">
            <v>#VALUE!</v>
          </cell>
          <cell r="C5167" t="e">
            <v>#VALUE!</v>
          </cell>
          <cell r="D5167" t="e">
            <v>#VALUE!</v>
          </cell>
          <cell r="E5167" t="e">
            <v>#VALUE!</v>
          </cell>
          <cell r="F5167" t="e">
            <v>#VALUE!</v>
          </cell>
          <cell r="G5167" t="e">
            <v>#VALUE!</v>
          </cell>
        </row>
        <row r="5168">
          <cell r="A5168" t="e">
            <v>#VALUE!</v>
          </cell>
          <cell r="B5168" t="e">
            <v>#VALUE!</v>
          </cell>
          <cell r="C5168" t="e">
            <v>#VALUE!</v>
          </cell>
          <cell r="D5168" t="e">
            <v>#VALUE!</v>
          </cell>
          <cell r="E5168" t="e">
            <v>#VALUE!</v>
          </cell>
          <cell r="F5168" t="e">
            <v>#VALUE!</v>
          </cell>
          <cell r="G5168" t="e">
            <v>#VALUE!</v>
          </cell>
        </row>
        <row r="5169">
          <cell r="A5169" t="e">
            <v>#VALUE!</v>
          </cell>
          <cell r="B5169" t="e">
            <v>#VALUE!</v>
          </cell>
          <cell r="C5169" t="e">
            <v>#VALUE!</v>
          </cell>
          <cell r="D5169" t="e">
            <v>#VALUE!</v>
          </cell>
          <cell r="E5169" t="e">
            <v>#VALUE!</v>
          </cell>
          <cell r="F5169" t="e">
            <v>#VALUE!</v>
          </cell>
          <cell r="G5169" t="e">
            <v>#VALUE!</v>
          </cell>
        </row>
        <row r="5170">
          <cell r="A5170" t="e">
            <v>#VALUE!</v>
          </cell>
          <cell r="B5170" t="e">
            <v>#VALUE!</v>
          </cell>
          <cell r="C5170" t="e">
            <v>#VALUE!</v>
          </cell>
          <cell r="D5170" t="e">
            <v>#VALUE!</v>
          </cell>
          <cell r="E5170" t="e">
            <v>#VALUE!</v>
          </cell>
          <cell r="F5170" t="e">
            <v>#VALUE!</v>
          </cell>
          <cell r="G5170" t="e">
            <v>#VALUE!</v>
          </cell>
        </row>
        <row r="5171">
          <cell r="A5171" t="e">
            <v>#VALUE!</v>
          </cell>
          <cell r="B5171" t="e">
            <v>#VALUE!</v>
          </cell>
          <cell r="C5171" t="e">
            <v>#VALUE!</v>
          </cell>
          <cell r="D5171" t="e">
            <v>#VALUE!</v>
          </cell>
          <cell r="E5171" t="e">
            <v>#VALUE!</v>
          </cell>
          <cell r="F5171" t="e">
            <v>#VALUE!</v>
          </cell>
          <cell r="G5171" t="e">
            <v>#VALUE!</v>
          </cell>
        </row>
        <row r="5172">
          <cell r="A5172" t="e">
            <v>#VALUE!</v>
          </cell>
          <cell r="B5172" t="e">
            <v>#VALUE!</v>
          </cell>
          <cell r="C5172" t="e">
            <v>#VALUE!</v>
          </cell>
          <cell r="D5172" t="e">
            <v>#VALUE!</v>
          </cell>
          <cell r="E5172" t="e">
            <v>#VALUE!</v>
          </cell>
          <cell r="F5172" t="e">
            <v>#VALUE!</v>
          </cell>
          <cell r="G5172" t="e">
            <v>#VALUE!</v>
          </cell>
        </row>
        <row r="5173">
          <cell r="A5173" t="e">
            <v>#VALUE!</v>
          </cell>
          <cell r="B5173" t="e">
            <v>#VALUE!</v>
          </cell>
          <cell r="C5173" t="e">
            <v>#VALUE!</v>
          </cell>
          <cell r="D5173" t="e">
            <v>#VALUE!</v>
          </cell>
          <cell r="E5173" t="e">
            <v>#VALUE!</v>
          </cell>
          <cell r="F5173" t="e">
            <v>#VALUE!</v>
          </cell>
          <cell r="G5173" t="e">
            <v>#VALUE!</v>
          </cell>
        </row>
        <row r="5174">
          <cell r="A5174" t="e">
            <v>#VALUE!</v>
          </cell>
          <cell r="B5174" t="e">
            <v>#VALUE!</v>
          </cell>
          <cell r="C5174" t="e">
            <v>#VALUE!</v>
          </cell>
          <cell r="D5174" t="e">
            <v>#VALUE!</v>
          </cell>
          <cell r="E5174" t="e">
            <v>#VALUE!</v>
          </cell>
          <cell r="F5174" t="e">
            <v>#VALUE!</v>
          </cell>
          <cell r="G5174" t="e">
            <v>#VALUE!</v>
          </cell>
        </row>
        <row r="5175">
          <cell r="A5175" t="e">
            <v>#VALUE!</v>
          </cell>
          <cell r="B5175" t="e">
            <v>#VALUE!</v>
          </cell>
          <cell r="C5175" t="e">
            <v>#VALUE!</v>
          </cell>
          <cell r="D5175" t="e">
            <v>#VALUE!</v>
          </cell>
          <cell r="E5175" t="e">
            <v>#VALUE!</v>
          </cell>
          <cell r="F5175" t="e">
            <v>#VALUE!</v>
          </cell>
          <cell r="G5175" t="e">
            <v>#VALUE!</v>
          </cell>
        </row>
        <row r="5176">
          <cell r="A5176" t="e">
            <v>#VALUE!</v>
          </cell>
          <cell r="B5176" t="e">
            <v>#VALUE!</v>
          </cell>
          <cell r="C5176" t="e">
            <v>#VALUE!</v>
          </cell>
          <cell r="D5176" t="e">
            <v>#VALUE!</v>
          </cell>
          <cell r="E5176" t="e">
            <v>#VALUE!</v>
          </cell>
          <cell r="F5176" t="e">
            <v>#VALUE!</v>
          </cell>
          <cell r="G5176" t="e">
            <v>#VALUE!</v>
          </cell>
        </row>
        <row r="5177">
          <cell r="A5177" t="e">
            <v>#VALUE!</v>
          </cell>
          <cell r="B5177" t="e">
            <v>#VALUE!</v>
          </cell>
          <cell r="C5177" t="e">
            <v>#VALUE!</v>
          </cell>
          <cell r="D5177" t="e">
            <v>#VALUE!</v>
          </cell>
          <cell r="E5177" t="e">
            <v>#VALUE!</v>
          </cell>
          <cell r="F5177" t="e">
            <v>#VALUE!</v>
          </cell>
          <cell r="G5177" t="e">
            <v>#VALUE!</v>
          </cell>
        </row>
        <row r="5178">
          <cell r="A5178" t="e">
            <v>#VALUE!</v>
          </cell>
          <cell r="B5178" t="e">
            <v>#VALUE!</v>
          </cell>
          <cell r="C5178" t="e">
            <v>#VALUE!</v>
          </cell>
          <cell r="D5178" t="e">
            <v>#VALUE!</v>
          </cell>
          <cell r="E5178" t="e">
            <v>#VALUE!</v>
          </cell>
          <cell r="F5178" t="e">
            <v>#VALUE!</v>
          </cell>
          <cell r="G5178" t="e">
            <v>#VALUE!</v>
          </cell>
        </row>
        <row r="5179">
          <cell r="A5179" t="e">
            <v>#VALUE!</v>
          </cell>
          <cell r="B5179" t="e">
            <v>#VALUE!</v>
          </cell>
          <cell r="C5179" t="e">
            <v>#VALUE!</v>
          </cell>
          <cell r="D5179" t="e">
            <v>#VALUE!</v>
          </cell>
          <cell r="E5179" t="e">
            <v>#VALUE!</v>
          </cell>
          <cell r="F5179" t="e">
            <v>#VALUE!</v>
          </cell>
          <cell r="G5179" t="e">
            <v>#VALUE!</v>
          </cell>
        </row>
        <row r="5180">
          <cell r="A5180" t="e">
            <v>#VALUE!</v>
          </cell>
          <cell r="B5180" t="e">
            <v>#VALUE!</v>
          </cell>
          <cell r="C5180" t="e">
            <v>#VALUE!</v>
          </cell>
          <cell r="D5180" t="e">
            <v>#VALUE!</v>
          </cell>
          <cell r="E5180" t="e">
            <v>#VALUE!</v>
          </cell>
          <cell r="F5180" t="e">
            <v>#VALUE!</v>
          </cell>
          <cell r="G5180" t="e">
            <v>#VALUE!</v>
          </cell>
        </row>
        <row r="5181">
          <cell r="A5181" t="e">
            <v>#VALUE!</v>
          </cell>
          <cell r="B5181" t="e">
            <v>#VALUE!</v>
          </cell>
          <cell r="C5181" t="e">
            <v>#VALUE!</v>
          </cell>
          <cell r="D5181" t="e">
            <v>#VALUE!</v>
          </cell>
          <cell r="E5181" t="e">
            <v>#VALUE!</v>
          </cell>
          <cell r="F5181" t="e">
            <v>#VALUE!</v>
          </cell>
          <cell r="G5181" t="e">
            <v>#VALUE!</v>
          </cell>
        </row>
        <row r="5182">
          <cell r="A5182" t="e">
            <v>#VALUE!</v>
          </cell>
          <cell r="B5182" t="e">
            <v>#VALUE!</v>
          </cell>
          <cell r="C5182" t="e">
            <v>#VALUE!</v>
          </cell>
          <cell r="D5182" t="e">
            <v>#VALUE!</v>
          </cell>
          <cell r="E5182" t="e">
            <v>#VALUE!</v>
          </cell>
          <cell r="F5182" t="e">
            <v>#VALUE!</v>
          </cell>
          <cell r="G5182" t="e">
            <v>#VALUE!</v>
          </cell>
        </row>
        <row r="5183">
          <cell r="A5183" t="e">
            <v>#VALUE!</v>
          </cell>
          <cell r="B5183" t="e">
            <v>#VALUE!</v>
          </cell>
          <cell r="C5183" t="e">
            <v>#VALUE!</v>
          </cell>
          <cell r="D5183" t="e">
            <v>#VALUE!</v>
          </cell>
          <cell r="E5183" t="e">
            <v>#VALUE!</v>
          </cell>
          <cell r="F5183" t="e">
            <v>#VALUE!</v>
          </cell>
          <cell r="G5183" t="e">
            <v>#VALUE!</v>
          </cell>
        </row>
        <row r="5184">
          <cell r="A5184" t="e">
            <v>#VALUE!</v>
          </cell>
          <cell r="B5184" t="e">
            <v>#VALUE!</v>
          </cell>
          <cell r="C5184" t="e">
            <v>#VALUE!</v>
          </cell>
          <cell r="D5184" t="e">
            <v>#VALUE!</v>
          </cell>
          <cell r="E5184" t="e">
            <v>#VALUE!</v>
          </cell>
          <cell r="F5184" t="e">
            <v>#VALUE!</v>
          </cell>
          <cell r="G5184" t="e">
            <v>#VALUE!</v>
          </cell>
        </row>
        <row r="5185">
          <cell r="A5185" t="e">
            <v>#VALUE!</v>
          </cell>
          <cell r="B5185" t="e">
            <v>#VALUE!</v>
          </cell>
          <cell r="C5185" t="e">
            <v>#VALUE!</v>
          </cell>
          <cell r="D5185" t="e">
            <v>#VALUE!</v>
          </cell>
          <cell r="E5185" t="e">
            <v>#VALUE!</v>
          </cell>
          <cell r="F5185" t="e">
            <v>#VALUE!</v>
          </cell>
          <cell r="G5185" t="e">
            <v>#VALUE!</v>
          </cell>
        </row>
        <row r="5186">
          <cell r="A5186" t="e">
            <v>#VALUE!</v>
          </cell>
          <cell r="B5186" t="e">
            <v>#VALUE!</v>
          </cell>
          <cell r="C5186" t="e">
            <v>#VALUE!</v>
          </cell>
          <cell r="D5186" t="e">
            <v>#VALUE!</v>
          </cell>
          <cell r="E5186" t="e">
            <v>#VALUE!</v>
          </cell>
          <cell r="F5186" t="e">
            <v>#VALUE!</v>
          </cell>
          <cell r="G5186" t="e">
            <v>#VALUE!</v>
          </cell>
        </row>
        <row r="5187">
          <cell r="A5187" t="e">
            <v>#VALUE!</v>
          </cell>
          <cell r="B5187" t="e">
            <v>#VALUE!</v>
          </cell>
          <cell r="C5187" t="e">
            <v>#VALUE!</v>
          </cell>
          <cell r="D5187" t="e">
            <v>#VALUE!</v>
          </cell>
          <cell r="E5187" t="e">
            <v>#VALUE!</v>
          </cell>
          <cell r="F5187" t="e">
            <v>#VALUE!</v>
          </cell>
          <cell r="G5187" t="e">
            <v>#VALUE!</v>
          </cell>
        </row>
        <row r="5188">
          <cell r="A5188" t="e">
            <v>#VALUE!</v>
          </cell>
          <cell r="B5188" t="e">
            <v>#VALUE!</v>
          </cell>
          <cell r="C5188" t="e">
            <v>#VALUE!</v>
          </cell>
          <cell r="D5188" t="e">
            <v>#VALUE!</v>
          </cell>
          <cell r="E5188" t="e">
            <v>#VALUE!</v>
          </cell>
          <cell r="F5188" t="e">
            <v>#VALUE!</v>
          </cell>
          <cell r="G5188" t="e">
            <v>#VALUE!</v>
          </cell>
        </row>
        <row r="5189">
          <cell r="A5189" t="e">
            <v>#VALUE!</v>
          </cell>
          <cell r="B5189" t="e">
            <v>#VALUE!</v>
          </cell>
          <cell r="C5189" t="e">
            <v>#VALUE!</v>
          </cell>
          <cell r="D5189" t="e">
            <v>#VALUE!</v>
          </cell>
          <cell r="E5189" t="e">
            <v>#VALUE!</v>
          </cell>
          <cell r="F5189" t="e">
            <v>#VALUE!</v>
          </cell>
          <cell r="G5189" t="e">
            <v>#VALUE!</v>
          </cell>
        </row>
        <row r="5190">
          <cell r="A5190" t="e">
            <v>#VALUE!</v>
          </cell>
          <cell r="B5190" t="e">
            <v>#VALUE!</v>
          </cell>
          <cell r="C5190" t="e">
            <v>#VALUE!</v>
          </cell>
          <cell r="D5190" t="e">
            <v>#VALUE!</v>
          </cell>
          <cell r="E5190" t="e">
            <v>#VALUE!</v>
          </cell>
          <cell r="F5190" t="e">
            <v>#VALUE!</v>
          </cell>
          <cell r="G5190" t="e">
            <v>#VALUE!</v>
          </cell>
        </row>
        <row r="5191">
          <cell r="A5191" t="e">
            <v>#VALUE!</v>
          </cell>
          <cell r="B5191" t="e">
            <v>#VALUE!</v>
          </cell>
          <cell r="C5191" t="e">
            <v>#VALUE!</v>
          </cell>
          <cell r="D5191" t="e">
            <v>#VALUE!</v>
          </cell>
          <cell r="E5191" t="e">
            <v>#VALUE!</v>
          </cell>
          <cell r="F5191" t="e">
            <v>#VALUE!</v>
          </cell>
          <cell r="G5191" t="e">
            <v>#VALUE!</v>
          </cell>
        </row>
        <row r="5192">
          <cell r="A5192" t="e">
            <v>#VALUE!</v>
          </cell>
          <cell r="B5192" t="e">
            <v>#VALUE!</v>
          </cell>
          <cell r="C5192" t="e">
            <v>#VALUE!</v>
          </cell>
          <cell r="D5192" t="e">
            <v>#VALUE!</v>
          </cell>
          <cell r="E5192" t="e">
            <v>#VALUE!</v>
          </cell>
          <cell r="F5192" t="e">
            <v>#VALUE!</v>
          </cell>
          <cell r="G5192" t="e">
            <v>#VALUE!</v>
          </cell>
        </row>
        <row r="5193">
          <cell r="A5193" t="e">
            <v>#VALUE!</v>
          </cell>
          <cell r="B5193" t="e">
            <v>#VALUE!</v>
          </cell>
          <cell r="C5193" t="e">
            <v>#VALUE!</v>
          </cell>
          <cell r="D5193" t="e">
            <v>#VALUE!</v>
          </cell>
          <cell r="E5193" t="e">
            <v>#VALUE!</v>
          </cell>
          <cell r="F5193" t="e">
            <v>#VALUE!</v>
          </cell>
          <cell r="G5193" t="e">
            <v>#VALUE!</v>
          </cell>
        </row>
        <row r="5194">
          <cell r="A5194" t="e">
            <v>#VALUE!</v>
          </cell>
          <cell r="B5194" t="e">
            <v>#VALUE!</v>
          </cell>
          <cell r="C5194" t="e">
            <v>#VALUE!</v>
          </cell>
          <cell r="D5194" t="e">
            <v>#VALUE!</v>
          </cell>
          <cell r="E5194" t="e">
            <v>#VALUE!</v>
          </cell>
          <cell r="F5194" t="e">
            <v>#VALUE!</v>
          </cell>
          <cell r="G5194" t="e">
            <v>#VALUE!</v>
          </cell>
        </row>
        <row r="5195">
          <cell r="A5195" t="e">
            <v>#VALUE!</v>
          </cell>
          <cell r="B5195" t="e">
            <v>#VALUE!</v>
          </cell>
          <cell r="C5195" t="e">
            <v>#VALUE!</v>
          </cell>
          <cell r="D5195" t="e">
            <v>#VALUE!</v>
          </cell>
          <cell r="E5195" t="e">
            <v>#VALUE!</v>
          </cell>
          <cell r="F5195" t="e">
            <v>#VALUE!</v>
          </cell>
          <cell r="G5195" t="e">
            <v>#VALUE!</v>
          </cell>
        </row>
        <row r="5196">
          <cell r="A5196" t="e">
            <v>#VALUE!</v>
          </cell>
          <cell r="B5196" t="e">
            <v>#VALUE!</v>
          </cell>
          <cell r="C5196" t="e">
            <v>#VALUE!</v>
          </cell>
          <cell r="D5196" t="e">
            <v>#VALUE!</v>
          </cell>
          <cell r="E5196" t="e">
            <v>#VALUE!</v>
          </cell>
          <cell r="F5196" t="e">
            <v>#VALUE!</v>
          </cell>
          <cell r="G5196" t="e">
            <v>#VALUE!</v>
          </cell>
        </row>
        <row r="5197">
          <cell r="A5197" t="e">
            <v>#VALUE!</v>
          </cell>
          <cell r="B5197" t="e">
            <v>#VALUE!</v>
          </cell>
          <cell r="C5197" t="e">
            <v>#VALUE!</v>
          </cell>
          <cell r="D5197" t="e">
            <v>#VALUE!</v>
          </cell>
          <cell r="E5197" t="e">
            <v>#VALUE!</v>
          </cell>
          <cell r="F5197" t="e">
            <v>#VALUE!</v>
          </cell>
          <cell r="G5197" t="e">
            <v>#VALUE!</v>
          </cell>
        </row>
        <row r="5198">
          <cell r="A5198" t="e">
            <v>#VALUE!</v>
          </cell>
          <cell r="B5198" t="e">
            <v>#VALUE!</v>
          </cell>
          <cell r="C5198" t="e">
            <v>#VALUE!</v>
          </cell>
          <cell r="D5198" t="e">
            <v>#VALUE!</v>
          </cell>
          <cell r="E5198" t="e">
            <v>#VALUE!</v>
          </cell>
          <cell r="F5198" t="e">
            <v>#VALUE!</v>
          </cell>
          <cell r="G5198" t="e">
            <v>#VALUE!</v>
          </cell>
        </row>
        <row r="5199">
          <cell r="A5199" t="e">
            <v>#VALUE!</v>
          </cell>
          <cell r="B5199" t="e">
            <v>#VALUE!</v>
          </cell>
          <cell r="C5199" t="e">
            <v>#VALUE!</v>
          </cell>
          <cell r="D5199" t="e">
            <v>#VALUE!</v>
          </cell>
          <cell r="E5199" t="e">
            <v>#VALUE!</v>
          </cell>
          <cell r="F5199" t="e">
            <v>#VALUE!</v>
          </cell>
          <cell r="G5199" t="e">
            <v>#VALUE!</v>
          </cell>
        </row>
        <row r="5200">
          <cell r="A5200" t="e">
            <v>#VALUE!</v>
          </cell>
          <cell r="B5200" t="e">
            <v>#VALUE!</v>
          </cell>
          <cell r="C5200" t="e">
            <v>#VALUE!</v>
          </cell>
          <cell r="D5200" t="e">
            <v>#VALUE!</v>
          </cell>
          <cell r="E5200" t="e">
            <v>#VALUE!</v>
          </cell>
          <cell r="F5200" t="e">
            <v>#VALUE!</v>
          </cell>
          <cell r="G5200" t="e">
            <v>#VALUE!</v>
          </cell>
        </row>
        <row r="5201">
          <cell r="A5201" t="e">
            <v>#VALUE!</v>
          </cell>
          <cell r="B5201" t="e">
            <v>#VALUE!</v>
          </cell>
          <cell r="C5201" t="e">
            <v>#VALUE!</v>
          </cell>
          <cell r="D5201" t="e">
            <v>#VALUE!</v>
          </cell>
          <cell r="E5201" t="e">
            <v>#VALUE!</v>
          </cell>
          <cell r="F5201" t="e">
            <v>#VALUE!</v>
          </cell>
          <cell r="G5201" t="e">
            <v>#VALUE!</v>
          </cell>
        </row>
        <row r="5202">
          <cell r="A5202" t="e">
            <v>#VALUE!</v>
          </cell>
          <cell r="B5202" t="e">
            <v>#VALUE!</v>
          </cell>
          <cell r="C5202" t="e">
            <v>#VALUE!</v>
          </cell>
          <cell r="D5202" t="e">
            <v>#VALUE!</v>
          </cell>
          <cell r="E5202" t="e">
            <v>#VALUE!</v>
          </cell>
          <cell r="F5202" t="e">
            <v>#VALUE!</v>
          </cell>
          <cell r="G5202" t="e">
            <v>#VALUE!</v>
          </cell>
        </row>
        <row r="5203">
          <cell r="A5203" t="e">
            <v>#VALUE!</v>
          </cell>
          <cell r="B5203" t="e">
            <v>#VALUE!</v>
          </cell>
          <cell r="C5203" t="e">
            <v>#VALUE!</v>
          </cell>
          <cell r="D5203" t="e">
            <v>#VALUE!</v>
          </cell>
          <cell r="E5203" t="e">
            <v>#VALUE!</v>
          </cell>
          <cell r="F5203" t="e">
            <v>#VALUE!</v>
          </cell>
          <cell r="G5203" t="e">
            <v>#VALUE!</v>
          </cell>
        </row>
        <row r="5204">
          <cell r="A5204" t="e">
            <v>#VALUE!</v>
          </cell>
          <cell r="B5204" t="e">
            <v>#VALUE!</v>
          </cell>
          <cell r="C5204" t="e">
            <v>#VALUE!</v>
          </cell>
          <cell r="D5204" t="e">
            <v>#VALUE!</v>
          </cell>
          <cell r="E5204" t="e">
            <v>#VALUE!</v>
          </cell>
          <cell r="F5204" t="e">
            <v>#VALUE!</v>
          </cell>
          <cell r="G5204" t="e">
            <v>#VALUE!</v>
          </cell>
        </row>
        <row r="5205">
          <cell r="A5205" t="e">
            <v>#VALUE!</v>
          </cell>
          <cell r="B5205" t="e">
            <v>#VALUE!</v>
          </cell>
          <cell r="C5205" t="e">
            <v>#VALUE!</v>
          </cell>
          <cell r="D5205" t="e">
            <v>#VALUE!</v>
          </cell>
          <cell r="E5205" t="e">
            <v>#VALUE!</v>
          </cell>
          <cell r="F5205" t="e">
            <v>#VALUE!</v>
          </cell>
          <cell r="G5205" t="e">
            <v>#VALUE!</v>
          </cell>
        </row>
        <row r="5206">
          <cell r="A5206" t="e">
            <v>#VALUE!</v>
          </cell>
          <cell r="B5206" t="e">
            <v>#VALUE!</v>
          </cell>
          <cell r="C5206" t="e">
            <v>#VALUE!</v>
          </cell>
          <cell r="D5206" t="e">
            <v>#VALUE!</v>
          </cell>
          <cell r="E5206" t="e">
            <v>#VALUE!</v>
          </cell>
          <cell r="F5206" t="e">
            <v>#VALUE!</v>
          </cell>
          <cell r="G5206" t="e">
            <v>#VALUE!</v>
          </cell>
        </row>
        <row r="5207">
          <cell r="A5207" t="e">
            <v>#VALUE!</v>
          </cell>
          <cell r="B5207" t="e">
            <v>#VALUE!</v>
          </cell>
          <cell r="C5207" t="e">
            <v>#VALUE!</v>
          </cell>
          <cell r="D5207" t="e">
            <v>#VALUE!</v>
          </cell>
          <cell r="E5207" t="e">
            <v>#VALUE!</v>
          </cell>
          <cell r="F5207" t="e">
            <v>#VALUE!</v>
          </cell>
          <cell r="G5207" t="e">
            <v>#VALUE!</v>
          </cell>
        </row>
        <row r="5208">
          <cell r="A5208" t="e">
            <v>#VALUE!</v>
          </cell>
          <cell r="B5208" t="e">
            <v>#VALUE!</v>
          </cell>
          <cell r="C5208" t="e">
            <v>#VALUE!</v>
          </cell>
          <cell r="D5208" t="e">
            <v>#VALUE!</v>
          </cell>
          <cell r="E5208" t="e">
            <v>#VALUE!</v>
          </cell>
          <cell r="F5208" t="e">
            <v>#VALUE!</v>
          </cell>
          <cell r="G5208" t="e">
            <v>#VALUE!</v>
          </cell>
        </row>
        <row r="5209">
          <cell r="A5209" t="e">
            <v>#VALUE!</v>
          </cell>
          <cell r="B5209" t="e">
            <v>#VALUE!</v>
          </cell>
          <cell r="C5209" t="e">
            <v>#VALUE!</v>
          </cell>
          <cell r="D5209" t="e">
            <v>#VALUE!</v>
          </cell>
          <cell r="E5209" t="e">
            <v>#VALUE!</v>
          </cell>
          <cell r="F5209" t="e">
            <v>#VALUE!</v>
          </cell>
          <cell r="G5209" t="e">
            <v>#VALUE!</v>
          </cell>
        </row>
        <row r="5210">
          <cell r="A5210" t="e">
            <v>#VALUE!</v>
          </cell>
          <cell r="B5210" t="e">
            <v>#VALUE!</v>
          </cell>
          <cell r="C5210" t="e">
            <v>#VALUE!</v>
          </cell>
          <cell r="D5210" t="e">
            <v>#VALUE!</v>
          </cell>
          <cell r="E5210" t="e">
            <v>#VALUE!</v>
          </cell>
          <cell r="F5210" t="e">
            <v>#VALUE!</v>
          </cell>
          <cell r="G5210" t="e">
            <v>#VALUE!</v>
          </cell>
        </row>
        <row r="5211">
          <cell r="A5211" t="e">
            <v>#VALUE!</v>
          </cell>
          <cell r="B5211" t="e">
            <v>#VALUE!</v>
          </cell>
          <cell r="C5211" t="e">
            <v>#VALUE!</v>
          </cell>
          <cell r="D5211" t="e">
            <v>#VALUE!</v>
          </cell>
          <cell r="E5211" t="e">
            <v>#VALUE!</v>
          </cell>
          <cell r="F5211" t="e">
            <v>#VALUE!</v>
          </cell>
          <cell r="G5211" t="e">
            <v>#VALUE!</v>
          </cell>
        </row>
        <row r="5212">
          <cell r="A5212" t="e">
            <v>#VALUE!</v>
          </cell>
          <cell r="B5212" t="e">
            <v>#VALUE!</v>
          </cell>
          <cell r="C5212" t="e">
            <v>#VALUE!</v>
          </cell>
          <cell r="D5212" t="e">
            <v>#VALUE!</v>
          </cell>
          <cell r="E5212" t="e">
            <v>#VALUE!</v>
          </cell>
          <cell r="F5212" t="e">
            <v>#VALUE!</v>
          </cell>
          <cell r="G5212" t="e">
            <v>#VALUE!</v>
          </cell>
        </row>
        <row r="5213">
          <cell r="A5213" t="e">
            <v>#VALUE!</v>
          </cell>
          <cell r="B5213" t="e">
            <v>#VALUE!</v>
          </cell>
          <cell r="C5213" t="e">
            <v>#VALUE!</v>
          </cell>
          <cell r="D5213" t="e">
            <v>#VALUE!</v>
          </cell>
          <cell r="E5213" t="e">
            <v>#VALUE!</v>
          </cell>
          <cell r="F5213" t="e">
            <v>#VALUE!</v>
          </cell>
          <cell r="G5213" t="e">
            <v>#VALUE!</v>
          </cell>
        </row>
        <row r="5214">
          <cell r="A5214" t="e">
            <v>#VALUE!</v>
          </cell>
          <cell r="B5214" t="e">
            <v>#VALUE!</v>
          </cell>
          <cell r="C5214" t="e">
            <v>#VALUE!</v>
          </cell>
          <cell r="D5214" t="e">
            <v>#VALUE!</v>
          </cell>
          <cell r="E5214" t="e">
            <v>#VALUE!</v>
          </cell>
          <cell r="F5214" t="e">
            <v>#VALUE!</v>
          </cell>
          <cell r="G5214" t="e">
            <v>#VALUE!</v>
          </cell>
        </row>
        <row r="5215">
          <cell r="A5215" t="e">
            <v>#VALUE!</v>
          </cell>
          <cell r="B5215" t="e">
            <v>#VALUE!</v>
          </cell>
          <cell r="C5215" t="e">
            <v>#VALUE!</v>
          </cell>
          <cell r="D5215" t="e">
            <v>#VALUE!</v>
          </cell>
          <cell r="E5215" t="e">
            <v>#VALUE!</v>
          </cell>
          <cell r="F5215" t="e">
            <v>#VALUE!</v>
          </cell>
          <cell r="G5215" t="e">
            <v>#VALUE!</v>
          </cell>
        </row>
        <row r="5216">
          <cell r="A5216" t="e">
            <v>#VALUE!</v>
          </cell>
          <cell r="B5216" t="e">
            <v>#VALUE!</v>
          </cell>
          <cell r="C5216" t="e">
            <v>#VALUE!</v>
          </cell>
          <cell r="D5216" t="e">
            <v>#VALUE!</v>
          </cell>
          <cell r="E5216" t="e">
            <v>#VALUE!</v>
          </cell>
          <cell r="F5216" t="e">
            <v>#VALUE!</v>
          </cell>
          <cell r="G5216" t="e">
            <v>#VALUE!</v>
          </cell>
        </row>
        <row r="5217">
          <cell r="A5217" t="e">
            <v>#VALUE!</v>
          </cell>
          <cell r="B5217" t="e">
            <v>#VALUE!</v>
          </cell>
          <cell r="C5217" t="e">
            <v>#VALUE!</v>
          </cell>
          <cell r="D5217" t="e">
            <v>#VALUE!</v>
          </cell>
          <cell r="E5217" t="e">
            <v>#VALUE!</v>
          </cell>
          <cell r="F5217" t="e">
            <v>#VALUE!</v>
          </cell>
          <cell r="G5217" t="e">
            <v>#VALUE!</v>
          </cell>
        </row>
        <row r="5218">
          <cell r="A5218" t="e">
            <v>#VALUE!</v>
          </cell>
          <cell r="B5218" t="e">
            <v>#VALUE!</v>
          </cell>
          <cell r="C5218" t="e">
            <v>#VALUE!</v>
          </cell>
          <cell r="D5218" t="e">
            <v>#VALUE!</v>
          </cell>
          <cell r="E5218" t="e">
            <v>#VALUE!</v>
          </cell>
          <cell r="F5218" t="e">
            <v>#VALUE!</v>
          </cell>
          <cell r="G5218" t="e">
            <v>#VALUE!</v>
          </cell>
        </row>
        <row r="5219">
          <cell r="A5219" t="e">
            <v>#VALUE!</v>
          </cell>
          <cell r="B5219" t="e">
            <v>#VALUE!</v>
          </cell>
          <cell r="C5219" t="e">
            <v>#VALUE!</v>
          </cell>
          <cell r="D5219" t="e">
            <v>#VALUE!</v>
          </cell>
          <cell r="E5219" t="e">
            <v>#VALUE!</v>
          </cell>
          <cell r="F5219" t="e">
            <v>#VALUE!</v>
          </cell>
          <cell r="G5219" t="e">
            <v>#VALUE!</v>
          </cell>
        </row>
        <row r="5220">
          <cell r="A5220" t="e">
            <v>#VALUE!</v>
          </cell>
          <cell r="B5220" t="e">
            <v>#VALUE!</v>
          </cell>
          <cell r="C5220" t="e">
            <v>#VALUE!</v>
          </cell>
          <cell r="D5220" t="e">
            <v>#VALUE!</v>
          </cell>
          <cell r="E5220" t="e">
            <v>#VALUE!</v>
          </cell>
          <cell r="F5220" t="e">
            <v>#VALUE!</v>
          </cell>
          <cell r="G5220" t="e">
            <v>#VALUE!</v>
          </cell>
        </row>
        <row r="5221">
          <cell r="A5221" t="e">
            <v>#VALUE!</v>
          </cell>
          <cell r="B5221" t="e">
            <v>#VALUE!</v>
          </cell>
          <cell r="C5221" t="e">
            <v>#VALUE!</v>
          </cell>
          <cell r="D5221" t="e">
            <v>#VALUE!</v>
          </cell>
          <cell r="E5221" t="e">
            <v>#VALUE!</v>
          </cell>
          <cell r="F5221" t="e">
            <v>#VALUE!</v>
          </cell>
          <cell r="G5221" t="e">
            <v>#VALUE!</v>
          </cell>
        </row>
        <row r="5222">
          <cell r="A5222" t="e">
            <v>#VALUE!</v>
          </cell>
          <cell r="B5222" t="e">
            <v>#VALUE!</v>
          </cell>
          <cell r="C5222" t="e">
            <v>#VALUE!</v>
          </cell>
          <cell r="D5222" t="e">
            <v>#VALUE!</v>
          </cell>
          <cell r="E5222" t="e">
            <v>#VALUE!</v>
          </cell>
          <cell r="F5222" t="e">
            <v>#VALUE!</v>
          </cell>
          <cell r="G5222" t="e">
            <v>#VALUE!</v>
          </cell>
        </row>
        <row r="5223">
          <cell r="A5223" t="e">
            <v>#VALUE!</v>
          </cell>
          <cell r="B5223" t="e">
            <v>#VALUE!</v>
          </cell>
          <cell r="C5223" t="e">
            <v>#VALUE!</v>
          </cell>
          <cell r="D5223" t="e">
            <v>#VALUE!</v>
          </cell>
          <cell r="E5223" t="e">
            <v>#VALUE!</v>
          </cell>
          <cell r="F5223" t="e">
            <v>#VALUE!</v>
          </cell>
          <cell r="G5223" t="e">
            <v>#VALUE!</v>
          </cell>
        </row>
        <row r="5224">
          <cell r="A5224" t="e">
            <v>#VALUE!</v>
          </cell>
          <cell r="B5224" t="e">
            <v>#VALUE!</v>
          </cell>
          <cell r="C5224" t="e">
            <v>#VALUE!</v>
          </cell>
          <cell r="D5224" t="e">
            <v>#VALUE!</v>
          </cell>
          <cell r="E5224" t="e">
            <v>#VALUE!</v>
          </cell>
          <cell r="F5224" t="e">
            <v>#VALUE!</v>
          </cell>
          <cell r="G5224" t="e">
            <v>#VALUE!</v>
          </cell>
        </row>
        <row r="5225">
          <cell r="A5225" t="e">
            <v>#VALUE!</v>
          </cell>
          <cell r="B5225" t="e">
            <v>#VALUE!</v>
          </cell>
          <cell r="C5225" t="e">
            <v>#VALUE!</v>
          </cell>
          <cell r="D5225" t="e">
            <v>#VALUE!</v>
          </cell>
          <cell r="E5225" t="e">
            <v>#VALUE!</v>
          </cell>
          <cell r="F5225" t="e">
            <v>#VALUE!</v>
          </cell>
          <cell r="G5225" t="e">
            <v>#VALUE!</v>
          </cell>
        </row>
        <row r="5226">
          <cell r="A5226" t="e">
            <v>#VALUE!</v>
          </cell>
          <cell r="B5226" t="e">
            <v>#VALUE!</v>
          </cell>
          <cell r="C5226" t="e">
            <v>#VALUE!</v>
          </cell>
          <cell r="D5226" t="e">
            <v>#VALUE!</v>
          </cell>
          <cell r="E5226" t="e">
            <v>#VALUE!</v>
          </cell>
          <cell r="F5226" t="e">
            <v>#VALUE!</v>
          </cell>
          <cell r="G5226" t="e">
            <v>#VALUE!</v>
          </cell>
        </row>
        <row r="5227">
          <cell r="A5227" t="e">
            <v>#VALUE!</v>
          </cell>
          <cell r="B5227" t="e">
            <v>#VALUE!</v>
          </cell>
          <cell r="C5227" t="e">
            <v>#VALUE!</v>
          </cell>
          <cell r="D5227" t="e">
            <v>#VALUE!</v>
          </cell>
          <cell r="E5227" t="e">
            <v>#VALUE!</v>
          </cell>
          <cell r="F5227" t="e">
            <v>#VALUE!</v>
          </cell>
          <cell r="G5227" t="e">
            <v>#VALUE!</v>
          </cell>
        </row>
        <row r="5228">
          <cell r="A5228" t="e">
            <v>#VALUE!</v>
          </cell>
          <cell r="B5228" t="e">
            <v>#VALUE!</v>
          </cell>
          <cell r="C5228" t="e">
            <v>#VALUE!</v>
          </cell>
          <cell r="D5228" t="e">
            <v>#VALUE!</v>
          </cell>
          <cell r="E5228" t="e">
            <v>#VALUE!</v>
          </cell>
          <cell r="F5228" t="e">
            <v>#VALUE!</v>
          </cell>
          <cell r="G5228" t="e">
            <v>#VALUE!</v>
          </cell>
        </row>
        <row r="5229">
          <cell r="A5229" t="e">
            <v>#VALUE!</v>
          </cell>
          <cell r="B5229" t="e">
            <v>#VALUE!</v>
          </cell>
          <cell r="C5229" t="e">
            <v>#VALUE!</v>
          </cell>
          <cell r="D5229" t="e">
            <v>#VALUE!</v>
          </cell>
          <cell r="E5229" t="e">
            <v>#VALUE!</v>
          </cell>
          <cell r="F5229" t="e">
            <v>#VALUE!</v>
          </cell>
          <cell r="G5229" t="e">
            <v>#VALUE!</v>
          </cell>
        </row>
        <row r="5230">
          <cell r="A5230" t="e">
            <v>#VALUE!</v>
          </cell>
          <cell r="B5230" t="e">
            <v>#VALUE!</v>
          </cell>
          <cell r="C5230" t="e">
            <v>#VALUE!</v>
          </cell>
          <cell r="D5230" t="e">
            <v>#VALUE!</v>
          </cell>
          <cell r="E5230" t="e">
            <v>#VALUE!</v>
          </cell>
          <cell r="F5230" t="e">
            <v>#VALUE!</v>
          </cell>
          <cell r="G5230" t="e">
            <v>#VALUE!</v>
          </cell>
        </row>
        <row r="5231">
          <cell r="A5231" t="e">
            <v>#VALUE!</v>
          </cell>
          <cell r="B5231" t="e">
            <v>#VALUE!</v>
          </cell>
          <cell r="C5231" t="e">
            <v>#VALUE!</v>
          </cell>
          <cell r="D5231" t="e">
            <v>#VALUE!</v>
          </cell>
          <cell r="E5231" t="e">
            <v>#VALUE!</v>
          </cell>
          <cell r="F5231" t="e">
            <v>#VALUE!</v>
          </cell>
          <cell r="G5231" t="e">
            <v>#VALUE!</v>
          </cell>
        </row>
        <row r="5232">
          <cell r="A5232" t="e">
            <v>#VALUE!</v>
          </cell>
          <cell r="B5232" t="e">
            <v>#VALUE!</v>
          </cell>
          <cell r="C5232" t="e">
            <v>#VALUE!</v>
          </cell>
          <cell r="D5232" t="e">
            <v>#VALUE!</v>
          </cell>
          <cell r="E5232" t="e">
            <v>#VALUE!</v>
          </cell>
          <cell r="F5232" t="e">
            <v>#VALUE!</v>
          </cell>
          <cell r="G5232" t="e">
            <v>#VALUE!</v>
          </cell>
        </row>
        <row r="5233">
          <cell r="A5233" t="e">
            <v>#VALUE!</v>
          </cell>
          <cell r="B5233" t="e">
            <v>#VALUE!</v>
          </cell>
          <cell r="C5233" t="e">
            <v>#VALUE!</v>
          </cell>
          <cell r="D5233" t="e">
            <v>#VALUE!</v>
          </cell>
          <cell r="E5233" t="e">
            <v>#VALUE!</v>
          </cell>
          <cell r="F5233" t="e">
            <v>#VALUE!</v>
          </cell>
          <cell r="G5233" t="e">
            <v>#VALUE!</v>
          </cell>
        </row>
        <row r="5234">
          <cell r="A5234" t="e">
            <v>#VALUE!</v>
          </cell>
          <cell r="B5234" t="e">
            <v>#VALUE!</v>
          </cell>
          <cell r="C5234" t="e">
            <v>#VALUE!</v>
          </cell>
          <cell r="D5234" t="e">
            <v>#VALUE!</v>
          </cell>
          <cell r="E5234" t="e">
            <v>#VALUE!</v>
          </cell>
          <cell r="F5234" t="e">
            <v>#VALUE!</v>
          </cell>
          <cell r="G5234" t="e">
            <v>#VALUE!</v>
          </cell>
        </row>
        <row r="5235">
          <cell r="A5235" t="e">
            <v>#VALUE!</v>
          </cell>
          <cell r="B5235" t="e">
            <v>#VALUE!</v>
          </cell>
          <cell r="C5235" t="e">
            <v>#VALUE!</v>
          </cell>
          <cell r="D5235" t="e">
            <v>#VALUE!</v>
          </cell>
          <cell r="E5235" t="e">
            <v>#VALUE!</v>
          </cell>
          <cell r="F5235" t="e">
            <v>#VALUE!</v>
          </cell>
          <cell r="G5235" t="e">
            <v>#VALUE!</v>
          </cell>
        </row>
        <row r="5236">
          <cell r="A5236" t="e">
            <v>#VALUE!</v>
          </cell>
          <cell r="B5236" t="e">
            <v>#VALUE!</v>
          </cell>
          <cell r="C5236" t="e">
            <v>#VALUE!</v>
          </cell>
          <cell r="D5236" t="e">
            <v>#VALUE!</v>
          </cell>
          <cell r="E5236" t="e">
            <v>#VALUE!</v>
          </cell>
          <cell r="F5236" t="e">
            <v>#VALUE!</v>
          </cell>
          <cell r="G5236" t="e">
            <v>#VALUE!</v>
          </cell>
        </row>
        <row r="5237">
          <cell r="A5237" t="e">
            <v>#VALUE!</v>
          </cell>
          <cell r="B5237" t="e">
            <v>#VALUE!</v>
          </cell>
          <cell r="C5237" t="e">
            <v>#VALUE!</v>
          </cell>
          <cell r="D5237" t="e">
            <v>#VALUE!</v>
          </cell>
          <cell r="E5237" t="e">
            <v>#VALUE!</v>
          </cell>
          <cell r="F5237" t="e">
            <v>#VALUE!</v>
          </cell>
          <cell r="G5237" t="e">
            <v>#VALUE!</v>
          </cell>
        </row>
        <row r="5238">
          <cell r="A5238" t="e">
            <v>#VALUE!</v>
          </cell>
          <cell r="B5238" t="e">
            <v>#VALUE!</v>
          </cell>
          <cell r="C5238" t="e">
            <v>#VALUE!</v>
          </cell>
          <cell r="D5238" t="e">
            <v>#VALUE!</v>
          </cell>
          <cell r="E5238" t="e">
            <v>#VALUE!</v>
          </cell>
          <cell r="F5238" t="e">
            <v>#VALUE!</v>
          </cell>
          <cell r="G5238" t="e">
            <v>#VALUE!</v>
          </cell>
        </row>
        <row r="5239">
          <cell r="A5239" t="e">
            <v>#VALUE!</v>
          </cell>
          <cell r="B5239" t="e">
            <v>#VALUE!</v>
          </cell>
          <cell r="C5239" t="e">
            <v>#VALUE!</v>
          </cell>
          <cell r="D5239" t="e">
            <v>#VALUE!</v>
          </cell>
          <cell r="E5239" t="e">
            <v>#VALUE!</v>
          </cell>
          <cell r="F5239" t="e">
            <v>#VALUE!</v>
          </cell>
          <cell r="G5239" t="e">
            <v>#VALUE!</v>
          </cell>
        </row>
        <row r="5240">
          <cell r="A5240" t="e">
            <v>#VALUE!</v>
          </cell>
          <cell r="B5240" t="e">
            <v>#VALUE!</v>
          </cell>
          <cell r="C5240" t="e">
            <v>#VALUE!</v>
          </cell>
          <cell r="D5240" t="e">
            <v>#VALUE!</v>
          </cell>
          <cell r="E5240" t="e">
            <v>#VALUE!</v>
          </cell>
          <cell r="F5240" t="e">
            <v>#VALUE!</v>
          </cell>
          <cell r="G5240" t="e">
            <v>#VALUE!</v>
          </cell>
        </row>
        <row r="5241">
          <cell r="A5241" t="e">
            <v>#VALUE!</v>
          </cell>
          <cell r="B5241" t="e">
            <v>#VALUE!</v>
          </cell>
          <cell r="C5241" t="e">
            <v>#VALUE!</v>
          </cell>
          <cell r="D5241" t="e">
            <v>#VALUE!</v>
          </cell>
          <cell r="E5241" t="e">
            <v>#VALUE!</v>
          </cell>
          <cell r="F5241" t="e">
            <v>#VALUE!</v>
          </cell>
          <cell r="G5241" t="e">
            <v>#VALUE!</v>
          </cell>
        </row>
        <row r="5242">
          <cell r="A5242" t="e">
            <v>#VALUE!</v>
          </cell>
          <cell r="B5242" t="e">
            <v>#VALUE!</v>
          </cell>
          <cell r="C5242" t="e">
            <v>#VALUE!</v>
          </cell>
          <cell r="D5242" t="e">
            <v>#VALUE!</v>
          </cell>
          <cell r="E5242" t="e">
            <v>#VALUE!</v>
          </cell>
          <cell r="F5242" t="e">
            <v>#VALUE!</v>
          </cell>
          <cell r="G5242" t="e">
            <v>#VALUE!</v>
          </cell>
        </row>
        <row r="5243">
          <cell r="A5243" t="e">
            <v>#VALUE!</v>
          </cell>
          <cell r="B5243" t="e">
            <v>#VALUE!</v>
          </cell>
          <cell r="C5243" t="e">
            <v>#VALUE!</v>
          </cell>
          <cell r="D5243" t="e">
            <v>#VALUE!</v>
          </cell>
          <cell r="E5243" t="e">
            <v>#VALUE!</v>
          </cell>
          <cell r="F5243" t="e">
            <v>#VALUE!</v>
          </cell>
          <cell r="G5243" t="e">
            <v>#VALUE!</v>
          </cell>
        </row>
        <row r="5244">
          <cell r="A5244" t="e">
            <v>#VALUE!</v>
          </cell>
          <cell r="B5244" t="e">
            <v>#VALUE!</v>
          </cell>
          <cell r="C5244" t="e">
            <v>#VALUE!</v>
          </cell>
          <cell r="D5244" t="e">
            <v>#VALUE!</v>
          </cell>
          <cell r="E5244" t="e">
            <v>#VALUE!</v>
          </cell>
          <cell r="F5244" t="e">
            <v>#VALUE!</v>
          </cell>
          <cell r="G5244" t="e">
            <v>#VALUE!</v>
          </cell>
        </row>
        <row r="5245">
          <cell r="A5245" t="e">
            <v>#VALUE!</v>
          </cell>
          <cell r="B5245" t="e">
            <v>#VALUE!</v>
          </cell>
          <cell r="C5245" t="e">
            <v>#VALUE!</v>
          </cell>
          <cell r="D5245" t="e">
            <v>#VALUE!</v>
          </cell>
          <cell r="E5245" t="e">
            <v>#VALUE!</v>
          </cell>
          <cell r="F5245" t="e">
            <v>#VALUE!</v>
          </cell>
          <cell r="G5245" t="e">
            <v>#VALUE!</v>
          </cell>
        </row>
        <row r="5246">
          <cell r="A5246" t="e">
            <v>#VALUE!</v>
          </cell>
          <cell r="B5246" t="e">
            <v>#VALUE!</v>
          </cell>
          <cell r="C5246" t="e">
            <v>#VALUE!</v>
          </cell>
          <cell r="D5246" t="e">
            <v>#VALUE!</v>
          </cell>
          <cell r="E5246" t="e">
            <v>#VALUE!</v>
          </cell>
          <cell r="F5246" t="e">
            <v>#VALUE!</v>
          </cell>
          <cell r="G5246" t="e">
            <v>#VALUE!</v>
          </cell>
        </row>
        <row r="5247">
          <cell r="A5247" t="e">
            <v>#VALUE!</v>
          </cell>
          <cell r="B5247" t="e">
            <v>#VALUE!</v>
          </cell>
          <cell r="C5247" t="e">
            <v>#VALUE!</v>
          </cell>
          <cell r="D5247" t="e">
            <v>#VALUE!</v>
          </cell>
          <cell r="E5247" t="e">
            <v>#VALUE!</v>
          </cell>
          <cell r="F5247" t="e">
            <v>#VALUE!</v>
          </cell>
          <cell r="G5247" t="e">
            <v>#VALUE!</v>
          </cell>
        </row>
        <row r="5248">
          <cell r="A5248" t="e">
            <v>#VALUE!</v>
          </cell>
          <cell r="B5248" t="e">
            <v>#VALUE!</v>
          </cell>
          <cell r="C5248" t="e">
            <v>#VALUE!</v>
          </cell>
          <cell r="D5248" t="e">
            <v>#VALUE!</v>
          </cell>
          <cell r="E5248" t="e">
            <v>#VALUE!</v>
          </cell>
          <cell r="F5248" t="e">
            <v>#VALUE!</v>
          </cell>
          <cell r="G5248" t="e">
            <v>#VALUE!</v>
          </cell>
        </row>
        <row r="5249">
          <cell r="A5249" t="e">
            <v>#VALUE!</v>
          </cell>
          <cell r="B5249" t="e">
            <v>#VALUE!</v>
          </cell>
          <cell r="C5249" t="e">
            <v>#VALUE!</v>
          </cell>
          <cell r="D5249" t="e">
            <v>#VALUE!</v>
          </cell>
          <cell r="E5249" t="e">
            <v>#VALUE!</v>
          </cell>
          <cell r="F5249" t="e">
            <v>#VALUE!</v>
          </cell>
          <cell r="G5249" t="e">
            <v>#VALUE!</v>
          </cell>
        </row>
        <row r="5250">
          <cell r="A5250" t="e">
            <v>#VALUE!</v>
          </cell>
          <cell r="B5250" t="e">
            <v>#VALUE!</v>
          </cell>
          <cell r="C5250" t="e">
            <v>#VALUE!</v>
          </cell>
          <cell r="D5250" t="e">
            <v>#VALUE!</v>
          </cell>
          <cell r="E5250" t="e">
            <v>#VALUE!</v>
          </cell>
          <cell r="F5250" t="e">
            <v>#VALUE!</v>
          </cell>
          <cell r="G5250" t="e">
            <v>#VALUE!</v>
          </cell>
        </row>
        <row r="5251">
          <cell r="A5251" t="e">
            <v>#VALUE!</v>
          </cell>
          <cell r="B5251" t="e">
            <v>#VALUE!</v>
          </cell>
          <cell r="C5251" t="e">
            <v>#VALUE!</v>
          </cell>
          <cell r="D5251" t="e">
            <v>#VALUE!</v>
          </cell>
          <cell r="E5251" t="e">
            <v>#VALUE!</v>
          </cell>
          <cell r="F5251" t="e">
            <v>#VALUE!</v>
          </cell>
          <cell r="G5251" t="e">
            <v>#VALUE!</v>
          </cell>
        </row>
        <row r="5252">
          <cell r="A5252" t="e">
            <v>#VALUE!</v>
          </cell>
          <cell r="B5252" t="e">
            <v>#VALUE!</v>
          </cell>
          <cell r="C5252" t="e">
            <v>#VALUE!</v>
          </cell>
          <cell r="D5252" t="e">
            <v>#VALUE!</v>
          </cell>
          <cell r="E5252" t="e">
            <v>#VALUE!</v>
          </cell>
          <cell r="F5252" t="e">
            <v>#VALUE!</v>
          </cell>
          <cell r="G5252" t="e">
            <v>#VALUE!</v>
          </cell>
        </row>
        <row r="5253">
          <cell r="A5253" t="e">
            <v>#VALUE!</v>
          </cell>
          <cell r="B5253" t="e">
            <v>#VALUE!</v>
          </cell>
          <cell r="C5253" t="e">
            <v>#VALUE!</v>
          </cell>
          <cell r="D5253" t="e">
            <v>#VALUE!</v>
          </cell>
          <cell r="E5253" t="e">
            <v>#VALUE!</v>
          </cell>
          <cell r="F5253" t="e">
            <v>#VALUE!</v>
          </cell>
          <cell r="G5253" t="e">
            <v>#VALUE!</v>
          </cell>
        </row>
        <row r="5254">
          <cell r="A5254" t="e">
            <v>#VALUE!</v>
          </cell>
          <cell r="B5254" t="e">
            <v>#VALUE!</v>
          </cell>
          <cell r="C5254" t="e">
            <v>#VALUE!</v>
          </cell>
          <cell r="D5254" t="e">
            <v>#VALUE!</v>
          </cell>
          <cell r="E5254" t="e">
            <v>#VALUE!</v>
          </cell>
          <cell r="F5254" t="e">
            <v>#VALUE!</v>
          </cell>
          <cell r="G5254" t="e">
            <v>#VALUE!</v>
          </cell>
        </row>
        <row r="5255">
          <cell r="A5255" t="e">
            <v>#VALUE!</v>
          </cell>
          <cell r="B5255" t="e">
            <v>#VALUE!</v>
          </cell>
          <cell r="C5255" t="e">
            <v>#VALUE!</v>
          </cell>
          <cell r="D5255" t="e">
            <v>#VALUE!</v>
          </cell>
          <cell r="E5255" t="e">
            <v>#VALUE!</v>
          </cell>
          <cell r="F5255" t="e">
            <v>#VALUE!</v>
          </cell>
          <cell r="G5255" t="e">
            <v>#VALUE!</v>
          </cell>
        </row>
        <row r="5256">
          <cell r="A5256" t="e">
            <v>#VALUE!</v>
          </cell>
          <cell r="B5256" t="e">
            <v>#VALUE!</v>
          </cell>
          <cell r="C5256" t="e">
            <v>#VALUE!</v>
          </cell>
          <cell r="D5256" t="e">
            <v>#VALUE!</v>
          </cell>
          <cell r="E5256" t="e">
            <v>#VALUE!</v>
          </cell>
          <cell r="F5256" t="e">
            <v>#VALUE!</v>
          </cell>
          <cell r="G5256" t="e">
            <v>#VALUE!</v>
          </cell>
        </row>
        <row r="5257">
          <cell r="A5257" t="e">
            <v>#VALUE!</v>
          </cell>
          <cell r="B5257" t="e">
            <v>#VALUE!</v>
          </cell>
          <cell r="C5257" t="e">
            <v>#VALUE!</v>
          </cell>
          <cell r="D5257" t="e">
            <v>#VALUE!</v>
          </cell>
          <cell r="E5257" t="e">
            <v>#VALUE!</v>
          </cell>
          <cell r="F5257" t="e">
            <v>#VALUE!</v>
          </cell>
          <cell r="G5257" t="e">
            <v>#VALUE!</v>
          </cell>
        </row>
        <row r="5258">
          <cell r="A5258" t="e">
            <v>#VALUE!</v>
          </cell>
          <cell r="B5258" t="e">
            <v>#VALUE!</v>
          </cell>
          <cell r="C5258" t="e">
            <v>#VALUE!</v>
          </cell>
          <cell r="D5258" t="e">
            <v>#VALUE!</v>
          </cell>
          <cell r="E5258" t="e">
            <v>#VALUE!</v>
          </cell>
          <cell r="F5258" t="e">
            <v>#VALUE!</v>
          </cell>
          <cell r="G5258" t="e">
            <v>#VALUE!</v>
          </cell>
        </row>
        <row r="5259">
          <cell r="A5259" t="e">
            <v>#VALUE!</v>
          </cell>
          <cell r="B5259" t="e">
            <v>#VALUE!</v>
          </cell>
          <cell r="C5259" t="e">
            <v>#VALUE!</v>
          </cell>
          <cell r="D5259" t="e">
            <v>#VALUE!</v>
          </cell>
          <cell r="E5259" t="e">
            <v>#VALUE!</v>
          </cell>
          <cell r="F5259" t="e">
            <v>#VALUE!</v>
          </cell>
          <cell r="G5259" t="e">
            <v>#VALUE!</v>
          </cell>
        </row>
        <row r="5260">
          <cell r="A5260" t="e">
            <v>#VALUE!</v>
          </cell>
          <cell r="B5260" t="e">
            <v>#VALUE!</v>
          </cell>
          <cell r="C5260" t="e">
            <v>#VALUE!</v>
          </cell>
          <cell r="D5260" t="e">
            <v>#VALUE!</v>
          </cell>
          <cell r="E5260" t="e">
            <v>#VALUE!</v>
          </cell>
          <cell r="F5260" t="e">
            <v>#VALUE!</v>
          </cell>
          <cell r="G5260" t="e">
            <v>#VALUE!</v>
          </cell>
        </row>
        <row r="5261">
          <cell r="A5261" t="e">
            <v>#VALUE!</v>
          </cell>
          <cell r="B5261" t="e">
            <v>#VALUE!</v>
          </cell>
          <cell r="C5261" t="e">
            <v>#VALUE!</v>
          </cell>
          <cell r="D5261" t="e">
            <v>#VALUE!</v>
          </cell>
          <cell r="E5261" t="e">
            <v>#VALUE!</v>
          </cell>
          <cell r="F5261" t="e">
            <v>#VALUE!</v>
          </cell>
          <cell r="G5261" t="e">
            <v>#VALUE!</v>
          </cell>
        </row>
        <row r="5262">
          <cell r="A5262" t="e">
            <v>#VALUE!</v>
          </cell>
          <cell r="B5262" t="e">
            <v>#VALUE!</v>
          </cell>
          <cell r="C5262" t="e">
            <v>#VALUE!</v>
          </cell>
          <cell r="D5262" t="e">
            <v>#VALUE!</v>
          </cell>
          <cell r="E5262" t="e">
            <v>#VALUE!</v>
          </cell>
          <cell r="F5262" t="e">
            <v>#VALUE!</v>
          </cell>
          <cell r="G5262" t="e">
            <v>#VALUE!</v>
          </cell>
        </row>
        <row r="5263">
          <cell r="A5263" t="e">
            <v>#VALUE!</v>
          </cell>
          <cell r="B5263" t="e">
            <v>#VALUE!</v>
          </cell>
          <cell r="C5263" t="e">
            <v>#VALUE!</v>
          </cell>
          <cell r="D5263" t="e">
            <v>#VALUE!</v>
          </cell>
          <cell r="E5263" t="e">
            <v>#VALUE!</v>
          </cell>
          <cell r="F5263" t="e">
            <v>#VALUE!</v>
          </cell>
          <cell r="G5263" t="e">
            <v>#VALUE!</v>
          </cell>
        </row>
        <row r="5264">
          <cell r="A5264" t="e">
            <v>#VALUE!</v>
          </cell>
          <cell r="B5264" t="e">
            <v>#VALUE!</v>
          </cell>
          <cell r="C5264" t="e">
            <v>#VALUE!</v>
          </cell>
          <cell r="D5264" t="e">
            <v>#VALUE!</v>
          </cell>
          <cell r="E5264" t="e">
            <v>#VALUE!</v>
          </cell>
          <cell r="F5264" t="e">
            <v>#VALUE!</v>
          </cell>
          <cell r="G5264" t="e">
            <v>#VALUE!</v>
          </cell>
        </row>
        <row r="5265">
          <cell r="A5265" t="e">
            <v>#VALUE!</v>
          </cell>
          <cell r="B5265" t="e">
            <v>#VALUE!</v>
          </cell>
          <cell r="C5265" t="e">
            <v>#VALUE!</v>
          </cell>
          <cell r="D5265" t="e">
            <v>#VALUE!</v>
          </cell>
          <cell r="E5265" t="e">
            <v>#VALUE!</v>
          </cell>
          <cell r="F5265" t="e">
            <v>#VALUE!</v>
          </cell>
          <cell r="G5265" t="e">
            <v>#VALUE!</v>
          </cell>
        </row>
        <row r="5266">
          <cell r="A5266" t="e">
            <v>#VALUE!</v>
          </cell>
          <cell r="B5266" t="e">
            <v>#VALUE!</v>
          </cell>
          <cell r="C5266" t="e">
            <v>#VALUE!</v>
          </cell>
          <cell r="D5266" t="e">
            <v>#VALUE!</v>
          </cell>
          <cell r="E5266" t="e">
            <v>#VALUE!</v>
          </cell>
          <cell r="F5266" t="e">
            <v>#VALUE!</v>
          </cell>
          <cell r="G5266" t="e">
            <v>#VALUE!</v>
          </cell>
        </row>
        <row r="5267">
          <cell r="A5267" t="e">
            <v>#VALUE!</v>
          </cell>
          <cell r="B5267" t="e">
            <v>#VALUE!</v>
          </cell>
          <cell r="C5267" t="e">
            <v>#VALUE!</v>
          </cell>
          <cell r="D5267" t="e">
            <v>#VALUE!</v>
          </cell>
          <cell r="E5267" t="e">
            <v>#VALUE!</v>
          </cell>
          <cell r="F5267" t="e">
            <v>#VALUE!</v>
          </cell>
          <cell r="G5267" t="e">
            <v>#VALUE!</v>
          </cell>
        </row>
        <row r="5268">
          <cell r="A5268" t="e">
            <v>#VALUE!</v>
          </cell>
          <cell r="B5268" t="e">
            <v>#VALUE!</v>
          </cell>
          <cell r="C5268" t="e">
            <v>#VALUE!</v>
          </cell>
          <cell r="D5268" t="e">
            <v>#VALUE!</v>
          </cell>
          <cell r="E5268" t="e">
            <v>#VALUE!</v>
          </cell>
          <cell r="F5268" t="e">
            <v>#VALUE!</v>
          </cell>
          <cell r="G5268" t="e">
            <v>#VALUE!</v>
          </cell>
        </row>
        <row r="5269">
          <cell r="A5269" t="e">
            <v>#VALUE!</v>
          </cell>
          <cell r="B5269" t="e">
            <v>#VALUE!</v>
          </cell>
          <cell r="C5269" t="e">
            <v>#VALUE!</v>
          </cell>
          <cell r="D5269" t="e">
            <v>#VALUE!</v>
          </cell>
          <cell r="E5269" t="e">
            <v>#VALUE!</v>
          </cell>
          <cell r="F5269" t="e">
            <v>#VALUE!</v>
          </cell>
          <cell r="G5269" t="e">
            <v>#VALUE!</v>
          </cell>
        </row>
        <row r="5270">
          <cell r="A5270" t="e">
            <v>#VALUE!</v>
          </cell>
          <cell r="B5270" t="e">
            <v>#VALUE!</v>
          </cell>
          <cell r="C5270" t="e">
            <v>#VALUE!</v>
          </cell>
          <cell r="D5270" t="e">
            <v>#VALUE!</v>
          </cell>
          <cell r="E5270" t="e">
            <v>#VALUE!</v>
          </cell>
          <cell r="F5270" t="e">
            <v>#VALUE!</v>
          </cell>
          <cell r="G5270" t="e">
            <v>#VALUE!</v>
          </cell>
        </row>
        <row r="5271">
          <cell r="A5271" t="e">
            <v>#VALUE!</v>
          </cell>
          <cell r="B5271" t="e">
            <v>#VALUE!</v>
          </cell>
          <cell r="C5271" t="e">
            <v>#VALUE!</v>
          </cell>
          <cell r="D5271" t="e">
            <v>#VALUE!</v>
          </cell>
          <cell r="E5271" t="e">
            <v>#VALUE!</v>
          </cell>
          <cell r="F5271" t="e">
            <v>#VALUE!</v>
          </cell>
          <cell r="G5271" t="e">
            <v>#VALUE!</v>
          </cell>
        </row>
        <row r="5272">
          <cell r="A5272" t="e">
            <v>#VALUE!</v>
          </cell>
          <cell r="B5272" t="e">
            <v>#VALUE!</v>
          </cell>
          <cell r="C5272" t="e">
            <v>#VALUE!</v>
          </cell>
          <cell r="D5272" t="e">
            <v>#VALUE!</v>
          </cell>
          <cell r="E5272" t="e">
            <v>#VALUE!</v>
          </cell>
          <cell r="F5272" t="e">
            <v>#VALUE!</v>
          </cell>
          <cell r="G5272" t="e">
            <v>#VALUE!</v>
          </cell>
        </row>
        <row r="5273">
          <cell r="A5273" t="e">
            <v>#VALUE!</v>
          </cell>
          <cell r="B5273" t="e">
            <v>#VALUE!</v>
          </cell>
          <cell r="C5273" t="e">
            <v>#VALUE!</v>
          </cell>
          <cell r="D5273" t="e">
            <v>#VALUE!</v>
          </cell>
          <cell r="E5273" t="e">
            <v>#VALUE!</v>
          </cell>
          <cell r="F5273" t="e">
            <v>#VALUE!</v>
          </cell>
          <cell r="G5273" t="e">
            <v>#VALUE!</v>
          </cell>
        </row>
        <row r="5274">
          <cell r="A5274" t="e">
            <v>#VALUE!</v>
          </cell>
          <cell r="B5274" t="e">
            <v>#VALUE!</v>
          </cell>
          <cell r="C5274" t="e">
            <v>#VALUE!</v>
          </cell>
          <cell r="D5274" t="e">
            <v>#VALUE!</v>
          </cell>
          <cell r="E5274" t="e">
            <v>#VALUE!</v>
          </cell>
          <cell r="F5274" t="e">
            <v>#VALUE!</v>
          </cell>
          <cell r="G5274" t="e">
            <v>#VALUE!</v>
          </cell>
        </row>
        <row r="5275">
          <cell r="A5275" t="e">
            <v>#VALUE!</v>
          </cell>
          <cell r="B5275" t="e">
            <v>#VALUE!</v>
          </cell>
          <cell r="C5275" t="e">
            <v>#VALUE!</v>
          </cell>
          <cell r="D5275" t="e">
            <v>#VALUE!</v>
          </cell>
          <cell r="E5275" t="e">
            <v>#VALUE!</v>
          </cell>
          <cell r="F5275" t="e">
            <v>#VALUE!</v>
          </cell>
          <cell r="G5275" t="e">
            <v>#VALUE!</v>
          </cell>
        </row>
        <row r="5276">
          <cell r="A5276" t="e">
            <v>#VALUE!</v>
          </cell>
          <cell r="B5276" t="e">
            <v>#VALUE!</v>
          </cell>
          <cell r="C5276" t="e">
            <v>#VALUE!</v>
          </cell>
          <cell r="D5276" t="e">
            <v>#VALUE!</v>
          </cell>
          <cell r="E5276" t="e">
            <v>#VALUE!</v>
          </cell>
          <cell r="F5276" t="e">
            <v>#VALUE!</v>
          </cell>
          <cell r="G5276" t="e">
            <v>#VALUE!</v>
          </cell>
        </row>
        <row r="5277">
          <cell r="A5277" t="e">
            <v>#VALUE!</v>
          </cell>
          <cell r="B5277" t="e">
            <v>#VALUE!</v>
          </cell>
          <cell r="C5277" t="e">
            <v>#VALUE!</v>
          </cell>
          <cell r="D5277" t="e">
            <v>#VALUE!</v>
          </cell>
          <cell r="E5277" t="e">
            <v>#VALUE!</v>
          </cell>
          <cell r="F5277" t="e">
            <v>#VALUE!</v>
          </cell>
          <cell r="G5277" t="e">
            <v>#VALUE!</v>
          </cell>
        </row>
        <row r="5278">
          <cell r="A5278" t="e">
            <v>#VALUE!</v>
          </cell>
          <cell r="B5278" t="e">
            <v>#VALUE!</v>
          </cell>
          <cell r="C5278" t="e">
            <v>#VALUE!</v>
          </cell>
          <cell r="D5278" t="e">
            <v>#VALUE!</v>
          </cell>
          <cell r="E5278" t="e">
            <v>#VALUE!</v>
          </cell>
          <cell r="F5278" t="e">
            <v>#VALUE!</v>
          </cell>
          <cell r="G5278" t="e">
            <v>#VALUE!</v>
          </cell>
        </row>
        <row r="5279">
          <cell r="A5279" t="e">
            <v>#VALUE!</v>
          </cell>
          <cell r="B5279" t="e">
            <v>#VALUE!</v>
          </cell>
          <cell r="C5279" t="e">
            <v>#VALUE!</v>
          </cell>
          <cell r="D5279" t="e">
            <v>#VALUE!</v>
          </cell>
          <cell r="E5279" t="e">
            <v>#VALUE!</v>
          </cell>
          <cell r="F5279" t="e">
            <v>#VALUE!</v>
          </cell>
          <cell r="G5279" t="e">
            <v>#VALUE!</v>
          </cell>
        </row>
        <row r="5280">
          <cell r="A5280" t="e">
            <v>#VALUE!</v>
          </cell>
          <cell r="B5280" t="e">
            <v>#VALUE!</v>
          </cell>
          <cell r="C5280" t="e">
            <v>#VALUE!</v>
          </cell>
          <cell r="D5280" t="e">
            <v>#VALUE!</v>
          </cell>
          <cell r="E5280" t="e">
            <v>#VALUE!</v>
          </cell>
          <cell r="F5280" t="e">
            <v>#VALUE!</v>
          </cell>
          <cell r="G5280" t="e">
            <v>#VALUE!</v>
          </cell>
        </row>
        <row r="5281">
          <cell r="A5281" t="e">
            <v>#VALUE!</v>
          </cell>
          <cell r="B5281" t="e">
            <v>#VALUE!</v>
          </cell>
          <cell r="C5281" t="e">
            <v>#VALUE!</v>
          </cell>
          <cell r="D5281" t="e">
            <v>#VALUE!</v>
          </cell>
          <cell r="E5281" t="e">
            <v>#VALUE!</v>
          </cell>
          <cell r="F5281" t="e">
            <v>#VALUE!</v>
          </cell>
          <cell r="G5281" t="e">
            <v>#VALUE!</v>
          </cell>
        </row>
        <row r="5282">
          <cell r="A5282" t="e">
            <v>#VALUE!</v>
          </cell>
          <cell r="B5282" t="e">
            <v>#VALUE!</v>
          </cell>
          <cell r="C5282" t="e">
            <v>#VALUE!</v>
          </cell>
          <cell r="D5282" t="e">
            <v>#VALUE!</v>
          </cell>
          <cell r="E5282" t="e">
            <v>#VALUE!</v>
          </cell>
          <cell r="F5282" t="e">
            <v>#VALUE!</v>
          </cell>
          <cell r="G5282" t="e">
            <v>#VALUE!</v>
          </cell>
        </row>
        <row r="5283">
          <cell r="A5283" t="e">
            <v>#VALUE!</v>
          </cell>
          <cell r="B5283" t="e">
            <v>#VALUE!</v>
          </cell>
          <cell r="C5283" t="e">
            <v>#VALUE!</v>
          </cell>
          <cell r="D5283" t="e">
            <v>#VALUE!</v>
          </cell>
          <cell r="E5283" t="e">
            <v>#VALUE!</v>
          </cell>
          <cell r="F5283" t="e">
            <v>#VALUE!</v>
          </cell>
          <cell r="G5283" t="e">
            <v>#VALUE!</v>
          </cell>
        </row>
        <row r="5284">
          <cell r="A5284" t="e">
            <v>#VALUE!</v>
          </cell>
          <cell r="B5284" t="e">
            <v>#VALUE!</v>
          </cell>
          <cell r="C5284" t="e">
            <v>#VALUE!</v>
          </cell>
          <cell r="D5284" t="e">
            <v>#VALUE!</v>
          </cell>
          <cell r="E5284" t="e">
            <v>#VALUE!</v>
          </cell>
          <cell r="F5284" t="e">
            <v>#VALUE!</v>
          </cell>
          <cell r="G5284" t="e">
            <v>#VALUE!</v>
          </cell>
        </row>
        <row r="5285">
          <cell r="A5285" t="e">
            <v>#VALUE!</v>
          </cell>
          <cell r="B5285" t="e">
            <v>#VALUE!</v>
          </cell>
          <cell r="C5285" t="e">
            <v>#VALUE!</v>
          </cell>
          <cell r="D5285" t="e">
            <v>#VALUE!</v>
          </cell>
          <cell r="E5285" t="e">
            <v>#VALUE!</v>
          </cell>
          <cell r="F5285" t="e">
            <v>#VALUE!</v>
          </cell>
          <cell r="G5285" t="e">
            <v>#VALUE!</v>
          </cell>
        </row>
        <row r="5286">
          <cell r="A5286" t="e">
            <v>#VALUE!</v>
          </cell>
          <cell r="B5286" t="e">
            <v>#VALUE!</v>
          </cell>
          <cell r="C5286" t="e">
            <v>#VALUE!</v>
          </cell>
          <cell r="D5286" t="e">
            <v>#VALUE!</v>
          </cell>
          <cell r="E5286" t="e">
            <v>#VALUE!</v>
          </cell>
          <cell r="F5286" t="e">
            <v>#VALUE!</v>
          </cell>
          <cell r="G5286" t="e">
            <v>#VALUE!</v>
          </cell>
        </row>
        <row r="5287">
          <cell r="A5287" t="e">
            <v>#VALUE!</v>
          </cell>
          <cell r="B5287" t="e">
            <v>#VALUE!</v>
          </cell>
          <cell r="C5287" t="e">
            <v>#VALUE!</v>
          </cell>
          <cell r="D5287" t="e">
            <v>#VALUE!</v>
          </cell>
          <cell r="E5287" t="e">
            <v>#VALUE!</v>
          </cell>
          <cell r="F5287" t="e">
            <v>#VALUE!</v>
          </cell>
          <cell r="G5287" t="e">
            <v>#VALUE!</v>
          </cell>
        </row>
        <row r="5288">
          <cell r="A5288" t="e">
            <v>#VALUE!</v>
          </cell>
          <cell r="B5288" t="e">
            <v>#VALUE!</v>
          </cell>
          <cell r="C5288" t="e">
            <v>#VALUE!</v>
          </cell>
          <cell r="D5288" t="e">
            <v>#VALUE!</v>
          </cell>
          <cell r="E5288" t="e">
            <v>#VALUE!</v>
          </cell>
          <cell r="F5288" t="e">
            <v>#VALUE!</v>
          </cell>
          <cell r="G5288" t="e">
            <v>#VALUE!</v>
          </cell>
        </row>
        <row r="5289">
          <cell r="A5289" t="e">
            <v>#VALUE!</v>
          </cell>
          <cell r="B5289" t="e">
            <v>#VALUE!</v>
          </cell>
          <cell r="C5289" t="e">
            <v>#VALUE!</v>
          </cell>
          <cell r="D5289" t="e">
            <v>#VALUE!</v>
          </cell>
          <cell r="E5289" t="e">
            <v>#VALUE!</v>
          </cell>
          <cell r="F5289" t="e">
            <v>#VALUE!</v>
          </cell>
          <cell r="G5289" t="e">
            <v>#VALUE!</v>
          </cell>
        </row>
        <row r="5290">
          <cell r="A5290" t="e">
            <v>#VALUE!</v>
          </cell>
          <cell r="B5290" t="e">
            <v>#VALUE!</v>
          </cell>
          <cell r="C5290" t="e">
            <v>#VALUE!</v>
          </cell>
          <cell r="D5290" t="e">
            <v>#VALUE!</v>
          </cell>
          <cell r="E5290" t="e">
            <v>#VALUE!</v>
          </cell>
          <cell r="F5290" t="e">
            <v>#VALUE!</v>
          </cell>
          <cell r="G5290" t="e">
            <v>#VALUE!</v>
          </cell>
        </row>
        <row r="5291">
          <cell r="A5291" t="e">
            <v>#VALUE!</v>
          </cell>
          <cell r="B5291" t="e">
            <v>#VALUE!</v>
          </cell>
          <cell r="C5291" t="e">
            <v>#VALUE!</v>
          </cell>
          <cell r="D5291" t="e">
            <v>#VALUE!</v>
          </cell>
          <cell r="E5291" t="e">
            <v>#VALUE!</v>
          </cell>
          <cell r="F5291" t="e">
            <v>#VALUE!</v>
          </cell>
          <cell r="G5291" t="e">
            <v>#VALUE!</v>
          </cell>
        </row>
        <row r="5292">
          <cell r="A5292" t="e">
            <v>#VALUE!</v>
          </cell>
          <cell r="B5292" t="e">
            <v>#VALUE!</v>
          </cell>
          <cell r="C5292" t="e">
            <v>#VALUE!</v>
          </cell>
          <cell r="D5292" t="e">
            <v>#VALUE!</v>
          </cell>
          <cell r="E5292" t="e">
            <v>#VALUE!</v>
          </cell>
          <cell r="F5292" t="e">
            <v>#VALUE!</v>
          </cell>
          <cell r="G5292" t="e">
            <v>#VALUE!</v>
          </cell>
        </row>
        <row r="5293">
          <cell r="A5293" t="e">
            <v>#VALUE!</v>
          </cell>
          <cell r="B5293" t="e">
            <v>#VALUE!</v>
          </cell>
          <cell r="C5293" t="e">
            <v>#VALUE!</v>
          </cell>
          <cell r="D5293" t="e">
            <v>#VALUE!</v>
          </cell>
          <cell r="E5293" t="e">
            <v>#VALUE!</v>
          </cell>
          <cell r="F5293" t="e">
            <v>#VALUE!</v>
          </cell>
          <cell r="G5293" t="e">
            <v>#VALUE!</v>
          </cell>
        </row>
        <row r="5294">
          <cell r="A5294" t="e">
            <v>#VALUE!</v>
          </cell>
          <cell r="B5294" t="e">
            <v>#VALUE!</v>
          </cell>
          <cell r="C5294" t="e">
            <v>#VALUE!</v>
          </cell>
          <cell r="D5294" t="e">
            <v>#VALUE!</v>
          </cell>
          <cell r="E5294" t="e">
            <v>#VALUE!</v>
          </cell>
          <cell r="F5294" t="e">
            <v>#VALUE!</v>
          </cell>
          <cell r="G5294" t="e">
            <v>#VALUE!</v>
          </cell>
        </row>
        <row r="5295">
          <cell r="A5295" t="e">
            <v>#VALUE!</v>
          </cell>
          <cell r="B5295" t="e">
            <v>#VALUE!</v>
          </cell>
          <cell r="C5295" t="e">
            <v>#VALUE!</v>
          </cell>
          <cell r="D5295" t="e">
            <v>#VALUE!</v>
          </cell>
          <cell r="E5295" t="e">
            <v>#VALUE!</v>
          </cell>
          <cell r="F5295" t="e">
            <v>#VALUE!</v>
          </cell>
          <cell r="G5295" t="e">
            <v>#VALUE!</v>
          </cell>
        </row>
        <row r="5296">
          <cell r="A5296" t="e">
            <v>#VALUE!</v>
          </cell>
          <cell r="B5296" t="e">
            <v>#VALUE!</v>
          </cell>
          <cell r="C5296" t="e">
            <v>#VALUE!</v>
          </cell>
          <cell r="D5296" t="e">
            <v>#VALUE!</v>
          </cell>
          <cell r="E5296" t="e">
            <v>#VALUE!</v>
          </cell>
          <cell r="F5296" t="e">
            <v>#VALUE!</v>
          </cell>
          <cell r="G5296" t="e">
            <v>#VALUE!</v>
          </cell>
        </row>
        <row r="5297">
          <cell r="A5297" t="e">
            <v>#VALUE!</v>
          </cell>
          <cell r="B5297" t="e">
            <v>#VALUE!</v>
          </cell>
          <cell r="C5297" t="e">
            <v>#VALUE!</v>
          </cell>
          <cell r="D5297" t="e">
            <v>#VALUE!</v>
          </cell>
          <cell r="E5297" t="e">
            <v>#VALUE!</v>
          </cell>
          <cell r="F5297" t="e">
            <v>#VALUE!</v>
          </cell>
          <cell r="G5297" t="e">
            <v>#VALUE!</v>
          </cell>
        </row>
        <row r="5298">
          <cell r="A5298" t="e">
            <v>#VALUE!</v>
          </cell>
          <cell r="B5298" t="e">
            <v>#VALUE!</v>
          </cell>
          <cell r="C5298" t="e">
            <v>#VALUE!</v>
          </cell>
          <cell r="D5298" t="e">
            <v>#VALUE!</v>
          </cell>
          <cell r="E5298" t="e">
            <v>#VALUE!</v>
          </cell>
          <cell r="F5298" t="e">
            <v>#VALUE!</v>
          </cell>
          <cell r="G5298" t="e">
            <v>#VALUE!</v>
          </cell>
        </row>
        <row r="5299">
          <cell r="A5299" t="e">
            <v>#VALUE!</v>
          </cell>
          <cell r="B5299" t="e">
            <v>#VALUE!</v>
          </cell>
          <cell r="C5299" t="e">
            <v>#VALUE!</v>
          </cell>
          <cell r="D5299" t="e">
            <v>#VALUE!</v>
          </cell>
          <cell r="E5299" t="e">
            <v>#VALUE!</v>
          </cell>
          <cell r="F5299" t="e">
            <v>#VALUE!</v>
          </cell>
          <cell r="G5299" t="e">
            <v>#VALUE!</v>
          </cell>
        </row>
        <row r="5300">
          <cell r="A5300" t="e">
            <v>#VALUE!</v>
          </cell>
          <cell r="B5300" t="e">
            <v>#VALUE!</v>
          </cell>
          <cell r="C5300" t="e">
            <v>#VALUE!</v>
          </cell>
          <cell r="D5300" t="e">
            <v>#VALUE!</v>
          </cell>
          <cell r="E5300" t="e">
            <v>#VALUE!</v>
          </cell>
          <cell r="F5300" t="e">
            <v>#VALUE!</v>
          </cell>
          <cell r="G5300" t="e">
            <v>#VALUE!</v>
          </cell>
        </row>
        <row r="5301">
          <cell r="A5301" t="e">
            <v>#VALUE!</v>
          </cell>
          <cell r="B5301" t="e">
            <v>#VALUE!</v>
          </cell>
          <cell r="C5301" t="e">
            <v>#VALUE!</v>
          </cell>
          <cell r="D5301" t="e">
            <v>#VALUE!</v>
          </cell>
          <cell r="E5301" t="e">
            <v>#VALUE!</v>
          </cell>
          <cell r="F5301" t="e">
            <v>#VALUE!</v>
          </cell>
          <cell r="G5301" t="e">
            <v>#VALUE!</v>
          </cell>
        </row>
        <row r="5302">
          <cell r="A5302" t="e">
            <v>#VALUE!</v>
          </cell>
          <cell r="B5302" t="e">
            <v>#VALUE!</v>
          </cell>
          <cell r="C5302" t="e">
            <v>#VALUE!</v>
          </cell>
          <cell r="D5302" t="e">
            <v>#VALUE!</v>
          </cell>
          <cell r="E5302" t="e">
            <v>#VALUE!</v>
          </cell>
          <cell r="F5302" t="e">
            <v>#VALUE!</v>
          </cell>
          <cell r="G5302" t="e">
            <v>#VALUE!</v>
          </cell>
        </row>
        <row r="5303">
          <cell r="A5303" t="e">
            <v>#VALUE!</v>
          </cell>
          <cell r="B5303" t="e">
            <v>#VALUE!</v>
          </cell>
          <cell r="C5303" t="e">
            <v>#VALUE!</v>
          </cell>
          <cell r="D5303" t="e">
            <v>#VALUE!</v>
          </cell>
          <cell r="E5303" t="e">
            <v>#VALUE!</v>
          </cell>
          <cell r="F5303" t="e">
            <v>#VALUE!</v>
          </cell>
          <cell r="G5303" t="e">
            <v>#VALUE!</v>
          </cell>
        </row>
        <row r="5304">
          <cell r="A5304" t="e">
            <v>#VALUE!</v>
          </cell>
          <cell r="B5304" t="e">
            <v>#VALUE!</v>
          </cell>
          <cell r="C5304" t="e">
            <v>#VALUE!</v>
          </cell>
          <cell r="D5304" t="e">
            <v>#VALUE!</v>
          </cell>
          <cell r="E5304" t="e">
            <v>#VALUE!</v>
          </cell>
          <cell r="F5304" t="e">
            <v>#VALUE!</v>
          </cell>
          <cell r="G5304" t="e">
            <v>#VALUE!</v>
          </cell>
        </row>
        <row r="5305">
          <cell r="A5305" t="e">
            <v>#VALUE!</v>
          </cell>
          <cell r="B5305" t="e">
            <v>#VALUE!</v>
          </cell>
          <cell r="C5305" t="e">
            <v>#VALUE!</v>
          </cell>
          <cell r="D5305" t="e">
            <v>#VALUE!</v>
          </cell>
          <cell r="E5305" t="e">
            <v>#VALUE!</v>
          </cell>
          <cell r="F5305" t="e">
            <v>#VALUE!</v>
          </cell>
          <cell r="G5305" t="e">
            <v>#VALUE!</v>
          </cell>
        </row>
        <row r="5306">
          <cell r="A5306" t="e">
            <v>#VALUE!</v>
          </cell>
          <cell r="B5306" t="e">
            <v>#VALUE!</v>
          </cell>
          <cell r="C5306" t="e">
            <v>#VALUE!</v>
          </cell>
          <cell r="D5306" t="e">
            <v>#VALUE!</v>
          </cell>
          <cell r="E5306" t="e">
            <v>#VALUE!</v>
          </cell>
          <cell r="F5306" t="e">
            <v>#VALUE!</v>
          </cell>
          <cell r="G5306" t="e">
            <v>#VALUE!</v>
          </cell>
        </row>
        <row r="5307">
          <cell r="A5307" t="e">
            <v>#VALUE!</v>
          </cell>
          <cell r="B5307" t="e">
            <v>#VALUE!</v>
          </cell>
          <cell r="C5307" t="e">
            <v>#VALUE!</v>
          </cell>
          <cell r="D5307" t="e">
            <v>#VALUE!</v>
          </cell>
          <cell r="E5307" t="e">
            <v>#VALUE!</v>
          </cell>
          <cell r="F5307" t="e">
            <v>#VALUE!</v>
          </cell>
          <cell r="G5307" t="e">
            <v>#VALUE!</v>
          </cell>
        </row>
        <row r="5308">
          <cell r="A5308" t="e">
            <v>#VALUE!</v>
          </cell>
          <cell r="B5308" t="e">
            <v>#VALUE!</v>
          </cell>
          <cell r="C5308" t="e">
            <v>#VALUE!</v>
          </cell>
          <cell r="D5308" t="e">
            <v>#VALUE!</v>
          </cell>
          <cell r="E5308" t="e">
            <v>#VALUE!</v>
          </cell>
          <cell r="F5308" t="e">
            <v>#VALUE!</v>
          </cell>
          <cell r="G5308" t="e">
            <v>#VALUE!</v>
          </cell>
        </row>
        <row r="5309">
          <cell r="A5309" t="e">
            <v>#VALUE!</v>
          </cell>
          <cell r="B5309" t="e">
            <v>#VALUE!</v>
          </cell>
          <cell r="C5309" t="e">
            <v>#VALUE!</v>
          </cell>
          <cell r="D5309" t="e">
            <v>#VALUE!</v>
          </cell>
          <cell r="E5309" t="e">
            <v>#VALUE!</v>
          </cell>
          <cell r="F5309" t="e">
            <v>#VALUE!</v>
          </cell>
          <cell r="G5309" t="e">
            <v>#VALUE!</v>
          </cell>
        </row>
        <row r="5310">
          <cell r="A5310" t="e">
            <v>#VALUE!</v>
          </cell>
          <cell r="B5310" t="e">
            <v>#VALUE!</v>
          </cell>
          <cell r="C5310" t="e">
            <v>#VALUE!</v>
          </cell>
          <cell r="D5310" t="e">
            <v>#VALUE!</v>
          </cell>
          <cell r="E5310" t="e">
            <v>#VALUE!</v>
          </cell>
          <cell r="F5310" t="e">
            <v>#VALUE!</v>
          </cell>
          <cell r="G5310" t="e">
            <v>#VALUE!</v>
          </cell>
        </row>
        <row r="5311">
          <cell r="A5311" t="e">
            <v>#VALUE!</v>
          </cell>
          <cell r="B5311" t="e">
            <v>#VALUE!</v>
          </cell>
          <cell r="C5311" t="e">
            <v>#VALUE!</v>
          </cell>
          <cell r="D5311" t="e">
            <v>#VALUE!</v>
          </cell>
          <cell r="E5311" t="e">
            <v>#VALUE!</v>
          </cell>
          <cell r="F5311" t="e">
            <v>#VALUE!</v>
          </cell>
          <cell r="G5311" t="e">
            <v>#VALUE!</v>
          </cell>
        </row>
        <row r="5312">
          <cell r="A5312" t="e">
            <v>#VALUE!</v>
          </cell>
          <cell r="B5312" t="e">
            <v>#VALUE!</v>
          </cell>
          <cell r="C5312" t="e">
            <v>#VALUE!</v>
          </cell>
          <cell r="D5312" t="e">
            <v>#VALUE!</v>
          </cell>
          <cell r="E5312" t="e">
            <v>#VALUE!</v>
          </cell>
          <cell r="F5312" t="e">
            <v>#VALUE!</v>
          </cell>
          <cell r="G5312" t="e">
            <v>#VALUE!</v>
          </cell>
        </row>
        <row r="5313">
          <cell r="A5313" t="e">
            <v>#VALUE!</v>
          </cell>
          <cell r="B5313" t="e">
            <v>#VALUE!</v>
          </cell>
          <cell r="C5313" t="e">
            <v>#VALUE!</v>
          </cell>
          <cell r="D5313" t="e">
            <v>#VALUE!</v>
          </cell>
          <cell r="E5313" t="e">
            <v>#VALUE!</v>
          </cell>
          <cell r="F5313" t="e">
            <v>#VALUE!</v>
          </cell>
          <cell r="G5313" t="e">
            <v>#VALUE!</v>
          </cell>
        </row>
        <row r="5314">
          <cell r="A5314" t="e">
            <v>#VALUE!</v>
          </cell>
          <cell r="B5314" t="e">
            <v>#VALUE!</v>
          </cell>
          <cell r="C5314" t="e">
            <v>#VALUE!</v>
          </cell>
          <cell r="D5314" t="e">
            <v>#VALUE!</v>
          </cell>
          <cell r="E5314" t="e">
            <v>#VALUE!</v>
          </cell>
          <cell r="F5314" t="e">
            <v>#VALUE!</v>
          </cell>
          <cell r="G5314" t="e">
            <v>#VALUE!</v>
          </cell>
        </row>
        <row r="5315">
          <cell r="A5315" t="e">
            <v>#VALUE!</v>
          </cell>
          <cell r="B5315" t="e">
            <v>#VALUE!</v>
          </cell>
          <cell r="C5315" t="e">
            <v>#VALUE!</v>
          </cell>
          <cell r="D5315" t="e">
            <v>#VALUE!</v>
          </cell>
          <cell r="E5315" t="e">
            <v>#VALUE!</v>
          </cell>
          <cell r="F5315" t="e">
            <v>#VALUE!</v>
          </cell>
          <cell r="G5315" t="e">
            <v>#VALUE!</v>
          </cell>
        </row>
        <row r="5316">
          <cell r="A5316" t="e">
            <v>#VALUE!</v>
          </cell>
          <cell r="B5316" t="e">
            <v>#VALUE!</v>
          </cell>
          <cell r="C5316" t="e">
            <v>#VALUE!</v>
          </cell>
          <cell r="D5316" t="e">
            <v>#VALUE!</v>
          </cell>
          <cell r="E5316" t="e">
            <v>#VALUE!</v>
          </cell>
          <cell r="F5316" t="e">
            <v>#VALUE!</v>
          </cell>
          <cell r="G5316" t="e">
            <v>#VALUE!</v>
          </cell>
        </row>
        <row r="5317">
          <cell r="A5317" t="e">
            <v>#VALUE!</v>
          </cell>
          <cell r="B5317" t="e">
            <v>#VALUE!</v>
          </cell>
          <cell r="C5317" t="e">
            <v>#VALUE!</v>
          </cell>
          <cell r="D5317" t="e">
            <v>#VALUE!</v>
          </cell>
          <cell r="E5317" t="e">
            <v>#VALUE!</v>
          </cell>
          <cell r="F5317" t="e">
            <v>#VALUE!</v>
          </cell>
          <cell r="G5317" t="e">
            <v>#VALUE!</v>
          </cell>
        </row>
        <row r="5318">
          <cell r="A5318" t="e">
            <v>#VALUE!</v>
          </cell>
          <cell r="B5318" t="e">
            <v>#VALUE!</v>
          </cell>
          <cell r="C5318" t="e">
            <v>#VALUE!</v>
          </cell>
          <cell r="D5318" t="e">
            <v>#VALUE!</v>
          </cell>
          <cell r="E5318" t="e">
            <v>#VALUE!</v>
          </cell>
          <cell r="F5318" t="e">
            <v>#VALUE!</v>
          </cell>
          <cell r="G5318" t="e">
            <v>#VALUE!</v>
          </cell>
        </row>
        <row r="5319">
          <cell r="A5319" t="e">
            <v>#VALUE!</v>
          </cell>
          <cell r="B5319" t="e">
            <v>#VALUE!</v>
          </cell>
          <cell r="C5319" t="e">
            <v>#VALUE!</v>
          </cell>
          <cell r="D5319" t="e">
            <v>#VALUE!</v>
          </cell>
          <cell r="E5319" t="e">
            <v>#VALUE!</v>
          </cell>
          <cell r="F5319" t="e">
            <v>#VALUE!</v>
          </cell>
          <cell r="G5319" t="e">
            <v>#VALUE!</v>
          </cell>
        </row>
        <row r="5320">
          <cell r="A5320" t="e">
            <v>#VALUE!</v>
          </cell>
          <cell r="B5320" t="e">
            <v>#VALUE!</v>
          </cell>
          <cell r="C5320" t="e">
            <v>#VALUE!</v>
          </cell>
          <cell r="D5320" t="e">
            <v>#VALUE!</v>
          </cell>
          <cell r="E5320" t="e">
            <v>#VALUE!</v>
          </cell>
          <cell r="F5320" t="e">
            <v>#VALUE!</v>
          </cell>
          <cell r="G5320" t="e">
            <v>#VALUE!</v>
          </cell>
        </row>
        <row r="5321">
          <cell r="A5321" t="e">
            <v>#VALUE!</v>
          </cell>
          <cell r="B5321" t="e">
            <v>#VALUE!</v>
          </cell>
          <cell r="C5321" t="e">
            <v>#VALUE!</v>
          </cell>
          <cell r="D5321" t="e">
            <v>#VALUE!</v>
          </cell>
          <cell r="E5321" t="e">
            <v>#VALUE!</v>
          </cell>
          <cell r="F5321" t="e">
            <v>#VALUE!</v>
          </cell>
          <cell r="G5321" t="e">
            <v>#VALUE!</v>
          </cell>
        </row>
        <row r="5322">
          <cell r="A5322" t="e">
            <v>#VALUE!</v>
          </cell>
          <cell r="B5322" t="e">
            <v>#VALUE!</v>
          </cell>
          <cell r="C5322" t="e">
            <v>#VALUE!</v>
          </cell>
          <cell r="D5322" t="e">
            <v>#VALUE!</v>
          </cell>
          <cell r="E5322" t="e">
            <v>#VALUE!</v>
          </cell>
          <cell r="F5322" t="e">
            <v>#VALUE!</v>
          </cell>
          <cell r="G5322" t="e">
            <v>#VALUE!</v>
          </cell>
        </row>
        <row r="5323">
          <cell r="A5323" t="e">
            <v>#VALUE!</v>
          </cell>
          <cell r="B5323" t="e">
            <v>#VALUE!</v>
          </cell>
          <cell r="C5323" t="e">
            <v>#VALUE!</v>
          </cell>
          <cell r="D5323" t="e">
            <v>#VALUE!</v>
          </cell>
          <cell r="E5323" t="e">
            <v>#VALUE!</v>
          </cell>
          <cell r="F5323" t="e">
            <v>#VALUE!</v>
          </cell>
          <cell r="G5323" t="e">
            <v>#VALUE!</v>
          </cell>
        </row>
        <row r="5324">
          <cell r="A5324" t="e">
            <v>#VALUE!</v>
          </cell>
          <cell r="B5324" t="e">
            <v>#VALUE!</v>
          </cell>
          <cell r="C5324" t="e">
            <v>#VALUE!</v>
          </cell>
          <cell r="D5324" t="e">
            <v>#VALUE!</v>
          </cell>
          <cell r="E5324" t="e">
            <v>#VALUE!</v>
          </cell>
          <cell r="F5324" t="e">
            <v>#VALUE!</v>
          </cell>
          <cell r="G5324" t="e">
            <v>#VALUE!</v>
          </cell>
        </row>
        <row r="5325">
          <cell r="A5325" t="e">
            <v>#VALUE!</v>
          </cell>
          <cell r="B5325" t="e">
            <v>#VALUE!</v>
          </cell>
          <cell r="C5325" t="e">
            <v>#VALUE!</v>
          </cell>
          <cell r="D5325" t="e">
            <v>#VALUE!</v>
          </cell>
          <cell r="E5325" t="e">
            <v>#VALUE!</v>
          </cell>
          <cell r="F5325" t="e">
            <v>#VALUE!</v>
          </cell>
          <cell r="G5325" t="e">
            <v>#VALUE!</v>
          </cell>
        </row>
        <row r="5326">
          <cell r="A5326" t="e">
            <v>#VALUE!</v>
          </cell>
          <cell r="B5326" t="e">
            <v>#VALUE!</v>
          </cell>
          <cell r="C5326" t="e">
            <v>#VALUE!</v>
          </cell>
          <cell r="D5326" t="e">
            <v>#VALUE!</v>
          </cell>
          <cell r="E5326" t="e">
            <v>#VALUE!</v>
          </cell>
          <cell r="F5326" t="e">
            <v>#VALUE!</v>
          </cell>
          <cell r="G5326" t="e">
            <v>#VALUE!</v>
          </cell>
        </row>
        <row r="5327">
          <cell r="A5327" t="e">
            <v>#VALUE!</v>
          </cell>
          <cell r="B5327" t="e">
            <v>#VALUE!</v>
          </cell>
          <cell r="C5327" t="e">
            <v>#VALUE!</v>
          </cell>
          <cell r="D5327" t="e">
            <v>#VALUE!</v>
          </cell>
          <cell r="E5327" t="e">
            <v>#VALUE!</v>
          </cell>
          <cell r="F5327" t="e">
            <v>#VALUE!</v>
          </cell>
          <cell r="G5327" t="e">
            <v>#VALUE!</v>
          </cell>
        </row>
        <row r="5328">
          <cell r="A5328" t="e">
            <v>#VALUE!</v>
          </cell>
          <cell r="B5328" t="e">
            <v>#VALUE!</v>
          </cell>
          <cell r="C5328" t="e">
            <v>#VALUE!</v>
          </cell>
          <cell r="D5328" t="e">
            <v>#VALUE!</v>
          </cell>
          <cell r="E5328" t="e">
            <v>#VALUE!</v>
          </cell>
          <cell r="F5328" t="e">
            <v>#VALUE!</v>
          </cell>
          <cell r="G5328" t="e">
            <v>#VALUE!</v>
          </cell>
        </row>
        <row r="5329">
          <cell r="A5329" t="e">
            <v>#VALUE!</v>
          </cell>
          <cell r="B5329" t="e">
            <v>#VALUE!</v>
          </cell>
          <cell r="C5329" t="e">
            <v>#VALUE!</v>
          </cell>
          <cell r="D5329" t="e">
            <v>#VALUE!</v>
          </cell>
          <cell r="E5329" t="e">
            <v>#VALUE!</v>
          </cell>
          <cell r="F5329" t="e">
            <v>#VALUE!</v>
          </cell>
          <cell r="G5329" t="e">
            <v>#VALUE!</v>
          </cell>
        </row>
        <row r="5330">
          <cell r="A5330" t="e">
            <v>#VALUE!</v>
          </cell>
          <cell r="B5330" t="e">
            <v>#VALUE!</v>
          </cell>
          <cell r="C5330" t="e">
            <v>#VALUE!</v>
          </cell>
          <cell r="D5330" t="e">
            <v>#VALUE!</v>
          </cell>
          <cell r="E5330" t="e">
            <v>#VALUE!</v>
          </cell>
          <cell r="F5330" t="e">
            <v>#VALUE!</v>
          </cell>
          <cell r="G5330" t="e">
            <v>#VALUE!</v>
          </cell>
        </row>
        <row r="5331">
          <cell r="A5331" t="e">
            <v>#VALUE!</v>
          </cell>
          <cell r="B5331" t="e">
            <v>#VALUE!</v>
          </cell>
          <cell r="C5331" t="e">
            <v>#VALUE!</v>
          </cell>
          <cell r="D5331" t="e">
            <v>#VALUE!</v>
          </cell>
          <cell r="E5331" t="e">
            <v>#VALUE!</v>
          </cell>
          <cell r="F5331" t="e">
            <v>#VALUE!</v>
          </cell>
          <cell r="G5331" t="e">
            <v>#VALUE!</v>
          </cell>
        </row>
        <row r="5332">
          <cell r="A5332" t="e">
            <v>#VALUE!</v>
          </cell>
          <cell r="B5332" t="e">
            <v>#VALUE!</v>
          </cell>
          <cell r="C5332" t="e">
            <v>#VALUE!</v>
          </cell>
          <cell r="D5332" t="e">
            <v>#VALUE!</v>
          </cell>
          <cell r="E5332" t="e">
            <v>#VALUE!</v>
          </cell>
          <cell r="F5332" t="e">
            <v>#VALUE!</v>
          </cell>
          <cell r="G5332" t="e">
            <v>#VALUE!</v>
          </cell>
        </row>
        <row r="5333">
          <cell r="A5333" t="e">
            <v>#VALUE!</v>
          </cell>
          <cell r="B5333" t="e">
            <v>#VALUE!</v>
          </cell>
          <cell r="C5333" t="e">
            <v>#VALUE!</v>
          </cell>
          <cell r="D5333" t="e">
            <v>#VALUE!</v>
          </cell>
          <cell r="E5333" t="e">
            <v>#VALUE!</v>
          </cell>
          <cell r="F5333" t="e">
            <v>#VALUE!</v>
          </cell>
          <cell r="G5333" t="e">
            <v>#VALUE!</v>
          </cell>
        </row>
        <row r="5334">
          <cell r="A5334" t="e">
            <v>#VALUE!</v>
          </cell>
          <cell r="B5334" t="e">
            <v>#VALUE!</v>
          </cell>
          <cell r="C5334" t="e">
            <v>#VALUE!</v>
          </cell>
          <cell r="D5334" t="e">
            <v>#VALUE!</v>
          </cell>
          <cell r="E5334" t="e">
            <v>#VALUE!</v>
          </cell>
          <cell r="F5334" t="e">
            <v>#VALUE!</v>
          </cell>
          <cell r="G5334" t="e">
            <v>#VALUE!</v>
          </cell>
        </row>
        <row r="5335">
          <cell r="A5335" t="e">
            <v>#VALUE!</v>
          </cell>
          <cell r="B5335" t="e">
            <v>#VALUE!</v>
          </cell>
          <cell r="C5335" t="e">
            <v>#VALUE!</v>
          </cell>
          <cell r="D5335" t="e">
            <v>#VALUE!</v>
          </cell>
          <cell r="E5335" t="e">
            <v>#VALUE!</v>
          </cell>
          <cell r="F5335" t="e">
            <v>#VALUE!</v>
          </cell>
          <cell r="G5335" t="e">
            <v>#VALUE!</v>
          </cell>
        </row>
        <row r="5336">
          <cell r="A5336" t="e">
            <v>#VALUE!</v>
          </cell>
          <cell r="B5336" t="e">
            <v>#VALUE!</v>
          </cell>
          <cell r="C5336" t="e">
            <v>#VALUE!</v>
          </cell>
          <cell r="D5336" t="e">
            <v>#VALUE!</v>
          </cell>
          <cell r="E5336" t="e">
            <v>#VALUE!</v>
          </cell>
          <cell r="F5336" t="e">
            <v>#VALUE!</v>
          </cell>
          <cell r="G5336" t="e">
            <v>#VALUE!</v>
          </cell>
        </row>
        <row r="5337">
          <cell r="A5337" t="e">
            <v>#VALUE!</v>
          </cell>
          <cell r="B5337" t="e">
            <v>#VALUE!</v>
          </cell>
          <cell r="C5337" t="e">
            <v>#VALUE!</v>
          </cell>
          <cell r="D5337" t="e">
            <v>#VALUE!</v>
          </cell>
          <cell r="E5337" t="e">
            <v>#VALUE!</v>
          </cell>
          <cell r="F5337" t="e">
            <v>#VALUE!</v>
          </cell>
          <cell r="G5337" t="e">
            <v>#VALUE!</v>
          </cell>
        </row>
        <row r="5338">
          <cell r="A5338" t="e">
            <v>#VALUE!</v>
          </cell>
          <cell r="B5338" t="e">
            <v>#VALUE!</v>
          </cell>
          <cell r="C5338" t="e">
            <v>#VALUE!</v>
          </cell>
          <cell r="D5338" t="e">
            <v>#VALUE!</v>
          </cell>
          <cell r="E5338" t="e">
            <v>#VALUE!</v>
          </cell>
          <cell r="F5338" t="e">
            <v>#VALUE!</v>
          </cell>
          <cell r="G5338" t="e">
            <v>#VALUE!</v>
          </cell>
        </row>
        <row r="5339">
          <cell r="A5339" t="e">
            <v>#VALUE!</v>
          </cell>
          <cell r="B5339" t="e">
            <v>#VALUE!</v>
          </cell>
          <cell r="C5339" t="e">
            <v>#VALUE!</v>
          </cell>
          <cell r="D5339" t="e">
            <v>#VALUE!</v>
          </cell>
          <cell r="E5339" t="e">
            <v>#VALUE!</v>
          </cell>
          <cell r="F5339" t="e">
            <v>#VALUE!</v>
          </cell>
          <cell r="G5339" t="e">
            <v>#VALUE!</v>
          </cell>
        </row>
        <row r="5340">
          <cell r="A5340" t="e">
            <v>#VALUE!</v>
          </cell>
          <cell r="B5340" t="e">
            <v>#VALUE!</v>
          </cell>
          <cell r="C5340" t="e">
            <v>#VALUE!</v>
          </cell>
          <cell r="D5340" t="e">
            <v>#VALUE!</v>
          </cell>
          <cell r="E5340" t="e">
            <v>#VALUE!</v>
          </cell>
          <cell r="F5340" t="e">
            <v>#VALUE!</v>
          </cell>
          <cell r="G5340" t="e">
            <v>#VALUE!</v>
          </cell>
        </row>
        <row r="5341">
          <cell r="A5341" t="e">
            <v>#VALUE!</v>
          </cell>
          <cell r="B5341" t="e">
            <v>#VALUE!</v>
          </cell>
          <cell r="C5341" t="e">
            <v>#VALUE!</v>
          </cell>
          <cell r="D5341" t="e">
            <v>#VALUE!</v>
          </cell>
          <cell r="E5341" t="e">
            <v>#VALUE!</v>
          </cell>
          <cell r="F5341" t="e">
            <v>#VALUE!</v>
          </cell>
          <cell r="G5341" t="e">
            <v>#VALUE!</v>
          </cell>
        </row>
        <row r="5342">
          <cell r="A5342" t="e">
            <v>#VALUE!</v>
          </cell>
          <cell r="B5342" t="e">
            <v>#VALUE!</v>
          </cell>
          <cell r="C5342" t="e">
            <v>#VALUE!</v>
          </cell>
          <cell r="D5342" t="e">
            <v>#VALUE!</v>
          </cell>
          <cell r="E5342" t="e">
            <v>#VALUE!</v>
          </cell>
          <cell r="F5342" t="e">
            <v>#VALUE!</v>
          </cell>
          <cell r="G5342" t="e">
            <v>#VALUE!</v>
          </cell>
        </row>
        <row r="5343">
          <cell r="A5343" t="e">
            <v>#VALUE!</v>
          </cell>
          <cell r="B5343" t="e">
            <v>#VALUE!</v>
          </cell>
          <cell r="C5343" t="e">
            <v>#VALUE!</v>
          </cell>
          <cell r="D5343" t="e">
            <v>#VALUE!</v>
          </cell>
          <cell r="E5343" t="e">
            <v>#VALUE!</v>
          </cell>
          <cell r="F5343" t="e">
            <v>#VALUE!</v>
          </cell>
          <cell r="G5343" t="e">
            <v>#VALUE!</v>
          </cell>
        </row>
        <row r="5344">
          <cell r="A5344" t="e">
            <v>#VALUE!</v>
          </cell>
          <cell r="B5344" t="e">
            <v>#VALUE!</v>
          </cell>
          <cell r="C5344" t="e">
            <v>#VALUE!</v>
          </cell>
          <cell r="D5344" t="e">
            <v>#VALUE!</v>
          </cell>
          <cell r="E5344" t="e">
            <v>#VALUE!</v>
          </cell>
          <cell r="F5344" t="e">
            <v>#VALUE!</v>
          </cell>
          <cell r="G5344" t="e">
            <v>#VALUE!</v>
          </cell>
        </row>
        <row r="5345">
          <cell r="A5345" t="e">
            <v>#VALUE!</v>
          </cell>
          <cell r="B5345" t="e">
            <v>#VALUE!</v>
          </cell>
          <cell r="C5345" t="e">
            <v>#VALUE!</v>
          </cell>
          <cell r="D5345" t="e">
            <v>#VALUE!</v>
          </cell>
          <cell r="E5345" t="e">
            <v>#VALUE!</v>
          </cell>
          <cell r="F5345" t="e">
            <v>#VALUE!</v>
          </cell>
          <cell r="G5345" t="e">
            <v>#VALUE!</v>
          </cell>
        </row>
        <row r="5346">
          <cell r="A5346" t="e">
            <v>#VALUE!</v>
          </cell>
          <cell r="B5346" t="e">
            <v>#VALUE!</v>
          </cell>
          <cell r="C5346" t="e">
            <v>#VALUE!</v>
          </cell>
          <cell r="D5346" t="e">
            <v>#VALUE!</v>
          </cell>
          <cell r="E5346" t="e">
            <v>#VALUE!</v>
          </cell>
          <cell r="F5346" t="e">
            <v>#VALUE!</v>
          </cell>
          <cell r="G5346" t="e">
            <v>#VALUE!</v>
          </cell>
        </row>
        <row r="5347">
          <cell r="A5347" t="e">
            <v>#VALUE!</v>
          </cell>
          <cell r="B5347" t="e">
            <v>#VALUE!</v>
          </cell>
          <cell r="C5347" t="e">
            <v>#VALUE!</v>
          </cell>
          <cell r="D5347" t="e">
            <v>#VALUE!</v>
          </cell>
          <cell r="E5347" t="e">
            <v>#VALUE!</v>
          </cell>
          <cell r="F5347" t="e">
            <v>#VALUE!</v>
          </cell>
          <cell r="G5347" t="e">
            <v>#VALUE!</v>
          </cell>
        </row>
        <row r="5348">
          <cell r="A5348" t="e">
            <v>#VALUE!</v>
          </cell>
          <cell r="B5348" t="e">
            <v>#VALUE!</v>
          </cell>
          <cell r="C5348" t="e">
            <v>#VALUE!</v>
          </cell>
          <cell r="D5348" t="e">
            <v>#VALUE!</v>
          </cell>
          <cell r="E5348" t="e">
            <v>#VALUE!</v>
          </cell>
          <cell r="F5348" t="e">
            <v>#VALUE!</v>
          </cell>
          <cell r="G5348" t="e">
            <v>#VALUE!</v>
          </cell>
        </row>
        <row r="5349">
          <cell r="A5349" t="e">
            <v>#VALUE!</v>
          </cell>
          <cell r="B5349" t="e">
            <v>#VALUE!</v>
          </cell>
          <cell r="C5349" t="e">
            <v>#VALUE!</v>
          </cell>
          <cell r="D5349" t="e">
            <v>#VALUE!</v>
          </cell>
          <cell r="E5349" t="e">
            <v>#VALUE!</v>
          </cell>
          <cell r="F5349" t="e">
            <v>#VALUE!</v>
          </cell>
          <cell r="G5349" t="e">
            <v>#VALUE!</v>
          </cell>
        </row>
        <row r="5350">
          <cell r="A5350" t="e">
            <v>#VALUE!</v>
          </cell>
          <cell r="B5350" t="e">
            <v>#VALUE!</v>
          </cell>
          <cell r="C5350" t="e">
            <v>#VALUE!</v>
          </cell>
          <cell r="D5350" t="e">
            <v>#VALUE!</v>
          </cell>
          <cell r="E5350" t="e">
            <v>#VALUE!</v>
          </cell>
          <cell r="F5350" t="e">
            <v>#VALUE!</v>
          </cell>
          <cell r="G5350" t="e">
            <v>#VALUE!</v>
          </cell>
        </row>
        <row r="5351">
          <cell r="A5351" t="e">
            <v>#VALUE!</v>
          </cell>
          <cell r="B5351" t="e">
            <v>#VALUE!</v>
          </cell>
          <cell r="C5351" t="e">
            <v>#VALUE!</v>
          </cell>
          <cell r="D5351" t="e">
            <v>#VALUE!</v>
          </cell>
          <cell r="E5351" t="e">
            <v>#VALUE!</v>
          </cell>
          <cell r="F5351" t="e">
            <v>#VALUE!</v>
          </cell>
          <cell r="G5351" t="e">
            <v>#VALUE!</v>
          </cell>
        </row>
        <row r="5352">
          <cell r="A5352" t="e">
            <v>#VALUE!</v>
          </cell>
          <cell r="B5352" t="e">
            <v>#VALUE!</v>
          </cell>
          <cell r="C5352" t="e">
            <v>#VALUE!</v>
          </cell>
          <cell r="D5352" t="e">
            <v>#VALUE!</v>
          </cell>
          <cell r="E5352" t="e">
            <v>#VALUE!</v>
          </cell>
          <cell r="F5352" t="e">
            <v>#VALUE!</v>
          </cell>
          <cell r="G5352" t="e">
            <v>#VALUE!</v>
          </cell>
        </row>
        <row r="5353">
          <cell r="A5353" t="e">
            <v>#VALUE!</v>
          </cell>
          <cell r="B5353" t="e">
            <v>#VALUE!</v>
          </cell>
          <cell r="C5353" t="e">
            <v>#VALUE!</v>
          </cell>
          <cell r="D5353" t="e">
            <v>#VALUE!</v>
          </cell>
          <cell r="E5353" t="e">
            <v>#VALUE!</v>
          </cell>
          <cell r="F5353" t="e">
            <v>#VALUE!</v>
          </cell>
          <cell r="G5353" t="e">
            <v>#VALUE!</v>
          </cell>
        </row>
        <row r="5354">
          <cell r="A5354" t="e">
            <v>#VALUE!</v>
          </cell>
          <cell r="B5354" t="e">
            <v>#VALUE!</v>
          </cell>
          <cell r="C5354" t="e">
            <v>#VALUE!</v>
          </cell>
          <cell r="D5354" t="e">
            <v>#VALUE!</v>
          </cell>
          <cell r="E5354" t="e">
            <v>#VALUE!</v>
          </cell>
          <cell r="F5354" t="e">
            <v>#VALUE!</v>
          </cell>
          <cell r="G5354" t="e">
            <v>#VALUE!</v>
          </cell>
        </row>
        <row r="5355">
          <cell r="A5355" t="e">
            <v>#VALUE!</v>
          </cell>
          <cell r="B5355" t="e">
            <v>#VALUE!</v>
          </cell>
          <cell r="C5355" t="e">
            <v>#VALUE!</v>
          </cell>
          <cell r="D5355" t="e">
            <v>#VALUE!</v>
          </cell>
          <cell r="E5355" t="e">
            <v>#VALUE!</v>
          </cell>
          <cell r="F5355" t="e">
            <v>#VALUE!</v>
          </cell>
          <cell r="G5355" t="e">
            <v>#VALUE!</v>
          </cell>
        </row>
        <row r="5356">
          <cell r="A5356" t="e">
            <v>#VALUE!</v>
          </cell>
          <cell r="B5356" t="e">
            <v>#VALUE!</v>
          </cell>
          <cell r="C5356" t="e">
            <v>#VALUE!</v>
          </cell>
          <cell r="D5356" t="e">
            <v>#VALUE!</v>
          </cell>
          <cell r="E5356" t="e">
            <v>#VALUE!</v>
          </cell>
          <cell r="F5356" t="e">
            <v>#VALUE!</v>
          </cell>
          <cell r="G5356" t="e">
            <v>#VALUE!</v>
          </cell>
        </row>
        <row r="5357">
          <cell r="A5357" t="e">
            <v>#VALUE!</v>
          </cell>
          <cell r="B5357" t="e">
            <v>#VALUE!</v>
          </cell>
          <cell r="C5357" t="e">
            <v>#VALUE!</v>
          </cell>
          <cell r="D5357" t="e">
            <v>#VALUE!</v>
          </cell>
          <cell r="E5357" t="e">
            <v>#VALUE!</v>
          </cell>
          <cell r="F5357" t="e">
            <v>#VALUE!</v>
          </cell>
          <cell r="G5357" t="e">
            <v>#VALUE!</v>
          </cell>
        </row>
        <row r="5358">
          <cell r="A5358" t="e">
            <v>#VALUE!</v>
          </cell>
          <cell r="B5358" t="e">
            <v>#VALUE!</v>
          </cell>
          <cell r="C5358" t="e">
            <v>#VALUE!</v>
          </cell>
          <cell r="D5358" t="e">
            <v>#VALUE!</v>
          </cell>
          <cell r="E5358" t="e">
            <v>#VALUE!</v>
          </cell>
          <cell r="F5358" t="e">
            <v>#VALUE!</v>
          </cell>
          <cell r="G5358" t="e">
            <v>#VALUE!</v>
          </cell>
        </row>
        <row r="5359">
          <cell r="A5359" t="e">
            <v>#VALUE!</v>
          </cell>
          <cell r="B5359" t="e">
            <v>#VALUE!</v>
          </cell>
          <cell r="C5359" t="e">
            <v>#VALUE!</v>
          </cell>
          <cell r="D5359" t="e">
            <v>#VALUE!</v>
          </cell>
          <cell r="E5359" t="e">
            <v>#VALUE!</v>
          </cell>
          <cell r="F5359" t="e">
            <v>#VALUE!</v>
          </cell>
          <cell r="G5359" t="e">
            <v>#VALUE!</v>
          </cell>
        </row>
        <row r="5360">
          <cell r="A5360" t="e">
            <v>#VALUE!</v>
          </cell>
          <cell r="B5360" t="e">
            <v>#VALUE!</v>
          </cell>
          <cell r="C5360" t="e">
            <v>#VALUE!</v>
          </cell>
          <cell r="D5360" t="e">
            <v>#VALUE!</v>
          </cell>
          <cell r="E5360" t="e">
            <v>#VALUE!</v>
          </cell>
          <cell r="F5360" t="e">
            <v>#VALUE!</v>
          </cell>
          <cell r="G5360" t="e">
            <v>#VALUE!</v>
          </cell>
        </row>
        <row r="5361">
          <cell r="A5361" t="e">
            <v>#VALUE!</v>
          </cell>
          <cell r="B5361" t="e">
            <v>#VALUE!</v>
          </cell>
          <cell r="C5361" t="e">
            <v>#VALUE!</v>
          </cell>
          <cell r="D5361" t="e">
            <v>#VALUE!</v>
          </cell>
          <cell r="E5361" t="e">
            <v>#VALUE!</v>
          </cell>
          <cell r="F5361" t="e">
            <v>#VALUE!</v>
          </cell>
          <cell r="G5361" t="e">
            <v>#VALUE!</v>
          </cell>
        </row>
        <row r="5362">
          <cell r="A5362" t="e">
            <v>#VALUE!</v>
          </cell>
          <cell r="B5362" t="e">
            <v>#VALUE!</v>
          </cell>
          <cell r="C5362" t="e">
            <v>#VALUE!</v>
          </cell>
          <cell r="D5362" t="e">
            <v>#VALUE!</v>
          </cell>
          <cell r="E5362" t="e">
            <v>#VALUE!</v>
          </cell>
          <cell r="F5362" t="e">
            <v>#VALUE!</v>
          </cell>
          <cell r="G5362" t="e">
            <v>#VALUE!</v>
          </cell>
        </row>
        <row r="5363">
          <cell r="A5363" t="e">
            <v>#VALUE!</v>
          </cell>
          <cell r="B5363" t="e">
            <v>#VALUE!</v>
          </cell>
          <cell r="C5363" t="e">
            <v>#VALUE!</v>
          </cell>
          <cell r="D5363" t="e">
            <v>#VALUE!</v>
          </cell>
          <cell r="E5363" t="e">
            <v>#VALUE!</v>
          </cell>
          <cell r="F5363" t="e">
            <v>#VALUE!</v>
          </cell>
          <cell r="G5363" t="e">
            <v>#VALUE!</v>
          </cell>
        </row>
        <row r="5364">
          <cell r="A5364" t="e">
            <v>#VALUE!</v>
          </cell>
          <cell r="B5364" t="e">
            <v>#VALUE!</v>
          </cell>
          <cell r="C5364" t="e">
            <v>#VALUE!</v>
          </cell>
          <cell r="D5364" t="e">
            <v>#VALUE!</v>
          </cell>
          <cell r="E5364" t="e">
            <v>#VALUE!</v>
          </cell>
          <cell r="F5364" t="e">
            <v>#VALUE!</v>
          </cell>
          <cell r="G5364" t="e">
            <v>#VALUE!</v>
          </cell>
        </row>
        <row r="5365">
          <cell r="A5365" t="e">
            <v>#VALUE!</v>
          </cell>
          <cell r="B5365" t="e">
            <v>#VALUE!</v>
          </cell>
          <cell r="C5365" t="e">
            <v>#VALUE!</v>
          </cell>
          <cell r="D5365" t="e">
            <v>#VALUE!</v>
          </cell>
          <cell r="E5365" t="e">
            <v>#VALUE!</v>
          </cell>
          <cell r="F5365" t="e">
            <v>#VALUE!</v>
          </cell>
          <cell r="G5365" t="e">
            <v>#VALUE!</v>
          </cell>
        </row>
        <row r="5366">
          <cell r="A5366" t="e">
            <v>#VALUE!</v>
          </cell>
          <cell r="B5366" t="e">
            <v>#VALUE!</v>
          </cell>
          <cell r="C5366" t="e">
            <v>#VALUE!</v>
          </cell>
          <cell r="D5366" t="e">
            <v>#VALUE!</v>
          </cell>
          <cell r="E5366" t="e">
            <v>#VALUE!</v>
          </cell>
          <cell r="F5366" t="e">
            <v>#VALUE!</v>
          </cell>
          <cell r="G5366" t="e">
            <v>#VALUE!</v>
          </cell>
        </row>
        <row r="5367">
          <cell r="A5367" t="e">
            <v>#VALUE!</v>
          </cell>
          <cell r="B5367" t="e">
            <v>#VALUE!</v>
          </cell>
          <cell r="C5367" t="e">
            <v>#VALUE!</v>
          </cell>
          <cell r="D5367" t="e">
            <v>#VALUE!</v>
          </cell>
          <cell r="E5367" t="e">
            <v>#VALUE!</v>
          </cell>
          <cell r="F5367" t="e">
            <v>#VALUE!</v>
          </cell>
          <cell r="G5367" t="e">
            <v>#VALUE!</v>
          </cell>
        </row>
        <row r="5368">
          <cell r="A5368" t="e">
            <v>#VALUE!</v>
          </cell>
          <cell r="B5368" t="e">
            <v>#VALUE!</v>
          </cell>
          <cell r="C5368" t="e">
            <v>#VALUE!</v>
          </cell>
          <cell r="D5368" t="e">
            <v>#VALUE!</v>
          </cell>
          <cell r="E5368" t="e">
            <v>#VALUE!</v>
          </cell>
          <cell r="F5368" t="e">
            <v>#VALUE!</v>
          </cell>
          <cell r="G5368" t="e">
            <v>#VALUE!</v>
          </cell>
        </row>
        <row r="5369">
          <cell r="A5369" t="e">
            <v>#VALUE!</v>
          </cell>
          <cell r="B5369" t="e">
            <v>#VALUE!</v>
          </cell>
          <cell r="C5369" t="e">
            <v>#VALUE!</v>
          </cell>
          <cell r="D5369" t="e">
            <v>#VALUE!</v>
          </cell>
          <cell r="E5369" t="e">
            <v>#VALUE!</v>
          </cell>
          <cell r="F5369" t="e">
            <v>#VALUE!</v>
          </cell>
          <cell r="G5369" t="e">
            <v>#VALUE!</v>
          </cell>
        </row>
        <row r="5370">
          <cell r="A5370" t="e">
            <v>#VALUE!</v>
          </cell>
          <cell r="B5370" t="e">
            <v>#VALUE!</v>
          </cell>
          <cell r="C5370" t="e">
            <v>#VALUE!</v>
          </cell>
          <cell r="D5370" t="e">
            <v>#VALUE!</v>
          </cell>
          <cell r="E5370" t="e">
            <v>#VALUE!</v>
          </cell>
          <cell r="F5370" t="e">
            <v>#VALUE!</v>
          </cell>
          <cell r="G5370" t="e">
            <v>#VALUE!</v>
          </cell>
        </row>
        <row r="5371">
          <cell r="A5371" t="e">
            <v>#VALUE!</v>
          </cell>
          <cell r="B5371" t="e">
            <v>#VALUE!</v>
          </cell>
          <cell r="C5371" t="e">
            <v>#VALUE!</v>
          </cell>
          <cell r="D5371" t="e">
            <v>#VALUE!</v>
          </cell>
          <cell r="E5371" t="e">
            <v>#VALUE!</v>
          </cell>
          <cell r="F5371" t="e">
            <v>#VALUE!</v>
          </cell>
          <cell r="G5371" t="e">
            <v>#VALUE!</v>
          </cell>
        </row>
        <row r="5372">
          <cell r="A5372" t="e">
            <v>#VALUE!</v>
          </cell>
          <cell r="B5372" t="e">
            <v>#VALUE!</v>
          </cell>
          <cell r="C5372" t="e">
            <v>#VALUE!</v>
          </cell>
          <cell r="D5372" t="e">
            <v>#VALUE!</v>
          </cell>
          <cell r="E5372" t="e">
            <v>#VALUE!</v>
          </cell>
          <cell r="F5372" t="e">
            <v>#VALUE!</v>
          </cell>
          <cell r="G5372" t="e">
            <v>#VALUE!</v>
          </cell>
        </row>
        <row r="5373">
          <cell r="A5373" t="e">
            <v>#VALUE!</v>
          </cell>
          <cell r="B5373" t="e">
            <v>#VALUE!</v>
          </cell>
          <cell r="C5373" t="e">
            <v>#VALUE!</v>
          </cell>
          <cell r="D5373" t="e">
            <v>#VALUE!</v>
          </cell>
          <cell r="E5373" t="e">
            <v>#VALUE!</v>
          </cell>
          <cell r="F5373" t="e">
            <v>#VALUE!</v>
          </cell>
          <cell r="G5373" t="e">
            <v>#VALUE!</v>
          </cell>
        </row>
        <row r="5374">
          <cell r="A5374" t="e">
            <v>#VALUE!</v>
          </cell>
          <cell r="B5374" t="e">
            <v>#VALUE!</v>
          </cell>
          <cell r="C5374" t="e">
            <v>#VALUE!</v>
          </cell>
          <cell r="D5374" t="e">
            <v>#VALUE!</v>
          </cell>
          <cell r="E5374" t="e">
            <v>#VALUE!</v>
          </cell>
          <cell r="F5374" t="e">
            <v>#VALUE!</v>
          </cell>
          <cell r="G5374" t="e">
            <v>#VALUE!</v>
          </cell>
        </row>
        <row r="5375">
          <cell r="A5375" t="e">
            <v>#VALUE!</v>
          </cell>
          <cell r="B5375" t="e">
            <v>#VALUE!</v>
          </cell>
          <cell r="C5375" t="e">
            <v>#VALUE!</v>
          </cell>
          <cell r="D5375" t="e">
            <v>#VALUE!</v>
          </cell>
          <cell r="E5375" t="e">
            <v>#VALUE!</v>
          </cell>
          <cell r="F5375" t="e">
            <v>#VALUE!</v>
          </cell>
          <cell r="G5375" t="e">
            <v>#VALUE!</v>
          </cell>
        </row>
        <row r="5376">
          <cell r="A5376" t="e">
            <v>#VALUE!</v>
          </cell>
          <cell r="B5376" t="e">
            <v>#VALUE!</v>
          </cell>
          <cell r="C5376" t="e">
            <v>#VALUE!</v>
          </cell>
          <cell r="D5376" t="e">
            <v>#VALUE!</v>
          </cell>
          <cell r="E5376" t="e">
            <v>#VALUE!</v>
          </cell>
          <cell r="F5376" t="e">
            <v>#VALUE!</v>
          </cell>
          <cell r="G5376" t="e">
            <v>#VALUE!</v>
          </cell>
        </row>
        <row r="5377">
          <cell r="A5377" t="e">
            <v>#VALUE!</v>
          </cell>
          <cell r="B5377" t="e">
            <v>#VALUE!</v>
          </cell>
          <cell r="C5377" t="e">
            <v>#VALUE!</v>
          </cell>
          <cell r="D5377" t="e">
            <v>#VALUE!</v>
          </cell>
          <cell r="E5377" t="e">
            <v>#VALUE!</v>
          </cell>
          <cell r="F5377" t="e">
            <v>#VALUE!</v>
          </cell>
          <cell r="G5377" t="e">
            <v>#VALUE!</v>
          </cell>
        </row>
        <row r="5378">
          <cell r="A5378" t="e">
            <v>#VALUE!</v>
          </cell>
          <cell r="B5378" t="e">
            <v>#VALUE!</v>
          </cell>
          <cell r="C5378" t="e">
            <v>#VALUE!</v>
          </cell>
          <cell r="D5378" t="e">
            <v>#VALUE!</v>
          </cell>
          <cell r="E5378" t="e">
            <v>#VALUE!</v>
          </cell>
          <cell r="F5378" t="e">
            <v>#VALUE!</v>
          </cell>
          <cell r="G5378" t="e">
            <v>#VALUE!</v>
          </cell>
        </row>
        <row r="5379">
          <cell r="A5379" t="e">
            <v>#VALUE!</v>
          </cell>
          <cell r="B5379" t="e">
            <v>#VALUE!</v>
          </cell>
          <cell r="C5379" t="e">
            <v>#VALUE!</v>
          </cell>
          <cell r="D5379" t="e">
            <v>#VALUE!</v>
          </cell>
          <cell r="E5379" t="e">
            <v>#VALUE!</v>
          </cell>
          <cell r="F5379" t="e">
            <v>#VALUE!</v>
          </cell>
          <cell r="G5379" t="e">
            <v>#VALUE!</v>
          </cell>
        </row>
        <row r="5380">
          <cell r="A5380" t="e">
            <v>#VALUE!</v>
          </cell>
          <cell r="B5380" t="e">
            <v>#VALUE!</v>
          </cell>
          <cell r="C5380" t="e">
            <v>#VALUE!</v>
          </cell>
          <cell r="D5380" t="e">
            <v>#VALUE!</v>
          </cell>
          <cell r="E5380" t="e">
            <v>#VALUE!</v>
          </cell>
          <cell r="F5380" t="e">
            <v>#VALUE!</v>
          </cell>
          <cell r="G5380" t="e">
            <v>#VALUE!</v>
          </cell>
        </row>
        <row r="5381">
          <cell r="A5381" t="e">
            <v>#VALUE!</v>
          </cell>
          <cell r="B5381" t="e">
            <v>#VALUE!</v>
          </cell>
          <cell r="C5381" t="e">
            <v>#VALUE!</v>
          </cell>
          <cell r="D5381" t="e">
            <v>#VALUE!</v>
          </cell>
          <cell r="E5381" t="e">
            <v>#VALUE!</v>
          </cell>
          <cell r="F5381" t="e">
            <v>#VALUE!</v>
          </cell>
          <cell r="G5381" t="e">
            <v>#VALUE!</v>
          </cell>
        </row>
        <row r="5382">
          <cell r="A5382" t="e">
            <v>#VALUE!</v>
          </cell>
          <cell r="B5382" t="e">
            <v>#VALUE!</v>
          </cell>
          <cell r="C5382" t="e">
            <v>#VALUE!</v>
          </cell>
          <cell r="D5382" t="e">
            <v>#VALUE!</v>
          </cell>
          <cell r="E5382" t="e">
            <v>#VALUE!</v>
          </cell>
          <cell r="F5382" t="e">
            <v>#VALUE!</v>
          </cell>
          <cell r="G5382" t="e">
            <v>#VALUE!</v>
          </cell>
        </row>
        <row r="5383">
          <cell r="A5383" t="e">
            <v>#VALUE!</v>
          </cell>
          <cell r="B5383" t="e">
            <v>#VALUE!</v>
          </cell>
          <cell r="C5383" t="e">
            <v>#VALUE!</v>
          </cell>
          <cell r="D5383" t="e">
            <v>#VALUE!</v>
          </cell>
          <cell r="E5383" t="e">
            <v>#VALUE!</v>
          </cell>
          <cell r="F5383" t="e">
            <v>#VALUE!</v>
          </cell>
          <cell r="G5383" t="e">
            <v>#VALUE!</v>
          </cell>
        </row>
        <row r="5384">
          <cell r="A5384" t="e">
            <v>#VALUE!</v>
          </cell>
          <cell r="B5384" t="e">
            <v>#VALUE!</v>
          </cell>
          <cell r="C5384" t="e">
            <v>#VALUE!</v>
          </cell>
          <cell r="D5384" t="e">
            <v>#VALUE!</v>
          </cell>
          <cell r="E5384" t="e">
            <v>#VALUE!</v>
          </cell>
          <cell r="F5384" t="e">
            <v>#VALUE!</v>
          </cell>
          <cell r="G5384" t="e">
            <v>#VALUE!</v>
          </cell>
        </row>
        <row r="5385">
          <cell r="A5385" t="e">
            <v>#VALUE!</v>
          </cell>
          <cell r="B5385" t="e">
            <v>#VALUE!</v>
          </cell>
          <cell r="C5385" t="e">
            <v>#VALUE!</v>
          </cell>
          <cell r="D5385" t="e">
            <v>#VALUE!</v>
          </cell>
          <cell r="E5385" t="e">
            <v>#VALUE!</v>
          </cell>
          <cell r="F5385" t="e">
            <v>#VALUE!</v>
          </cell>
          <cell r="G5385" t="e">
            <v>#VALUE!</v>
          </cell>
        </row>
        <row r="5386">
          <cell r="A5386" t="e">
            <v>#VALUE!</v>
          </cell>
          <cell r="B5386" t="e">
            <v>#VALUE!</v>
          </cell>
          <cell r="C5386" t="e">
            <v>#VALUE!</v>
          </cell>
          <cell r="D5386" t="e">
            <v>#VALUE!</v>
          </cell>
          <cell r="E5386" t="e">
            <v>#VALUE!</v>
          </cell>
          <cell r="F5386" t="e">
            <v>#VALUE!</v>
          </cell>
          <cell r="G5386" t="e">
            <v>#VALUE!</v>
          </cell>
        </row>
        <row r="5387">
          <cell r="A5387" t="e">
            <v>#VALUE!</v>
          </cell>
          <cell r="B5387" t="e">
            <v>#VALUE!</v>
          </cell>
          <cell r="C5387" t="e">
            <v>#VALUE!</v>
          </cell>
          <cell r="D5387" t="e">
            <v>#VALUE!</v>
          </cell>
          <cell r="E5387" t="e">
            <v>#VALUE!</v>
          </cell>
          <cell r="F5387" t="e">
            <v>#VALUE!</v>
          </cell>
          <cell r="G5387" t="e">
            <v>#VALUE!</v>
          </cell>
        </row>
        <row r="5388">
          <cell r="A5388" t="e">
            <v>#VALUE!</v>
          </cell>
          <cell r="B5388" t="e">
            <v>#VALUE!</v>
          </cell>
          <cell r="C5388" t="e">
            <v>#VALUE!</v>
          </cell>
          <cell r="D5388" t="e">
            <v>#VALUE!</v>
          </cell>
          <cell r="E5388" t="e">
            <v>#VALUE!</v>
          </cell>
          <cell r="F5388" t="e">
            <v>#VALUE!</v>
          </cell>
          <cell r="G5388" t="e">
            <v>#VALUE!</v>
          </cell>
        </row>
        <row r="5389">
          <cell r="A5389" t="e">
            <v>#VALUE!</v>
          </cell>
          <cell r="B5389" t="e">
            <v>#VALUE!</v>
          </cell>
          <cell r="C5389" t="e">
            <v>#VALUE!</v>
          </cell>
          <cell r="D5389" t="e">
            <v>#VALUE!</v>
          </cell>
          <cell r="E5389" t="e">
            <v>#VALUE!</v>
          </cell>
          <cell r="F5389" t="e">
            <v>#VALUE!</v>
          </cell>
          <cell r="G5389" t="e">
            <v>#VALUE!</v>
          </cell>
        </row>
        <row r="5390">
          <cell r="A5390" t="e">
            <v>#VALUE!</v>
          </cell>
          <cell r="B5390" t="e">
            <v>#VALUE!</v>
          </cell>
          <cell r="C5390" t="e">
            <v>#VALUE!</v>
          </cell>
          <cell r="D5390" t="e">
            <v>#VALUE!</v>
          </cell>
          <cell r="E5390" t="e">
            <v>#VALUE!</v>
          </cell>
          <cell r="F5390" t="e">
            <v>#VALUE!</v>
          </cell>
          <cell r="G5390" t="e">
            <v>#VALUE!</v>
          </cell>
        </row>
        <row r="5391">
          <cell r="A5391" t="e">
            <v>#VALUE!</v>
          </cell>
          <cell r="B5391" t="e">
            <v>#VALUE!</v>
          </cell>
          <cell r="C5391" t="e">
            <v>#VALUE!</v>
          </cell>
          <cell r="D5391" t="e">
            <v>#VALUE!</v>
          </cell>
          <cell r="E5391" t="e">
            <v>#VALUE!</v>
          </cell>
          <cell r="F5391" t="e">
            <v>#VALUE!</v>
          </cell>
          <cell r="G5391" t="e">
            <v>#VALUE!</v>
          </cell>
        </row>
        <row r="5392">
          <cell r="A5392" t="e">
            <v>#VALUE!</v>
          </cell>
          <cell r="B5392" t="e">
            <v>#VALUE!</v>
          </cell>
          <cell r="C5392" t="e">
            <v>#VALUE!</v>
          </cell>
          <cell r="D5392" t="e">
            <v>#VALUE!</v>
          </cell>
          <cell r="E5392" t="e">
            <v>#VALUE!</v>
          </cell>
          <cell r="F5392" t="e">
            <v>#VALUE!</v>
          </cell>
          <cell r="G5392" t="e">
            <v>#VALUE!</v>
          </cell>
        </row>
        <row r="5393">
          <cell r="A5393" t="e">
            <v>#VALUE!</v>
          </cell>
          <cell r="B5393" t="e">
            <v>#VALUE!</v>
          </cell>
          <cell r="C5393" t="e">
            <v>#VALUE!</v>
          </cell>
          <cell r="D5393" t="e">
            <v>#VALUE!</v>
          </cell>
          <cell r="E5393" t="e">
            <v>#VALUE!</v>
          </cell>
          <cell r="F5393" t="e">
            <v>#VALUE!</v>
          </cell>
          <cell r="G5393" t="e">
            <v>#VALUE!</v>
          </cell>
        </row>
        <row r="5394">
          <cell r="A5394" t="e">
            <v>#VALUE!</v>
          </cell>
          <cell r="B5394" t="e">
            <v>#VALUE!</v>
          </cell>
          <cell r="C5394" t="e">
            <v>#VALUE!</v>
          </cell>
          <cell r="D5394" t="e">
            <v>#VALUE!</v>
          </cell>
          <cell r="E5394" t="e">
            <v>#VALUE!</v>
          </cell>
          <cell r="F5394" t="e">
            <v>#VALUE!</v>
          </cell>
          <cell r="G5394" t="e">
            <v>#VALUE!</v>
          </cell>
        </row>
        <row r="5395">
          <cell r="A5395" t="e">
            <v>#VALUE!</v>
          </cell>
          <cell r="B5395" t="e">
            <v>#VALUE!</v>
          </cell>
          <cell r="C5395" t="e">
            <v>#VALUE!</v>
          </cell>
          <cell r="D5395" t="e">
            <v>#VALUE!</v>
          </cell>
          <cell r="E5395" t="e">
            <v>#VALUE!</v>
          </cell>
          <cell r="F5395" t="e">
            <v>#VALUE!</v>
          </cell>
          <cell r="G5395" t="e">
            <v>#VALUE!</v>
          </cell>
        </row>
        <row r="5396">
          <cell r="A5396" t="e">
            <v>#VALUE!</v>
          </cell>
          <cell r="B5396" t="e">
            <v>#VALUE!</v>
          </cell>
          <cell r="C5396" t="e">
            <v>#VALUE!</v>
          </cell>
          <cell r="D5396" t="e">
            <v>#VALUE!</v>
          </cell>
          <cell r="E5396" t="e">
            <v>#VALUE!</v>
          </cell>
          <cell r="F5396" t="e">
            <v>#VALUE!</v>
          </cell>
          <cell r="G5396" t="e">
            <v>#VALUE!</v>
          </cell>
        </row>
        <row r="5397">
          <cell r="A5397" t="e">
            <v>#VALUE!</v>
          </cell>
          <cell r="B5397" t="e">
            <v>#VALUE!</v>
          </cell>
          <cell r="C5397" t="e">
            <v>#VALUE!</v>
          </cell>
          <cell r="D5397" t="e">
            <v>#VALUE!</v>
          </cell>
          <cell r="E5397" t="e">
            <v>#VALUE!</v>
          </cell>
          <cell r="F5397" t="e">
            <v>#VALUE!</v>
          </cell>
          <cell r="G5397" t="e">
            <v>#VALUE!</v>
          </cell>
        </row>
        <row r="5398">
          <cell r="A5398" t="e">
            <v>#VALUE!</v>
          </cell>
          <cell r="B5398" t="e">
            <v>#VALUE!</v>
          </cell>
          <cell r="C5398" t="e">
            <v>#VALUE!</v>
          </cell>
          <cell r="D5398" t="e">
            <v>#VALUE!</v>
          </cell>
          <cell r="E5398" t="e">
            <v>#VALUE!</v>
          </cell>
          <cell r="F5398" t="e">
            <v>#VALUE!</v>
          </cell>
          <cell r="G5398" t="e">
            <v>#VALUE!</v>
          </cell>
        </row>
        <row r="5399">
          <cell r="A5399" t="e">
            <v>#VALUE!</v>
          </cell>
          <cell r="B5399" t="e">
            <v>#VALUE!</v>
          </cell>
          <cell r="C5399" t="e">
            <v>#VALUE!</v>
          </cell>
          <cell r="D5399" t="e">
            <v>#VALUE!</v>
          </cell>
          <cell r="E5399" t="e">
            <v>#VALUE!</v>
          </cell>
          <cell r="F5399" t="e">
            <v>#VALUE!</v>
          </cell>
          <cell r="G5399" t="e">
            <v>#VALUE!</v>
          </cell>
        </row>
        <row r="5400">
          <cell r="A5400" t="e">
            <v>#VALUE!</v>
          </cell>
          <cell r="B5400" t="e">
            <v>#VALUE!</v>
          </cell>
          <cell r="C5400" t="e">
            <v>#VALUE!</v>
          </cell>
          <cell r="D5400" t="e">
            <v>#VALUE!</v>
          </cell>
          <cell r="E5400" t="e">
            <v>#VALUE!</v>
          </cell>
          <cell r="F5400" t="e">
            <v>#VALUE!</v>
          </cell>
          <cell r="G5400" t="e">
            <v>#VALUE!</v>
          </cell>
        </row>
        <row r="5401">
          <cell r="A5401" t="e">
            <v>#VALUE!</v>
          </cell>
          <cell r="B5401" t="e">
            <v>#VALUE!</v>
          </cell>
          <cell r="C5401" t="e">
            <v>#VALUE!</v>
          </cell>
          <cell r="D5401" t="e">
            <v>#VALUE!</v>
          </cell>
          <cell r="E5401" t="e">
            <v>#VALUE!</v>
          </cell>
          <cell r="F5401" t="e">
            <v>#VALUE!</v>
          </cell>
          <cell r="G5401" t="e">
            <v>#VALUE!</v>
          </cell>
        </row>
        <row r="5402">
          <cell r="A5402" t="e">
            <v>#VALUE!</v>
          </cell>
          <cell r="B5402" t="e">
            <v>#VALUE!</v>
          </cell>
          <cell r="C5402" t="e">
            <v>#VALUE!</v>
          </cell>
          <cell r="D5402" t="e">
            <v>#VALUE!</v>
          </cell>
          <cell r="E5402" t="e">
            <v>#VALUE!</v>
          </cell>
          <cell r="F5402" t="e">
            <v>#VALUE!</v>
          </cell>
          <cell r="G5402" t="e">
            <v>#VALUE!</v>
          </cell>
        </row>
        <row r="5403">
          <cell r="A5403" t="e">
            <v>#VALUE!</v>
          </cell>
          <cell r="B5403" t="e">
            <v>#VALUE!</v>
          </cell>
          <cell r="C5403" t="e">
            <v>#VALUE!</v>
          </cell>
          <cell r="D5403" t="e">
            <v>#VALUE!</v>
          </cell>
          <cell r="E5403" t="e">
            <v>#VALUE!</v>
          </cell>
          <cell r="F5403" t="e">
            <v>#VALUE!</v>
          </cell>
          <cell r="G5403" t="e">
            <v>#VALUE!</v>
          </cell>
        </row>
        <row r="5404">
          <cell r="A5404" t="e">
            <v>#VALUE!</v>
          </cell>
          <cell r="B5404" t="e">
            <v>#VALUE!</v>
          </cell>
          <cell r="C5404" t="e">
            <v>#VALUE!</v>
          </cell>
          <cell r="D5404" t="e">
            <v>#VALUE!</v>
          </cell>
          <cell r="E5404" t="e">
            <v>#VALUE!</v>
          </cell>
          <cell r="F5404" t="e">
            <v>#VALUE!</v>
          </cell>
          <cell r="G5404" t="e">
            <v>#VALUE!</v>
          </cell>
        </row>
        <row r="5405">
          <cell r="A5405" t="e">
            <v>#VALUE!</v>
          </cell>
          <cell r="B5405" t="e">
            <v>#VALUE!</v>
          </cell>
          <cell r="C5405" t="e">
            <v>#VALUE!</v>
          </cell>
          <cell r="D5405" t="e">
            <v>#VALUE!</v>
          </cell>
          <cell r="E5405" t="e">
            <v>#VALUE!</v>
          </cell>
          <cell r="F5405" t="e">
            <v>#VALUE!</v>
          </cell>
          <cell r="G5405" t="e">
            <v>#VALUE!</v>
          </cell>
        </row>
        <row r="5406">
          <cell r="A5406" t="e">
            <v>#VALUE!</v>
          </cell>
          <cell r="B5406" t="e">
            <v>#VALUE!</v>
          </cell>
          <cell r="C5406" t="e">
            <v>#VALUE!</v>
          </cell>
          <cell r="D5406" t="e">
            <v>#VALUE!</v>
          </cell>
          <cell r="E5406" t="e">
            <v>#VALUE!</v>
          </cell>
          <cell r="F5406" t="e">
            <v>#VALUE!</v>
          </cell>
          <cell r="G5406" t="e">
            <v>#VALUE!</v>
          </cell>
        </row>
        <row r="5407">
          <cell r="A5407" t="e">
            <v>#VALUE!</v>
          </cell>
          <cell r="B5407" t="e">
            <v>#VALUE!</v>
          </cell>
          <cell r="C5407" t="e">
            <v>#VALUE!</v>
          </cell>
          <cell r="D5407" t="e">
            <v>#VALUE!</v>
          </cell>
          <cell r="E5407" t="e">
            <v>#VALUE!</v>
          </cell>
          <cell r="F5407" t="e">
            <v>#VALUE!</v>
          </cell>
          <cell r="G5407" t="e">
            <v>#VALUE!</v>
          </cell>
        </row>
        <row r="5408">
          <cell r="A5408" t="e">
            <v>#VALUE!</v>
          </cell>
          <cell r="B5408" t="e">
            <v>#VALUE!</v>
          </cell>
          <cell r="C5408" t="e">
            <v>#VALUE!</v>
          </cell>
          <cell r="D5408" t="e">
            <v>#VALUE!</v>
          </cell>
          <cell r="E5408" t="e">
            <v>#VALUE!</v>
          </cell>
          <cell r="F5408" t="e">
            <v>#VALUE!</v>
          </cell>
          <cell r="G5408" t="e">
            <v>#VALUE!</v>
          </cell>
        </row>
        <row r="5409">
          <cell r="A5409" t="e">
            <v>#VALUE!</v>
          </cell>
          <cell r="B5409" t="e">
            <v>#VALUE!</v>
          </cell>
          <cell r="C5409" t="e">
            <v>#VALUE!</v>
          </cell>
          <cell r="D5409" t="e">
            <v>#VALUE!</v>
          </cell>
          <cell r="E5409" t="e">
            <v>#VALUE!</v>
          </cell>
          <cell r="F5409" t="e">
            <v>#VALUE!</v>
          </cell>
          <cell r="G5409" t="e">
            <v>#VALUE!</v>
          </cell>
        </row>
        <row r="5410">
          <cell r="A5410" t="e">
            <v>#VALUE!</v>
          </cell>
          <cell r="B5410" t="e">
            <v>#VALUE!</v>
          </cell>
          <cell r="C5410" t="e">
            <v>#VALUE!</v>
          </cell>
          <cell r="D5410" t="e">
            <v>#VALUE!</v>
          </cell>
          <cell r="E5410" t="e">
            <v>#VALUE!</v>
          </cell>
          <cell r="F5410" t="e">
            <v>#VALUE!</v>
          </cell>
          <cell r="G5410" t="e">
            <v>#VALUE!</v>
          </cell>
        </row>
        <row r="5411">
          <cell r="A5411" t="e">
            <v>#VALUE!</v>
          </cell>
          <cell r="B5411" t="e">
            <v>#VALUE!</v>
          </cell>
          <cell r="C5411" t="e">
            <v>#VALUE!</v>
          </cell>
          <cell r="D5411" t="e">
            <v>#VALUE!</v>
          </cell>
          <cell r="E5411" t="e">
            <v>#VALUE!</v>
          </cell>
          <cell r="F5411" t="e">
            <v>#VALUE!</v>
          </cell>
          <cell r="G5411" t="e">
            <v>#VALUE!</v>
          </cell>
        </row>
        <row r="5412">
          <cell r="A5412" t="e">
            <v>#VALUE!</v>
          </cell>
          <cell r="B5412" t="e">
            <v>#VALUE!</v>
          </cell>
          <cell r="C5412" t="e">
            <v>#VALUE!</v>
          </cell>
          <cell r="D5412" t="e">
            <v>#VALUE!</v>
          </cell>
          <cell r="E5412" t="e">
            <v>#VALUE!</v>
          </cell>
          <cell r="F5412" t="e">
            <v>#VALUE!</v>
          </cell>
          <cell r="G5412" t="e">
            <v>#VALUE!</v>
          </cell>
        </row>
        <row r="5413">
          <cell r="A5413" t="e">
            <v>#VALUE!</v>
          </cell>
          <cell r="B5413" t="e">
            <v>#VALUE!</v>
          </cell>
          <cell r="C5413" t="e">
            <v>#VALUE!</v>
          </cell>
          <cell r="D5413" t="e">
            <v>#VALUE!</v>
          </cell>
          <cell r="E5413" t="e">
            <v>#VALUE!</v>
          </cell>
          <cell r="F5413" t="e">
            <v>#VALUE!</v>
          </cell>
          <cell r="G5413" t="e">
            <v>#VALUE!</v>
          </cell>
        </row>
        <row r="5414">
          <cell r="A5414" t="e">
            <v>#VALUE!</v>
          </cell>
          <cell r="B5414" t="e">
            <v>#VALUE!</v>
          </cell>
          <cell r="C5414" t="e">
            <v>#VALUE!</v>
          </cell>
          <cell r="D5414" t="e">
            <v>#VALUE!</v>
          </cell>
          <cell r="E5414" t="e">
            <v>#VALUE!</v>
          </cell>
          <cell r="F5414" t="e">
            <v>#VALUE!</v>
          </cell>
          <cell r="G5414" t="e">
            <v>#VALUE!</v>
          </cell>
        </row>
        <row r="5415">
          <cell r="A5415" t="e">
            <v>#VALUE!</v>
          </cell>
          <cell r="B5415" t="e">
            <v>#VALUE!</v>
          </cell>
          <cell r="C5415" t="e">
            <v>#VALUE!</v>
          </cell>
          <cell r="D5415" t="e">
            <v>#VALUE!</v>
          </cell>
          <cell r="E5415" t="e">
            <v>#VALUE!</v>
          </cell>
          <cell r="F5415" t="e">
            <v>#VALUE!</v>
          </cell>
          <cell r="G5415" t="e">
            <v>#VALUE!</v>
          </cell>
        </row>
        <row r="5416">
          <cell r="A5416" t="e">
            <v>#VALUE!</v>
          </cell>
          <cell r="B5416" t="e">
            <v>#VALUE!</v>
          </cell>
          <cell r="C5416" t="e">
            <v>#VALUE!</v>
          </cell>
          <cell r="D5416" t="e">
            <v>#VALUE!</v>
          </cell>
          <cell r="E5416" t="e">
            <v>#VALUE!</v>
          </cell>
          <cell r="F5416" t="e">
            <v>#VALUE!</v>
          </cell>
          <cell r="G5416" t="e">
            <v>#VALUE!</v>
          </cell>
        </row>
        <row r="5417">
          <cell r="A5417" t="e">
            <v>#VALUE!</v>
          </cell>
          <cell r="B5417" t="e">
            <v>#VALUE!</v>
          </cell>
          <cell r="C5417" t="e">
            <v>#VALUE!</v>
          </cell>
          <cell r="D5417" t="e">
            <v>#VALUE!</v>
          </cell>
          <cell r="E5417" t="e">
            <v>#VALUE!</v>
          </cell>
          <cell r="F5417" t="e">
            <v>#VALUE!</v>
          </cell>
          <cell r="G5417" t="e">
            <v>#VALUE!</v>
          </cell>
        </row>
        <row r="5418">
          <cell r="A5418" t="e">
            <v>#VALUE!</v>
          </cell>
          <cell r="B5418" t="e">
            <v>#VALUE!</v>
          </cell>
          <cell r="C5418" t="e">
            <v>#VALUE!</v>
          </cell>
          <cell r="D5418" t="e">
            <v>#VALUE!</v>
          </cell>
          <cell r="E5418" t="e">
            <v>#VALUE!</v>
          </cell>
          <cell r="F5418" t="e">
            <v>#VALUE!</v>
          </cell>
          <cell r="G5418" t="e">
            <v>#VALUE!</v>
          </cell>
        </row>
        <row r="5419">
          <cell r="A5419" t="e">
            <v>#VALUE!</v>
          </cell>
          <cell r="B5419" t="e">
            <v>#VALUE!</v>
          </cell>
          <cell r="C5419" t="e">
            <v>#VALUE!</v>
          </cell>
          <cell r="D5419" t="e">
            <v>#VALUE!</v>
          </cell>
          <cell r="E5419" t="e">
            <v>#VALUE!</v>
          </cell>
          <cell r="F5419" t="e">
            <v>#VALUE!</v>
          </cell>
          <cell r="G5419" t="e">
            <v>#VALUE!</v>
          </cell>
        </row>
        <row r="5420">
          <cell r="A5420" t="e">
            <v>#VALUE!</v>
          </cell>
          <cell r="B5420" t="e">
            <v>#VALUE!</v>
          </cell>
          <cell r="C5420" t="e">
            <v>#VALUE!</v>
          </cell>
          <cell r="D5420" t="e">
            <v>#VALUE!</v>
          </cell>
          <cell r="E5420" t="e">
            <v>#VALUE!</v>
          </cell>
          <cell r="F5420" t="e">
            <v>#VALUE!</v>
          </cell>
          <cell r="G5420" t="e">
            <v>#VALUE!</v>
          </cell>
        </row>
        <row r="5421">
          <cell r="A5421" t="e">
            <v>#VALUE!</v>
          </cell>
          <cell r="B5421" t="e">
            <v>#VALUE!</v>
          </cell>
          <cell r="C5421" t="e">
            <v>#VALUE!</v>
          </cell>
          <cell r="D5421" t="e">
            <v>#VALUE!</v>
          </cell>
          <cell r="E5421" t="e">
            <v>#VALUE!</v>
          </cell>
          <cell r="F5421" t="e">
            <v>#VALUE!</v>
          </cell>
          <cell r="G5421" t="e">
            <v>#VALUE!</v>
          </cell>
        </row>
        <row r="5422">
          <cell r="A5422" t="e">
            <v>#VALUE!</v>
          </cell>
          <cell r="B5422" t="e">
            <v>#VALUE!</v>
          </cell>
          <cell r="C5422" t="e">
            <v>#VALUE!</v>
          </cell>
          <cell r="D5422" t="e">
            <v>#VALUE!</v>
          </cell>
          <cell r="E5422" t="e">
            <v>#VALUE!</v>
          </cell>
          <cell r="F5422" t="e">
            <v>#VALUE!</v>
          </cell>
          <cell r="G5422" t="e">
            <v>#VALUE!</v>
          </cell>
        </row>
        <row r="5423">
          <cell r="A5423" t="e">
            <v>#VALUE!</v>
          </cell>
          <cell r="B5423" t="e">
            <v>#VALUE!</v>
          </cell>
          <cell r="C5423" t="e">
            <v>#VALUE!</v>
          </cell>
          <cell r="D5423" t="e">
            <v>#VALUE!</v>
          </cell>
          <cell r="E5423" t="e">
            <v>#VALUE!</v>
          </cell>
          <cell r="F5423" t="e">
            <v>#VALUE!</v>
          </cell>
          <cell r="G5423" t="e">
            <v>#VALUE!</v>
          </cell>
        </row>
        <row r="5424">
          <cell r="A5424" t="e">
            <v>#VALUE!</v>
          </cell>
          <cell r="B5424" t="e">
            <v>#VALUE!</v>
          </cell>
          <cell r="C5424" t="e">
            <v>#VALUE!</v>
          </cell>
          <cell r="D5424" t="e">
            <v>#VALUE!</v>
          </cell>
          <cell r="E5424" t="e">
            <v>#VALUE!</v>
          </cell>
          <cell r="F5424" t="e">
            <v>#VALUE!</v>
          </cell>
          <cell r="G5424" t="e">
            <v>#VALUE!</v>
          </cell>
        </row>
        <row r="5425">
          <cell r="A5425" t="e">
            <v>#VALUE!</v>
          </cell>
          <cell r="B5425" t="e">
            <v>#VALUE!</v>
          </cell>
          <cell r="C5425" t="e">
            <v>#VALUE!</v>
          </cell>
          <cell r="D5425" t="e">
            <v>#VALUE!</v>
          </cell>
          <cell r="E5425" t="e">
            <v>#VALUE!</v>
          </cell>
          <cell r="F5425" t="e">
            <v>#VALUE!</v>
          </cell>
          <cell r="G5425" t="e">
            <v>#VALUE!</v>
          </cell>
        </row>
        <row r="5426">
          <cell r="A5426" t="e">
            <v>#VALUE!</v>
          </cell>
          <cell r="B5426" t="e">
            <v>#VALUE!</v>
          </cell>
          <cell r="C5426" t="e">
            <v>#VALUE!</v>
          </cell>
          <cell r="D5426" t="e">
            <v>#VALUE!</v>
          </cell>
          <cell r="E5426" t="e">
            <v>#VALUE!</v>
          </cell>
          <cell r="F5426" t="e">
            <v>#VALUE!</v>
          </cell>
          <cell r="G5426" t="e">
            <v>#VALUE!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9A5BC-EC2B-4323-8B38-DFECF65AC6F3}">
  <dimension ref="A1:P362"/>
  <sheetViews>
    <sheetView tabSelected="1" zoomScale="115" zoomScaleNormal="115" workbookViewId="0">
      <pane ySplit="4" topLeftCell="A5" activePane="bottomLeft" state="frozen"/>
      <selection pane="bottomLeft" activeCell="M8" sqref="M8"/>
    </sheetView>
  </sheetViews>
  <sheetFormatPr defaultRowHeight="12.75"/>
  <cols>
    <col min="1" max="1" width="5.7109375" customWidth="1"/>
    <col min="2" max="2" width="16.5703125" bestFit="1" customWidth="1"/>
    <col min="3" max="3" width="17.28515625" customWidth="1"/>
    <col min="4" max="4" width="9" bestFit="1" customWidth="1"/>
    <col min="5" max="5" width="19.7109375" customWidth="1"/>
    <col min="6" max="6" width="10.42578125" customWidth="1"/>
    <col min="8" max="8" width="14.42578125" customWidth="1"/>
    <col min="10" max="10" width="12" customWidth="1"/>
    <col min="11" max="11" width="12.85546875" bestFit="1" customWidth="1"/>
    <col min="12" max="12" width="19.7109375" bestFit="1" customWidth="1"/>
    <col min="16" max="16" width="14" customWidth="1"/>
  </cols>
  <sheetData>
    <row r="1" spans="1:16" ht="18.75">
      <c r="A1" s="441" t="s">
        <v>4541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</row>
    <row r="2" spans="1:16" ht="15.75">
      <c r="A2" s="219"/>
      <c r="B2" s="219"/>
      <c r="C2" s="219"/>
      <c r="D2" s="219"/>
      <c r="E2" s="220" t="s">
        <v>4542</v>
      </c>
      <c r="F2" s="220" t="s">
        <v>4543</v>
      </c>
      <c r="G2" s="220"/>
      <c r="H2" s="220"/>
      <c r="I2" s="220"/>
      <c r="J2" s="220"/>
      <c r="K2" s="220"/>
      <c r="L2" s="220"/>
      <c r="M2" s="220"/>
      <c r="N2" s="220"/>
      <c r="O2" s="220"/>
    </row>
    <row r="3" spans="1:16" ht="15.75">
      <c r="A3" s="221" t="s">
        <v>4544</v>
      </c>
      <c r="C3" s="222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1:16" ht="42.75">
      <c r="A4" s="305" t="s">
        <v>505</v>
      </c>
      <c r="B4" s="225" t="s">
        <v>4545</v>
      </c>
      <c r="C4" s="225" t="s">
        <v>4546</v>
      </c>
      <c r="D4" s="225" t="s">
        <v>496</v>
      </c>
      <c r="E4" s="225" t="s">
        <v>497</v>
      </c>
      <c r="F4" s="225" t="s">
        <v>498</v>
      </c>
      <c r="G4" s="225" t="s">
        <v>355</v>
      </c>
      <c r="H4" s="225" t="s">
        <v>499</v>
      </c>
      <c r="I4" s="225" t="s">
        <v>4547</v>
      </c>
      <c r="J4" s="225" t="s">
        <v>500</v>
      </c>
      <c r="K4" s="225" t="s">
        <v>504</v>
      </c>
      <c r="L4" s="306" t="s">
        <v>5156</v>
      </c>
      <c r="M4" s="225" t="s">
        <v>502</v>
      </c>
      <c r="N4" s="307" t="s">
        <v>4548</v>
      </c>
      <c r="O4" s="225" t="s">
        <v>502</v>
      </c>
      <c r="P4" s="227"/>
    </row>
    <row r="5" spans="1:16" ht="30">
      <c r="A5" s="228">
        <v>1</v>
      </c>
      <c r="B5" s="229" t="str">
        <f t="shared" ref="B5:B68" si="0">CONCATENATE(20242,$D5,"K16",$M5)</f>
        <v>202421603105K16</v>
      </c>
      <c r="C5" s="230" t="s">
        <v>4549</v>
      </c>
      <c r="D5" s="41" t="s">
        <v>4550</v>
      </c>
      <c r="E5" s="231" t="s">
        <v>4551</v>
      </c>
      <c r="F5" s="232" t="s">
        <v>65</v>
      </c>
      <c r="G5" s="233" t="s">
        <v>2</v>
      </c>
      <c r="H5" s="234" t="s">
        <v>4552</v>
      </c>
      <c r="I5" s="235"/>
      <c r="J5" s="236" t="s">
        <v>99</v>
      </c>
      <c r="K5" s="237" t="s">
        <v>4553</v>
      </c>
      <c r="L5" s="238" t="s">
        <v>4554</v>
      </c>
      <c r="M5" s="239"/>
      <c r="N5" s="235"/>
      <c r="O5" s="235"/>
    </row>
    <row r="6" spans="1:16" ht="30">
      <c r="A6" s="228">
        <v>2</v>
      </c>
      <c r="B6" s="229" t="str">
        <f t="shared" si="0"/>
        <v>202421603131K16</v>
      </c>
      <c r="C6" s="230" t="s">
        <v>4555</v>
      </c>
      <c r="D6" s="41" t="s">
        <v>4556</v>
      </c>
      <c r="E6" s="231" t="s">
        <v>4557</v>
      </c>
      <c r="F6" s="232" t="s">
        <v>65</v>
      </c>
      <c r="G6" s="233" t="s">
        <v>0</v>
      </c>
      <c r="H6" s="234" t="s">
        <v>4552</v>
      </c>
      <c r="I6" s="240"/>
      <c r="J6" s="236" t="s">
        <v>99</v>
      </c>
      <c r="K6" s="237" t="s">
        <v>4553</v>
      </c>
      <c r="L6" s="238" t="s">
        <v>4554</v>
      </c>
      <c r="M6" s="239"/>
      <c r="N6" s="241"/>
      <c r="O6" s="235"/>
    </row>
    <row r="7" spans="1:16" ht="30">
      <c r="A7" s="228">
        <v>3</v>
      </c>
      <c r="B7" s="229" t="str">
        <f t="shared" si="0"/>
        <v>202421603131K16</v>
      </c>
      <c r="C7" s="230" t="s">
        <v>4555</v>
      </c>
      <c r="D7" s="41" t="s">
        <v>4556</v>
      </c>
      <c r="E7" s="231" t="s">
        <v>4557</v>
      </c>
      <c r="F7" s="232" t="s">
        <v>65</v>
      </c>
      <c r="G7" s="233" t="s">
        <v>3</v>
      </c>
      <c r="H7" s="234" t="s">
        <v>4552</v>
      </c>
      <c r="I7" s="235"/>
      <c r="J7" s="236" t="s">
        <v>99</v>
      </c>
      <c r="K7" s="237" t="s">
        <v>4553</v>
      </c>
      <c r="L7" s="238" t="s">
        <v>4554</v>
      </c>
      <c r="M7" s="239"/>
      <c r="N7" s="241"/>
      <c r="O7" s="235"/>
    </row>
    <row r="8" spans="1:16" ht="30">
      <c r="A8" s="228">
        <v>4</v>
      </c>
      <c r="B8" s="229" t="str">
        <f t="shared" si="0"/>
        <v>202421603174K16</v>
      </c>
      <c r="C8" s="230" t="s">
        <v>4558</v>
      </c>
      <c r="D8" s="41" t="s">
        <v>4559</v>
      </c>
      <c r="E8" s="231" t="s">
        <v>4560</v>
      </c>
      <c r="F8" s="232" t="s">
        <v>13</v>
      </c>
      <c r="G8" s="233" t="s">
        <v>1</v>
      </c>
      <c r="H8" s="234" t="s">
        <v>4561</v>
      </c>
      <c r="I8" s="235"/>
      <c r="J8" s="236" t="s">
        <v>60</v>
      </c>
      <c r="K8" s="237" t="s">
        <v>4553</v>
      </c>
      <c r="L8" s="238" t="s">
        <v>4554</v>
      </c>
      <c r="M8" s="239"/>
      <c r="N8" s="241"/>
      <c r="O8" s="235"/>
    </row>
    <row r="9" spans="1:16" ht="30">
      <c r="A9" s="228">
        <v>5</v>
      </c>
      <c r="B9" s="229" t="str">
        <f t="shared" si="0"/>
        <v>202421603174K16</v>
      </c>
      <c r="C9" s="230" t="s">
        <v>4562</v>
      </c>
      <c r="D9" s="41" t="s">
        <v>4559</v>
      </c>
      <c r="E9" s="231" t="s">
        <v>4560</v>
      </c>
      <c r="F9" s="232" t="s">
        <v>65</v>
      </c>
      <c r="G9" s="233" t="s">
        <v>1</v>
      </c>
      <c r="H9" s="234" t="s">
        <v>4561</v>
      </c>
      <c r="I9" s="235"/>
      <c r="J9" s="236" t="s">
        <v>149</v>
      </c>
      <c r="K9" s="237" t="s">
        <v>4553</v>
      </c>
      <c r="L9" s="238" t="s">
        <v>4554</v>
      </c>
      <c r="M9" s="239"/>
      <c r="N9" s="241"/>
      <c r="O9" s="235"/>
    </row>
    <row r="10" spans="1:16" ht="30">
      <c r="A10" s="228">
        <v>6</v>
      </c>
      <c r="B10" s="229" t="str">
        <f t="shared" si="0"/>
        <v>202421603188K16</v>
      </c>
      <c r="C10" s="230" t="s">
        <v>4563</v>
      </c>
      <c r="D10" s="41" t="s">
        <v>4564</v>
      </c>
      <c r="E10" s="231" t="s">
        <v>4565</v>
      </c>
      <c r="F10" s="232" t="s">
        <v>13</v>
      </c>
      <c r="G10" s="233" t="s">
        <v>2</v>
      </c>
      <c r="H10" s="234" t="s">
        <v>4561</v>
      </c>
      <c r="I10" s="235"/>
      <c r="J10" s="236" t="s">
        <v>60</v>
      </c>
      <c r="K10" s="237" t="s">
        <v>4553</v>
      </c>
      <c r="L10" s="238" t="s">
        <v>4554</v>
      </c>
      <c r="M10" s="239"/>
      <c r="N10" s="235"/>
      <c r="O10" s="235"/>
    </row>
    <row r="11" spans="1:16" ht="30">
      <c r="A11" s="228">
        <v>7</v>
      </c>
      <c r="B11" s="229" t="str">
        <f t="shared" si="0"/>
        <v>202421603188K16</v>
      </c>
      <c r="C11" s="230" t="s">
        <v>4563</v>
      </c>
      <c r="D11" s="41" t="s">
        <v>4564</v>
      </c>
      <c r="E11" s="231" t="s">
        <v>4565</v>
      </c>
      <c r="F11" s="232" t="s">
        <v>13</v>
      </c>
      <c r="G11" s="233" t="s">
        <v>4</v>
      </c>
      <c r="H11" s="234" t="s">
        <v>4561</v>
      </c>
      <c r="I11" s="235"/>
      <c r="J11" s="236" t="s">
        <v>60</v>
      </c>
      <c r="K11" s="237" t="s">
        <v>4553</v>
      </c>
      <c r="L11" s="238" t="s">
        <v>4554</v>
      </c>
      <c r="M11" s="239"/>
      <c r="N11" s="241"/>
      <c r="O11" s="235"/>
    </row>
    <row r="12" spans="1:16" ht="30">
      <c r="A12" s="228">
        <v>8</v>
      </c>
      <c r="B12" s="229" t="str">
        <f t="shared" si="0"/>
        <v>202421603188K16</v>
      </c>
      <c r="C12" s="230" t="s">
        <v>4566</v>
      </c>
      <c r="D12" s="41" t="s">
        <v>4564</v>
      </c>
      <c r="E12" s="231" t="s">
        <v>4565</v>
      </c>
      <c r="F12" s="232" t="s">
        <v>65</v>
      </c>
      <c r="G12" s="233" t="s">
        <v>2</v>
      </c>
      <c r="H12" s="234" t="s">
        <v>4561</v>
      </c>
      <c r="I12" s="235"/>
      <c r="J12" s="236" t="s">
        <v>149</v>
      </c>
      <c r="K12" s="237" t="s">
        <v>4553</v>
      </c>
      <c r="L12" s="238" t="s">
        <v>4554</v>
      </c>
      <c r="M12" s="239"/>
      <c r="N12" s="235"/>
      <c r="O12" s="235"/>
    </row>
    <row r="13" spans="1:16" ht="30">
      <c r="A13" s="228">
        <v>9</v>
      </c>
      <c r="B13" s="229" t="str">
        <f t="shared" si="0"/>
        <v>202421603188K16</v>
      </c>
      <c r="C13" s="230" t="s">
        <v>4566</v>
      </c>
      <c r="D13" s="41" t="s">
        <v>4564</v>
      </c>
      <c r="E13" s="231" t="s">
        <v>4565</v>
      </c>
      <c r="F13" s="232" t="s">
        <v>65</v>
      </c>
      <c r="G13" s="233" t="s">
        <v>4</v>
      </c>
      <c r="H13" s="234" t="s">
        <v>4561</v>
      </c>
      <c r="I13" s="235"/>
      <c r="J13" s="236" t="s">
        <v>149</v>
      </c>
      <c r="K13" s="237" t="s">
        <v>4553</v>
      </c>
      <c r="L13" s="238" t="s">
        <v>4554</v>
      </c>
      <c r="M13" s="239"/>
      <c r="N13" s="241"/>
      <c r="O13" s="235"/>
    </row>
    <row r="14" spans="1:16" ht="30">
      <c r="A14" s="228">
        <v>10</v>
      </c>
      <c r="B14" s="229" t="str">
        <f t="shared" si="0"/>
        <v>202421603189K16</v>
      </c>
      <c r="C14" s="230" t="s">
        <v>4567</v>
      </c>
      <c r="D14" s="41" t="s">
        <v>4568</v>
      </c>
      <c r="E14" s="231" t="s">
        <v>4569</v>
      </c>
      <c r="F14" s="232" t="s">
        <v>13</v>
      </c>
      <c r="G14" s="233" t="s">
        <v>0</v>
      </c>
      <c r="H14" s="234" t="s">
        <v>4561</v>
      </c>
      <c r="I14" s="240"/>
      <c r="J14" s="236" t="s">
        <v>60</v>
      </c>
      <c r="K14" s="237" t="s">
        <v>4553</v>
      </c>
      <c r="L14" s="238" t="s">
        <v>4554</v>
      </c>
      <c r="M14" s="242"/>
      <c r="N14" s="241"/>
      <c r="O14" s="235"/>
    </row>
    <row r="15" spans="1:16" ht="30">
      <c r="A15" s="228">
        <v>11</v>
      </c>
      <c r="B15" s="229" t="str">
        <f t="shared" si="0"/>
        <v>202421603189K16</v>
      </c>
      <c r="C15" s="230" t="s">
        <v>4567</v>
      </c>
      <c r="D15" s="41" t="s">
        <v>4568</v>
      </c>
      <c r="E15" s="231" t="s">
        <v>4569</v>
      </c>
      <c r="F15" s="232" t="s">
        <v>13</v>
      </c>
      <c r="G15" s="233" t="s">
        <v>3</v>
      </c>
      <c r="H15" s="234" t="s">
        <v>4561</v>
      </c>
      <c r="I15" s="235"/>
      <c r="J15" s="236" t="s">
        <v>60</v>
      </c>
      <c r="K15" s="243" t="s">
        <v>4553</v>
      </c>
      <c r="L15" s="238" t="s">
        <v>4554</v>
      </c>
      <c r="M15" s="242"/>
      <c r="N15" s="241"/>
      <c r="O15" s="235"/>
    </row>
    <row r="16" spans="1:16" ht="30">
      <c r="A16" s="228">
        <v>12</v>
      </c>
      <c r="B16" s="229" t="str">
        <f t="shared" si="0"/>
        <v>202421603189K16</v>
      </c>
      <c r="C16" s="230" t="s">
        <v>4570</v>
      </c>
      <c r="D16" s="41" t="s">
        <v>4568</v>
      </c>
      <c r="E16" s="231" t="s">
        <v>4569</v>
      </c>
      <c r="F16" s="232" t="s">
        <v>65</v>
      </c>
      <c r="G16" s="233" t="s">
        <v>0</v>
      </c>
      <c r="H16" s="234" t="s">
        <v>4561</v>
      </c>
      <c r="I16" s="240"/>
      <c r="J16" s="236" t="s">
        <v>149</v>
      </c>
      <c r="K16" s="237" t="s">
        <v>4553</v>
      </c>
      <c r="L16" s="238" t="s">
        <v>4554</v>
      </c>
      <c r="M16" s="242"/>
      <c r="N16" s="241"/>
      <c r="O16" s="244"/>
    </row>
    <row r="17" spans="1:15" ht="30">
      <c r="A17" s="228">
        <v>13</v>
      </c>
      <c r="B17" s="229" t="str">
        <f t="shared" si="0"/>
        <v>202421603189K16</v>
      </c>
      <c r="C17" s="230" t="s">
        <v>4570</v>
      </c>
      <c r="D17" s="41" t="s">
        <v>4568</v>
      </c>
      <c r="E17" s="231" t="s">
        <v>4569</v>
      </c>
      <c r="F17" s="232" t="s">
        <v>65</v>
      </c>
      <c r="G17" s="233" t="s">
        <v>3</v>
      </c>
      <c r="H17" s="234" t="s">
        <v>4561</v>
      </c>
      <c r="I17" s="235"/>
      <c r="J17" s="236" t="s">
        <v>149</v>
      </c>
      <c r="K17" s="237" t="s">
        <v>4553</v>
      </c>
      <c r="L17" s="238" t="s">
        <v>4554</v>
      </c>
      <c r="M17" s="242"/>
      <c r="N17" s="241"/>
      <c r="O17" s="235"/>
    </row>
    <row r="18" spans="1:15" ht="30">
      <c r="A18" s="228">
        <v>14</v>
      </c>
      <c r="B18" s="229" t="str">
        <f t="shared" si="0"/>
        <v>202421603191K16</v>
      </c>
      <c r="C18" s="230" t="s">
        <v>4571</v>
      </c>
      <c r="D18" s="41" t="s">
        <v>4572</v>
      </c>
      <c r="E18" s="231" t="s">
        <v>4320</v>
      </c>
      <c r="F18" s="232" t="s">
        <v>13</v>
      </c>
      <c r="G18" s="233" t="s">
        <v>5</v>
      </c>
      <c r="H18" s="234" t="s">
        <v>4561</v>
      </c>
      <c r="I18" s="235"/>
      <c r="J18" s="236" t="s">
        <v>60</v>
      </c>
      <c r="K18" s="243" t="s">
        <v>4553</v>
      </c>
      <c r="L18" s="238" t="s">
        <v>4554</v>
      </c>
      <c r="M18" s="239"/>
      <c r="N18" s="241"/>
      <c r="O18" s="235"/>
    </row>
    <row r="19" spans="1:15" ht="30">
      <c r="A19" s="228">
        <v>15</v>
      </c>
      <c r="B19" s="229" t="str">
        <f t="shared" si="0"/>
        <v>202421603191K16</v>
      </c>
      <c r="C19" s="230" t="s">
        <v>4573</v>
      </c>
      <c r="D19" s="41" t="s">
        <v>4572</v>
      </c>
      <c r="E19" s="231" t="s">
        <v>4320</v>
      </c>
      <c r="F19" s="232" t="s">
        <v>65</v>
      </c>
      <c r="G19" s="233" t="s">
        <v>5</v>
      </c>
      <c r="H19" s="234" t="s">
        <v>4561</v>
      </c>
      <c r="I19" s="235"/>
      <c r="J19" s="236" t="s">
        <v>149</v>
      </c>
      <c r="K19" s="237" t="s">
        <v>4553</v>
      </c>
      <c r="L19" s="238" t="s">
        <v>4554</v>
      </c>
      <c r="M19" s="239"/>
      <c r="N19" s="241"/>
      <c r="O19" s="235"/>
    </row>
    <row r="20" spans="1:15" ht="30">
      <c r="A20" s="228">
        <v>16</v>
      </c>
      <c r="B20" s="229" t="str">
        <f t="shared" si="0"/>
        <v>202421603195K16</v>
      </c>
      <c r="C20" s="230" t="s">
        <v>4574</v>
      </c>
      <c r="D20" s="41" t="s">
        <v>4575</v>
      </c>
      <c r="E20" s="231" t="s">
        <v>4576</v>
      </c>
      <c r="F20" s="245" t="s">
        <v>65</v>
      </c>
      <c r="G20" s="233" t="s">
        <v>1</v>
      </c>
      <c r="H20" s="234" t="s">
        <v>4561</v>
      </c>
      <c r="I20" s="235"/>
      <c r="J20" s="236" t="s">
        <v>60</v>
      </c>
      <c r="K20" s="237" t="s">
        <v>4553</v>
      </c>
      <c r="L20" s="238" t="s">
        <v>4554</v>
      </c>
      <c r="M20" s="239"/>
      <c r="N20" s="241"/>
      <c r="O20" s="235"/>
    </row>
    <row r="21" spans="1:15" ht="30">
      <c r="A21" s="228">
        <v>17</v>
      </c>
      <c r="B21" s="229" t="str">
        <f t="shared" si="0"/>
        <v>202421603195K16</v>
      </c>
      <c r="C21" s="230" t="s">
        <v>4577</v>
      </c>
      <c r="D21" s="41" t="s">
        <v>4575</v>
      </c>
      <c r="E21" s="231" t="s">
        <v>4576</v>
      </c>
      <c r="F21" s="232" t="s">
        <v>13</v>
      </c>
      <c r="G21" s="233" t="s">
        <v>1</v>
      </c>
      <c r="H21" s="237" t="s">
        <v>8</v>
      </c>
      <c r="I21" s="235"/>
      <c r="J21" s="236" t="s">
        <v>149</v>
      </c>
      <c r="K21" s="237" t="s">
        <v>4553</v>
      </c>
      <c r="L21" s="238" t="s">
        <v>4554</v>
      </c>
      <c r="M21" s="239"/>
      <c r="N21" s="241"/>
      <c r="O21" s="235"/>
    </row>
    <row r="22" spans="1:15" ht="30">
      <c r="A22" s="228">
        <v>18</v>
      </c>
      <c r="B22" s="229" t="str">
        <f t="shared" si="0"/>
        <v>202421603208K16</v>
      </c>
      <c r="C22" s="230" t="s">
        <v>4578</v>
      </c>
      <c r="D22" s="41" t="s">
        <v>4579</v>
      </c>
      <c r="E22" s="231" t="s">
        <v>4580</v>
      </c>
      <c r="F22" s="232" t="s">
        <v>65</v>
      </c>
      <c r="G22" s="233" t="s">
        <v>1</v>
      </c>
      <c r="H22" s="234" t="s">
        <v>4552</v>
      </c>
      <c r="I22" s="235"/>
      <c r="J22" s="236" t="s">
        <v>99</v>
      </c>
      <c r="K22" s="237" t="s">
        <v>4553</v>
      </c>
      <c r="L22" s="238" t="s">
        <v>4554</v>
      </c>
      <c r="M22" s="239"/>
      <c r="N22" s="241"/>
      <c r="O22" s="235"/>
    </row>
    <row r="23" spans="1:15" ht="30">
      <c r="A23" s="228">
        <v>19</v>
      </c>
      <c r="B23" s="229" t="str">
        <f t="shared" si="0"/>
        <v>202421603208K16</v>
      </c>
      <c r="C23" s="230" t="s">
        <v>4578</v>
      </c>
      <c r="D23" s="41" t="s">
        <v>4579</v>
      </c>
      <c r="E23" s="231" t="s">
        <v>4580</v>
      </c>
      <c r="F23" s="232" t="s">
        <v>65</v>
      </c>
      <c r="G23" s="233" t="s">
        <v>4</v>
      </c>
      <c r="H23" s="234" t="s">
        <v>4552</v>
      </c>
      <c r="I23" s="235"/>
      <c r="J23" s="236" t="s">
        <v>99</v>
      </c>
      <c r="K23" s="237" t="s">
        <v>4553</v>
      </c>
      <c r="L23" s="238" t="s">
        <v>4554</v>
      </c>
      <c r="M23" s="239"/>
      <c r="N23" s="241"/>
      <c r="O23" s="235"/>
    </row>
    <row r="24" spans="1:15" ht="30">
      <c r="A24" s="228">
        <v>20</v>
      </c>
      <c r="B24" s="229" t="str">
        <f t="shared" si="0"/>
        <v>202421603220K16</v>
      </c>
      <c r="C24" s="230" t="s">
        <v>4581</v>
      </c>
      <c r="D24" s="41" t="s">
        <v>4582</v>
      </c>
      <c r="E24" s="231" t="s">
        <v>4583</v>
      </c>
      <c r="F24" s="232" t="s">
        <v>65</v>
      </c>
      <c r="G24" s="233" t="s">
        <v>5</v>
      </c>
      <c r="H24" s="234" t="s">
        <v>4552</v>
      </c>
      <c r="I24" s="235"/>
      <c r="J24" s="236" t="s">
        <v>99</v>
      </c>
      <c r="K24" s="237" t="s">
        <v>4553</v>
      </c>
      <c r="L24" s="238" t="s">
        <v>4554</v>
      </c>
      <c r="M24" s="239"/>
      <c r="N24" s="241"/>
      <c r="O24" s="235"/>
    </row>
    <row r="25" spans="1:15" ht="30">
      <c r="A25" s="228">
        <v>21</v>
      </c>
      <c r="B25" s="229" t="str">
        <f t="shared" si="0"/>
        <v>202421603223K16</v>
      </c>
      <c r="C25" s="230" t="s">
        <v>4584</v>
      </c>
      <c r="D25" s="41" t="s">
        <v>4585</v>
      </c>
      <c r="E25" s="231" t="s">
        <v>4586</v>
      </c>
      <c r="F25" s="232" t="s">
        <v>13</v>
      </c>
      <c r="G25" s="233" t="s">
        <v>4</v>
      </c>
      <c r="H25" s="237" t="s">
        <v>8</v>
      </c>
      <c r="I25" s="235"/>
      <c r="J25" s="236" t="s">
        <v>99</v>
      </c>
      <c r="K25" s="237" t="s">
        <v>4553</v>
      </c>
      <c r="L25" s="238" t="s">
        <v>4554</v>
      </c>
      <c r="M25" s="239"/>
      <c r="N25" s="241"/>
      <c r="O25" s="235"/>
    </row>
    <row r="26" spans="1:15" ht="30">
      <c r="A26" s="228">
        <v>22</v>
      </c>
      <c r="B26" s="229" t="str">
        <f t="shared" si="0"/>
        <v>20242AA6011K16</v>
      </c>
      <c r="C26" s="246" t="s">
        <v>4587</v>
      </c>
      <c r="D26" s="41" t="s">
        <v>4588</v>
      </c>
      <c r="E26" s="247" t="s">
        <v>4208</v>
      </c>
      <c r="F26" s="232" t="s">
        <v>11</v>
      </c>
      <c r="G26" s="233" t="s">
        <v>1</v>
      </c>
      <c r="H26" s="234" t="s">
        <v>4589</v>
      </c>
      <c r="I26" s="235"/>
      <c r="J26" s="236" t="s">
        <v>79</v>
      </c>
      <c r="K26" s="241" t="s">
        <v>4590</v>
      </c>
      <c r="L26" s="238" t="s">
        <v>4554</v>
      </c>
      <c r="M26" s="239"/>
      <c r="N26" s="235"/>
      <c r="O26" s="241"/>
    </row>
    <row r="27" spans="1:15" ht="30">
      <c r="A27" s="228">
        <v>23</v>
      </c>
      <c r="B27" s="229" t="str">
        <f t="shared" si="0"/>
        <v>20242AA6014K16</v>
      </c>
      <c r="C27" s="246" t="s">
        <v>4587</v>
      </c>
      <c r="D27" s="41" t="s">
        <v>4591</v>
      </c>
      <c r="E27" s="247" t="s">
        <v>4210</v>
      </c>
      <c r="F27" s="232" t="s">
        <v>11</v>
      </c>
      <c r="G27" s="233" t="s">
        <v>2</v>
      </c>
      <c r="H27" s="234" t="s">
        <v>4589</v>
      </c>
      <c r="I27" s="235"/>
      <c r="J27" s="236" t="s">
        <v>79</v>
      </c>
      <c r="K27" s="241" t="s">
        <v>4590</v>
      </c>
      <c r="L27" s="238" t="s">
        <v>4554</v>
      </c>
      <c r="M27" s="239"/>
      <c r="N27" s="235"/>
      <c r="O27" s="235"/>
    </row>
    <row r="28" spans="1:15" ht="45">
      <c r="A28" s="228">
        <v>24</v>
      </c>
      <c r="B28" s="229" t="str">
        <f t="shared" si="0"/>
        <v>20242AA6016K16</v>
      </c>
      <c r="C28" s="246" t="s">
        <v>4592</v>
      </c>
      <c r="D28" s="41" t="s">
        <v>4593</v>
      </c>
      <c r="E28" s="247" t="s">
        <v>4211</v>
      </c>
      <c r="F28" s="232" t="s">
        <v>123</v>
      </c>
      <c r="G28" s="233" t="s">
        <v>0</v>
      </c>
      <c r="H28" s="237" t="s">
        <v>4594</v>
      </c>
      <c r="I28" s="240"/>
      <c r="J28" s="236" t="s">
        <v>90</v>
      </c>
      <c r="K28" s="241" t="s">
        <v>4590</v>
      </c>
      <c r="L28" s="238" t="s">
        <v>4554</v>
      </c>
      <c r="M28" s="242"/>
      <c r="N28" s="248"/>
      <c r="O28" s="241"/>
    </row>
    <row r="29" spans="1:15" ht="45">
      <c r="A29" s="228">
        <v>25</v>
      </c>
      <c r="B29" s="229" t="str">
        <f t="shared" si="0"/>
        <v>20242AA6016K16</v>
      </c>
      <c r="C29" s="246" t="s">
        <v>4592</v>
      </c>
      <c r="D29" s="41" t="s">
        <v>4593</v>
      </c>
      <c r="E29" s="247" t="s">
        <v>4211</v>
      </c>
      <c r="F29" s="232" t="s">
        <v>123</v>
      </c>
      <c r="G29" s="233" t="s">
        <v>2</v>
      </c>
      <c r="H29" s="237" t="s">
        <v>4594</v>
      </c>
      <c r="I29" s="235"/>
      <c r="J29" s="236" t="s">
        <v>90</v>
      </c>
      <c r="K29" s="241" t="s">
        <v>4590</v>
      </c>
      <c r="L29" s="238" t="s">
        <v>4554</v>
      </c>
      <c r="M29" s="249"/>
      <c r="N29" s="235"/>
      <c r="O29" s="235"/>
    </row>
    <row r="30" spans="1:15" ht="45">
      <c r="A30" s="228">
        <v>26</v>
      </c>
      <c r="B30" s="229" t="str">
        <f t="shared" si="0"/>
        <v>20242AA6016K16</v>
      </c>
      <c r="C30" s="246" t="s">
        <v>4595</v>
      </c>
      <c r="D30" s="41" t="s">
        <v>4593</v>
      </c>
      <c r="E30" s="247" t="s">
        <v>4211</v>
      </c>
      <c r="F30" s="232" t="s">
        <v>125</v>
      </c>
      <c r="G30" s="233" t="s">
        <v>0</v>
      </c>
      <c r="H30" s="237" t="s">
        <v>4594</v>
      </c>
      <c r="I30" s="240"/>
      <c r="J30" s="236" t="s">
        <v>90</v>
      </c>
      <c r="K30" s="241" t="s">
        <v>4590</v>
      </c>
      <c r="L30" s="238" t="s">
        <v>4554</v>
      </c>
      <c r="M30" s="242"/>
      <c r="N30" s="248"/>
      <c r="O30" s="241"/>
    </row>
    <row r="31" spans="1:15" ht="45">
      <c r="A31" s="228">
        <v>27</v>
      </c>
      <c r="B31" s="229" t="str">
        <f t="shared" si="0"/>
        <v>20242AA6016K16</v>
      </c>
      <c r="C31" s="246" t="s">
        <v>4595</v>
      </c>
      <c r="D31" s="41" t="s">
        <v>4593</v>
      </c>
      <c r="E31" s="247" t="s">
        <v>4211</v>
      </c>
      <c r="F31" s="232" t="s">
        <v>125</v>
      </c>
      <c r="G31" s="233" t="s">
        <v>2</v>
      </c>
      <c r="H31" s="237" t="s">
        <v>4594</v>
      </c>
      <c r="I31" s="235"/>
      <c r="J31" s="236" t="s">
        <v>90</v>
      </c>
      <c r="K31" s="241" t="s">
        <v>4590</v>
      </c>
      <c r="L31" s="238" t="s">
        <v>4554</v>
      </c>
      <c r="M31" s="242"/>
      <c r="N31" s="235"/>
      <c r="O31" s="235"/>
    </row>
    <row r="32" spans="1:15" ht="15">
      <c r="A32" s="228">
        <v>28</v>
      </c>
      <c r="B32" s="229" t="str">
        <f t="shared" si="0"/>
        <v>20242AA6017K16</v>
      </c>
      <c r="C32" s="246" t="s">
        <v>4596</v>
      </c>
      <c r="D32" s="41" t="s">
        <v>4212</v>
      </c>
      <c r="E32" s="247" t="s">
        <v>4597</v>
      </c>
      <c r="F32" s="232" t="s">
        <v>11</v>
      </c>
      <c r="G32" s="233" t="s">
        <v>4</v>
      </c>
      <c r="H32" s="234" t="s">
        <v>4589</v>
      </c>
      <c r="I32" s="235"/>
      <c r="J32" s="236" t="s">
        <v>79</v>
      </c>
      <c r="K32" s="241" t="s">
        <v>4590</v>
      </c>
      <c r="L32" s="238" t="s">
        <v>4554</v>
      </c>
      <c r="M32" s="239"/>
      <c r="N32" s="250"/>
      <c r="O32" s="237"/>
    </row>
    <row r="33" spans="1:15" ht="15">
      <c r="A33" s="228">
        <v>29</v>
      </c>
      <c r="B33" s="229" t="str">
        <f t="shared" si="0"/>
        <v>20242AA6018K16</v>
      </c>
      <c r="C33" s="246" t="s">
        <v>4598</v>
      </c>
      <c r="D33" s="41" t="s">
        <v>4599</v>
      </c>
      <c r="E33" s="247" t="s">
        <v>4214</v>
      </c>
      <c r="F33" s="245" t="s">
        <v>48</v>
      </c>
      <c r="G33" s="233" t="s">
        <v>5</v>
      </c>
      <c r="H33" s="234" t="s">
        <v>4589</v>
      </c>
      <c r="I33" s="235"/>
      <c r="J33" s="236" t="s">
        <v>79</v>
      </c>
      <c r="K33" s="241" t="s">
        <v>4590</v>
      </c>
      <c r="L33" s="238" t="s">
        <v>4554</v>
      </c>
      <c r="M33" s="239"/>
      <c r="N33" s="241"/>
      <c r="O33" s="235"/>
    </row>
    <row r="34" spans="1:15" ht="45">
      <c r="A34" s="228">
        <v>30</v>
      </c>
      <c r="B34" s="229" t="str">
        <f t="shared" si="0"/>
        <v>20242AA6026K16</v>
      </c>
      <c r="C34" s="246" t="s">
        <v>4600</v>
      </c>
      <c r="D34" s="41" t="s">
        <v>4601</v>
      </c>
      <c r="E34" s="247" t="s">
        <v>4262</v>
      </c>
      <c r="F34" s="232" t="s">
        <v>12</v>
      </c>
      <c r="G34" s="233" t="s">
        <v>1</v>
      </c>
      <c r="H34" s="234" t="s">
        <v>4589</v>
      </c>
      <c r="I34" s="235"/>
      <c r="J34" s="236" t="s">
        <v>80</v>
      </c>
      <c r="K34" s="241" t="s">
        <v>4590</v>
      </c>
      <c r="L34" s="238" t="s">
        <v>4554</v>
      </c>
      <c r="M34" s="239"/>
      <c r="N34" s="235"/>
      <c r="O34" s="241"/>
    </row>
    <row r="35" spans="1:15" ht="45">
      <c r="A35" s="228">
        <v>31</v>
      </c>
      <c r="B35" s="229" t="str">
        <f t="shared" si="0"/>
        <v>20242AA6026K16</v>
      </c>
      <c r="C35" s="246" t="s">
        <v>4602</v>
      </c>
      <c r="D35" s="41" t="s">
        <v>4601</v>
      </c>
      <c r="E35" s="247" t="s">
        <v>4262</v>
      </c>
      <c r="F35" s="232" t="s">
        <v>11</v>
      </c>
      <c r="G35" s="233" t="s">
        <v>1</v>
      </c>
      <c r="H35" s="234" t="s">
        <v>4603</v>
      </c>
      <c r="I35" s="235"/>
      <c r="J35" s="236" t="s">
        <v>81</v>
      </c>
      <c r="K35" s="241" t="s">
        <v>4590</v>
      </c>
      <c r="L35" s="238" t="s">
        <v>4554</v>
      </c>
      <c r="M35" s="251"/>
      <c r="N35" s="235"/>
      <c r="O35" s="241"/>
    </row>
    <row r="36" spans="1:15" ht="15">
      <c r="A36" s="228">
        <v>32</v>
      </c>
      <c r="B36" s="229" t="str">
        <f t="shared" si="0"/>
        <v>20242AA6028K16</v>
      </c>
      <c r="C36" s="246" t="s">
        <v>4604</v>
      </c>
      <c r="D36" s="41" t="s">
        <v>4605</v>
      </c>
      <c r="E36" s="247" t="s">
        <v>4273</v>
      </c>
      <c r="F36" s="232" t="s">
        <v>18</v>
      </c>
      <c r="G36" s="233" t="s">
        <v>1</v>
      </c>
      <c r="H36" s="234" t="s">
        <v>4589</v>
      </c>
      <c r="I36" s="235"/>
      <c r="J36" s="236" t="s">
        <v>79</v>
      </c>
      <c r="K36" s="241" t="s">
        <v>4590</v>
      </c>
      <c r="L36" s="238" t="s">
        <v>4554</v>
      </c>
      <c r="M36" s="239"/>
      <c r="N36" s="235"/>
      <c r="O36" s="241"/>
    </row>
    <row r="37" spans="1:15" ht="45">
      <c r="A37" s="228">
        <v>33</v>
      </c>
      <c r="B37" s="229" t="str">
        <f t="shared" si="0"/>
        <v>20242AA6029K16</v>
      </c>
      <c r="C37" s="246" t="s">
        <v>4606</v>
      </c>
      <c r="D37" s="41" t="s">
        <v>4607</v>
      </c>
      <c r="E37" s="247" t="s">
        <v>4283</v>
      </c>
      <c r="F37" s="232" t="s">
        <v>18</v>
      </c>
      <c r="G37" s="233" t="s">
        <v>2</v>
      </c>
      <c r="H37" s="234" t="s">
        <v>4589</v>
      </c>
      <c r="I37" s="235"/>
      <c r="J37" s="236" t="s">
        <v>79</v>
      </c>
      <c r="K37" s="241" t="s">
        <v>4590</v>
      </c>
      <c r="L37" s="238" t="s">
        <v>4554</v>
      </c>
      <c r="M37" s="251"/>
      <c r="N37" s="235"/>
      <c r="O37" s="235"/>
    </row>
    <row r="38" spans="1:15" ht="45">
      <c r="A38" s="228">
        <v>34</v>
      </c>
      <c r="B38" s="229" t="str">
        <f t="shared" si="0"/>
        <v>20242AA6029K16</v>
      </c>
      <c r="C38" s="246" t="s">
        <v>4608</v>
      </c>
      <c r="D38" s="41" t="s">
        <v>4607</v>
      </c>
      <c r="E38" s="247" t="s">
        <v>4283</v>
      </c>
      <c r="F38" s="232" t="s">
        <v>18</v>
      </c>
      <c r="G38" s="233" t="s">
        <v>4</v>
      </c>
      <c r="H38" s="234" t="s">
        <v>4589</v>
      </c>
      <c r="I38" s="235"/>
      <c r="J38" s="236" t="s">
        <v>79</v>
      </c>
      <c r="K38" s="241" t="s">
        <v>4590</v>
      </c>
      <c r="L38" s="238" t="s">
        <v>4554</v>
      </c>
      <c r="M38" s="239"/>
      <c r="N38" s="241"/>
      <c r="O38" s="235"/>
    </row>
    <row r="39" spans="1:15" ht="45">
      <c r="A39" s="228">
        <v>35</v>
      </c>
      <c r="B39" s="229" t="str">
        <f t="shared" si="0"/>
        <v>20242AA6029K16</v>
      </c>
      <c r="C39" s="246" t="s">
        <v>4609</v>
      </c>
      <c r="D39" s="41" t="s">
        <v>4607</v>
      </c>
      <c r="E39" s="247" t="s">
        <v>4283</v>
      </c>
      <c r="F39" s="232" t="s">
        <v>19</v>
      </c>
      <c r="G39" s="233" t="s">
        <v>1</v>
      </c>
      <c r="H39" s="234" t="s">
        <v>4589</v>
      </c>
      <c r="I39" s="235"/>
      <c r="J39" s="236" t="s">
        <v>80</v>
      </c>
      <c r="K39" s="241" t="s">
        <v>4590</v>
      </c>
      <c r="L39" s="238" t="s">
        <v>4554</v>
      </c>
      <c r="M39" s="251"/>
      <c r="N39" s="235"/>
      <c r="O39" s="241"/>
    </row>
    <row r="40" spans="1:15" ht="45">
      <c r="A40" s="228">
        <v>36</v>
      </c>
      <c r="B40" s="229" t="str">
        <f t="shared" si="0"/>
        <v>20242AA6029K16</v>
      </c>
      <c r="C40" s="246" t="s">
        <v>4610</v>
      </c>
      <c r="D40" s="41" t="s">
        <v>4607</v>
      </c>
      <c r="E40" s="247" t="s">
        <v>4283</v>
      </c>
      <c r="F40" s="232" t="s">
        <v>47</v>
      </c>
      <c r="G40" s="233" t="s">
        <v>2</v>
      </c>
      <c r="H40" s="234" t="s">
        <v>4589</v>
      </c>
      <c r="I40" s="235"/>
      <c r="J40" s="236" t="s">
        <v>80</v>
      </c>
      <c r="K40" s="241" t="s">
        <v>4590</v>
      </c>
      <c r="L40" s="238" t="s">
        <v>4554</v>
      </c>
      <c r="M40" s="239"/>
      <c r="N40" s="235"/>
      <c r="O40" s="235"/>
    </row>
    <row r="41" spans="1:15" ht="45">
      <c r="A41" s="228">
        <v>37</v>
      </c>
      <c r="B41" s="229" t="str">
        <f t="shared" si="0"/>
        <v>20242AA6029K16</v>
      </c>
      <c r="C41" s="246" t="s">
        <v>4611</v>
      </c>
      <c r="D41" s="41" t="s">
        <v>4607</v>
      </c>
      <c r="E41" s="247" t="s">
        <v>4283</v>
      </c>
      <c r="F41" s="232" t="s">
        <v>18</v>
      </c>
      <c r="G41" s="233" t="s">
        <v>1</v>
      </c>
      <c r="H41" s="252" t="s">
        <v>4603</v>
      </c>
      <c r="I41" s="250"/>
      <c r="J41" s="236" t="s">
        <v>81</v>
      </c>
      <c r="K41" s="241" t="s">
        <v>4590</v>
      </c>
      <c r="L41" s="238" t="s">
        <v>4554</v>
      </c>
      <c r="M41" s="253"/>
      <c r="N41" s="235"/>
      <c r="O41" s="241"/>
    </row>
    <row r="42" spans="1:15" ht="45">
      <c r="A42" s="228">
        <v>38</v>
      </c>
      <c r="B42" s="229" t="str">
        <f t="shared" si="0"/>
        <v>20242AA6029K16</v>
      </c>
      <c r="C42" s="246" t="s">
        <v>4612</v>
      </c>
      <c r="D42" s="41" t="s">
        <v>4607</v>
      </c>
      <c r="E42" s="247" t="s">
        <v>4283</v>
      </c>
      <c r="F42" s="232" t="s">
        <v>48</v>
      </c>
      <c r="G42" s="233" t="s">
        <v>2</v>
      </c>
      <c r="H42" s="234" t="s">
        <v>4603</v>
      </c>
      <c r="I42" s="235"/>
      <c r="J42" s="236" t="s">
        <v>81</v>
      </c>
      <c r="K42" s="241" t="s">
        <v>4590</v>
      </c>
      <c r="L42" s="238" t="s">
        <v>4554</v>
      </c>
      <c r="M42" s="253"/>
      <c r="N42" s="235"/>
      <c r="O42" s="235"/>
    </row>
    <row r="43" spans="1:15" ht="30">
      <c r="A43" s="228">
        <v>39</v>
      </c>
      <c r="B43" s="229" t="str">
        <f t="shared" si="0"/>
        <v>20242AA6035K16</v>
      </c>
      <c r="C43" s="246" t="s">
        <v>4613</v>
      </c>
      <c r="D43" s="41" t="s">
        <v>4614</v>
      </c>
      <c r="E43" s="247" t="s">
        <v>4412</v>
      </c>
      <c r="F43" s="232" t="s">
        <v>45</v>
      </c>
      <c r="G43" s="233" t="s">
        <v>5</v>
      </c>
      <c r="H43" s="234" t="s">
        <v>4589</v>
      </c>
      <c r="I43" s="235"/>
      <c r="J43" s="236" t="s">
        <v>79</v>
      </c>
      <c r="K43" s="241" t="s">
        <v>4590</v>
      </c>
      <c r="L43" s="238" t="s">
        <v>4554</v>
      </c>
      <c r="M43" s="239"/>
      <c r="N43" s="241"/>
      <c r="O43" s="235"/>
    </row>
    <row r="44" spans="1:15" ht="30">
      <c r="A44" s="228">
        <v>40</v>
      </c>
      <c r="B44" s="229" t="str">
        <f t="shared" si="0"/>
        <v>20242AT6008K16</v>
      </c>
      <c r="C44" s="246" t="s">
        <v>4615</v>
      </c>
      <c r="D44" s="254" t="s">
        <v>4616</v>
      </c>
      <c r="E44" s="255" t="s">
        <v>4617</v>
      </c>
      <c r="F44" s="232" t="s">
        <v>12</v>
      </c>
      <c r="G44" s="233" t="s">
        <v>0</v>
      </c>
      <c r="H44" s="234" t="s">
        <v>395</v>
      </c>
      <c r="I44" s="240"/>
      <c r="J44" s="236" t="s">
        <v>4618</v>
      </c>
      <c r="K44" s="241" t="s">
        <v>4590</v>
      </c>
      <c r="L44" s="238" t="s">
        <v>4554</v>
      </c>
      <c r="M44" s="242"/>
      <c r="N44" s="241"/>
      <c r="O44" s="240"/>
    </row>
    <row r="45" spans="1:15" ht="30">
      <c r="A45" s="228">
        <v>41</v>
      </c>
      <c r="B45" s="229" t="str">
        <f t="shared" si="0"/>
        <v>20242AT6020K1601</v>
      </c>
      <c r="C45" s="246" t="s">
        <v>4619</v>
      </c>
      <c r="D45" s="41" t="s">
        <v>4620</v>
      </c>
      <c r="E45" s="247" t="s">
        <v>4272</v>
      </c>
      <c r="F45" s="232" t="s">
        <v>46</v>
      </c>
      <c r="G45" s="233" t="s">
        <v>2</v>
      </c>
      <c r="H45" s="234" t="s">
        <v>395</v>
      </c>
      <c r="I45" s="235"/>
      <c r="J45" s="236" t="s">
        <v>4618</v>
      </c>
      <c r="K45" s="241" t="s">
        <v>4590</v>
      </c>
      <c r="L45" s="238" t="s">
        <v>4554</v>
      </c>
      <c r="M45" s="239" t="s">
        <v>4621</v>
      </c>
      <c r="N45" s="235"/>
      <c r="O45" s="241"/>
    </row>
    <row r="46" spans="1:15" ht="45">
      <c r="A46" s="228">
        <v>42</v>
      </c>
      <c r="B46" s="229" t="str">
        <f t="shared" si="0"/>
        <v>20242AT6029K1601</v>
      </c>
      <c r="C46" s="246" t="s">
        <v>4622</v>
      </c>
      <c r="D46" s="41" t="s">
        <v>4623</v>
      </c>
      <c r="E46" s="247" t="s">
        <v>4347</v>
      </c>
      <c r="F46" s="245" t="s">
        <v>125</v>
      </c>
      <c r="G46" s="233" t="s">
        <v>1</v>
      </c>
      <c r="H46" s="237" t="s">
        <v>4624</v>
      </c>
      <c r="I46" s="235"/>
      <c r="J46" s="236" t="s">
        <v>4618</v>
      </c>
      <c r="K46" s="241" t="s">
        <v>4590</v>
      </c>
      <c r="L46" s="238" t="s">
        <v>4554</v>
      </c>
      <c r="M46" s="239" t="s">
        <v>4621</v>
      </c>
      <c r="N46" s="235"/>
      <c r="O46" s="241"/>
    </row>
    <row r="47" spans="1:15" ht="30">
      <c r="A47" s="228">
        <v>43</v>
      </c>
      <c r="B47" s="229" t="str">
        <f t="shared" si="0"/>
        <v>20242AT6049K1601</v>
      </c>
      <c r="C47" s="246" t="s">
        <v>4625</v>
      </c>
      <c r="D47" s="41" t="s">
        <v>4626</v>
      </c>
      <c r="E47" s="247" t="s">
        <v>4240</v>
      </c>
      <c r="F47" s="232" t="s">
        <v>217</v>
      </c>
      <c r="G47" s="233" t="s">
        <v>2</v>
      </c>
      <c r="H47" s="234" t="s">
        <v>395</v>
      </c>
      <c r="I47" s="235"/>
      <c r="J47" s="236" t="s">
        <v>4618</v>
      </c>
      <c r="K47" s="241" t="s">
        <v>4590</v>
      </c>
      <c r="L47" s="238" t="s">
        <v>4554</v>
      </c>
      <c r="M47" s="239" t="s">
        <v>4621</v>
      </c>
      <c r="N47" s="235"/>
      <c r="O47" s="241"/>
    </row>
    <row r="48" spans="1:15" ht="30">
      <c r="A48" s="228">
        <v>44</v>
      </c>
      <c r="B48" s="229" t="str">
        <f t="shared" si="0"/>
        <v>20242BM6001K1601</v>
      </c>
      <c r="C48" s="246" t="s">
        <v>4627</v>
      </c>
      <c r="D48" s="41" t="s">
        <v>4628</v>
      </c>
      <c r="E48" s="247" t="s">
        <v>4629</v>
      </c>
      <c r="F48" s="232" t="s">
        <v>48</v>
      </c>
      <c r="G48" s="233" t="s">
        <v>5</v>
      </c>
      <c r="H48" s="234" t="s">
        <v>4630</v>
      </c>
      <c r="I48" s="235"/>
      <c r="J48" s="236" t="s">
        <v>118</v>
      </c>
      <c r="K48" s="241" t="s">
        <v>4590</v>
      </c>
      <c r="L48" s="238" t="s">
        <v>4554</v>
      </c>
      <c r="M48" s="239" t="s">
        <v>4621</v>
      </c>
      <c r="N48" s="241"/>
      <c r="O48" s="235"/>
    </row>
    <row r="49" spans="1:15" ht="24">
      <c r="A49" s="228">
        <v>45</v>
      </c>
      <c r="B49" s="229" t="str">
        <f t="shared" si="0"/>
        <v>20242BM6017K16</v>
      </c>
      <c r="C49" s="246" t="s">
        <v>4631</v>
      </c>
      <c r="D49" s="41" t="s">
        <v>4632</v>
      </c>
      <c r="E49" s="247" t="s">
        <v>4225</v>
      </c>
      <c r="F49" s="232" t="s">
        <v>45</v>
      </c>
      <c r="G49" s="233" t="s">
        <v>0</v>
      </c>
      <c r="H49" s="256" t="s">
        <v>8</v>
      </c>
      <c r="I49" s="214" t="s">
        <v>4633</v>
      </c>
      <c r="J49" s="236" t="s">
        <v>92</v>
      </c>
      <c r="K49" s="241" t="s">
        <v>4590</v>
      </c>
      <c r="L49" s="238" t="s">
        <v>4554</v>
      </c>
      <c r="M49" s="257"/>
      <c r="N49" s="258"/>
      <c r="O49" s="241"/>
    </row>
    <row r="50" spans="1:15" ht="45">
      <c r="A50" s="228">
        <v>46</v>
      </c>
      <c r="B50" s="229" t="str">
        <f t="shared" si="0"/>
        <v>20242BM6026K16</v>
      </c>
      <c r="C50" s="246" t="s">
        <v>4634</v>
      </c>
      <c r="D50" s="41" t="s">
        <v>4635</v>
      </c>
      <c r="E50" s="247" t="s">
        <v>4229</v>
      </c>
      <c r="F50" s="232" t="s">
        <v>125</v>
      </c>
      <c r="G50" s="233" t="s">
        <v>0</v>
      </c>
      <c r="H50" s="237" t="s">
        <v>4636</v>
      </c>
      <c r="I50" s="240"/>
      <c r="J50" s="236" t="s">
        <v>93</v>
      </c>
      <c r="K50" s="241" t="s">
        <v>4590</v>
      </c>
      <c r="L50" s="238" t="s">
        <v>4554</v>
      </c>
      <c r="M50" s="257"/>
      <c r="N50" s="259"/>
      <c r="O50" s="241"/>
    </row>
    <row r="51" spans="1:15" ht="45">
      <c r="A51" s="228">
        <v>47</v>
      </c>
      <c r="B51" s="229" t="str">
        <f t="shared" si="0"/>
        <v>20242BM6026K16</v>
      </c>
      <c r="C51" s="246" t="s">
        <v>4637</v>
      </c>
      <c r="D51" s="41" t="s">
        <v>4635</v>
      </c>
      <c r="E51" s="247" t="s">
        <v>4229</v>
      </c>
      <c r="F51" s="260" t="s">
        <v>123</v>
      </c>
      <c r="G51" s="233" t="s">
        <v>0</v>
      </c>
      <c r="H51" s="237" t="s">
        <v>4636</v>
      </c>
      <c r="I51" s="261"/>
      <c r="J51" s="236" t="s">
        <v>93</v>
      </c>
      <c r="K51" s="241" t="s">
        <v>4590</v>
      </c>
      <c r="L51" s="238" t="s">
        <v>4554</v>
      </c>
      <c r="M51" s="257"/>
      <c r="N51" s="259"/>
      <c r="O51" s="241"/>
    </row>
    <row r="52" spans="1:15" ht="45">
      <c r="A52" s="228">
        <v>48</v>
      </c>
      <c r="B52" s="229" t="str">
        <f t="shared" si="0"/>
        <v>20242BM6026K16</v>
      </c>
      <c r="C52" s="246" t="s">
        <v>4638</v>
      </c>
      <c r="D52" s="41" t="s">
        <v>4635</v>
      </c>
      <c r="E52" s="247" t="s">
        <v>4229</v>
      </c>
      <c r="F52" s="260" t="s">
        <v>123</v>
      </c>
      <c r="G52" s="233" t="s">
        <v>2</v>
      </c>
      <c r="H52" s="237" t="s">
        <v>4636</v>
      </c>
      <c r="I52" s="235"/>
      <c r="J52" s="236" t="s">
        <v>93</v>
      </c>
      <c r="K52" s="241" t="s">
        <v>4590</v>
      </c>
      <c r="L52" s="238" t="s">
        <v>4554</v>
      </c>
      <c r="M52" s="257"/>
      <c r="N52" s="262"/>
      <c r="O52" s="235"/>
    </row>
    <row r="53" spans="1:15" ht="45">
      <c r="A53" s="228">
        <v>49</v>
      </c>
      <c r="B53" s="229" t="str">
        <f t="shared" si="0"/>
        <v>20242BM6026K16</v>
      </c>
      <c r="C53" s="246" t="s">
        <v>4639</v>
      </c>
      <c r="D53" s="41" t="s">
        <v>4635</v>
      </c>
      <c r="E53" s="247" t="s">
        <v>4229</v>
      </c>
      <c r="F53" s="232" t="s">
        <v>125</v>
      </c>
      <c r="G53" s="233" t="s">
        <v>2</v>
      </c>
      <c r="H53" s="237" t="s">
        <v>4636</v>
      </c>
      <c r="I53" s="235"/>
      <c r="J53" s="236" t="s">
        <v>93</v>
      </c>
      <c r="K53" s="241" t="s">
        <v>4590</v>
      </c>
      <c r="L53" s="238" t="s">
        <v>4554</v>
      </c>
      <c r="M53" s="257"/>
      <c r="N53" s="262"/>
      <c r="O53" s="235"/>
    </row>
    <row r="54" spans="1:15" ht="45">
      <c r="A54" s="228">
        <v>50</v>
      </c>
      <c r="B54" s="229" t="str">
        <f t="shared" si="0"/>
        <v>20242BM6027K16</v>
      </c>
      <c r="C54" s="246" t="s">
        <v>4640</v>
      </c>
      <c r="D54" s="41" t="s">
        <v>4641</v>
      </c>
      <c r="E54" s="247" t="s">
        <v>4231</v>
      </c>
      <c r="F54" s="260" t="s">
        <v>123</v>
      </c>
      <c r="G54" s="233" t="s">
        <v>0</v>
      </c>
      <c r="H54" s="237" t="s">
        <v>4636</v>
      </c>
      <c r="I54" s="261"/>
      <c r="J54" s="236" t="s">
        <v>97</v>
      </c>
      <c r="K54" s="241" t="s">
        <v>4590</v>
      </c>
      <c r="L54" s="238" t="s">
        <v>4554</v>
      </c>
      <c r="M54" s="263"/>
      <c r="N54" s="259"/>
      <c r="O54" s="241"/>
    </row>
    <row r="55" spans="1:15" ht="45">
      <c r="A55" s="228">
        <v>51</v>
      </c>
      <c r="B55" s="229" t="str">
        <f t="shared" si="0"/>
        <v>20242BM6027K16</v>
      </c>
      <c r="C55" s="246" t="s">
        <v>4642</v>
      </c>
      <c r="D55" s="41" t="s">
        <v>4641</v>
      </c>
      <c r="E55" s="247" t="s">
        <v>4231</v>
      </c>
      <c r="F55" s="232" t="s">
        <v>125</v>
      </c>
      <c r="G55" s="233" t="s">
        <v>0</v>
      </c>
      <c r="H55" s="237" t="s">
        <v>4636</v>
      </c>
      <c r="I55" s="240"/>
      <c r="J55" s="236" t="s">
        <v>97</v>
      </c>
      <c r="K55" s="241" t="s">
        <v>4590</v>
      </c>
      <c r="L55" s="238" t="s">
        <v>4554</v>
      </c>
      <c r="M55" s="263"/>
      <c r="N55" s="259"/>
      <c r="O55" s="241"/>
    </row>
    <row r="56" spans="1:15" ht="45">
      <c r="A56" s="228">
        <v>52</v>
      </c>
      <c r="B56" s="229" t="str">
        <f t="shared" si="0"/>
        <v>20242BM6027K16</v>
      </c>
      <c r="C56" s="246" t="s">
        <v>4643</v>
      </c>
      <c r="D56" s="41" t="s">
        <v>4641</v>
      </c>
      <c r="E56" s="247" t="s">
        <v>4231</v>
      </c>
      <c r="F56" s="260" t="s">
        <v>123</v>
      </c>
      <c r="G56" s="233" t="s">
        <v>1</v>
      </c>
      <c r="H56" s="237" t="s">
        <v>4636</v>
      </c>
      <c r="I56" s="235"/>
      <c r="J56" s="236" t="s">
        <v>93</v>
      </c>
      <c r="K56" s="241" t="s">
        <v>4590</v>
      </c>
      <c r="L56" s="238" t="s">
        <v>4554</v>
      </c>
      <c r="M56" s="263"/>
      <c r="N56" s="262"/>
      <c r="O56" s="241"/>
    </row>
    <row r="57" spans="1:15" ht="45">
      <c r="A57" s="228">
        <v>53</v>
      </c>
      <c r="B57" s="229" t="str">
        <f t="shared" si="0"/>
        <v>20242BM6027K16</v>
      </c>
      <c r="C57" s="246" t="s">
        <v>4644</v>
      </c>
      <c r="D57" s="41" t="s">
        <v>4641</v>
      </c>
      <c r="E57" s="247" t="s">
        <v>4231</v>
      </c>
      <c r="F57" s="232" t="s">
        <v>125</v>
      </c>
      <c r="G57" s="233" t="s">
        <v>1</v>
      </c>
      <c r="H57" s="237" t="s">
        <v>4636</v>
      </c>
      <c r="I57" s="235"/>
      <c r="J57" s="236" t="s">
        <v>93</v>
      </c>
      <c r="K57" s="241" t="s">
        <v>4590</v>
      </c>
      <c r="L57" s="238" t="s">
        <v>4554</v>
      </c>
      <c r="M57" s="263"/>
      <c r="N57" s="262"/>
      <c r="O57" s="241"/>
    </row>
    <row r="58" spans="1:15" ht="45">
      <c r="A58" s="228">
        <v>54</v>
      </c>
      <c r="B58" s="229" t="str">
        <f t="shared" si="0"/>
        <v>20242BM6027K16</v>
      </c>
      <c r="C58" s="246" t="s">
        <v>4645</v>
      </c>
      <c r="D58" s="41" t="s">
        <v>4641</v>
      </c>
      <c r="E58" s="247" t="s">
        <v>4231</v>
      </c>
      <c r="F58" s="260" t="s">
        <v>123</v>
      </c>
      <c r="G58" s="233" t="s">
        <v>3</v>
      </c>
      <c r="H58" s="237" t="s">
        <v>4636</v>
      </c>
      <c r="I58" s="235"/>
      <c r="J58" s="236" t="s">
        <v>93</v>
      </c>
      <c r="K58" s="241" t="s">
        <v>4590</v>
      </c>
      <c r="L58" s="238" t="s">
        <v>4554</v>
      </c>
      <c r="M58" s="263"/>
      <c r="N58" s="241"/>
      <c r="O58" s="235"/>
    </row>
    <row r="59" spans="1:15" ht="45">
      <c r="A59" s="228">
        <v>55</v>
      </c>
      <c r="B59" s="229" t="str">
        <f t="shared" si="0"/>
        <v>20242BM6027K16</v>
      </c>
      <c r="C59" s="246" t="s">
        <v>4646</v>
      </c>
      <c r="D59" s="41" t="s">
        <v>4641</v>
      </c>
      <c r="E59" s="247" t="s">
        <v>4231</v>
      </c>
      <c r="F59" s="232" t="s">
        <v>125</v>
      </c>
      <c r="G59" s="233" t="s">
        <v>3</v>
      </c>
      <c r="H59" s="237" t="s">
        <v>4636</v>
      </c>
      <c r="I59" s="235"/>
      <c r="J59" s="236" t="s">
        <v>93</v>
      </c>
      <c r="K59" s="241" t="s">
        <v>4590</v>
      </c>
      <c r="L59" s="238" t="s">
        <v>4554</v>
      </c>
      <c r="M59" s="263"/>
      <c r="N59" s="241"/>
      <c r="O59" s="235"/>
    </row>
    <row r="60" spans="1:15" ht="45">
      <c r="A60" s="228">
        <v>56</v>
      </c>
      <c r="B60" s="229" t="str">
        <f t="shared" si="0"/>
        <v>20242BM6027K16</v>
      </c>
      <c r="C60" s="246" t="s">
        <v>4647</v>
      </c>
      <c r="D60" s="41" t="s">
        <v>4641</v>
      </c>
      <c r="E60" s="247" t="s">
        <v>4231</v>
      </c>
      <c r="F60" s="260" t="s">
        <v>123</v>
      </c>
      <c r="G60" s="233" t="s">
        <v>4</v>
      </c>
      <c r="H60" s="237" t="s">
        <v>4636</v>
      </c>
      <c r="I60" s="235"/>
      <c r="J60" s="236" t="s">
        <v>93</v>
      </c>
      <c r="K60" s="241" t="s">
        <v>4590</v>
      </c>
      <c r="L60" s="238" t="s">
        <v>4554</v>
      </c>
      <c r="M60" s="263"/>
      <c r="N60" s="241"/>
      <c r="O60" s="235"/>
    </row>
    <row r="61" spans="1:15" ht="45">
      <c r="A61" s="228">
        <v>57</v>
      </c>
      <c r="B61" s="229" t="str">
        <f t="shared" si="0"/>
        <v>20242BM6028K1601</v>
      </c>
      <c r="C61" s="246" t="s">
        <v>4648</v>
      </c>
      <c r="D61" s="41" t="s">
        <v>4649</v>
      </c>
      <c r="E61" s="247" t="s">
        <v>4650</v>
      </c>
      <c r="F61" s="260" t="s">
        <v>123</v>
      </c>
      <c r="G61" s="233" t="s">
        <v>4</v>
      </c>
      <c r="H61" s="237" t="s">
        <v>4636</v>
      </c>
      <c r="I61" s="235"/>
      <c r="J61" s="236" t="s">
        <v>93</v>
      </c>
      <c r="K61" s="241" t="s">
        <v>4590</v>
      </c>
      <c r="L61" s="238" t="s">
        <v>4554</v>
      </c>
      <c r="M61" s="239" t="s">
        <v>4621</v>
      </c>
      <c r="N61" s="241"/>
      <c r="O61" s="235"/>
    </row>
    <row r="62" spans="1:15" ht="45">
      <c r="A62" s="228">
        <v>58</v>
      </c>
      <c r="B62" s="229" t="str">
        <f t="shared" si="0"/>
        <v>20242BM6028K1602</v>
      </c>
      <c r="C62" s="246" t="s">
        <v>4651</v>
      </c>
      <c r="D62" s="41" t="s">
        <v>4649</v>
      </c>
      <c r="E62" s="247" t="s">
        <v>4650</v>
      </c>
      <c r="F62" s="232" t="s">
        <v>125</v>
      </c>
      <c r="G62" s="233" t="s">
        <v>4</v>
      </c>
      <c r="H62" s="237" t="s">
        <v>4636</v>
      </c>
      <c r="I62" s="235"/>
      <c r="J62" s="236" t="s">
        <v>93</v>
      </c>
      <c r="K62" s="241" t="s">
        <v>4590</v>
      </c>
      <c r="L62" s="238" t="s">
        <v>4554</v>
      </c>
      <c r="M62" s="239" t="s">
        <v>4652</v>
      </c>
      <c r="N62" s="241"/>
      <c r="O62" s="235"/>
    </row>
    <row r="63" spans="1:15" ht="30">
      <c r="A63" s="228">
        <v>59</v>
      </c>
      <c r="B63" s="229" t="str">
        <f t="shared" si="0"/>
        <v>20242BM6035K1601</v>
      </c>
      <c r="C63" s="246" t="s">
        <v>4653</v>
      </c>
      <c r="D63" s="41" t="s">
        <v>4654</v>
      </c>
      <c r="E63" s="247" t="s">
        <v>4036</v>
      </c>
      <c r="F63" s="232" t="s">
        <v>46</v>
      </c>
      <c r="G63" s="233" t="s">
        <v>2</v>
      </c>
      <c r="H63" s="234" t="s">
        <v>4589</v>
      </c>
      <c r="I63" s="235"/>
      <c r="J63" s="236" t="s">
        <v>80</v>
      </c>
      <c r="K63" s="241" t="s">
        <v>4590</v>
      </c>
      <c r="L63" s="238" t="s">
        <v>4554</v>
      </c>
      <c r="M63" s="253" t="s">
        <v>4621</v>
      </c>
      <c r="N63" s="235"/>
      <c r="O63" s="235"/>
    </row>
    <row r="64" spans="1:15" ht="30">
      <c r="A64" s="228">
        <v>60</v>
      </c>
      <c r="B64" s="229" t="str">
        <f t="shared" si="0"/>
        <v>20242BM6048K16</v>
      </c>
      <c r="C64" s="246" t="s">
        <v>4655</v>
      </c>
      <c r="D64" s="41" t="s">
        <v>4656</v>
      </c>
      <c r="E64" s="247" t="s">
        <v>4312</v>
      </c>
      <c r="F64" s="232" t="s">
        <v>12</v>
      </c>
      <c r="G64" s="233" t="s">
        <v>0</v>
      </c>
      <c r="H64" s="234" t="s">
        <v>4657</v>
      </c>
      <c r="I64" s="240"/>
      <c r="J64" s="236" t="s">
        <v>90</v>
      </c>
      <c r="K64" s="241" t="s">
        <v>4590</v>
      </c>
      <c r="L64" s="238" t="s">
        <v>4554</v>
      </c>
      <c r="M64" s="242"/>
      <c r="N64" s="248"/>
      <c r="O64" s="241"/>
    </row>
    <row r="65" spans="1:15" ht="30">
      <c r="A65" s="228">
        <v>61</v>
      </c>
      <c r="B65" s="229" t="str">
        <f t="shared" si="0"/>
        <v>20242BM6048K16</v>
      </c>
      <c r="C65" s="246" t="s">
        <v>4658</v>
      </c>
      <c r="D65" s="41" t="s">
        <v>4656</v>
      </c>
      <c r="E65" s="247" t="s">
        <v>4312</v>
      </c>
      <c r="F65" s="232" t="s">
        <v>11</v>
      </c>
      <c r="G65" s="233" t="s">
        <v>1</v>
      </c>
      <c r="H65" s="234" t="s">
        <v>4633</v>
      </c>
      <c r="I65" s="235"/>
      <c r="J65" s="236" t="s">
        <v>92</v>
      </c>
      <c r="K65" s="241" t="s">
        <v>4590</v>
      </c>
      <c r="L65" s="238" t="s">
        <v>4554</v>
      </c>
      <c r="M65" s="242"/>
      <c r="N65" s="235"/>
      <c r="O65" s="241"/>
    </row>
    <row r="66" spans="1:15" ht="30">
      <c r="A66" s="228">
        <v>62</v>
      </c>
      <c r="B66" s="229" t="str">
        <f t="shared" si="0"/>
        <v>20242BM6053K16</v>
      </c>
      <c r="C66" s="246" t="s">
        <v>4659</v>
      </c>
      <c r="D66" s="41" t="s">
        <v>4660</v>
      </c>
      <c r="E66" s="247" t="s">
        <v>4324</v>
      </c>
      <c r="F66" s="232" t="s">
        <v>18</v>
      </c>
      <c r="G66" s="264" t="s">
        <v>4</v>
      </c>
      <c r="H66" s="234" t="s">
        <v>4633</v>
      </c>
      <c r="I66" s="235"/>
      <c r="J66" s="236" t="s">
        <v>92</v>
      </c>
      <c r="K66" s="241" t="s">
        <v>4590</v>
      </c>
      <c r="L66" s="238" t="s">
        <v>4554</v>
      </c>
      <c r="M66" s="265"/>
      <c r="N66" s="262"/>
      <c r="O66" s="241"/>
    </row>
    <row r="67" spans="1:15" ht="30">
      <c r="A67" s="228">
        <v>63</v>
      </c>
      <c r="B67" s="229" t="str">
        <f t="shared" si="0"/>
        <v>20242BM6053K16</v>
      </c>
      <c r="C67" s="246" t="s">
        <v>4661</v>
      </c>
      <c r="D67" s="41" t="s">
        <v>4660</v>
      </c>
      <c r="E67" s="247" t="s">
        <v>4324</v>
      </c>
      <c r="F67" s="232" t="s">
        <v>47</v>
      </c>
      <c r="G67" s="264" t="s">
        <v>4</v>
      </c>
      <c r="H67" s="234" t="s">
        <v>4633</v>
      </c>
      <c r="I67" s="235"/>
      <c r="J67" s="236" t="s">
        <v>93</v>
      </c>
      <c r="K67" s="241" t="s">
        <v>4590</v>
      </c>
      <c r="L67" s="238" t="s">
        <v>4554</v>
      </c>
      <c r="M67" s="265"/>
      <c r="N67" s="262"/>
      <c r="O67" s="241"/>
    </row>
    <row r="68" spans="1:15" ht="30">
      <c r="A68" s="228">
        <v>64</v>
      </c>
      <c r="B68" s="229" t="str">
        <f t="shared" si="0"/>
        <v>20242BM6053K16</v>
      </c>
      <c r="C68" s="246" t="s">
        <v>4662</v>
      </c>
      <c r="D68" s="41" t="s">
        <v>4660</v>
      </c>
      <c r="E68" s="247" t="s">
        <v>4324</v>
      </c>
      <c r="F68" s="266" t="s">
        <v>46</v>
      </c>
      <c r="G68" s="264" t="s">
        <v>0</v>
      </c>
      <c r="H68" s="237" t="s">
        <v>8</v>
      </c>
      <c r="I68" s="235" t="s">
        <v>4633</v>
      </c>
      <c r="J68" s="236" t="s">
        <v>93</v>
      </c>
      <c r="K68" s="241" t="s">
        <v>4590</v>
      </c>
      <c r="L68" s="238" t="s">
        <v>4554</v>
      </c>
      <c r="M68" s="265"/>
      <c r="N68" s="258"/>
      <c r="O68" s="241"/>
    </row>
    <row r="69" spans="1:15" ht="15">
      <c r="A69" s="228">
        <v>65</v>
      </c>
      <c r="B69" s="229" t="str">
        <f t="shared" ref="B69:B91" si="1">CONCATENATE(20242,$D69,"K16",$M69)</f>
        <v>20242BM6054K16</v>
      </c>
      <c r="C69" s="246" t="s">
        <v>4663</v>
      </c>
      <c r="D69" s="41" t="s">
        <v>4664</v>
      </c>
      <c r="E69" s="247" t="s">
        <v>4325</v>
      </c>
      <c r="F69" s="232" t="s">
        <v>12</v>
      </c>
      <c r="G69" s="233" t="s">
        <v>4</v>
      </c>
      <c r="H69" s="234" t="s">
        <v>4589</v>
      </c>
      <c r="I69" s="235"/>
      <c r="J69" s="236" t="s">
        <v>80</v>
      </c>
      <c r="K69" s="241" t="s">
        <v>4590</v>
      </c>
      <c r="L69" s="238" t="s">
        <v>4554</v>
      </c>
      <c r="M69" s="265"/>
      <c r="N69" s="241"/>
      <c r="O69" s="262"/>
    </row>
    <row r="70" spans="1:15" ht="15">
      <c r="A70" s="228">
        <v>66</v>
      </c>
      <c r="B70" s="229" t="str">
        <f t="shared" si="1"/>
        <v>20242BM6054K16</v>
      </c>
      <c r="C70" s="246" t="s">
        <v>4665</v>
      </c>
      <c r="D70" s="41" t="s">
        <v>4664</v>
      </c>
      <c r="E70" s="247" t="s">
        <v>4325</v>
      </c>
      <c r="F70" s="232" t="s">
        <v>11</v>
      </c>
      <c r="G70" s="233" t="s">
        <v>4</v>
      </c>
      <c r="H70" s="234" t="s">
        <v>4603</v>
      </c>
      <c r="I70" s="235"/>
      <c r="J70" s="236" t="s">
        <v>81</v>
      </c>
      <c r="K70" s="241" t="s">
        <v>4590</v>
      </c>
      <c r="L70" s="238" t="s">
        <v>4554</v>
      </c>
      <c r="M70" s="265"/>
      <c r="N70" s="241"/>
      <c r="O70" s="262"/>
    </row>
    <row r="71" spans="1:15" ht="15">
      <c r="A71" s="228">
        <v>67</v>
      </c>
      <c r="B71" s="229" t="str">
        <f t="shared" si="1"/>
        <v>20242BM6054K16</v>
      </c>
      <c r="C71" s="246" t="s">
        <v>4666</v>
      </c>
      <c r="D71" s="41" t="s">
        <v>4664</v>
      </c>
      <c r="E71" s="247" t="s">
        <v>4325</v>
      </c>
      <c r="F71" s="232" t="s">
        <v>214</v>
      </c>
      <c r="G71" s="233" t="s">
        <v>2</v>
      </c>
      <c r="H71" s="234" t="s">
        <v>4603</v>
      </c>
      <c r="I71" s="235"/>
      <c r="J71" s="236" t="s">
        <v>81</v>
      </c>
      <c r="K71" s="241" t="s">
        <v>4590</v>
      </c>
      <c r="L71" s="238" t="s">
        <v>4554</v>
      </c>
      <c r="M71" s="265"/>
      <c r="N71" s="241"/>
      <c r="O71" s="262"/>
    </row>
    <row r="72" spans="1:15" ht="24">
      <c r="A72" s="228">
        <v>68</v>
      </c>
      <c r="B72" s="229" t="str">
        <f t="shared" si="1"/>
        <v>20242BM6058K1601</v>
      </c>
      <c r="C72" s="246" t="s">
        <v>4667</v>
      </c>
      <c r="D72" s="41" t="s">
        <v>4668</v>
      </c>
      <c r="E72" s="247" t="s">
        <v>4333</v>
      </c>
      <c r="F72" s="232" t="s">
        <v>48</v>
      </c>
      <c r="G72" s="233" t="s">
        <v>2</v>
      </c>
      <c r="H72" s="234" t="s">
        <v>4633</v>
      </c>
      <c r="I72" s="235"/>
      <c r="J72" s="236" t="s">
        <v>92</v>
      </c>
      <c r="K72" s="241" t="s">
        <v>4590</v>
      </c>
      <c r="L72" s="238" t="s">
        <v>4554</v>
      </c>
      <c r="M72" s="239" t="s">
        <v>4621</v>
      </c>
      <c r="N72" s="235"/>
      <c r="O72" s="235"/>
    </row>
    <row r="73" spans="1:15" ht="24">
      <c r="A73" s="228">
        <v>69</v>
      </c>
      <c r="B73" s="229" t="str">
        <f t="shared" si="1"/>
        <v>20242BM6059K1601</v>
      </c>
      <c r="C73" s="246" t="s">
        <v>4669</v>
      </c>
      <c r="D73" s="41" t="s">
        <v>4670</v>
      </c>
      <c r="E73" s="247" t="s">
        <v>3880</v>
      </c>
      <c r="F73" s="232" t="s">
        <v>45</v>
      </c>
      <c r="G73" s="233" t="s">
        <v>2</v>
      </c>
      <c r="H73" s="234" t="s">
        <v>4633</v>
      </c>
      <c r="I73" s="235"/>
      <c r="J73" s="236" t="s">
        <v>92</v>
      </c>
      <c r="K73" s="241" t="s">
        <v>4590</v>
      </c>
      <c r="L73" s="238" t="s">
        <v>4554</v>
      </c>
      <c r="M73" s="239" t="s">
        <v>4621</v>
      </c>
      <c r="N73" s="235"/>
      <c r="O73" s="235"/>
    </row>
    <row r="74" spans="1:15" ht="24">
      <c r="A74" s="228">
        <v>70</v>
      </c>
      <c r="B74" s="229" t="str">
        <f t="shared" si="1"/>
        <v>20242BM6061K16</v>
      </c>
      <c r="C74" s="246" t="s">
        <v>4671</v>
      </c>
      <c r="D74" s="41" t="s">
        <v>4672</v>
      </c>
      <c r="E74" s="247" t="s">
        <v>4334</v>
      </c>
      <c r="F74" s="232" t="s">
        <v>13</v>
      </c>
      <c r="G74" s="233" t="s">
        <v>3</v>
      </c>
      <c r="H74" s="237" t="s">
        <v>8</v>
      </c>
      <c r="I74" s="234" t="str">
        <f>VLOOKUP(J74,'[1]Phan ca&amp; Ngay BDhoc'!$B56:$I$127,8,0)</f>
        <v>A9-202</v>
      </c>
      <c r="J74" s="236" t="s">
        <v>92</v>
      </c>
      <c r="K74" s="241" t="s">
        <v>4590</v>
      </c>
      <c r="L74" s="238" t="s">
        <v>4554</v>
      </c>
      <c r="M74" s="265"/>
      <c r="N74" s="267"/>
      <c r="O74" s="241"/>
    </row>
    <row r="75" spans="1:15" ht="24">
      <c r="A75" s="228">
        <v>71</v>
      </c>
      <c r="B75" s="229" t="str">
        <f t="shared" si="1"/>
        <v>20242BM6061K16</v>
      </c>
      <c r="C75" s="246" t="s">
        <v>4673</v>
      </c>
      <c r="D75" s="41" t="s">
        <v>4672</v>
      </c>
      <c r="E75" s="247" t="s">
        <v>4334</v>
      </c>
      <c r="F75" s="232" t="s">
        <v>65</v>
      </c>
      <c r="G75" s="233" t="s">
        <v>3</v>
      </c>
      <c r="H75" s="237" t="s">
        <v>8</v>
      </c>
      <c r="I75" s="234" t="str">
        <f>VLOOKUP(J75,'[1]Phan ca&amp; Ngay BDhoc'!$B57:$I$127,8,0)</f>
        <v>A9-202</v>
      </c>
      <c r="J75" s="236" t="s">
        <v>93</v>
      </c>
      <c r="K75" s="241" t="s">
        <v>4590</v>
      </c>
      <c r="L75" s="238" t="s">
        <v>4554</v>
      </c>
      <c r="M75" s="265"/>
      <c r="N75" s="258"/>
      <c r="O75" s="241"/>
    </row>
    <row r="76" spans="1:15" ht="24">
      <c r="A76" s="228">
        <v>72</v>
      </c>
      <c r="B76" s="229" t="str">
        <f t="shared" si="1"/>
        <v>20242BM6061K16</v>
      </c>
      <c r="C76" s="246" t="s">
        <v>4674</v>
      </c>
      <c r="D76" s="41" t="s">
        <v>4672</v>
      </c>
      <c r="E76" s="247" t="s">
        <v>4334</v>
      </c>
      <c r="F76" s="232" t="s">
        <v>65</v>
      </c>
      <c r="G76" s="233" t="s">
        <v>0</v>
      </c>
      <c r="H76" s="237" t="s">
        <v>8</v>
      </c>
      <c r="I76" s="234" t="s">
        <v>4675</v>
      </c>
      <c r="J76" s="236" t="s">
        <v>94</v>
      </c>
      <c r="K76" s="241" t="s">
        <v>4590</v>
      </c>
      <c r="L76" s="238" t="s">
        <v>4554</v>
      </c>
      <c r="M76" s="268"/>
      <c r="N76" s="258"/>
      <c r="O76" s="241"/>
    </row>
    <row r="77" spans="1:15" ht="15">
      <c r="A77" s="228">
        <v>73</v>
      </c>
      <c r="B77" s="229" t="str">
        <f t="shared" si="1"/>
        <v>20242BM6061K16</v>
      </c>
      <c r="C77" s="246" t="s">
        <v>4676</v>
      </c>
      <c r="D77" s="41" t="s">
        <v>4672</v>
      </c>
      <c r="E77" s="247" t="s">
        <v>4334</v>
      </c>
      <c r="F77" s="269" t="s">
        <v>4113</v>
      </c>
      <c r="G77" s="233" t="s">
        <v>1</v>
      </c>
      <c r="H77" s="237" t="s">
        <v>8</v>
      </c>
      <c r="I77" s="235"/>
      <c r="J77" s="236" t="s">
        <v>81</v>
      </c>
      <c r="K77" s="241" t="s">
        <v>4590</v>
      </c>
      <c r="L77" s="238" t="s">
        <v>4554</v>
      </c>
      <c r="M77" s="265"/>
      <c r="N77" s="262"/>
      <c r="O77" s="241"/>
    </row>
    <row r="78" spans="1:15" ht="15">
      <c r="A78" s="228">
        <v>74</v>
      </c>
      <c r="B78" s="229" t="str">
        <f t="shared" si="1"/>
        <v>20242BM6061K16</v>
      </c>
      <c r="C78" s="246" t="s">
        <v>4677</v>
      </c>
      <c r="D78" s="41" t="s">
        <v>4672</v>
      </c>
      <c r="E78" s="247" t="s">
        <v>4334</v>
      </c>
      <c r="F78" s="232" t="s">
        <v>65</v>
      </c>
      <c r="G78" s="233" t="s">
        <v>5</v>
      </c>
      <c r="H78" s="234" t="s">
        <v>4589</v>
      </c>
      <c r="I78" s="235"/>
      <c r="J78" s="236" t="s">
        <v>80</v>
      </c>
      <c r="K78" s="241" t="s">
        <v>4590</v>
      </c>
      <c r="L78" s="238" t="s">
        <v>4554</v>
      </c>
      <c r="M78" s="265"/>
      <c r="N78" s="241"/>
      <c r="O78" s="235"/>
    </row>
    <row r="79" spans="1:15" ht="15">
      <c r="A79" s="228">
        <v>75</v>
      </c>
      <c r="B79" s="229" t="str">
        <f t="shared" si="1"/>
        <v>20242BM6061K16</v>
      </c>
      <c r="C79" s="246" t="s">
        <v>4678</v>
      </c>
      <c r="D79" s="41" t="s">
        <v>4672</v>
      </c>
      <c r="E79" s="247" t="s">
        <v>4334</v>
      </c>
      <c r="F79" s="245" t="s">
        <v>13</v>
      </c>
      <c r="G79" s="233" t="s">
        <v>5</v>
      </c>
      <c r="H79" s="234" t="s">
        <v>4603</v>
      </c>
      <c r="I79" s="235"/>
      <c r="J79" s="236" t="s">
        <v>81</v>
      </c>
      <c r="K79" s="241" t="s">
        <v>4590</v>
      </c>
      <c r="L79" s="238" t="s">
        <v>4554</v>
      </c>
      <c r="M79" s="265"/>
      <c r="N79" s="241"/>
      <c r="O79" s="235"/>
    </row>
    <row r="80" spans="1:15" ht="15">
      <c r="A80" s="228">
        <v>76</v>
      </c>
      <c r="B80" s="229" t="str">
        <f t="shared" si="1"/>
        <v>20242BM6065K16</v>
      </c>
      <c r="C80" s="246" t="s">
        <v>4679</v>
      </c>
      <c r="D80" s="41" t="s">
        <v>4680</v>
      </c>
      <c r="E80" s="247" t="s">
        <v>4339</v>
      </c>
      <c r="F80" s="269" t="s">
        <v>4067</v>
      </c>
      <c r="G80" s="233" t="s">
        <v>2</v>
      </c>
      <c r="H80" s="237" t="s">
        <v>8</v>
      </c>
      <c r="I80" s="235"/>
      <c r="J80" s="236" t="s">
        <v>149</v>
      </c>
      <c r="K80" s="241" t="s">
        <v>4590</v>
      </c>
      <c r="L80" s="238" t="s">
        <v>4554</v>
      </c>
      <c r="M80" s="265"/>
      <c r="N80" s="262"/>
      <c r="O80" s="235"/>
    </row>
    <row r="81" spans="1:15" ht="24">
      <c r="A81" s="228">
        <v>77</v>
      </c>
      <c r="B81" s="229" t="str">
        <f t="shared" si="1"/>
        <v>20242BM6066K16</v>
      </c>
      <c r="C81" s="246" t="s">
        <v>4681</v>
      </c>
      <c r="D81" s="41" t="s">
        <v>4682</v>
      </c>
      <c r="E81" s="247" t="s">
        <v>4344</v>
      </c>
      <c r="F81" s="232" t="s">
        <v>12</v>
      </c>
      <c r="G81" s="233" t="s">
        <v>2</v>
      </c>
      <c r="H81" s="234" t="s">
        <v>4657</v>
      </c>
      <c r="I81" s="235"/>
      <c r="J81" s="236" t="s">
        <v>90</v>
      </c>
      <c r="K81" s="241" t="s">
        <v>4590</v>
      </c>
      <c r="L81" s="238" t="s">
        <v>4554</v>
      </c>
      <c r="M81" s="265"/>
      <c r="N81" s="262"/>
      <c r="O81" s="235"/>
    </row>
    <row r="82" spans="1:15" ht="24">
      <c r="A82" s="228">
        <v>78</v>
      </c>
      <c r="B82" s="229" t="str">
        <f t="shared" si="1"/>
        <v>20242BM6074K16</v>
      </c>
      <c r="C82" s="246" t="s">
        <v>4683</v>
      </c>
      <c r="D82" s="41" t="s">
        <v>4684</v>
      </c>
      <c r="E82" s="247" t="s">
        <v>4685</v>
      </c>
      <c r="F82" s="232" t="s">
        <v>12</v>
      </c>
      <c r="G82" s="233" t="s">
        <v>3</v>
      </c>
      <c r="H82" s="234" t="s">
        <v>4657</v>
      </c>
      <c r="I82" s="235"/>
      <c r="J82" s="236" t="s">
        <v>90</v>
      </c>
      <c r="K82" s="241" t="s">
        <v>4590</v>
      </c>
      <c r="L82" s="238" t="s">
        <v>4554</v>
      </c>
      <c r="M82" s="265"/>
      <c r="N82" s="241"/>
      <c r="O82" s="235"/>
    </row>
    <row r="83" spans="1:15" ht="30">
      <c r="A83" s="228">
        <v>79</v>
      </c>
      <c r="B83" s="229" t="str">
        <f t="shared" si="1"/>
        <v>20242BM6075K16</v>
      </c>
      <c r="C83" s="246" t="s">
        <v>4686</v>
      </c>
      <c r="D83" s="41" t="s">
        <v>4687</v>
      </c>
      <c r="E83" s="247" t="s">
        <v>4348</v>
      </c>
      <c r="F83" s="232" t="s">
        <v>46</v>
      </c>
      <c r="G83" s="233" t="s">
        <v>0</v>
      </c>
      <c r="H83" s="234" t="s">
        <v>388</v>
      </c>
      <c r="I83" s="240"/>
      <c r="J83" s="236" t="s">
        <v>88</v>
      </c>
      <c r="K83" s="241" t="s">
        <v>4590</v>
      </c>
      <c r="L83" s="238" t="s">
        <v>4554</v>
      </c>
      <c r="M83" s="242"/>
      <c r="N83" s="248"/>
      <c r="O83" s="241"/>
    </row>
    <row r="84" spans="1:15" ht="30">
      <c r="A84" s="228">
        <v>80</v>
      </c>
      <c r="B84" s="229" t="str">
        <f t="shared" si="1"/>
        <v>20242BM6075K16</v>
      </c>
      <c r="C84" s="246" t="s">
        <v>4688</v>
      </c>
      <c r="D84" s="41" t="s">
        <v>4687</v>
      </c>
      <c r="E84" s="247" t="s">
        <v>4348</v>
      </c>
      <c r="F84" s="232" t="s">
        <v>19</v>
      </c>
      <c r="G84" s="233" t="s">
        <v>4</v>
      </c>
      <c r="H84" s="234" t="s">
        <v>4589</v>
      </c>
      <c r="I84" s="235"/>
      <c r="J84" s="236" t="s">
        <v>80</v>
      </c>
      <c r="K84" s="241" t="s">
        <v>4590</v>
      </c>
      <c r="L84" s="238" t="s">
        <v>4554</v>
      </c>
      <c r="M84" s="242"/>
      <c r="N84" s="241"/>
      <c r="O84" s="235"/>
    </row>
    <row r="85" spans="1:15" ht="30">
      <c r="A85" s="228">
        <v>81</v>
      </c>
      <c r="B85" s="229" t="str">
        <f t="shared" si="1"/>
        <v>20242BM6075K16</v>
      </c>
      <c r="C85" s="246" t="s">
        <v>4689</v>
      </c>
      <c r="D85" s="41" t="s">
        <v>4687</v>
      </c>
      <c r="E85" s="247" t="s">
        <v>4348</v>
      </c>
      <c r="F85" s="232" t="s">
        <v>48</v>
      </c>
      <c r="G85" s="233" t="s">
        <v>4</v>
      </c>
      <c r="H85" s="234" t="s">
        <v>4633</v>
      </c>
      <c r="I85" s="235"/>
      <c r="J85" s="236" t="s">
        <v>92</v>
      </c>
      <c r="K85" s="241" t="s">
        <v>4590</v>
      </c>
      <c r="L85" s="238" t="s">
        <v>4554</v>
      </c>
      <c r="M85" s="242"/>
      <c r="N85" s="241"/>
      <c r="O85" s="235"/>
    </row>
    <row r="86" spans="1:15" ht="30">
      <c r="A86" s="228">
        <v>82</v>
      </c>
      <c r="B86" s="229" t="str">
        <f t="shared" si="1"/>
        <v>20242BM6075K16</v>
      </c>
      <c r="C86" s="246" t="s">
        <v>4690</v>
      </c>
      <c r="D86" s="41" t="s">
        <v>4687</v>
      </c>
      <c r="E86" s="247" t="s">
        <v>4348</v>
      </c>
      <c r="F86" s="232" t="s">
        <v>46</v>
      </c>
      <c r="G86" s="233" t="s">
        <v>4</v>
      </c>
      <c r="H86" s="234" t="s">
        <v>4633</v>
      </c>
      <c r="I86" s="235"/>
      <c r="J86" s="236" t="s">
        <v>93</v>
      </c>
      <c r="K86" s="241" t="s">
        <v>4590</v>
      </c>
      <c r="L86" s="238" t="s">
        <v>4554</v>
      </c>
      <c r="M86" s="242"/>
      <c r="N86" s="241"/>
      <c r="O86" s="235"/>
    </row>
    <row r="87" spans="1:15" ht="45">
      <c r="A87" s="228">
        <v>83</v>
      </c>
      <c r="B87" s="229" t="str">
        <f t="shared" si="1"/>
        <v>20242BM6085K16</v>
      </c>
      <c r="C87" s="246" t="s">
        <v>4691</v>
      </c>
      <c r="D87" s="41" t="s">
        <v>4692</v>
      </c>
      <c r="E87" s="247" t="s">
        <v>4414</v>
      </c>
      <c r="F87" s="260" t="s">
        <v>123</v>
      </c>
      <c r="G87" s="233" t="s">
        <v>5</v>
      </c>
      <c r="H87" s="256" t="s">
        <v>4636</v>
      </c>
      <c r="I87" s="235"/>
      <c r="J87" s="236" t="s">
        <v>93</v>
      </c>
      <c r="K87" s="241" t="s">
        <v>4590</v>
      </c>
      <c r="L87" s="238" t="s">
        <v>4554</v>
      </c>
      <c r="M87" s="265"/>
      <c r="N87" s="241"/>
      <c r="O87" s="262"/>
    </row>
    <row r="88" spans="1:15" ht="45">
      <c r="A88" s="228">
        <v>84</v>
      </c>
      <c r="B88" s="229" t="str">
        <f t="shared" si="1"/>
        <v>20242BM6085K16</v>
      </c>
      <c r="C88" s="246" t="s">
        <v>4691</v>
      </c>
      <c r="D88" s="41" t="s">
        <v>4692</v>
      </c>
      <c r="E88" s="247" t="s">
        <v>4414</v>
      </c>
      <c r="F88" s="232" t="s">
        <v>125</v>
      </c>
      <c r="G88" s="233" t="s">
        <v>5</v>
      </c>
      <c r="H88" s="256" t="s">
        <v>4636</v>
      </c>
      <c r="I88" s="235"/>
      <c r="J88" s="236" t="s">
        <v>93</v>
      </c>
      <c r="K88" s="241" t="s">
        <v>4590</v>
      </c>
      <c r="L88" s="238" t="s">
        <v>4554</v>
      </c>
      <c r="M88" s="265"/>
      <c r="N88" s="241"/>
      <c r="O88" s="262"/>
    </row>
    <row r="89" spans="1:15" ht="30">
      <c r="A89" s="228">
        <v>85</v>
      </c>
      <c r="B89" s="229" t="str">
        <f t="shared" si="1"/>
        <v>20242BM6090K16</v>
      </c>
      <c r="C89" s="246" t="s">
        <v>4693</v>
      </c>
      <c r="D89" s="41" t="s">
        <v>4317</v>
      </c>
      <c r="E89" s="247" t="s">
        <v>4694</v>
      </c>
      <c r="F89" s="232" t="s">
        <v>18</v>
      </c>
      <c r="G89" s="233" t="s">
        <v>0</v>
      </c>
      <c r="H89" s="256" t="s">
        <v>8</v>
      </c>
      <c r="I89" s="270" t="s">
        <v>4695</v>
      </c>
      <c r="J89" s="236" t="s">
        <v>144</v>
      </c>
      <c r="K89" s="241" t="s">
        <v>4590</v>
      </c>
      <c r="L89" s="238" t="s">
        <v>4554</v>
      </c>
      <c r="M89" s="257"/>
      <c r="N89" s="267"/>
      <c r="O89" s="32"/>
    </row>
    <row r="90" spans="1:15" ht="15">
      <c r="A90" s="228">
        <v>86</v>
      </c>
      <c r="B90" s="229" t="str">
        <f t="shared" si="1"/>
        <v>20242BM6091K16</v>
      </c>
      <c r="C90" s="246" t="s">
        <v>4696</v>
      </c>
      <c r="D90" s="41" t="s">
        <v>226</v>
      </c>
      <c r="E90" s="247" t="s">
        <v>168</v>
      </c>
      <c r="F90" s="232" t="s">
        <v>48</v>
      </c>
      <c r="G90" s="233" t="s">
        <v>1</v>
      </c>
      <c r="H90" s="234" t="s">
        <v>4697</v>
      </c>
      <c r="I90" s="235"/>
      <c r="J90" s="236" t="s">
        <v>4698</v>
      </c>
      <c r="K90" s="241" t="s">
        <v>4590</v>
      </c>
      <c r="L90" s="238" t="s">
        <v>4554</v>
      </c>
      <c r="M90" s="265"/>
      <c r="N90" s="262"/>
      <c r="O90" s="241"/>
    </row>
    <row r="91" spans="1:15" ht="15">
      <c r="A91" s="228">
        <v>87</v>
      </c>
      <c r="B91" s="229" t="str">
        <f t="shared" si="1"/>
        <v>20242BM6091K16</v>
      </c>
      <c r="C91" s="246" t="s">
        <v>4699</v>
      </c>
      <c r="D91" s="41" t="s">
        <v>226</v>
      </c>
      <c r="E91" s="247" t="s">
        <v>168</v>
      </c>
      <c r="F91" s="232" t="s">
        <v>48</v>
      </c>
      <c r="G91" s="233" t="s">
        <v>5</v>
      </c>
      <c r="H91" s="234" t="s">
        <v>4697</v>
      </c>
      <c r="I91" s="235"/>
      <c r="J91" s="236" t="s">
        <v>4698</v>
      </c>
      <c r="K91" s="241" t="s">
        <v>4590</v>
      </c>
      <c r="L91" s="238" t="s">
        <v>4554</v>
      </c>
      <c r="M91" s="265"/>
      <c r="N91" s="241"/>
      <c r="O91" s="262"/>
    </row>
    <row r="92" spans="1:15" ht="15">
      <c r="A92" s="228">
        <v>88</v>
      </c>
      <c r="B92" s="229" t="e">
        <f>CONCATENATE(20242,$D92,"K16",#REF!)</f>
        <v>#REF!</v>
      </c>
      <c r="C92" s="246" t="s">
        <v>4700</v>
      </c>
      <c r="D92" s="41" t="s">
        <v>226</v>
      </c>
      <c r="E92" s="247" t="s">
        <v>168</v>
      </c>
      <c r="F92" s="232" t="s">
        <v>46</v>
      </c>
      <c r="G92" s="233" t="s">
        <v>1</v>
      </c>
      <c r="H92" s="234" t="s">
        <v>4697</v>
      </c>
      <c r="I92" s="235"/>
      <c r="J92" s="236" t="s">
        <v>4701</v>
      </c>
      <c r="K92" s="241" t="s">
        <v>4590</v>
      </c>
      <c r="L92" s="238" t="s">
        <v>4554</v>
      </c>
      <c r="M92" s="265"/>
      <c r="N92" s="262"/>
      <c r="O92" s="241"/>
    </row>
    <row r="93" spans="1:15" ht="15">
      <c r="A93" s="228">
        <v>89</v>
      </c>
      <c r="B93" s="229" t="str">
        <f t="shared" ref="B93:B156" si="2">CONCATENATE(20242,$D93,"K16",$M93)</f>
        <v>20242BM6091K16</v>
      </c>
      <c r="C93" s="246" t="s">
        <v>4702</v>
      </c>
      <c r="D93" s="41" t="s">
        <v>226</v>
      </c>
      <c r="E93" s="247" t="s">
        <v>168</v>
      </c>
      <c r="F93" s="232" t="s">
        <v>46</v>
      </c>
      <c r="G93" s="233" t="s">
        <v>5</v>
      </c>
      <c r="H93" s="234" t="s">
        <v>4697</v>
      </c>
      <c r="I93" s="235"/>
      <c r="J93" s="236" t="s">
        <v>4701</v>
      </c>
      <c r="K93" s="241" t="s">
        <v>4590</v>
      </c>
      <c r="L93" s="238" t="s">
        <v>4554</v>
      </c>
      <c r="M93" s="265"/>
      <c r="N93" s="241"/>
      <c r="O93" s="262"/>
    </row>
    <row r="94" spans="1:15" ht="15">
      <c r="A94" s="228">
        <v>90</v>
      </c>
      <c r="B94" s="229" t="str">
        <f t="shared" si="2"/>
        <v>20242BM6091K16</v>
      </c>
      <c r="C94" s="246" t="s">
        <v>4703</v>
      </c>
      <c r="D94" s="41" t="s">
        <v>226</v>
      </c>
      <c r="E94" s="247" t="s">
        <v>168</v>
      </c>
      <c r="F94" s="232" t="s">
        <v>46</v>
      </c>
      <c r="G94" s="233" t="s">
        <v>0</v>
      </c>
      <c r="H94" s="234" t="s">
        <v>391</v>
      </c>
      <c r="I94" s="240"/>
      <c r="J94" s="236" t="s">
        <v>4704</v>
      </c>
      <c r="K94" s="241" t="s">
        <v>4590</v>
      </c>
      <c r="L94" s="238" t="s">
        <v>4554</v>
      </c>
      <c r="M94" s="239"/>
      <c r="N94" s="241"/>
      <c r="O94" s="240"/>
    </row>
    <row r="95" spans="1:15" ht="24">
      <c r="A95" s="228">
        <v>91</v>
      </c>
      <c r="B95" s="229" t="str">
        <f t="shared" si="2"/>
        <v>20242BM6113K16</v>
      </c>
      <c r="C95" s="246" t="s">
        <v>4705</v>
      </c>
      <c r="D95" s="41" t="s">
        <v>4706</v>
      </c>
      <c r="E95" s="247" t="s">
        <v>4194</v>
      </c>
      <c r="F95" s="232" t="s">
        <v>48</v>
      </c>
      <c r="G95" s="233" t="s">
        <v>0</v>
      </c>
      <c r="H95" s="256" t="s">
        <v>8</v>
      </c>
      <c r="I95" s="214" t="s">
        <v>4633</v>
      </c>
      <c r="J95" s="236" t="s">
        <v>92</v>
      </c>
      <c r="K95" s="241" t="s">
        <v>4590</v>
      </c>
      <c r="L95" s="238" t="s">
        <v>4554</v>
      </c>
      <c r="M95" s="257"/>
      <c r="N95" s="267"/>
      <c r="O95" s="241"/>
    </row>
    <row r="96" spans="1:15" ht="15">
      <c r="A96" s="228">
        <v>92</v>
      </c>
      <c r="B96" s="229" t="str">
        <f t="shared" si="2"/>
        <v>20242BS6003K16</v>
      </c>
      <c r="C96" s="246" t="s">
        <v>4707</v>
      </c>
      <c r="D96" s="41" t="s">
        <v>4708</v>
      </c>
      <c r="E96" s="247" t="s">
        <v>4043</v>
      </c>
      <c r="F96" s="232" t="s">
        <v>65</v>
      </c>
      <c r="G96" s="233" t="s">
        <v>0</v>
      </c>
      <c r="H96" s="256" t="s">
        <v>8</v>
      </c>
      <c r="I96" s="214" t="s">
        <v>4709</v>
      </c>
      <c r="J96" s="236" t="s">
        <v>4119</v>
      </c>
      <c r="K96" s="241" t="s">
        <v>4590</v>
      </c>
      <c r="L96" s="238" t="s">
        <v>4554</v>
      </c>
      <c r="M96" s="257"/>
      <c r="N96" s="267"/>
      <c r="O96" s="271"/>
    </row>
    <row r="97" spans="1:15" ht="15">
      <c r="A97" s="228">
        <v>93</v>
      </c>
      <c r="B97" s="229" t="str">
        <f t="shared" si="2"/>
        <v>20242BS6003K16</v>
      </c>
      <c r="C97" s="246" t="s">
        <v>4710</v>
      </c>
      <c r="D97" s="41" t="s">
        <v>4708</v>
      </c>
      <c r="E97" s="247" t="s">
        <v>4043</v>
      </c>
      <c r="F97" s="232" t="s">
        <v>65</v>
      </c>
      <c r="G97" s="233" t="s">
        <v>1</v>
      </c>
      <c r="H97" s="234" t="s">
        <v>391</v>
      </c>
      <c r="I97" s="235"/>
      <c r="J97" s="236" t="s">
        <v>4704</v>
      </c>
      <c r="K97" s="241" t="s">
        <v>4590</v>
      </c>
      <c r="L97" s="238" t="s">
        <v>4554</v>
      </c>
      <c r="M97" s="257"/>
      <c r="N97" s="267"/>
      <c r="O97" s="271"/>
    </row>
    <row r="98" spans="1:15" ht="15">
      <c r="A98" s="228">
        <v>94</v>
      </c>
      <c r="B98" s="229" t="str">
        <f t="shared" si="2"/>
        <v>20242BS6003K16</v>
      </c>
      <c r="C98" s="246" t="s">
        <v>4711</v>
      </c>
      <c r="D98" s="41" t="s">
        <v>4708</v>
      </c>
      <c r="E98" s="247" t="s">
        <v>4043</v>
      </c>
      <c r="F98" s="245" t="s">
        <v>65</v>
      </c>
      <c r="G98" s="233" t="s">
        <v>2</v>
      </c>
      <c r="H98" s="234" t="s">
        <v>4712</v>
      </c>
      <c r="I98" s="235"/>
      <c r="J98" s="236" t="s">
        <v>4065</v>
      </c>
      <c r="K98" s="241" t="s">
        <v>4590</v>
      </c>
      <c r="L98" s="238" t="s">
        <v>4554</v>
      </c>
      <c r="M98" s="257"/>
      <c r="N98" s="267"/>
      <c r="O98" s="271"/>
    </row>
    <row r="99" spans="1:15" ht="15">
      <c r="A99" s="228">
        <v>95</v>
      </c>
      <c r="B99" s="229" t="str">
        <f t="shared" si="2"/>
        <v>20242BS6003K16</v>
      </c>
      <c r="C99" s="246" t="s">
        <v>4713</v>
      </c>
      <c r="D99" s="41" t="s">
        <v>4708</v>
      </c>
      <c r="E99" s="247" t="s">
        <v>4043</v>
      </c>
      <c r="F99" s="232" t="s">
        <v>13</v>
      </c>
      <c r="G99" s="233" t="s">
        <v>2</v>
      </c>
      <c r="H99" s="234" t="s">
        <v>4697</v>
      </c>
      <c r="I99" s="235"/>
      <c r="J99" s="236" t="s">
        <v>4698</v>
      </c>
      <c r="K99" s="241" t="s">
        <v>4590</v>
      </c>
      <c r="L99" s="238" t="s">
        <v>4554</v>
      </c>
      <c r="M99" s="272"/>
      <c r="N99" s="267"/>
      <c r="O99" s="271"/>
    </row>
    <row r="100" spans="1:15" ht="24">
      <c r="A100" s="228">
        <v>96</v>
      </c>
      <c r="B100" s="229" t="str">
        <f t="shared" si="2"/>
        <v>20242BS6008K16</v>
      </c>
      <c r="C100" s="246" t="s">
        <v>4714</v>
      </c>
      <c r="D100" s="41" t="s">
        <v>4715</v>
      </c>
      <c r="E100" s="247" t="s">
        <v>4038</v>
      </c>
      <c r="F100" s="232" t="s">
        <v>13</v>
      </c>
      <c r="G100" s="233" t="s">
        <v>0</v>
      </c>
      <c r="H100" s="234" t="s">
        <v>4716</v>
      </c>
      <c r="I100" s="240"/>
      <c r="J100" s="236" t="s">
        <v>72</v>
      </c>
      <c r="K100" s="241" t="s">
        <v>4590</v>
      </c>
      <c r="L100" s="238" t="s">
        <v>4554</v>
      </c>
      <c r="M100" s="257"/>
      <c r="N100" s="267"/>
      <c r="O100" s="273"/>
    </row>
    <row r="101" spans="1:15" ht="15">
      <c r="A101" s="228">
        <v>97</v>
      </c>
      <c r="B101" s="229" t="str">
        <f t="shared" si="2"/>
        <v>20242BS6008K16</v>
      </c>
      <c r="C101" s="246" t="s">
        <v>4717</v>
      </c>
      <c r="D101" s="41" t="s">
        <v>4715</v>
      </c>
      <c r="E101" s="247" t="s">
        <v>4038</v>
      </c>
      <c r="F101" s="232" t="s">
        <v>65</v>
      </c>
      <c r="G101" s="233" t="s">
        <v>3</v>
      </c>
      <c r="H101" s="234" t="s">
        <v>395</v>
      </c>
      <c r="I101" s="235"/>
      <c r="J101" s="236" t="s">
        <v>4618</v>
      </c>
      <c r="K101" s="241" t="s">
        <v>4590</v>
      </c>
      <c r="L101" s="238" t="s">
        <v>4554</v>
      </c>
      <c r="M101" s="257"/>
      <c r="N101" s="262"/>
      <c r="O101" s="262"/>
    </row>
    <row r="102" spans="1:15" ht="15">
      <c r="A102" s="228">
        <v>98</v>
      </c>
      <c r="B102" s="229" t="str">
        <f t="shared" si="2"/>
        <v>20242BS6013K16</v>
      </c>
      <c r="C102" s="246" t="s">
        <v>4718</v>
      </c>
      <c r="D102" s="41" t="s">
        <v>4719</v>
      </c>
      <c r="E102" s="247" t="s">
        <v>4281</v>
      </c>
      <c r="F102" s="232" t="s">
        <v>65</v>
      </c>
      <c r="G102" s="233" t="s">
        <v>0</v>
      </c>
      <c r="H102" s="234" t="s">
        <v>4603</v>
      </c>
      <c r="I102" s="240"/>
      <c r="J102" s="236" t="s">
        <v>82</v>
      </c>
      <c r="K102" s="241" t="s">
        <v>4590</v>
      </c>
      <c r="L102" s="238" t="s">
        <v>4554</v>
      </c>
      <c r="M102" s="257"/>
      <c r="N102" s="267"/>
      <c r="O102" s="241"/>
    </row>
    <row r="103" spans="1:15" ht="24">
      <c r="A103" s="228">
        <v>99</v>
      </c>
      <c r="B103" s="229" t="str">
        <f t="shared" si="2"/>
        <v>20242BS6013K16</v>
      </c>
      <c r="C103" s="246" t="s">
        <v>4720</v>
      </c>
      <c r="D103" s="41" t="s">
        <v>4719</v>
      </c>
      <c r="E103" s="247" t="s">
        <v>4281</v>
      </c>
      <c r="F103" s="232" t="s">
        <v>65</v>
      </c>
      <c r="G103" s="233" t="s">
        <v>1</v>
      </c>
      <c r="H103" s="234" t="s">
        <v>4633</v>
      </c>
      <c r="I103" s="235"/>
      <c r="J103" s="236" t="s">
        <v>93</v>
      </c>
      <c r="K103" s="241" t="s">
        <v>4590</v>
      </c>
      <c r="L103" s="238" t="s">
        <v>4554</v>
      </c>
      <c r="M103" s="257"/>
      <c r="N103" s="267"/>
      <c r="O103" s="241"/>
    </row>
    <row r="104" spans="1:15" ht="24">
      <c r="A104" s="228">
        <v>100</v>
      </c>
      <c r="B104" s="229" t="str">
        <f t="shared" si="2"/>
        <v>20242BS6013K16</v>
      </c>
      <c r="C104" s="246" t="s">
        <v>4721</v>
      </c>
      <c r="D104" s="41" t="s">
        <v>4719</v>
      </c>
      <c r="E104" s="247" t="s">
        <v>4281</v>
      </c>
      <c r="F104" s="232" t="s">
        <v>65</v>
      </c>
      <c r="G104" s="233" t="s">
        <v>2</v>
      </c>
      <c r="H104" s="234" t="s">
        <v>4633</v>
      </c>
      <c r="I104" s="235"/>
      <c r="J104" s="236" t="s">
        <v>93</v>
      </c>
      <c r="K104" s="241" t="s">
        <v>4590</v>
      </c>
      <c r="L104" s="238" t="s">
        <v>4554</v>
      </c>
      <c r="M104" s="257"/>
      <c r="N104" s="267"/>
      <c r="O104" s="262"/>
    </row>
    <row r="105" spans="1:15" ht="15">
      <c r="A105" s="228">
        <v>101</v>
      </c>
      <c r="B105" s="229" t="str">
        <f t="shared" si="2"/>
        <v>20242BS6018K16</v>
      </c>
      <c r="C105" s="246" t="s">
        <v>4722</v>
      </c>
      <c r="D105" s="41" t="s">
        <v>225</v>
      </c>
      <c r="E105" s="247" t="s">
        <v>167</v>
      </c>
      <c r="F105" s="232" t="s">
        <v>48</v>
      </c>
      <c r="G105" s="233" t="s">
        <v>1</v>
      </c>
      <c r="H105" s="256" t="s">
        <v>8</v>
      </c>
      <c r="I105" s="235" t="s">
        <v>4723</v>
      </c>
      <c r="J105" s="236" t="s">
        <v>4724</v>
      </c>
      <c r="K105" s="241" t="s">
        <v>4590</v>
      </c>
      <c r="L105" s="238" t="s">
        <v>4554</v>
      </c>
      <c r="M105" s="265"/>
      <c r="N105" s="267"/>
      <c r="O105" s="241"/>
    </row>
    <row r="106" spans="1:15" ht="15">
      <c r="A106" s="228">
        <v>102</v>
      </c>
      <c r="B106" s="229" t="str">
        <f t="shared" si="2"/>
        <v>20242BS6018K16</v>
      </c>
      <c r="C106" s="246" t="s">
        <v>4725</v>
      </c>
      <c r="D106" s="41" t="s">
        <v>225</v>
      </c>
      <c r="E106" s="247" t="s">
        <v>167</v>
      </c>
      <c r="F106" s="232" t="s">
        <v>48</v>
      </c>
      <c r="G106" s="233" t="s">
        <v>4</v>
      </c>
      <c r="H106" s="234" t="s">
        <v>4697</v>
      </c>
      <c r="I106" s="235"/>
      <c r="J106" s="236" t="s">
        <v>4698</v>
      </c>
      <c r="K106" s="241" t="s">
        <v>4590</v>
      </c>
      <c r="L106" s="238" t="s">
        <v>4554</v>
      </c>
      <c r="M106" s="265"/>
      <c r="N106" s="267"/>
      <c r="O106" s="241"/>
    </row>
    <row r="107" spans="1:15" ht="15">
      <c r="A107" s="228">
        <v>103</v>
      </c>
      <c r="B107" s="229" t="str">
        <f t="shared" si="2"/>
        <v>20242BS6022K16</v>
      </c>
      <c r="C107" s="246" t="s">
        <v>4726</v>
      </c>
      <c r="D107" s="41" t="s">
        <v>278</v>
      </c>
      <c r="E107" s="247" t="s">
        <v>279</v>
      </c>
      <c r="F107" s="232" t="s">
        <v>48</v>
      </c>
      <c r="G107" s="233" t="s">
        <v>2</v>
      </c>
      <c r="H107" s="234" t="s">
        <v>395</v>
      </c>
      <c r="I107" s="235"/>
      <c r="J107" s="236" t="s">
        <v>4727</v>
      </c>
      <c r="K107" s="241" t="s">
        <v>4590</v>
      </c>
      <c r="L107" s="238" t="s">
        <v>4554</v>
      </c>
      <c r="M107" s="265"/>
      <c r="N107" s="267"/>
      <c r="O107" s="241"/>
    </row>
    <row r="108" spans="1:15" ht="45">
      <c r="A108" s="228">
        <v>104</v>
      </c>
      <c r="B108" s="229" t="str">
        <f t="shared" si="2"/>
        <v>20242CT6057K16</v>
      </c>
      <c r="C108" s="246" t="s">
        <v>4728</v>
      </c>
      <c r="D108" s="41" t="s">
        <v>4729</v>
      </c>
      <c r="E108" s="247" t="s">
        <v>4182</v>
      </c>
      <c r="F108" s="232" t="s">
        <v>65</v>
      </c>
      <c r="G108" s="233" t="s">
        <v>1</v>
      </c>
      <c r="H108" s="237" t="s">
        <v>4730</v>
      </c>
      <c r="I108" s="235"/>
      <c r="J108" s="236" t="s">
        <v>4731</v>
      </c>
      <c r="K108" s="241" t="s">
        <v>4590</v>
      </c>
      <c r="L108" s="238" t="s">
        <v>4554</v>
      </c>
      <c r="M108" s="265"/>
      <c r="N108" s="262"/>
      <c r="O108" s="241"/>
    </row>
    <row r="109" spans="1:15" ht="45">
      <c r="A109" s="228">
        <v>105</v>
      </c>
      <c r="B109" s="229" t="str">
        <f t="shared" si="2"/>
        <v>20242CT6063K16</v>
      </c>
      <c r="C109" s="246" t="s">
        <v>4732</v>
      </c>
      <c r="D109" s="41" t="s">
        <v>4733</v>
      </c>
      <c r="E109" s="247" t="s">
        <v>4734</v>
      </c>
      <c r="F109" s="260" t="s">
        <v>13</v>
      </c>
      <c r="G109" s="233" t="s">
        <v>0</v>
      </c>
      <c r="H109" s="237" t="s">
        <v>4730</v>
      </c>
      <c r="I109" s="274"/>
      <c r="J109" s="236" t="s">
        <v>4058</v>
      </c>
      <c r="K109" s="241" t="s">
        <v>4590</v>
      </c>
      <c r="L109" s="238" t="s">
        <v>4554</v>
      </c>
      <c r="M109" s="263"/>
      <c r="N109" s="267"/>
      <c r="O109" s="274"/>
    </row>
    <row r="110" spans="1:15" ht="15">
      <c r="A110" s="228">
        <v>106</v>
      </c>
      <c r="B110" s="229" t="str">
        <f t="shared" si="2"/>
        <v>20242CT6077K16</v>
      </c>
      <c r="C110" s="246" t="s">
        <v>4735</v>
      </c>
      <c r="D110" s="41" t="s">
        <v>4736</v>
      </c>
      <c r="E110" s="247" t="s">
        <v>4737</v>
      </c>
      <c r="F110" s="245" t="s">
        <v>46</v>
      </c>
      <c r="G110" s="233" t="s">
        <v>3</v>
      </c>
      <c r="H110" s="234" t="s">
        <v>4712</v>
      </c>
      <c r="I110" s="235"/>
      <c r="J110" s="236" t="s">
        <v>4065</v>
      </c>
      <c r="K110" s="241" t="s">
        <v>4590</v>
      </c>
      <c r="L110" s="238" t="s">
        <v>4554</v>
      </c>
      <c r="M110" s="268"/>
      <c r="N110" s="262"/>
      <c r="O110" s="262"/>
    </row>
    <row r="111" spans="1:15" ht="15">
      <c r="A111" s="228">
        <v>107</v>
      </c>
      <c r="B111" s="229" t="str">
        <f t="shared" si="2"/>
        <v>20242CT6077K16</v>
      </c>
      <c r="C111" s="246" t="s">
        <v>4738</v>
      </c>
      <c r="D111" s="41" t="s">
        <v>4736</v>
      </c>
      <c r="E111" s="247" t="s">
        <v>4737</v>
      </c>
      <c r="F111" s="245" t="s">
        <v>48</v>
      </c>
      <c r="G111" s="233" t="s">
        <v>3</v>
      </c>
      <c r="H111" s="234" t="s">
        <v>4712</v>
      </c>
      <c r="I111" s="235"/>
      <c r="J111" s="236" t="s">
        <v>4058</v>
      </c>
      <c r="K111" s="241" t="s">
        <v>4590</v>
      </c>
      <c r="L111" s="238" t="s">
        <v>4554</v>
      </c>
      <c r="M111" s="265"/>
      <c r="N111" s="262"/>
      <c r="O111" s="262"/>
    </row>
    <row r="112" spans="1:15" ht="24">
      <c r="A112" s="228">
        <v>108</v>
      </c>
      <c r="B112" s="229" t="str">
        <f t="shared" si="2"/>
        <v>20242CT6117K16</v>
      </c>
      <c r="C112" s="246" t="s">
        <v>4739</v>
      </c>
      <c r="D112" s="41" t="s">
        <v>4740</v>
      </c>
      <c r="E112" s="247" t="s">
        <v>4296</v>
      </c>
      <c r="F112" s="245" t="s">
        <v>48</v>
      </c>
      <c r="G112" s="233" t="s">
        <v>1</v>
      </c>
      <c r="H112" s="234" t="s">
        <v>4741</v>
      </c>
      <c r="I112" s="235"/>
      <c r="J112" s="236" t="s">
        <v>4742</v>
      </c>
      <c r="K112" s="241" t="s">
        <v>4590</v>
      </c>
      <c r="L112" s="238" t="s">
        <v>4554</v>
      </c>
      <c r="M112" s="265"/>
      <c r="N112" s="262"/>
      <c r="O112" s="241"/>
    </row>
    <row r="113" spans="1:15" ht="24">
      <c r="A113" s="228">
        <v>109</v>
      </c>
      <c r="B113" s="229" t="str">
        <f t="shared" si="2"/>
        <v>20242CT6117K16</v>
      </c>
      <c r="C113" s="246" t="s">
        <v>4743</v>
      </c>
      <c r="D113" s="41" t="s">
        <v>4740</v>
      </c>
      <c r="E113" s="247" t="s">
        <v>4296</v>
      </c>
      <c r="F113" s="232" t="s">
        <v>48</v>
      </c>
      <c r="G113" s="233" t="s">
        <v>2</v>
      </c>
      <c r="H113" s="234" t="s">
        <v>4630</v>
      </c>
      <c r="I113" s="235"/>
      <c r="J113" s="236" t="s">
        <v>118</v>
      </c>
      <c r="K113" s="241" t="s">
        <v>4590</v>
      </c>
      <c r="L113" s="238" t="s">
        <v>4554</v>
      </c>
      <c r="M113" s="265"/>
      <c r="N113" s="262"/>
      <c r="O113" s="241"/>
    </row>
    <row r="114" spans="1:15" ht="24">
      <c r="A114" s="228">
        <v>110</v>
      </c>
      <c r="B114" s="229" t="str">
        <f t="shared" si="2"/>
        <v>20242CT6117K16</v>
      </c>
      <c r="C114" s="246" t="s">
        <v>4744</v>
      </c>
      <c r="D114" s="41" t="s">
        <v>4740</v>
      </c>
      <c r="E114" s="247" t="s">
        <v>4296</v>
      </c>
      <c r="F114" s="232" t="s">
        <v>46</v>
      </c>
      <c r="G114" s="233" t="s">
        <v>2</v>
      </c>
      <c r="H114" s="234" t="s">
        <v>4630</v>
      </c>
      <c r="I114" s="235"/>
      <c r="J114" s="236" t="s">
        <v>150</v>
      </c>
      <c r="K114" s="241" t="s">
        <v>4590</v>
      </c>
      <c r="L114" s="238" t="s">
        <v>4554</v>
      </c>
      <c r="M114" s="265"/>
      <c r="N114" s="262"/>
      <c r="O114" s="241"/>
    </row>
    <row r="115" spans="1:15" ht="30">
      <c r="A115" s="228">
        <v>111</v>
      </c>
      <c r="B115" s="229" t="str">
        <f t="shared" si="2"/>
        <v>20242CT6128K16</v>
      </c>
      <c r="C115" s="246" t="s">
        <v>4745</v>
      </c>
      <c r="D115" s="41" t="s">
        <v>4746</v>
      </c>
      <c r="E115" s="247" t="s">
        <v>4747</v>
      </c>
      <c r="F115" s="232" t="s">
        <v>48</v>
      </c>
      <c r="G115" s="233" t="s">
        <v>3</v>
      </c>
      <c r="H115" s="234" t="s">
        <v>4630</v>
      </c>
      <c r="I115" s="235"/>
      <c r="J115" s="236" t="s">
        <v>118</v>
      </c>
      <c r="K115" s="241" t="s">
        <v>4590</v>
      </c>
      <c r="L115" s="238" t="s">
        <v>4554</v>
      </c>
      <c r="M115" s="275"/>
      <c r="N115" s="262"/>
      <c r="O115" s="262"/>
    </row>
    <row r="116" spans="1:15" ht="45">
      <c r="A116" s="228">
        <v>112</v>
      </c>
      <c r="B116" s="229" t="str">
        <f t="shared" si="2"/>
        <v>20242CT6138K1601</v>
      </c>
      <c r="C116" s="246" t="s">
        <v>4748</v>
      </c>
      <c r="D116" s="41" t="s">
        <v>4749</v>
      </c>
      <c r="E116" s="247" t="s">
        <v>4459</v>
      </c>
      <c r="F116" s="232" t="s">
        <v>65</v>
      </c>
      <c r="G116" s="233" t="s">
        <v>0</v>
      </c>
      <c r="H116" s="234" t="s">
        <v>4741</v>
      </c>
      <c r="I116" s="240"/>
      <c r="J116" s="236" t="s">
        <v>4731</v>
      </c>
      <c r="K116" s="241" t="s">
        <v>4590</v>
      </c>
      <c r="L116" s="238" t="s">
        <v>4554</v>
      </c>
      <c r="M116" s="242" t="s">
        <v>4621</v>
      </c>
      <c r="N116" s="240"/>
      <c r="O116" s="240"/>
    </row>
    <row r="117" spans="1:15" ht="15">
      <c r="A117" s="228">
        <v>113</v>
      </c>
      <c r="B117" s="229" t="str">
        <f t="shared" si="2"/>
        <v>20242EE6001K16</v>
      </c>
      <c r="C117" s="246" t="s">
        <v>4750</v>
      </c>
      <c r="D117" s="41" t="s">
        <v>4751</v>
      </c>
      <c r="E117" s="247" t="s">
        <v>4037</v>
      </c>
      <c r="F117" s="232" t="s">
        <v>12</v>
      </c>
      <c r="G117" s="233" t="s">
        <v>1</v>
      </c>
      <c r="H117" s="234" t="s">
        <v>4709</v>
      </c>
      <c r="I117" s="235"/>
      <c r="J117" s="236" t="s">
        <v>4119</v>
      </c>
      <c r="K117" s="241" t="s">
        <v>4590</v>
      </c>
      <c r="L117" s="238" t="s">
        <v>4554</v>
      </c>
      <c r="M117" s="268"/>
      <c r="N117" s="267"/>
      <c r="O117" s="241"/>
    </row>
    <row r="118" spans="1:15" ht="15">
      <c r="A118" s="228">
        <v>114</v>
      </c>
      <c r="B118" s="229" t="str">
        <f t="shared" si="2"/>
        <v>20242EE6001K16</v>
      </c>
      <c r="C118" s="246" t="s">
        <v>4752</v>
      </c>
      <c r="D118" s="41" t="s">
        <v>4751</v>
      </c>
      <c r="E118" s="247" t="s">
        <v>4037</v>
      </c>
      <c r="F118" s="232" t="s">
        <v>214</v>
      </c>
      <c r="G118" s="233" t="s">
        <v>2</v>
      </c>
      <c r="H118" s="234" t="s">
        <v>395</v>
      </c>
      <c r="I118" s="235"/>
      <c r="J118" s="276" t="s">
        <v>4727</v>
      </c>
      <c r="K118" s="241" t="s">
        <v>4590</v>
      </c>
      <c r="L118" s="238" t="s">
        <v>4554</v>
      </c>
      <c r="M118" s="275"/>
      <c r="N118" s="267"/>
      <c r="O118" s="241"/>
    </row>
    <row r="119" spans="1:15" ht="15">
      <c r="A119" s="228">
        <v>115</v>
      </c>
      <c r="B119" s="229" t="str">
        <f t="shared" si="2"/>
        <v>20242EE6001K16</v>
      </c>
      <c r="C119" s="246" t="s">
        <v>4753</v>
      </c>
      <c r="D119" s="41" t="s">
        <v>4751</v>
      </c>
      <c r="E119" s="247" t="s">
        <v>4037</v>
      </c>
      <c r="F119" s="245" t="s">
        <v>217</v>
      </c>
      <c r="G119" s="233" t="s">
        <v>3</v>
      </c>
      <c r="H119" s="234" t="s">
        <v>4712</v>
      </c>
      <c r="I119" s="235"/>
      <c r="J119" s="236" t="s">
        <v>4065</v>
      </c>
      <c r="K119" s="241" t="s">
        <v>4590</v>
      </c>
      <c r="L119" s="238" t="s">
        <v>4554</v>
      </c>
      <c r="M119" s="265"/>
      <c r="N119" s="262"/>
      <c r="O119" s="262"/>
    </row>
    <row r="120" spans="1:15" ht="30">
      <c r="A120" s="228">
        <v>116</v>
      </c>
      <c r="B120" s="229" t="str">
        <f t="shared" si="2"/>
        <v>20242EE6004K16</v>
      </c>
      <c r="C120" s="246" t="s">
        <v>4754</v>
      </c>
      <c r="D120" s="41" t="s">
        <v>4755</v>
      </c>
      <c r="E120" s="247" t="s">
        <v>4075</v>
      </c>
      <c r="F120" s="232" t="s">
        <v>45</v>
      </c>
      <c r="G120" s="233" t="s">
        <v>1</v>
      </c>
      <c r="H120" s="234" t="s">
        <v>4697</v>
      </c>
      <c r="I120" s="235"/>
      <c r="J120" s="277" t="s">
        <v>4698</v>
      </c>
      <c r="K120" s="241" t="s">
        <v>4590</v>
      </c>
      <c r="L120" s="238" t="s">
        <v>4554</v>
      </c>
      <c r="M120" s="268"/>
      <c r="N120" s="262"/>
      <c r="O120" s="241"/>
    </row>
    <row r="121" spans="1:15" ht="30">
      <c r="A121" s="228">
        <v>117</v>
      </c>
      <c r="B121" s="229" t="str">
        <f t="shared" si="2"/>
        <v>20242EE6004K16</v>
      </c>
      <c r="C121" s="246" t="s">
        <v>4756</v>
      </c>
      <c r="D121" s="41" t="s">
        <v>4755</v>
      </c>
      <c r="E121" s="247" t="s">
        <v>4075</v>
      </c>
      <c r="F121" s="232" t="s">
        <v>45</v>
      </c>
      <c r="G121" s="233" t="s">
        <v>5</v>
      </c>
      <c r="H121" s="234" t="s">
        <v>4697</v>
      </c>
      <c r="I121" s="235"/>
      <c r="J121" s="236" t="s">
        <v>4698</v>
      </c>
      <c r="K121" s="241" t="s">
        <v>4590</v>
      </c>
      <c r="L121" s="238" t="s">
        <v>4554</v>
      </c>
      <c r="M121" s="268"/>
      <c r="N121" s="241"/>
      <c r="O121" s="262"/>
    </row>
    <row r="122" spans="1:15" ht="30">
      <c r="A122" s="228">
        <v>118</v>
      </c>
      <c r="B122" s="229" t="str">
        <f t="shared" si="2"/>
        <v>20242EE6004K16</v>
      </c>
      <c r="C122" s="246" t="s">
        <v>4757</v>
      </c>
      <c r="D122" s="41" t="s">
        <v>4755</v>
      </c>
      <c r="E122" s="247" t="s">
        <v>4075</v>
      </c>
      <c r="F122" s="232" t="s">
        <v>47</v>
      </c>
      <c r="G122" s="233" t="s">
        <v>1</v>
      </c>
      <c r="H122" s="234" t="s">
        <v>4697</v>
      </c>
      <c r="I122" s="235"/>
      <c r="J122" s="236" t="s">
        <v>4701</v>
      </c>
      <c r="K122" s="241" t="s">
        <v>4590</v>
      </c>
      <c r="L122" s="238" t="s">
        <v>4554</v>
      </c>
      <c r="M122" s="265"/>
      <c r="N122" s="262"/>
      <c r="O122" s="241"/>
    </row>
    <row r="123" spans="1:15" ht="30">
      <c r="A123" s="228">
        <v>119</v>
      </c>
      <c r="B123" s="229" t="str">
        <f t="shared" si="2"/>
        <v>20242EE6004K16</v>
      </c>
      <c r="C123" s="246" t="s">
        <v>4758</v>
      </c>
      <c r="D123" s="41" t="s">
        <v>4755</v>
      </c>
      <c r="E123" s="247" t="s">
        <v>4075</v>
      </c>
      <c r="F123" s="232" t="s">
        <v>47</v>
      </c>
      <c r="G123" s="233" t="s">
        <v>5</v>
      </c>
      <c r="H123" s="234" t="s">
        <v>4697</v>
      </c>
      <c r="I123" s="235"/>
      <c r="J123" s="236" t="s">
        <v>4701</v>
      </c>
      <c r="K123" s="241" t="s">
        <v>4590</v>
      </c>
      <c r="L123" s="238" t="s">
        <v>4554</v>
      </c>
      <c r="M123" s="265"/>
      <c r="N123" s="241"/>
      <c r="O123" s="262"/>
    </row>
    <row r="124" spans="1:15" ht="15">
      <c r="A124" s="228">
        <v>120</v>
      </c>
      <c r="B124" s="229" t="str">
        <f t="shared" si="2"/>
        <v>20242EE6008K16</v>
      </c>
      <c r="C124" s="246" t="s">
        <v>4759</v>
      </c>
      <c r="D124" s="41" t="s">
        <v>4760</v>
      </c>
      <c r="E124" s="247" t="s">
        <v>4153</v>
      </c>
      <c r="F124" s="232" t="s">
        <v>45</v>
      </c>
      <c r="G124" s="233" t="s">
        <v>4</v>
      </c>
      <c r="H124" s="234" t="s">
        <v>4697</v>
      </c>
      <c r="I124" s="235"/>
      <c r="J124" s="236" t="s">
        <v>4698</v>
      </c>
      <c r="K124" s="241" t="s">
        <v>4590</v>
      </c>
      <c r="L124" s="238" t="s">
        <v>4554</v>
      </c>
      <c r="M124" s="275"/>
      <c r="N124" s="267"/>
      <c r="O124" s="241"/>
    </row>
    <row r="125" spans="1:15" ht="15">
      <c r="A125" s="228">
        <v>121</v>
      </c>
      <c r="B125" s="229" t="str">
        <f t="shared" si="2"/>
        <v>20242EE6008K16</v>
      </c>
      <c r="C125" s="246" t="s">
        <v>4761</v>
      </c>
      <c r="D125" s="41" t="s">
        <v>4760</v>
      </c>
      <c r="E125" s="247" t="s">
        <v>4153</v>
      </c>
      <c r="F125" s="232" t="s">
        <v>46</v>
      </c>
      <c r="G125" s="233" t="s">
        <v>4</v>
      </c>
      <c r="H125" s="234" t="s">
        <v>4697</v>
      </c>
      <c r="I125" s="235"/>
      <c r="J125" s="236" t="s">
        <v>4701</v>
      </c>
      <c r="K125" s="241" t="s">
        <v>4590</v>
      </c>
      <c r="L125" s="238" t="s">
        <v>4554</v>
      </c>
      <c r="M125" s="265"/>
      <c r="N125" s="267"/>
      <c r="O125" s="241"/>
    </row>
    <row r="126" spans="1:15" ht="15">
      <c r="A126" s="228">
        <v>122</v>
      </c>
      <c r="B126" s="229" t="str">
        <f t="shared" si="2"/>
        <v>20242EE6010K16</v>
      </c>
      <c r="C126" s="246" t="s">
        <v>4762</v>
      </c>
      <c r="D126" s="41" t="s">
        <v>4763</v>
      </c>
      <c r="E126" s="247" t="s">
        <v>4165</v>
      </c>
      <c r="F126" s="232" t="s">
        <v>217</v>
      </c>
      <c r="G126" s="233" t="s">
        <v>4</v>
      </c>
      <c r="H126" s="234" t="s">
        <v>4697</v>
      </c>
      <c r="I126" s="235"/>
      <c r="J126" s="236" t="s">
        <v>4701</v>
      </c>
      <c r="K126" s="241" t="s">
        <v>4590</v>
      </c>
      <c r="L126" s="238" t="s">
        <v>4554</v>
      </c>
      <c r="M126" s="268"/>
      <c r="N126" s="267"/>
      <c r="O126" s="241"/>
    </row>
    <row r="127" spans="1:15" ht="30">
      <c r="A127" s="228">
        <v>123</v>
      </c>
      <c r="B127" s="229" t="str">
        <f t="shared" si="2"/>
        <v>20242EE6012K16</v>
      </c>
      <c r="C127" s="246" t="s">
        <v>4764</v>
      </c>
      <c r="D127" s="41" t="s">
        <v>4765</v>
      </c>
      <c r="E127" s="247" t="s">
        <v>4167</v>
      </c>
      <c r="F127" s="232" t="s">
        <v>217</v>
      </c>
      <c r="G127" s="233" t="s">
        <v>0</v>
      </c>
      <c r="H127" s="234" t="s">
        <v>4697</v>
      </c>
      <c r="I127" s="240"/>
      <c r="J127" s="236" t="s">
        <v>4701</v>
      </c>
      <c r="K127" s="241" t="s">
        <v>4590</v>
      </c>
      <c r="L127" s="238" t="s">
        <v>4554</v>
      </c>
      <c r="M127" s="257"/>
      <c r="N127" s="241"/>
      <c r="O127" s="32"/>
    </row>
    <row r="128" spans="1:15" ht="30">
      <c r="A128" s="228">
        <v>124</v>
      </c>
      <c r="B128" s="229" t="str">
        <f t="shared" si="2"/>
        <v>20242EE6012K16</v>
      </c>
      <c r="C128" s="246" t="s">
        <v>4766</v>
      </c>
      <c r="D128" s="41" t="s">
        <v>4765</v>
      </c>
      <c r="E128" s="247" t="s">
        <v>4167</v>
      </c>
      <c r="F128" s="232" t="s">
        <v>214</v>
      </c>
      <c r="G128" s="233" t="s">
        <v>0</v>
      </c>
      <c r="H128" s="237" t="s">
        <v>4723</v>
      </c>
      <c r="I128" s="240"/>
      <c r="J128" s="236" t="s">
        <v>4767</v>
      </c>
      <c r="K128" s="241" t="s">
        <v>4590</v>
      </c>
      <c r="L128" s="238" t="s">
        <v>4554</v>
      </c>
      <c r="M128" s="257"/>
      <c r="N128" s="241"/>
      <c r="O128" s="32"/>
    </row>
    <row r="129" spans="1:15" ht="30">
      <c r="A129" s="228">
        <v>125</v>
      </c>
      <c r="B129" s="229" t="str">
        <f t="shared" si="2"/>
        <v>20242EE6012K16</v>
      </c>
      <c r="C129" s="246" t="s">
        <v>4768</v>
      </c>
      <c r="D129" s="41" t="s">
        <v>4765</v>
      </c>
      <c r="E129" s="247" t="s">
        <v>4167</v>
      </c>
      <c r="F129" s="232" t="s">
        <v>12</v>
      </c>
      <c r="G129" s="233" t="s">
        <v>3</v>
      </c>
      <c r="H129" s="234" t="s">
        <v>393</v>
      </c>
      <c r="I129" s="235"/>
      <c r="J129" s="236" t="s">
        <v>4168</v>
      </c>
      <c r="K129" s="241" t="s">
        <v>4590</v>
      </c>
      <c r="L129" s="238" t="s">
        <v>4554</v>
      </c>
      <c r="M129" s="257"/>
      <c r="N129" s="267"/>
      <c r="O129" s="262"/>
    </row>
    <row r="130" spans="1:15" ht="30">
      <c r="A130" s="228">
        <v>126</v>
      </c>
      <c r="B130" s="229" t="str">
        <f t="shared" si="2"/>
        <v>20242EE6012K16</v>
      </c>
      <c r="C130" s="246" t="s">
        <v>4769</v>
      </c>
      <c r="D130" s="41" t="s">
        <v>4765</v>
      </c>
      <c r="E130" s="247" t="s">
        <v>4167</v>
      </c>
      <c r="F130" s="232" t="s">
        <v>11</v>
      </c>
      <c r="G130" s="233" t="s">
        <v>3</v>
      </c>
      <c r="H130" s="234" t="s">
        <v>393</v>
      </c>
      <c r="I130" s="235"/>
      <c r="J130" s="236" t="s">
        <v>4154</v>
      </c>
      <c r="K130" s="241" t="s">
        <v>4590</v>
      </c>
      <c r="L130" s="238" t="s">
        <v>4554</v>
      </c>
      <c r="M130" s="257"/>
      <c r="N130" s="262"/>
      <c r="O130" s="262"/>
    </row>
    <row r="131" spans="1:15" ht="15">
      <c r="A131" s="228">
        <v>127</v>
      </c>
      <c r="B131" s="229" t="str">
        <f t="shared" si="2"/>
        <v>20242EE6013K16</v>
      </c>
      <c r="C131" s="246" t="s">
        <v>4770</v>
      </c>
      <c r="D131" s="41" t="s">
        <v>4771</v>
      </c>
      <c r="E131" s="247" t="s">
        <v>4772</v>
      </c>
      <c r="F131" s="278" t="s">
        <v>19</v>
      </c>
      <c r="G131" s="233" t="s">
        <v>3</v>
      </c>
      <c r="H131" s="234" t="s">
        <v>4697</v>
      </c>
      <c r="I131" s="235"/>
      <c r="J131" s="236" t="s">
        <v>4701</v>
      </c>
      <c r="K131" s="241" t="s">
        <v>4590</v>
      </c>
      <c r="L131" s="238" t="s">
        <v>4554</v>
      </c>
      <c r="M131" s="265"/>
      <c r="N131" s="262"/>
      <c r="O131" s="262"/>
    </row>
    <row r="132" spans="1:15" ht="24">
      <c r="A132" s="228">
        <v>128</v>
      </c>
      <c r="B132" s="229" t="str">
        <f t="shared" si="2"/>
        <v>20242EE6014K1601</v>
      </c>
      <c r="C132" s="246" t="s">
        <v>4773</v>
      </c>
      <c r="D132" s="41" t="s">
        <v>4774</v>
      </c>
      <c r="E132" s="247" t="s">
        <v>4169</v>
      </c>
      <c r="F132" s="232" t="s">
        <v>12</v>
      </c>
      <c r="G132" s="233" t="s">
        <v>1</v>
      </c>
      <c r="H132" s="234" t="s">
        <v>393</v>
      </c>
      <c r="I132" s="235"/>
      <c r="J132" s="236" t="s">
        <v>4168</v>
      </c>
      <c r="K132" s="241" t="s">
        <v>4590</v>
      </c>
      <c r="L132" s="238" t="s">
        <v>4554</v>
      </c>
      <c r="M132" s="239" t="s">
        <v>4621</v>
      </c>
      <c r="N132" s="235"/>
      <c r="O132" s="241"/>
    </row>
    <row r="133" spans="1:15" ht="24">
      <c r="A133" s="228">
        <v>129</v>
      </c>
      <c r="B133" s="229" t="str">
        <f t="shared" si="2"/>
        <v>20242EE6014K1602</v>
      </c>
      <c r="C133" s="246" t="s">
        <v>4775</v>
      </c>
      <c r="D133" s="41" t="s">
        <v>4774</v>
      </c>
      <c r="E133" s="247" t="s">
        <v>4169</v>
      </c>
      <c r="F133" s="232" t="s">
        <v>11</v>
      </c>
      <c r="G133" s="233" t="s">
        <v>1</v>
      </c>
      <c r="H133" s="234" t="s">
        <v>393</v>
      </c>
      <c r="I133" s="235"/>
      <c r="J133" s="236" t="s">
        <v>4154</v>
      </c>
      <c r="K133" s="241" t="s">
        <v>4590</v>
      </c>
      <c r="L133" s="238" t="s">
        <v>4554</v>
      </c>
      <c r="M133" s="239" t="s">
        <v>4652</v>
      </c>
      <c r="N133" s="235"/>
      <c r="O133" s="241"/>
    </row>
    <row r="134" spans="1:15" ht="45">
      <c r="A134" s="228">
        <v>130</v>
      </c>
      <c r="B134" s="229" t="str">
        <f t="shared" si="2"/>
        <v>20242EE6017K16</v>
      </c>
      <c r="C134" s="246" t="s">
        <v>4776</v>
      </c>
      <c r="D134" s="41" t="s">
        <v>4777</v>
      </c>
      <c r="E134" s="247" t="s">
        <v>4184</v>
      </c>
      <c r="F134" s="232" t="s">
        <v>13</v>
      </c>
      <c r="G134" s="233" t="s">
        <v>5</v>
      </c>
      <c r="H134" s="237" t="s">
        <v>4778</v>
      </c>
      <c r="I134" s="235"/>
      <c r="J134" s="236" t="s">
        <v>4154</v>
      </c>
      <c r="K134" s="241" t="s">
        <v>4590</v>
      </c>
      <c r="L134" s="238" t="s">
        <v>4554</v>
      </c>
      <c r="M134" s="239"/>
      <c r="N134" s="241"/>
      <c r="O134" s="235"/>
    </row>
    <row r="135" spans="1:15" ht="30">
      <c r="A135" s="228">
        <v>131</v>
      </c>
      <c r="B135" s="229" t="str">
        <f t="shared" si="2"/>
        <v>20242EE6025K16</v>
      </c>
      <c r="C135" s="246" t="s">
        <v>4779</v>
      </c>
      <c r="D135" s="41" t="s">
        <v>4780</v>
      </c>
      <c r="E135" s="247" t="s">
        <v>4196</v>
      </c>
      <c r="F135" s="232" t="s">
        <v>46</v>
      </c>
      <c r="G135" s="233" t="s">
        <v>0</v>
      </c>
      <c r="H135" s="234" t="s">
        <v>4697</v>
      </c>
      <c r="I135" s="240"/>
      <c r="J135" s="236" t="s">
        <v>4701</v>
      </c>
      <c r="K135" s="241" t="s">
        <v>4590</v>
      </c>
      <c r="L135" s="238" t="s">
        <v>4554</v>
      </c>
      <c r="M135" s="242"/>
      <c r="N135" s="241"/>
      <c r="O135" s="240"/>
    </row>
    <row r="136" spans="1:15" ht="30">
      <c r="A136" s="228">
        <v>132</v>
      </c>
      <c r="B136" s="229" t="str">
        <f t="shared" si="2"/>
        <v>20242EE6025K16</v>
      </c>
      <c r="C136" s="246" t="s">
        <v>4781</v>
      </c>
      <c r="D136" s="41" t="s">
        <v>4780</v>
      </c>
      <c r="E136" s="247" t="s">
        <v>4196</v>
      </c>
      <c r="F136" s="232" t="s">
        <v>48</v>
      </c>
      <c r="G136" s="233" t="s">
        <v>0</v>
      </c>
      <c r="H136" s="279" t="s">
        <v>8</v>
      </c>
      <c r="I136" s="237" t="s">
        <v>4723</v>
      </c>
      <c r="J136" s="236" t="s">
        <v>4767</v>
      </c>
      <c r="K136" s="241" t="s">
        <v>4590</v>
      </c>
      <c r="L136" s="238" t="s">
        <v>4554</v>
      </c>
      <c r="M136" s="242"/>
      <c r="N136" s="244"/>
      <c r="O136" s="241"/>
    </row>
    <row r="137" spans="1:15" ht="30">
      <c r="A137" s="228">
        <v>133</v>
      </c>
      <c r="B137" s="229" t="str">
        <f t="shared" si="2"/>
        <v>20242EE6025K16</v>
      </c>
      <c r="C137" s="246" t="s">
        <v>4782</v>
      </c>
      <c r="D137" s="41" t="s">
        <v>4780</v>
      </c>
      <c r="E137" s="247" t="s">
        <v>4196</v>
      </c>
      <c r="F137" s="232" t="s">
        <v>47</v>
      </c>
      <c r="G137" s="233" t="s">
        <v>0</v>
      </c>
      <c r="H137" s="237" t="s">
        <v>4723</v>
      </c>
      <c r="I137" s="240"/>
      <c r="J137" s="236" t="s">
        <v>4783</v>
      </c>
      <c r="K137" s="241" t="s">
        <v>4590</v>
      </c>
      <c r="L137" s="238" t="s">
        <v>4554</v>
      </c>
      <c r="M137" s="249"/>
      <c r="N137" s="241"/>
      <c r="O137" s="240"/>
    </row>
    <row r="138" spans="1:15" ht="30">
      <c r="A138" s="228">
        <v>134</v>
      </c>
      <c r="B138" s="229" t="str">
        <f t="shared" si="2"/>
        <v>20242EE6025K16</v>
      </c>
      <c r="C138" s="246" t="s">
        <v>4784</v>
      </c>
      <c r="D138" s="41" t="s">
        <v>4780</v>
      </c>
      <c r="E138" s="247" t="s">
        <v>4196</v>
      </c>
      <c r="F138" s="232" t="s">
        <v>45</v>
      </c>
      <c r="G138" s="233" t="s">
        <v>0</v>
      </c>
      <c r="H138" s="234" t="s">
        <v>369</v>
      </c>
      <c r="I138" s="240"/>
      <c r="J138" s="236" t="s">
        <v>4785</v>
      </c>
      <c r="K138" s="241" t="s">
        <v>4590</v>
      </c>
      <c r="L138" s="238" t="s">
        <v>4554</v>
      </c>
      <c r="M138" s="242"/>
      <c r="N138" s="241"/>
      <c r="O138" s="240"/>
    </row>
    <row r="139" spans="1:15" ht="30">
      <c r="A139" s="228">
        <v>135</v>
      </c>
      <c r="B139" s="229" t="str">
        <f t="shared" si="2"/>
        <v>20242EE6025K16</v>
      </c>
      <c r="C139" s="246" t="s">
        <v>4786</v>
      </c>
      <c r="D139" s="41" t="s">
        <v>4780</v>
      </c>
      <c r="E139" s="247" t="s">
        <v>4196</v>
      </c>
      <c r="F139" s="245" t="s">
        <v>47</v>
      </c>
      <c r="G139" s="233" t="s">
        <v>2</v>
      </c>
      <c r="H139" s="234" t="s">
        <v>369</v>
      </c>
      <c r="I139" s="235"/>
      <c r="J139" s="236" t="s">
        <v>4787</v>
      </c>
      <c r="K139" s="241" t="s">
        <v>4590</v>
      </c>
      <c r="L139" s="238" t="s">
        <v>4554</v>
      </c>
      <c r="M139" s="280"/>
      <c r="N139" s="235"/>
      <c r="O139" s="241"/>
    </row>
    <row r="140" spans="1:15" ht="30">
      <c r="A140" s="228">
        <v>136</v>
      </c>
      <c r="B140" s="229" t="str">
        <f t="shared" si="2"/>
        <v>20242EE6025K16</v>
      </c>
      <c r="C140" s="246" t="s">
        <v>4788</v>
      </c>
      <c r="D140" s="41" t="s">
        <v>4780</v>
      </c>
      <c r="E140" s="247" t="s">
        <v>4196</v>
      </c>
      <c r="F140" s="245" t="s">
        <v>48</v>
      </c>
      <c r="G140" s="233" t="s">
        <v>2</v>
      </c>
      <c r="H140" s="234" t="s">
        <v>8</v>
      </c>
      <c r="I140" s="235"/>
      <c r="J140" s="236" t="s">
        <v>4789</v>
      </c>
      <c r="K140" s="241" t="s">
        <v>4590</v>
      </c>
      <c r="L140" s="238" t="s">
        <v>4554</v>
      </c>
      <c r="M140" s="242"/>
      <c r="N140" s="235"/>
      <c r="O140" s="241"/>
    </row>
    <row r="141" spans="1:15" ht="30">
      <c r="A141" s="228">
        <v>137</v>
      </c>
      <c r="B141" s="229" t="str">
        <f t="shared" si="2"/>
        <v>20242EE6025K16</v>
      </c>
      <c r="C141" s="246" t="s">
        <v>4790</v>
      </c>
      <c r="D141" s="41" t="s">
        <v>4780</v>
      </c>
      <c r="E141" s="247" t="s">
        <v>4196</v>
      </c>
      <c r="F141" s="232" t="s">
        <v>18</v>
      </c>
      <c r="G141" s="233" t="s">
        <v>3</v>
      </c>
      <c r="H141" s="234" t="s">
        <v>393</v>
      </c>
      <c r="I141" s="235"/>
      <c r="J141" s="236" t="s">
        <v>4154</v>
      </c>
      <c r="K141" s="241" t="s">
        <v>4590</v>
      </c>
      <c r="L141" s="238" t="s">
        <v>4554</v>
      </c>
      <c r="M141" s="281"/>
      <c r="N141" s="235"/>
      <c r="O141" s="235"/>
    </row>
    <row r="142" spans="1:15" ht="15">
      <c r="A142" s="228">
        <v>138</v>
      </c>
      <c r="B142" s="229" t="str">
        <f t="shared" si="2"/>
        <v>20242EE6030K16</v>
      </c>
      <c r="C142" s="246" t="s">
        <v>4791</v>
      </c>
      <c r="D142" s="41" t="s">
        <v>4792</v>
      </c>
      <c r="E142" s="247" t="s">
        <v>4237</v>
      </c>
      <c r="F142" s="232" t="s">
        <v>46</v>
      </c>
      <c r="G142" s="233" t="s">
        <v>2</v>
      </c>
      <c r="H142" s="234" t="s">
        <v>4697</v>
      </c>
      <c r="I142" s="235"/>
      <c r="J142" s="236" t="s">
        <v>4701</v>
      </c>
      <c r="K142" s="241" t="s">
        <v>4590</v>
      </c>
      <c r="L142" s="238" t="s">
        <v>4554</v>
      </c>
      <c r="M142" s="239"/>
      <c r="N142" s="235"/>
      <c r="O142" s="241"/>
    </row>
    <row r="143" spans="1:15" ht="15">
      <c r="A143" s="228">
        <v>139</v>
      </c>
      <c r="B143" s="229" t="str">
        <f t="shared" si="2"/>
        <v>20242EE6030K1602</v>
      </c>
      <c r="C143" s="246" t="s">
        <v>4793</v>
      </c>
      <c r="D143" s="41" t="s">
        <v>4792</v>
      </c>
      <c r="E143" s="247" t="s">
        <v>4237</v>
      </c>
      <c r="F143" s="232" t="s">
        <v>48</v>
      </c>
      <c r="G143" s="233" t="s">
        <v>2</v>
      </c>
      <c r="H143" s="279" t="s">
        <v>8</v>
      </c>
      <c r="I143" s="237"/>
      <c r="J143" s="236" t="s">
        <v>4767</v>
      </c>
      <c r="K143" s="241" t="s">
        <v>4590</v>
      </c>
      <c r="L143" s="238" t="s">
        <v>4554</v>
      </c>
      <c r="M143" s="239" t="s">
        <v>4652</v>
      </c>
      <c r="N143" s="235"/>
      <c r="O143" s="241"/>
    </row>
    <row r="144" spans="1:15" ht="30">
      <c r="A144" s="228">
        <v>140</v>
      </c>
      <c r="B144" s="229" t="str">
        <f t="shared" si="2"/>
        <v>20242EE6032K1601</v>
      </c>
      <c r="C144" s="246" t="s">
        <v>4794</v>
      </c>
      <c r="D144" s="41" t="s">
        <v>4795</v>
      </c>
      <c r="E144" s="247" t="s">
        <v>4239</v>
      </c>
      <c r="F144" s="232" t="s">
        <v>12</v>
      </c>
      <c r="G144" s="233" t="s">
        <v>3</v>
      </c>
      <c r="H144" s="234" t="s">
        <v>4697</v>
      </c>
      <c r="I144" s="235"/>
      <c r="J144" s="236" t="s">
        <v>4701</v>
      </c>
      <c r="K144" s="241" t="s">
        <v>4590</v>
      </c>
      <c r="L144" s="238" t="s">
        <v>4554</v>
      </c>
      <c r="M144" s="239" t="s">
        <v>4621</v>
      </c>
      <c r="N144" s="235"/>
      <c r="O144" s="235"/>
    </row>
    <row r="145" spans="1:15" ht="30">
      <c r="A145" s="228">
        <v>141</v>
      </c>
      <c r="B145" s="229" t="str">
        <f t="shared" si="2"/>
        <v>20242EE6033K1601</v>
      </c>
      <c r="C145" s="246" t="s">
        <v>4796</v>
      </c>
      <c r="D145" s="41" t="s">
        <v>4797</v>
      </c>
      <c r="E145" s="247" t="s">
        <v>4242</v>
      </c>
      <c r="F145" s="232" t="s">
        <v>47</v>
      </c>
      <c r="G145" s="233" t="s">
        <v>2</v>
      </c>
      <c r="H145" s="234" t="s">
        <v>4697</v>
      </c>
      <c r="I145" s="235"/>
      <c r="J145" s="236" t="s">
        <v>4701</v>
      </c>
      <c r="K145" s="241" t="s">
        <v>4590</v>
      </c>
      <c r="L145" s="238" t="s">
        <v>4554</v>
      </c>
      <c r="M145" s="239" t="s">
        <v>4621</v>
      </c>
      <c r="N145" s="235"/>
      <c r="O145" s="241"/>
    </row>
    <row r="146" spans="1:15" ht="30">
      <c r="A146" s="228">
        <v>142</v>
      </c>
      <c r="B146" s="229" t="str">
        <f t="shared" si="2"/>
        <v>20242EE6033K1602</v>
      </c>
      <c r="C146" s="246" t="s">
        <v>4798</v>
      </c>
      <c r="D146" s="41" t="s">
        <v>4797</v>
      </c>
      <c r="E146" s="247" t="s">
        <v>4242</v>
      </c>
      <c r="F146" s="232" t="s">
        <v>45</v>
      </c>
      <c r="G146" s="233" t="s">
        <v>2</v>
      </c>
      <c r="H146" s="279" t="s">
        <v>8</v>
      </c>
      <c r="I146" s="235"/>
      <c r="J146" s="236" t="s">
        <v>4767</v>
      </c>
      <c r="K146" s="241" t="s">
        <v>4590</v>
      </c>
      <c r="L146" s="238" t="s">
        <v>4554</v>
      </c>
      <c r="M146" s="239" t="s">
        <v>4652</v>
      </c>
      <c r="N146" s="235"/>
      <c r="O146" s="241"/>
    </row>
    <row r="147" spans="1:15" ht="15">
      <c r="A147" s="228">
        <v>143</v>
      </c>
      <c r="B147" s="229" t="str">
        <f t="shared" si="2"/>
        <v>20242EE6036K16</v>
      </c>
      <c r="C147" s="246" t="s">
        <v>4799</v>
      </c>
      <c r="D147" s="41" t="s">
        <v>4800</v>
      </c>
      <c r="E147" s="247" t="s">
        <v>4801</v>
      </c>
      <c r="F147" s="232" t="s">
        <v>214</v>
      </c>
      <c r="G147" s="233" t="s">
        <v>1</v>
      </c>
      <c r="H147" s="237" t="s">
        <v>396</v>
      </c>
      <c r="I147" s="235"/>
      <c r="J147" s="236" t="s">
        <v>4767</v>
      </c>
      <c r="K147" s="241" t="s">
        <v>4590</v>
      </c>
      <c r="L147" s="238" t="s">
        <v>4554</v>
      </c>
      <c r="M147" s="265"/>
      <c r="N147" s="267"/>
      <c r="O147" s="241"/>
    </row>
    <row r="148" spans="1:15" ht="15">
      <c r="A148" s="228">
        <v>144</v>
      </c>
      <c r="B148" s="229" t="str">
        <f t="shared" si="2"/>
        <v>20242EE6042K16</v>
      </c>
      <c r="C148" s="246" t="s">
        <v>4802</v>
      </c>
      <c r="D148" s="41" t="s">
        <v>4803</v>
      </c>
      <c r="E148" s="247" t="s">
        <v>4280</v>
      </c>
      <c r="F148" s="232" t="s">
        <v>11</v>
      </c>
      <c r="G148" s="233" t="s">
        <v>3</v>
      </c>
      <c r="H148" s="234" t="s">
        <v>4804</v>
      </c>
      <c r="I148" s="235"/>
      <c r="J148" s="236" t="s">
        <v>4767</v>
      </c>
      <c r="K148" s="241" t="s">
        <v>4590</v>
      </c>
      <c r="L148" s="238" t="s">
        <v>4554</v>
      </c>
      <c r="M148" s="265"/>
      <c r="N148" s="262"/>
      <c r="O148" s="262"/>
    </row>
    <row r="149" spans="1:15" ht="15">
      <c r="A149" s="228">
        <v>145</v>
      </c>
      <c r="B149" s="229" t="str">
        <f t="shared" si="2"/>
        <v>20242EE6044K16</v>
      </c>
      <c r="C149" s="246" t="s">
        <v>4805</v>
      </c>
      <c r="D149" s="41" t="s">
        <v>4806</v>
      </c>
      <c r="E149" s="247" t="s">
        <v>3834</v>
      </c>
      <c r="F149" s="232" t="s">
        <v>18</v>
      </c>
      <c r="G149" s="233" t="s">
        <v>3</v>
      </c>
      <c r="H149" s="234" t="s">
        <v>4804</v>
      </c>
      <c r="I149" s="235"/>
      <c r="J149" s="236" t="s">
        <v>4767</v>
      </c>
      <c r="K149" s="241" t="s">
        <v>4590</v>
      </c>
      <c r="L149" s="238" t="s">
        <v>4554</v>
      </c>
      <c r="M149" s="265"/>
      <c r="N149" s="262"/>
      <c r="O149" s="262"/>
    </row>
    <row r="150" spans="1:15" ht="15">
      <c r="A150" s="228">
        <v>146</v>
      </c>
      <c r="B150" s="229" t="str">
        <f t="shared" si="2"/>
        <v>20242EE6044K16</v>
      </c>
      <c r="C150" s="246" t="s">
        <v>4807</v>
      </c>
      <c r="D150" s="41" t="s">
        <v>4806</v>
      </c>
      <c r="E150" s="247" t="s">
        <v>3834</v>
      </c>
      <c r="F150" s="232" t="s">
        <v>19</v>
      </c>
      <c r="G150" s="233" t="s">
        <v>3</v>
      </c>
      <c r="H150" s="234" t="s">
        <v>4804</v>
      </c>
      <c r="I150" s="235"/>
      <c r="J150" s="236" t="s">
        <v>4783</v>
      </c>
      <c r="K150" s="241" t="s">
        <v>4590</v>
      </c>
      <c r="L150" s="238" t="s">
        <v>4554</v>
      </c>
      <c r="M150" s="265"/>
      <c r="N150" s="267"/>
      <c r="O150" s="262"/>
    </row>
    <row r="151" spans="1:15" ht="30">
      <c r="A151" s="228">
        <v>147</v>
      </c>
      <c r="B151" s="229" t="str">
        <f t="shared" si="2"/>
        <v>20242EE6048K16</v>
      </c>
      <c r="C151" s="246" t="s">
        <v>4808</v>
      </c>
      <c r="D151" s="41" t="s">
        <v>4809</v>
      </c>
      <c r="E151" s="247" t="s">
        <v>4464</v>
      </c>
      <c r="F151" s="232" t="s">
        <v>48</v>
      </c>
      <c r="G151" s="233" t="s">
        <v>1</v>
      </c>
      <c r="H151" s="237" t="s">
        <v>396</v>
      </c>
      <c r="I151" s="235"/>
      <c r="J151" s="236" t="s">
        <v>4767</v>
      </c>
      <c r="K151" s="241" t="s">
        <v>4590</v>
      </c>
      <c r="L151" s="238" t="s">
        <v>4554</v>
      </c>
      <c r="M151" s="265"/>
      <c r="N151" s="262"/>
      <c r="O151" s="241"/>
    </row>
    <row r="152" spans="1:15" ht="30">
      <c r="A152" s="228">
        <v>148</v>
      </c>
      <c r="B152" s="229" t="str">
        <f t="shared" si="2"/>
        <v>20242EE6049K16</v>
      </c>
      <c r="C152" s="246" t="s">
        <v>4810</v>
      </c>
      <c r="D152" s="41" t="s">
        <v>4811</v>
      </c>
      <c r="E152" s="247" t="s">
        <v>4812</v>
      </c>
      <c r="F152" s="232" t="s">
        <v>48</v>
      </c>
      <c r="G152" s="233" t="s">
        <v>4</v>
      </c>
      <c r="H152" s="234" t="s">
        <v>4804</v>
      </c>
      <c r="I152" s="235"/>
      <c r="J152" s="236" t="s">
        <v>4767</v>
      </c>
      <c r="K152" s="241" t="s">
        <v>4590</v>
      </c>
      <c r="L152" s="238" t="s">
        <v>4554</v>
      </c>
      <c r="M152" s="265"/>
      <c r="N152" s="241"/>
      <c r="O152" s="262"/>
    </row>
    <row r="153" spans="1:15" ht="30">
      <c r="A153" s="228">
        <v>149</v>
      </c>
      <c r="B153" s="229" t="str">
        <f t="shared" si="2"/>
        <v>20242EE6049K16</v>
      </c>
      <c r="C153" s="246" t="s">
        <v>4813</v>
      </c>
      <c r="D153" s="41" t="s">
        <v>4811</v>
      </c>
      <c r="E153" s="247" t="s">
        <v>4812</v>
      </c>
      <c r="F153" s="232" t="s">
        <v>46</v>
      </c>
      <c r="G153" s="233" t="s">
        <v>4</v>
      </c>
      <c r="H153" s="234" t="s">
        <v>4804</v>
      </c>
      <c r="I153" s="235"/>
      <c r="J153" s="236" t="s">
        <v>4783</v>
      </c>
      <c r="K153" s="241" t="s">
        <v>4590</v>
      </c>
      <c r="L153" s="238" t="s">
        <v>4554</v>
      </c>
      <c r="M153" s="265"/>
      <c r="N153" s="241"/>
      <c r="O153" s="262"/>
    </row>
    <row r="154" spans="1:15" ht="30">
      <c r="A154" s="228">
        <v>150</v>
      </c>
      <c r="B154" s="229" t="str">
        <f t="shared" si="2"/>
        <v>20242EE6051K16</v>
      </c>
      <c r="C154" s="246" t="s">
        <v>4814</v>
      </c>
      <c r="D154" s="41" t="s">
        <v>4815</v>
      </c>
      <c r="E154" s="247" t="s">
        <v>4355</v>
      </c>
      <c r="F154" s="232" t="s">
        <v>46</v>
      </c>
      <c r="G154" s="233" t="s">
        <v>0</v>
      </c>
      <c r="H154" s="237" t="s">
        <v>4723</v>
      </c>
      <c r="I154" s="240"/>
      <c r="J154" s="236" t="s">
        <v>4783</v>
      </c>
      <c r="K154" s="241" t="s">
        <v>4590</v>
      </c>
      <c r="L154" s="238" t="s">
        <v>4554</v>
      </c>
      <c r="M154" s="257"/>
      <c r="N154" s="267"/>
      <c r="O154" s="273"/>
    </row>
    <row r="155" spans="1:15" ht="30">
      <c r="A155" s="228">
        <v>151</v>
      </c>
      <c r="B155" s="229" t="str">
        <f t="shared" si="2"/>
        <v>20242EE6051K16</v>
      </c>
      <c r="C155" s="246" t="s">
        <v>4816</v>
      </c>
      <c r="D155" s="41" t="s">
        <v>4815</v>
      </c>
      <c r="E155" s="247" t="s">
        <v>4355</v>
      </c>
      <c r="F155" s="232" t="s">
        <v>48</v>
      </c>
      <c r="G155" s="233" t="s">
        <v>0</v>
      </c>
      <c r="H155" s="234" t="s">
        <v>369</v>
      </c>
      <c r="I155" s="282"/>
      <c r="J155" s="236" t="s">
        <v>4785</v>
      </c>
      <c r="K155" s="241" t="s">
        <v>4590</v>
      </c>
      <c r="L155" s="238" t="s">
        <v>4554</v>
      </c>
      <c r="M155" s="257"/>
      <c r="N155" s="267"/>
      <c r="O155" s="241"/>
    </row>
    <row r="156" spans="1:15" ht="30">
      <c r="A156" s="228">
        <v>152</v>
      </c>
      <c r="B156" s="229" t="str">
        <f t="shared" si="2"/>
        <v>20242EE6051K16</v>
      </c>
      <c r="C156" s="246" t="s">
        <v>4817</v>
      </c>
      <c r="D156" s="41" t="s">
        <v>4815</v>
      </c>
      <c r="E156" s="247" t="s">
        <v>4355</v>
      </c>
      <c r="F156" s="232" t="s">
        <v>45</v>
      </c>
      <c r="G156" s="233" t="s">
        <v>4</v>
      </c>
      <c r="H156" s="234" t="s">
        <v>4804</v>
      </c>
      <c r="I156" s="235"/>
      <c r="J156" s="236" t="s">
        <v>4767</v>
      </c>
      <c r="K156" s="241" t="s">
        <v>4590</v>
      </c>
      <c r="L156" s="238" t="s">
        <v>4554</v>
      </c>
      <c r="M156" s="257"/>
      <c r="N156" s="267"/>
      <c r="O156" s="241"/>
    </row>
    <row r="157" spans="1:15" ht="30">
      <c r="A157" s="228">
        <v>153</v>
      </c>
      <c r="B157" s="229" t="str">
        <f t="shared" ref="B157:B220" si="3">CONCATENATE(20242,$D157,"K16",$M157)</f>
        <v>20242EE6051K16</v>
      </c>
      <c r="C157" s="246" t="s">
        <v>4818</v>
      </c>
      <c r="D157" s="41" t="s">
        <v>4815</v>
      </c>
      <c r="E157" s="247" t="s">
        <v>4355</v>
      </c>
      <c r="F157" s="232" t="s">
        <v>47</v>
      </c>
      <c r="G157" s="233" t="s">
        <v>4</v>
      </c>
      <c r="H157" s="234" t="s">
        <v>4804</v>
      </c>
      <c r="I157" s="235"/>
      <c r="J157" s="236" t="s">
        <v>4783</v>
      </c>
      <c r="K157" s="241" t="s">
        <v>4590</v>
      </c>
      <c r="L157" s="238" t="s">
        <v>4554</v>
      </c>
      <c r="M157" s="257"/>
      <c r="N157" s="267"/>
      <c r="O157" s="241"/>
    </row>
    <row r="158" spans="1:15" ht="15">
      <c r="A158" s="228">
        <v>154</v>
      </c>
      <c r="B158" s="229" t="str">
        <f t="shared" si="3"/>
        <v>20242EE6064K16</v>
      </c>
      <c r="C158" s="246" t="s">
        <v>4819</v>
      </c>
      <c r="D158" s="41" t="s">
        <v>4820</v>
      </c>
      <c r="E158" s="247" t="s">
        <v>4468</v>
      </c>
      <c r="F158" s="232" t="s">
        <v>11</v>
      </c>
      <c r="G158" s="233" t="s">
        <v>5</v>
      </c>
      <c r="H158" s="234" t="s">
        <v>4804</v>
      </c>
      <c r="I158" s="235"/>
      <c r="J158" s="236" t="s">
        <v>4767</v>
      </c>
      <c r="K158" s="241" t="s">
        <v>4590</v>
      </c>
      <c r="L158" s="238" t="s">
        <v>4554</v>
      </c>
      <c r="M158" s="265"/>
      <c r="N158" s="267"/>
      <c r="O158" s="241"/>
    </row>
    <row r="159" spans="1:15" ht="15">
      <c r="A159" s="228">
        <v>155</v>
      </c>
      <c r="B159" s="229" t="str">
        <f t="shared" si="3"/>
        <v>20242EE6064K16</v>
      </c>
      <c r="C159" s="246" t="s">
        <v>4821</v>
      </c>
      <c r="D159" s="41" t="s">
        <v>4820</v>
      </c>
      <c r="E159" s="247" t="s">
        <v>4468</v>
      </c>
      <c r="F159" s="232" t="s">
        <v>12</v>
      </c>
      <c r="G159" s="233" t="s">
        <v>5</v>
      </c>
      <c r="H159" s="256" t="s">
        <v>8</v>
      </c>
      <c r="I159" s="235" t="s">
        <v>4804</v>
      </c>
      <c r="J159" s="236" t="s">
        <v>4783</v>
      </c>
      <c r="K159" s="241" t="s">
        <v>4590</v>
      </c>
      <c r="L159" s="238" t="s">
        <v>4554</v>
      </c>
      <c r="M159" s="265"/>
      <c r="N159" s="267"/>
      <c r="O159" s="241"/>
    </row>
    <row r="160" spans="1:15" ht="15">
      <c r="A160" s="228">
        <v>156</v>
      </c>
      <c r="B160" s="229" t="str">
        <f t="shared" si="3"/>
        <v>20242EE6064K16</v>
      </c>
      <c r="C160" s="246" t="s">
        <v>4822</v>
      </c>
      <c r="D160" s="41" t="s">
        <v>4820</v>
      </c>
      <c r="E160" s="247" t="s">
        <v>4468</v>
      </c>
      <c r="F160" s="232" t="s">
        <v>12</v>
      </c>
      <c r="G160" s="233" t="s">
        <v>1</v>
      </c>
      <c r="H160" s="237" t="s">
        <v>396</v>
      </c>
      <c r="I160" s="235"/>
      <c r="J160" s="236" t="s">
        <v>4783</v>
      </c>
      <c r="K160" s="241" t="s">
        <v>4590</v>
      </c>
      <c r="L160" s="238" t="s">
        <v>4554</v>
      </c>
      <c r="M160" s="265"/>
      <c r="N160" s="267"/>
      <c r="O160" s="241"/>
    </row>
    <row r="161" spans="1:15" ht="24">
      <c r="A161" s="228">
        <v>157</v>
      </c>
      <c r="B161" s="229" t="str">
        <f t="shared" si="3"/>
        <v>20242EE6064K16</v>
      </c>
      <c r="C161" s="246" t="s">
        <v>4823</v>
      </c>
      <c r="D161" s="41" t="s">
        <v>4820</v>
      </c>
      <c r="E161" s="247" t="s">
        <v>4468</v>
      </c>
      <c r="F161" s="232" t="s">
        <v>11</v>
      </c>
      <c r="G161" s="233" t="s">
        <v>2</v>
      </c>
      <c r="H161" s="234" t="s">
        <v>393</v>
      </c>
      <c r="I161" s="235"/>
      <c r="J161" s="236" t="s">
        <v>4154</v>
      </c>
      <c r="K161" s="241" t="s">
        <v>4590</v>
      </c>
      <c r="L161" s="238" t="s">
        <v>4554</v>
      </c>
      <c r="M161" s="265"/>
      <c r="N161" s="267"/>
      <c r="O161" s="241"/>
    </row>
    <row r="162" spans="1:15" ht="30">
      <c r="A162" s="228">
        <v>158</v>
      </c>
      <c r="B162" s="229" t="str">
        <f t="shared" si="3"/>
        <v>20242EE6067K16</v>
      </c>
      <c r="C162" s="246" t="s">
        <v>4824</v>
      </c>
      <c r="D162" s="41" t="s">
        <v>4825</v>
      </c>
      <c r="E162" s="247" t="s">
        <v>4487</v>
      </c>
      <c r="F162" s="245" t="s">
        <v>125</v>
      </c>
      <c r="G162" s="233" t="s">
        <v>4</v>
      </c>
      <c r="H162" s="237" t="s">
        <v>4826</v>
      </c>
      <c r="I162" s="235"/>
      <c r="J162" s="236" t="s">
        <v>4789</v>
      </c>
      <c r="K162" s="241" t="s">
        <v>4590</v>
      </c>
      <c r="L162" s="238" t="s">
        <v>4554</v>
      </c>
      <c r="M162" s="265"/>
      <c r="N162" s="241"/>
      <c r="O162" s="262"/>
    </row>
    <row r="163" spans="1:15" ht="30">
      <c r="A163" s="228">
        <v>159</v>
      </c>
      <c r="B163" s="229" t="str">
        <f t="shared" si="3"/>
        <v>20242EE6082K16</v>
      </c>
      <c r="C163" s="246" t="s">
        <v>4827</v>
      </c>
      <c r="D163" s="41" t="s">
        <v>4828</v>
      </c>
      <c r="E163" s="247" t="s">
        <v>4245</v>
      </c>
      <c r="F163" s="232" t="s">
        <v>11</v>
      </c>
      <c r="G163" s="233" t="s">
        <v>0</v>
      </c>
      <c r="H163" s="234" t="s">
        <v>4829</v>
      </c>
      <c r="I163" s="240"/>
      <c r="J163" s="236" t="s">
        <v>102</v>
      </c>
      <c r="K163" s="241" t="s">
        <v>4590</v>
      </c>
      <c r="L163" s="238" t="s">
        <v>4554</v>
      </c>
      <c r="M163" s="257"/>
      <c r="N163" s="267"/>
      <c r="O163" s="241"/>
    </row>
    <row r="164" spans="1:15" ht="15">
      <c r="A164" s="228">
        <v>160</v>
      </c>
      <c r="B164" s="229" t="str">
        <f t="shared" si="3"/>
        <v>20242EE6104K16</v>
      </c>
      <c r="C164" s="246" t="s">
        <v>4830</v>
      </c>
      <c r="D164" s="41" t="s">
        <v>4831</v>
      </c>
      <c r="E164" s="247" t="s">
        <v>4832</v>
      </c>
      <c r="F164" s="232" t="s">
        <v>12</v>
      </c>
      <c r="G164" s="233" t="s">
        <v>2</v>
      </c>
      <c r="H164" s="237" t="s">
        <v>8</v>
      </c>
      <c r="I164" s="235"/>
      <c r="J164" s="236" t="s">
        <v>4783</v>
      </c>
      <c r="K164" s="241" t="s">
        <v>4590</v>
      </c>
      <c r="L164" s="238" t="s">
        <v>4554</v>
      </c>
      <c r="M164" s="265"/>
      <c r="N164" s="262"/>
      <c r="O164" s="241"/>
    </row>
    <row r="165" spans="1:15" ht="15">
      <c r="A165" s="228">
        <v>161</v>
      </c>
      <c r="B165" s="229" t="str">
        <f t="shared" si="3"/>
        <v>20242EE6106K16</v>
      </c>
      <c r="C165" s="246" t="s">
        <v>4833</v>
      </c>
      <c r="D165" s="41" t="s">
        <v>4834</v>
      </c>
      <c r="E165" s="247" t="s">
        <v>4068</v>
      </c>
      <c r="F165" s="232" t="s">
        <v>19</v>
      </c>
      <c r="G165" s="233" t="s">
        <v>2</v>
      </c>
      <c r="H165" s="237" t="s">
        <v>8</v>
      </c>
      <c r="I165" s="237" t="s">
        <v>395</v>
      </c>
      <c r="J165" s="236" t="s">
        <v>4783</v>
      </c>
      <c r="K165" s="241" t="s">
        <v>4590</v>
      </c>
      <c r="L165" s="238" t="s">
        <v>4554</v>
      </c>
      <c r="M165" s="265"/>
      <c r="N165" s="267"/>
      <c r="O165" s="241"/>
    </row>
    <row r="166" spans="1:15" ht="30">
      <c r="A166" s="228">
        <v>162</v>
      </c>
      <c r="B166" s="229" t="str">
        <f t="shared" si="3"/>
        <v>20242EE6109K16</v>
      </c>
      <c r="C166" s="246" t="s">
        <v>4835</v>
      </c>
      <c r="D166" s="41" t="s">
        <v>4836</v>
      </c>
      <c r="E166" s="247" t="s">
        <v>4379</v>
      </c>
      <c r="F166" s="245" t="s">
        <v>123</v>
      </c>
      <c r="G166" s="233" t="s">
        <v>4</v>
      </c>
      <c r="H166" s="237" t="s">
        <v>4826</v>
      </c>
      <c r="I166" s="235"/>
      <c r="J166" s="236" t="s">
        <v>4789</v>
      </c>
      <c r="K166" s="241" t="s">
        <v>4590</v>
      </c>
      <c r="L166" s="238" t="s">
        <v>4554</v>
      </c>
      <c r="M166" s="265"/>
      <c r="N166" s="241"/>
      <c r="O166" s="262"/>
    </row>
    <row r="167" spans="1:15" ht="30">
      <c r="A167" s="228">
        <v>163</v>
      </c>
      <c r="B167" s="229" t="str">
        <f t="shared" si="3"/>
        <v>20242EE6109K1602</v>
      </c>
      <c r="C167" s="246" t="s">
        <v>4837</v>
      </c>
      <c r="D167" s="41" t="s">
        <v>4836</v>
      </c>
      <c r="E167" s="247" t="s">
        <v>4379</v>
      </c>
      <c r="F167" s="245" t="s">
        <v>123</v>
      </c>
      <c r="G167" s="233" t="s">
        <v>3</v>
      </c>
      <c r="H167" s="237" t="s">
        <v>4826</v>
      </c>
      <c r="I167" s="235"/>
      <c r="J167" s="236" t="s">
        <v>4789</v>
      </c>
      <c r="K167" s="241" t="s">
        <v>4590</v>
      </c>
      <c r="L167" s="238" t="s">
        <v>4554</v>
      </c>
      <c r="M167" s="239" t="s">
        <v>4652</v>
      </c>
      <c r="N167" s="235"/>
      <c r="O167" s="235"/>
    </row>
    <row r="168" spans="1:15" ht="30">
      <c r="A168" s="228">
        <v>164</v>
      </c>
      <c r="B168" s="229" t="str">
        <f t="shared" si="3"/>
        <v>20242EE6109K1603</v>
      </c>
      <c r="C168" s="246" t="s">
        <v>4838</v>
      </c>
      <c r="D168" s="41" t="s">
        <v>4836</v>
      </c>
      <c r="E168" s="247" t="s">
        <v>4379</v>
      </c>
      <c r="F168" s="245" t="s">
        <v>125</v>
      </c>
      <c r="G168" s="233" t="s">
        <v>3</v>
      </c>
      <c r="H168" s="237" t="s">
        <v>4826</v>
      </c>
      <c r="I168" s="235"/>
      <c r="J168" s="236" t="s">
        <v>4789</v>
      </c>
      <c r="K168" s="241" t="s">
        <v>4590</v>
      </c>
      <c r="L168" s="238" t="s">
        <v>4554</v>
      </c>
      <c r="M168" s="239" t="s">
        <v>4839</v>
      </c>
      <c r="N168" s="235"/>
      <c r="O168" s="235"/>
    </row>
    <row r="169" spans="1:15" ht="15">
      <c r="A169" s="228">
        <v>165</v>
      </c>
      <c r="B169" s="229" t="str">
        <f t="shared" si="3"/>
        <v>20242EE6110K16</v>
      </c>
      <c r="C169" s="246" t="s">
        <v>4840</v>
      </c>
      <c r="D169" s="41" t="s">
        <v>4841</v>
      </c>
      <c r="E169" s="247" t="s">
        <v>4364</v>
      </c>
      <c r="F169" s="232" t="s">
        <v>12</v>
      </c>
      <c r="G169" s="233" t="s">
        <v>3</v>
      </c>
      <c r="H169" s="234" t="s">
        <v>4804</v>
      </c>
      <c r="I169" s="235"/>
      <c r="J169" s="236" t="s">
        <v>4783</v>
      </c>
      <c r="K169" s="241" t="s">
        <v>4590</v>
      </c>
      <c r="L169" s="238" t="s">
        <v>4554</v>
      </c>
      <c r="M169" s="265"/>
      <c r="N169" s="267"/>
      <c r="O169" s="262"/>
    </row>
    <row r="170" spans="1:15" ht="15">
      <c r="A170" s="228">
        <v>166</v>
      </c>
      <c r="B170" s="229" t="str">
        <f t="shared" si="3"/>
        <v>20242EE6115K16</v>
      </c>
      <c r="C170" s="246" t="s">
        <v>4842</v>
      </c>
      <c r="D170" s="41" t="s">
        <v>4843</v>
      </c>
      <c r="E170" s="247" t="s">
        <v>4081</v>
      </c>
      <c r="F170" s="232" t="s">
        <v>214</v>
      </c>
      <c r="G170" s="233" t="s">
        <v>2</v>
      </c>
      <c r="H170" s="234" t="s">
        <v>369</v>
      </c>
      <c r="I170" s="235"/>
      <c r="J170" s="236" t="s">
        <v>4785</v>
      </c>
      <c r="K170" s="241" t="s">
        <v>4590</v>
      </c>
      <c r="L170" s="238" t="s">
        <v>4554</v>
      </c>
      <c r="M170" s="265"/>
      <c r="N170" s="262"/>
      <c r="O170" s="241"/>
    </row>
    <row r="171" spans="1:15" ht="15">
      <c r="A171" s="228">
        <v>167</v>
      </c>
      <c r="B171" s="229" t="str">
        <f t="shared" si="3"/>
        <v>20242EE6117K16</v>
      </c>
      <c r="C171" s="246" t="s">
        <v>4844</v>
      </c>
      <c r="D171" s="41" t="s">
        <v>4845</v>
      </c>
      <c r="E171" s="247" t="s">
        <v>4042</v>
      </c>
      <c r="F171" s="232" t="s">
        <v>214</v>
      </c>
      <c r="G171" s="233" t="s">
        <v>1</v>
      </c>
      <c r="H171" s="234" t="s">
        <v>4723</v>
      </c>
      <c r="I171" s="235"/>
      <c r="J171" s="236" t="s">
        <v>4724</v>
      </c>
      <c r="K171" s="241" t="s">
        <v>4590</v>
      </c>
      <c r="L171" s="238" t="s">
        <v>4554</v>
      </c>
      <c r="M171" s="265"/>
      <c r="N171" s="267"/>
      <c r="O171" s="241"/>
    </row>
    <row r="172" spans="1:15" ht="15">
      <c r="A172" s="228">
        <v>168</v>
      </c>
      <c r="B172" s="229" t="str">
        <f t="shared" si="3"/>
        <v>20242FE6002K16</v>
      </c>
      <c r="C172" s="246" t="s">
        <v>4846</v>
      </c>
      <c r="D172" s="41" t="s">
        <v>4847</v>
      </c>
      <c r="E172" s="247" t="s">
        <v>4848</v>
      </c>
      <c r="F172" s="232" t="s">
        <v>12</v>
      </c>
      <c r="G172" s="233" t="s">
        <v>2</v>
      </c>
      <c r="H172" s="234" t="s">
        <v>391</v>
      </c>
      <c r="I172" s="235"/>
      <c r="J172" s="236" t="s">
        <v>4704</v>
      </c>
      <c r="K172" s="241" t="s">
        <v>4590</v>
      </c>
      <c r="L172" s="238" t="s">
        <v>4554</v>
      </c>
      <c r="M172" s="265"/>
      <c r="N172" s="267"/>
      <c r="O172" s="241"/>
    </row>
    <row r="173" spans="1:15" ht="30">
      <c r="A173" s="228">
        <v>169</v>
      </c>
      <c r="B173" s="229" t="str">
        <f t="shared" si="3"/>
        <v>20242FE6006K16</v>
      </c>
      <c r="C173" s="246" t="s">
        <v>4849</v>
      </c>
      <c r="D173" s="41" t="s">
        <v>4850</v>
      </c>
      <c r="E173" s="247" t="s">
        <v>4172</v>
      </c>
      <c r="F173" s="232" t="s">
        <v>12</v>
      </c>
      <c r="G173" s="233" t="s">
        <v>3</v>
      </c>
      <c r="H173" s="234" t="s">
        <v>391</v>
      </c>
      <c r="I173" s="235"/>
      <c r="J173" s="236" t="s">
        <v>4704</v>
      </c>
      <c r="K173" s="241" t="s">
        <v>4590</v>
      </c>
      <c r="L173" s="238" t="s">
        <v>4554</v>
      </c>
      <c r="M173" s="265"/>
      <c r="N173" s="267"/>
      <c r="O173" s="262"/>
    </row>
    <row r="174" spans="1:15" ht="15">
      <c r="A174" s="228">
        <v>170</v>
      </c>
      <c r="B174" s="229" t="str">
        <f t="shared" si="3"/>
        <v>20242FE6014K16</v>
      </c>
      <c r="C174" s="246" t="s">
        <v>4851</v>
      </c>
      <c r="D174" s="41" t="s">
        <v>4852</v>
      </c>
      <c r="E174" s="247" t="s">
        <v>4238</v>
      </c>
      <c r="F174" s="232" t="s">
        <v>12</v>
      </c>
      <c r="G174" s="233" t="s">
        <v>2</v>
      </c>
      <c r="H174" s="256" t="s">
        <v>8</v>
      </c>
      <c r="I174" s="235" t="s">
        <v>4709</v>
      </c>
      <c r="J174" s="236" t="s">
        <v>4119</v>
      </c>
      <c r="K174" s="241" t="s">
        <v>4590</v>
      </c>
      <c r="L174" s="238" t="s">
        <v>4554</v>
      </c>
      <c r="M174" s="265"/>
      <c r="N174" s="267"/>
      <c r="O174" s="271"/>
    </row>
    <row r="175" spans="1:15" ht="15">
      <c r="A175" s="228">
        <v>171</v>
      </c>
      <c r="B175" s="229" t="str">
        <f t="shared" si="3"/>
        <v>20242FE6020K16</v>
      </c>
      <c r="C175" s="246" t="s">
        <v>4853</v>
      </c>
      <c r="D175" s="41" t="s">
        <v>4854</v>
      </c>
      <c r="E175" s="247" t="s">
        <v>4855</v>
      </c>
      <c r="F175" s="232" t="s">
        <v>12</v>
      </c>
      <c r="G175" s="233" t="s">
        <v>3</v>
      </c>
      <c r="H175" s="234" t="s">
        <v>4709</v>
      </c>
      <c r="I175" s="235"/>
      <c r="J175" s="236" t="s">
        <v>4119</v>
      </c>
      <c r="K175" s="241" t="s">
        <v>4590</v>
      </c>
      <c r="L175" s="238" t="s">
        <v>4554</v>
      </c>
      <c r="M175" s="265"/>
      <c r="N175" s="262"/>
      <c r="O175" s="262"/>
    </row>
    <row r="176" spans="1:15" ht="15">
      <c r="A176" s="228">
        <v>172</v>
      </c>
      <c r="B176" s="229" t="str">
        <f t="shared" si="3"/>
        <v>20242FE6021K16</v>
      </c>
      <c r="C176" s="246" t="s">
        <v>4856</v>
      </c>
      <c r="D176" s="41" t="s">
        <v>4857</v>
      </c>
      <c r="E176" s="247" t="s">
        <v>4249</v>
      </c>
      <c r="F176" s="232" t="s">
        <v>12</v>
      </c>
      <c r="G176" s="233" t="s">
        <v>4</v>
      </c>
      <c r="H176" s="234" t="s">
        <v>4709</v>
      </c>
      <c r="I176" s="235"/>
      <c r="J176" s="236" t="s">
        <v>4119</v>
      </c>
      <c r="K176" s="241" t="s">
        <v>4590</v>
      </c>
      <c r="L176" s="238" t="s">
        <v>4554</v>
      </c>
      <c r="M176" s="265"/>
      <c r="N176" s="241"/>
      <c r="O176" s="262"/>
    </row>
    <row r="177" spans="1:15" ht="30">
      <c r="A177" s="228">
        <v>173</v>
      </c>
      <c r="B177" s="229" t="str">
        <f t="shared" si="3"/>
        <v>20242FE6030K16</v>
      </c>
      <c r="C177" s="246" t="s">
        <v>4858</v>
      </c>
      <c r="D177" s="41" t="s">
        <v>4859</v>
      </c>
      <c r="E177" s="247" t="s">
        <v>4309</v>
      </c>
      <c r="F177" s="245" t="s">
        <v>19</v>
      </c>
      <c r="G177" s="233" t="s">
        <v>2</v>
      </c>
      <c r="H177" s="234" t="s">
        <v>391</v>
      </c>
      <c r="I177" s="235"/>
      <c r="J177" s="236" t="s">
        <v>4704</v>
      </c>
      <c r="K177" s="241" t="s">
        <v>4590</v>
      </c>
      <c r="L177" s="238" t="s">
        <v>4554</v>
      </c>
      <c r="M177" s="265"/>
      <c r="N177" s="267"/>
      <c r="O177" s="241"/>
    </row>
    <row r="178" spans="1:15" ht="30">
      <c r="A178" s="228">
        <v>174</v>
      </c>
      <c r="B178" s="229" t="str">
        <f t="shared" si="3"/>
        <v>20242FE6030K16</v>
      </c>
      <c r="C178" s="246" t="s">
        <v>4860</v>
      </c>
      <c r="D178" s="41" t="s">
        <v>4859</v>
      </c>
      <c r="E178" s="247" t="s">
        <v>4309</v>
      </c>
      <c r="F178" s="245" t="s">
        <v>19</v>
      </c>
      <c r="G178" s="233" t="s">
        <v>3</v>
      </c>
      <c r="H178" s="234" t="s">
        <v>391</v>
      </c>
      <c r="I178" s="235"/>
      <c r="J178" s="236" t="s">
        <v>4704</v>
      </c>
      <c r="K178" s="241" t="s">
        <v>4590</v>
      </c>
      <c r="L178" s="238" t="s">
        <v>4554</v>
      </c>
      <c r="M178" s="265"/>
      <c r="N178" s="267"/>
      <c r="O178" s="271"/>
    </row>
    <row r="179" spans="1:15" ht="30">
      <c r="A179" s="228">
        <v>175</v>
      </c>
      <c r="B179" s="229" t="str">
        <f t="shared" si="3"/>
        <v>20242FE6030K16</v>
      </c>
      <c r="C179" s="246" t="s">
        <v>4861</v>
      </c>
      <c r="D179" s="41" t="s">
        <v>4859</v>
      </c>
      <c r="E179" s="247" t="s">
        <v>4309</v>
      </c>
      <c r="F179" s="232" t="s">
        <v>18</v>
      </c>
      <c r="G179" s="233" t="s">
        <v>2</v>
      </c>
      <c r="H179" s="234" t="s">
        <v>391</v>
      </c>
      <c r="I179" s="235"/>
      <c r="J179" s="236" t="s">
        <v>4862</v>
      </c>
      <c r="K179" s="241" t="s">
        <v>4590</v>
      </c>
      <c r="L179" s="238" t="s">
        <v>4554</v>
      </c>
      <c r="M179" s="265"/>
      <c r="N179" s="267"/>
      <c r="O179" s="241"/>
    </row>
    <row r="180" spans="1:15" ht="30">
      <c r="A180" s="228">
        <v>176</v>
      </c>
      <c r="B180" s="229" t="str">
        <f t="shared" si="3"/>
        <v>20242FE6034K16</v>
      </c>
      <c r="C180" s="246" t="s">
        <v>4863</v>
      </c>
      <c r="D180" s="41" t="s">
        <v>4864</v>
      </c>
      <c r="E180" s="247" t="s">
        <v>4356</v>
      </c>
      <c r="F180" s="232" t="s">
        <v>12</v>
      </c>
      <c r="G180" s="233" t="s">
        <v>4</v>
      </c>
      <c r="H180" s="234" t="s">
        <v>391</v>
      </c>
      <c r="I180" s="235"/>
      <c r="J180" s="236" t="s">
        <v>4704</v>
      </c>
      <c r="K180" s="241" t="s">
        <v>4590</v>
      </c>
      <c r="L180" s="238" t="s">
        <v>4554</v>
      </c>
      <c r="M180" s="275"/>
      <c r="N180" s="241"/>
      <c r="O180" s="262"/>
    </row>
    <row r="181" spans="1:15" ht="30">
      <c r="A181" s="228">
        <v>177</v>
      </c>
      <c r="B181" s="229" t="str">
        <f t="shared" si="3"/>
        <v>20242FE6034K16</v>
      </c>
      <c r="C181" s="246" t="s">
        <v>4865</v>
      </c>
      <c r="D181" s="41" t="s">
        <v>4864</v>
      </c>
      <c r="E181" s="247" t="s">
        <v>4356</v>
      </c>
      <c r="F181" s="232" t="s">
        <v>11</v>
      </c>
      <c r="G181" s="233" t="s">
        <v>4</v>
      </c>
      <c r="H181" s="234" t="s">
        <v>391</v>
      </c>
      <c r="I181" s="235"/>
      <c r="J181" s="236" t="s">
        <v>4862</v>
      </c>
      <c r="K181" s="241" t="s">
        <v>4590</v>
      </c>
      <c r="L181" s="238" t="s">
        <v>4554</v>
      </c>
      <c r="M181" s="265"/>
      <c r="N181" s="262"/>
      <c r="O181" s="241"/>
    </row>
    <row r="182" spans="1:15" ht="30">
      <c r="A182" s="228">
        <v>178</v>
      </c>
      <c r="B182" s="229" t="str">
        <f t="shared" si="3"/>
        <v>20242FE6034K16</v>
      </c>
      <c r="C182" s="246" t="s">
        <v>4866</v>
      </c>
      <c r="D182" s="41" t="s">
        <v>4864</v>
      </c>
      <c r="E182" s="247" t="s">
        <v>4356</v>
      </c>
      <c r="F182" s="232" t="s">
        <v>12</v>
      </c>
      <c r="G182" s="233" t="s">
        <v>0</v>
      </c>
      <c r="H182" s="234" t="s">
        <v>4867</v>
      </c>
      <c r="I182" s="240"/>
      <c r="J182" s="236" t="s">
        <v>4868</v>
      </c>
      <c r="K182" s="241" t="s">
        <v>4590</v>
      </c>
      <c r="L182" s="238" t="s">
        <v>4554</v>
      </c>
      <c r="M182" s="265"/>
      <c r="N182" s="241"/>
      <c r="O182" s="32"/>
    </row>
    <row r="183" spans="1:15" ht="30">
      <c r="A183" s="228">
        <v>179</v>
      </c>
      <c r="B183" s="229" t="str">
        <f t="shared" si="3"/>
        <v>20242FE6034K16</v>
      </c>
      <c r="C183" s="246" t="s">
        <v>4869</v>
      </c>
      <c r="D183" s="41" t="s">
        <v>4864</v>
      </c>
      <c r="E183" s="247" t="s">
        <v>4356</v>
      </c>
      <c r="F183" s="232" t="s">
        <v>11</v>
      </c>
      <c r="G183" s="233" t="s">
        <v>0</v>
      </c>
      <c r="H183" s="234" t="s">
        <v>4867</v>
      </c>
      <c r="I183" s="240"/>
      <c r="J183" s="236" t="s">
        <v>4870</v>
      </c>
      <c r="K183" s="241" t="s">
        <v>4590</v>
      </c>
      <c r="L183" s="238" t="s">
        <v>4554</v>
      </c>
      <c r="M183" s="283"/>
      <c r="N183" s="241"/>
      <c r="O183" s="32"/>
    </row>
    <row r="184" spans="1:15" ht="30">
      <c r="A184" s="228">
        <v>180</v>
      </c>
      <c r="B184" s="229" t="str">
        <f t="shared" si="3"/>
        <v>20242FE6034K16</v>
      </c>
      <c r="C184" s="246" t="s">
        <v>4871</v>
      </c>
      <c r="D184" s="41" t="s">
        <v>4864</v>
      </c>
      <c r="E184" s="247" t="s">
        <v>4356</v>
      </c>
      <c r="F184" s="232" t="s">
        <v>12</v>
      </c>
      <c r="G184" s="233" t="s">
        <v>5</v>
      </c>
      <c r="H184" s="234" t="s">
        <v>4709</v>
      </c>
      <c r="I184" s="235"/>
      <c r="J184" s="236" t="s">
        <v>4119</v>
      </c>
      <c r="K184" s="241" t="s">
        <v>4590</v>
      </c>
      <c r="L184" s="238" t="s">
        <v>4554</v>
      </c>
      <c r="M184" s="265"/>
      <c r="N184" s="241"/>
      <c r="O184" s="262"/>
    </row>
    <row r="185" spans="1:15" ht="30">
      <c r="A185" s="228">
        <v>181</v>
      </c>
      <c r="B185" s="229" t="str">
        <f t="shared" si="3"/>
        <v>20242FE6034K16</v>
      </c>
      <c r="C185" s="246" t="s">
        <v>4872</v>
      </c>
      <c r="D185" s="41" t="s">
        <v>4864</v>
      </c>
      <c r="E185" s="247" t="s">
        <v>4356</v>
      </c>
      <c r="F185" s="232" t="s">
        <v>11</v>
      </c>
      <c r="G185" s="233" t="s">
        <v>5</v>
      </c>
      <c r="H185" s="234" t="s">
        <v>4873</v>
      </c>
      <c r="I185" s="235"/>
      <c r="J185" s="236" t="s">
        <v>4097</v>
      </c>
      <c r="K185" s="241" t="s">
        <v>4590</v>
      </c>
      <c r="L185" s="238" t="s">
        <v>4554</v>
      </c>
      <c r="M185" s="268"/>
      <c r="N185" s="241"/>
      <c r="O185" s="262"/>
    </row>
    <row r="186" spans="1:15" ht="30">
      <c r="A186" s="228">
        <v>182</v>
      </c>
      <c r="B186" s="229" t="str">
        <f t="shared" si="3"/>
        <v>20242FE6034K16</v>
      </c>
      <c r="C186" s="246" t="s">
        <v>4874</v>
      </c>
      <c r="D186" s="41" t="s">
        <v>4864</v>
      </c>
      <c r="E186" s="247" t="s">
        <v>4356</v>
      </c>
      <c r="F186" s="232" t="s">
        <v>12</v>
      </c>
      <c r="G186" s="233" t="s">
        <v>5</v>
      </c>
      <c r="H186" s="234" t="s">
        <v>4873</v>
      </c>
      <c r="I186" s="235"/>
      <c r="J186" s="276" t="s">
        <v>4098</v>
      </c>
      <c r="K186" s="241" t="s">
        <v>4590</v>
      </c>
      <c r="L186" s="238" t="s">
        <v>4554</v>
      </c>
      <c r="M186" s="283"/>
      <c r="N186" s="241"/>
      <c r="O186" s="262"/>
    </row>
    <row r="187" spans="1:15" ht="30">
      <c r="A187" s="228">
        <v>183</v>
      </c>
      <c r="B187" s="229" t="str">
        <f t="shared" si="3"/>
        <v>20242FE6044K16</v>
      </c>
      <c r="C187" s="246" t="s">
        <v>4875</v>
      </c>
      <c r="D187" s="41" t="s">
        <v>4876</v>
      </c>
      <c r="E187" s="247" t="s">
        <v>4491</v>
      </c>
      <c r="F187" s="245" t="s">
        <v>19</v>
      </c>
      <c r="G187" s="233" t="s">
        <v>4</v>
      </c>
      <c r="H187" s="234" t="s">
        <v>391</v>
      </c>
      <c r="I187" s="235"/>
      <c r="J187" s="236" t="s">
        <v>4704</v>
      </c>
      <c r="K187" s="241" t="s">
        <v>4590</v>
      </c>
      <c r="L187" s="238" t="s">
        <v>4554</v>
      </c>
      <c r="M187" s="265"/>
      <c r="N187" s="267"/>
      <c r="O187" s="271"/>
    </row>
    <row r="188" spans="1:15" ht="30">
      <c r="A188" s="228">
        <v>184</v>
      </c>
      <c r="B188" s="229" t="str">
        <f t="shared" si="3"/>
        <v>20242FE6044K16</v>
      </c>
      <c r="C188" s="246" t="s">
        <v>4877</v>
      </c>
      <c r="D188" s="41" t="s">
        <v>4876</v>
      </c>
      <c r="E188" s="247" t="s">
        <v>4491</v>
      </c>
      <c r="F188" s="245" t="s">
        <v>18</v>
      </c>
      <c r="G188" s="233" t="s">
        <v>4</v>
      </c>
      <c r="H188" s="234" t="s">
        <v>391</v>
      </c>
      <c r="I188" s="235"/>
      <c r="J188" s="236" t="s">
        <v>4862</v>
      </c>
      <c r="K188" s="241" t="s">
        <v>4590</v>
      </c>
      <c r="L188" s="238" t="s">
        <v>4554</v>
      </c>
      <c r="M188" s="265"/>
      <c r="N188" s="267"/>
      <c r="O188" s="271"/>
    </row>
    <row r="189" spans="1:15" ht="15">
      <c r="A189" s="228">
        <v>185</v>
      </c>
      <c r="B189" s="229" t="str">
        <f t="shared" si="3"/>
        <v>20242FE6046K16</v>
      </c>
      <c r="C189" s="246" t="s">
        <v>4878</v>
      </c>
      <c r="D189" s="41" t="s">
        <v>4879</v>
      </c>
      <c r="E189" s="247" t="s">
        <v>4496</v>
      </c>
      <c r="F189" s="232" t="s">
        <v>19</v>
      </c>
      <c r="G189" s="233" t="s">
        <v>0</v>
      </c>
      <c r="H189" s="234" t="s">
        <v>4867</v>
      </c>
      <c r="I189" s="240"/>
      <c r="J189" s="236" t="s">
        <v>4868</v>
      </c>
      <c r="K189" s="241" t="s">
        <v>4590</v>
      </c>
      <c r="L189" s="238" t="s">
        <v>4554</v>
      </c>
      <c r="M189" s="257"/>
      <c r="N189" s="241"/>
      <c r="O189" s="32"/>
    </row>
    <row r="190" spans="1:15" ht="15">
      <c r="A190" s="228">
        <v>186</v>
      </c>
      <c r="B190" s="229" t="str">
        <f t="shared" si="3"/>
        <v>20242FE6046K16</v>
      </c>
      <c r="C190" s="246" t="s">
        <v>4880</v>
      </c>
      <c r="D190" s="41" t="s">
        <v>4879</v>
      </c>
      <c r="E190" s="247" t="s">
        <v>4496</v>
      </c>
      <c r="F190" s="284" t="s">
        <v>18</v>
      </c>
      <c r="G190" s="233" t="s">
        <v>0</v>
      </c>
      <c r="H190" s="234" t="s">
        <v>4867</v>
      </c>
      <c r="I190" s="285"/>
      <c r="J190" s="236" t="s">
        <v>4870</v>
      </c>
      <c r="K190" s="241" t="s">
        <v>4590</v>
      </c>
      <c r="L190" s="238" t="s">
        <v>4554</v>
      </c>
      <c r="M190" s="257"/>
      <c r="N190" s="286"/>
      <c r="O190" s="287"/>
    </row>
    <row r="191" spans="1:15" ht="30">
      <c r="A191" s="228">
        <v>187</v>
      </c>
      <c r="B191" s="229" t="str">
        <f t="shared" si="3"/>
        <v>20242FE6047K16</v>
      </c>
      <c r="C191" s="246" t="s">
        <v>4881</v>
      </c>
      <c r="D191" s="41" t="s">
        <v>4882</v>
      </c>
      <c r="E191" s="247" t="s">
        <v>4040</v>
      </c>
      <c r="F191" s="245" t="s">
        <v>19</v>
      </c>
      <c r="G191" s="233" t="s">
        <v>5</v>
      </c>
      <c r="H191" s="234" t="s">
        <v>391</v>
      </c>
      <c r="I191" s="235"/>
      <c r="J191" s="277" t="s">
        <v>4704</v>
      </c>
      <c r="K191" s="241" t="s">
        <v>4590</v>
      </c>
      <c r="L191" s="238" t="s">
        <v>4554</v>
      </c>
      <c r="M191" s="268"/>
      <c r="N191" s="267"/>
      <c r="O191" s="241"/>
    </row>
    <row r="192" spans="1:15" ht="15">
      <c r="A192" s="228">
        <v>188</v>
      </c>
      <c r="B192" s="229" t="str">
        <f t="shared" si="3"/>
        <v>20242FE6048K16</v>
      </c>
      <c r="C192" s="246" t="s">
        <v>4883</v>
      </c>
      <c r="D192" s="41" t="s">
        <v>4884</v>
      </c>
      <c r="E192" s="247" t="s">
        <v>4469</v>
      </c>
      <c r="F192" s="245" t="s">
        <v>12</v>
      </c>
      <c r="G192" s="233" t="s">
        <v>5</v>
      </c>
      <c r="H192" s="234" t="s">
        <v>391</v>
      </c>
      <c r="I192" s="235"/>
      <c r="J192" s="236" t="s">
        <v>4704</v>
      </c>
      <c r="K192" s="241" t="s">
        <v>4590</v>
      </c>
      <c r="L192" s="238" t="s">
        <v>4554</v>
      </c>
      <c r="M192" s="265"/>
      <c r="N192" s="241"/>
      <c r="O192" s="262"/>
    </row>
    <row r="193" spans="1:15" ht="15">
      <c r="A193" s="228">
        <v>189</v>
      </c>
      <c r="B193" s="229" t="str">
        <f t="shared" si="3"/>
        <v>20242FE6051K16</v>
      </c>
      <c r="C193" s="246" t="s">
        <v>4885</v>
      </c>
      <c r="D193" s="41" t="s">
        <v>4886</v>
      </c>
      <c r="E193" s="247" t="s">
        <v>4255</v>
      </c>
      <c r="F193" s="232" t="s">
        <v>12</v>
      </c>
      <c r="G193" s="233" t="s">
        <v>1</v>
      </c>
      <c r="H193" s="234" t="s">
        <v>4867</v>
      </c>
      <c r="I193" s="235"/>
      <c r="J193" s="236" t="s">
        <v>4868</v>
      </c>
      <c r="K193" s="241" t="s">
        <v>4590</v>
      </c>
      <c r="L193" s="238" t="s">
        <v>4554</v>
      </c>
      <c r="M193" s="265"/>
      <c r="N193" s="267"/>
      <c r="O193" s="241"/>
    </row>
    <row r="194" spans="1:15" ht="15">
      <c r="A194" s="228">
        <v>190</v>
      </c>
      <c r="B194" s="229" t="str">
        <f t="shared" si="3"/>
        <v>20242FE6051K16</v>
      </c>
      <c r="C194" s="246" t="s">
        <v>4887</v>
      </c>
      <c r="D194" s="41" t="s">
        <v>4886</v>
      </c>
      <c r="E194" s="247" t="s">
        <v>4255</v>
      </c>
      <c r="F194" s="232" t="s">
        <v>11</v>
      </c>
      <c r="G194" s="233" t="s">
        <v>1</v>
      </c>
      <c r="H194" s="234" t="s">
        <v>4867</v>
      </c>
      <c r="I194" s="235"/>
      <c r="J194" s="236" t="s">
        <v>4870</v>
      </c>
      <c r="K194" s="241" t="s">
        <v>4590</v>
      </c>
      <c r="L194" s="238" t="s">
        <v>4554</v>
      </c>
      <c r="M194" s="265"/>
      <c r="N194" s="267"/>
      <c r="O194" s="241"/>
    </row>
    <row r="195" spans="1:15" ht="15">
      <c r="A195" s="228">
        <v>191</v>
      </c>
      <c r="B195" s="229" t="str">
        <f t="shared" si="3"/>
        <v>20242FE6056K16</v>
      </c>
      <c r="C195" s="246" t="s">
        <v>4888</v>
      </c>
      <c r="D195" s="41" t="s">
        <v>4889</v>
      </c>
      <c r="E195" s="247" t="s">
        <v>4489</v>
      </c>
      <c r="F195" s="245" t="s">
        <v>217</v>
      </c>
      <c r="G195" s="233" t="s">
        <v>0</v>
      </c>
      <c r="H195" s="234" t="s">
        <v>391</v>
      </c>
      <c r="I195" s="288"/>
      <c r="J195" s="236" t="s">
        <v>4704</v>
      </c>
      <c r="K195" s="241" t="s">
        <v>4590</v>
      </c>
      <c r="L195" s="238" t="s">
        <v>4554</v>
      </c>
      <c r="M195" s="257"/>
      <c r="N195" s="241"/>
      <c r="O195" s="288"/>
    </row>
    <row r="196" spans="1:15" ht="15">
      <c r="A196" s="228">
        <v>192</v>
      </c>
      <c r="B196" s="229" t="str">
        <f t="shared" si="3"/>
        <v>20242FE6058K16</v>
      </c>
      <c r="C196" s="246" t="s">
        <v>4890</v>
      </c>
      <c r="D196" s="41" t="s">
        <v>4891</v>
      </c>
      <c r="E196" s="247" t="s">
        <v>4490</v>
      </c>
      <c r="F196" s="245" t="s">
        <v>19</v>
      </c>
      <c r="G196" s="233" t="s">
        <v>1</v>
      </c>
      <c r="H196" s="234" t="s">
        <v>4867</v>
      </c>
      <c r="I196" s="235"/>
      <c r="J196" s="236" t="s">
        <v>4868</v>
      </c>
      <c r="K196" s="241" t="s">
        <v>4590</v>
      </c>
      <c r="L196" s="238" t="s">
        <v>4554</v>
      </c>
      <c r="M196" s="265"/>
      <c r="N196" s="262"/>
      <c r="O196" s="241"/>
    </row>
    <row r="197" spans="1:15" ht="15">
      <c r="A197" s="228">
        <v>193</v>
      </c>
      <c r="B197" s="229" t="str">
        <f t="shared" si="3"/>
        <v>20242FE6058K16</v>
      </c>
      <c r="C197" s="246" t="s">
        <v>4892</v>
      </c>
      <c r="D197" s="41" t="s">
        <v>4891</v>
      </c>
      <c r="E197" s="247" t="s">
        <v>4490</v>
      </c>
      <c r="F197" s="289" t="s">
        <v>18</v>
      </c>
      <c r="G197" s="233" t="s">
        <v>1</v>
      </c>
      <c r="H197" s="234" t="s">
        <v>4867</v>
      </c>
      <c r="I197" s="235"/>
      <c r="J197" s="236" t="s">
        <v>4870</v>
      </c>
      <c r="K197" s="241" t="s">
        <v>4590</v>
      </c>
      <c r="L197" s="238" t="s">
        <v>4554</v>
      </c>
      <c r="M197" s="265"/>
      <c r="N197" s="262"/>
      <c r="O197" s="241"/>
    </row>
    <row r="198" spans="1:15" ht="30">
      <c r="A198" s="228">
        <v>194</v>
      </c>
      <c r="B198" s="229" t="str">
        <f t="shared" si="3"/>
        <v>20242FE6062K1601</v>
      </c>
      <c r="C198" s="246" t="s">
        <v>4893</v>
      </c>
      <c r="D198" s="41" t="s">
        <v>4894</v>
      </c>
      <c r="E198" s="247" t="s">
        <v>4269</v>
      </c>
      <c r="F198" s="232" t="s">
        <v>11</v>
      </c>
      <c r="G198" s="233" t="s">
        <v>2</v>
      </c>
      <c r="H198" s="234" t="s">
        <v>391</v>
      </c>
      <c r="I198" s="235"/>
      <c r="J198" s="236" t="s">
        <v>4862</v>
      </c>
      <c r="K198" s="241" t="s">
        <v>4590</v>
      </c>
      <c r="L198" s="238" t="s">
        <v>4554</v>
      </c>
      <c r="M198" s="239" t="s">
        <v>4621</v>
      </c>
      <c r="N198" s="235"/>
      <c r="O198" s="235"/>
    </row>
    <row r="199" spans="1:15" ht="30">
      <c r="A199" s="228">
        <v>195</v>
      </c>
      <c r="B199" s="229" t="str">
        <f t="shared" si="3"/>
        <v>20242FE6062K16</v>
      </c>
      <c r="C199" s="246" t="s">
        <v>4895</v>
      </c>
      <c r="D199" s="41" t="s">
        <v>4894</v>
      </c>
      <c r="E199" s="247" t="s">
        <v>4269</v>
      </c>
      <c r="F199" s="232" t="s">
        <v>11</v>
      </c>
      <c r="G199" s="233" t="s">
        <v>3</v>
      </c>
      <c r="H199" s="234" t="s">
        <v>391</v>
      </c>
      <c r="I199" s="235"/>
      <c r="J199" s="236" t="s">
        <v>4862</v>
      </c>
      <c r="K199" s="241" t="s">
        <v>4590</v>
      </c>
      <c r="L199" s="238" t="s">
        <v>4554</v>
      </c>
      <c r="M199" s="239"/>
      <c r="N199" s="235"/>
      <c r="O199" s="241"/>
    </row>
    <row r="200" spans="1:15" ht="30">
      <c r="A200" s="228">
        <v>196</v>
      </c>
      <c r="B200" s="229" t="str">
        <f t="shared" si="3"/>
        <v>20242FE6062K16</v>
      </c>
      <c r="C200" s="246" t="s">
        <v>4896</v>
      </c>
      <c r="D200" s="41" t="s">
        <v>4894</v>
      </c>
      <c r="E200" s="247" t="s">
        <v>4269</v>
      </c>
      <c r="F200" s="232" t="s">
        <v>12</v>
      </c>
      <c r="G200" s="233" t="s">
        <v>2</v>
      </c>
      <c r="H200" s="234" t="s">
        <v>4867</v>
      </c>
      <c r="I200" s="235"/>
      <c r="J200" s="236" t="s">
        <v>4868</v>
      </c>
      <c r="K200" s="241" t="s">
        <v>4590</v>
      </c>
      <c r="L200" s="238" t="s">
        <v>4554</v>
      </c>
      <c r="M200" s="239"/>
      <c r="N200" s="235"/>
      <c r="O200" s="235"/>
    </row>
    <row r="201" spans="1:15" ht="30">
      <c r="A201" s="228">
        <v>197</v>
      </c>
      <c r="B201" s="229" t="str">
        <f t="shared" si="3"/>
        <v>20242FE6062K16</v>
      </c>
      <c r="C201" s="246" t="s">
        <v>4897</v>
      </c>
      <c r="D201" s="41" t="s">
        <v>4894</v>
      </c>
      <c r="E201" s="247" t="s">
        <v>4269</v>
      </c>
      <c r="F201" s="232" t="s">
        <v>11</v>
      </c>
      <c r="G201" s="233" t="s">
        <v>1</v>
      </c>
      <c r="H201" s="234" t="s">
        <v>4873</v>
      </c>
      <c r="I201" s="235"/>
      <c r="J201" s="236" t="s">
        <v>4097</v>
      </c>
      <c r="K201" s="241" t="s">
        <v>4590</v>
      </c>
      <c r="L201" s="238" t="s">
        <v>4554</v>
      </c>
      <c r="M201" s="239"/>
      <c r="N201" s="235"/>
      <c r="O201" s="241"/>
    </row>
    <row r="202" spans="1:15" ht="30">
      <c r="A202" s="228">
        <v>198</v>
      </c>
      <c r="B202" s="229" t="str">
        <f t="shared" si="3"/>
        <v>20242FE6072K16</v>
      </c>
      <c r="C202" s="246" t="s">
        <v>4898</v>
      </c>
      <c r="D202" s="41" t="s">
        <v>4899</v>
      </c>
      <c r="E202" s="247" t="s">
        <v>4254</v>
      </c>
      <c r="F202" s="232" t="s">
        <v>11</v>
      </c>
      <c r="G202" s="233" t="s">
        <v>2</v>
      </c>
      <c r="H202" s="234" t="s">
        <v>4873</v>
      </c>
      <c r="I202" s="235"/>
      <c r="J202" s="236" t="s">
        <v>4097</v>
      </c>
      <c r="K202" s="241" t="s">
        <v>4590</v>
      </c>
      <c r="L202" s="238" t="s">
        <v>4554</v>
      </c>
      <c r="M202" s="239"/>
      <c r="N202" s="235"/>
      <c r="O202" s="235"/>
    </row>
    <row r="203" spans="1:15" ht="30">
      <c r="A203" s="228">
        <v>199</v>
      </c>
      <c r="B203" s="229" t="str">
        <f t="shared" si="3"/>
        <v>20242FE6072K16</v>
      </c>
      <c r="C203" s="290" t="s">
        <v>4900</v>
      </c>
      <c r="D203" s="41" t="s">
        <v>4899</v>
      </c>
      <c r="E203" s="247" t="s">
        <v>4254</v>
      </c>
      <c r="F203" s="232" t="s">
        <v>12</v>
      </c>
      <c r="G203" s="233" t="s">
        <v>2</v>
      </c>
      <c r="H203" s="234" t="s">
        <v>4873</v>
      </c>
      <c r="I203" s="235"/>
      <c r="J203" s="236" t="s">
        <v>4098</v>
      </c>
      <c r="K203" s="241" t="s">
        <v>4590</v>
      </c>
      <c r="L203" s="238" t="s">
        <v>4554</v>
      </c>
      <c r="M203" s="239"/>
      <c r="N203" s="235"/>
      <c r="O203" s="235"/>
    </row>
    <row r="204" spans="1:15" ht="30">
      <c r="A204" s="228">
        <v>200</v>
      </c>
      <c r="B204" s="229" t="str">
        <f t="shared" si="3"/>
        <v>20242FE6074K16</v>
      </c>
      <c r="C204" s="246" t="s">
        <v>4901</v>
      </c>
      <c r="D204" s="41" t="s">
        <v>4902</v>
      </c>
      <c r="E204" s="247" t="s">
        <v>4203</v>
      </c>
      <c r="F204" s="232" t="s">
        <v>11</v>
      </c>
      <c r="G204" s="233" t="s">
        <v>3</v>
      </c>
      <c r="H204" s="234" t="s">
        <v>4873</v>
      </c>
      <c r="I204" s="235"/>
      <c r="J204" s="236" t="s">
        <v>4097</v>
      </c>
      <c r="K204" s="241" t="s">
        <v>4590</v>
      </c>
      <c r="L204" s="238" t="s">
        <v>4554</v>
      </c>
      <c r="M204" s="239"/>
      <c r="N204" s="235"/>
      <c r="O204" s="241"/>
    </row>
    <row r="205" spans="1:15" ht="30">
      <c r="A205" s="228">
        <v>201</v>
      </c>
      <c r="B205" s="229" t="str">
        <f t="shared" si="3"/>
        <v>20242FE6074K16</v>
      </c>
      <c r="C205" s="246" t="s">
        <v>4903</v>
      </c>
      <c r="D205" s="41" t="s">
        <v>4902</v>
      </c>
      <c r="E205" s="247" t="s">
        <v>4203</v>
      </c>
      <c r="F205" s="232" t="s">
        <v>12</v>
      </c>
      <c r="G205" s="233" t="s">
        <v>3</v>
      </c>
      <c r="H205" s="234" t="s">
        <v>4873</v>
      </c>
      <c r="I205" s="235"/>
      <c r="J205" s="236" t="s">
        <v>4098</v>
      </c>
      <c r="K205" s="241" t="s">
        <v>4590</v>
      </c>
      <c r="L205" s="238" t="s">
        <v>4554</v>
      </c>
      <c r="M205" s="239"/>
      <c r="N205" s="235"/>
      <c r="O205" s="241"/>
    </row>
    <row r="206" spans="1:15" ht="30">
      <c r="A206" s="228">
        <v>202</v>
      </c>
      <c r="B206" s="229" t="str">
        <f t="shared" si="3"/>
        <v>20242FE6079K16</v>
      </c>
      <c r="C206" s="246" t="s">
        <v>4904</v>
      </c>
      <c r="D206" s="41" t="s">
        <v>4905</v>
      </c>
      <c r="E206" s="247" t="s">
        <v>4276</v>
      </c>
      <c r="F206" s="232" t="s">
        <v>18</v>
      </c>
      <c r="G206" s="233" t="s">
        <v>3</v>
      </c>
      <c r="H206" s="234" t="s">
        <v>391</v>
      </c>
      <c r="I206" s="235"/>
      <c r="J206" s="236" t="s">
        <v>4862</v>
      </c>
      <c r="K206" s="241" t="s">
        <v>4590</v>
      </c>
      <c r="L206" s="238" t="s">
        <v>4554</v>
      </c>
      <c r="M206" s="239"/>
      <c r="N206" s="235"/>
      <c r="O206" s="241"/>
    </row>
    <row r="207" spans="1:15" ht="30">
      <c r="A207" s="228">
        <v>203</v>
      </c>
      <c r="B207" s="229" t="str">
        <f t="shared" si="3"/>
        <v>20242FE6085K16</v>
      </c>
      <c r="C207" s="246" t="s">
        <v>4906</v>
      </c>
      <c r="D207" s="41" t="s">
        <v>4907</v>
      </c>
      <c r="E207" s="247" t="s">
        <v>4271</v>
      </c>
      <c r="F207" s="232" t="s">
        <v>11</v>
      </c>
      <c r="G207" s="233" t="s">
        <v>0</v>
      </c>
      <c r="H207" s="234" t="s">
        <v>391</v>
      </c>
      <c r="I207" s="240"/>
      <c r="J207" s="236" t="s">
        <v>4862</v>
      </c>
      <c r="K207" s="241" t="s">
        <v>4590</v>
      </c>
      <c r="L207" s="238" t="s">
        <v>4554</v>
      </c>
      <c r="M207" s="281"/>
      <c r="N207" s="241"/>
      <c r="O207" s="240"/>
    </row>
    <row r="208" spans="1:15" ht="30">
      <c r="A208" s="228">
        <v>204</v>
      </c>
      <c r="B208" s="229" t="str">
        <f t="shared" si="3"/>
        <v>20242FE6085K16</v>
      </c>
      <c r="C208" s="246" t="s">
        <v>4908</v>
      </c>
      <c r="D208" s="41" t="s">
        <v>4907</v>
      </c>
      <c r="E208" s="247" t="s">
        <v>4271</v>
      </c>
      <c r="F208" s="232" t="s">
        <v>11</v>
      </c>
      <c r="G208" s="233" t="s">
        <v>1</v>
      </c>
      <c r="H208" s="234" t="s">
        <v>391</v>
      </c>
      <c r="I208" s="235"/>
      <c r="J208" s="236" t="s">
        <v>4862</v>
      </c>
      <c r="K208" s="241" t="s">
        <v>4590</v>
      </c>
      <c r="L208" s="238" t="s">
        <v>4554</v>
      </c>
      <c r="M208" s="242"/>
      <c r="N208" s="235"/>
      <c r="O208" s="241"/>
    </row>
    <row r="209" spans="1:15" ht="30">
      <c r="A209" s="228">
        <v>205</v>
      </c>
      <c r="B209" s="229" t="str">
        <f t="shared" si="3"/>
        <v>20242FL6344K16</v>
      </c>
      <c r="C209" s="246" t="s">
        <v>4909</v>
      </c>
      <c r="D209" s="41" t="s">
        <v>4910</v>
      </c>
      <c r="E209" s="247" t="s">
        <v>4369</v>
      </c>
      <c r="F209" s="232" t="s">
        <v>46</v>
      </c>
      <c r="G209" s="233" t="s">
        <v>0</v>
      </c>
      <c r="H209" s="256" t="s">
        <v>8</v>
      </c>
      <c r="I209" s="240"/>
      <c r="J209" s="236" t="s">
        <v>75</v>
      </c>
      <c r="K209" s="241" t="s">
        <v>4590</v>
      </c>
      <c r="L209" s="238" t="s">
        <v>4554</v>
      </c>
      <c r="M209" s="242"/>
      <c r="N209" s="241"/>
      <c r="O209" s="240"/>
    </row>
    <row r="210" spans="1:15" ht="30">
      <c r="A210" s="228">
        <v>206</v>
      </c>
      <c r="B210" s="229" t="str">
        <f t="shared" si="3"/>
        <v>20242FL6344K16</v>
      </c>
      <c r="C210" s="246" t="s">
        <v>4909</v>
      </c>
      <c r="D210" s="41" t="s">
        <v>4910</v>
      </c>
      <c r="E210" s="247" t="s">
        <v>4369</v>
      </c>
      <c r="F210" s="232" t="s">
        <v>46</v>
      </c>
      <c r="G210" s="233" t="s">
        <v>3</v>
      </c>
      <c r="H210" s="256" t="s">
        <v>8</v>
      </c>
      <c r="I210" s="235"/>
      <c r="J210" s="236" t="s">
        <v>75</v>
      </c>
      <c r="K210" s="241" t="s">
        <v>4590</v>
      </c>
      <c r="L210" s="238" t="s">
        <v>4554</v>
      </c>
      <c r="M210" s="242"/>
      <c r="N210" s="235"/>
      <c r="O210" s="241"/>
    </row>
    <row r="211" spans="1:15" ht="30">
      <c r="A211" s="228">
        <v>207</v>
      </c>
      <c r="B211" s="229" t="str">
        <f t="shared" si="3"/>
        <v>20242FL6344K16</v>
      </c>
      <c r="C211" s="246" t="s">
        <v>4911</v>
      </c>
      <c r="D211" s="41" t="s">
        <v>4910</v>
      </c>
      <c r="E211" s="247" t="s">
        <v>4369</v>
      </c>
      <c r="F211" s="232" t="s">
        <v>47</v>
      </c>
      <c r="G211" s="233" t="s">
        <v>0</v>
      </c>
      <c r="H211" s="256" t="s">
        <v>8</v>
      </c>
      <c r="I211" s="282"/>
      <c r="J211" s="236" t="s">
        <v>75</v>
      </c>
      <c r="K211" s="241" t="s">
        <v>4590</v>
      </c>
      <c r="L211" s="238" t="s">
        <v>4554</v>
      </c>
      <c r="M211" s="242"/>
      <c r="N211" s="241"/>
      <c r="O211" s="282"/>
    </row>
    <row r="212" spans="1:15" ht="30">
      <c r="A212" s="228">
        <v>208</v>
      </c>
      <c r="B212" s="229" t="str">
        <f t="shared" si="3"/>
        <v>20242FL6344K16</v>
      </c>
      <c r="C212" s="246" t="s">
        <v>4911</v>
      </c>
      <c r="D212" s="41" t="s">
        <v>4910</v>
      </c>
      <c r="E212" s="247" t="s">
        <v>4369</v>
      </c>
      <c r="F212" s="232" t="s">
        <v>47</v>
      </c>
      <c r="G212" s="233" t="s">
        <v>3</v>
      </c>
      <c r="H212" s="256" t="s">
        <v>8</v>
      </c>
      <c r="I212" s="235"/>
      <c r="J212" s="236" t="s">
        <v>75</v>
      </c>
      <c r="K212" s="241" t="s">
        <v>4590</v>
      </c>
      <c r="L212" s="238" t="s">
        <v>4554</v>
      </c>
      <c r="M212" s="242"/>
      <c r="N212" s="235"/>
      <c r="O212" s="241"/>
    </row>
    <row r="213" spans="1:15" ht="30">
      <c r="A213" s="228">
        <v>209</v>
      </c>
      <c r="B213" s="229" t="str">
        <f t="shared" si="3"/>
        <v>20242FL6344K16</v>
      </c>
      <c r="C213" s="246" t="s">
        <v>4912</v>
      </c>
      <c r="D213" s="41" t="s">
        <v>4910</v>
      </c>
      <c r="E213" s="247" t="s">
        <v>4369</v>
      </c>
      <c r="F213" s="289" t="s">
        <v>48</v>
      </c>
      <c r="G213" s="233" t="s">
        <v>0</v>
      </c>
      <c r="H213" s="237" t="s">
        <v>4913</v>
      </c>
      <c r="I213" s="284"/>
      <c r="J213" s="236" t="s">
        <v>69</v>
      </c>
      <c r="K213" s="241" t="s">
        <v>4590</v>
      </c>
      <c r="L213" s="238" t="s">
        <v>4554</v>
      </c>
      <c r="M213" s="242"/>
      <c r="N213" s="241"/>
      <c r="O213" s="284"/>
    </row>
    <row r="214" spans="1:15" ht="30">
      <c r="A214" s="228">
        <v>210</v>
      </c>
      <c r="B214" s="229" t="str">
        <f t="shared" si="3"/>
        <v>20242FL6344K16</v>
      </c>
      <c r="C214" s="246" t="s">
        <v>4912</v>
      </c>
      <c r="D214" s="41" t="s">
        <v>4910</v>
      </c>
      <c r="E214" s="247" t="s">
        <v>4369</v>
      </c>
      <c r="F214" s="289" t="s">
        <v>48</v>
      </c>
      <c r="G214" s="233" t="s">
        <v>3</v>
      </c>
      <c r="H214" s="237" t="s">
        <v>4913</v>
      </c>
      <c r="I214" s="235"/>
      <c r="J214" s="236" t="s">
        <v>69</v>
      </c>
      <c r="K214" s="241" t="s">
        <v>4590</v>
      </c>
      <c r="L214" s="238" t="s">
        <v>4554</v>
      </c>
      <c r="M214" s="242"/>
      <c r="N214" s="235"/>
      <c r="O214" s="241"/>
    </row>
    <row r="215" spans="1:15" ht="30">
      <c r="A215" s="228">
        <v>211</v>
      </c>
      <c r="B215" s="229" t="str">
        <f t="shared" si="3"/>
        <v>20242FL6344K16</v>
      </c>
      <c r="C215" s="246" t="s">
        <v>4914</v>
      </c>
      <c r="D215" s="41" t="s">
        <v>4910</v>
      </c>
      <c r="E215" s="247" t="s">
        <v>4369</v>
      </c>
      <c r="F215" s="232" t="s">
        <v>45</v>
      </c>
      <c r="G215" s="233" t="s">
        <v>0</v>
      </c>
      <c r="H215" s="237" t="s">
        <v>4913</v>
      </c>
      <c r="I215" s="240"/>
      <c r="J215" s="236" t="s">
        <v>69</v>
      </c>
      <c r="K215" s="241" t="s">
        <v>4590</v>
      </c>
      <c r="L215" s="238" t="s">
        <v>4554</v>
      </c>
      <c r="M215" s="242"/>
      <c r="N215" s="241"/>
      <c r="O215" s="240"/>
    </row>
    <row r="216" spans="1:15" ht="30">
      <c r="A216" s="228">
        <v>212</v>
      </c>
      <c r="B216" s="229" t="str">
        <f t="shared" si="3"/>
        <v>20242FL6344K16</v>
      </c>
      <c r="C216" s="246" t="s">
        <v>4914</v>
      </c>
      <c r="D216" s="41" t="s">
        <v>4910</v>
      </c>
      <c r="E216" s="247" t="s">
        <v>4369</v>
      </c>
      <c r="F216" s="232" t="s">
        <v>45</v>
      </c>
      <c r="G216" s="233" t="s">
        <v>3</v>
      </c>
      <c r="H216" s="237" t="s">
        <v>4913</v>
      </c>
      <c r="I216" s="235"/>
      <c r="J216" s="236" t="s">
        <v>69</v>
      </c>
      <c r="K216" s="241" t="s">
        <v>4590</v>
      </c>
      <c r="L216" s="238" t="s">
        <v>4554</v>
      </c>
      <c r="M216" s="242"/>
      <c r="N216" s="235"/>
      <c r="O216" s="241"/>
    </row>
    <row r="217" spans="1:15" ht="30">
      <c r="A217" s="228">
        <v>213</v>
      </c>
      <c r="B217" s="229" t="str">
        <f t="shared" si="3"/>
        <v>20242FL6344K16</v>
      </c>
      <c r="C217" s="246" t="s">
        <v>4915</v>
      </c>
      <c r="D217" s="41" t="s">
        <v>4910</v>
      </c>
      <c r="E217" s="247" t="s">
        <v>4369</v>
      </c>
      <c r="F217" s="232" t="s">
        <v>48</v>
      </c>
      <c r="G217" s="233" t="s">
        <v>1</v>
      </c>
      <c r="H217" s="256" t="s">
        <v>8</v>
      </c>
      <c r="I217" s="235"/>
      <c r="J217" s="236" t="s">
        <v>72</v>
      </c>
      <c r="K217" s="241" t="s">
        <v>4590</v>
      </c>
      <c r="L217" s="238" t="s">
        <v>4554</v>
      </c>
      <c r="M217" s="242"/>
      <c r="N217" s="235"/>
      <c r="O217" s="241"/>
    </row>
    <row r="218" spans="1:15" ht="30">
      <c r="A218" s="228">
        <v>214</v>
      </c>
      <c r="B218" s="229" t="str">
        <f t="shared" si="3"/>
        <v>20242FL6344K16</v>
      </c>
      <c r="C218" s="246" t="s">
        <v>4915</v>
      </c>
      <c r="D218" s="41" t="s">
        <v>4910</v>
      </c>
      <c r="E218" s="247" t="s">
        <v>4369</v>
      </c>
      <c r="F218" s="232" t="s">
        <v>48</v>
      </c>
      <c r="G218" s="233" t="s">
        <v>4</v>
      </c>
      <c r="H218" s="256" t="s">
        <v>8</v>
      </c>
      <c r="I218" s="235"/>
      <c r="J218" s="236" t="s">
        <v>72</v>
      </c>
      <c r="K218" s="241" t="s">
        <v>4590</v>
      </c>
      <c r="L218" s="238" t="s">
        <v>4554</v>
      </c>
      <c r="M218" s="249"/>
      <c r="N218" s="241"/>
      <c r="O218" s="235"/>
    </row>
    <row r="219" spans="1:15" ht="30">
      <c r="A219" s="228">
        <v>215</v>
      </c>
      <c r="B219" s="229" t="str">
        <f t="shared" si="3"/>
        <v>20242FL6344K16</v>
      </c>
      <c r="C219" s="246" t="s">
        <v>4916</v>
      </c>
      <c r="D219" s="41" t="s">
        <v>4910</v>
      </c>
      <c r="E219" s="247" t="s">
        <v>4369</v>
      </c>
      <c r="F219" s="245" t="s">
        <v>45</v>
      </c>
      <c r="G219" s="233" t="s">
        <v>1</v>
      </c>
      <c r="H219" s="256" t="s">
        <v>8</v>
      </c>
      <c r="I219" s="235"/>
      <c r="J219" s="236" t="s">
        <v>72</v>
      </c>
      <c r="K219" s="241" t="s">
        <v>4590</v>
      </c>
      <c r="L219" s="238" t="s">
        <v>4554</v>
      </c>
      <c r="M219" s="242"/>
      <c r="N219" s="235"/>
      <c r="O219" s="241"/>
    </row>
    <row r="220" spans="1:15" ht="30">
      <c r="A220" s="228">
        <v>216</v>
      </c>
      <c r="B220" s="229" t="str">
        <f t="shared" si="3"/>
        <v>20242FL6344K16</v>
      </c>
      <c r="C220" s="246" t="s">
        <v>4916</v>
      </c>
      <c r="D220" s="41" t="s">
        <v>4910</v>
      </c>
      <c r="E220" s="247" t="s">
        <v>4369</v>
      </c>
      <c r="F220" s="245" t="s">
        <v>45</v>
      </c>
      <c r="G220" s="233" t="s">
        <v>4</v>
      </c>
      <c r="H220" s="256" t="s">
        <v>8</v>
      </c>
      <c r="I220" s="235"/>
      <c r="J220" s="236" t="s">
        <v>72</v>
      </c>
      <c r="K220" s="241" t="s">
        <v>4590</v>
      </c>
      <c r="L220" s="238" t="s">
        <v>4554</v>
      </c>
      <c r="M220" s="242"/>
      <c r="N220" s="241"/>
      <c r="O220" s="235"/>
    </row>
    <row r="221" spans="1:15" ht="30">
      <c r="A221" s="228">
        <v>217</v>
      </c>
      <c r="B221" s="229" t="str">
        <f t="shared" ref="B221:B284" si="4">CONCATENATE(20242,$D221,"K16",$M221)</f>
        <v>20242FL6348K16</v>
      </c>
      <c r="C221" s="246" t="s">
        <v>4917</v>
      </c>
      <c r="D221" s="41" t="s">
        <v>4918</v>
      </c>
      <c r="E221" s="247" t="s">
        <v>4425</v>
      </c>
      <c r="F221" s="232" t="s">
        <v>46</v>
      </c>
      <c r="G221" s="233" t="s">
        <v>1</v>
      </c>
      <c r="H221" s="291" t="s">
        <v>8</v>
      </c>
      <c r="I221" s="237" t="s">
        <v>4804</v>
      </c>
      <c r="J221" s="236" t="s">
        <v>4618</v>
      </c>
      <c r="K221" s="241" t="s">
        <v>4590</v>
      </c>
      <c r="L221" s="238" t="s">
        <v>4554</v>
      </c>
      <c r="M221" s="239"/>
      <c r="N221" s="235"/>
      <c r="O221" s="241"/>
    </row>
    <row r="222" spans="1:15" ht="30">
      <c r="A222" s="228">
        <v>218</v>
      </c>
      <c r="B222" s="229" t="str">
        <f t="shared" si="4"/>
        <v>20242FL6348K16</v>
      </c>
      <c r="C222" s="246" t="s">
        <v>4917</v>
      </c>
      <c r="D222" s="41" t="s">
        <v>4918</v>
      </c>
      <c r="E222" s="247" t="s">
        <v>4425</v>
      </c>
      <c r="F222" s="232" t="s">
        <v>46</v>
      </c>
      <c r="G222" s="233" t="s">
        <v>4</v>
      </c>
      <c r="H222" s="291" t="s">
        <v>8</v>
      </c>
      <c r="I222" s="237" t="s">
        <v>4804</v>
      </c>
      <c r="J222" s="236" t="s">
        <v>4618</v>
      </c>
      <c r="K222" s="241" t="s">
        <v>4590</v>
      </c>
      <c r="L222" s="238" t="s">
        <v>4554</v>
      </c>
      <c r="M222" s="239"/>
      <c r="N222" s="241"/>
      <c r="O222" s="235"/>
    </row>
    <row r="223" spans="1:15" ht="30">
      <c r="A223" s="228">
        <v>219</v>
      </c>
      <c r="B223" s="229" t="str">
        <f t="shared" si="4"/>
        <v>20242FL6348K16</v>
      </c>
      <c r="C223" s="246" t="s">
        <v>4919</v>
      </c>
      <c r="D223" s="41" t="s">
        <v>4918</v>
      </c>
      <c r="E223" s="247" t="s">
        <v>4425</v>
      </c>
      <c r="F223" s="232" t="s">
        <v>47</v>
      </c>
      <c r="G223" s="233" t="s">
        <v>1</v>
      </c>
      <c r="H223" s="291" t="s">
        <v>8</v>
      </c>
      <c r="I223" s="237" t="s">
        <v>4804</v>
      </c>
      <c r="J223" s="236" t="s">
        <v>4618</v>
      </c>
      <c r="K223" s="241" t="s">
        <v>4590</v>
      </c>
      <c r="L223" s="238" t="s">
        <v>4554</v>
      </c>
      <c r="M223" s="239"/>
      <c r="N223" s="235"/>
      <c r="O223" s="241"/>
    </row>
    <row r="224" spans="1:15" ht="30">
      <c r="A224" s="228">
        <v>220</v>
      </c>
      <c r="B224" s="229" t="str">
        <f t="shared" si="4"/>
        <v>20242FL6348K16</v>
      </c>
      <c r="C224" s="246" t="s">
        <v>4919</v>
      </c>
      <c r="D224" s="41" t="s">
        <v>4918</v>
      </c>
      <c r="E224" s="247" t="s">
        <v>4425</v>
      </c>
      <c r="F224" s="232" t="s">
        <v>47</v>
      </c>
      <c r="G224" s="233" t="s">
        <v>4</v>
      </c>
      <c r="H224" s="291" t="s">
        <v>8</v>
      </c>
      <c r="I224" s="237" t="s">
        <v>4804</v>
      </c>
      <c r="J224" s="236" t="s">
        <v>4618</v>
      </c>
      <c r="K224" s="241" t="s">
        <v>4590</v>
      </c>
      <c r="L224" s="238" t="s">
        <v>4554</v>
      </c>
      <c r="M224" s="239"/>
      <c r="N224" s="241"/>
      <c r="O224" s="235"/>
    </row>
    <row r="225" spans="1:15" ht="45">
      <c r="A225" s="228">
        <v>221</v>
      </c>
      <c r="B225" s="229" t="str">
        <f t="shared" si="4"/>
        <v>20242FL6352K16</v>
      </c>
      <c r="C225" s="246" t="s">
        <v>4920</v>
      </c>
      <c r="D225" s="41" t="s">
        <v>4420</v>
      </c>
      <c r="E225" s="247" t="s">
        <v>4421</v>
      </c>
      <c r="F225" s="245" t="s">
        <v>46</v>
      </c>
      <c r="G225" s="233" t="s">
        <v>1</v>
      </c>
      <c r="H225" s="237" t="s">
        <v>9</v>
      </c>
      <c r="I225" s="235"/>
      <c r="J225" s="236" t="s">
        <v>4065</v>
      </c>
      <c r="K225" s="241" t="s">
        <v>4590</v>
      </c>
      <c r="L225" s="238" t="s">
        <v>4554</v>
      </c>
      <c r="M225" s="239"/>
      <c r="N225" s="235"/>
      <c r="O225" s="241"/>
    </row>
    <row r="226" spans="1:15" ht="45">
      <c r="A226" s="228">
        <v>222</v>
      </c>
      <c r="B226" s="229" t="str">
        <f t="shared" si="4"/>
        <v>20242FL6352K16</v>
      </c>
      <c r="C226" s="246" t="s">
        <v>4920</v>
      </c>
      <c r="D226" s="41" t="s">
        <v>4420</v>
      </c>
      <c r="E226" s="247" t="s">
        <v>4421</v>
      </c>
      <c r="F226" s="245" t="s">
        <v>46</v>
      </c>
      <c r="G226" s="233" t="s">
        <v>4</v>
      </c>
      <c r="H226" s="237" t="s">
        <v>9</v>
      </c>
      <c r="I226" s="235"/>
      <c r="J226" s="236" t="s">
        <v>4065</v>
      </c>
      <c r="K226" s="241" t="s">
        <v>4590</v>
      </c>
      <c r="L226" s="238" t="s">
        <v>4554</v>
      </c>
      <c r="M226" s="239"/>
      <c r="N226" s="235"/>
      <c r="O226" s="241"/>
    </row>
    <row r="227" spans="1:15" ht="45">
      <c r="A227" s="228">
        <v>223</v>
      </c>
      <c r="B227" s="229" t="str">
        <f t="shared" si="4"/>
        <v>20242GF6034K16</v>
      </c>
      <c r="C227" s="246" t="s">
        <v>4921</v>
      </c>
      <c r="D227" s="41" t="s">
        <v>4922</v>
      </c>
      <c r="E227" s="247" t="s">
        <v>4462</v>
      </c>
      <c r="F227" s="232" t="s">
        <v>11</v>
      </c>
      <c r="G227" s="233" t="s">
        <v>0</v>
      </c>
      <c r="H227" s="234" t="s">
        <v>4923</v>
      </c>
      <c r="I227" s="240"/>
      <c r="J227" s="236" t="s">
        <v>531</v>
      </c>
      <c r="K227" s="241" t="s">
        <v>4590</v>
      </c>
      <c r="L227" s="238" t="s">
        <v>4554</v>
      </c>
      <c r="M227" s="242"/>
      <c r="N227" s="240"/>
      <c r="O227" s="240"/>
    </row>
    <row r="228" spans="1:15" ht="30">
      <c r="A228" s="228">
        <v>224</v>
      </c>
      <c r="B228" s="229" t="str">
        <f t="shared" si="4"/>
        <v>20242GF6064K16</v>
      </c>
      <c r="C228" s="290" t="s">
        <v>4924</v>
      </c>
      <c r="D228" s="41" t="s">
        <v>4925</v>
      </c>
      <c r="E228" s="247" t="s">
        <v>4495</v>
      </c>
      <c r="F228" s="232" t="s">
        <v>11</v>
      </c>
      <c r="G228" s="233" t="s">
        <v>2</v>
      </c>
      <c r="H228" s="234" t="s">
        <v>4923</v>
      </c>
      <c r="I228" s="235"/>
      <c r="J228" s="236" t="s">
        <v>531</v>
      </c>
      <c r="K228" s="241" t="s">
        <v>4590</v>
      </c>
      <c r="L228" s="238" t="s">
        <v>4554</v>
      </c>
      <c r="M228" s="239"/>
      <c r="N228" s="235"/>
      <c r="O228" s="241"/>
    </row>
    <row r="229" spans="1:15" ht="30">
      <c r="A229" s="228">
        <v>225</v>
      </c>
      <c r="B229" s="229" t="str">
        <f t="shared" si="4"/>
        <v>20242IT6001K16</v>
      </c>
      <c r="C229" s="246" t="s">
        <v>4926</v>
      </c>
      <c r="D229" s="41" t="s">
        <v>4927</v>
      </c>
      <c r="E229" s="247" t="s">
        <v>4073</v>
      </c>
      <c r="F229" s="232" t="s">
        <v>12</v>
      </c>
      <c r="G229" s="233" t="s">
        <v>2</v>
      </c>
      <c r="H229" s="234" t="s">
        <v>4928</v>
      </c>
      <c r="I229" s="235"/>
      <c r="J229" s="236" t="s">
        <v>77</v>
      </c>
      <c r="K229" s="241" t="s">
        <v>4590</v>
      </c>
      <c r="L229" s="238" t="s">
        <v>4554</v>
      </c>
      <c r="M229" s="239"/>
      <c r="N229" s="235"/>
      <c r="O229" s="235"/>
    </row>
    <row r="230" spans="1:15" ht="30">
      <c r="A230" s="228">
        <v>226</v>
      </c>
      <c r="B230" s="229" t="str">
        <f t="shared" si="4"/>
        <v>20242IT6001K16</v>
      </c>
      <c r="C230" s="246" t="s">
        <v>4929</v>
      </c>
      <c r="D230" s="41" t="s">
        <v>4927</v>
      </c>
      <c r="E230" s="247" t="s">
        <v>4073</v>
      </c>
      <c r="F230" s="232" t="s">
        <v>11</v>
      </c>
      <c r="G230" s="233" t="s">
        <v>2</v>
      </c>
      <c r="H230" s="234" t="s">
        <v>370</v>
      </c>
      <c r="I230" s="235"/>
      <c r="J230" s="236" t="s">
        <v>109</v>
      </c>
      <c r="K230" s="241" t="s">
        <v>4590</v>
      </c>
      <c r="L230" s="238" t="s">
        <v>4554</v>
      </c>
      <c r="M230" s="239"/>
      <c r="N230" s="235"/>
      <c r="O230" s="235"/>
    </row>
    <row r="231" spans="1:15" ht="30">
      <c r="A231" s="228">
        <v>227</v>
      </c>
      <c r="B231" s="229" t="str">
        <f t="shared" si="4"/>
        <v>20242IT6001K16</v>
      </c>
      <c r="C231" s="246" t="s">
        <v>4930</v>
      </c>
      <c r="D231" s="41" t="s">
        <v>4927</v>
      </c>
      <c r="E231" s="247" t="s">
        <v>4073</v>
      </c>
      <c r="F231" s="232" t="s">
        <v>11</v>
      </c>
      <c r="G231" s="233" t="s">
        <v>3</v>
      </c>
      <c r="H231" s="234" t="s">
        <v>4716</v>
      </c>
      <c r="I231" s="235"/>
      <c r="J231" s="236" t="s">
        <v>72</v>
      </c>
      <c r="K231" s="241" t="s">
        <v>4590</v>
      </c>
      <c r="L231" s="238" t="s">
        <v>4554</v>
      </c>
      <c r="M231" s="292"/>
      <c r="N231" s="235"/>
      <c r="O231" s="241"/>
    </row>
    <row r="232" spans="1:15" ht="24">
      <c r="A232" s="228">
        <v>228</v>
      </c>
      <c r="B232" s="229" t="str">
        <f t="shared" si="4"/>
        <v>20242IT6010K16</v>
      </c>
      <c r="C232" s="246" t="s">
        <v>4931</v>
      </c>
      <c r="D232" s="41" t="s">
        <v>4932</v>
      </c>
      <c r="E232" s="247" t="s">
        <v>4187</v>
      </c>
      <c r="F232" s="232" t="s">
        <v>11</v>
      </c>
      <c r="G232" s="233" t="s">
        <v>2</v>
      </c>
      <c r="H232" s="234" t="s">
        <v>4716</v>
      </c>
      <c r="I232" s="235"/>
      <c r="J232" s="236" t="s">
        <v>72</v>
      </c>
      <c r="K232" s="241" t="s">
        <v>4590</v>
      </c>
      <c r="L232" s="238" t="s">
        <v>4554</v>
      </c>
      <c r="M232" s="251"/>
      <c r="N232" s="235"/>
      <c r="O232" s="235"/>
    </row>
    <row r="233" spans="1:15" ht="24">
      <c r="A233" s="228">
        <v>229</v>
      </c>
      <c r="B233" s="229" t="str">
        <f t="shared" si="4"/>
        <v>20242IT6017K16</v>
      </c>
      <c r="C233" s="246" t="s">
        <v>4933</v>
      </c>
      <c r="D233" s="41" t="s">
        <v>4251</v>
      </c>
      <c r="E233" s="247" t="s">
        <v>4250</v>
      </c>
      <c r="F233" s="232" t="s">
        <v>12</v>
      </c>
      <c r="G233" s="233" t="s">
        <v>1</v>
      </c>
      <c r="H233" s="234" t="s">
        <v>4934</v>
      </c>
      <c r="I233" s="235"/>
      <c r="J233" s="236" t="s">
        <v>75</v>
      </c>
      <c r="K233" s="241" t="s">
        <v>4590</v>
      </c>
      <c r="L233" s="238" t="s">
        <v>4554</v>
      </c>
      <c r="M233" s="239"/>
      <c r="N233" s="235"/>
      <c r="O233" s="241"/>
    </row>
    <row r="234" spans="1:15" ht="24">
      <c r="A234" s="228">
        <v>230</v>
      </c>
      <c r="B234" s="229" t="str">
        <f t="shared" si="4"/>
        <v>20242IT6017K16</v>
      </c>
      <c r="C234" s="246" t="s">
        <v>4935</v>
      </c>
      <c r="D234" s="41" t="s">
        <v>4251</v>
      </c>
      <c r="E234" s="247" t="s">
        <v>4250</v>
      </c>
      <c r="F234" s="232" t="s">
        <v>11</v>
      </c>
      <c r="G234" s="233" t="s">
        <v>1</v>
      </c>
      <c r="H234" s="234" t="s">
        <v>370</v>
      </c>
      <c r="I234" s="235"/>
      <c r="J234" s="236" t="s">
        <v>109</v>
      </c>
      <c r="K234" s="241" t="s">
        <v>4590</v>
      </c>
      <c r="L234" s="238" t="s">
        <v>4554</v>
      </c>
      <c r="M234" s="253"/>
      <c r="N234" s="235"/>
      <c r="O234" s="241"/>
    </row>
    <row r="235" spans="1:15" ht="24">
      <c r="A235" s="228">
        <v>231</v>
      </c>
      <c r="B235" s="229" t="str">
        <f t="shared" si="4"/>
        <v>20242IT6017K16</v>
      </c>
      <c r="C235" s="246" t="s">
        <v>4936</v>
      </c>
      <c r="D235" s="41" t="s">
        <v>4251</v>
      </c>
      <c r="E235" s="247" t="s">
        <v>4250</v>
      </c>
      <c r="F235" s="232" t="s">
        <v>11</v>
      </c>
      <c r="G235" s="233" t="s">
        <v>5</v>
      </c>
      <c r="H235" s="234" t="s">
        <v>4716</v>
      </c>
      <c r="I235" s="235"/>
      <c r="J235" s="236" t="s">
        <v>72</v>
      </c>
      <c r="K235" s="241" t="s">
        <v>4590</v>
      </c>
      <c r="L235" s="238" t="s">
        <v>4554</v>
      </c>
      <c r="M235" s="239"/>
      <c r="N235" s="241"/>
      <c r="O235" s="235"/>
    </row>
    <row r="236" spans="1:15" ht="30">
      <c r="A236" s="228">
        <v>232</v>
      </c>
      <c r="B236" s="229" t="str">
        <f t="shared" si="4"/>
        <v>20242IT6018K16</v>
      </c>
      <c r="C236" s="246" t="s">
        <v>4937</v>
      </c>
      <c r="D236" s="41" t="s">
        <v>4938</v>
      </c>
      <c r="E236" s="247" t="s">
        <v>4032</v>
      </c>
      <c r="F236" s="232" t="s">
        <v>13</v>
      </c>
      <c r="G236" s="233" t="s">
        <v>4</v>
      </c>
      <c r="H236" s="234" t="s">
        <v>4709</v>
      </c>
      <c r="I236" s="235"/>
      <c r="J236" s="236" t="s">
        <v>4170</v>
      </c>
      <c r="K236" s="241" t="s">
        <v>4590</v>
      </c>
      <c r="L236" s="238" t="s">
        <v>4554</v>
      </c>
      <c r="M236" s="239"/>
      <c r="N236" s="241"/>
      <c r="O236" s="235"/>
    </row>
    <row r="237" spans="1:15" ht="24">
      <c r="A237" s="228">
        <v>233</v>
      </c>
      <c r="B237" s="229" t="str">
        <f t="shared" si="4"/>
        <v>20242IT6019K16</v>
      </c>
      <c r="C237" s="246" t="s">
        <v>4939</v>
      </c>
      <c r="D237" s="41" t="s">
        <v>4940</v>
      </c>
      <c r="E237" s="247" t="s">
        <v>4252</v>
      </c>
      <c r="F237" s="232" t="s">
        <v>12</v>
      </c>
      <c r="G237" s="233" t="s">
        <v>5</v>
      </c>
      <c r="H237" s="234" t="s">
        <v>370</v>
      </c>
      <c r="I237" s="235"/>
      <c r="J237" s="236" t="s">
        <v>71</v>
      </c>
      <c r="K237" s="241" t="s">
        <v>4590</v>
      </c>
      <c r="L237" s="238" t="s">
        <v>4554</v>
      </c>
      <c r="M237" s="239"/>
      <c r="N237" s="241"/>
      <c r="O237" s="235"/>
    </row>
    <row r="238" spans="1:15" ht="30">
      <c r="A238" s="228">
        <v>234</v>
      </c>
      <c r="B238" s="229" t="str">
        <f t="shared" si="4"/>
        <v>20242IT6020K16</v>
      </c>
      <c r="C238" s="246" t="s">
        <v>4941</v>
      </c>
      <c r="D238" s="41" t="s">
        <v>4942</v>
      </c>
      <c r="E238" s="247" t="s">
        <v>4253</v>
      </c>
      <c r="F238" s="232" t="s">
        <v>12</v>
      </c>
      <c r="G238" s="233" t="s">
        <v>0</v>
      </c>
      <c r="H238" s="234" t="s">
        <v>4716</v>
      </c>
      <c r="I238" s="240"/>
      <c r="J238" s="236" t="s">
        <v>73</v>
      </c>
      <c r="K238" s="241" t="s">
        <v>4590</v>
      </c>
      <c r="L238" s="238" t="s">
        <v>4554</v>
      </c>
      <c r="M238" s="242"/>
      <c r="N238" s="241"/>
      <c r="O238" s="240"/>
    </row>
    <row r="239" spans="1:15" ht="30">
      <c r="A239" s="228">
        <v>235</v>
      </c>
      <c r="B239" s="229" t="str">
        <f t="shared" si="4"/>
        <v>20242IT6020K16</v>
      </c>
      <c r="C239" s="246" t="s">
        <v>4943</v>
      </c>
      <c r="D239" s="41" t="s">
        <v>4942</v>
      </c>
      <c r="E239" s="247" t="s">
        <v>4253</v>
      </c>
      <c r="F239" s="232" t="s">
        <v>12</v>
      </c>
      <c r="G239" s="233" t="s">
        <v>2</v>
      </c>
      <c r="H239" s="234" t="s">
        <v>4716</v>
      </c>
      <c r="I239" s="235"/>
      <c r="J239" s="236" t="s">
        <v>73</v>
      </c>
      <c r="K239" s="241" t="s">
        <v>4590</v>
      </c>
      <c r="L239" s="238" t="s">
        <v>4554</v>
      </c>
      <c r="M239" s="242"/>
      <c r="N239" s="235"/>
      <c r="O239" s="235"/>
    </row>
    <row r="240" spans="1:15" ht="30">
      <c r="A240" s="228">
        <v>236</v>
      </c>
      <c r="B240" s="229" t="str">
        <f t="shared" si="4"/>
        <v>20242IT6020K16</v>
      </c>
      <c r="C240" s="246" t="s">
        <v>4944</v>
      </c>
      <c r="D240" s="41" t="s">
        <v>4942</v>
      </c>
      <c r="E240" s="247" t="s">
        <v>4253</v>
      </c>
      <c r="F240" s="232" t="s">
        <v>11</v>
      </c>
      <c r="G240" s="233" t="s">
        <v>2</v>
      </c>
      <c r="H240" s="237" t="s">
        <v>4945</v>
      </c>
      <c r="I240" s="235"/>
      <c r="J240" s="236" t="s">
        <v>74</v>
      </c>
      <c r="K240" s="241" t="s">
        <v>4590</v>
      </c>
      <c r="L240" s="238" t="s">
        <v>4554</v>
      </c>
      <c r="M240" s="281"/>
      <c r="N240" s="235"/>
      <c r="O240" s="235"/>
    </row>
    <row r="241" spans="1:15" ht="30">
      <c r="A241" s="228">
        <v>237</v>
      </c>
      <c r="B241" s="229" t="str">
        <f t="shared" si="4"/>
        <v>20242IT6020K16</v>
      </c>
      <c r="C241" s="246" t="s">
        <v>4946</v>
      </c>
      <c r="D241" s="41" t="s">
        <v>4942</v>
      </c>
      <c r="E241" s="247" t="s">
        <v>4253</v>
      </c>
      <c r="F241" s="232" t="s">
        <v>217</v>
      </c>
      <c r="G241" s="233" t="s">
        <v>0</v>
      </c>
      <c r="H241" s="234" t="s">
        <v>370</v>
      </c>
      <c r="I241" s="240"/>
      <c r="J241" s="236" t="s">
        <v>71</v>
      </c>
      <c r="K241" s="241" t="s">
        <v>4590</v>
      </c>
      <c r="L241" s="238" t="s">
        <v>4554</v>
      </c>
      <c r="M241" s="242"/>
      <c r="N241" s="241"/>
      <c r="O241" s="240"/>
    </row>
    <row r="242" spans="1:15" ht="30">
      <c r="A242" s="228">
        <v>238</v>
      </c>
      <c r="B242" s="229" t="str">
        <f t="shared" si="4"/>
        <v>20242IT6022K16</v>
      </c>
      <c r="C242" s="246" t="s">
        <v>4947</v>
      </c>
      <c r="D242" s="41" t="s">
        <v>4948</v>
      </c>
      <c r="E242" s="247" t="s">
        <v>4260</v>
      </c>
      <c r="F242" s="232" t="s">
        <v>217</v>
      </c>
      <c r="G242" s="233" t="s">
        <v>1</v>
      </c>
      <c r="H242" s="234" t="s">
        <v>370</v>
      </c>
      <c r="I242" s="235"/>
      <c r="J242" s="236" t="s">
        <v>71</v>
      </c>
      <c r="K242" s="241" t="s">
        <v>4590</v>
      </c>
      <c r="L242" s="238" t="s">
        <v>4554</v>
      </c>
      <c r="M242" s="239"/>
      <c r="N242" s="235"/>
      <c r="O242" s="241"/>
    </row>
    <row r="243" spans="1:15" ht="30">
      <c r="A243" s="228">
        <v>239</v>
      </c>
      <c r="B243" s="229" t="str">
        <f t="shared" si="4"/>
        <v>20242IT6022K16</v>
      </c>
      <c r="C243" s="246" t="s">
        <v>4949</v>
      </c>
      <c r="D243" s="41" t="s">
        <v>4948</v>
      </c>
      <c r="E243" s="247" t="s">
        <v>4260</v>
      </c>
      <c r="F243" s="232" t="s">
        <v>11</v>
      </c>
      <c r="G243" s="233" t="s">
        <v>1</v>
      </c>
      <c r="H243" s="237" t="s">
        <v>369</v>
      </c>
      <c r="I243" s="235"/>
      <c r="J243" s="276" t="s">
        <v>74</v>
      </c>
      <c r="K243" s="241" t="s">
        <v>4590</v>
      </c>
      <c r="L243" s="238" t="s">
        <v>4554</v>
      </c>
      <c r="M243" s="292"/>
      <c r="N243" s="235"/>
      <c r="O243" s="241"/>
    </row>
    <row r="244" spans="1:15" ht="30">
      <c r="A244" s="228">
        <v>240</v>
      </c>
      <c r="B244" s="229" t="str">
        <f t="shared" si="4"/>
        <v>20242IT6028K16</v>
      </c>
      <c r="C244" s="246" t="s">
        <v>4950</v>
      </c>
      <c r="D244" s="41" t="s">
        <v>4951</v>
      </c>
      <c r="E244" s="247" t="s">
        <v>4299</v>
      </c>
      <c r="F244" s="232" t="s">
        <v>11</v>
      </c>
      <c r="G244" s="233" t="s">
        <v>0</v>
      </c>
      <c r="H244" s="234" t="s">
        <v>370</v>
      </c>
      <c r="I244" s="240"/>
      <c r="J244" s="236" t="s">
        <v>109</v>
      </c>
      <c r="K244" s="241" t="s">
        <v>4590</v>
      </c>
      <c r="L244" s="238" t="s">
        <v>4554</v>
      </c>
      <c r="M244" s="242"/>
      <c r="N244" s="241"/>
      <c r="O244" s="240"/>
    </row>
    <row r="245" spans="1:15" ht="30">
      <c r="A245" s="228">
        <v>241</v>
      </c>
      <c r="B245" s="229" t="str">
        <f t="shared" si="4"/>
        <v>20242IT6028K1602</v>
      </c>
      <c r="C245" s="246" t="s">
        <v>4952</v>
      </c>
      <c r="D245" s="41" t="s">
        <v>4951</v>
      </c>
      <c r="E245" s="247" t="s">
        <v>4299</v>
      </c>
      <c r="F245" s="232" t="s">
        <v>12</v>
      </c>
      <c r="G245" s="233" t="s">
        <v>2</v>
      </c>
      <c r="H245" s="234" t="s">
        <v>4934</v>
      </c>
      <c r="I245" s="235"/>
      <c r="J245" s="277" t="s">
        <v>75</v>
      </c>
      <c r="K245" s="241" t="s">
        <v>4590</v>
      </c>
      <c r="L245" s="238" t="s">
        <v>4554</v>
      </c>
      <c r="M245" s="281" t="s">
        <v>4652</v>
      </c>
      <c r="N245" s="235"/>
      <c r="O245" s="235"/>
    </row>
    <row r="246" spans="1:15" ht="30">
      <c r="A246" s="228">
        <v>242</v>
      </c>
      <c r="B246" s="229" t="str">
        <f t="shared" si="4"/>
        <v>20242IT6028K1603</v>
      </c>
      <c r="C246" s="246" t="s">
        <v>4953</v>
      </c>
      <c r="D246" s="41" t="s">
        <v>4951</v>
      </c>
      <c r="E246" s="247" t="s">
        <v>4299</v>
      </c>
      <c r="F246" s="232" t="s">
        <v>214</v>
      </c>
      <c r="G246" s="233" t="s">
        <v>2</v>
      </c>
      <c r="H246" s="234" t="s">
        <v>4934</v>
      </c>
      <c r="I246" s="235"/>
      <c r="J246" s="236" t="s">
        <v>76</v>
      </c>
      <c r="K246" s="241" t="s">
        <v>4590</v>
      </c>
      <c r="L246" s="238" t="s">
        <v>4554</v>
      </c>
      <c r="M246" s="242" t="s">
        <v>4839</v>
      </c>
      <c r="N246" s="235"/>
      <c r="O246" s="235"/>
    </row>
    <row r="247" spans="1:15" ht="45">
      <c r="A247" s="228">
        <v>243</v>
      </c>
      <c r="B247" s="229" t="str">
        <f t="shared" si="4"/>
        <v>20242IT6039K16</v>
      </c>
      <c r="C247" s="246" t="s">
        <v>4954</v>
      </c>
      <c r="D247" s="41" t="s">
        <v>4955</v>
      </c>
      <c r="E247" s="247" t="s">
        <v>4332</v>
      </c>
      <c r="F247" s="232" t="s">
        <v>214</v>
      </c>
      <c r="G247" s="233" t="s">
        <v>0</v>
      </c>
      <c r="H247" s="256" t="s">
        <v>4956</v>
      </c>
      <c r="I247" s="240"/>
      <c r="J247" s="236" t="s">
        <v>76</v>
      </c>
      <c r="K247" s="241" t="s">
        <v>4590</v>
      </c>
      <c r="L247" s="238" t="s">
        <v>4554</v>
      </c>
      <c r="M247" s="242"/>
      <c r="N247" s="241"/>
      <c r="O247" s="240"/>
    </row>
    <row r="248" spans="1:15" ht="24">
      <c r="A248" s="228">
        <v>244</v>
      </c>
      <c r="B248" s="229" t="str">
        <f t="shared" si="4"/>
        <v>20242IT6044K1601</v>
      </c>
      <c r="C248" s="246" t="s">
        <v>4957</v>
      </c>
      <c r="D248" s="41" t="s">
        <v>4958</v>
      </c>
      <c r="E248" s="247" t="s">
        <v>4482</v>
      </c>
      <c r="F248" s="232" t="s">
        <v>12</v>
      </c>
      <c r="G248" s="233" t="s">
        <v>1</v>
      </c>
      <c r="H248" s="234" t="s">
        <v>4716</v>
      </c>
      <c r="I248" s="235"/>
      <c r="J248" s="236" t="s">
        <v>73</v>
      </c>
      <c r="K248" s="241" t="s">
        <v>4590</v>
      </c>
      <c r="L248" s="238" t="s">
        <v>4554</v>
      </c>
      <c r="M248" s="239" t="s">
        <v>4621</v>
      </c>
      <c r="N248" s="235"/>
      <c r="O248" s="241"/>
    </row>
    <row r="249" spans="1:15" ht="24">
      <c r="A249" s="228">
        <v>245</v>
      </c>
      <c r="B249" s="229" t="str">
        <f t="shared" si="4"/>
        <v>20242IT6044K1602</v>
      </c>
      <c r="C249" s="246" t="s">
        <v>4959</v>
      </c>
      <c r="D249" s="41" t="s">
        <v>4958</v>
      </c>
      <c r="E249" s="247" t="s">
        <v>4482</v>
      </c>
      <c r="F249" s="232" t="s">
        <v>12</v>
      </c>
      <c r="G249" s="233" t="s">
        <v>4</v>
      </c>
      <c r="H249" s="234" t="s">
        <v>4934</v>
      </c>
      <c r="I249" s="235"/>
      <c r="J249" s="277" t="s">
        <v>75</v>
      </c>
      <c r="K249" s="241" t="s">
        <v>4590</v>
      </c>
      <c r="L249" s="238" t="s">
        <v>4554</v>
      </c>
      <c r="M249" s="253" t="s">
        <v>4652</v>
      </c>
      <c r="N249" s="241"/>
      <c r="O249" s="235"/>
    </row>
    <row r="250" spans="1:15" ht="24">
      <c r="A250" s="228">
        <v>246</v>
      </c>
      <c r="B250" s="229" t="str">
        <f t="shared" si="4"/>
        <v>20242IT6044K1603</v>
      </c>
      <c r="C250" s="246" t="s">
        <v>4960</v>
      </c>
      <c r="D250" s="41" t="s">
        <v>4958</v>
      </c>
      <c r="E250" s="247" t="s">
        <v>4482</v>
      </c>
      <c r="F250" s="232" t="s">
        <v>214</v>
      </c>
      <c r="G250" s="233" t="s">
        <v>4</v>
      </c>
      <c r="H250" s="234" t="s">
        <v>4934</v>
      </c>
      <c r="I250" s="235"/>
      <c r="J250" s="236" t="s">
        <v>76</v>
      </c>
      <c r="K250" s="241" t="s">
        <v>4590</v>
      </c>
      <c r="L250" s="238" t="s">
        <v>4554</v>
      </c>
      <c r="M250" s="239" t="s">
        <v>4839</v>
      </c>
      <c r="N250" s="241"/>
      <c r="O250" s="235"/>
    </row>
    <row r="251" spans="1:15" ht="24">
      <c r="A251" s="228">
        <v>247</v>
      </c>
      <c r="B251" s="229" t="str">
        <f t="shared" si="4"/>
        <v>20242IT6047K1601</v>
      </c>
      <c r="C251" s="246" t="s">
        <v>4961</v>
      </c>
      <c r="D251" s="41" t="s">
        <v>4962</v>
      </c>
      <c r="E251" s="247" t="s">
        <v>4202</v>
      </c>
      <c r="F251" s="232" t="s">
        <v>11</v>
      </c>
      <c r="G251" s="233" t="s">
        <v>1</v>
      </c>
      <c r="H251" s="234" t="s">
        <v>392</v>
      </c>
      <c r="I251" s="235"/>
      <c r="J251" s="236" t="s">
        <v>69</v>
      </c>
      <c r="K251" s="241" t="s">
        <v>4590</v>
      </c>
      <c r="L251" s="238" t="s">
        <v>4554</v>
      </c>
      <c r="M251" s="239" t="s">
        <v>4621</v>
      </c>
      <c r="N251" s="235"/>
      <c r="O251" s="241"/>
    </row>
    <row r="252" spans="1:15" ht="45">
      <c r="A252" s="228">
        <v>248</v>
      </c>
      <c r="B252" s="229" t="str">
        <f t="shared" si="4"/>
        <v>20242IT6056K1601</v>
      </c>
      <c r="C252" s="246" t="s">
        <v>4963</v>
      </c>
      <c r="D252" s="41" t="s">
        <v>4964</v>
      </c>
      <c r="E252" s="247" t="s">
        <v>4331</v>
      </c>
      <c r="F252" s="232" t="s">
        <v>214</v>
      </c>
      <c r="G252" s="233" t="s">
        <v>1</v>
      </c>
      <c r="H252" s="234" t="s">
        <v>4934</v>
      </c>
      <c r="I252" s="235"/>
      <c r="J252" s="236" t="s">
        <v>76</v>
      </c>
      <c r="K252" s="241" t="s">
        <v>4590</v>
      </c>
      <c r="L252" s="238" t="s">
        <v>4554</v>
      </c>
      <c r="M252" s="292" t="s">
        <v>4621</v>
      </c>
      <c r="N252" s="235"/>
      <c r="O252" s="241"/>
    </row>
    <row r="253" spans="1:15" ht="30">
      <c r="A253" s="228">
        <v>249</v>
      </c>
      <c r="B253" s="229" t="str">
        <f t="shared" si="4"/>
        <v>20242IT6067K1601</v>
      </c>
      <c r="C253" s="246" t="s">
        <v>4965</v>
      </c>
      <c r="D253" s="41" t="s">
        <v>4966</v>
      </c>
      <c r="E253" s="247" t="s">
        <v>4224</v>
      </c>
      <c r="F253" s="232" t="s">
        <v>214</v>
      </c>
      <c r="G253" s="233" t="s">
        <v>3</v>
      </c>
      <c r="H253" s="256" t="s">
        <v>8</v>
      </c>
      <c r="I253" s="235" t="s">
        <v>4934</v>
      </c>
      <c r="J253" s="236" t="s">
        <v>76</v>
      </c>
      <c r="K253" s="241" t="s">
        <v>4590</v>
      </c>
      <c r="L253" s="238" t="s">
        <v>4554</v>
      </c>
      <c r="M253" s="253" t="s">
        <v>4621</v>
      </c>
      <c r="N253" s="235"/>
      <c r="O253" s="241"/>
    </row>
    <row r="254" spans="1:15" ht="24">
      <c r="A254" s="228">
        <v>250</v>
      </c>
      <c r="B254" s="229" t="str">
        <f t="shared" si="4"/>
        <v>20242IT6070K1601</v>
      </c>
      <c r="C254" s="246" t="s">
        <v>4967</v>
      </c>
      <c r="D254" s="41" t="s">
        <v>4968</v>
      </c>
      <c r="E254" s="247" t="s">
        <v>4066</v>
      </c>
      <c r="F254" s="232" t="s">
        <v>11</v>
      </c>
      <c r="G254" s="233" t="s">
        <v>2</v>
      </c>
      <c r="H254" s="234" t="s">
        <v>392</v>
      </c>
      <c r="I254" s="235"/>
      <c r="J254" s="236" t="s">
        <v>69</v>
      </c>
      <c r="K254" s="241" t="s">
        <v>4590</v>
      </c>
      <c r="L254" s="238" t="s">
        <v>4554</v>
      </c>
      <c r="M254" s="239" t="s">
        <v>4621</v>
      </c>
      <c r="N254" s="235"/>
      <c r="O254" s="235"/>
    </row>
    <row r="255" spans="1:15" ht="24">
      <c r="A255" s="228">
        <v>251</v>
      </c>
      <c r="B255" s="229" t="str">
        <f t="shared" si="4"/>
        <v>20242IT6070K16</v>
      </c>
      <c r="C255" s="246" t="s">
        <v>4969</v>
      </c>
      <c r="D255" s="41" t="s">
        <v>4968</v>
      </c>
      <c r="E255" s="247" t="s">
        <v>4066</v>
      </c>
      <c r="F255" s="232" t="s">
        <v>12</v>
      </c>
      <c r="G255" s="233" t="s">
        <v>5</v>
      </c>
      <c r="H255" s="234" t="s">
        <v>4934</v>
      </c>
      <c r="I255" s="235"/>
      <c r="J255" s="236" t="s">
        <v>75</v>
      </c>
      <c r="K255" s="241" t="s">
        <v>4590</v>
      </c>
      <c r="L255" s="238" t="s">
        <v>4554</v>
      </c>
      <c r="M255" s="239"/>
      <c r="N255" s="241"/>
      <c r="O255" s="235"/>
    </row>
    <row r="256" spans="1:15" ht="30">
      <c r="A256" s="228">
        <v>252</v>
      </c>
      <c r="B256" s="229" t="str">
        <f t="shared" si="4"/>
        <v>20242IT6080K16</v>
      </c>
      <c r="C256" s="246" t="s">
        <v>4970</v>
      </c>
      <c r="D256" s="41" t="s">
        <v>4971</v>
      </c>
      <c r="E256" s="247" t="s">
        <v>4258</v>
      </c>
      <c r="F256" s="232" t="s">
        <v>214</v>
      </c>
      <c r="G256" s="233" t="s">
        <v>5</v>
      </c>
      <c r="H256" s="234" t="s">
        <v>4934</v>
      </c>
      <c r="I256" s="235"/>
      <c r="J256" s="236" t="s">
        <v>76</v>
      </c>
      <c r="K256" s="241" t="s">
        <v>4590</v>
      </c>
      <c r="L256" s="238" t="s">
        <v>4554</v>
      </c>
      <c r="M256" s="239"/>
      <c r="N256" s="241"/>
      <c r="O256" s="235"/>
    </row>
    <row r="257" spans="1:15" ht="24">
      <c r="A257" s="228">
        <v>253</v>
      </c>
      <c r="B257" s="229" t="str">
        <f t="shared" si="4"/>
        <v>20242IT6083K16</v>
      </c>
      <c r="C257" s="246" t="s">
        <v>4972</v>
      </c>
      <c r="D257" s="41" t="s">
        <v>4973</v>
      </c>
      <c r="E257" s="247" t="s">
        <v>4275</v>
      </c>
      <c r="F257" s="232" t="s">
        <v>12</v>
      </c>
      <c r="G257" s="233" t="s">
        <v>3</v>
      </c>
      <c r="H257" s="234" t="s">
        <v>4716</v>
      </c>
      <c r="I257" s="235"/>
      <c r="J257" s="236" t="s">
        <v>73</v>
      </c>
      <c r="K257" s="241" t="s">
        <v>4590</v>
      </c>
      <c r="L257" s="238" t="s">
        <v>4554</v>
      </c>
      <c r="M257" s="292"/>
      <c r="N257" s="235"/>
      <c r="O257" s="241"/>
    </row>
    <row r="258" spans="1:15" ht="24">
      <c r="A258" s="228">
        <v>254</v>
      </c>
      <c r="B258" s="229" t="str">
        <f t="shared" si="4"/>
        <v>20242IT6084K16</v>
      </c>
      <c r="C258" s="246" t="s">
        <v>4974</v>
      </c>
      <c r="D258" s="41" t="s">
        <v>4975</v>
      </c>
      <c r="E258" s="247" t="s">
        <v>4222</v>
      </c>
      <c r="F258" s="232" t="s">
        <v>12</v>
      </c>
      <c r="G258" s="233" t="s">
        <v>1</v>
      </c>
      <c r="H258" s="234" t="s">
        <v>4928</v>
      </c>
      <c r="I258" s="235"/>
      <c r="J258" s="236" t="s">
        <v>77</v>
      </c>
      <c r="K258" s="241" t="s">
        <v>4590</v>
      </c>
      <c r="L258" s="238" t="s">
        <v>4554</v>
      </c>
      <c r="M258" s="239"/>
      <c r="N258" s="235"/>
      <c r="O258" s="241"/>
    </row>
    <row r="259" spans="1:15" ht="15">
      <c r="A259" s="228">
        <v>255</v>
      </c>
      <c r="B259" s="229" t="str">
        <f t="shared" si="4"/>
        <v>20242IT6084K16</v>
      </c>
      <c r="C259" s="246" t="s">
        <v>4976</v>
      </c>
      <c r="D259" s="41" t="s">
        <v>4975</v>
      </c>
      <c r="E259" s="247" t="s">
        <v>4222</v>
      </c>
      <c r="F259" s="232" t="s">
        <v>11</v>
      </c>
      <c r="G259" s="233" t="s">
        <v>4</v>
      </c>
      <c r="H259" s="234" t="s">
        <v>4873</v>
      </c>
      <c r="I259" s="235"/>
      <c r="J259" s="236" t="s">
        <v>4097</v>
      </c>
      <c r="K259" s="241" t="s">
        <v>4590</v>
      </c>
      <c r="L259" s="238" t="s">
        <v>4554</v>
      </c>
      <c r="M259" s="239"/>
      <c r="N259" s="241"/>
      <c r="O259" s="235"/>
    </row>
    <row r="260" spans="1:15" ht="24">
      <c r="A260" s="228">
        <v>256</v>
      </c>
      <c r="B260" s="229" t="str">
        <f t="shared" si="4"/>
        <v>20242IT6084K16</v>
      </c>
      <c r="C260" s="246" t="s">
        <v>4977</v>
      </c>
      <c r="D260" s="41" t="s">
        <v>4975</v>
      </c>
      <c r="E260" s="247" t="s">
        <v>4222</v>
      </c>
      <c r="F260" s="232" t="s">
        <v>217</v>
      </c>
      <c r="G260" s="233" t="s">
        <v>4</v>
      </c>
      <c r="H260" s="234" t="s">
        <v>392</v>
      </c>
      <c r="I260" s="235"/>
      <c r="J260" s="236" t="s">
        <v>70</v>
      </c>
      <c r="K260" s="241" t="s">
        <v>4590</v>
      </c>
      <c r="L260" s="238" t="s">
        <v>4554</v>
      </c>
      <c r="M260" s="253"/>
      <c r="N260" s="241"/>
      <c r="O260" s="235"/>
    </row>
    <row r="261" spans="1:15" ht="24">
      <c r="A261" s="228">
        <v>257</v>
      </c>
      <c r="B261" s="229" t="str">
        <f t="shared" si="4"/>
        <v>20242IT6095K16</v>
      </c>
      <c r="C261" s="246" t="s">
        <v>4978</v>
      </c>
      <c r="D261" s="41" t="s">
        <v>4979</v>
      </c>
      <c r="E261" s="247" t="s">
        <v>4463</v>
      </c>
      <c r="F261" s="232" t="s">
        <v>11</v>
      </c>
      <c r="G261" s="233" t="s">
        <v>4</v>
      </c>
      <c r="H261" s="234" t="s">
        <v>392</v>
      </c>
      <c r="I261" s="235"/>
      <c r="J261" s="236" t="s">
        <v>69</v>
      </c>
      <c r="K261" s="241" t="s">
        <v>4590</v>
      </c>
      <c r="L261" s="238" t="s">
        <v>4554</v>
      </c>
      <c r="M261" s="239"/>
      <c r="N261" s="241"/>
      <c r="O261" s="235"/>
    </row>
    <row r="262" spans="1:15" ht="24">
      <c r="A262" s="228">
        <v>258</v>
      </c>
      <c r="B262" s="229" t="str">
        <f t="shared" si="4"/>
        <v>20242LP6003K16</v>
      </c>
      <c r="C262" s="246" t="s">
        <v>4980</v>
      </c>
      <c r="D262" s="41" t="s">
        <v>4981</v>
      </c>
      <c r="E262" s="247" t="s">
        <v>4034</v>
      </c>
      <c r="F262" s="232" t="s">
        <v>11</v>
      </c>
      <c r="G262" s="233" t="s">
        <v>0</v>
      </c>
      <c r="H262" s="234" t="s">
        <v>4630</v>
      </c>
      <c r="I262" s="240"/>
      <c r="J262" s="236" t="s">
        <v>118</v>
      </c>
      <c r="K262" s="241" t="s">
        <v>4590</v>
      </c>
      <c r="L262" s="238" t="s">
        <v>4554</v>
      </c>
      <c r="M262" s="257"/>
      <c r="N262" s="267"/>
      <c r="O262" s="273"/>
    </row>
    <row r="263" spans="1:15" ht="24">
      <c r="A263" s="228">
        <v>259</v>
      </c>
      <c r="B263" s="229" t="str">
        <f t="shared" si="4"/>
        <v>20242LP6003K16</v>
      </c>
      <c r="C263" s="246" t="s">
        <v>4982</v>
      </c>
      <c r="D263" s="41" t="s">
        <v>4981</v>
      </c>
      <c r="E263" s="247" t="s">
        <v>4034</v>
      </c>
      <c r="F263" s="232" t="s">
        <v>12</v>
      </c>
      <c r="G263" s="233" t="s">
        <v>0</v>
      </c>
      <c r="H263" s="234" t="s">
        <v>4630</v>
      </c>
      <c r="I263" s="240"/>
      <c r="J263" s="236" t="s">
        <v>150</v>
      </c>
      <c r="K263" s="241" t="s">
        <v>4590</v>
      </c>
      <c r="L263" s="238" t="s">
        <v>4554</v>
      </c>
      <c r="M263" s="257"/>
      <c r="N263" s="267"/>
      <c r="O263" s="273"/>
    </row>
    <row r="264" spans="1:15" ht="24">
      <c r="A264" s="228">
        <v>260</v>
      </c>
      <c r="B264" s="229" t="str">
        <f t="shared" si="4"/>
        <v>20242LP6003K16</v>
      </c>
      <c r="C264" s="246" t="s">
        <v>4983</v>
      </c>
      <c r="D264" s="41" t="s">
        <v>4981</v>
      </c>
      <c r="E264" s="247" t="s">
        <v>4034</v>
      </c>
      <c r="F264" s="232" t="s">
        <v>12</v>
      </c>
      <c r="G264" s="233" t="s">
        <v>0</v>
      </c>
      <c r="H264" s="234" t="s">
        <v>4928</v>
      </c>
      <c r="I264" s="240"/>
      <c r="J264" s="236" t="s">
        <v>77</v>
      </c>
      <c r="K264" s="241" t="s">
        <v>4590</v>
      </c>
      <c r="L264" s="238" t="s">
        <v>4554</v>
      </c>
      <c r="M264" s="257"/>
      <c r="N264" s="267"/>
      <c r="O264" s="273"/>
    </row>
    <row r="265" spans="1:15" ht="15">
      <c r="A265" s="228">
        <v>261</v>
      </c>
      <c r="B265" s="229" t="str">
        <f t="shared" si="4"/>
        <v>20242LP6003K16</v>
      </c>
      <c r="C265" s="246" t="s">
        <v>4984</v>
      </c>
      <c r="D265" s="41" t="s">
        <v>4981</v>
      </c>
      <c r="E265" s="247" t="s">
        <v>4034</v>
      </c>
      <c r="F265" s="232" t="s">
        <v>11</v>
      </c>
      <c r="G265" s="233" t="s">
        <v>1</v>
      </c>
      <c r="H265" s="234" t="s">
        <v>4709</v>
      </c>
      <c r="I265" s="235"/>
      <c r="J265" s="236" t="s">
        <v>4170</v>
      </c>
      <c r="K265" s="241" t="s">
        <v>4590</v>
      </c>
      <c r="L265" s="238" t="s">
        <v>4554</v>
      </c>
      <c r="M265" s="257"/>
      <c r="N265" s="267"/>
      <c r="O265" s="273"/>
    </row>
    <row r="266" spans="1:15" ht="15">
      <c r="A266" s="228">
        <v>262</v>
      </c>
      <c r="B266" s="229" t="str">
        <f t="shared" si="4"/>
        <v>20242LP6003K16</v>
      </c>
      <c r="C266" s="246" t="s">
        <v>4985</v>
      </c>
      <c r="D266" s="41" t="s">
        <v>4981</v>
      </c>
      <c r="E266" s="247" t="s">
        <v>4034</v>
      </c>
      <c r="F266" s="232" t="s">
        <v>12</v>
      </c>
      <c r="G266" s="233" t="s">
        <v>1</v>
      </c>
      <c r="H266" s="234" t="s">
        <v>369</v>
      </c>
      <c r="I266" s="235"/>
      <c r="J266" s="236" t="s">
        <v>4787</v>
      </c>
      <c r="K266" s="241" t="s">
        <v>4590</v>
      </c>
      <c r="L266" s="238" t="s">
        <v>4554</v>
      </c>
      <c r="M266" s="257"/>
      <c r="N266" s="267"/>
      <c r="O266" s="241"/>
    </row>
    <row r="267" spans="1:15" ht="15">
      <c r="A267" s="228">
        <v>263</v>
      </c>
      <c r="B267" s="229" t="str">
        <f t="shared" si="4"/>
        <v>20242LP6003K16</v>
      </c>
      <c r="C267" s="246" t="s">
        <v>4986</v>
      </c>
      <c r="D267" s="41" t="s">
        <v>4981</v>
      </c>
      <c r="E267" s="247" t="s">
        <v>4034</v>
      </c>
      <c r="F267" s="232" t="s">
        <v>11</v>
      </c>
      <c r="G267" s="233" t="s">
        <v>2</v>
      </c>
      <c r="H267" s="234" t="s">
        <v>4723</v>
      </c>
      <c r="I267" s="235"/>
      <c r="J267" s="236" t="s">
        <v>4724</v>
      </c>
      <c r="K267" s="241" t="s">
        <v>4590</v>
      </c>
      <c r="L267" s="238" t="s">
        <v>4554</v>
      </c>
      <c r="M267" s="257"/>
      <c r="N267" s="267"/>
      <c r="O267" s="271"/>
    </row>
    <row r="268" spans="1:15" ht="15">
      <c r="A268" s="228">
        <v>264</v>
      </c>
      <c r="B268" s="229" t="str">
        <f t="shared" si="4"/>
        <v>20242LP6003K16</v>
      </c>
      <c r="C268" s="246" t="s">
        <v>4987</v>
      </c>
      <c r="D268" s="41" t="s">
        <v>4981</v>
      </c>
      <c r="E268" s="247" t="s">
        <v>4034</v>
      </c>
      <c r="F268" s="232" t="s">
        <v>12</v>
      </c>
      <c r="G268" s="233" t="s">
        <v>2</v>
      </c>
      <c r="H268" s="234" t="s">
        <v>4723</v>
      </c>
      <c r="I268" s="235"/>
      <c r="J268" s="236" t="s">
        <v>4988</v>
      </c>
      <c r="K268" s="241" t="s">
        <v>4590</v>
      </c>
      <c r="L268" s="238" t="s">
        <v>4554</v>
      </c>
      <c r="M268" s="257"/>
      <c r="N268" s="267"/>
      <c r="O268" s="271"/>
    </row>
    <row r="269" spans="1:15" ht="24">
      <c r="A269" s="228">
        <v>265</v>
      </c>
      <c r="B269" s="229" t="str">
        <f t="shared" si="4"/>
        <v>20242LP6003K16</v>
      </c>
      <c r="C269" s="246" t="s">
        <v>4989</v>
      </c>
      <c r="D269" s="41" t="s">
        <v>4981</v>
      </c>
      <c r="E269" s="247" t="s">
        <v>4034</v>
      </c>
      <c r="F269" s="232" t="s">
        <v>12</v>
      </c>
      <c r="G269" s="233" t="s">
        <v>3</v>
      </c>
      <c r="H269" s="234" t="s">
        <v>368</v>
      </c>
      <c r="I269" s="235"/>
      <c r="J269" s="236" t="s">
        <v>4155</v>
      </c>
      <c r="K269" s="241" t="s">
        <v>4590</v>
      </c>
      <c r="L269" s="238" t="s">
        <v>4554</v>
      </c>
      <c r="M269" s="257"/>
      <c r="N269" s="262"/>
      <c r="O269" s="262"/>
    </row>
    <row r="270" spans="1:15" ht="15">
      <c r="A270" s="228">
        <v>266</v>
      </c>
      <c r="B270" s="229" t="str">
        <f t="shared" si="4"/>
        <v>20242LP6003K16</v>
      </c>
      <c r="C270" s="246" t="s">
        <v>4990</v>
      </c>
      <c r="D270" s="41" t="s">
        <v>4981</v>
      </c>
      <c r="E270" s="247" t="s">
        <v>4034</v>
      </c>
      <c r="F270" s="245" t="s">
        <v>12</v>
      </c>
      <c r="G270" s="233" t="s">
        <v>5</v>
      </c>
      <c r="H270" s="234" t="s">
        <v>4712</v>
      </c>
      <c r="I270" s="235"/>
      <c r="J270" s="236" t="s">
        <v>4065</v>
      </c>
      <c r="K270" s="241" t="s">
        <v>4590</v>
      </c>
      <c r="L270" s="238" t="s">
        <v>4554</v>
      </c>
      <c r="M270" s="257"/>
      <c r="N270" s="267"/>
      <c r="O270" s="271"/>
    </row>
    <row r="271" spans="1:15" ht="15">
      <c r="A271" s="228">
        <v>267</v>
      </c>
      <c r="B271" s="229" t="str">
        <f t="shared" si="4"/>
        <v>20242LP6003K16</v>
      </c>
      <c r="C271" s="246" t="s">
        <v>4991</v>
      </c>
      <c r="D271" s="41" t="s">
        <v>4981</v>
      </c>
      <c r="E271" s="247" t="s">
        <v>4034</v>
      </c>
      <c r="F271" s="245" t="s">
        <v>11</v>
      </c>
      <c r="G271" s="233" t="s">
        <v>5</v>
      </c>
      <c r="H271" s="234" t="s">
        <v>391</v>
      </c>
      <c r="I271" s="235"/>
      <c r="J271" s="236" t="s">
        <v>4862</v>
      </c>
      <c r="K271" s="241" t="s">
        <v>4590</v>
      </c>
      <c r="L271" s="238" t="s">
        <v>4554</v>
      </c>
      <c r="M271" s="272"/>
      <c r="N271" s="267"/>
      <c r="O271" s="271"/>
    </row>
    <row r="272" spans="1:15" ht="30">
      <c r="A272" s="228">
        <v>268</v>
      </c>
      <c r="B272" s="229" t="str">
        <f t="shared" si="4"/>
        <v>20242LP6004K16</v>
      </c>
      <c r="C272" s="246" t="s">
        <v>4992</v>
      </c>
      <c r="D272" s="41" t="s">
        <v>4993</v>
      </c>
      <c r="E272" s="247" t="s">
        <v>4473</v>
      </c>
      <c r="F272" s="260" t="s">
        <v>18</v>
      </c>
      <c r="G272" s="233" t="s">
        <v>0</v>
      </c>
      <c r="H272" s="234" t="s">
        <v>4630</v>
      </c>
      <c r="I272" s="261"/>
      <c r="J272" s="236" t="s">
        <v>118</v>
      </c>
      <c r="K272" s="241" t="s">
        <v>4590</v>
      </c>
      <c r="L272" s="238" t="s">
        <v>4554</v>
      </c>
      <c r="M272" s="263"/>
      <c r="N272" s="261"/>
      <c r="O272" s="261"/>
    </row>
    <row r="273" spans="1:15" ht="30">
      <c r="A273" s="228">
        <v>269</v>
      </c>
      <c r="B273" s="229" t="str">
        <f t="shared" si="4"/>
        <v>20242LP6004K16</v>
      </c>
      <c r="C273" s="246" t="s">
        <v>4994</v>
      </c>
      <c r="D273" s="41" t="s">
        <v>4993</v>
      </c>
      <c r="E273" s="247" t="s">
        <v>4473</v>
      </c>
      <c r="F273" s="260" t="s">
        <v>19</v>
      </c>
      <c r="G273" s="233" t="s">
        <v>0</v>
      </c>
      <c r="H273" s="234" t="s">
        <v>4630</v>
      </c>
      <c r="I273" s="261"/>
      <c r="J273" s="236" t="s">
        <v>150</v>
      </c>
      <c r="K273" s="241" t="s">
        <v>4590</v>
      </c>
      <c r="L273" s="238" t="s">
        <v>4554</v>
      </c>
      <c r="M273" s="263"/>
      <c r="N273" s="261"/>
      <c r="O273" s="261"/>
    </row>
    <row r="274" spans="1:15" ht="30">
      <c r="A274" s="228">
        <v>270</v>
      </c>
      <c r="B274" s="229" t="str">
        <f t="shared" si="4"/>
        <v>20242LP6004K16</v>
      </c>
      <c r="C274" s="246" t="s">
        <v>4995</v>
      </c>
      <c r="D274" s="41" t="s">
        <v>4993</v>
      </c>
      <c r="E274" s="247" t="s">
        <v>4473</v>
      </c>
      <c r="F274" s="232" t="s">
        <v>18</v>
      </c>
      <c r="G274" s="233" t="s">
        <v>1</v>
      </c>
      <c r="H274" s="234" t="s">
        <v>4709</v>
      </c>
      <c r="I274" s="235"/>
      <c r="J274" s="236" t="s">
        <v>4170</v>
      </c>
      <c r="K274" s="241" t="s">
        <v>4590</v>
      </c>
      <c r="L274" s="238" t="s">
        <v>4554</v>
      </c>
      <c r="M274" s="263"/>
      <c r="N274" s="262"/>
      <c r="O274" s="241"/>
    </row>
    <row r="275" spans="1:15" ht="30">
      <c r="A275" s="228">
        <v>271</v>
      </c>
      <c r="B275" s="229" t="str">
        <f t="shared" si="4"/>
        <v>20242LP6004K16</v>
      </c>
      <c r="C275" s="246" t="s">
        <v>4996</v>
      </c>
      <c r="D275" s="41" t="s">
        <v>4993</v>
      </c>
      <c r="E275" s="247" t="s">
        <v>4473</v>
      </c>
      <c r="F275" s="232" t="s">
        <v>48</v>
      </c>
      <c r="G275" s="233" t="s">
        <v>1</v>
      </c>
      <c r="H275" s="234" t="s">
        <v>395</v>
      </c>
      <c r="I275" s="235"/>
      <c r="J275" s="236" t="s">
        <v>4727</v>
      </c>
      <c r="K275" s="241" t="s">
        <v>4590</v>
      </c>
      <c r="L275" s="238" t="s">
        <v>4554</v>
      </c>
      <c r="M275" s="263"/>
      <c r="N275" s="262"/>
      <c r="O275" s="241"/>
    </row>
    <row r="276" spans="1:15" ht="30">
      <c r="A276" s="228">
        <v>272</v>
      </c>
      <c r="B276" s="229" t="str">
        <f t="shared" si="4"/>
        <v>20242LP6004K16</v>
      </c>
      <c r="C276" s="246" t="s">
        <v>4997</v>
      </c>
      <c r="D276" s="41" t="s">
        <v>4993</v>
      </c>
      <c r="E276" s="247" t="s">
        <v>4473</v>
      </c>
      <c r="F276" s="232" t="s">
        <v>18</v>
      </c>
      <c r="G276" s="233" t="s">
        <v>2</v>
      </c>
      <c r="H276" s="234" t="s">
        <v>4723</v>
      </c>
      <c r="I276" s="235"/>
      <c r="J276" s="236" t="s">
        <v>4724</v>
      </c>
      <c r="K276" s="241" t="s">
        <v>4590</v>
      </c>
      <c r="L276" s="238" t="s">
        <v>4554</v>
      </c>
      <c r="M276" s="263"/>
      <c r="N276" s="262"/>
      <c r="O276" s="241"/>
    </row>
    <row r="277" spans="1:15" ht="30">
      <c r="A277" s="228">
        <v>273</v>
      </c>
      <c r="B277" s="229" t="str">
        <f t="shared" si="4"/>
        <v>20242LP6004K16</v>
      </c>
      <c r="C277" s="246" t="s">
        <v>4998</v>
      </c>
      <c r="D277" s="41" t="s">
        <v>4993</v>
      </c>
      <c r="E277" s="247" t="s">
        <v>4473</v>
      </c>
      <c r="F277" s="232" t="s">
        <v>19</v>
      </c>
      <c r="G277" s="233" t="s">
        <v>2</v>
      </c>
      <c r="H277" s="234" t="s">
        <v>4723</v>
      </c>
      <c r="I277" s="235"/>
      <c r="J277" s="236" t="s">
        <v>4988</v>
      </c>
      <c r="K277" s="241" t="s">
        <v>4590</v>
      </c>
      <c r="L277" s="238" t="s">
        <v>4554</v>
      </c>
      <c r="M277" s="263"/>
      <c r="N277" s="262"/>
      <c r="O277" s="241"/>
    </row>
    <row r="278" spans="1:15" ht="30">
      <c r="A278" s="228">
        <v>274</v>
      </c>
      <c r="B278" s="229" t="str">
        <f t="shared" si="4"/>
        <v>20242LP6004K16</v>
      </c>
      <c r="C278" s="246" t="s">
        <v>4999</v>
      </c>
      <c r="D278" s="41" t="s">
        <v>4993</v>
      </c>
      <c r="E278" s="247" t="s">
        <v>4473</v>
      </c>
      <c r="F278" s="232" t="s">
        <v>48</v>
      </c>
      <c r="G278" s="233" t="s">
        <v>2</v>
      </c>
      <c r="H278" s="234" t="s">
        <v>369</v>
      </c>
      <c r="I278" s="235"/>
      <c r="J278" s="236" t="s">
        <v>4785</v>
      </c>
      <c r="K278" s="241" t="s">
        <v>4590</v>
      </c>
      <c r="L278" s="238" t="s">
        <v>4554</v>
      </c>
      <c r="M278" s="263"/>
      <c r="N278" s="262"/>
      <c r="O278" s="241"/>
    </row>
    <row r="279" spans="1:15" ht="30">
      <c r="A279" s="228">
        <v>275</v>
      </c>
      <c r="B279" s="229" t="str">
        <f t="shared" si="4"/>
        <v>20242LP6004K16</v>
      </c>
      <c r="C279" s="246" t="s">
        <v>5000</v>
      </c>
      <c r="D279" s="41" t="s">
        <v>4993</v>
      </c>
      <c r="E279" s="247" t="s">
        <v>4473</v>
      </c>
      <c r="F279" s="245" t="s">
        <v>46</v>
      </c>
      <c r="G279" s="233" t="s">
        <v>2</v>
      </c>
      <c r="H279" s="234" t="s">
        <v>369</v>
      </c>
      <c r="I279" s="235"/>
      <c r="J279" s="236" t="s">
        <v>4787</v>
      </c>
      <c r="K279" s="241" t="s">
        <v>4590</v>
      </c>
      <c r="L279" s="238" t="s">
        <v>4554</v>
      </c>
      <c r="M279" s="263"/>
      <c r="N279" s="262"/>
      <c r="O279" s="241"/>
    </row>
    <row r="280" spans="1:15" ht="30">
      <c r="A280" s="228">
        <v>276</v>
      </c>
      <c r="B280" s="229" t="str">
        <f t="shared" si="4"/>
        <v>20242LP6004K16</v>
      </c>
      <c r="C280" s="246" t="s">
        <v>5001</v>
      </c>
      <c r="D280" s="41" t="s">
        <v>4993</v>
      </c>
      <c r="E280" s="247" t="s">
        <v>4473</v>
      </c>
      <c r="F280" s="232" t="s">
        <v>19</v>
      </c>
      <c r="G280" s="233" t="s">
        <v>3</v>
      </c>
      <c r="H280" s="234" t="s">
        <v>368</v>
      </c>
      <c r="I280" s="235"/>
      <c r="J280" s="236" t="s">
        <v>4155</v>
      </c>
      <c r="K280" s="241" t="s">
        <v>4590</v>
      </c>
      <c r="L280" s="238" t="s">
        <v>4554</v>
      </c>
      <c r="M280" s="263"/>
      <c r="N280" s="262"/>
      <c r="O280" s="262"/>
    </row>
    <row r="281" spans="1:15" ht="30">
      <c r="A281" s="228">
        <v>277</v>
      </c>
      <c r="B281" s="229" t="str">
        <f t="shared" si="4"/>
        <v>20242LP6004K16</v>
      </c>
      <c r="C281" s="246" t="s">
        <v>5002</v>
      </c>
      <c r="D281" s="41" t="s">
        <v>4993</v>
      </c>
      <c r="E281" s="247" t="s">
        <v>4473</v>
      </c>
      <c r="F281" s="245" t="s">
        <v>19</v>
      </c>
      <c r="G281" s="233" t="s">
        <v>5</v>
      </c>
      <c r="H281" s="234" t="s">
        <v>4712</v>
      </c>
      <c r="I281" s="235"/>
      <c r="J281" s="236" t="s">
        <v>4065</v>
      </c>
      <c r="K281" s="241" t="s">
        <v>4590</v>
      </c>
      <c r="L281" s="238" t="s">
        <v>4554</v>
      </c>
      <c r="M281" s="263"/>
      <c r="N281" s="241"/>
      <c r="O281" s="262"/>
    </row>
    <row r="282" spans="1:15" ht="30">
      <c r="A282" s="228">
        <v>278</v>
      </c>
      <c r="B282" s="229" t="str">
        <f t="shared" si="4"/>
        <v>20242LP6004K16</v>
      </c>
      <c r="C282" s="246" t="s">
        <v>5003</v>
      </c>
      <c r="D282" s="41" t="s">
        <v>4993</v>
      </c>
      <c r="E282" s="247" t="s">
        <v>4473</v>
      </c>
      <c r="F282" s="245" t="s">
        <v>18</v>
      </c>
      <c r="G282" s="233" t="s">
        <v>5</v>
      </c>
      <c r="H282" s="234" t="s">
        <v>391</v>
      </c>
      <c r="I282" s="235"/>
      <c r="J282" s="236" t="s">
        <v>4862</v>
      </c>
      <c r="K282" s="241" t="s">
        <v>4590</v>
      </c>
      <c r="L282" s="238" t="s">
        <v>4554</v>
      </c>
      <c r="M282" s="263"/>
      <c r="N282" s="241"/>
      <c r="O282" s="262"/>
    </row>
    <row r="283" spans="1:15" ht="15">
      <c r="A283" s="228">
        <v>279</v>
      </c>
      <c r="B283" s="229" t="str">
        <f t="shared" si="4"/>
        <v>20242LP6008K16</v>
      </c>
      <c r="C283" s="246" t="s">
        <v>5004</v>
      </c>
      <c r="D283" s="41" t="s">
        <v>5005</v>
      </c>
      <c r="E283" s="247" t="s">
        <v>4270</v>
      </c>
      <c r="F283" s="232" t="s">
        <v>12</v>
      </c>
      <c r="G283" s="233" t="s">
        <v>1</v>
      </c>
      <c r="H283" s="234" t="s">
        <v>4603</v>
      </c>
      <c r="I283" s="235"/>
      <c r="J283" s="236" t="s">
        <v>82</v>
      </c>
      <c r="K283" s="241" t="s">
        <v>4590</v>
      </c>
      <c r="L283" s="238" t="s">
        <v>4554</v>
      </c>
      <c r="M283" s="265"/>
      <c r="N283" s="262"/>
      <c r="O283" s="241"/>
    </row>
    <row r="284" spans="1:15" ht="30">
      <c r="A284" s="228">
        <v>280</v>
      </c>
      <c r="B284" s="229" t="str">
        <f t="shared" si="4"/>
        <v>20242LP6012K16</v>
      </c>
      <c r="C284" s="246" t="s">
        <v>5006</v>
      </c>
      <c r="D284" s="41" t="s">
        <v>5007</v>
      </c>
      <c r="E284" s="247" t="s">
        <v>4116</v>
      </c>
      <c r="F284" s="245" t="s">
        <v>46</v>
      </c>
      <c r="G284" s="233" t="s">
        <v>0</v>
      </c>
      <c r="H284" s="234" t="s">
        <v>4712</v>
      </c>
      <c r="I284" s="273"/>
      <c r="J284" s="236" t="s">
        <v>4065</v>
      </c>
      <c r="K284" s="241" t="s">
        <v>4590</v>
      </c>
      <c r="L284" s="238" t="s">
        <v>4554</v>
      </c>
      <c r="M284" s="257"/>
      <c r="N284" s="267"/>
      <c r="O284" s="273"/>
    </row>
    <row r="285" spans="1:15" ht="30">
      <c r="A285" s="228">
        <v>281</v>
      </c>
      <c r="B285" s="229" t="str">
        <f t="shared" ref="B285:B327" si="5">CONCATENATE(20242,$D285,"K16",$M285)</f>
        <v>20242LP6012K16</v>
      </c>
      <c r="C285" s="246" t="s">
        <v>5008</v>
      </c>
      <c r="D285" s="41" t="s">
        <v>5007</v>
      </c>
      <c r="E285" s="247" t="s">
        <v>4116</v>
      </c>
      <c r="F285" s="232" t="s">
        <v>46</v>
      </c>
      <c r="G285" s="233" t="s">
        <v>1</v>
      </c>
      <c r="H285" s="234" t="s">
        <v>4630</v>
      </c>
      <c r="I285" s="235"/>
      <c r="J285" s="236" t="s">
        <v>150</v>
      </c>
      <c r="K285" s="241" t="s">
        <v>4590</v>
      </c>
      <c r="L285" s="238" t="s">
        <v>4554</v>
      </c>
      <c r="M285" s="257"/>
      <c r="N285" s="267"/>
      <c r="O285" s="273"/>
    </row>
    <row r="286" spans="1:15" ht="30">
      <c r="A286" s="228">
        <v>282</v>
      </c>
      <c r="B286" s="229" t="str">
        <f t="shared" si="5"/>
        <v>20242LP6012K16</v>
      </c>
      <c r="C286" s="246" t="s">
        <v>5009</v>
      </c>
      <c r="D286" s="41" t="s">
        <v>5007</v>
      </c>
      <c r="E286" s="247" t="s">
        <v>4116</v>
      </c>
      <c r="F286" s="245" t="s">
        <v>45</v>
      </c>
      <c r="G286" s="233" t="s">
        <v>1</v>
      </c>
      <c r="H286" s="234" t="s">
        <v>395</v>
      </c>
      <c r="I286" s="235"/>
      <c r="J286" s="236" t="s">
        <v>4727</v>
      </c>
      <c r="K286" s="241" t="s">
        <v>4590</v>
      </c>
      <c r="L286" s="238" t="s">
        <v>4554</v>
      </c>
      <c r="M286" s="257"/>
      <c r="N286" s="267"/>
      <c r="O286" s="273"/>
    </row>
    <row r="287" spans="1:15" ht="30">
      <c r="A287" s="228">
        <v>283</v>
      </c>
      <c r="B287" s="229" t="str">
        <f t="shared" si="5"/>
        <v>20242LP6012K16</v>
      </c>
      <c r="C287" s="246" t="s">
        <v>5010</v>
      </c>
      <c r="D287" s="41" t="s">
        <v>5007</v>
      </c>
      <c r="E287" s="247" t="s">
        <v>4116</v>
      </c>
      <c r="F287" s="232" t="s">
        <v>18</v>
      </c>
      <c r="G287" s="233" t="s">
        <v>5</v>
      </c>
      <c r="H287" s="234" t="s">
        <v>4804</v>
      </c>
      <c r="I287" s="235"/>
      <c r="J287" s="236" t="s">
        <v>4767</v>
      </c>
      <c r="K287" s="241" t="s">
        <v>4590</v>
      </c>
      <c r="L287" s="238" t="s">
        <v>4554</v>
      </c>
      <c r="M287" s="257"/>
      <c r="N287" s="267"/>
      <c r="O287" s="271"/>
    </row>
    <row r="288" spans="1:15" ht="30">
      <c r="A288" s="228">
        <v>284</v>
      </c>
      <c r="B288" s="229" t="str">
        <f t="shared" si="5"/>
        <v>20242LP6013K16</v>
      </c>
      <c r="C288" s="246" t="s">
        <v>5011</v>
      </c>
      <c r="D288" s="41" t="s">
        <v>4263</v>
      </c>
      <c r="E288" s="247" t="s">
        <v>4265</v>
      </c>
      <c r="F288" s="245" t="s">
        <v>47</v>
      </c>
      <c r="G288" s="233" t="s">
        <v>0</v>
      </c>
      <c r="H288" s="234" t="s">
        <v>4712</v>
      </c>
      <c r="I288" s="273"/>
      <c r="J288" s="236" t="s">
        <v>4065</v>
      </c>
      <c r="K288" s="241" t="s">
        <v>4590</v>
      </c>
      <c r="L288" s="238" t="s">
        <v>4554</v>
      </c>
      <c r="M288" s="293"/>
      <c r="N288" s="267"/>
      <c r="O288" s="273"/>
    </row>
    <row r="289" spans="1:15" ht="30">
      <c r="A289" s="228">
        <v>285</v>
      </c>
      <c r="B289" s="229" t="str">
        <f t="shared" si="5"/>
        <v>20242LP6013K16</v>
      </c>
      <c r="C289" s="246" t="s">
        <v>5012</v>
      </c>
      <c r="D289" s="41" t="s">
        <v>4263</v>
      </c>
      <c r="E289" s="247" t="s">
        <v>4265</v>
      </c>
      <c r="F289" s="232" t="s">
        <v>48</v>
      </c>
      <c r="G289" s="233" t="s">
        <v>0</v>
      </c>
      <c r="H289" s="234" t="s">
        <v>395</v>
      </c>
      <c r="I289" s="240"/>
      <c r="J289" s="236" t="s">
        <v>4727</v>
      </c>
      <c r="K289" s="241" t="s">
        <v>4590</v>
      </c>
      <c r="L289" s="238" t="s">
        <v>4554</v>
      </c>
      <c r="M289" s="257"/>
      <c r="N289" s="267"/>
      <c r="O289" s="273"/>
    </row>
    <row r="290" spans="1:15" ht="30">
      <c r="A290" s="228">
        <v>286</v>
      </c>
      <c r="B290" s="229" t="str">
        <f t="shared" si="5"/>
        <v>20242LP6013K16</v>
      </c>
      <c r="C290" s="246" t="s">
        <v>5013</v>
      </c>
      <c r="D290" s="41" t="s">
        <v>4263</v>
      </c>
      <c r="E290" s="247" t="s">
        <v>4265</v>
      </c>
      <c r="F290" s="232" t="s">
        <v>47</v>
      </c>
      <c r="G290" s="233" t="s">
        <v>1</v>
      </c>
      <c r="H290" s="234" t="s">
        <v>4630</v>
      </c>
      <c r="I290" s="235"/>
      <c r="J290" s="236" t="s">
        <v>150</v>
      </c>
      <c r="K290" s="241" t="s">
        <v>4590</v>
      </c>
      <c r="L290" s="238" t="s">
        <v>4554</v>
      </c>
      <c r="M290" s="257"/>
      <c r="N290" s="267"/>
      <c r="O290" s="273"/>
    </row>
    <row r="291" spans="1:15" ht="30">
      <c r="A291" s="228">
        <v>287</v>
      </c>
      <c r="B291" s="229" t="str">
        <f t="shared" si="5"/>
        <v>20242LP6013K16</v>
      </c>
      <c r="C291" s="246" t="s">
        <v>5014</v>
      </c>
      <c r="D291" s="41" t="s">
        <v>4263</v>
      </c>
      <c r="E291" s="247" t="s">
        <v>4265</v>
      </c>
      <c r="F291" s="232" t="s">
        <v>19</v>
      </c>
      <c r="G291" s="233" t="s">
        <v>1</v>
      </c>
      <c r="H291" s="234" t="s">
        <v>4709</v>
      </c>
      <c r="I291" s="235"/>
      <c r="J291" s="236" t="s">
        <v>4119</v>
      </c>
      <c r="K291" s="241" t="s">
        <v>4590</v>
      </c>
      <c r="L291" s="238" t="s">
        <v>4554</v>
      </c>
      <c r="M291" s="293"/>
      <c r="N291" s="267"/>
      <c r="O291" s="273"/>
    </row>
    <row r="292" spans="1:15" ht="30">
      <c r="A292" s="228">
        <v>288</v>
      </c>
      <c r="B292" s="229" t="str">
        <f t="shared" si="5"/>
        <v>20242LP6013K16</v>
      </c>
      <c r="C292" s="246" t="s">
        <v>5015</v>
      </c>
      <c r="D292" s="41" t="s">
        <v>4263</v>
      </c>
      <c r="E292" s="247" t="s">
        <v>4265</v>
      </c>
      <c r="F292" s="232" t="s">
        <v>19</v>
      </c>
      <c r="G292" s="233" t="s">
        <v>5</v>
      </c>
      <c r="H292" s="256" t="s">
        <v>8</v>
      </c>
      <c r="I292" s="235" t="s">
        <v>4804</v>
      </c>
      <c r="J292" s="236" t="s">
        <v>4783</v>
      </c>
      <c r="K292" s="241" t="s">
        <v>4590</v>
      </c>
      <c r="L292" s="238" t="s">
        <v>4554</v>
      </c>
      <c r="M292" s="257"/>
      <c r="N292" s="267"/>
      <c r="O292" s="271"/>
    </row>
    <row r="293" spans="1:15" ht="45">
      <c r="A293" s="228">
        <v>289</v>
      </c>
      <c r="B293" s="229" t="str">
        <f t="shared" si="5"/>
        <v>20242MC6001K16</v>
      </c>
      <c r="C293" s="246" t="s">
        <v>5016</v>
      </c>
      <c r="D293" s="41" t="s">
        <v>5017</v>
      </c>
      <c r="E293" s="247" t="s">
        <v>4035</v>
      </c>
      <c r="F293" s="245" t="s">
        <v>125</v>
      </c>
      <c r="G293" s="233" t="s">
        <v>3</v>
      </c>
      <c r="H293" s="237" t="s">
        <v>5018</v>
      </c>
      <c r="I293" s="235"/>
      <c r="J293" s="236" t="s">
        <v>4727</v>
      </c>
      <c r="K293" s="241" t="s">
        <v>4590</v>
      </c>
      <c r="L293" s="238" t="s">
        <v>4554</v>
      </c>
      <c r="M293" s="265"/>
      <c r="N293" s="262"/>
      <c r="O293" s="262"/>
    </row>
    <row r="294" spans="1:15" ht="45">
      <c r="A294" s="228">
        <v>290</v>
      </c>
      <c r="B294" s="229" t="str">
        <f t="shared" si="5"/>
        <v>20242MC6001K16</v>
      </c>
      <c r="C294" s="246" t="s">
        <v>5019</v>
      </c>
      <c r="D294" s="41" t="s">
        <v>5017</v>
      </c>
      <c r="E294" s="247" t="s">
        <v>4035</v>
      </c>
      <c r="F294" s="245" t="s">
        <v>123</v>
      </c>
      <c r="G294" s="233" t="s">
        <v>3</v>
      </c>
      <c r="H294" s="237" t="s">
        <v>5018</v>
      </c>
      <c r="I294" s="235"/>
      <c r="J294" s="236" t="s">
        <v>4727</v>
      </c>
      <c r="K294" s="241" t="s">
        <v>4590</v>
      </c>
      <c r="L294" s="238" t="s">
        <v>4554</v>
      </c>
      <c r="M294" s="265"/>
      <c r="N294" s="262"/>
      <c r="O294" s="262"/>
    </row>
    <row r="295" spans="1:15" ht="15">
      <c r="A295" s="228">
        <v>291</v>
      </c>
      <c r="B295" s="229" t="str">
        <f t="shared" si="5"/>
        <v>20242ME6005K16</v>
      </c>
      <c r="C295" s="246" t="s">
        <v>5020</v>
      </c>
      <c r="D295" s="41" t="s">
        <v>5021</v>
      </c>
      <c r="E295" s="247" t="s">
        <v>4136</v>
      </c>
      <c r="F295" s="232" t="s">
        <v>19</v>
      </c>
      <c r="G295" s="233" t="s">
        <v>2</v>
      </c>
      <c r="H295" s="234" t="s">
        <v>4709</v>
      </c>
      <c r="I295" s="235"/>
      <c r="J295" s="236" t="s">
        <v>4119</v>
      </c>
      <c r="K295" s="241" t="s">
        <v>4590</v>
      </c>
      <c r="L295" s="238" t="s">
        <v>4554</v>
      </c>
      <c r="M295" s="265"/>
      <c r="N295" s="267"/>
      <c r="O295" s="271"/>
    </row>
    <row r="296" spans="1:15" ht="15">
      <c r="A296" s="228">
        <v>292</v>
      </c>
      <c r="B296" s="229" t="str">
        <f t="shared" si="5"/>
        <v>20242ME6005K16</v>
      </c>
      <c r="C296" s="246" t="s">
        <v>5022</v>
      </c>
      <c r="D296" s="41" t="s">
        <v>5021</v>
      </c>
      <c r="E296" s="247" t="s">
        <v>4136</v>
      </c>
      <c r="F296" s="232" t="s">
        <v>48</v>
      </c>
      <c r="G296" s="233" t="s">
        <v>4</v>
      </c>
      <c r="H296" s="256" t="s">
        <v>8</v>
      </c>
      <c r="I296" s="235" t="s">
        <v>4723</v>
      </c>
      <c r="J296" s="236" t="s">
        <v>4724</v>
      </c>
      <c r="K296" s="241" t="s">
        <v>4590</v>
      </c>
      <c r="L296" s="238" t="s">
        <v>4554</v>
      </c>
      <c r="M296" s="265"/>
      <c r="N296" s="267"/>
      <c r="O296" s="271"/>
    </row>
    <row r="297" spans="1:15" ht="15">
      <c r="A297" s="228">
        <v>293</v>
      </c>
      <c r="B297" s="229" t="str">
        <f t="shared" si="5"/>
        <v>20242ME6005K16</v>
      </c>
      <c r="C297" s="246" t="s">
        <v>5023</v>
      </c>
      <c r="D297" s="41" t="s">
        <v>5021</v>
      </c>
      <c r="E297" s="247" t="s">
        <v>4136</v>
      </c>
      <c r="F297" s="232" t="s">
        <v>46</v>
      </c>
      <c r="G297" s="233" t="s">
        <v>4</v>
      </c>
      <c r="H297" s="256" t="s">
        <v>8</v>
      </c>
      <c r="I297" s="235" t="s">
        <v>4723</v>
      </c>
      <c r="J297" s="236" t="s">
        <v>4988</v>
      </c>
      <c r="K297" s="241" t="s">
        <v>4590</v>
      </c>
      <c r="L297" s="238" t="s">
        <v>4554</v>
      </c>
      <c r="M297" s="265"/>
      <c r="N297" s="267"/>
      <c r="O297" s="271"/>
    </row>
    <row r="298" spans="1:15" ht="15">
      <c r="A298" s="228">
        <v>294</v>
      </c>
      <c r="B298" s="229" t="str">
        <f t="shared" si="5"/>
        <v>20242ME6012K16</v>
      </c>
      <c r="C298" s="246" t="s">
        <v>5024</v>
      </c>
      <c r="D298" s="41" t="s">
        <v>5025</v>
      </c>
      <c r="E298" s="247" t="s">
        <v>4115</v>
      </c>
      <c r="F298" s="232" t="s">
        <v>19</v>
      </c>
      <c r="G298" s="233" t="s">
        <v>3</v>
      </c>
      <c r="H298" s="234" t="s">
        <v>4709</v>
      </c>
      <c r="I298" s="235"/>
      <c r="J298" s="236" t="s">
        <v>4119</v>
      </c>
      <c r="K298" s="241" t="s">
        <v>4590</v>
      </c>
      <c r="L298" s="238" t="s">
        <v>4554</v>
      </c>
      <c r="M298" s="265"/>
      <c r="N298" s="262"/>
      <c r="O298" s="262"/>
    </row>
    <row r="299" spans="1:15" ht="15">
      <c r="A299" s="228">
        <v>295</v>
      </c>
      <c r="B299" s="229" t="str">
        <f t="shared" si="5"/>
        <v>20242ME6012K16</v>
      </c>
      <c r="C299" s="246" t="s">
        <v>5026</v>
      </c>
      <c r="D299" s="41" t="s">
        <v>5025</v>
      </c>
      <c r="E299" s="247" t="s">
        <v>4115</v>
      </c>
      <c r="F299" s="232" t="s">
        <v>45</v>
      </c>
      <c r="G299" s="233" t="s">
        <v>4</v>
      </c>
      <c r="H299" s="256" t="s">
        <v>8</v>
      </c>
      <c r="I299" s="235" t="s">
        <v>4723</v>
      </c>
      <c r="J299" s="236" t="s">
        <v>4724</v>
      </c>
      <c r="K299" s="241" t="s">
        <v>4590</v>
      </c>
      <c r="L299" s="238" t="s">
        <v>4554</v>
      </c>
      <c r="M299" s="265"/>
      <c r="N299" s="241"/>
      <c r="O299" s="262"/>
    </row>
    <row r="300" spans="1:15" ht="30">
      <c r="A300" s="228">
        <v>296</v>
      </c>
      <c r="B300" s="229" t="str">
        <f t="shared" si="5"/>
        <v>20242ME6022K16</v>
      </c>
      <c r="C300" s="246" t="s">
        <v>5027</v>
      </c>
      <c r="D300" s="41" t="s">
        <v>5028</v>
      </c>
      <c r="E300" s="247" t="s">
        <v>4198</v>
      </c>
      <c r="F300" s="232" t="s">
        <v>46</v>
      </c>
      <c r="G300" s="233" t="s">
        <v>1</v>
      </c>
      <c r="H300" s="256" t="s">
        <v>8</v>
      </c>
      <c r="I300" s="235" t="s">
        <v>4723</v>
      </c>
      <c r="J300" s="236" t="s">
        <v>4988</v>
      </c>
      <c r="K300" s="241" t="s">
        <v>4590</v>
      </c>
      <c r="L300" s="238" t="s">
        <v>4554</v>
      </c>
      <c r="M300" s="265"/>
      <c r="N300" s="262"/>
      <c r="O300" s="241"/>
    </row>
    <row r="301" spans="1:15" ht="30">
      <c r="A301" s="228">
        <v>297</v>
      </c>
      <c r="B301" s="229" t="str">
        <f t="shared" si="5"/>
        <v>20242ME6022K16</v>
      </c>
      <c r="C301" s="246" t="s">
        <v>5029</v>
      </c>
      <c r="D301" s="41" t="s">
        <v>5028</v>
      </c>
      <c r="E301" s="247" t="s">
        <v>4198</v>
      </c>
      <c r="F301" s="232" t="s">
        <v>18</v>
      </c>
      <c r="G301" s="233" t="s">
        <v>1</v>
      </c>
      <c r="H301" s="41" t="s">
        <v>5030</v>
      </c>
      <c r="I301" s="235"/>
      <c r="J301" s="236" t="s">
        <v>5031</v>
      </c>
      <c r="K301" s="241" t="s">
        <v>4590</v>
      </c>
      <c r="L301" s="238" t="s">
        <v>4554</v>
      </c>
      <c r="M301" s="265"/>
      <c r="N301" s="262"/>
      <c r="O301" s="241"/>
    </row>
    <row r="302" spans="1:15" ht="15">
      <c r="A302" s="228">
        <v>298</v>
      </c>
      <c r="B302" s="229" t="str">
        <f t="shared" si="5"/>
        <v>20242ME6025K16</v>
      </c>
      <c r="C302" s="246" t="s">
        <v>5032</v>
      </c>
      <c r="D302" s="41" t="s">
        <v>5033</v>
      </c>
      <c r="E302" s="247" t="s">
        <v>4279</v>
      </c>
      <c r="F302" s="232" t="s">
        <v>217</v>
      </c>
      <c r="G302" s="233" t="s">
        <v>1</v>
      </c>
      <c r="H302" s="256" t="s">
        <v>8</v>
      </c>
      <c r="I302" s="235" t="s">
        <v>4723</v>
      </c>
      <c r="J302" s="236" t="s">
        <v>4988</v>
      </c>
      <c r="K302" s="241" t="s">
        <v>4590</v>
      </c>
      <c r="L302" s="238" t="s">
        <v>4554</v>
      </c>
      <c r="M302" s="265"/>
      <c r="N302" s="267"/>
      <c r="O302" s="241"/>
    </row>
    <row r="303" spans="1:15" ht="15">
      <c r="A303" s="228">
        <v>299</v>
      </c>
      <c r="B303" s="229" t="str">
        <f t="shared" si="5"/>
        <v>20242ME6031K16</v>
      </c>
      <c r="C303" s="246" t="s">
        <v>5034</v>
      </c>
      <c r="D303" s="41" t="s">
        <v>5035</v>
      </c>
      <c r="E303" s="247" t="s">
        <v>4343</v>
      </c>
      <c r="F303" s="232" t="s">
        <v>48</v>
      </c>
      <c r="G303" s="233" t="s">
        <v>0</v>
      </c>
      <c r="H303" s="234" t="s">
        <v>5030</v>
      </c>
      <c r="I303" s="240"/>
      <c r="J303" s="236" t="s">
        <v>5031</v>
      </c>
      <c r="K303" s="241" t="s">
        <v>4590</v>
      </c>
      <c r="L303" s="238" t="s">
        <v>4554</v>
      </c>
      <c r="M303" s="257"/>
      <c r="N303" s="267"/>
      <c r="O303" s="271"/>
    </row>
    <row r="304" spans="1:15" ht="15">
      <c r="A304" s="228">
        <v>300</v>
      </c>
      <c r="B304" s="229" t="str">
        <f t="shared" si="5"/>
        <v>20242ME6031K16</v>
      </c>
      <c r="C304" s="246" t="s">
        <v>5036</v>
      </c>
      <c r="D304" s="41" t="s">
        <v>5035</v>
      </c>
      <c r="E304" s="247" t="s">
        <v>4343</v>
      </c>
      <c r="F304" s="232" t="s">
        <v>46</v>
      </c>
      <c r="G304" s="233" t="s">
        <v>0</v>
      </c>
      <c r="H304" s="234" t="s">
        <v>5030</v>
      </c>
      <c r="I304" s="240"/>
      <c r="J304" s="236" t="s">
        <v>5037</v>
      </c>
      <c r="K304" s="241" t="s">
        <v>4590</v>
      </c>
      <c r="L304" s="238" t="s">
        <v>4554</v>
      </c>
      <c r="M304" s="257"/>
      <c r="N304" s="267"/>
      <c r="O304" s="271"/>
    </row>
    <row r="305" spans="1:15" ht="15">
      <c r="A305" s="228">
        <v>301</v>
      </c>
      <c r="B305" s="229" t="str">
        <f t="shared" si="5"/>
        <v>20242ME6031K16</v>
      </c>
      <c r="C305" s="246" t="s">
        <v>5038</v>
      </c>
      <c r="D305" s="41" t="s">
        <v>5035</v>
      </c>
      <c r="E305" s="255" t="s">
        <v>4343</v>
      </c>
      <c r="F305" s="232" t="s">
        <v>19</v>
      </c>
      <c r="G305" s="233" t="s">
        <v>0</v>
      </c>
      <c r="H305" s="234" t="s">
        <v>395</v>
      </c>
      <c r="I305" s="240"/>
      <c r="J305" s="236" t="s">
        <v>4618</v>
      </c>
      <c r="K305" s="241" t="s">
        <v>4590</v>
      </c>
      <c r="L305" s="238" t="s">
        <v>4554</v>
      </c>
      <c r="M305" s="257"/>
      <c r="N305" s="267"/>
      <c r="O305" s="271"/>
    </row>
    <row r="306" spans="1:15" ht="15">
      <c r="A306" s="228">
        <v>302</v>
      </c>
      <c r="B306" s="229" t="str">
        <f t="shared" si="5"/>
        <v>20242ME6031K16</v>
      </c>
      <c r="C306" s="246" t="s">
        <v>5039</v>
      </c>
      <c r="D306" s="41" t="s">
        <v>5035</v>
      </c>
      <c r="E306" s="255" t="s">
        <v>4343</v>
      </c>
      <c r="F306" s="245" t="s">
        <v>45</v>
      </c>
      <c r="G306" s="233" t="s">
        <v>0</v>
      </c>
      <c r="H306" s="234" t="s">
        <v>395</v>
      </c>
      <c r="I306" s="294"/>
      <c r="J306" s="236" t="s">
        <v>4727</v>
      </c>
      <c r="K306" s="241" t="s">
        <v>4590</v>
      </c>
      <c r="L306" s="238" t="s">
        <v>4554</v>
      </c>
      <c r="M306" s="257"/>
      <c r="N306" s="267"/>
      <c r="O306" s="271"/>
    </row>
    <row r="307" spans="1:15" ht="15">
      <c r="A307" s="228">
        <v>303</v>
      </c>
      <c r="B307" s="229" t="str">
        <f t="shared" si="5"/>
        <v>20242ME6031K16</v>
      </c>
      <c r="C307" s="246" t="s">
        <v>5040</v>
      </c>
      <c r="D307" s="41" t="s">
        <v>5035</v>
      </c>
      <c r="E307" s="247" t="s">
        <v>4343</v>
      </c>
      <c r="F307" s="232" t="s">
        <v>19</v>
      </c>
      <c r="G307" s="233" t="s">
        <v>4</v>
      </c>
      <c r="H307" s="234" t="s">
        <v>4709</v>
      </c>
      <c r="I307" s="235"/>
      <c r="J307" s="236" t="s">
        <v>4119</v>
      </c>
      <c r="K307" s="241" t="s">
        <v>4590</v>
      </c>
      <c r="L307" s="238" t="s">
        <v>4554</v>
      </c>
      <c r="M307" s="257"/>
      <c r="N307" s="267"/>
      <c r="O307" s="271"/>
    </row>
    <row r="308" spans="1:15" ht="30">
      <c r="A308" s="228">
        <v>304</v>
      </c>
      <c r="B308" s="229" t="str">
        <f t="shared" si="5"/>
        <v>20242ME6048K16</v>
      </c>
      <c r="C308" s="246" t="s">
        <v>5041</v>
      </c>
      <c r="D308" s="41" t="s">
        <v>5042</v>
      </c>
      <c r="E308" s="247" t="s">
        <v>5043</v>
      </c>
      <c r="F308" s="232" t="s">
        <v>11</v>
      </c>
      <c r="G308" s="233" t="s">
        <v>5</v>
      </c>
      <c r="H308" s="234" t="s">
        <v>4709</v>
      </c>
      <c r="I308" s="235"/>
      <c r="J308" s="236" t="s">
        <v>4170</v>
      </c>
      <c r="K308" s="241" t="s">
        <v>4590</v>
      </c>
      <c r="L308" s="238" t="s">
        <v>4554</v>
      </c>
      <c r="M308" s="265"/>
      <c r="N308" s="241"/>
      <c r="O308" s="262"/>
    </row>
    <row r="309" spans="1:15" ht="15">
      <c r="A309" s="228">
        <v>305</v>
      </c>
      <c r="B309" s="229" t="str">
        <f t="shared" si="5"/>
        <v>20242ME6055K16</v>
      </c>
      <c r="C309" s="246" t="s">
        <v>5044</v>
      </c>
      <c r="D309" s="41" t="s">
        <v>5045</v>
      </c>
      <c r="E309" s="247" t="s">
        <v>4247</v>
      </c>
      <c r="F309" s="232" t="s">
        <v>11</v>
      </c>
      <c r="G309" s="233" t="s">
        <v>2</v>
      </c>
      <c r="H309" s="234" t="s">
        <v>4709</v>
      </c>
      <c r="I309" s="235"/>
      <c r="J309" s="236" t="s">
        <v>4170</v>
      </c>
      <c r="K309" s="241" t="s">
        <v>4590</v>
      </c>
      <c r="L309" s="238" t="s">
        <v>4554</v>
      </c>
      <c r="M309" s="265"/>
      <c r="N309" s="262"/>
      <c r="O309" s="241"/>
    </row>
    <row r="310" spans="1:15" ht="15">
      <c r="A310" s="228">
        <v>306</v>
      </c>
      <c r="B310" s="229" t="str">
        <f t="shared" si="5"/>
        <v>20242ME6059K16</v>
      </c>
      <c r="C310" s="246" t="s">
        <v>5046</v>
      </c>
      <c r="D310" s="41" t="s">
        <v>5047</v>
      </c>
      <c r="E310" s="247" t="s">
        <v>4342</v>
      </c>
      <c r="F310" s="232" t="s">
        <v>12</v>
      </c>
      <c r="G310" s="233" t="s">
        <v>0</v>
      </c>
      <c r="H310" s="256" t="s">
        <v>8</v>
      </c>
      <c r="I310" s="214" t="s">
        <v>4695</v>
      </c>
      <c r="J310" s="236" t="s">
        <v>4110</v>
      </c>
      <c r="K310" s="241" t="s">
        <v>4590</v>
      </c>
      <c r="L310" s="238" t="s">
        <v>4554</v>
      </c>
      <c r="M310" s="257"/>
      <c r="N310" s="32"/>
      <c r="O310" s="32"/>
    </row>
    <row r="311" spans="1:15" ht="15">
      <c r="A311" s="228">
        <v>307</v>
      </c>
      <c r="B311" s="229" t="str">
        <f t="shared" si="5"/>
        <v>20242ME6059K16</v>
      </c>
      <c r="C311" s="246" t="s">
        <v>5048</v>
      </c>
      <c r="D311" s="41" t="s">
        <v>5047</v>
      </c>
      <c r="E311" s="247" t="s">
        <v>4342</v>
      </c>
      <c r="F311" s="245" t="s">
        <v>11</v>
      </c>
      <c r="G311" s="233" t="s">
        <v>0</v>
      </c>
      <c r="H311" s="256" t="s">
        <v>8</v>
      </c>
      <c r="I311" s="214" t="s">
        <v>4695</v>
      </c>
      <c r="J311" s="236" t="s">
        <v>4107</v>
      </c>
      <c r="K311" s="241" t="s">
        <v>4590</v>
      </c>
      <c r="L311" s="238" t="s">
        <v>4554</v>
      </c>
      <c r="M311" s="257"/>
      <c r="N311" s="32"/>
      <c r="O311" s="32"/>
    </row>
    <row r="312" spans="1:15" ht="30">
      <c r="A312" s="228">
        <v>308</v>
      </c>
      <c r="B312" s="229" t="str">
        <f t="shared" si="5"/>
        <v>20242ME6060K16</v>
      </c>
      <c r="C312" s="246" t="s">
        <v>5049</v>
      </c>
      <c r="D312" s="41" t="s">
        <v>5050</v>
      </c>
      <c r="E312" s="247" t="s">
        <v>4039</v>
      </c>
      <c r="F312" s="245" t="s">
        <v>48</v>
      </c>
      <c r="G312" s="233" t="s">
        <v>1</v>
      </c>
      <c r="H312" s="234" t="s">
        <v>4712</v>
      </c>
      <c r="I312" s="235"/>
      <c r="J312" s="236" t="s">
        <v>4058</v>
      </c>
      <c r="K312" s="241" t="s">
        <v>4590</v>
      </c>
      <c r="L312" s="238" t="s">
        <v>4554</v>
      </c>
      <c r="M312" s="265"/>
      <c r="N312" s="262"/>
      <c r="O312" s="241"/>
    </row>
    <row r="313" spans="1:15" ht="30">
      <c r="A313" s="228">
        <v>309</v>
      </c>
      <c r="B313" s="229" t="str">
        <f t="shared" si="5"/>
        <v>20242ME6060K16</v>
      </c>
      <c r="C313" s="246" t="s">
        <v>5051</v>
      </c>
      <c r="D313" s="41" t="s">
        <v>5050</v>
      </c>
      <c r="E313" s="247" t="s">
        <v>4039</v>
      </c>
      <c r="F313" s="232" t="s">
        <v>45</v>
      </c>
      <c r="G313" s="233" t="s">
        <v>2</v>
      </c>
      <c r="H313" s="234" t="s">
        <v>4630</v>
      </c>
      <c r="I313" s="235"/>
      <c r="J313" s="236" t="s">
        <v>118</v>
      </c>
      <c r="K313" s="241" t="s">
        <v>4590</v>
      </c>
      <c r="L313" s="238" t="s">
        <v>4554</v>
      </c>
      <c r="M313" s="265"/>
      <c r="N313" s="262"/>
      <c r="O313" s="241"/>
    </row>
    <row r="314" spans="1:15" ht="30">
      <c r="A314" s="228">
        <v>310</v>
      </c>
      <c r="B314" s="229" t="str">
        <f t="shared" si="5"/>
        <v>20242ME6060K16</v>
      </c>
      <c r="C314" s="246" t="s">
        <v>5052</v>
      </c>
      <c r="D314" s="41" t="s">
        <v>5050</v>
      </c>
      <c r="E314" s="247" t="s">
        <v>4039</v>
      </c>
      <c r="F314" s="232" t="s">
        <v>47</v>
      </c>
      <c r="G314" s="233" t="s">
        <v>2</v>
      </c>
      <c r="H314" s="234" t="s">
        <v>4630</v>
      </c>
      <c r="I314" s="235"/>
      <c r="J314" s="236" t="s">
        <v>150</v>
      </c>
      <c r="K314" s="241" t="s">
        <v>4590</v>
      </c>
      <c r="L314" s="238" t="s">
        <v>4554</v>
      </c>
      <c r="M314" s="265"/>
      <c r="N314" s="262"/>
      <c r="O314" s="241"/>
    </row>
    <row r="315" spans="1:15" ht="30">
      <c r="A315" s="228">
        <v>311</v>
      </c>
      <c r="B315" s="229" t="str">
        <f t="shared" si="5"/>
        <v>20242ME6062K16</v>
      </c>
      <c r="C315" s="246" t="s">
        <v>5053</v>
      </c>
      <c r="D315" s="41" t="s">
        <v>5054</v>
      </c>
      <c r="E315" s="247" t="s">
        <v>4368</v>
      </c>
      <c r="F315" s="232" t="s">
        <v>12</v>
      </c>
      <c r="G315" s="233" t="s">
        <v>4</v>
      </c>
      <c r="H315" s="234" t="s">
        <v>4695</v>
      </c>
      <c r="I315" s="235"/>
      <c r="J315" s="236" t="s">
        <v>4110</v>
      </c>
      <c r="K315" s="241" t="s">
        <v>4590</v>
      </c>
      <c r="L315" s="238" t="s">
        <v>4554</v>
      </c>
      <c r="M315" s="265"/>
      <c r="N315" s="241"/>
      <c r="O315" s="262"/>
    </row>
    <row r="316" spans="1:15" ht="30">
      <c r="A316" s="228">
        <v>312</v>
      </c>
      <c r="B316" s="229" t="str">
        <f t="shared" si="5"/>
        <v>20242ME6062K1602</v>
      </c>
      <c r="C316" s="246" t="s">
        <v>5055</v>
      </c>
      <c r="D316" s="41" t="s">
        <v>5054</v>
      </c>
      <c r="E316" s="247" t="s">
        <v>4368</v>
      </c>
      <c r="F316" s="245" t="s">
        <v>11</v>
      </c>
      <c r="G316" s="233" t="s">
        <v>4</v>
      </c>
      <c r="H316" s="234" t="s">
        <v>4695</v>
      </c>
      <c r="I316" s="235"/>
      <c r="J316" s="236" t="s">
        <v>4107</v>
      </c>
      <c r="K316" s="241" t="s">
        <v>4590</v>
      </c>
      <c r="L316" s="238" t="s">
        <v>4554</v>
      </c>
      <c r="M316" s="239" t="s">
        <v>4652</v>
      </c>
      <c r="N316" s="241"/>
      <c r="O316" s="235"/>
    </row>
    <row r="317" spans="1:15" ht="30">
      <c r="A317" s="228">
        <v>313</v>
      </c>
      <c r="B317" s="229" t="str">
        <f t="shared" si="5"/>
        <v>20242ME6083K1601</v>
      </c>
      <c r="C317" s="246" t="s">
        <v>5056</v>
      </c>
      <c r="D317" s="41" t="s">
        <v>5057</v>
      </c>
      <c r="E317" s="247" t="s">
        <v>4292</v>
      </c>
      <c r="F317" s="232" t="s">
        <v>217</v>
      </c>
      <c r="G317" s="233" t="s">
        <v>4</v>
      </c>
      <c r="H317" s="256" t="s">
        <v>8</v>
      </c>
      <c r="I317" s="235" t="s">
        <v>4723</v>
      </c>
      <c r="J317" s="236" t="s">
        <v>4988</v>
      </c>
      <c r="K317" s="241" t="s">
        <v>4590</v>
      </c>
      <c r="L317" s="238" t="s">
        <v>4554</v>
      </c>
      <c r="M317" s="239" t="s">
        <v>4621</v>
      </c>
      <c r="N317" s="241"/>
      <c r="O317" s="235"/>
    </row>
    <row r="318" spans="1:15" ht="15">
      <c r="A318" s="228">
        <v>314</v>
      </c>
      <c r="B318" s="229" t="str">
        <f t="shared" si="5"/>
        <v>20242ME6085K1601</v>
      </c>
      <c r="C318" s="246" t="s">
        <v>5058</v>
      </c>
      <c r="D318" s="41" t="s">
        <v>5059</v>
      </c>
      <c r="E318" s="247" t="s">
        <v>4353</v>
      </c>
      <c r="F318" s="232" t="s">
        <v>214</v>
      </c>
      <c r="G318" s="233" t="s">
        <v>0</v>
      </c>
      <c r="H318" s="234" t="s">
        <v>5030</v>
      </c>
      <c r="I318" s="240"/>
      <c r="J318" s="236" t="s">
        <v>5031</v>
      </c>
      <c r="K318" s="241" t="s">
        <v>4590</v>
      </c>
      <c r="L318" s="238" t="s">
        <v>4554</v>
      </c>
      <c r="M318" s="242" t="s">
        <v>4621</v>
      </c>
      <c r="N318" s="235"/>
      <c r="O318" s="240"/>
    </row>
    <row r="319" spans="1:15" ht="24">
      <c r="A319" s="228">
        <v>315</v>
      </c>
      <c r="B319" s="229" t="str">
        <f t="shared" si="5"/>
        <v>20242ME6101K1601</v>
      </c>
      <c r="C319" s="246" t="s">
        <v>5060</v>
      </c>
      <c r="D319" s="41" t="s">
        <v>5061</v>
      </c>
      <c r="E319" s="247" t="s">
        <v>4142</v>
      </c>
      <c r="F319" s="232" t="s">
        <v>12</v>
      </c>
      <c r="G319" s="233" t="s">
        <v>0</v>
      </c>
      <c r="H319" s="256" t="s">
        <v>8</v>
      </c>
      <c r="I319" s="214" t="s">
        <v>4695</v>
      </c>
      <c r="J319" s="236" t="s">
        <v>153</v>
      </c>
      <c r="K319" s="241" t="s">
        <v>4590</v>
      </c>
      <c r="L319" s="238" t="s">
        <v>4554</v>
      </c>
      <c r="M319" s="242" t="s">
        <v>4621</v>
      </c>
      <c r="N319" s="235"/>
      <c r="O319" s="240"/>
    </row>
    <row r="320" spans="1:15" ht="15">
      <c r="A320" s="228">
        <v>316</v>
      </c>
      <c r="B320" s="229" t="str">
        <f t="shared" si="5"/>
        <v>20242ME6101K16</v>
      </c>
      <c r="C320" s="246" t="s">
        <v>5062</v>
      </c>
      <c r="D320" s="41" t="s">
        <v>5061</v>
      </c>
      <c r="E320" s="247" t="s">
        <v>4142</v>
      </c>
      <c r="F320" s="232" t="s">
        <v>11</v>
      </c>
      <c r="G320" s="233" t="s">
        <v>1</v>
      </c>
      <c r="H320" s="41" t="s">
        <v>5030</v>
      </c>
      <c r="I320" s="235"/>
      <c r="J320" s="236" t="s">
        <v>5031</v>
      </c>
      <c r="K320" s="241" t="s">
        <v>4590</v>
      </c>
      <c r="L320" s="238" t="s">
        <v>4554</v>
      </c>
      <c r="M320" s="242"/>
      <c r="N320" s="235"/>
      <c r="O320" s="241"/>
    </row>
    <row r="321" spans="1:15" ht="15">
      <c r="A321" s="228">
        <v>317</v>
      </c>
      <c r="B321" s="229" t="str">
        <f t="shared" si="5"/>
        <v>20242ME6101K16</v>
      </c>
      <c r="C321" s="246" t="s">
        <v>5063</v>
      </c>
      <c r="D321" s="41" t="s">
        <v>5061</v>
      </c>
      <c r="E321" s="247" t="s">
        <v>4142</v>
      </c>
      <c r="F321" s="232" t="s">
        <v>12</v>
      </c>
      <c r="G321" s="233" t="s">
        <v>1</v>
      </c>
      <c r="H321" s="41" t="s">
        <v>5030</v>
      </c>
      <c r="I321" s="235"/>
      <c r="J321" s="236" t="s">
        <v>5037</v>
      </c>
      <c r="K321" s="241" t="s">
        <v>4590</v>
      </c>
      <c r="L321" s="238" t="s">
        <v>4554</v>
      </c>
      <c r="M321" s="242"/>
      <c r="N321" s="235"/>
      <c r="O321" s="241"/>
    </row>
    <row r="322" spans="1:15" ht="30">
      <c r="A322" s="228">
        <v>318</v>
      </c>
      <c r="B322" s="229" t="str">
        <f t="shared" si="5"/>
        <v>20242ME6103K16</v>
      </c>
      <c r="C322" s="246" t="s">
        <v>5064</v>
      </c>
      <c r="D322" s="41" t="s">
        <v>5065</v>
      </c>
      <c r="E322" s="247" t="s">
        <v>4357</v>
      </c>
      <c r="F322" s="232" t="s">
        <v>217</v>
      </c>
      <c r="G322" s="233" t="s">
        <v>0</v>
      </c>
      <c r="H322" s="234" t="s">
        <v>5030</v>
      </c>
      <c r="I322" s="240"/>
      <c r="J322" s="236" t="s">
        <v>5037</v>
      </c>
      <c r="K322" s="241" t="s">
        <v>4590</v>
      </c>
      <c r="L322" s="238" t="s">
        <v>4554</v>
      </c>
      <c r="M322" s="242"/>
      <c r="N322" s="295"/>
      <c r="O322" s="240"/>
    </row>
    <row r="323" spans="1:15" ht="15">
      <c r="A323" s="228">
        <v>319</v>
      </c>
      <c r="B323" s="229" t="str">
        <f t="shared" si="5"/>
        <v>20242ME6111K16</v>
      </c>
      <c r="C323" s="246" t="s">
        <v>5066</v>
      </c>
      <c r="D323" s="41" t="s">
        <v>5067</v>
      </c>
      <c r="E323" s="247" t="s">
        <v>4244</v>
      </c>
      <c r="F323" s="232" t="s">
        <v>18</v>
      </c>
      <c r="G323" s="233" t="s">
        <v>2</v>
      </c>
      <c r="H323" s="234" t="s">
        <v>4709</v>
      </c>
      <c r="I323" s="235"/>
      <c r="J323" s="236" t="s">
        <v>4170</v>
      </c>
      <c r="K323" s="241" t="s">
        <v>4590</v>
      </c>
      <c r="L323" s="238" t="s">
        <v>4554</v>
      </c>
      <c r="M323" s="239"/>
      <c r="N323" s="235"/>
      <c r="O323" s="241"/>
    </row>
    <row r="324" spans="1:15" ht="30">
      <c r="A324" s="228">
        <v>320</v>
      </c>
      <c r="B324" s="229" t="str">
        <f t="shared" si="5"/>
        <v>20242PE6026K16</v>
      </c>
      <c r="C324" s="246" t="s">
        <v>5068</v>
      </c>
      <c r="D324" s="41" t="s">
        <v>5069</v>
      </c>
      <c r="E324" s="247" t="s">
        <v>4046</v>
      </c>
      <c r="F324" s="245" t="s">
        <v>46</v>
      </c>
      <c r="G324" s="233" t="s">
        <v>0</v>
      </c>
      <c r="H324" s="256" t="s">
        <v>5070</v>
      </c>
      <c r="I324" s="288"/>
      <c r="J324" s="236" t="s">
        <v>4724</v>
      </c>
      <c r="K324" s="241" t="s">
        <v>4590</v>
      </c>
      <c r="L324" s="238" t="s">
        <v>4554</v>
      </c>
      <c r="M324" s="257"/>
      <c r="N324" s="288"/>
      <c r="O324" s="288"/>
    </row>
    <row r="325" spans="1:15" ht="30">
      <c r="A325" s="228">
        <v>321</v>
      </c>
      <c r="B325" s="229" t="str">
        <f t="shared" si="5"/>
        <v>20242PE6026K16</v>
      </c>
      <c r="C325" s="246" t="s">
        <v>5071</v>
      </c>
      <c r="D325" s="41" t="s">
        <v>5069</v>
      </c>
      <c r="E325" s="247" t="s">
        <v>4046</v>
      </c>
      <c r="F325" s="232" t="s">
        <v>459</v>
      </c>
      <c r="G325" s="233" t="s">
        <v>0</v>
      </c>
      <c r="H325" s="256" t="s">
        <v>5070</v>
      </c>
      <c r="I325" s="240"/>
      <c r="J325" s="236" t="s">
        <v>4618</v>
      </c>
      <c r="K325" s="241" t="s">
        <v>4590</v>
      </c>
      <c r="L325" s="238" t="s">
        <v>4554</v>
      </c>
      <c r="M325" s="257"/>
      <c r="N325" s="241"/>
      <c r="O325" s="240"/>
    </row>
    <row r="326" spans="1:15" ht="30">
      <c r="A326" s="228">
        <v>322</v>
      </c>
      <c r="B326" s="229" t="str">
        <f t="shared" si="5"/>
        <v>20242PE6026K16</v>
      </c>
      <c r="C326" s="246" t="s">
        <v>5072</v>
      </c>
      <c r="D326" s="41" t="s">
        <v>5069</v>
      </c>
      <c r="E326" s="247" t="s">
        <v>4046</v>
      </c>
      <c r="F326" s="232" t="s">
        <v>46</v>
      </c>
      <c r="G326" s="233" t="s">
        <v>1</v>
      </c>
      <c r="H326" s="256" t="s">
        <v>5070</v>
      </c>
      <c r="I326" s="235"/>
      <c r="J326" s="236" t="s">
        <v>4698</v>
      </c>
      <c r="K326" s="241" t="s">
        <v>4590</v>
      </c>
      <c r="L326" s="238" t="s">
        <v>4554</v>
      </c>
      <c r="M326" s="257"/>
      <c r="N326" s="235"/>
      <c r="O326" s="241"/>
    </row>
    <row r="327" spans="1:15" ht="30">
      <c r="A327" s="228">
        <v>323</v>
      </c>
      <c r="B327" s="229" t="str">
        <f t="shared" si="5"/>
        <v>20242PE6026K1604</v>
      </c>
      <c r="C327" s="246" t="s">
        <v>5073</v>
      </c>
      <c r="D327" s="41" t="s">
        <v>5069</v>
      </c>
      <c r="E327" s="247" t="s">
        <v>4046</v>
      </c>
      <c r="F327" s="245" t="s">
        <v>459</v>
      </c>
      <c r="G327" s="233" t="s">
        <v>1</v>
      </c>
      <c r="H327" s="256" t="s">
        <v>5070</v>
      </c>
      <c r="I327" s="235"/>
      <c r="J327" s="236" t="s">
        <v>4704</v>
      </c>
      <c r="K327" s="241" t="s">
        <v>4590</v>
      </c>
      <c r="L327" s="238" t="s">
        <v>4554</v>
      </c>
      <c r="M327" s="257" t="s">
        <v>5074</v>
      </c>
      <c r="N327" s="235"/>
      <c r="O327" s="235"/>
    </row>
    <row r="328" spans="1:15">
      <c r="A328" s="296"/>
      <c r="B328" s="296"/>
      <c r="C328" s="296"/>
      <c r="D328" s="296"/>
      <c r="E328" s="296"/>
      <c r="F328" s="244"/>
      <c r="G328" s="244"/>
      <c r="H328" s="244"/>
      <c r="I328" s="244"/>
      <c r="J328" s="244"/>
      <c r="K328" s="244"/>
      <c r="L328" s="244"/>
      <c r="M328" s="244"/>
      <c r="N328" s="244"/>
      <c r="O328" s="244"/>
    </row>
    <row r="329" spans="1:15" ht="15.75">
      <c r="A329" s="221" t="s">
        <v>5075</v>
      </c>
      <c r="B329" s="221"/>
      <c r="C329" s="221"/>
      <c r="D329" s="221"/>
      <c r="E329" s="221"/>
      <c r="F329" s="244"/>
      <c r="G329" s="244"/>
      <c r="H329" s="244"/>
      <c r="I329" s="244"/>
      <c r="J329" s="244"/>
      <c r="K329" s="244"/>
      <c r="L329" s="244"/>
      <c r="M329" s="244"/>
      <c r="N329" s="244"/>
      <c r="O329" s="244"/>
    </row>
    <row r="330" spans="1:15" ht="42.75">
      <c r="A330" s="224" t="s">
        <v>505</v>
      </c>
      <c r="B330" s="225" t="s">
        <v>4545</v>
      </c>
      <c r="C330" s="225" t="s">
        <v>4546</v>
      </c>
      <c r="D330" s="225" t="s">
        <v>496</v>
      </c>
      <c r="E330" s="225" t="s">
        <v>497</v>
      </c>
      <c r="F330" s="225" t="s">
        <v>498</v>
      </c>
      <c r="G330" s="225" t="s">
        <v>355</v>
      </c>
      <c r="H330" s="225" t="s">
        <v>499</v>
      </c>
      <c r="I330" s="225" t="s">
        <v>4547</v>
      </c>
      <c r="J330" s="225" t="s">
        <v>500</v>
      </c>
      <c r="K330" s="225" t="s">
        <v>504</v>
      </c>
      <c r="L330" s="225" t="s">
        <v>502</v>
      </c>
      <c r="M330" s="226" t="s">
        <v>4548</v>
      </c>
      <c r="N330" s="225" t="s">
        <v>502</v>
      </c>
      <c r="O330" s="227"/>
    </row>
    <row r="331" spans="1:15" ht="31.5">
      <c r="A331" s="228">
        <v>1</v>
      </c>
      <c r="B331" s="229" t="str">
        <f t="shared" ref="B331:B354" si="6">CONCATENATE(20242,$D331,"K16",$M331)</f>
        <v>20242CT6064K1601</v>
      </c>
      <c r="C331" s="290" t="s">
        <v>5076</v>
      </c>
      <c r="D331" s="241" t="s">
        <v>5077</v>
      </c>
      <c r="E331" s="297" t="s">
        <v>5078</v>
      </c>
      <c r="F331" s="241" t="s">
        <v>5079</v>
      </c>
      <c r="G331" s="241" t="s">
        <v>5080</v>
      </c>
      <c r="H331" s="298" t="s">
        <v>4044</v>
      </c>
      <c r="I331" s="235"/>
      <c r="J331" s="236" t="s">
        <v>4065</v>
      </c>
      <c r="K331" s="237" t="s">
        <v>4553</v>
      </c>
      <c r="L331" s="238" t="s">
        <v>4554</v>
      </c>
      <c r="M331" s="239" t="s">
        <v>4621</v>
      </c>
      <c r="N331" s="241"/>
      <c r="O331" s="235"/>
    </row>
    <row r="332" spans="1:15" ht="31.5">
      <c r="A332" s="228">
        <v>2</v>
      </c>
      <c r="B332" s="229" t="str">
        <f t="shared" si="6"/>
        <v>20242GF6010K1601</v>
      </c>
      <c r="C332" s="290" t="s">
        <v>5081</v>
      </c>
      <c r="D332" s="241" t="s">
        <v>5082</v>
      </c>
      <c r="E332" s="297" t="s">
        <v>5078</v>
      </c>
      <c r="F332" s="299" t="s">
        <v>5083</v>
      </c>
      <c r="G332" s="241" t="s">
        <v>4045</v>
      </c>
      <c r="H332" s="298" t="s">
        <v>5084</v>
      </c>
      <c r="I332" s="235"/>
      <c r="J332" s="236" t="s">
        <v>531</v>
      </c>
      <c r="K332" s="237" t="s">
        <v>4553</v>
      </c>
      <c r="L332" s="238" t="s">
        <v>4554</v>
      </c>
      <c r="M332" s="239" t="s">
        <v>4621</v>
      </c>
      <c r="N332" s="241"/>
      <c r="O332" s="235"/>
    </row>
    <row r="333" spans="1:15" ht="31.5">
      <c r="A333" s="228">
        <v>3</v>
      </c>
      <c r="B333" s="229" t="str">
        <f t="shared" si="6"/>
        <v>20242CT6066K1601</v>
      </c>
      <c r="C333" s="290" t="s">
        <v>5085</v>
      </c>
      <c r="D333" s="297" t="s">
        <v>5086</v>
      </c>
      <c r="E333" s="297" t="s">
        <v>5078</v>
      </c>
      <c r="F333" s="299" t="s">
        <v>5083</v>
      </c>
      <c r="G333" s="241" t="s">
        <v>4045</v>
      </c>
      <c r="H333" s="298" t="s">
        <v>4044</v>
      </c>
      <c r="I333" s="235"/>
      <c r="J333" s="236" t="s">
        <v>118</v>
      </c>
      <c r="K333" s="237" t="s">
        <v>4553</v>
      </c>
      <c r="L333" s="238" t="s">
        <v>4554</v>
      </c>
      <c r="M333" s="239" t="s">
        <v>4621</v>
      </c>
      <c r="N333" s="241"/>
      <c r="O333" s="235"/>
    </row>
    <row r="334" spans="1:15" ht="31.5">
      <c r="A334" s="228">
        <v>4</v>
      </c>
      <c r="B334" s="229" t="str">
        <f t="shared" si="6"/>
        <v>20242ME6108K1601</v>
      </c>
      <c r="C334" s="300" t="s">
        <v>5066</v>
      </c>
      <c r="D334" s="241" t="s">
        <v>5087</v>
      </c>
      <c r="E334" s="297" t="s">
        <v>5078</v>
      </c>
      <c r="F334" s="299" t="s">
        <v>5083</v>
      </c>
      <c r="G334" s="241" t="s">
        <v>4045</v>
      </c>
      <c r="H334" s="298" t="s">
        <v>5088</v>
      </c>
      <c r="I334" s="235"/>
      <c r="J334" s="236" t="s">
        <v>153</v>
      </c>
      <c r="K334" s="237" t="s">
        <v>4553</v>
      </c>
      <c r="L334" s="238" t="s">
        <v>4554</v>
      </c>
      <c r="M334" s="239" t="s">
        <v>4621</v>
      </c>
      <c r="N334" s="241"/>
      <c r="O334" s="235"/>
    </row>
    <row r="335" spans="1:15" ht="31.5">
      <c r="A335" s="228">
        <v>5</v>
      </c>
      <c r="B335" s="229" t="str">
        <f t="shared" si="6"/>
        <v>20242EE6098K1601</v>
      </c>
      <c r="C335" s="290" t="s">
        <v>5089</v>
      </c>
      <c r="D335" s="241" t="s">
        <v>5090</v>
      </c>
      <c r="E335" s="297" t="s">
        <v>5078</v>
      </c>
      <c r="F335" s="241" t="s">
        <v>5079</v>
      </c>
      <c r="G335" s="241" t="s">
        <v>4045</v>
      </c>
      <c r="H335" s="298" t="s">
        <v>5091</v>
      </c>
      <c r="I335" s="235"/>
      <c r="J335" s="236" t="s">
        <v>102</v>
      </c>
      <c r="K335" s="237" t="s">
        <v>4553</v>
      </c>
      <c r="L335" s="238" t="s">
        <v>4554</v>
      </c>
      <c r="M335" s="239" t="s">
        <v>4621</v>
      </c>
      <c r="N335" s="241"/>
      <c r="O335" s="235"/>
    </row>
    <row r="336" spans="1:15" ht="31.5">
      <c r="A336" s="228">
        <v>6</v>
      </c>
      <c r="B336" s="229" t="str">
        <f t="shared" si="6"/>
        <v>20242ME6053K1601</v>
      </c>
      <c r="C336" s="300" t="s">
        <v>5044</v>
      </c>
      <c r="D336" s="241" t="s">
        <v>5092</v>
      </c>
      <c r="E336" s="297" t="s">
        <v>5078</v>
      </c>
      <c r="F336" s="241" t="s">
        <v>5079</v>
      </c>
      <c r="G336" s="241" t="s">
        <v>4045</v>
      </c>
      <c r="H336" s="298" t="s">
        <v>5088</v>
      </c>
      <c r="I336" s="235"/>
      <c r="J336" s="236" t="s">
        <v>4119</v>
      </c>
      <c r="K336" s="237" t="s">
        <v>4553</v>
      </c>
      <c r="L336" s="238" t="s">
        <v>4554</v>
      </c>
      <c r="M336" s="239" t="s">
        <v>4621</v>
      </c>
      <c r="N336" s="241"/>
      <c r="O336" s="235"/>
    </row>
    <row r="337" spans="1:15" ht="31.5">
      <c r="A337" s="228">
        <v>7</v>
      </c>
      <c r="B337" s="229" t="str">
        <f t="shared" si="6"/>
        <v>20242ME6089K1601</v>
      </c>
      <c r="C337" s="301" t="s">
        <v>5093</v>
      </c>
      <c r="D337" s="241" t="s">
        <v>5094</v>
      </c>
      <c r="E337" s="297" t="s">
        <v>5078</v>
      </c>
      <c r="F337" s="241" t="s">
        <v>5079</v>
      </c>
      <c r="G337" s="241" t="s">
        <v>4045</v>
      </c>
      <c r="H337" s="298" t="s">
        <v>5088</v>
      </c>
      <c r="I337" s="235"/>
      <c r="J337" s="236" t="s">
        <v>4724</v>
      </c>
      <c r="K337" s="302" t="s">
        <v>4553</v>
      </c>
      <c r="L337" s="238" t="s">
        <v>4554</v>
      </c>
      <c r="M337" s="239" t="s">
        <v>4621</v>
      </c>
      <c r="N337" s="241"/>
      <c r="O337" s="235"/>
    </row>
    <row r="338" spans="1:15" ht="31.5">
      <c r="A338" s="228">
        <v>8</v>
      </c>
      <c r="B338" s="229" t="str">
        <f t="shared" si="6"/>
        <v>20242IT6129K1601</v>
      </c>
      <c r="C338" s="290" t="s">
        <v>5095</v>
      </c>
      <c r="D338" s="297" t="s">
        <v>5096</v>
      </c>
      <c r="E338" s="297" t="s">
        <v>5078</v>
      </c>
      <c r="F338" s="241" t="s">
        <v>5079</v>
      </c>
      <c r="G338" s="241" t="s">
        <v>4045</v>
      </c>
      <c r="H338" s="298" t="s">
        <v>5097</v>
      </c>
      <c r="I338" s="235"/>
      <c r="J338" s="236" t="s">
        <v>75</v>
      </c>
      <c r="K338" s="302" t="s">
        <v>4553</v>
      </c>
      <c r="L338" s="238" t="s">
        <v>4554</v>
      </c>
      <c r="M338" s="239" t="s">
        <v>4621</v>
      </c>
      <c r="N338" s="241"/>
      <c r="O338" s="235"/>
    </row>
    <row r="339" spans="1:15" ht="31.5">
      <c r="A339" s="228">
        <v>9</v>
      </c>
      <c r="B339" s="229" t="str">
        <f t="shared" si="6"/>
        <v>20242EE6020K1601</v>
      </c>
      <c r="C339" s="300" t="s">
        <v>4779</v>
      </c>
      <c r="D339" s="241" t="s">
        <v>5098</v>
      </c>
      <c r="E339" s="297" t="s">
        <v>5078</v>
      </c>
      <c r="F339" s="241" t="s">
        <v>5079</v>
      </c>
      <c r="G339" s="241" t="s">
        <v>4045</v>
      </c>
      <c r="H339" s="298" t="s">
        <v>5091</v>
      </c>
      <c r="I339" s="235"/>
      <c r="J339" s="236" t="s">
        <v>4698</v>
      </c>
      <c r="K339" s="302" t="s">
        <v>4553</v>
      </c>
      <c r="L339" s="238" t="s">
        <v>4554</v>
      </c>
      <c r="M339" s="239" t="s">
        <v>4621</v>
      </c>
      <c r="N339" s="241"/>
      <c r="O339" s="235"/>
    </row>
    <row r="340" spans="1:15" ht="31.5">
      <c r="A340" s="228">
        <v>10</v>
      </c>
      <c r="B340" s="229" t="str">
        <f t="shared" si="6"/>
        <v>20242FE6010K1601</v>
      </c>
      <c r="C340" s="290" t="s">
        <v>5099</v>
      </c>
      <c r="D340" s="241" t="s">
        <v>5100</v>
      </c>
      <c r="E340" s="297" t="s">
        <v>5078</v>
      </c>
      <c r="F340" s="299" t="s">
        <v>5083</v>
      </c>
      <c r="G340" s="241" t="s">
        <v>4045</v>
      </c>
      <c r="H340" s="298" t="s">
        <v>5101</v>
      </c>
      <c r="I340" s="235"/>
      <c r="J340" s="236" t="s">
        <v>4704</v>
      </c>
      <c r="K340" s="237" t="s">
        <v>4553</v>
      </c>
      <c r="L340" s="238" t="s">
        <v>4554</v>
      </c>
      <c r="M340" s="239" t="s">
        <v>4621</v>
      </c>
      <c r="N340" s="241"/>
      <c r="O340" s="235"/>
    </row>
    <row r="341" spans="1:15" ht="31.5">
      <c r="A341" s="228">
        <v>11</v>
      </c>
      <c r="B341" s="229" t="str">
        <f t="shared" si="6"/>
        <v>20242EE6021K1601</v>
      </c>
      <c r="C341" s="290" t="s">
        <v>5102</v>
      </c>
      <c r="D341" s="241" t="s">
        <v>5103</v>
      </c>
      <c r="E341" s="297" t="s">
        <v>5078</v>
      </c>
      <c r="F341" s="299" t="s">
        <v>5083</v>
      </c>
      <c r="G341" s="241" t="s">
        <v>4045</v>
      </c>
      <c r="H341" s="298" t="s">
        <v>5091</v>
      </c>
      <c r="I341" s="235"/>
      <c r="J341" s="236" t="s">
        <v>4168</v>
      </c>
      <c r="K341" s="237" t="s">
        <v>4553</v>
      </c>
      <c r="L341" s="238" t="s">
        <v>4554</v>
      </c>
      <c r="M341" s="292" t="s">
        <v>4621</v>
      </c>
      <c r="N341" s="241"/>
      <c r="O341" s="235"/>
    </row>
    <row r="342" spans="1:15" ht="31.5">
      <c r="A342" s="228">
        <v>12</v>
      </c>
      <c r="B342" s="229" t="str">
        <f t="shared" si="6"/>
        <v>20242IT6063K1601</v>
      </c>
      <c r="C342" s="300" t="s">
        <v>4965</v>
      </c>
      <c r="D342" s="241" t="s">
        <v>5104</v>
      </c>
      <c r="E342" s="297" t="s">
        <v>5078</v>
      </c>
      <c r="F342" s="299" t="s">
        <v>5083</v>
      </c>
      <c r="G342" s="241" t="s">
        <v>4045</v>
      </c>
      <c r="H342" s="298" t="s">
        <v>5097</v>
      </c>
      <c r="I342" s="235"/>
      <c r="J342" s="236" t="s">
        <v>71</v>
      </c>
      <c r="K342" s="237" t="s">
        <v>4553</v>
      </c>
      <c r="L342" s="238" t="s">
        <v>4554</v>
      </c>
      <c r="M342" s="239" t="s">
        <v>4621</v>
      </c>
      <c r="N342" s="241"/>
      <c r="O342" s="235"/>
    </row>
    <row r="343" spans="1:15" ht="31.5">
      <c r="A343" s="228">
        <v>13</v>
      </c>
      <c r="B343" s="229" t="str">
        <f t="shared" si="6"/>
        <v>20242IT6054K1601</v>
      </c>
      <c r="C343" s="290" t="s">
        <v>5105</v>
      </c>
      <c r="D343" s="241" t="s">
        <v>5106</v>
      </c>
      <c r="E343" s="297" t="s">
        <v>5078</v>
      </c>
      <c r="F343" s="241" t="s">
        <v>5079</v>
      </c>
      <c r="G343" s="241" t="s">
        <v>4045</v>
      </c>
      <c r="H343" s="298" t="s">
        <v>5097</v>
      </c>
      <c r="I343" s="235"/>
      <c r="J343" s="236" t="s">
        <v>69</v>
      </c>
      <c r="K343" s="237" t="s">
        <v>4553</v>
      </c>
      <c r="L343" s="238" t="s">
        <v>4554</v>
      </c>
      <c r="M343" s="239" t="s">
        <v>4621</v>
      </c>
      <c r="N343" s="241"/>
      <c r="O343" s="235"/>
    </row>
    <row r="344" spans="1:15" ht="45">
      <c r="A344" s="228">
        <v>14</v>
      </c>
      <c r="B344" s="229" t="str">
        <f t="shared" si="6"/>
        <v>202421603209K1601</v>
      </c>
      <c r="C344" s="230" t="s">
        <v>5107</v>
      </c>
      <c r="D344" s="241" t="s">
        <v>5108</v>
      </c>
      <c r="E344" s="297" t="s">
        <v>5109</v>
      </c>
      <c r="F344" s="299" t="s">
        <v>5083</v>
      </c>
      <c r="G344" s="241" t="s">
        <v>4045</v>
      </c>
      <c r="H344" s="298" t="s">
        <v>5110</v>
      </c>
      <c r="I344" s="235"/>
      <c r="J344" s="236" t="s">
        <v>99</v>
      </c>
      <c r="K344" s="237" t="s">
        <v>4553</v>
      </c>
      <c r="L344" s="238" t="s">
        <v>4554</v>
      </c>
      <c r="M344" s="239" t="s">
        <v>4621</v>
      </c>
      <c r="N344" s="241"/>
      <c r="O344" s="235"/>
    </row>
    <row r="345" spans="1:15" ht="31.5">
      <c r="A345" s="228">
        <v>15</v>
      </c>
      <c r="B345" s="229" t="str">
        <f t="shared" si="6"/>
        <v>20242FE6076K1601</v>
      </c>
      <c r="C345" s="290" t="s">
        <v>5111</v>
      </c>
      <c r="D345" s="241" t="s">
        <v>5112</v>
      </c>
      <c r="E345" s="297" t="s">
        <v>5078</v>
      </c>
      <c r="F345" s="241" t="s">
        <v>5079</v>
      </c>
      <c r="G345" s="241" t="s">
        <v>4045</v>
      </c>
      <c r="H345" s="298" t="s">
        <v>5101</v>
      </c>
      <c r="I345" s="235"/>
      <c r="J345" s="236" t="s">
        <v>4097</v>
      </c>
      <c r="K345" s="237" t="s">
        <v>4553</v>
      </c>
      <c r="L345" s="238" t="s">
        <v>4554</v>
      </c>
      <c r="M345" s="239" t="s">
        <v>4621</v>
      </c>
      <c r="N345" s="241"/>
      <c r="O345" s="235"/>
    </row>
    <row r="346" spans="1:15" ht="31.5">
      <c r="A346" s="228">
        <v>16</v>
      </c>
      <c r="B346" s="229" t="str">
        <f t="shared" si="6"/>
        <v>20242CT6065K1601</v>
      </c>
      <c r="C346" s="290" t="s">
        <v>5113</v>
      </c>
      <c r="D346" s="241" t="s">
        <v>5114</v>
      </c>
      <c r="E346" s="297" t="s">
        <v>5078</v>
      </c>
      <c r="F346" s="241" t="s">
        <v>5079</v>
      </c>
      <c r="G346" s="241" t="s">
        <v>4045</v>
      </c>
      <c r="H346" s="298" t="s">
        <v>4044</v>
      </c>
      <c r="I346" s="235"/>
      <c r="J346" s="236" t="s">
        <v>4731</v>
      </c>
      <c r="K346" s="237" t="s">
        <v>4553</v>
      </c>
      <c r="L346" s="238" t="s">
        <v>4554</v>
      </c>
      <c r="M346" s="239" t="s">
        <v>4621</v>
      </c>
      <c r="N346" s="241"/>
      <c r="O346" s="235"/>
    </row>
    <row r="347" spans="1:15" ht="31.5">
      <c r="A347" s="228">
        <v>17</v>
      </c>
      <c r="B347" s="229" t="str">
        <f t="shared" si="6"/>
        <v>20242ME6082K1601</v>
      </c>
      <c r="C347" s="290" t="s">
        <v>5115</v>
      </c>
      <c r="D347" s="241" t="s">
        <v>5116</v>
      </c>
      <c r="E347" s="297" t="s">
        <v>5078</v>
      </c>
      <c r="F347" s="299" t="s">
        <v>5083</v>
      </c>
      <c r="G347" s="241" t="s">
        <v>4045</v>
      </c>
      <c r="H347" s="298" t="s">
        <v>5088</v>
      </c>
      <c r="I347" s="235"/>
      <c r="J347" s="236" t="s">
        <v>144</v>
      </c>
      <c r="K347" s="237" t="s">
        <v>4553</v>
      </c>
      <c r="L347" s="238" t="s">
        <v>4554</v>
      </c>
      <c r="M347" s="239" t="s">
        <v>4621</v>
      </c>
      <c r="N347" s="241"/>
      <c r="O347" s="235"/>
    </row>
    <row r="348" spans="1:15" ht="31.5">
      <c r="A348" s="228">
        <v>18</v>
      </c>
      <c r="B348" s="229" t="str">
        <f t="shared" si="6"/>
        <v>20242IT6009K1601</v>
      </c>
      <c r="C348" s="301" t="s">
        <v>5117</v>
      </c>
      <c r="D348" s="241" t="s">
        <v>5118</v>
      </c>
      <c r="E348" s="297" t="s">
        <v>5119</v>
      </c>
      <c r="F348" s="299" t="s">
        <v>5083</v>
      </c>
      <c r="G348" s="241" t="s">
        <v>4045</v>
      </c>
      <c r="H348" s="298" t="s">
        <v>5097</v>
      </c>
      <c r="I348" s="235"/>
      <c r="J348" s="236" t="s">
        <v>72</v>
      </c>
      <c r="K348" s="237" t="s">
        <v>4553</v>
      </c>
      <c r="L348" s="238" t="s">
        <v>4554</v>
      </c>
      <c r="M348" s="239" t="s">
        <v>4621</v>
      </c>
      <c r="N348" s="241"/>
      <c r="O348" s="235"/>
    </row>
    <row r="349" spans="1:15" ht="45">
      <c r="A349" s="228">
        <v>19</v>
      </c>
      <c r="B349" s="229" t="str">
        <f t="shared" si="6"/>
        <v>202421603204K1601</v>
      </c>
      <c r="C349" s="230" t="s">
        <v>5120</v>
      </c>
      <c r="D349" s="241" t="s">
        <v>5121</v>
      </c>
      <c r="E349" s="297" t="s">
        <v>5122</v>
      </c>
      <c r="F349" s="299" t="s">
        <v>5083</v>
      </c>
      <c r="G349" s="241" t="s">
        <v>4045</v>
      </c>
      <c r="H349" s="298" t="s">
        <v>5110</v>
      </c>
      <c r="I349" s="235"/>
      <c r="J349" s="236" t="s">
        <v>60</v>
      </c>
      <c r="K349" s="243" t="s">
        <v>4553</v>
      </c>
      <c r="L349" s="238" t="s">
        <v>4554</v>
      </c>
      <c r="M349" s="239" t="s">
        <v>4621</v>
      </c>
      <c r="N349" s="241"/>
      <c r="O349" s="235"/>
    </row>
    <row r="350" spans="1:15" ht="36">
      <c r="A350" s="228">
        <v>20</v>
      </c>
      <c r="B350" s="229" t="str">
        <f t="shared" si="6"/>
        <v>20242FE6102K1601</v>
      </c>
      <c r="C350" s="301" t="s">
        <v>5123</v>
      </c>
      <c r="D350" s="241" t="s">
        <v>5124</v>
      </c>
      <c r="E350" s="297" t="s">
        <v>5078</v>
      </c>
      <c r="F350" s="299" t="s">
        <v>5083</v>
      </c>
      <c r="G350" s="241" t="s">
        <v>4045</v>
      </c>
      <c r="H350" s="298" t="s">
        <v>5101</v>
      </c>
      <c r="I350" s="235"/>
      <c r="J350" s="236" t="s">
        <v>112</v>
      </c>
      <c r="K350" s="302" t="s">
        <v>4553</v>
      </c>
      <c r="L350" s="238" t="s">
        <v>4554</v>
      </c>
      <c r="M350" s="239" t="s">
        <v>4621</v>
      </c>
      <c r="N350" s="241"/>
      <c r="O350" s="235"/>
    </row>
    <row r="351" spans="1:15" ht="31.5">
      <c r="A351" s="228">
        <v>21</v>
      </c>
      <c r="B351" s="229" t="str">
        <f t="shared" si="6"/>
        <v>20242AT6010K1601</v>
      </c>
      <c r="C351" s="290" t="s">
        <v>5125</v>
      </c>
      <c r="D351" s="241" t="s">
        <v>5126</v>
      </c>
      <c r="E351" s="297" t="s">
        <v>5078</v>
      </c>
      <c r="F351" s="299" t="s">
        <v>5083</v>
      </c>
      <c r="G351" s="241" t="s">
        <v>4045</v>
      </c>
      <c r="H351" s="298" t="s">
        <v>5127</v>
      </c>
      <c r="I351" s="235"/>
      <c r="J351" s="236" t="s">
        <v>4618</v>
      </c>
      <c r="K351" s="302" t="s">
        <v>4553</v>
      </c>
      <c r="L351" s="238" t="s">
        <v>4554</v>
      </c>
      <c r="M351" s="239" t="s">
        <v>4621</v>
      </c>
      <c r="N351" s="241"/>
      <c r="O351" s="235"/>
    </row>
    <row r="352" spans="1:15" ht="31.5">
      <c r="A352" s="228">
        <v>22</v>
      </c>
      <c r="B352" s="229" t="str">
        <f t="shared" si="6"/>
        <v>20242ME6144K1601</v>
      </c>
      <c r="C352" s="290" t="s">
        <v>5128</v>
      </c>
      <c r="D352" s="241" t="s">
        <v>5129</v>
      </c>
      <c r="E352" s="297" t="s">
        <v>5078</v>
      </c>
      <c r="F352" s="241" t="s">
        <v>5079</v>
      </c>
      <c r="G352" s="241" t="s">
        <v>4045</v>
      </c>
      <c r="H352" s="298" t="s">
        <v>5088</v>
      </c>
      <c r="I352" s="235"/>
      <c r="J352" s="236" t="s">
        <v>5130</v>
      </c>
      <c r="K352" s="302" t="s">
        <v>4553</v>
      </c>
      <c r="L352" s="238" t="s">
        <v>4554</v>
      </c>
      <c r="M352" s="239" t="s">
        <v>4621</v>
      </c>
      <c r="N352" s="241"/>
      <c r="O352" s="235"/>
    </row>
    <row r="353" spans="1:15" ht="31.5">
      <c r="A353" s="228">
        <v>23</v>
      </c>
      <c r="B353" s="229" t="str">
        <f t="shared" si="6"/>
        <v>20242GF6011K1601</v>
      </c>
      <c r="C353" s="301" t="s">
        <v>5131</v>
      </c>
      <c r="D353" s="241" t="s">
        <v>5132</v>
      </c>
      <c r="E353" s="297" t="s">
        <v>5078</v>
      </c>
      <c r="F353" s="299" t="s">
        <v>5083</v>
      </c>
      <c r="G353" s="241" t="s">
        <v>4045</v>
      </c>
      <c r="H353" s="298" t="s">
        <v>5084</v>
      </c>
      <c r="I353" s="235"/>
      <c r="J353" s="236" t="s">
        <v>68</v>
      </c>
      <c r="K353" s="302" t="s">
        <v>4553</v>
      </c>
      <c r="L353" s="238" t="s">
        <v>4554</v>
      </c>
      <c r="M353" s="239" t="s">
        <v>4621</v>
      </c>
      <c r="N353" s="241"/>
      <c r="O353" s="235"/>
    </row>
    <row r="354" spans="1:15" ht="31.5">
      <c r="A354" s="228">
        <v>24</v>
      </c>
      <c r="B354" s="229" t="str">
        <f t="shared" si="6"/>
        <v>20242GF6098K1601</v>
      </c>
      <c r="C354" s="472" t="s">
        <v>5133</v>
      </c>
      <c r="D354" s="241" t="s">
        <v>5134</v>
      </c>
      <c r="E354" s="297" t="s">
        <v>5078</v>
      </c>
      <c r="F354" s="241" t="s">
        <v>5079</v>
      </c>
      <c r="G354" s="241" t="s">
        <v>4045</v>
      </c>
      <c r="H354" s="298" t="s">
        <v>5084</v>
      </c>
      <c r="I354" s="235"/>
      <c r="J354" s="303" t="s">
        <v>4150</v>
      </c>
      <c r="K354" s="302" t="s">
        <v>4553</v>
      </c>
      <c r="L354" s="238" t="s">
        <v>4554</v>
      </c>
      <c r="M354" s="239" t="s">
        <v>4621</v>
      </c>
      <c r="N354" s="241"/>
      <c r="O354" s="235"/>
    </row>
    <row r="355" spans="1:15" ht="31.5">
      <c r="A355" s="228">
        <v>25</v>
      </c>
      <c r="B355" s="474"/>
      <c r="C355" s="472" t="s">
        <v>5135</v>
      </c>
      <c r="D355" s="241" t="s">
        <v>5136</v>
      </c>
      <c r="E355" s="297" t="s">
        <v>5137</v>
      </c>
      <c r="F355" s="241" t="s">
        <v>5079</v>
      </c>
      <c r="G355" s="241" t="s">
        <v>4045</v>
      </c>
      <c r="H355" s="298" t="s">
        <v>5138</v>
      </c>
      <c r="I355" s="235"/>
      <c r="J355" s="236" t="s">
        <v>79</v>
      </c>
      <c r="K355" s="237" t="s">
        <v>4553</v>
      </c>
      <c r="L355" s="238" t="s">
        <v>4554</v>
      </c>
      <c r="M355" s="239" t="s">
        <v>4621</v>
      </c>
      <c r="N355" s="241"/>
      <c r="O355" s="235"/>
    </row>
    <row r="356" spans="1:15" ht="31.5">
      <c r="A356" s="228">
        <v>26</v>
      </c>
      <c r="B356" s="474"/>
      <c r="C356" s="472" t="s">
        <v>5139</v>
      </c>
      <c r="D356" s="241" t="s">
        <v>5140</v>
      </c>
      <c r="E356" s="297" t="s">
        <v>5137</v>
      </c>
      <c r="F356" s="299" t="s">
        <v>5083</v>
      </c>
      <c r="G356" s="241" t="s">
        <v>4045</v>
      </c>
      <c r="H356" s="298" t="s">
        <v>5138</v>
      </c>
      <c r="I356" s="235"/>
      <c r="J356" s="236" t="s">
        <v>88</v>
      </c>
      <c r="K356" s="237" t="s">
        <v>4553</v>
      </c>
      <c r="L356" s="238" t="s">
        <v>4554</v>
      </c>
      <c r="M356" s="239" t="s">
        <v>4621</v>
      </c>
      <c r="N356" s="241"/>
      <c r="O356" s="235"/>
    </row>
    <row r="357" spans="1:15" ht="31.5">
      <c r="A357" s="228">
        <v>27</v>
      </c>
      <c r="B357" s="474"/>
      <c r="C357" s="472" t="s">
        <v>5141</v>
      </c>
      <c r="D357" s="241" t="s">
        <v>5142</v>
      </c>
      <c r="E357" s="297" t="s">
        <v>5137</v>
      </c>
      <c r="F357" s="241" t="s">
        <v>5079</v>
      </c>
      <c r="G357" s="241" t="s">
        <v>4045</v>
      </c>
      <c r="H357" s="298" t="s">
        <v>5110</v>
      </c>
      <c r="I357" s="235"/>
      <c r="J357" s="236" t="s">
        <v>165</v>
      </c>
      <c r="K357" s="237" t="s">
        <v>4553</v>
      </c>
      <c r="L357" s="238" t="s">
        <v>4554</v>
      </c>
      <c r="M357" s="239" t="s">
        <v>4621</v>
      </c>
      <c r="N357" s="241"/>
      <c r="O357" s="235"/>
    </row>
    <row r="358" spans="1:15" ht="31.5">
      <c r="A358" s="228">
        <v>28</v>
      </c>
      <c r="B358" s="474"/>
      <c r="C358" s="472" t="s">
        <v>5143</v>
      </c>
      <c r="D358" s="241" t="s">
        <v>5144</v>
      </c>
      <c r="E358" s="297" t="s">
        <v>5137</v>
      </c>
      <c r="F358" s="241" t="s">
        <v>5079</v>
      </c>
      <c r="G358" s="241" t="s">
        <v>4045</v>
      </c>
      <c r="H358" s="298" t="s">
        <v>5110</v>
      </c>
      <c r="I358" s="235"/>
      <c r="J358" s="236" t="s">
        <v>92</v>
      </c>
      <c r="K358" s="302" t="s">
        <v>4553</v>
      </c>
      <c r="L358" s="238" t="s">
        <v>4554</v>
      </c>
      <c r="M358" s="253" t="s">
        <v>4621</v>
      </c>
      <c r="N358" s="241"/>
      <c r="O358" s="235"/>
    </row>
    <row r="359" spans="1:15" ht="31.5">
      <c r="A359" s="228">
        <v>29</v>
      </c>
      <c r="B359" s="474"/>
      <c r="C359" s="472" t="s">
        <v>5145</v>
      </c>
      <c r="D359" s="241" t="s">
        <v>5146</v>
      </c>
      <c r="E359" s="297" t="s">
        <v>5137</v>
      </c>
      <c r="F359" s="299" t="s">
        <v>5083</v>
      </c>
      <c r="G359" s="241" t="s">
        <v>4045</v>
      </c>
      <c r="H359" s="298" t="s">
        <v>5110</v>
      </c>
      <c r="I359" s="235"/>
      <c r="J359" s="236" t="s">
        <v>90</v>
      </c>
      <c r="K359" s="237" t="s">
        <v>4553</v>
      </c>
      <c r="L359" s="238" t="s">
        <v>4554</v>
      </c>
      <c r="M359" s="253" t="s">
        <v>4621</v>
      </c>
      <c r="N359" s="241"/>
      <c r="O359" s="235"/>
    </row>
    <row r="360" spans="1:15" ht="31.5">
      <c r="A360" s="228">
        <v>30</v>
      </c>
      <c r="B360" s="474"/>
      <c r="C360" s="473" t="s">
        <v>4707</v>
      </c>
      <c r="D360" s="241" t="s">
        <v>5147</v>
      </c>
      <c r="E360" s="297" t="s">
        <v>5137</v>
      </c>
      <c r="F360" s="299" t="s">
        <v>5083</v>
      </c>
      <c r="G360" s="241" t="s">
        <v>4045</v>
      </c>
      <c r="H360" s="298" t="s">
        <v>5110</v>
      </c>
      <c r="I360" s="235"/>
      <c r="J360" s="236" t="s">
        <v>97</v>
      </c>
      <c r="K360" s="237" t="s">
        <v>4553</v>
      </c>
      <c r="L360" s="238" t="s">
        <v>4554</v>
      </c>
      <c r="M360" s="239" t="s">
        <v>4621</v>
      </c>
      <c r="N360" s="241"/>
      <c r="O360" s="235"/>
    </row>
    <row r="361" spans="1:15" ht="31.5">
      <c r="A361" s="228">
        <v>31</v>
      </c>
      <c r="B361" s="474"/>
      <c r="C361" s="473" t="s">
        <v>4710</v>
      </c>
      <c r="D361" s="241" t="s">
        <v>5148</v>
      </c>
      <c r="E361" s="297" t="s">
        <v>5137</v>
      </c>
      <c r="F361" s="241" t="s">
        <v>5079</v>
      </c>
      <c r="G361" s="241" t="s">
        <v>4045</v>
      </c>
      <c r="H361" s="298" t="s">
        <v>5110</v>
      </c>
      <c r="I361" s="235"/>
      <c r="J361" s="236" t="s">
        <v>100</v>
      </c>
      <c r="K361" s="237" t="s">
        <v>4553</v>
      </c>
      <c r="L361" s="238" t="s">
        <v>4554</v>
      </c>
      <c r="M361" s="239" t="s">
        <v>4621</v>
      </c>
      <c r="N361" s="241"/>
      <c r="O361" s="235"/>
    </row>
    <row r="362" spans="1:15" ht="36">
      <c r="A362" s="228">
        <v>32</v>
      </c>
      <c r="B362" s="474"/>
      <c r="C362" s="472" t="s">
        <v>5149</v>
      </c>
      <c r="D362" s="241" t="s">
        <v>5150</v>
      </c>
      <c r="E362" s="297" t="s">
        <v>5137</v>
      </c>
      <c r="F362" s="241" t="s">
        <v>5079</v>
      </c>
      <c r="G362" s="241" t="s">
        <v>4045</v>
      </c>
      <c r="H362" s="298" t="s">
        <v>5138</v>
      </c>
      <c r="I362" s="235"/>
      <c r="J362" s="236" t="s">
        <v>175</v>
      </c>
      <c r="K362" s="237" t="s">
        <v>4553</v>
      </c>
      <c r="L362" s="238" t="s">
        <v>4554</v>
      </c>
      <c r="M362" s="239" t="s">
        <v>4621</v>
      </c>
      <c r="N362" s="241"/>
      <c r="O362" s="235"/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FCF7-8323-4C59-8898-EE8718100B41}">
  <dimension ref="A1:AY1691"/>
  <sheetViews>
    <sheetView zoomScale="85" zoomScaleNormal="85" workbookViewId="0">
      <pane ySplit="3" topLeftCell="A4" activePane="bottomLeft" state="frozen"/>
      <selection pane="bottomLeft" activeCell="R15" sqref="R15"/>
    </sheetView>
  </sheetViews>
  <sheetFormatPr defaultRowHeight="12.75"/>
  <cols>
    <col min="1" max="1" width="5.42578125" style="183" customWidth="1"/>
    <col min="2" max="2" width="22" style="48" customWidth="1"/>
    <col min="3" max="3" width="15.5703125" style="216" hidden="1" customWidth="1"/>
    <col min="4" max="4" width="12.7109375" style="48" customWidth="1"/>
    <col min="5" max="5" width="29.42578125" style="215" customWidth="1"/>
    <col min="6" max="6" width="10.7109375" style="1" customWidth="1"/>
    <col min="7" max="7" width="7.5703125" style="1" customWidth="1"/>
    <col min="8" max="8" width="10.7109375" style="124" customWidth="1"/>
    <col min="9" max="9" width="22.28515625" customWidth="1"/>
    <col min="10" max="10" width="12.140625" style="1" customWidth="1"/>
    <col min="11" max="11" width="14" style="212" customWidth="1"/>
    <col min="12" max="12" width="17.28515625" style="1" hidden="1" customWidth="1"/>
    <col min="13" max="13" width="24.42578125" hidden="1" customWidth="1"/>
    <col min="20" max="21" width="4.42578125" customWidth="1"/>
  </cols>
  <sheetData>
    <row r="1" spans="1:15" ht="18.75">
      <c r="A1" s="443" t="s">
        <v>4049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15" s="6" customFormat="1" ht="15.75">
      <c r="A2" s="442" t="s">
        <v>354</v>
      </c>
      <c r="B2" s="442"/>
      <c r="C2" s="442"/>
      <c r="D2" s="442"/>
      <c r="E2" s="8"/>
      <c r="F2" s="442" t="s">
        <v>4050</v>
      </c>
      <c r="G2" s="442"/>
      <c r="H2" s="213"/>
      <c r="I2" s="7"/>
      <c r="J2" s="51" t="s">
        <v>4048</v>
      </c>
      <c r="K2" s="51"/>
      <c r="M2" s="9"/>
    </row>
    <row r="3" spans="1:15" ht="57">
      <c r="A3" s="305" t="s">
        <v>505</v>
      </c>
      <c r="B3" s="225" t="s">
        <v>4545</v>
      </c>
      <c r="C3" s="225" t="s">
        <v>4546</v>
      </c>
      <c r="D3" s="225" t="s">
        <v>496</v>
      </c>
      <c r="E3" s="225" t="s">
        <v>497</v>
      </c>
      <c r="F3" s="225" t="s">
        <v>498</v>
      </c>
      <c r="G3" s="225" t="s">
        <v>355</v>
      </c>
      <c r="H3" s="225" t="s">
        <v>499</v>
      </c>
      <c r="I3" s="225" t="s">
        <v>4547</v>
      </c>
      <c r="J3" s="225" t="s">
        <v>500</v>
      </c>
      <c r="K3" s="225" t="s">
        <v>504</v>
      </c>
      <c r="L3" s="306" t="s">
        <v>5156</v>
      </c>
      <c r="M3" s="225" t="s">
        <v>502</v>
      </c>
      <c r="N3" s="307" t="s">
        <v>4548</v>
      </c>
      <c r="O3" s="225" t="s">
        <v>502</v>
      </c>
    </row>
    <row r="4" spans="1:15" ht="28.5" customHeight="1">
      <c r="A4" s="27">
        <v>1</v>
      </c>
      <c r="B4" s="402" t="s">
        <v>7233</v>
      </c>
      <c r="C4" s="403"/>
      <c r="D4" s="27" t="s">
        <v>5221</v>
      </c>
      <c r="E4" s="402" t="s">
        <v>4064</v>
      </c>
      <c r="F4" s="245" t="s">
        <v>493</v>
      </c>
      <c r="G4" s="404" t="s">
        <v>4</v>
      </c>
      <c r="H4" s="245" t="s">
        <v>7234</v>
      </c>
      <c r="I4" s="404"/>
      <c r="J4" s="27" t="s">
        <v>4065</v>
      </c>
      <c r="K4" s="405">
        <v>45719</v>
      </c>
      <c r="L4" s="406">
        <v>0</v>
      </c>
      <c r="M4" s="44">
        <v>1</v>
      </c>
      <c r="N4" s="44"/>
      <c r="O4" s="100"/>
    </row>
    <row r="5" spans="1:15" ht="15">
      <c r="A5" s="27">
        <v>2</v>
      </c>
      <c r="B5" s="402" t="s">
        <v>7235</v>
      </c>
      <c r="C5" s="407"/>
      <c r="D5" s="27" t="s">
        <v>7236</v>
      </c>
      <c r="E5" s="404" t="s">
        <v>4137</v>
      </c>
      <c r="F5" s="245" t="s">
        <v>48</v>
      </c>
      <c r="G5" s="404" t="s">
        <v>2</v>
      </c>
      <c r="H5" s="245" t="s">
        <v>7234</v>
      </c>
      <c r="I5" s="404"/>
      <c r="J5" s="27" t="s">
        <v>4065</v>
      </c>
      <c r="K5" s="405">
        <v>45719</v>
      </c>
      <c r="L5" s="406">
        <v>0</v>
      </c>
      <c r="M5" s="44">
        <v>1</v>
      </c>
      <c r="N5" s="44"/>
      <c r="O5" s="100"/>
    </row>
    <row r="6" spans="1:15" ht="15">
      <c r="A6" s="27">
        <v>3</v>
      </c>
      <c r="B6" s="402" t="s">
        <v>7237</v>
      </c>
      <c r="C6" s="407"/>
      <c r="D6" s="27" t="s">
        <v>7238</v>
      </c>
      <c r="E6" s="404" t="s">
        <v>4138</v>
      </c>
      <c r="F6" s="245" t="s">
        <v>45</v>
      </c>
      <c r="G6" s="404" t="s">
        <v>2</v>
      </c>
      <c r="H6" s="245" t="s">
        <v>7234</v>
      </c>
      <c r="I6" s="404"/>
      <c r="J6" s="27" t="s">
        <v>4065</v>
      </c>
      <c r="K6" s="405">
        <v>45719</v>
      </c>
      <c r="L6" s="406">
        <v>0</v>
      </c>
      <c r="M6" s="44">
        <v>1</v>
      </c>
      <c r="N6" s="44"/>
      <c r="O6" s="100"/>
    </row>
    <row r="7" spans="1:15" ht="15">
      <c r="A7" s="27">
        <v>4</v>
      </c>
      <c r="B7" s="402" t="s">
        <v>7239</v>
      </c>
      <c r="C7" s="407"/>
      <c r="D7" s="27" t="s">
        <v>7240</v>
      </c>
      <c r="E7" s="404" t="s">
        <v>4139</v>
      </c>
      <c r="F7" s="245" t="s">
        <v>48</v>
      </c>
      <c r="G7" s="404" t="s">
        <v>5</v>
      </c>
      <c r="H7" s="245" t="s">
        <v>7234</v>
      </c>
      <c r="I7" s="404"/>
      <c r="J7" s="27" t="s">
        <v>4065</v>
      </c>
      <c r="K7" s="405">
        <v>45719</v>
      </c>
      <c r="L7" s="406">
        <v>0</v>
      </c>
      <c r="M7" s="44">
        <v>1</v>
      </c>
      <c r="N7" s="44"/>
      <c r="O7" s="100"/>
    </row>
    <row r="8" spans="1:15" ht="15">
      <c r="A8" s="27">
        <v>5</v>
      </c>
      <c r="B8" s="402" t="s">
        <v>7241</v>
      </c>
      <c r="C8" s="407"/>
      <c r="D8" s="27" t="s">
        <v>7242</v>
      </c>
      <c r="E8" s="402" t="s">
        <v>4140</v>
      </c>
      <c r="F8" s="260" t="s">
        <v>45</v>
      </c>
      <c r="G8" s="404" t="s">
        <v>5</v>
      </c>
      <c r="H8" s="245" t="s">
        <v>7234</v>
      </c>
      <c r="I8" s="404"/>
      <c r="J8" s="27" t="s">
        <v>4065</v>
      </c>
      <c r="K8" s="405">
        <v>45719</v>
      </c>
      <c r="L8" s="406">
        <v>0</v>
      </c>
      <c r="M8" s="44">
        <v>1</v>
      </c>
      <c r="N8" s="44"/>
      <c r="O8" s="100"/>
    </row>
    <row r="9" spans="1:15" ht="15">
      <c r="A9" s="27">
        <v>6</v>
      </c>
      <c r="B9" s="402" t="s">
        <v>7243</v>
      </c>
      <c r="C9" s="408"/>
      <c r="D9" s="27" t="s">
        <v>7244</v>
      </c>
      <c r="E9" s="404" t="s">
        <v>4144</v>
      </c>
      <c r="F9" s="245" t="s">
        <v>48</v>
      </c>
      <c r="G9" s="404" t="s">
        <v>0</v>
      </c>
      <c r="H9" s="245" t="s">
        <v>7234</v>
      </c>
      <c r="I9" s="404"/>
      <c r="J9" s="27" t="s">
        <v>4065</v>
      </c>
      <c r="K9" s="405">
        <v>45719</v>
      </c>
      <c r="L9" s="406">
        <v>0</v>
      </c>
      <c r="M9" s="44">
        <v>1</v>
      </c>
      <c r="N9" s="44"/>
      <c r="O9" s="100"/>
    </row>
    <row r="10" spans="1:15" ht="15">
      <c r="A10" s="27">
        <v>7</v>
      </c>
      <c r="B10" s="402" t="s">
        <v>7245</v>
      </c>
      <c r="C10" s="407"/>
      <c r="D10" s="27" t="s">
        <v>7246</v>
      </c>
      <c r="E10" s="404" t="s">
        <v>4148</v>
      </c>
      <c r="F10" s="245" t="s">
        <v>45</v>
      </c>
      <c r="G10" s="404" t="s">
        <v>0</v>
      </c>
      <c r="H10" s="245" t="s">
        <v>7234</v>
      </c>
      <c r="I10" s="404"/>
      <c r="J10" s="27" t="s">
        <v>4065</v>
      </c>
      <c r="K10" s="405">
        <v>45719</v>
      </c>
      <c r="L10" s="406">
        <v>0</v>
      </c>
      <c r="M10" s="44">
        <v>1</v>
      </c>
      <c r="N10" s="44"/>
      <c r="O10" s="100"/>
    </row>
    <row r="11" spans="1:15" ht="15">
      <c r="A11" s="27">
        <v>8</v>
      </c>
      <c r="B11" s="402" t="s">
        <v>7247</v>
      </c>
      <c r="C11" s="408"/>
      <c r="D11" s="27" t="s">
        <v>4191</v>
      </c>
      <c r="E11" s="409" t="s">
        <v>4192</v>
      </c>
      <c r="F11" s="245" t="s">
        <v>45</v>
      </c>
      <c r="G11" s="404" t="s">
        <v>3</v>
      </c>
      <c r="H11" s="245" t="s">
        <v>7234</v>
      </c>
      <c r="I11" s="404"/>
      <c r="J11" s="27" t="s">
        <v>4065</v>
      </c>
      <c r="K11" s="405">
        <v>45719</v>
      </c>
      <c r="L11" s="406">
        <v>0</v>
      </c>
      <c r="M11" s="44">
        <v>1</v>
      </c>
      <c r="N11" s="44"/>
      <c r="O11" s="100"/>
    </row>
    <row r="12" spans="1:15" ht="15">
      <c r="A12" s="27">
        <v>9</v>
      </c>
      <c r="B12" s="402" t="s">
        <v>7248</v>
      </c>
      <c r="C12" s="408"/>
      <c r="D12" s="27" t="s">
        <v>232</v>
      </c>
      <c r="E12" s="404" t="s">
        <v>174</v>
      </c>
      <c r="F12" s="245" t="s">
        <v>19</v>
      </c>
      <c r="G12" s="404" t="s">
        <v>1</v>
      </c>
      <c r="H12" s="245" t="s">
        <v>7234</v>
      </c>
      <c r="I12" s="404"/>
      <c r="J12" s="27" t="s">
        <v>4065</v>
      </c>
      <c r="K12" s="405">
        <v>45719</v>
      </c>
      <c r="L12" s="406" t="s">
        <v>9</v>
      </c>
      <c r="M12" s="44">
        <v>2</v>
      </c>
      <c r="N12" s="44"/>
      <c r="O12" s="100"/>
    </row>
    <row r="13" spans="1:15" ht="15">
      <c r="A13" s="27">
        <v>10</v>
      </c>
      <c r="B13" s="402" t="s">
        <v>7249</v>
      </c>
      <c r="C13" s="408"/>
      <c r="D13" s="27" t="s">
        <v>4349</v>
      </c>
      <c r="E13" s="409" t="s">
        <v>4350</v>
      </c>
      <c r="F13" s="245" t="s">
        <v>48</v>
      </c>
      <c r="G13" s="404" t="s">
        <v>3</v>
      </c>
      <c r="H13" s="245" t="s">
        <v>7234</v>
      </c>
      <c r="I13" s="404"/>
      <c r="J13" s="27" t="s">
        <v>4065</v>
      </c>
      <c r="K13" s="405">
        <v>45719</v>
      </c>
      <c r="L13" s="406">
        <v>0</v>
      </c>
      <c r="M13" s="44">
        <v>1</v>
      </c>
      <c r="N13" s="44"/>
      <c r="O13" s="100"/>
    </row>
    <row r="14" spans="1:15" ht="30">
      <c r="A14" s="27">
        <v>11</v>
      </c>
      <c r="B14" s="402" t="s">
        <v>7250</v>
      </c>
      <c r="C14" s="407"/>
      <c r="D14" s="27" t="s">
        <v>4420</v>
      </c>
      <c r="E14" s="409" t="s">
        <v>4421</v>
      </c>
      <c r="F14" s="245" t="s">
        <v>48</v>
      </c>
      <c r="G14" s="404" t="s">
        <v>1</v>
      </c>
      <c r="H14" s="245" t="s">
        <v>7234</v>
      </c>
      <c r="I14" s="404"/>
      <c r="J14" s="27" t="s">
        <v>4065</v>
      </c>
      <c r="K14" s="405">
        <v>45719</v>
      </c>
      <c r="L14" s="406" t="s">
        <v>9</v>
      </c>
      <c r="M14" s="44">
        <v>1</v>
      </c>
      <c r="N14" s="44"/>
      <c r="O14" s="100"/>
    </row>
    <row r="15" spans="1:15" ht="30">
      <c r="A15" s="27">
        <v>12</v>
      </c>
      <c r="B15" s="402" t="s">
        <v>7250</v>
      </c>
      <c r="C15" s="407"/>
      <c r="D15" s="27" t="s">
        <v>4420</v>
      </c>
      <c r="E15" s="409" t="s">
        <v>4421</v>
      </c>
      <c r="F15" s="245" t="s">
        <v>48</v>
      </c>
      <c r="G15" s="404" t="s">
        <v>4</v>
      </c>
      <c r="H15" s="245" t="s">
        <v>7234</v>
      </c>
      <c r="I15" s="404"/>
      <c r="J15" s="27" t="s">
        <v>4065</v>
      </c>
      <c r="K15" s="405">
        <v>45719</v>
      </c>
      <c r="L15" s="406" t="s">
        <v>9</v>
      </c>
      <c r="M15" s="44">
        <v>1</v>
      </c>
      <c r="N15" s="44"/>
      <c r="O15" s="100"/>
    </row>
    <row r="16" spans="1:15" ht="30">
      <c r="A16" s="27">
        <v>13</v>
      </c>
      <c r="B16" s="402" t="s">
        <v>7251</v>
      </c>
      <c r="C16" s="407"/>
      <c r="D16" s="27" t="s">
        <v>4420</v>
      </c>
      <c r="E16" s="409" t="s">
        <v>4421</v>
      </c>
      <c r="F16" s="245" t="s">
        <v>45</v>
      </c>
      <c r="G16" s="404" t="s">
        <v>1</v>
      </c>
      <c r="H16" s="245" t="s">
        <v>7234</v>
      </c>
      <c r="I16" s="404"/>
      <c r="J16" s="27" t="s">
        <v>4065</v>
      </c>
      <c r="K16" s="405">
        <v>45719</v>
      </c>
      <c r="L16" s="406" t="s">
        <v>9</v>
      </c>
      <c r="M16" s="44">
        <v>2</v>
      </c>
      <c r="N16" s="44"/>
      <c r="O16" s="100"/>
    </row>
    <row r="17" spans="1:15" ht="30">
      <c r="A17" s="27">
        <v>14</v>
      </c>
      <c r="B17" s="402" t="s">
        <v>7251</v>
      </c>
      <c r="C17" s="407"/>
      <c r="D17" s="27" t="s">
        <v>4420</v>
      </c>
      <c r="E17" s="409" t="s">
        <v>4421</v>
      </c>
      <c r="F17" s="245" t="s">
        <v>45</v>
      </c>
      <c r="G17" s="404" t="s">
        <v>4</v>
      </c>
      <c r="H17" s="245" t="s">
        <v>7234</v>
      </c>
      <c r="I17" s="404"/>
      <c r="J17" s="27" t="s">
        <v>4065</v>
      </c>
      <c r="K17" s="405">
        <v>45719</v>
      </c>
      <c r="L17" s="406" t="s">
        <v>9</v>
      </c>
      <c r="M17" s="44">
        <v>2</v>
      </c>
      <c r="N17" s="44"/>
      <c r="O17" s="100"/>
    </row>
    <row r="18" spans="1:15" ht="15">
      <c r="A18" s="27">
        <v>15</v>
      </c>
      <c r="B18" s="402" t="s">
        <v>7252</v>
      </c>
      <c r="C18" s="408"/>
      <c r="D18" s="254" t="s">
        <v>278</v>
      </c>
      <c r="E18" s="410" t="s">
        <v>279</v>
      </c>
      <c r="F18" s="411" t="s">
        <v>46</v>
      </c>
      <c r="G18" s="404" t="s">
        <v>5</v>
      </c>
      <c r="H18" s="245" t="s">
        <v>7234</v>
      </c>
      <c r="I18" s="404"/>
      <c r="J18" s="27" t="s">
        <v>4058</v>
      </c>
      <c r="K18" s="405">
        <v>45719</v>
      </c>
      <c r="L18" s="406">
        <v>0</v>
      </c>
      <c r="M18" s="412">
        <v>1</v>
      </c>
      <c r="N18" s="413"/>
      <c r="O18" s="100"/>
    </row>
    <row r="19" spans="1:15" ht="30">
      <c r="A19" s="27">
        <v>16</v>
      </c>
      <c r="B19" s="402" t="s">
        <v>7253</v>
      </c>
      <c r="C19" s="407"/>
      <c r="D19" s="27" t="s">
        <v>7254</v>
      </c>
      <c r="E19" s="409" t="s">
        <v>4129</v>
      </c>
      <c r="F19" s="245" t="s">
        <v>47</v>
      </c>
      <c r="G19" s="404" t="s">
        <v>0</v>
      </c>
      <c r="H19" s="245" t="s">
        <v>7234</v>
      </c>
      <c r="I19" s="404"/>
      <c r="J19" s="27" t="s">
        <v>4058</v>
      </c>
      <c r="K19" s="405">
        <v>45719</v>
      </c>
      <c r="L19" s="406">
        <v>0</v>
      </c>
      <c r="M19" s="44">
        <v>1</v>
      </c>
      <c r="N19" s="44"/>
      <c r="O19" s="100"/>
    </row>
    <row r="20" spans="1:15" ht="30">
      <c r="A20" s="27">
        <v>17</v>
      </c>
      <c r="B20" s="402" t="s">
        <v>7255</v>
      </c>
      <c r="C20" s="407"/>
      <c r="D20" s="27" t="s">
        <v>7256</v>
      </c>
      <c r="E20" s="409" t="s">
        <v>4130</v>
      </c>
      <c r="F20" s="245" t="s">
        <v>46</v>
      </c>
      <c r="G20" s="404" t="s">
        <v>0</v>
      </c>
      <c r="H20" s="245" t="s">
        <v>7234</v>
      </c>
      <c r="I20" s="404"/>
      <c r="J20" s="27" t="s">
        <v>4058</v>
      </c>
      <c r="K20" s="405">
        <v>45719</v>
      </c>
      <c r="L20" s="406">
        <v>0</v>
      </c>
      <c r="M20" s="44">
        <v>1</v>
      </c>
      <c r="N20" s="44"/>
      <c r="O20" s="100"/>
    </row>
    <row r="21" spans="1:15" ht="15">
      <c r="A21" s="27">
        <v>18</v>
      </c>
      <c r="B21" s="402" t="s">
        <v>7257</v>
      </c>
      <c r="C21" s="407"/>
      <c r="D21" s="27" t="s">
        <v>7258</v>
      </c>
      <c r="E21" s="402" t="s">
        <v>4132</v>
      </c>
      <c r="F21" s="245" t="s">
        <v>46</v>
      </c>
      <c r="G21" s="404" t="s">
        <v>3</v>
      </c>
      <c r="H21" s="245" t="s">
        <v>7234</v>
      </c>
      <c r="I21" s="404"/>
      <c r="J21" s="27" t="s">
        <v>4058</v>
      </c>
      <c r="K21" s="405">
        <v>45719</v>
      </c>
      <c r="L21" s="406">
        <v>0</v>
      </c>
      <c r="M21" s="44">
        <v>1</v>
      </c>
      <c r="N21" s="44"/>
      <c r="O21" s="100"/>
    </row>
    <row r="22" spans="1:15" ht="30">
      <c r="A22" s="27">
        <v>19</v>
      </c>
      <c r="B22" s="402" t="s">
        <v>7259</v>
      </c>
      <c r="C22" s="408"/>
      <c r="D22" s="27" t="s">
        <v>7260</v>
      </c>
      <c r="E22" s="409" t="s">
        <v>4135</v>
      </c>
      <c r="F22" s="245" t="s">
        <v>47</v>
      </c>
      <c r="G22" s="404" t="s">
        <v>3</v>
      </c>
      <c r="H22" s="245" t="s">
        <v>7234</v>
      </c>
      <c r="I22" s="404"/>
      <c r="J22" s="27" t="s">
        <v>4058</v>
      </c>
      <c r="K22" s="405">
        <v>45719</v>
      </c>
      <c r="L22" s="406">
        <v>0</v>
      </c>
      <c r="M22" s="44">
        <v>1</v>
      </c>
      <c r="N22" s="44"/>
      <c r="O22" s="100"/>
    </row>
    <row r="23" spans="1:15" ht="30">
      <c r="A23" s="27">
        <v>20</v>
      </c>
      <c r="B23" s="402" t="s">
        <v>7261</v>
      </c>
      <c r="C23" s="407"/>
      <c r="D23" s="27" t="s">
        <v>7262</v>
      </c>
      <c r="E23" s="404" t="s">
        <v>4141</v>
      </c>
      <c r="F23" s="245" t="s">
        <v>47</v>
      </c>
      <c r="G23" s="404" t="s">
        <v>2</v>
      </c>
      <c r="H23" s="245" t="s">
        <v>7234</v>
      </c>
      <c r="I23" s="404"/>
      <c r="J23" s="27" t="s">
        <v>4058</v>
      </c>
      <c r="K23" s="405">
        <v>45719</v>
      </c>
      <c r="L23" s="406">
        <v>0</v>
      </c>
      <c r="M23" s="44">
        <v>1</v>
      </c>
      <c r="N23" s="44"/>
      <c r="O23" s="100"/>
    </row>
    <row r="24" spans="1:15" ht="15">
      <c r="A24" s="27">
        <v>21</v>
      </c>
      <c r="B24" s="402" t="s">
        <v>7263</v>
      </c>
      <c r="C24" s="408"/>
      <c r="D24" s="27" t="s">
        <v>225</v>
      </c>
      <c r="E24" s="409" t="s">
        <v>167</v>
      </c>
      <c r="F24" s="245" t="s">
        <v>46</v>
      </c>
      <c r="G24" s="404" t="s">
        <v>2</v>
      </c>
      <c r="H24" s="245" t="s">
        <v>7234</v>
      </c>
      <c r="I24" s="404"/>
      <c r="J24" s="27" t="s">
        <v>4058</v>
      </c>
      <c r="K24" s="405">
        <v>45719</v>
      </c>
      <c r="L24" s="406">
        <v>0</v>
      </c>
      <c r="M24" s="44">
        <v>1</v>
      </c>
      <c r="N24" s="44"/>
      <c r="O24" s="100"/>
    </row>
    <row r="25" spans="1:15" ht="15">
      <c r="A25" s="27">
        <v>22</v>
      </c>
      <c r="B25" s="402" t="s">
        <v>7264</v>
      </c>
      <c r="C25" s="407"/>
      <c r="D25" s="27" t="s">
        <v>229</v>
      </c>
      <c r="E25" s="402" t="s">
        <v>230</v>
      </c>
      <c r="F25" s="245" t="s">
        <v>47</v>
      </c>
      <c r="G25" s="404" t="s">
        <v>5</v>
      </c>
      <c r="H25" s="245" t="s">
        <v>7234</v>
      </c>
      <c r="I25" s="404"/>
      <c r="J25" s="27" t="s">
        <v>4058</v>
      </c>
      <c r="K25" s="405">
        <v>45719</v>
      </c>
      <c r="L25" s="406">
        <v>0</v>
      </c>
      <c r="M25" s="44">
        <v>1</v>
      </c>
      <c r="N25" s="44"/>
      <c r="O25" s="100"/>
    </row>
    <row r="26" spans="1:15" ht="30">
      <c r="A26" s="27">
        <v>23</v>
      </c>
      <c r="B26" s="402" t="s">
        <v>7265</v>
      </c>
      <c r="C26" s="407"/>
      <c r="D26" s="27" t="s">
        <v>4420</v>
      </c>
      <c r="E26" s="402" t="s">
        <v>4421</v>
      </c>
      <c r="F26" s="245" t="s">
        <v>46</v>
      </c>
      <c r="G26" s="404" t="s">
        <v>1</v>
      </c>
      <c r="H26" s="245" t="s">
        <v>7234</v>
      </c>
      <c r="I26" s="404"/>
      <c r="J26" s="27" t="s">
        <v>4058</v>
      </c>
      <c r="K26" s="405">
        <v>45719</v>
      </c>
      <c r="L26" s="406" t="s">
        <v>9</v>
      </c>
      <c r="M26" s="412">
        <v>3</v>
      </c>
      <c r="N26" s="413"/>
      <c r="O26" s="100"/>
    </row>
    <row r="27" spans="1:15" ht="30">
      <c r="A27" s="27">
        <v>24</v>
      </c>
      <c r="B27" s="402" t="e">
        <v>#REF!</v>
      </c>
      <c r="C27" s="407"/>
      <c r="D27" s="27" t="s">
        <v>4420</v>
      </c>
      <c r="E27" s="404" t="s">
        <v>4421</v>
      </c>
      <c r="F27" s="245" t="s">
        <v>46</v>
      </c>
      <c r="G27" s="404" t="s">
        <v>4</v>
      </c>
      <c r="H27" s="245" t="s">
        <v>7234</v>
      </c>
      <c r="I27" s="404"/>
      <c r="J27" s="27" t="s">
        <v>4058</v>
      </c>
      <c r="K27" s="405">
        <v>45719</v>
      </c>
      <c r="L27" s="406" t="s">
        <v>9</v>
      </c>
      <c r="M27" s="412">
        <v>3</v>
      </c>
      <c r="N27" s="413"/>
      <c r="O27" s="100"/>
    </row>
    <row r="28" spans="1:15" ht="30">
      <c r="A28" s="27">
        <v>25</v>
      </c>
      <c r="B28" s="402" t="s">
        <v>7265</v>
      </c>
      <c r="C28" s="407"/>
      <c r="D28" s="27" t="s">
        <v>4420</v>
      </c>
      <c r="E28" s="404" t="s">
        <v>4421</v>
      </c>
      <c r="F28" s="245" t="s">
        <v>47</v>
      </c>
      <c r="G28" s="404" t="s">
        <v>1</v>
      </c>
      <c r="H28" s="245" t="s">
        <v>7234</v>
      </c>
      <c r="I28" s="404"/>
      <c r="J28" s="27" t="s">
        <v>4058</v>
      </c>
      <c r="K28" s="405">
        <v>45719</v>
      </c>
      <c r="L28" s="406" t="s">
        <v>9</v>
      </c>
      <c r="M28" s="412">
        <v>4</v>
      </c>
      <c r="N28" s="413"/>
      <c r="O28" s="100"/>
    </row>
    <row r="29" spans="1:15" ht="30">
      <c r="A29" s="27">
        <v>26</v>
      </c>
      <c r="B29" s="402" t="s">
        <v>7266</v>
      </c>
      <c r="C29" s="408"/>
      <c r="D29" s="27" t="s">
        <v>4420</v>
      </c>
      <c r="E29" s="404" t="s">
        <v>4421</v>
      </c>
      <c r="F29" s="245" t="s">
        <v>47</v>
      </c>
      <c r="G29" s="404" t="s">
        <v>4</v>
      </c>
      <c r="H29" s="245" t="s">
        <v>7234</v>
      </c>
      <c r="I29" s="404"/>
      <c r="J29" s="27" t="s">
        <v>4058</v>
      </c>
      <c r="K29" s="405">
        <v>45719</v>
      </c>
      <c r="L29" s="406" t="s">
        <v>9</v>
      </c>
      <c r="M29" s="44">
        <v>4</v>
      </c>
      <c r="N29" s="44"/>
      <c r="O29" s="100"/>
    </row>
    <row r="30" spans="1:15" ht="15">
      <c r="A30" s="27">
        <v>27</v>
      </c>
      <c r="B30" s="402" t="s">
        <v>7267</v>
      </c>
      <c r="C30" s="408"/>
      <c r="D30" s="27" t="s">
        <v>5215</v>
      </c>
      <c r="E30" s="414" t="s">
        <v>4031</v>
      </c>
      <c r="F30" s="245" t="s">
        <v>4091</v>
      </c>
      <c r="G30" s="404" t="s">
        <v>5</v>
      </c>
      <c r="H30" s="245" t="s">
        <v>7268</v>
      </c>
      <c r="I30" s="404"/>
      <c r="J30" s="27" t="s">
        <v>531</v>
      </c>
      <c r="K30" s="405">
        <v>45719</v>
      </c>
      <c r="L30" s="406">
        <v>0</v>
      </c>
      <c r="M30" s="44">
        <v>2</v>
      </c>
      <c r="N30" s="44"/>
      <c r="O30" s="100"/>
    </row>
    <row r="31" spans="1:15" ht="15">
      <c r="A31" s="27">
        <v>28</v>
      </c>
      <c r="B31" s="402" t="s">
        <v>7269</v>
      </c>
      <c r="C31" s="407"/>
      <c r="D31" s="27" t="s">
        <v>7270</v>
      </c>
      <c r="E31" s="402" t="s">
        <v>4114</v>
      </c>
      <c r="F31" s="260" t="s">
        <v>46</v>
      </c>
      <c r="G31" s="404" t="s">
        <v>4</v>
      </c>
      <c r="H31" s="245" t="s">
        <v>7268</v>
      </c>
      <c r="I31" s="404"/>
      <c r="J31" s="27" t="s">
        <v>531</v>
      </c>
      <c r="K31" s="405">
        <v>45719</v>
      </c>
      <c r="L31" s="406">
        <v>0</v>
      </c>
      <c r="M31" s="44">
        <v>3</v>
      </c>
      <c r="N31" s="44"/>
      <c r="O31" s="100"/>
    </row>
    <row r="32" spans="1:15" ht="30">
      <c r="A32" s="27">
        <v>29</v>
      </c>
      <c r="B32" s="402" t="s">
        <v>7271</v>
      </c>
      <c r="C32" s="407"/>
      <c r="D32" s="27" t="s">
        <v>7272</v>
      </c>
      <c r="E32" s="402" t="s">
        <v>4226</v>
      </c>
      <c r="F32" s="245" t="s">
        <v>217</v>
      </c>
      <c r="G32" s="404" t="s">
        <v>1</v>
      </c>
      <c r="H32" s="245" t="s">
        <v>7268</v>
      </c>
      <c r="I32" s="404"/>
      <c r="J32" s="27" t="s">
        <v>531</v>
      </c>
      <c r="K32" s="405">
        <v>45719</v>
      </c>
      <c r="L32" s="406">
        <v>0</v>
      </c>
      <c r="M32" s="44">
        <v>3</v>
      </c>
      <c r="N32" s="44"/>
      <c r="O32" s="100"/>
    </row>
    <row r="33" spans="1:20" ht="30">
      <c r="A33" s="27">
        <v>30</v>
      </c>
      <c r="B33" s="402" t="s">
        <v>7273</v>
      </c>
      <c r="C33" s="408"/>
      <c r="D33" s="254" t="s">
        <v>4263</v>
      </c>
      <c r="E33" s="410" t="s">
        <v>4265</v>
      </c>
      <c r="F33" s="415" t="s">
        <v>19</v>
      </c>
      <c r="G33" s="404" t="s">
        <v>5</v>
      </c>
      <c r="H33" s="245" t="s">
        <v>7268</v>
      </c>
      <c r="I33" s="404"/>
      <c r="J33" s="27" t="s">
        <v>531</v>
      </c>
      <c r="K33" s="405">
        <v>45719</v>
      </c>
      <c r="L33" s="406">
        <v>0</v>
      </c>
      <c r="M33" s="412">
        <v>2</v>
      </c>
      <c r="N33" s="413"/>
      <c r="O33" s="100"/>
    </row>
    <row r="34" spans="1:20" ht="30">
      <c r="A34" s="27">
        <v>31</v>
      </c>
      <c r="B34" s="402" t="s">
        <v>7274</v>
      </c>
      <c r="C34" s="408"/>
      <c r="D34" s="27" t="s">
        <v>7275</v>
      </c>
      <c r="E34" s="404" t="s">
        <v>4319</v>
      </c>
      <c r="F34" s="245" t="s">
        <v>46</v>
      </c>
      <c r="G34" s="404" t="s">
        <v>1</v>
      </c>
      <c r="H34" s="245" t="s">
        <v>7268</v>
      </c>
      <c r="I34" s="404"/>
      <c r="J34" s="27" t="s">
        <v>531</v>
      </c>
      <c r="K34" s="405">
        <v>45719</v>
      </c>
      <c r="L34" s="406">
        <v>0</v>
      </c>
      <c r="M34" s="44">
        <v>3</v>
      </c>
      <c r="N34" s="44"/>
      <c r="O34" s="100"/>
    </row>
    <row r="35" spans="1:20" ht="30">
      <c r="A35" s="27">
        <v>32</v>
      </c>
      <c r="B35" s="402" t="s">
        <v>7276</v>
      </c>
      <c r="C35" s="416"/>
      <c r="D35" s="27" t="s">
        <v>7277</v>
      </c>
      <c r="E35" s="409" t="s">
        <v>4362</v>
      </c>
      <c r="F35" s="245" t="s">
        <v>12</v>
      </c>
      <c r="G35" s="404" t="s">
        <v>5</v>
      </c>
      <c r="H35" s="245" t="s">
        <v>7268</v>
      </c>
      <c r="I35" s="404"/>
      <c r="J35" s="27" t="s">
        <v>531</v>
      </c>
      <c r="K35" s="405">
        <v>45719</v>
      </c>
      <c r="L35" s="406">
        <v>0</v>
      </c>
      <c r="M35" s="44">
        <v>1</v>
      </c>
      <c r="N35" s="44"/>
      <c r="O35" s="100"/>
      <c r="T35" s="3"/>
    </row>
    <row r="36" spans="1:20" ht="30">
      <c r="A36" s="27">
        <v>33</v>
      </c>
      <c r="B36" s="402" t="s">
        <v>7278</v>
      </c>
      <c r="C36" s="407"/>
      <c r="D36" s="27" t="s">
        <v>7279</v>
      </c>
      <c r="E36" s="409" t="s">
        <v>4440</v>
      </c>
      <c r="F36" s="245" t="s">
        <v>46</v>
      </c>
      <c r="G36" s="404" t="s">
        <v>0</v>
      </c>
      <c r="H36" s="245" t="s">
        <v>7268</v>
      </c>
      <c r="I36" s="404"/>
      <c r="J36" s="27" t="s">
        <v>531</v>
      </c>
      <c r="K36" s="405">
        <v>45719</v>
      </c>
      <c r="L36" s="406">
        <v>0</v>
      </c>
      <c r="M36" s="412">
        <v>1</v>
      </c>
      <c r="N36" s="413"/>
      <c r="O36" s="100"/>
      <c r="T36" s="3"/>
    </row>
    <row r="37" spans="1:20" ht="30">
      <c r="A37" s="27">
        <v>34</v>
      </c>
      <c r="B37" s="402" t="e">
        <v>#REF!</v>
      </c>
      <c r="C37" s="408"/>
      <c r="D37" s="27" t="s">
        <v>7279</v>
      </c>
      <c r="E37" s="404" t="s">
        <v>4440</v>
      </c>
      <c r="F37" s="245" t="s">
        <v>46</v>
      </c>
      <c r="G37" s="404" t="s">
        <v>3</v>
      </c>
      <c r="H37" s="245" t="s">
        <v>7268</v>
      </c>
      <c r="I37" s="404"/>
      <c r="J37" s="27" t="s">
        <v>531</v>
      </c>
      <c r="K37" s="405">
        <v>45719</v>
      </c>
      <c r="L37" s="406">
        <v>0</v>
      </c>
      <c r="M37" s="44">
        <v>1</v>
      </c>
      <c r="N37" s="44"/>
      <c r="O37" s="100"/>
    </row>
    <row r="38" spans="1:20" ht="30">
      <c r="A38" s="27">
        <v>35</v>
      </c>
      <c r="B38" s="402" t="s">
        <v>7278</v>
      </c>
      <c r="C38" s="407"/>
      <c r="D38" s="27" t="s">
        <v>7279</v>
      </c>
      <c r="E38" s="409" t="s">
        <v>4440</v>
      </c>
      <c r="F38" s="245" t="s">
        <v>47</v>
      </c>
      <c r="G38" s="404" t="s">
        <v>0</v>
      </c>
      <c r="H38" s="245" t="s">
        <v>7268</v>
      </c>
      <c r="I38" s="404"/>
      <c r="J38" s="27" t="s">
        <v>531</v>
      </c>
      <c r="K38" s="405">
        <v>45719</v>
      </c>
      <c r="L38" s="406">
        <v>0</v>
      </c>
      <c r="M38" s="412">
        <v>2</v>
      </c>
      <c r="N38" s="413"/>
      <c r="O38" s="100"/>
      <c r="T38" s="3"/>
    </row>
    <row r="39" spans="1:20" ht="30">
      <c r="A39" s="27">
        <v>36</v>
      </c>
      <c r="B39" s="402" t="s">
        <v>7280</v>
      </c>
      <c r="C39" s="408"/>
      <c r="D39" s="27" t="s">
        <v>7279</v>
      </c>
      <c r="E39" s="409" t="s">
        <v>4440</v>
      </c>
      <c r="F39" s="245" t="s">
        <v>47</v>
      </c>
      <c r="G39" s="404" t="s">
        <v>3</v>
      </c>
      <c r="H39" s="245" t="s">
        <v>7268</v>
      </c>
      <c r="I39" s="404"/>
      <c r="J39" s="27" t="s">
        <v>531</v>
      </c>
      <c r="K39" s="405">
        <v>45719</v>
      </c>
      <c r="L39" s="406">
        <v>0</v>
      </c>
      <c r="M39" s="44">
        <v>2</v>
      </c>
      <c r="N39" s="44"/>
      <c r="O39" s="100"/>
      <c r="T39" s="3"/>
    </row>
    <row r="40" spans="1:20" ht="30">
      <c r="A40" s="27">
        <v>37</v>
      </c>
      <c r="B40" s="402" t="s">
        <v>7281</v>
      </c>
      <c r="C40" s="407"/>
      <c r="D40" s="27" t="s">
        <v>4922</v>
      </c>
      <c r="E40" s="409" t="s">
        <v>4462</v>
      </c>
      <c r="F40" s="260" t="s">
        <v>12</v>
      </c>
      <c r="G40" s="404" t="s">
        <v>2</v>
      </c>
      <c r="H40" s="245" t="s">
        <v>7268</v>
      </c>
      <c r="I40" s="404"/>
      <c r="J40" s="417" t="s">
        <v>531</v>
      </c>
      <c r="K40" s="405">
        <v>45719</v>
      </c>
      <c r="L40" s="406">
        <v>0</v>
      </c>
      <c r="M40" s="44">
        <v>1</v>
      </c>
      <c r="N40" s="44"/>
      <c r="O40" s="100"/>
    </row>
    <row r="41" spans="1:20" ht="30">
      <c r="A41" s="27">
        <v>38</v>
      </c>
      <c r="B41" s="402" t="s">
        <v>7282</v>
      </c>
      <c r="C41" s="407"/>
      <c r="D41" s="27" t="s">
        <v>4925</v>
      </c>
      <c r="E41" s="404" t="s">
        <v>4495</v>
      </c>
      <c r="F41" s="245" t="s">
        <v>47</v>
      </c>
      <c r="G41" s="404" t="s">
        <v>4</v>
      </c>
      <c r="H41" s="245" t="s">
        <v>7268</v>
      </c>
      <c r="I41" s="404"/>
      <c r="J41" s="27" t="s">
        <v>531</v>
      </c>
      <c r="K41" s="405">
        <v>45719</v>
      </c>
      <c r="L41" s="406">
        <v>0</v>
      </c>
      <c r="M41" s="44">
        <v>3</v>
      </c>
      <c r="N41" s="44"/>
      <c r="O41" s="100"/>
    </row>
    <row r="42" spans="1:20" ht="15">
      <c r="A42" s="27">
        <v>39</v>
      </c>
      <c r="B42" s="402" t="s">
        <v>7283</v>
      </c>
      <c r="C42" s="407"/>
      <c r="D42" s="27" t="s">
        <v>7270</v>
      </c>
      <c r="E42" s="402" t="s">
        <v>4114</v>
      </c>
      <c r="F42" s="260" t="s">
        <v>48</v>
      </c>
      <c r="G42" s="404" t="s">
        <v>4</v>
      </c>
      <c r="H42" s="245" t="s">
        <v>7268</v>
      </c>
      <c r="I42" s="404"/>
      <c r="J42" s="27" t="s">
        <v>532</v>
      </c>
      <c r="K42" s="405">
        <v>45719</v>
      </c>
      <c r="L42" s="406">
        <v>0</v>
      </c>
      <c r="M42" s="44">
        <v>1</v>
      </c>
      <c r="N42" s="44"/>
      <c r="O42" s="100"/>
    </row>
    <row r="43" spans="1:20" ht="30">
      <c r="A43" s="27">
        <v>40</v>
      </c>
      <c r="B43" s="402" t="s">
        <v>7284</v>
      </c>
      <c r="C43" s="408"/>
      <c r="D43" s="27" t="s">
        <v>7272</v>
      </c>
      <c r="E43" s="402" t="s">
        <v>4226</v>
      </c>
      <c r="F43" s="245" t="s">
        <v>4227</v>
      </c>
      <c r="G43" s="404" t="s">
        <v>1</v>
      </c>
      <c r="H43" s="245" t="s">
        <v>7268</v>
      </c>
      <c r="I43" s="404"/>
      <c r="J43" s="27" t="s">
        <v>532</v>
      </c>
      <c r="K43" s="405">
        <v>45719</v>
      </c>
      <c r="L43" s="406">
        <v>0</v>
      </c>
      <c r="M43" s="44">
        <v>1</v>
      </c>
      <c r="N43" s="44"/>
      <c r="O43" s="100"/>
    </row>
    <row r="44" spans="1:20" ht="30">
      <c r="A44" s="27">
        <v>41</v>
      </c>
      <c r="B44" s="402" t="s">
        <v>7285</v>
      </c>
      <c r="C44" s="408"/>
      <c r="D44" s="27" t="s">
        <v>7275</v>
      </c>
      <c r="E44" s="404" t="s">
        <v>4319</v>
      </c>
      <c r="F44" s="245" t="s">
        <v>48</v>
      </c>
      <c r="G44" s="404" t="s">
        <v>1</v>
      </c>
      <c r="H44" s="245" t="s">
        <v>7268</v>
      </c>
      <c r="I44" s="404"/>
      <c r="J44" s="27" t="s">
        <v>532</v>
      </c>
      <c r="K44" s="405">
        <v>45719</v>
      </c>
      <c r="L44" s="406">
        <v>0</v>
      </c>
      <c r="M44" s="44">
        <v>1</v>
      </c>
      <c r="N44" s="44"/>
      <c r="O44" s="100"/>
    </row>
    <row r="45" spans="1:20" ht="30">
      <c r="A45" s="27">
        <v>42</v>
      </c>
      <c r="B45" s="402" t="s">
        <v>7286</v>
      </c>
      <c r="C45" s="408"/>
      <c r="D45" s="27" t="s">
        <v>7277</v>
      </c>
      <c r="E45" s="404" t="s">
        <v>4362</v>
      </c>
      <c r="F45" s="245" t="s">
        <v>11</v>
      </c>
      <c r="G45" s="404" t="s">
        <v>5</v>
      </c>
      <c r="H45" s="245" t="s">
        <v>7268</v>
      </c>
      <c r="I45" s="404"/>
      <c r="J45" s="27" t="s">
        <v>532</v>
      </c>
      <c r="K45" s="405">
        <v>45719</v>
      </c>
      <c r="L45" s="406">
        <v>0</v>
      </c>
      <c r="M45" s="44">
        <v>2</v>
      </c>
      <c r="N45" s="44"/>
      <c r="O45" s="100"/>
    </row>
    <row r="46" spans="1:20" ht="30">
      <c r="A46" s="27">
        <v>43</v>
      </c>
      <c r="B46" s="402" t="s">
        <v>7287</v>
      </c>
      <c r="C46" s="408"/>
      <c r="D46" s="27" t="s">
        <v>7279</v>
      </c>
      <c r="E46" s="404" t="s">
        <v>4440</v>
      </c>
      <c r="F46" s="245" t="s">
        <v>48</v>
      </c>
      <c r="G46" s="404" t="s">
        <v>0</v>
      </c>
      <c r="H46" s="245" t="s">
        <v>7268</v>
      </c>
      <c r="I46" s="404"/>
      <c r="J46" s="27" t="s">
        <v>532</v>
      </c>
      <c r="K46" s="405">
        <v>45719</v>
      </c>
      <c r="L46" s="406">
        <v>0</v>
      </c>
      <c r="M46" s="44">
        <v>4</v>
      </c>
      <c r="N46" s="44"/>
      <c r="O46" s="100"/>
    </row>
    <row r="47" spans="1:20" ht="30">
      <c r="A47" s="27">
        <v>44</v>
      </c>
      <c r="B47" s="402" t="s">
        <v>7287</v>
      </c>
      <c r="C47" s="408"/>
      <c r="D47" s="27" t="s">
        <v>7279</v>
      </c>
      <c r="E47" s="404" t="s">
        <v>4440</v>
      </c>
      <c r="F47" s="245" t="s">
        <v>48</v>
      </c>
      <c r="G47" s="404" t="s">
        <v>3</v>
      </c>
      <c r="H47" s="245" t="s">
        <v>7268</v>
      </c>
      <c r="I47" s="404"/>
      <c r="J47" s="27" t="s">
        <v>532</v>
      </c>
      <c r="K47" s="405">
        <v>45719</v>
      </c>
      <c r="L47" s="406">
        <v>0</v>
      </c>
      <c r="M47" s="44">
        <v>4</v>
      </c>
      <c r="N47" s="44"/>
      <c r="O47" s="100"/>
    </row>
    <row r="48" spans="1:20" ht="30">
      <c r="A48" s="27">
        <v>45</v>
      </c>
      <c r="B48" s="402" t="s">
        <v>7288</v>
      </c>
      <c r="C48" s="408"/>
      <c r="D48" s="27" t="s">
        <v>7279</v>
      </c>
      <c r="E48" s="414" t="s">
        <v>4440</v>
      </c>
      <c r="F48" s="245" t="s">
        <v>45</v>
      </c>
      <c r="G48" s="404" t="s">
        <v>0</v>
      </c>
      <c r="H48" s="245" t="s">
        <v>7268</v>
      </c>
      <c r="I48" s="404"/>
      <c r="J48" s="27" t="s">
        <v>532</v>
      </c>
      <c r="K48" s="405">
        <v>45719</v>
      </c>
      <c r="L48" s="406">
        <v>0</v>
      </c>
      <c r="M48" s="44">
        <v>5</v>
      </c>
      <c r="N48" s="44"/>
      <c r="O48" s="100"/>
    </row>
    <row r="49" spans="1:51" ht="30">
      <c r="A49" s="27">
        <v>46</v>
      </c>
      <c r="B49" s="402" t="s">
        <v>7288</v>
      </c>
      <c r="C49" s="408"/>
      <c r="D49" s="27" t="s">
        <v>7279</v>
      </c>
      <c r="E49" s="414" t="s">
        <v>4440</v>
      </c>
      <c r="F49" s="245" t="s">
        <v>45</v>
      </c>
      <c r="G49" s="404" t="s">
        <v>3</v>
      </c>
      <c r="H49" s="245" t="s">
        <v>7268</v>
      </c>
      <c r="I49" s="404"/>
      <c r="J49" s="27" t="s">
        <v>532</v>
      </c>
      <c r="K49" s="405">
        <v>45719</v>
      </c>
      <c r="L49" s="406">
        <v>0</v>
      </c>
      <c r="M49" s="44">
        <v>5</v>
      </c>
      <c r="N49" s="44"/>
      <c r="O49" s="100"/>
    </row>
    <row r="50" spans="1:51" ht="30">
      <c r="A50" s="27">
        <v>47</v>
      </c>
      <c r="B50" s="402" t="s">
        <v>7289</v>
      </c>
      <c r="C50" s="407"/>
      <c r="D50" s="27" t="s">
        <v>4922</v>
      </c>
      <c r="E50" s="409" t="s">
        <v>4462</v>
      </c>
      <c r="F50" s="260" t="s">
        <v>11</v>
      </c>
      <c r="G50" s="404" t="s">
        <v>2</v>
      </c>
      <c r="H50" s="245" t="s">
        <v>7268</v>
      </c>
      <c r="I50" s="404"/>
      <c r="J50" s="27" t="s">
        <v>532</v>
      </c>
      <c r="K50" s="405">
        <v>45719</v>
      </c>
      <c r="L50" s="406">
        <v>0</v>
      </c>
      <c r="M50" s="412">
        <v>2</v>
      </c>
      <c r="N50" s="413"/>
      <c r="O50" s="100"/>
    </row>
    <row r="51" spans="1:51" ht="15">
      <c r="A51" s="27">
        <v>48</v>
      </c>
      <c r="B51" s="402" t="s">
        <v>7290</v>
      </c>
      <c r="C51" s="407"/>
      <c r="D51" s="27" t="s">
        <v>4993</v>
      </c>
      <c r="E51" s="404" t="s">
        <v>4473</v>
      </c>
      <c r="F51" s="397" t="s">
        <v>18</v>
      </c>
      <c r="G51" s="404" t="s">
        <v>5</v>
      </c>
      <c r="H51" s="245" t="s">
        <v>7268</v>
      </c>
      <c r="I51" s="404"/>
      <c r="J51" s="27" t="s">
        <v>532</v>
      </c>
      <c r="K51" s="405">
        <v>45719</v>
      </c>
      <c r="L51" s="406">
        <v>0</v>
      </c>
      <c r="M51" s="412">
        <v>1</v>
      </c>
      <c r="N51" s="413"/>
      <c r="O51" s="100"/>
    </row>
    <row r="52" spans="1:51" ht="30">
      <c r="A52" s="27">
        <v>49</v>
      </c>
      <c r="B52" s="402" t="s">
        <v>7291</v>
      </c>
      <c r="C52" s="408"/>
      <c r="D52" s="27" t="s">
        <v>4925</v>
      </c>
      <c r="E52" s="409" t="s">
        <v>4495</v>
      </c>
      <c r="F52" s="245" t="s">
        <v>45</v>
      </c>
      <c r="G52" s="404" t="s">
        <v>4</v>
      </c>
      <c r="H52" s="245" t="s">
        <v>7268</v>
      </c>
      <c r="I52" s="404"/>
      <c r="J52" s="27" t="s">
        <v>532</v>
      </c>
      <c r="K52" s="405">
        <v>45719</v>
      </c>
      <c r="L52" s="406">
        <v>0</v>
      </c>
      <c r="M52" s="44">
        <v>1</v>
      </c>
      <c r="N52" s="44"/>
      <c r="O52" s="100"/>
    </row>
    <row r="53" spans="1:51" ht="15">
      <c r="A53" s="27">
        <v>50</v>
      </c>
      <c r="B53" s="402" t="s">
        <v>7292</v>
      </c>
      <c r="C53" s="408"/>
      <c r="D53" s="27" t="s">
        <v>5069</v>
      </c>
      <c r="E53" s="404" t="s">
        <v>4046</v>
      </c>
      <c r="F53" s="245" t="s">
        <v>47</v>
      </c>
      <c r="G53" s="404" t="s">
        <v>3</v>
      </c>
      <c r="H53" s="245" t="s">
        <v>385</v>
      </c>
      <c r="I53" s="404"/>
      <c r="J53" s="27" t="s">
        <v>533</v>
      </c>
      <c r="K53" s="405">
        <v>45719</v>
      </c>
      <c r="L53" s="406">
        <v>0</v>
      </c>
      <c r="M53" s="44">
        <v>1</v>
      </c>
      <c r="N53" s="44"/>
      <c r="O53" s="100"/>
    </row>
    <row r="54" spans="1:51" ht="15">
      <c r="A54" s="27">
        <v>51</v>
      </c>
      <c r="B54" s="402" t="s">
        <v>7293</v>
      </c>
      <c r="C54" s="407"/>
      <c r="D54" s="27" t="s">
        <v>7270</v>
      </c>
      <c r="E54" s="402" t="s">
        <v>4114</v>
      </c>
      <c r="F54" s="260" t="s">
        <v>45</v>
      </c>
      <c r="G54" s="404" t="s">
        <v>5</v>
      </c>
      <c r="H54" s="245" t="s">
        <v>385</v>
      </c>
      <c r="I54" s="404"/>
      <c r="J54" s="27" t="s">
        <v>533</v>
      </c>
      <c r="K54" s="405">
        <v>45719</v>
      </c>
      <c r="L54" s="406">
        <v>0</v>
      </c>
      <c r="M54" s="44">
        <v>2</v>
      </c>
      <c r="N54" s="44"/>
      <c r="O54" s="100"/>
      <c r="AX54" s="3"/>
      <c r="AY54" s="3"/>
    </row>
    <row r="55" spans="1:51" ht="30">
      <c r="A55" s="27">
        <v>52</v>
      </c>
      <c r="B55" s="402" t="s">
        <v>7294</v>
      </c>
      <c r="C55" s="407"/>
      <c r="D55" s="27" t="s">
        <v>7272</v>
      </c>
      <c r="E55" s="402" t="s">
        <v>4226</v>
      </c>
      <c r="F55" s="245" t="s">
        <v>11</v>
      </c>
      <c r="G55" s="404" t="s">
        <v>2</v>
      </c>
      <c r="H55" s="245" t="s">
        <v>385</v>
      </c>
      <c r="I55" s="404"/>
      <c r="J55" s="27" t="s">
        <v>533</v>
      </c>
      <c r="K55" s="405">
        <v>45719</v>
      </c>
      <c r="L55" s="406">
        <v>0</v>
      </c>
      <c r="M55" s="44">
        <v>2</v>
      </c>
      <c r="N55" s="44"/>
      <c r="O55" s="100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1:51" ht="30">
      <c r="A56" s="27">
        <v>53</v>
      </c>
      <c r="B56" s="402" t="s">
        <v>7295</v>
      </c>
      <c r="C56" s="408"/>
      <c r="D56" s="27" t="s">
        <v>4263</v>
      </c>
      <c r="E56" s="404" t="s">
        <v>4265</v>
      </c>
      <c r="F56" s="245" t="s">
        <v>18</v>
      </c>
      <c r="G56" s="404" t="s">
        <v>2</v>
      </c>
      <c r="H56" s="245" t="s">
        <v>385</v>
      </c>
      <c r="I56" s="404"/>
      <c r="J56" s="27" t="s">
        <v>533</v>
      </c>
      <c r="K56" s="405">
        <v>45719</v>
      </c>
      <c r="L56" s="406">
        <v>0</v>
      </c>
      <c r="M56" s="44">
        <v>3</v>
      </c>
      <c r="N56" s="44"/>
      <c r="O56" s="100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1:51" ht="30">
      <c r="A57" s="27">
        <v>54</v>
      </c>
      <c r="B57" s="402" t="s">
        <v>7296</v>
      </c>
      <c r="C57" s="408"/>
      <c r="D57" s="27" t="s">
        <v>7275</v>
      </c>
      <c r="E57" s="404" t="s">
        <v>4319</v>
      </c>
      <c r="F57" s="245" t="s">
        <v>18</v>
      </c>
      <c r="G57" s="404" t="s">
        <v>0</v>
      </c>
      <c r="H57" s="245" t="s">
        <v>385</v>
      </c>
      <c r="I57" s="404"/>
      <c r="J57" s="27" t="s">
        <v>533</v>
      </c>
      <c r="K57" s="405">
        <v>45719</v>
      </c>
      <c r="L57" s="406">
        <v>0</v>
      </c>
      <c r="M57" s="44">
        <v>2</v>
      </c>
      <c r="N57" s="44"/>
      <c r="O57" s="100"/>
      <c r="R57" s="3"/>
      <c r="S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1" ht="30">
      <c r="A58" s="27">
        <v>55</v>
      </c>
      <c r="B58" s="402" t="s">
        <v>7297</v>
      </c>
      <c r="C58" s="408"/>
      <c r="D58" s="27" t="s">
        <v>7277</v>
      </c>
      <c r="E58" s="402" t="s">
        <v>4362</v>
      </c>
      <c r="F58" s="245" t="s">
        <v>214</v>
      </c>
      <c r="G58" s="404" t="s">
        <v>3</v>
      </c>
      <c r="H58" s="245" t="s">
        <v>385</v>
      </c>
      <c r="I58" s="404"/>
      <c r="J58" s="27" t="s">
        <v>533</v>
      </c>
      <c r="K58" s="405">
        <v>45719</v>
      </c>
      <c r="L58" s="406">
        <v>0</v>
      </c>
      <c r="M58" s="44">
        <v>3</v>
      </c>
      <c r="N58" s="44"/>
      <c r="O58" s="100"/>
    </row>
    <row r="59" spans="1:51" ht="15">
      <c r="A59" s="27">
        <v>56</v>
      </c>
      <c r="B59" s="402" t="s">
        <v>7298</v>
      </c>
      <c r="C59" s="403"/>
      <c r="D59" s="27" t="s">
        <v>7299</v>
      </c>
      <c r="E59" s="409" t="s">
        <v>4452</v>
      </c>
      <c r="F59" s="245" t="s">
        <v>48</v>
      </c>
      <c r="G59" s="404" t="s">
        <v>1</v>
      </c>
      <c r="H59" s="245" t="s">
        <v>385</v>
      </c>
      <c r="I59" s="404"/>
      <c r="J59" s="27" t="s">
        <v>533</v>
      </c>
      <c r="K59" s="405">
        <v>45719</v>
      </c>
      <c r="L59" s="406" t="s">
        <v>9</v>
      </c>
      <c r="M59" s="44">
        <v>4</v>
      </c>
      <c r="N59" s="44"/>
      <c r="O59" s="100"/>
    </row>
    <row r="60" spans="1:51" ht="15">
      <c r="A60" s="27">
        <v>57</v>
      </c>
      <c r="B60" s="402" t="s">
        <v>7298</v>
      </c>
      <c r="C60" s="403"/>
      <c r="D60" s="27" t="s">
        <v>7299</v>
      </c>
      <c r="E60" s="404" t="s">
        <v>4452</v>
      </c>
      <c r="F60" s="245" t="s">
        <v>48</v>
      </c>
      <c r="G60" s="404" t="s">
        <v>4</v>
      </c>
      <c r="H60" s="245" t="s">
        <v>385</v>
      </c>
      <c r="I60" s="404"/>
      <c r="J60" s="27" t="s">
        <v>533</v>
      </c>
      <c r="K60" s="405">
        <v>45719</v>
      </c>
      <c r="L60" s="406" t="s">
        <v>9</v>
      </c>
      <c r="M60" s="44">
        <v>4</v>
      </c>
      <c r="N60" s="44"/>
      <c r="O60" s="100"/>
    </row>
    <row r="61" spans="1:51" s="26" customFormat="1" ht="15">
      <c r="A61" s="27">
        <v>58</v>
      </c>
      <c r="B61" s="402" t="s">
        <v>7300</v>
      </c>
      <c r="C61" s="416"/>
      <c r="D61" s="27" t="s">
        <v>7301</v>
      </c>
      <c r="E61" s="409" t="s">
        <v>4453</v>
      </c>
      <c r="F61" s="245" t="s">
        <v>45</v>
      </c>
      <c r="G61" s="404" t="s">
        <v>1</v>
      </c>
      <c r="H61" s="245" t="s">
        <v>385</v>
      </c>
      <c r="I61" s="404"/>
      <c r="J61" s="27" t="s">
        <v>533</v>
      </c>
      <c r="K61" s="405">
        <v>45719</v>
      </c>
      <c r="L61" s="406" t="s">
        <v>9</v>
      </c>
      <c r="M61" s="44">
        <v>1</v>
      </c>
      <c r="N61" s="44"/>
      <c r="O61" s="100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1:51" s="26" customFormat="1" ht="15">
      <c r="A62" s="27">
        <v>59</v>
      </c>
      <c r="B62" s="402" t="s">
        <v>7300</v>
      </c>
      <c r="C62" s="408"/>
      <c r="D62" s="27" t="s">
        <v>7301</v>
      </c>
      <c r="E62" s="402" t="s">
        <v>4453</v>
      </c>
      <c r="F62" s="245" t="s">
        <v>45</v>
      </c>
      <c r="G62" s="404" t="s">
        <v>4</v>
      </c>
      <c r="H62" s="245" t="s">
        <v>385</v>
      </c>
      <c r="I62" s="404"/>
      <c r="J62" s="27" t="s">
        <v>533</v>
      </c>
      <c r="K62" s="405">
        <v>45719</v>
      </c>
      <c r="L62" s="406" t="s">
        <v>9</v>
      </c>
      <c r="M62" s="44">
        <v>1</v>
      </c>
      <c r="N62" s="44"/>
      <c r="O62" s="100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</row>
    <row r="63" spans="1:51" s="26" customFormat="1" ht="30">
      <c r="A63" s="27">
        <v>60</v>
      </c>
      <c r="B63" s="402" t="s">
        <v>7302</v>
      </c>
      <c r="C63" s="407"/>
      <c r="D63" s="27" t="s">
        <v>4922</v>
      </c>
      <c r="E63" s="409" t="s">
        <v>4462</v>
      </c>
      <c r="F63" s="260" t="s">
        <v>11</v>
      </c>
      <c r="G63" s="404" t="s">
        <v>0</v>
      </c>
      <c r="H63" s="245" t="s">
        <v>385</v>
      </c>
      <c r="I63" s="404"/>
      <c r="J63" s="27" t="s">
        <v>533</v>
      </c>
      <c r="K63" s="405">
        <v>45719</v>
      </c>
      <c r="L63" s="406">
        <v>0</v>
      </c>
      <c r="M63" s="412">
        <v>3</v>
      </c>
      <c r="N63" s="413"/>
      <c r="O63" s="100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1:51" s="26" customFormat="1" ht="30">
      <c r="A64" s="27">
        <v>61</v>
      </c>
      <c r="B64" s="402" t="s">
        <v>7303</v>
      </c>
      <c r="C64" s="407"/>
      <c r="D64" s="27" t="s">
        <v>4925</v>
      </c>
      <c r="E64" s="409" t="s">
        <v>4495</v>
      </c>
      <c r="F64" s="245" t="s">
        <v>48</v>
      </c>
      <c r="G64" s="404" t="s">
        <v>3</v>
      </c>
      <c r="H64" s="245" t="s">
        <v>385</v>
      </c>
      <c r="I64" s="404"/>
      <c r="J64" s="27" t="s">
        <v>533</v>
      </c>
      <c r="K64" s="405">
        <v>45719</v>
      </c>
      <c r="L64" s="406">
        <v>0</v>
      </c>
      <c r="M64" s="44">
        <v>2</v>
      </c>
      <c r="N64" s="44"/>
      <c r="O64" s="100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1:51" s="26" customFormat="1" ht="30">
      <c r="A65" s="27">
        <v>62</v>
      </c>
      <c r="B65" s="402" t="s">
        <v>7304</v>
      </c>
      <c r="C65" s="407"/>
      <c r="D65" s="27" t="s">
        <v>7305</v>
      </c>
      <c r="E65" s="409" t="s">
        <v>4131</v>
      </c>
      <c r="F65" s="245" t="s">
        <v>47</v>
      </c>
      <c r="G65" s="404" t="s">
        <v>4</v>
      </c>
      <c r="H65" s="245" t="s">
        <v>386</v>
      </c>
      <c r="I65" s="404"/>
      <c r="J65" s="27" t="s">
        <v>118</v>
      </c>
      <c r="K65" s="405">
        <v>45719</v>
      </c>
      <c r="L65" s="406">
        <v>0</v>
      </c>
      <c r="M65" s="44">
        <v>1</v>
      </c>
      <c r="N65" s="44"/>
      <c r="O65" s="100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1:51" s="26" customFormat="1" ht="30">
      <c r="A66" s="27">
        <v>63</v>
      </c>
      <c r="B66" s="402" t="s">
        <v>7306</v>
      </c>
      <c r="C66" s="407"/>
      <c r="D66" s="27" t="s">
        <v>7307</v>
      </c>
      <c r="E66" s="402" t="s">
        <v>4133</v>
      </c>
      <c r="F66" s="245" t="s">
        <v>47</v>
      </c>
      <c r="G66" s="404" t="s">
        <v>5</v>
      </c>
      <c r="H66" s="245" t="s">
        <v>386</v>
      </c>
      <c r="I66" s="404"/>
      <c r="J66" s="27" t="s">
        <v>118</v>
      </c>
      <c r="K66" s="405">
        <v>45719</v>
      </c>
      <c r="L66" s="406">
        <v>0</v>
      </c>
      <c r="M66" s="44">
        <v>1</v>
      </c>
      <c r="N66" s="44"/>
      <c r="O66" s="100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 s="26" customFormat="1" ht="30">
      <c r="A67" s="27">
        <v>64</v>
      </c>
      <c r="B67" s="402" t="s">
        <v>7308</v>
      </c>
      <c r="C67" s="408"/>
      <c r="D67" s="27" t="s">
        <v>7309</v>
      </c>
      <c r="E67" s="404" t="s">
        <v>4143</v>
      </c>
      <c r="F67" s="245" t="s">
        <v>12</v>
      </c>
      <c r="G67" s="404" t="s">
        <v>1</v>
      </c>
      <c r="H67" s="245" t="s">
        <v>386</v>
      </c>
      <c r="I67" s="404"/>
      <c r="J67" s="27" t="s">
        <v>118</v>
      </c>
      <c r="K67" s="405">
        <v>45719</v>
      </c>
      <c r="L67" s="406">
        <v>0</v>
      </c>
      <c r="M67" s="44">
        <v>1</v>
      </c>
      <c r="N67" s="44"/>
      <c r="O67" s="100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1:51" s="26" customFormat="1" ht="30">
      <c r="A68" s="27">
        <v>65</v>
      </c>
      <c r="B68" s="402" t="s">
        <v>7310</v>
      </c>
      <c r="C68" s="407"/>
      <c r="D68" s="27" t="s">
        <v>7311</v>
      </c>
      <c r="E68" s="404" t="s">
        <v>4146</v>
      </c>
      <c r="F68" s="245" t="s">
        <v>46</v>
      </c>
      <c r="G68" s="404" t="s">
        <v>4</v>
      </c>
      <c r="H68" s="245" t="s">
        <v>386</v>
      </c>
      <c r="I68" s="404"/>
      <c r="J68" s="417" t="s">
        <v>118</v>
      </c>
      <c r="K68" s="405">
        <v>45719</v>
      </c>
      <c r="L68" s="406">
        <v>0</v>
      </c>
      <c r="M68" s="44">
        <v>1</v>
      </c>
      <c r="N68" s="44"/>
      <c r="O68" s="100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1:51" s="26" customFormat="1" ht="30">
      <c r="A69" s="27">
        <v>66</v>
      </c>
      <c r="B69" s="402" t="s">
        <v>7312</v>
      </c>
      <c r="C69" s="407"/>
      <c r="D69" s="27" t="s">
        <v>7313</v>
      </c>
      <c r="E69" s="404" t="s">
        <v>4147</v>
      </c>
      <c r="F69" s="245" t="s">
        <v>19</v>
      </c>
      <c r="G69" s="404" t="s">
        <v>2</v>
      </c>
      <c r="H69" s="245" t="s">
        <v>386</v>
      </c>
      <c r="I69" s="404"/>
      <c r="J69" s="417" t="s">
        <v>118</v>
      </c>
      <c r="K69" s="405">
        <v>45719</v>
      </c>
      <c r="L69" s="406">
        <v>0</v>
      </c>
      <c r="M69" s="44">
        <v>1</v>
      </c>
      <c r="N69" s="44"/>
      <c r="O69" s="100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1:51" s="26" customFormat="1" ht="30">
      <c r="A70" s="27">
        <v>67</v>
      </c>
      <c r="B70" s="402" t="s">
        <v>7314</v>
      </c>
      <c r="C70" s="408"/>
      <c r="D70" s="27" t="s">
        <v>4740</v>
      </c>
      <c r="E70" s="409" t="s">
        <v>4296</v>
      </c>
      <c r="F70" s="245" t="s">
        <v>46</v>
      </c>
      <c r="G70" s="404" t="s">
        <v>5</v>
      </c>
      <c r="H70" s="245" t="s">
        <v>386</v>
      </c>
      <c r="I70" s="404"/>
      <c r="J70" s="27" t="s">
        <v>118</v>
      </c>
      <c r="K70" s="405">
        <v>45719</v>
      </c>
      <c r="L70" s="406">
        <v>0</v>
      </c>
      <c r="M70" s="44">
        <v>1</v>
      </c>
      <c r="N70" s="44"/>
      <c r="O70" s="10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1:51" s="26" customFormat="1" ht="30">
      <c r="A71" s="27">
        <v>68</v>
      </c>
      <c r="B71" s="402" t="s">
        <v>7315</v>
      </c>
      <c r="C71" s="407"/>
      <c r="D71" s="27" t="s">
        <v>4981</v>
      </c>
      <c r="E71" s="409" t="s">
        <v>4034</v>
      </c>
      <c r="F71" s="245" t="s">
        <v>12</v>
      </c>
      <c r="G71" s="404" t="s">
        <v>2</v>
      </c>
      <c r="H71" s="245" t="s">
        <v>386</v>
      </c>
      <c r="I71" s="404"/>
      <c r="J71" s="27" t="s">
        <v>118</v>
      </c>
      <c r="K71" s="405">
        <v>45719</v>
      </c>
      <c r="L71" s="406">
        <v>0</v>
      </c>
      <c r="M71" s="44">
        <v>1</v>
      </c>
      <c r="N71" s="44"/>
      <c r="O71" s="100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  <row r="72" spans="1:51" s="26" customFormat="1" ht="30">
      <c r="A72" s="27">
        <v>69</v>
      </c>
      <c r="B72" s="402" t="s">
        <v>7316</v>
      </c>
      <c r="C72" s="408"/>
      <c r="D72" s="27" t="s">
        <v>4708</v>
      </c>
      <c r="E72" s="404" t="s">
        <v>4043</v>
      </c>
      <c r="F72" s="245" t="s">
        <v>4113</v>
      </c>
      <c r="G72" s="404" t="s">
        <v>1</v>
      </c>
      <c r="H72" s="245" t="s">
        <v>386</v>
      </c>
      <c r="I72" s="404"/>
      <c r="J72" s="27" t="s">
        <v>118</v>
      </c>
      <c r="K72" s="405">
        <v>45719</v>
      </c>
      <c r="L72" s="406" t="s">
        <v>8</v>
      </c>
      <c r="M72" s="44">
        <v>1</v>
      </c>
      <c r="N72" s="44"/>
      <c r="O72" s="100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  <row r="73" spans="1:51" s="26" customFormat="1" ht="30">
      <c r="A73" s="27">
        <v>70</v>
      </c>
      <c r="B73" s="402" t="s">
        <v>7317</v>
      </c>
      <c r="C73" s="407"/>
      <c r="D73" s="27" t="s">
        <v>7318</v>
      </c>
      <c r="E73" s="409" t="s">
        <v>4373</v>
      </c>
      <c r="F73" s="260" t="s">
        <v>125</v>
      </c>
      <c r="G73" s="404" t="s">
        <v>0</v>
      </c>
      <c r="H73" s="245" t="s">
        <v>386</v>
      </c>
      <c r="I73" s="404"/>
      <c r="J73" s="27" t="s">
        <v>118</v>
      </c>
      <c r="K73" s="405">
        <v>45719</v>
      </c>
      <c r="L73" s="406" t="s">
        <v>7319</v>
      </c>
      <c r="M73" s="44">
        <v>1</v>
      </c>
      <c r="N73" s="44"/>
      <c r="O73" s="100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1:51" s="26" customFormat="1" ht="30">
      <c r="A74" s="27">
        <v>71</v>
      </c>
      <c r="B74" s="402" t="s">
        <v>7320</v>
      </c>
      <c r="C74" s="407"/>
      <c r="D74" s="27" t="s">
        <v>7318</v>
      </c>
      <c r="E74" s="409" t="s">
        <v>4373</v>
      </c>
      <c r="F74" s="260" t="s">
        <v>125</v>
      </c>
      <c r="G74" s="404" t="s">
        <v>2</v>
      </c>
      <c r="H74" s="245" t="s">
        <v>386</v>
      </c>
      <c r="I74" s="404"/>
      <c r="J74" s="27" t="s">
        <v>118</v>
      </c>
      <c r="K74" s="405">
        <v>45719</v>
      </c>
      <c r="L74" s="406" t="s">
        <v>7319</v>
      </c>
      <c r="M74" s="44">
        <v>2</v>
      </c>
      <c r="N74" s="44"/>
      <c r="O74" s="100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1:51" s="26" customFormat="1" ht="30">
      <c r="A75" s="27">
        <v>72</v>
      </c>
      <c r="B75" s="402" t="s">
        <v>7321</v>
      </c>
      <c r="C75" s="408"/>
      <c r="D75" s="27" t="s">
        <v>7318</v>
      </c>
      <c r="E75" s="402" t="s">
        <v>4373</v>
      </c>
      <c r="F75" s="245" t="s">
        <v>125</v>
      </c>
      <c r="G75" s="404" t="s">
        <v>4</v>
      </c>
      <c r="H75" s="245" t="s">
        <v>386</v>
      </c>
      <c r="I75" s="404"/>
      <c r="J75" s="27" t="s">
        <v>118</v>
      </c>
      <c r="K75" s="405">
        <v>45719</v>
      </c>
      <c r="L75" s="406" t="s">
        <v>7319</v>
      </c>
      <c r="M75" s="44">
        <v>3</v>
      </c>
      <c r="N75" s="44"/>
      <c r="O75" s="100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1:51" s="26" customFormat="1" ht="30">
      <c r="A76" s="27">
        <v>73</v>
      </c>
      <c r="B76" s="402" t="s">
        <v>7322</v>
      </c>
      <c r="C76" s="416"/>
      <c r="D76" s="27" t="s">
        <v>7323</v>
      </c>
      <c r="E76" s="404" t="s">
        <v>4375</v>
      </c>
      <c r="F76" s="245" t="s">
        <v>125</v>
      </c>
      <c r="G76" s="404" t="s">
        <v>1</v>
      </c>
      <c r="H76" s="245" t="s">
        <v>386</v>
      </c>
      <c r="I76" s="404"/>
      <c r="J76" s="27" t="s">
        <v>118</v>
      </c>
      <c r="K76" s="405">
        <v>45719</v>
      </c>
      <c r="L76" s="406" t="s">
        <v>7319</v>
      </c>
      <c r="M76" s="44">
        <v>1</v>
      </c>
      <c r="N76" s="44"/>
      <c r="O76" s="100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1:51" s="26" customFormat="1" ht="30">
      <c r="A77" s="27">
        <v>74</v>
      </c>
      <c r="B77" s="402" t="s">
        <v>7324</v>
      </c>
      <c r="C77" s="416"/>
      <c r="D77" s="27" t="s">
        <v>7323</v>
      </c>
      <c r="E77" s="409" t="s">
        <v>4375</v>
      </c>
      <c r="F77" s="245" t="s">
        <v>125</v>
      </c>
      <c r="G77" s="404" t="s">
        <v>3</v>
      </c>
      <c r="H77" s="245" t="s">
        <v>386</v>
      </c>
      <c r="I77" s="404"/>
      <c r="J77" s="27" t="s">
        <v>118</v>
      </c>
      <c r="K77" s="405">
        <v>45719</v>
      </c>
      <c r="L77" s="406" t="s">
        <v>7319</v>
      </c>
      <c r="M77" s="44">
        <v>2</v>
      </c>
      <c r="N77" s="44"/>
      <c r="O77" s="100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1:51" s="26" customFormat="1" ht="30">
      <c r="A78" s="27">
        <v>75</v>
      </c>
      <c r="B78" s="402" t="s">
        <v>7325</v>
      </c>
      <c r="C78" s="408"/>
      <c r="D78" s="27" t="s">
        <v>7323</v>
      </c>
      <c r="E78" s="402" t="s">
        <v>4375</v>
      </c>
      <c r="F78" s="245" t="s">
        <v>125</v>
      </c>
      <c r="G78" s="404" t="s">
        <v>5</v>
      </c>
      <c r="H78" s="245" t="s">
        <v>386</v>
      </c>
      <c r="I78" s="404"/>
      <c r="J78" s="27" t="s">
        <v>118</v>
      </c>
      <c r="K78" s="405">
        <v>45719</v>
      </c>
      <c r="L78" s="406" t="s">
        <v>7319</v>
      </c>
      <c r="M78" s="44">
        <v>3</v>
      </c>
      <c r="N78" s="44"/>
      <c r="O78" s="100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1:51" s="26" customFormat="1" ht="30">
      <c r="A79" s="27">
        <v>76</v>
      </c>
      <c r="B79" s="402" t="s">
        <v>7326</v>
      </c>
      <c r="C79" s="407"/>
      <c r="D79" s="27" t="s">
        <v>7327</v>
      </c>
      <c r="E79" s="402" t="s">
        <v>4428</v>
      </c>
      <c r="F79" s="245" t="s">
        <v>46</v>
      </c>
      <c r="G79" s="404" t="s">
        <v>0</v>
      </c>
      <c r="H79" s="245" t="s">
        <v>386</v>
      </c>
      <c r="I79" s="404"/>
      <c r="J79" s="27" t="s">
        <v>118</v>
      </c>
      <c r="K79" s="405">
        <v>45719</v>
      </c>
      <c r="L79" s="406">
        <v>0</v>
      </c>
      <c r="M79" s="418">
        <v>1</v>
      </c>
      <c r="N79" s="44"/>
      <c r="O79" s="100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1:51" s="26" customFormat="1" ht="30">
      <c r="A80" s="27">
        <v>77</v>
      </c>
      <c r="B80" s="402" t="s">
        <v>7326</v>
      </c>
      <c r="C80" s="407"/>
      <c r="D80" s="27" t="s">
        <v>7327</v>
      </c>
      <c r="E80" s="404" t="s">
        <v>4428</v>
      </c>
      <c r="F80" s="245" t="s">
        <v>46</v>
      </c>
      <c r="G80" s="404" t="s">
        <v>3</v>
      </c>
      <c r="H80" s="245" t="s">
        <v>386</v>
      </c>
      <c r="I80" s="404"/>
      <c r="J80" s="27" t="s">
        <v>118</v>
      </c>
      <c r="K80" s="405">
        <v>45719</v>
      </c>
      <c r="L80" s="406">
        <v>0</v>
      </c>
      <c r="M80" s="418">
        <v>1</v>
      </c>
      <c r="N80" s="44"/>
      <c r="O80" s="10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  <row r="81" spans="1:51" s="26" customFormat="1" ht="30">
      <c r="A81" s="27">
        <v>78</v>
      </c>
      <c r="B81" s="402" t="s">
        <v>7328</v>
      </c>
      <c r="C81" s="407"/>
      <c r="D81" s="27" t="s">
        <v>7327</v>
      </c>
      <c r="E81" s="409" t="s">
        <v>4428</v>
      </c>
      <c r="F81" s="245" t="s">
        <v>47</v>
      </c>
      <c r="G81" s="404" t="s">
        <v>0</v>
      </c>
      <c r="H81" s="245" t="s">
        <v>386</v>
      </c>
      <c r="I81" s="404"/>
      <c r="J81" s="27" t="s">
        <v>118</v>
      </c>
      <c r="K81" s="405">
        <v>45719</v>
      </c>
      <c r="L81" s="406">
        <v>0</v>
      </c>
      <c r="M81" s="44">
        <v>2</v>
      </c>
      <c r="N81" s="44"/>
      <c r="O81" s="100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</row>
    <row r="82" spans="1:51" s="26" customFormat="1" ht="30">
      <c r="A82" s="27">
        <v>79</v>
      </c>
      <c r="B82" s="402" t="s">
        <v>7328</v>
      </c>
      <c r="C82" s="407"/>
      <c r="D82" s="27" t="s">
        <v>7327</v>
      </c>
      <c r="E82" s="409" t="s">
        <v>4428</v>
      </c>
      <c r="F82" s="245" t="s">
        <v>47</v>
      </c>
      <c r="G82" s="404" t="s">
        <v>3</v>
      </c>
      <c r="H82" s="245" t="s">
        <v>386</v>
      </c>
      <c r="I82" s="404"/>
      <c r="J82" s="27" t="s">
        <v>118</v>
      </c>
      <c r="K82" s="405">
        <v>45719</v>
      </c>
      <c r="L82" s="406">
        <v>0</v>
      </c>
      <c r="M82" s="44">
        <v>2</v>
      </c>
      <c r="N82" s="44"/>
      <c r="O82" s="100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</row>
    <row r="83" spans="1:51" s="26" customFormat="1" ht="30">
      <c r="A83" s="27">
        <v>80</v>
      </c>
      <c r="B83" s="402" t="s">
        <v>7329</v>
      </c>
      <c r="C83" s="408"/>
      <c r="D83" s="27" t="s">
        <v>7330</v>
      </c>
      <c r="E83" s="414" t="s">
        <v>4494</v>
      </c>
      <c r="F83" s="245" t="s">
        <v>19</v>
      </c>
      <c r="G83" s="404" t="s">
        <v>1</v>
      </c>
      <c r="H83" s="245" t="s">
        <v>386</v>
      </c>
      <c r="I83" s="404"/>
      <c r="J83" s="27" t="s">
        <v>118</v>
      </c>
      <c r="K83" s="405">
        <v>45719</v>
      </c>
      <c r="L83" s="406">
        <v>0</v>
      </c>
      <c r="M83" s="44">
        <v>1</v>
      </c>
      <c r="N83" s="44"/>
      <c r="O83" s="100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</row>
    <row r="84" spans="1:51" s="26" customFormat="1" ht="45">
      <c r="A84" s="27">
        <v>81</v>
      </c>
      <c r="B84" s="402" t="s">
        <v>7331</v>
      </c>
      <c r="C84" s="408"/>
      <c r="D84" s="27" t="s">
        <v>278</v>
      </c>
      <c r="E84" s="404" t="s">
        <v>279</v>
      </c>
      <c r="F84" s="245" t="s">
        <v>47</v>
      </c>
      <c r="G84" s="404" t="s">
        <v>5</v>
      </c>
      <c r="H84" s="245" t="s">
        <v>8</v>
      </c>
      <c r="I84" s="404"/>
      <c r="J84" s="27" t="s">
        <v>328</v>
      </c>
      <c r="K84" s="405">
        <v>45719</v>
      </c>
      <c r="L84" s="406">
        <v>0</v>
      </c>
      <c r="M84" s="44">
        <v>2</v>
      </c>
      <c r="N84" s="44"/>
      <c r="O84" s="100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1:51" s="26" customFormat="1" ht="45">
      <c r="A85" s="27">
        <v>82</v>
      </c>
      <c r="B85" s="402" t="s">
        <v>7332</v>
      </c>
      <c r="C85" s="408"/>
      <c r="D85" s="27" t="s">
        <v>7333</v>
      </c>
      <c r="E85" s="409" t="s">
        <v>4124</v>
      </c>
      <c r="F85" s="245" t="s">
        <v>19</v>
      </c>
      <c r="G85" s="404" t="s">
        <v>4</v>
      </c>
      <c r="H85" s="245" t="s">
        <v>8</v>
      </c>
      <c r="I85" s="404"/>
      <c r="J85" s="27" t="s">
        <v>328</v>
      </c>
      <c r="K85" s="405">
        <v>45719</v>
      </c>
      <c r="L85" s="406">
        <v>0</v>
      </c>
      <c r="M85" s="44">
        <v>1</v>
      </c>
      <c r="N85" s="44"/>
      <c r="O85" s="100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</row>
    <row r="86" spans="1:51" s="26" customFormat="1" ht="45">
      <c r="A86" s="27">
        <v>83</v>
      </c>
      <c r="B86" s="402" t="s">
        <v>7334</v>
      </c>
      <c r="C86" s="407"/>
      <c r="D86" s="27" t="s">
        <v>7335</v>
      </c>
      <c r="E86" s="409" t="s">
        <v>4145</v>
      </c>
      <c r="F86" s="245" t="s">
        <v>12</v>
      </c>
      <c r="G86" s="404" t="s">
        <v>4</v>
      </c>
      <c r="H86" s="245" t="s">
        <v>8</v>
      </c>
      <c r="I86" s="404"/>
      <c r="J86" s="27" t="s">
        <v>328</v>
      </c>
      <c r="K86" s="405">
        <v>45719</v>
      </c>
      <c r="L86" s="406" t="s">
        <v>7336</v>
      </c>
      <c r="M86" s="44">
        <v>1</v>
      </c>
      <c r="N86" s="44"/>
      <c r="O86" s="100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1:51" s="26" customFormat="1" ht="45">
      <c r="A87" s="27">
        <v>84</v>
      </c>
      <c r="B87" s="402" t="s">
        <v>7337</v>
      </c>
      <c r="C87" s="407"/>
      <c r="D87" s="27" t="s">
        <v>225</v>
      </c>
      <c r="E87" s="404" t="s">
        <v>167</v>
      </c>
      <c r="F87" s="245" t="s">
        <v>46</v>
      </c>
      <c r="G87" s="404" t="s">
        <v>5</v>
      </c>
      <c r="H87" s="245" t="s">
        <v>8</v>
      </c>
      <c r="I87" s="404"/>
      <c r="J87" s="27" t="s">
        <v>328</v>
      </c>
      <c r="K87" s="405">
        <v>45719</v>
      </c>
      <c r="L87" s="406">
        <v>0</v>
      </c>
      <c r="M87" s="412">
        <v>2</v>
      </c>
      <c r="N87" s="413"/>
      <c r="O87" s="100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</row>
    <row r="88" spans="1:51" s="26" customFormat="1" ht="45">
      <c r="A88" s="27">
        <v>85</v>
      </c>
      <c r="B88" s="402" t="s">
        <v>7338</v>
      </c>
      <c r="C88" s="408"/>
      <c r="D88" s="27" t="s">
        <v>7339</v>
      </c>
      <c r="E88" s="404" t="s">
        <v>4195</v>
      </c>
      <c r="F88" s="245" t="s">
        <v>46</v>
      </c>
      <c r="G88" s="404" t="s">
        <v>2</v>
      </c>
      <c r="H88" s="245" t="s">
        <v>8</v>
      </c>
      <c r="I88" s="404"/>
      <c r="J88" s="27" t="s">
        <v>328</v>
      </c>
      <c r="K88" s="405">
        <v>45719</v>
      </c>
      <c r="L88" s="406" t="s">
        <v>7336</v>
      </c>
      <c r="M88" s="44">
        <v>1</v>
      </c>
      <c r="N88" s="44"/>
      <c r="O88" s="100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1:51" s="26" customFormat="1" ht="45">
      <c r="A89" s="27">
        <v>86</v>
      </c>
      <c r="B89" s="402" t="s">
        <v>7340</v>
      </c>
      <c r="C89" s="408"/>
      <c r="D89" s="27" t="s">
        <v>4626</v>
      </c>
      <c r="E89" s="402" t="s">
        <v>4240</v>
      </c>
      <c r="F89" s="245" t="s">
        <v>217</v>
      </c>
      <c r="G89" s="404" t="s">
        <v>2</v>
      </c>
      <c r="H89" s="245" t="s">
        <v>8</v>
      </c>
      <c r="I89" s="404"/>
      <c r="J89" s="27" t="s">
        <v>328</v>
      </c>
      <c r="K89" s="405">
        <v>45719</v>
      </c>
      <c r="L89" s="406" t="s">
        <v>7336</v>
      </c>
      <c r="M89" s="44">
        <v>6</v>
      </c>
      <c r="N89" s="44"/>
      <c r="O89" s="100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</row>
    <row r="90" spans="1:51" s="26" customFormat="1" ht="45">
      <c r="A90" s="27">
        <v>87</v>
      </c>
      <c r="B90" s="402" t="s">
        <v>7341</v>
      </c>
      <c r="C90" s="407"/>
      <c r="D90" s="27" t="s">
        <v>7342</v>
      </c>
      <c r="E90" s="404" t="s">
        <v>4293</v>
      </c>
      <c r="F90" s="245" t="s">
        <v>125</v>
      </c>
      <c r="G90" s="404" t="s">
        <v>5</v>
      </c>
      <c r="H90" s="245" t="s">
        <v>8</v>
      </c>
      <c r="I90" s="404"/>
      <c r="J90" s="27" t="s">
        <v>328</v>
      </c>
      <c r="K90" s="405">
        <v>45719</v>
      </c>
      <c r="L90" s="406">
        <v>0</v>
      </c>
      <c r="M90" s="412">
        <v>1</v>
      </c>
      <c r="N90" s="413"/>
      <c r="O90" s="10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</row>
    <row r="91" spans="1:51" s="26" customFormat="1" ht="45">
      <c r="A91" s="27">
        <v>88</v>
      </c>
      <c r="B91" s="402" t="s">
        <v>7343</v>
      </c>
      <c r="C91" s="407"/>
      <c r="D91" s="27" t="s">
        <v>226</v>
      </c>
      <c r="E91" s="409" t="s">
        <v>168</v>
      </c>
      <c r="F91" s="245" t="s">
        <v>47</v>
      </c>
      <c r="G91" s="404" t="s">
        <v>1</v>
      </c>
      <c r="H91" s="245" t="s">
        <v>8</v>
      </c>
      <c r="I91" s="404"/>
      <c r="J91" s="27" t="s">
        <v>328</v>
      </c>
      <c r="K91" s="405">
        <v>45719</v>
      </c>
      <c r="L91" s="406" t="s">
        <v>7336</v>
      </c>
      <c r="M91" s="44">
        <v>1</v>
      </c>
      <c r="N91" s="44"/>
      <c r="O91" s="100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1:51" s="26" customFormat="1" ht="45">
      <c r="A92" s="27">
        <v>89</v>
      </c>
      <c r="B92" s="402" t="s">
        <v>7344</v>
      </c>
      <c r="C92" s="408"/>
      <c r="D92" s="27" t="s">
        <v>4918</v>
      </c>
      <c r="E92" s="409" t="s">
        <v>4424</v>
      </c>
      <c r="F92" s="245" t="s">
        <v>46</v>
      </c>
      <c r="G92" s="404" t="s">
        <v>3</v>
      </c>
      <c r="H92" s="245" t="s">
        <v>8</v>
      </c>
      <c r="I92" s="404"/>
      <c r="J92" s="27" t="s">
        <v>328</v>
      </c>
      <c r="K92" s="405">
        <v>45719</v>
      </c>
      <c r="L92" s="406">
        <v>0</v>
      </c>
      <c r="M92" s="44">
        <v>1</v>
      </c>
      <c r="N92" s="44"/>
      <c r="O92" s="100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s="26" customFormat="1" ht="45">
      <c r="A93" s="27">
        <v>90</v>
      </c>
      <c r="B93" s="402" t="s">
        <v>7344</v>
      </c>
      <c r="C93" s="407"/>
      <c r="D93" s="27" t="s">
        <v>4918</v>
      </c>
      <c r="E93" s="404" t="s">
        <v>4424</v>
      </c>
      <c r="F93" s="245" t="s">
        <v>46</v>
      </c>
      <c r="G93" s="404" t="s">
        <v>0</v>
      </c>
      <c r="H93" s="245" t="s">
        <v>8</v>
      </c>
      <c r="I93" s="404"/>
      <c r="J93" s="27" t="s">
        <v>328</v>
      </c>
      <c r="K93" s="405">
        <v>45719</v>
      </c>
      <c r="L93" s="406" t="s">
        <v>7336</v>
      </c>
      <c r="M93" s="412">
        <v>1</v>
      </c>
      <c r="N93" s="413"/>
      <c r="O93" s="100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1:51" s="26" customFormat="1" ht="45">
      <c r="A94" s="27">
        <v>91</v>
      </c>
      <c r="B94" s="402" t="s">
        <v>7345</v>
      </c>
      <c r="C94" s="408"/>
      <c r="D94" s="27" t="s">
        <v>4918</v>
      </c>
      <c r="E94" s="404" t="s">
        <v>4424</v>
      </c>
      <c r="F94" s="245" t="s">
        <v>47</v>
      </c>
      <c r="G94" s="404" t="s">
        <v>3</v>
      </c>
      <c r="H94" s="245" t="s">
        <v>8</v>
      </c>
      <c r="I94" s="404"/>
      <c r="J94" s="27" t="s">
        <v>328</v>
      </c>
      <c r="K94" s="405">
        <v>45719</v>
      </c>
      <c r="L94" s="406">
        <v>0</v>
      </c>
      <c r="M94" s="44">
        <v>2</v>
      </c>
      <c r="N94" s="44"/>
      <c r="O94" s="100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</row>
    <row r="95" spans="1:51" s="26" customFormat="1" ht="45">
      <c r="A95" s="27">
        <v>92</v>
      </c>
      <c r="B95" s="402" t="s">
        <v>7345</v>
      </c>
      <c r="C95" s="407"/>
      <c r="D95" s="27" t="s">
        <v>4918</v>
      </c>
      <c r="E95" s="409" t="s">
        <v>4424</v>
      </c>
      <c r="F95" s="245" t="s">
        <v>47</v>
      </c>
      <c r="G95" s="404" t="s">
        <v>0</v>
      </c>
      <c r="H95" s="245" t="s">
        <v>8</v>
      </c>
      <c r="I95" s="404"/>
      <c r="J95" s="27" t="s">
        <v>328</v>
      </c>
      <c r="K95" s="405">
        <v>45719</v>
      </c>
      <c r="L95" s="406" t="s">
        <v>7336</v>
      </c>
      <c r="M95" s="412">
        <v>2</v>
      </c>
      <c r="N95" s="413"/>
      <c r="O95" s="100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</row>
    <row r="96" spans="1:51" s="26" customFormat="1" ht="45">
      <c r="A96" s="27">
        <v>93</v>
      </c>
      <c r="B96" s="402" t="s">
        <v>7346</v>
      </c>
      <c r="C96" s="407"/>
      <c r="D96" s="27" t="s">
        <v>4993</v>
      </c>
      <c r="E96" s="409" t="s">
        <v>4473</v>
      </c>
      <c r="F96" s="245" t="s">
        <v>46</v>
      </c>
      <c r="G96" s="404" t="s">
        <v>1</v>
      </c>
      <c r="H96" s="245" t="s">
        <v>8</v>
      </c>
      <c r="I96" s="404"/>
      <c r="J96" s="27" t="s">
        <v>328</v>
      </c>
      <c r="K96" s="405">
        <v>45719</v>
      </c>
      <c r="L96" s="406" t="s">
        <v>7336</v>
      </c>
      <c r="M96" s="412">
        <v>2</v>
      </c>
      <c r="N96" s="413"/>
      <c r="O96" s="100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</row>
    <row r="97" spans="1:51" s="26" customFormat="1" ht="45">
      <c r="A97" s="27">
        <v>94</v>
      </c>
      <c r="B97" s="402" t="s">
        <v>7347</v>
      </c>
      <c r="C97" s="408"/>
      <c r="D97" s="27" t="s">
        <v>7348</v>
      </c>
      <c r="E97" s="409" t="s">
        <v>4104</v>
      </c>
      <c r="F97" s="245" t="s">
        <v>13</v>
      </c>
      <c r="G97" s="404" t="s">
        <v>0</v>
      </c>
      <c r="H97" s="245" t="s">
        <v>7349</v>
      </c>
      <c r="I97" s="404"/>
      <c r="J97" s="27" t="s">
        <v>4105</v>
      </c>
      <c r="K97" s="405">
        <v>45719</v>
      </c>
      <c r="L97" s="406" t="s">
        <v>7349</v>
      </c>
      <c r="M97" s="44">
        <v>1</v>
      </c>
      <c r="N97" s="44"/>
      <c r="O97" s="100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</row>
    <row r="98" spans="1:51" s="26" customFormat="1" ht="45">
      <c r="A98" s="27">
        <v>95</v>
      </c>
      <c r="B98" s="402" t="s">
        <v>7350</v>
      </c>
      <c r="C98" s="408"/>
      <c r="D98" s="27" t="s">
        <v>7351</v>
      </c>
      <c r="E98" s="404" t="s">
        <v>4108</v>
      </c>
      <c r="F98" s="245" t="s">
        <v>214</v>
      </c>
      <c r="G98" s="404" t="s">
        <v>2</v>
      </c>
      <c r="H98" s="245" t="s">
        <v>7349</v>
      </c>
      <c r="I98" s="404"/>
      <c r="J98" s="27" t="s">
        <v>4105</v>
      </c>
      <c r="K98" s="405">
        <v>45719</v>
      </c>
      <c r="L98" s="406">
        <v>0</v>
      </c>
      <c r="M98" s="44">
        <v>1</v>
      </c>
      <c r="N98" s="44"/>
      <c r="O98" s="100"/>
      <c r="P98"/>
      <c r="Q98"/>
      <c r="R98"/>
      <c r="S98"/>
      <c r="T98" s="3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</row>
    <row r="99" spans="1:51" s="26" customFormat="1" ht="45">
      <c r="A99" s="27">
        <v>96</v>
      </c>
      <c r="B99" s="402" t="s">
        <v>7352</v>
      </c>
      <c r="C99" s="407"/>
      <c r="D99" s="27" t="s">
        <v>7353</v>
      </c>
      <c r="E99" s="402" t="s">
        <v>4134</v>
      </c>
      <c r="F99" s="245" t="s">
        <v>48</v>
      </c>
      <c r="G99" s="404" t="s">
        <v>2</v>
      </c>
      <c r="H99" s="245" t="s">
        <v>7349</v>
      </c>
      <c r="I99" s="404"/>
      <c r="J99" s="27" t="s">
        <v>4105</v>
      </c>
      <c r="K99" s="405">
        <v>45719</v>
      </c>
      <c r="L99" s="406" t="s">
        <v>7349</v>
      </c>
      <c r="M99" s="44">
        <v>1</v>
      </c>
      <c r="N99" s="44"/>
      <c r="O99" s="100"/>
      <c r="P99"/>
      <c r="Q99"/>
      <c r="R99"/>
      <c r="S99"/>
      <c r="T99" s="3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</row>
    <row r="100" spans="1:51" s="26" customFormat="1" ht="45">
      <c r="A100" s="27">
        <v>97</v>
      </c>
      <c r="B100" s="402" t="s">
        <v>7354</v>
      </c>
      <c r="C100" s="408"/>
      <c r="D100" s="27" t="s">
        <v>5021</v>
      </c>
      <c r="E100" s="404" t="s">
        <v>4136</v>
      </c>
      <c r="F100" s="245" t="s">
        <v>48</v>
      </c>
      <c r="G100" s="404" t="s">
        <v>3</v>
      </c>
      <c r="H100" s="245" t="s">
        <v>7349</v>
      </c>
      <c r="I100" s="404"/>
      <c r="J100" s="27" t="s">
        <v>4105</v>
      </c>
      <c r="K100" s="405">
        <v>45719</v>
      </c>
      <c r="L100" s="406">
        <v>0</v>
      </c>
      <c r="M100" s="44">
        <v>1</v>
      </c>
      <c r="N100" s="44"/>
      <c r="O100" s="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</row>
    <row r="101" spans="1:51" s="26" customFormat="1" ht="45">
      <c r="A101" s="27">
        <v>98</v>
      </c>
      <c r="B101" s="402" t="s">
        <v>7355</v>
      </c>
      <c r="C101" s="407"/>
      <c r="D101" s="27" t="s">
        <v>5061</v>
      </c>
      <c r="E101" s="409" t="s">
        <v>4142</v>
      </c>
      <c r="F101" s="245" t="s">
        <v>214</v>
      </c>
      <c r="G101" s="404" t="s">
        <v>3</v>
      </c>
      <c r="H101" s="245" t="s">
        <v>7349</v>
      </c>
      <c r="I101" s="404"/>
      <c r="J101" s="27" t="s">
        <v>4105</v>
      </c>
      <c r="K101" s="405">
        <v>45719</v>
      </c>
      <c r="L101" s="406">
        <v>0</v>
      </c>
      <c r="M101" s="44">
        <v>1</v>
      </c>
      <c r="N101" s="44"/>
      <c r="O101" s="100"/>
      <c r="P101"/>
      <c r="Q101"/>
      <c r="R101"/>
      <c r="S101"/>
      <c r="T101" s="3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</row>
    <row r="102" spans="1:51" s="26" customFormat="1" ht="45">
      <c r="A102" s="27">
        <v>99</v>
      </c>
      <c r="B102" s="402" t="s">
        <v>7356</v>
      </c>
      <c r="C102" s="407"/>
      <c r="D102" s="27" t="s">
        <v>7357</v>
      </c>
      <c r="E102" s="404" t="s">
        <v>4372</v>
      </c>
      <c r="F102" s="245" t="s">
        <v>123</v>
      </c>
      <c r="G102" s="419" t="s">
        <v>0</v>
      </c>
      <c r="H102" s="420" t="s">
        <v>7349</v>
      </c>
      <c r="I102" s="419"/>
      <c r="J102" s="417" t="s">
        <v>4105</v>
      </c>
      <c r="K102" s="405">
        <v>45719</v>
      </c>
      <c r="L102" s="406">
        <v>0</v>
      </c>
      <c r="M102" s="44">
        <v>1</v>
      </c>
      <c r="N102" s="44"/>
      <c r="O102" s="100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</row>
    <row r="103" spans="1:51" s="26" customFormat="1" ht="45">
      <c r="A103" s="27">
        <v>100</v>
      </c>
      <c r="B103" s="402" t="s">
        <v>7358</v>
      </c>
      <c r="C103" s="407"/>
      <c r="D103" s="27" t="s">
        <v>7357</v>
      </c>
      <c r="E103" s="409" t="s">
        <v>4372</v>
      </c>
      <c r="F103" s="245" t="s">
        <v>123</v>
      </c>
      <c r="G103" s="404" t="s">
        <v>2</v>
      </c>
      <c r="H103" s="245" t="s">
        <v>7349</v>
      </c>
      <c r="I103" s="404"/>
      <c r="J103" s="27" t="s">
        <v>4105</v>
      </c>
      <c r="K103" s="405">
        <v>45719</v>
      </c>
      <c r="L103" s="406">
        <v>0</v>
      </c>
      <c r="M103" s="44">
        <v>2</v>
      </c>
      <c r="N103" s="44"/>
      <c r="O103" s="100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</row>
    <row r="104" spans="1:51" s="26" customFormat="1" ht="45">
      <c r="A104" s="27">
        <v>101</v>
      </c>
      <c r="B104" s="402" t="s">
        <v>7359</v>
      </c>
      <c r="C104" s="407"/>
      <c r="D104" s="27" t="s">
        <v>7357</v>
      </c>
      <c r="E104" s="409" t="s">
        <v>4372</v>
      </c>
      <c r="F104" s="245" t="s">
        <v>123</v>
      </c>
      <c r="G104" s="404" t="s">
        <v>4</v>
      </c>
      <c r="H104" s="245" t="s">
        <v>7349</v>
      </c>
      <c r="I104" s="404"/>
      <c r="J104" s="27" t="s">
        <v>4105</v>
      </c>
      <c r="K104" s="405">
        <v>45719</v>
      </c>
      <c r="L104" s="406">
        <v>0</v>
      </c>
      <c r="M104" s="44">
        <v>3</v>
      </c>
      <c r="N104" s="44"/>
      <c r="O104" s="100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</row>
    <row r="105" spans="1:51" s="26" customFormat="1" ht="45">
      <c r="A105" s="27">
        <v>102</v>
      </c>
      <c r="B105" s="402" t="s">
        <v>7360</v>
      </c>
      <c r="C105" s="407"/>
      <c r="D105" s="27" t="s">
        <v>7361</v>
      </c>
      <c r="E105" s="404" t="s">
        <v>4380</v>
      </c>
      <c r="F105" s="245" t="s">
        <v>123</v>
      </c>
      <c r="G105" s="404" t="s">
        <v>1</v>
      </c>
      <c r="H105" s="245" t="s">
        <v>7349</v>
      </c>
      <c r="I105" s="404"/>
      <c r="J105" s="27" t="s">
        <v>4105</v>
      </c>
      <c r="K105" s="405">
        <v>45719</v>
      </c>
      <c r="L105" s="406">
        <v>0</v>
      </c>
      <c r="M105" s="418">
        <v>1</v>
      </c>
      <c r="N105" s="44"/>
      <c r="O105" s="100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</row>
    <row r="106" spans="1:51" s="26" customFormat="1" ht="45">
      <c r="A106" s="27">
        <v>103</v>
      </c>
      <c r="B106" s="402" t="s">
        <v>7362</v>
      </c>
      <c r="C106" s="407"/>
      <c r="D106" s="27" t="s">
        <v>7361</v>
      </c>
      <c r="E106" s="414" t="s">
        <v>4380</v>
      </c>
      <c r="F106" s="245" t="s">
        <v>123</v>
      </c>
      <c r="G106" s="404" t="s">
        <v>3</v>
      </c>
      <c r="H106" s="245" t="s">
        <v>7349</v>
      </c>
      <c r="I106" s="404"/>
      <c r="J106" s="27" t="s">
        <v>4105</v>
      </c>
      <c r="K106" s="405">
        <v>45719</v>
      </c>
      <c r="L106" s="406">
        <v>0</v>
      </c>
      <c r="M106" s="44">
        <v>2</v>
      </c>
      <c r="N106" s="44"/>
      <c r="O106" s="100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</row>
    <row r="107" spans="1:51" s="26" customFormat="1" ht="45">
      <c r="A107" s="27">
        <v>104</v>
      </c>
      <c r="B107" s="402" t="s">
        <v>7363</v>
      </c>
      <c r="C107" s="407"/>
      <c r="D107" s="27" t="s">
        <v>7361</v>
      </c>
      <c r="E107" s="404" t="s">
        <v>4380</v>
      </c>
      <c r="F107" s="245" t="s">
        <v>123</v>
      </c>
      <c r="G107" s="404" t="s">
        <v>5</v>
      </c>
      <c r="H107" s="245" t="s">
        <v>7349</v>
      </c>
      <c r="I107" s="404"/>
      <c r="J107" s="27" t="s">
        <v>4105</v>
      </c>
      <c r="K107" s="405">
        <v>45719</v>
      </c>
      <c r="L107" s="406">
        <v>0</v>
      </c>
      <c r="M107" s="44">
        <v>3</v>
      </c>
      <c r="N107" s="44"/>
      <c r="O107" s="100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</row>
    <row r="108" spans="1:51" s="26" customFormat="1" ht="45">
      <c r="A108" s="27">
        <v>105</v>
      </c>
      <c r="B108" s="402" t="s">
        <v>7364</v>
      </c>
      <c r="C108" s="407"/>
      <c r="D108" s="27" t="s">
        <v>7365</v>
      </c>
      <c r="E108" s="409" t="s">
        <v>4416</v>
      </c>
      <c r="F108" s="260" t="s">
        <v>48</v>
      </c>
      <c r="G108" s="404" t="s">
        <v>1</v>
      </c>
      <c r="H108" s="245" t="s">
        <v>7349</v>
      </c>
      <c r="I108" s="404"/>
      <c r="J108" s="27" t="s">
        <v>4105</v>
      </c>
      <c r="K108" s="405">
        <v>45719</v>
      </c>
      <c r="L108" s="406">
        <v>0</v>
      </c>
      <c r="M108" s="44">
        <v>17</v>
      </c>
      <c r="N108" s="44"/>
      <c r="O108" s="100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</row>
    <row r="109" spans="1:51" s="26" customFormat="1" ht="45">
      <c r="A109" s="27">
        <v>106</v>
      </c>
      <c r="B109" s="402" t="s">
        <v>7364</v>
      </c>
      <c r="C109" s="407"/>
      <c r="D109" s="27" t="s">
        <v>7365</v>
      </c>
      <c r="E109" s="409" t="s">
        <v>4416</v>
      </c>
      <c r="F109" s="245" t="s">
        <v>48</v>
      </c>
      <c r="G109" s="404" t="s">
        <v>4</v>
      </c>
      <c r="H109" s="245" t="s">
        <v>7349</v>
      </c>
      <c r="I109" s="404"/>
      <c r="J109" s="421" t="s">
        <v>4105</v>
      </c>
      <c r="K109" s="405">
        <v>45719</v>
      </c>
      <c r="L109" s="406">
        <v>0</v>
      </c>
      <c r="M109" s="412">
        <v>17</v>
      </c>
      <c r="N109" s="413"/>
      <c r="O109" s="100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</row>
    <row r="110" spans="1:51" ht="45">
      <c r="A110" s="27">
        <v>107</v>
      </c>
      <c r="B110" s="402" t="s">
        <v>7366</v>
      </c>
      <c r="C110" s="408"/>
      <c r="D110" s="27" t="s">
        <v>7365</v>
      </c>
      <c r="E110" s="422" t="s">
        <v>4416</v>
      </c>
      <c r="F110" s="423" t="s">
        <v>45</v>
      </c>
      <c r="G110" s="404" t="s">
        <v>1</v>
      </c>
      <c r="H110" s="245" t="s">
        <v>7349</v>
      </c>
      <c r="I110" s="404"/>
      <c r="J110" s="27" t="s">
        <v>4105</v>
      </c>
      <c r="K110" s="405">
        <v>45719</v>
      </c>
      <c r="L110" s="406">
        <v>0</v>
      </c>
      <c r="M110" s="44">
        <v>18</v>
      </c>
      <c r="N110" s="44"/>
      <c r="O110" s="100"/>
    </row>
    <row r="111" spans="1:51" ht="45">
      <c r="A111" s="27">
        <v>108</v>
      </c>
      <c r="B111" s="402" t="s">
        <v>7366</v>
      </c>
      <c r="C111" s="408"/>
      <c r="D111" s="27" t="s">
        <v>7365</v>
      </c>
      <c r="E111" s="404" t="s">
        <v>4416</v>
      </c>
      <c r="F111" s="245" t="s">
        <v>45</v>
      </c>
      <c r="G111" s="404" t="s">
        <v>4</v>
      </c>
      <c r="H111" s="245" t="s">
        <v>7349</v>
      </c>
      <c r="I111" s="404"/>
      <c r="J111" s="27" t="s">
        <v>4105</v>
      </c>
      <c r="K111" s="405">
        <v>45719</v>
      </c>
      <c r="L111" s="406">
        <v>0</v>
      </c>
      <c r="M111" s="44">
        <v>18</v>
      </c>
      <c r="N111" s="44"/>
      <c r="O111" s="100"/>
    </row>
    <row r="112" spans="1:51" ht="30">
      <c r="A112" s="27">
        <v>109</v>
      </c>
      <c r="B112" s="402" t="s">
        <v>7367</v>
      </c>
      <c r="C112" s="408"/>
      <c r="D112" s="27" t="s">
        <v>5875</v>
      </c>
      <c r="E112" s="404" t="s">
        <v>4090</v>
      </c>
      <c r="F112" s="245" t="s">
        <v>19</v>
      </c>
      <c r="G112" s="404" t="s">
        <v>5</v>
      </c>
      <c r="H112" s="245" t="s">
        <v>382</v>
      </c>
      <c r="I112" s="404"/>
      <c r="J112" s="27" t="s">
        <v>102</v>
      </c>
      <c r="K112" s="405">
        <v>45719</v>
      </c>
      <c r="L112" s="406">
        <v>0</v>
      </c>
      <c r="M112" s="44">
        <v>1</v>
      </c>
      <c r="N112" s="44"/>
      <c r="O112" s="100"/>
    </row>
    <row r="113" spans="1:51" ht="30">
      <c r="A113" s="27">
        <v>110</v>
      </c>
      <c r="B113" s="402" t="s">
        <v>7368</v>
      </c>
      <c r="C113" s="408"/>
      <c r="D113" s="27" t="s">
        <v>5881</v>
      </c>
      <c r="E113" s="409" t="s">
        <v>4241</v>
      </c>
      <c r="F113" s="245" t="s">
        <v>11</v>
      </c>
      <c r="G113" s="404" t="s">
        <v>5</v>
      </c>
      <c r="H113" s="245" t="s">
        <v>382</v>
      </c>
      <c r="I113" s="404"/>
      <c r="J113" s="421" t="s">
        <v>102</v>
      </c>
      <c r="K113" s="405">
        <v>45719</v>
      </c>
      <c r="L113" s="406" t="s">
        <v>8</v>
      </c>
      <c r="M113" s="44">
        <v>1</v>
      </c>
      <c r="N113" s="44"/>
      <c r="O113" s="100"/>
    </row>
    <row r="114" spans="1:51" ht="30">
      <c r="A114" s="27">
        <v>111</v>
      </c>
      <c r="B114" s="402" t="s">
        <v>7369</v>
      </c>
      <c r="C114" s="407"/>
      <c r="D114" s="27" t="s">
        <v>4828</v>
      </c>
      <c r="E114" s="402" t="s">
        <v>4245</v>
      </c>
      <c r="F114" s="245" t="s">
        <v>65</v>
      </c>
      <c r="G114" s="404" t="s">
        <v>1</v>
      </c>
      <c r="H114" s="245" t="s">
        <v>382</v>
      </c>
      <c r="I114" s="404"/>
      <c r="J114" s="27" t="s">
        <v>102</v>
      </c>
      <c r="K114" s="405">
        <v>45719</v>
      </c>
      <c r="L114" s="406">
        <v>0</v>
      </c>
      <c r="M114" s="44">
        <v>1</v>
      </c>
      <c r="N114" s="44"/>
      <c r="O114" s="100"/>
    </row>
    <row r="115" spans="1:51" ht="30">
      <c r="A115" s="27">
        <v>112</v>
      </c>
      <c r="B115" s="402" t="s">
        <v>7370</v>
      </c>
      <c r="C115" s="407"/>
      <c r="D115" s="27" t="s">
        <v>7371</v>
      </c>
      <c r="E115" s="404" t="s">
        <v>4267</v>
      </c>
      <c r="F115" s="245" t="s">
        <v>12</v>
      </c>
      <c r="G115" s="404" t="s">
        <v>5</v>
      </c>
      <c r="H115" s="245" t="s">
        <v>382</v>
      </c>
      <c r="I115" s="404"/>
      <c r="J115" s="27" t="s">
        <v>102</v>
      </c>
      <c r="K115" s="405">
        <v>45719</v>
      </c>
      <c r="L115" s="406">
        <v>0</v>
      </c>
      <c r="M115" s="44">
        <v>1</v>
      </c>
      <c r="N115" s="44"/>
      <c r="O115" s="100"/>
    </row>
    <row r="116" spans="1:51" s="3" customFormat="1" ht="30">
      <c r="A116" s="27">
        <v>113</v>
      </c>
      <c r="B116" s="402" t="s">
        <v>7372</v>
      </c>
      <c r="C116" s="407"/>
      <c r="D116" s="27" t="s">
        <v>7373</v>
      </c>
      <c r="E116" s="404" t="s">
        <v>4268</v>
      </c>
      <c r="F116" s="245" t="s">
        <v>12</v>
      </c>
      <c r="G116" s="404" t="s">
        <v>2</v>
      </c>
      <c r="H116" s="245" t="s">
        <v>382</v>
      </c>
      <c r="I116" s="404"/>
      <c r="J116" s="27" t="s">
        <v>102</v>
      </c>
      <c r="K116" s="405">
        <v>45719</v>
      </c>
      <c r="L116" s="406">
        <v>0</v>
      </c>
      <c r="M116" s="44">
        <v>1</v>
      </c>
      <c r="N116" s="44"/>
      <c r="O116" s="100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</row>
    <row r="117" spans="1:51" s="3" customFormat="1" ht="30">
      <c r="A117" s="27">
        <v>114</v>
      </c>
      <c r="B117" s="402" t="s">
        <v>7374</v>
      </c>
      <c r="C117" s="408"/>
      <c r="D117" s="27" t="s">
        <v>5887</v>
      </c>
      <c r="E117" s="409" t="s">
        <v>4351</v>
      </c>
      <c r="F117" s="245" t="s">
        <v>4352</v>
      </c>
      <c r="G117" s="404" t="s">
        <v>1</v>
      </c>
      <c r="H117" s="245" t="s">
        <v>382</v>
      </c>
      <c r="I117" s="404"/>
      <c r="J117" s="27" t="s">
        <v>102</v>
      </c>
      <c r="K117" s="405">
        <v>45719</v>
      </c>
      <c r="L117" s="406">
        <v>0</v>
      </c>
      <c r="M117" s="44">
        <v>1</v>
      </c>
      <c r="N117" s="44"/>
      <c r="O117" s="100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</row>
    <row r="118" spans="1:51" s="3" customFormat="1" ht="30">
      <c r="A118" s="27">
        <v>115</v>
      </c>
      <c r="B118" s="402" t="s">
        <v>7375</v>
      </c>
      <c r="C118" s="424"/>
      <c r="D118" s="27" t="s">
        <v>7376</v>
      </c>
      <c r="E118" s="404" t="s">
        <v>4429</v>
      </c>
      <c r="F118" s="245" t="s">
        <v>46</v>
      </c>
      <c r="G118" s="404" t="s">
        <v>0</v>
      </c>
      <c r="H118" s="245" t="s">
        <v>382</v>
      </c>
      <c r="I118" s="404"/>
      <c r="J118" s="27" t="s">
        <v>102</v>
      </c>
      <c r="K118" s="405">
        <v>45719</v>
      </c>
      <c r="L118" s="406">
        <v>0</v>
      </c>
      <c r="M118" s="44">
        <v>20</v>
      </c>
      <c r="N118" s="44"/>
      <c r="O118" s="100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</row>
    <row r="119" spans="1:51" s="3" customFormat="1" ht="30">
      <c r="A119" s="27">
        <v>116</v>
      </c>
      <c r="B119" s="402" t="s">
        <v>7375</v>
      </c>
      <c r="C119" s="408"/>
      <c r="D119" s="27" t="s">
        <v>7376</v>
      </c>
      <c r="E119" s="402" t="s">
        <v>4429</v>
      </c>
      <c r="F119" s="245" t="s">
        <v>46</v>
      </c>
      <c r="G119" s="404" t="s">
        <v>3</v>
      </c>
      <c r="H119" s="245" t="s">
        <v>382</v>
      </c>
      <c r="I119" s="404"/>
      <c r="J119" s="27" t="s">
        <v>102</v>
      </c>
      <c r="K119" s="405">
        <v>45719</v>
      </c>
      <c r="L119" s="406">
        <v>0</v>
      </c>
      <c r="M119" s="44">
        <v>20</v>
      </c>
      <c r="N119" s="44"/>
      <c r="O119" s="100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</row>
    <row r="120" spans="1:51" s="3" customFormat="1" ht="30">
      <c r="A120" s="27">
        <v>117</v>
      </c>
      <c r="B120" s="402" t="s">
        <v>7377</v>
      </c>
      <c r="C120" s="408"/>
      <c r="D120" s="27" t="s">
        <v>7376</v>
      </c>
      <c r="E120" s="402" t="s">
        <v>4429</v>
      </c>
      <c r="F120" s="245" t="s">
        <v>47</v>
      </c>
      <c r="G120" s="404" t="s">
        <v>0</v>
      </c>
      <c r="H120" s="245" t="s">
        <v>382</v>
      </c>
      <c r="I120" s="404"/>
      <c r="J120" s="27" t="s">
        <v>102</v>
      </c>
      <c r="K120" s="405">
        <v>45719</v>
      </c>
      <c r="L120" s="406">
        <v>0</v>
      </c>
      <c r="M120" s="44">
        <v>21</v>
      </c>
      <c r="N120" s="44"/>
      <c r="O120" s="10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</row>
    <row r="121" spans="1:51" s="3" customFormat="1" ht="30">
      <c r="A121" s="27">
        <v>118</v>
      </c>
      <c r="B121" s="402" t="s">
        <v>7377</v>
      </c>
      <c r="C121" s="407"/>
      <c r="D121" s="27" t="s">
        <v>7376</v>
      </c>
      <c r="E121" s="414" t="s">
        <v>4429</v>
      </c>
      <c r="F121" s="260" t="s">
        <v>47</v>
      </c>
      <c r="G121" s="404" t="s">
        <v>3</v>
      </c>
      <c r="H121" s="245" t="s">
        <v>382</v>
      </c>
      <c r="I121" s="404"/>
      <c r="J121" s="27" t="s">
        <v>102</v>
      </c>
      <c r="K121" s="405">
        <v>45719</v>
      </c>
      <c r="L121" s="406">
        <v>0</v>
      </c>
      <c r="M121" s="44">
        <v>21</v>
      </c>
      <c r="N121" s="44"/>
      <c r="O121" s="100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</row>
    <row r="122" spans="1:51" s="3" customFormat="1" ht="30">
      <c r="A122" s="27">
        <v>119</v>
      </c>
      <c r="B122" s="402" t="s">
        <v>7378</v>
      </c>
      <c r="C122" s="407"/>
      <c r="D122" s="27" t="s">
        <v>7376</v>
      </c>
      <c r="E122" s="404" t="s">
        <v>4429</v>
      </c>
      <c r="F122" s="245" t="s">
        <v>48</v>
      </c>
      <c r="G122" s="404" t="s">
        <v>2</v>
      </c>
      <c r="H122" s="245" t="s">
        <v>382</v>
      </c>
      <c r="I122" s="404"/>
      <c r="J122" s="27" t="s">
        <v>102</v>
      </c>
      <c r="K122" s="405">
        <v>45719</v>
      </c>
      <c r="L122" s="406">
        <v>0</v>
      </c>
      <c r="M122" s="44">
        <v>26</v>
      </c>
      <c r="N122" s="44"/>
      <c r="O122" s="100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</row>
    <row r="123" spans="1:51" s="3" customFormat="1" ht="30">
      <c r="A123" s="27">
        <v>120</v>
      </c>
      <c r="B123" s="402" t="s">
        <v>7378</v>
      </c>
      <c r="C123" s="408"/>
      <c r="D123" s="27" t="s">
        <v>7376</v>
      </c>
      <c r="E123" s="409" t="s">
        <v>4429</v>
      </c>
      <c r="F123" s="245" t="s">
        <v>48</v>
      </c>
      <c r="G123" s="404" t="s">
        <v>4</v>
      </c>
      <c r="H123" s="245" t="s">
        <v>382</v>
      </c>
      <c r="I123" s="404"/>
      <c r="J123" s="27" t="s">
        <v>102</v>
      </c>
      <c r="K123" s="405">
        <v>45719</v>
      </c>
      <c r="L123" s="406" t="s">
        <v>8</v>
      </c>
      <c r="M123" s="44">
        <v>26</v>
      </c>
      <c r="N123" s="44"/>
      <c r="O123" s="100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</row>
    <row r="124" spans="1:51" s="3" customFormat="1" ht="30">
      <c r="A124" s="27">
        <v>121</v>
      </c>
      <c r="B124" s="402" t="s">
        <v>7379</v>
      </c>
      <c r="C124" s="407"/>
      <c r="D124" s="27" t="s">
        <v>7380</v>
      </c>
      <c r="E124" s="409" t="s">
        <v>4430</v>
      </c>
      <c r="F124" s="245" t="s">
        <v>4431</v>
      </c>
      <c r="G124" s="404" t="s">
        <v>0</v>
      </c>
      <c r="H124" s="245" t="s">
        <v>382</v>
      </c>
      <c r="I124" s="404"/>
      <c r="J124" s="27" t="s">
        <v>102</v>
      </c>
      <c r="K124" s="405">
        <v>45719</v>
      </c>
      <c r="L124" s="406">
        <v>0</v>
      </c>
      <c r="M124" s="44">
        <v>27</v>
      </c>
      <c r="N124" s="44"/>
      <c r="O124" s="100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</row>
    <row r="125" spans="1:51" s="3" customFormat="1" ht="30">
      <c r="A125" s="27">
        <v>122</v>
      </c>
      <c r="B125" s="402" t="s">
        <v>7379</v>
      </c>
      <c r="C125" s="407"/>
      <c r="D125" s="27" t="s">
        <v>7380</v>
      </c>
      <c r="E125" s="409" t="s">
        <v>4430</v>
      </c>
      <c r="F125" s="245" t="s">
        <v>4431</v>
      </c>
      <c r="G125" s="404" t="s">
        <v>3</v>
      </c>
      <c r="H125" s="245" t="s">
        <v>382</v>
      </c>
      <c r="I125" s="404"/>
      <c r="J125" s="27" t="s">
        <v>102</v>
      </c>
      <c r="K125" s="405">
        <v>45719</v>
      </c>
      <c r="L125" s="406">
        <v>0</v>
      </c>
      <c r="M125" s="44">
        <v>27</v>
      </c>
      <c r="N125" s="44"/>
      <c r="O125" s="100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</row>
    <row r="126" spans="1:51" s="3" customFormat="1" ht="30">
      <c r="A126" s="27">
        <v>123</v>
      </c>
      <c r="B126" s="402" t="s">
        <v>7381</v>
      </c>
      <c r="C126" s="407"/>
      <c r="D126" s="27" t="s">
        <v>7382</v>
      </c>
      <c r="E126" s="422" t="s">
        <v>4470</v>
      </c>
      <c r="F126" s="423" t="s">
        <v>65</v>
      </c>
      <c r="G126" s="404" t="s">
        <v>4</v>
      </c>
      <c r="H126" s="245" t="s">
        <v>382</v>
      </c>
      <c r="I126" s="404"/>
      <c r="J126" s="27" t="s">
        <v>102</v>
      </c>
      <c r="K126" s="405">
        <v>45719</v>
      </c>
      <c r="L126" s="406">
        <v>0</v>
      </c>
      <c r="M126" s="412">
        <v>1</v>
      </c>
      <c r="N126" s="413"/>
      <c r="O126" s="100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</row>
    <row r="127" spans="1:51" s="3" customFormat="1" ht="15">
      <c r="A127" s="27">
        <v>124</v>
      </c>
      <c r="B127" s="402" t="s">
        <v>7383</v>
      </c>
      <c r="C127" s="408"/>
      <c r="D127" s="27" t="s">
        <v>5007</v>
      </c>
      <c r="E127" s="404" t="s">
        <v>4116</v>
      </c>
      <c r="F127" s="245" t="s">
        <v>46</v>
      </c>
      <c r="G127" s="404" t="s">
        <v>5</v>
      </c>
      <c r="H127" s="245" t="s">
        <v>7384</v>
      </c>
      <c r="I127" s="404"/>
      <c r="J127" s="27" t="s">
        <v>4119</v>
      </c>
      <c r="K127" s="405">
        <v>45719</v>
      </c>
      <c r="L127" s="406">
        <v>0</v>
      </c>
      <c r="M127" s="44">
        <v>5</v>
      </c>
      <c r="N127" s="44"/>
      <c r="O127" s="100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</row>
    <row r="128" spans="1:51" s="3" customFormat="1" ht="15">
      <c r="A128" s="27">
        <v>125</v>
      </c>
      <c r="B128" s="402" t="s">
        <v>7385</v>
      </c>
      <c r="C128" s="408"/>
      <c r="D128" s="27" t="s">
        <v>4774</v>
      </c>
      <c r="E128" s="409" t="s">
        <v>4169</v>
      </c>
      <c r="F128" s="245" t="s">
        <v>13</v>
      </c>
      <c r="G128" s="404" t="s">
        <v>1</v>
      </c>
      <c r="H128" s="245" t="s">
        <v>7384</v>
      </c>
      <c r="I128" s="404"/>
      <c r="J128" s="27" t="s">
        <v>4119</v>
      </c>
      <c r="K128" s="405">
        <v>45719</v>
      </c>
      <c r="L128" s="406" t="s">
        <v>7384</v>
      </c>
      <c r="M128" s="44">
        <v>2</v>
      </c>
      <c r="N128" s="44"/>
      <c r="O128" s="100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</row>
    <row r="129" spans="1:51" s="3" customFormat="1" ht="15">
      <c r="A129" s="27">
        <v>126</v>
      </c>
      <c r="B129" s="402" t="s">
        <v>7386</v>
      </c>
      <c r="C129" s="408"/>
      <c r="D129" s="27" t="s">
        <v>5067</v>
      </c>
      <c r="E129" s="404" t="s">
        <v>4244</v>
      </c>
      <c r="F129" s="245" t="s">
        <v>493</v>
      </c>
      <c r="G129" s="404" t="s">
        <v>0</v>
      </c>
      <c r="H129" s="245" t="s">
        <v>7384</v>
      </c>
      <c r="I129" s="404"/>
      <c r="J129" s="27" t="s">
        <v>4119</v>
      </c>
      <c r="K129" s="405">
        <v>45719</v>
      </c>
      <c r="L129" s="406">
        <v>0</v>
      </c>
      <c r="M129" s="44">
        <v>1</v>
      </c>
      <c r="N129" s="44"/>
      <c r="O129" s="100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</row>
    <row r="130" spans="1:51" s="3" customFormat="1" ht="15">
      <c r="A130" s="27">
        <v>127</v>
      </c>
      <c r="B130" s="402" t="s">
        <v>7387</v>
      </c>
      <c r="C130" s="408"/>
      <c r="D130" s="27" t="s">
        <v>5045</v>
      </c>
      <c r="E130" s="404" t="s">
        <v>4247</v>
      </c>
      <c r="F130" s="245" t="s">
        <v>12</v>
      </c>
      <c r="G130" s="404" t="s">
        <v>0</v>
      </c>
      <c r="H130" s="245" t="s">
        <v>7384</v>
      </c>
      <c r="I130" s="404"/>
      <c r="J130" s="27" t="s">
        <v>4119</v>
      </c>
      <c r="K130" s="405">
        <v>45719</v>
      </c>
      <c r="L130" s="406">
        <v>0</v>
      </c>
      <c r="M130" s="44">
        <v>4</v>
      </c>
      <c r="N130" s="44"/>
      <c r="O130" s="10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</row>
    <row r="131" spans="1:51" s="3" customFormat="1" ht="15">
      <c r="A131" s="27">
        <v>128</v>
      </c>
      <c r="B131" s="402" t="s">
        <v>7388</v>
      </c>
      <c r="C131" s="407"/>
      <c r="D131" s="27" t="s">
        <v>7389</v>
      </c>
      <c r="E131" s="409" t="s">
        <v>4248</v>
      </c>
      <c r="F131" s="245" t="s">
        <v>11</v>
      </c>
      <c r="G131" s="404" t="s">
        <v>3</v>
      </c>
      <c r="H131" s="245" t="s">
        <v>7384</v>
      </c>
      <c r="I131" s="404"/>
      <c r="J131" s="27" t="s">
        <v>4119</v>
      </c>
      <c r="K131" s="405">
        <v>45719</v>
      </c>
      <c r="L131" s="406" t="s">
        <v>7390</v>
      </c>
      <c r="M131" s="44">
        <v>1</v>
      </c>
      <c r="N131" s="44"/>
      <c r="O131" s="100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1:51" s="3" customFormat="1" ht="30">
      <c r="A132" s="27">
        <v>129</v>
      </c>
      <c r="B132" s="402" t="s">
        <v>7391</v>
      </c>
      <c r="C132" s="408"/>
      <c r="D132" s="27" t="s">
        <v>4263</v>
      </c>
      <c r="E132" s="404" t="s">
        <v>4265</v>
      </c>
      <c r="F132" s="245" t="s">
        <v>493</v>
      </c>
      <c r="G132" s="404" t="s">
        <v>4</v>
      </c>
      <c r="H132" s="245" t="s">
        <v>7384</v>
      </c>
      <c r="I132" s="404"/>
      <c r="J132" s="27" t="s">
        <v>4119</v>
      </c>
      <c r="K132" s="405">
        <v>45719</v>
      </c>
      <c r="L132" s="406" t="s">
        <v>7384</v>
      </c>
      <c r="M132" s="44">
        <v>4</v>
      </c>
      <c r="N132" s="44"/>
      <c r="O132" s="100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1:51" s="3" customFormat="1" ht="15">
      <c r="A133" s="27">
        <v>130</v>
      </c>
      <c r="B133" s="402" t="s">
        <v>7392</v>
      </c>
      <c r="C133" s="407"/>
      <c r="D133" s="27" t="s">
        <v>7393</v>
      </c>
      <c r="E133" s="402" t="s">
        <v>4278</v>
      </c>
      <c r="F133" s="245" t="s">
        <v>65</v>
      </c>
      <c r="G133" s="404" t="s">
        <v>2</v>
      </c>
      <c r="H133" s="245" t="s">
        <v>7384</v>
      </c>
      <c r="I133" s="404"/>
      <c r="J133" s="27" t="s">
        <v>4119</v>
      </c>
      <c r="K133" s="405">
        <v>45719</v>
      </c>
      <c r="L133" s="406">
        <v>0</v>
      </c>
      <c r="M133" s="44">
        <v>2</v>
      </c>
      <c r="N133" s="44"/>
      <c r="O133" s="100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1:51" s="3" customFormat="1" ht="15">
      <c r="A134" s="27">
        <v>131</v>
      </c>
      <c r="B134" s="402" t="s">
        <v>7394</v>
      </c>
      <c r="C134" s="407"/>
      <c r="D134" s="27" t="s">
        <v>4981</v>
      </c>
      <c r="E134" s="404" t="s">
        <v>4034</v>
      </c>
      <c r="F134" s="245" t="s">
        <v>214</v>
      </c>
      <c r="G134" s="404" t="s">
        <v>4</v>
      </c>
      <c r="H134" s="245" t="s">
        <v>7384</v>
      </c>
      <c r="I134" s="404"/>
      <c r="J134" s="27" t="s">
        <v>4119</v>
      </c>
      <c r="K134" s="405">
        <v>45719</v>
      </c>
      <c r="L134" s="406" t="s">
        <v>7384</v>
      </c>
      <c r="M134" s="44">
        <v>14</v>
      </c>
      <c r="N134" s="44"/>
      <c r="O134" s="100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1:51" s="3" customFormat="1" ht="15">
      <c r="A135" s="27">
        <v>132</v>
      </c>
      <c r="B135" s="402" t="s">
        <v>7395</v>
      </c>
      <c r="C135" s="407"/>
      <c r="D135" s="27" t="s">
        <v>7396</v>
      </c>
      <c r="E135" s="409" t="s">
        <v>4354</v>
      </c>
      <c r="F135" s="245" t="s">
        <v>11</v>
      </c>
      <c r="G135" s="404" t="s">
        <v>0</v>
      </c>
      <c r="H135" s="245" t="s">
        <v>7384</v>
      </c>
      <c r="I135" s="404"/>
      <c r="J135" s="425" t="s">
        <v>4119</v>
      </c>
      <c r="K135" s="405">
        <v>45719</v>
      </c>
      <c r="L135" s="406" t="s">
        <v>7397</v>
      </c>
      <c r="M135" s="44">
        <v>1</v>
      </c>
      <c r="N135" s="44"/>
      <c r="O135" s="100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1:51" s="3" customFormat="1" ht="15">
      <c r="A136" s="27">
        <v>133</v>
      </c>
      <c r="B136" s="402" t="s">
        <v>7398</v>
      </c>
      <c r="C136" s="407"/>
      <c r="D136" s="27" t="s">
        <v>4864</v>
      </c>
      <c r="E136" s="409" t="s">
        <v>4356</v>
      </c>
      <c r="F136" s="260" t="s">
        <v>12</v>
      </c>
      <c r="G136" s="404" t="s">
        <v>1</v>
      </c>
      <c r="H136" s="245" t="s">
        <v>7384</v>
      </c>
      <c r="I136" s="404"/>
      <c r="J136" s="27" t="s">
        <v>4119</v>
      </c>
      <c r="K136" s="405">
        <v>45719</v>
      </c>
      <c r="L136" s="406" t="s">
        <v>7384</v>
      </c>
      <c r="M136" s="44">
        <v>3</v>
      </c>
      <c r="N136" s="44"/>
      <c r="O136" s="100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</row>
    <row r="137" spans="1:51" s="3" customFormat="1" ht="15">
      <c r="A137" s="27">
        <v>134</v>
      </c>
      <c r="B137" s="402" t="s">
        <v>7399</v>
      </c>
      <c r="C137" s="403"/>
      <c r="D137" s="27" t="s">
        <v>7400</v>
      </c>
      <c r="E137" s="414" t="s">
        <v>4358</v>
      </c>
      <c r="F137" s="245" t="s">
        <v>12</v>
      </c>
      <c r="G137" s="404" t="s">
        <v>3</v>
      </c>
      <c r="H137" s="245" t="s">
        <v>7384</v>
      </c>
      <c r="I137" s="404"/>
      <c r="J137" s="27" t="s">
        <v>4119</v>
      </c>
      <c r="K137" s="405">
        <v>45719</v>
      </c>
      <c r="L137" s="406">
        <v>0</v>
      </c>
      <c r="M137" s="44">
        <v>3</v>
      </c>
      <c r="N137" s="44"/>
      <c r="O137" s="100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</row>
    <row r="138" spans="1:51" s="3" customFormat="1" ht="15">
      <c r="A138" s="27">
        <v>135</v>
      </c>
      <c r="B138" s="402" t="s">
        <v>7401</v>
      </c>
      <c r="C138" s="416"/>
      <c r="D138" s="27" t="s">
        <v>7365</v>
      </c>
      <c r="E138" s="404" t="s">
        <v>4416</v>
      </c>
      <c r="F138" s="245" t="s">
        <v>48</v>
      </c>
      <c r="G138" s="404" t="s">
        <v>2</v>
      </c>
      <c r="H138" s="245" t="s">
        <v>7384</v>
      </c>
      <c r="I138" s="404"/>
      <c r="J138" s="27" t="s">
        <v>4119</v>
      </c>
      <c r="K138" s="405">
        <v>45719</v>
      </c>
      <c r="L138" s="406" t="s">
        <v>7402</v>
      </c>
      <c r="M138" s="44">
        <v>1</v>
      </c>
      <c r="N138" s="44"/>
      <c r="O138" s="100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1:51" s="3" customFormat="1" ht="15">
      <c r="A139" s="27">
        <v>136</v>
      </c>
      <c r="B139" s="402" t="s">
        <v>7401</v>
      </c>
      <c r="C139" s="407"/>
      <c r="D139" s="27" t="s">
        <v>7365</v>
      </c>
      <c r="E139" s="409" t="s">
        <v>4416</v>
      </c>
      <c r="F139" s="245" t="s">
        <v>48</v>
      </c>
      <c r="G139" s="404" t="s">
        <v>5</v>
      </c>
      <c r="H139" s="245" t="s">
        <v>7384</v>
      </c>
      <c r="I139" s="404"/>
      <c r="J139" s="27" t="s">
        <v>4119</v>
      </c>
      <c r="K139" s="405">
        <v>45719</v>
      </c>
      <c r="L139" s="406" t="s">
        <v>7403</v>
      </c>
      <c r="M139" s="44">
        <v>1</v>
      </c>
      <c r="N139" s="44"/>
      <c r="O139" s="100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1:51" s="3" customFormat="1" ht="15">
      <c r="A140" s="27">
        <v>137</v>
      </c>
      <c r="B140" s="402" t="s">
        <v>7404</v>
      </c>
      <c r="C140" s="403"/>
      <c r="D140" s="27" t="s">
        <v>7365</v>
      </c>
      <c r="E140" s="402" t="s">
        <v>4416</v>
      </c>
      <c r="F140" s="245" t="s">
        <v>45</v>
      </c>
      <c r="G140" s="404" t="s">
        <v>2</v>
      </c>
      <c r="H140" s="245" t="s">
        <v>7384</v>
      </c>
      <c r="I140" s="404"/>
      <c r="J140" s="27" t="s">
        <v>4119</v>
      </c>
      <c r="K140" s="405">
        <v>45719</v>
      </c>
      <c r="L140" s="406">
        <v>0</v>
      </c>
      <c r="M140" s="44">
        <v>2</v>
      </c>
      <c r="N140" s="44"/>
      <c r="O140" s="10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1:51" s="3" customFormat="1" ht="15">
      <c r="A141" s="27">
        <v>138</v>
      </c>
      <c r="B141" s="402" t="s">
        <v>7404</v>
      </c>
      <c r="C141" s="403"/>
      <c r="D141" s="27" t="s">
        <v>7365</v>
      </c>
      <c r="E141" s="402" t="s">
        <v>4416</v>
      </c>
      <c r="F141" s="245" t="s">
        <v>45</v>
      </c>
      <c r="G141" s="404" t="s">
        <v>5</v>
      </c>
      <c r="H141" s="245" t="s">
        <v>7384</v>
      </c>
      <c r="I141" s="404"/>
      <c r="J141" s="27" t="s">
        <v>4119</v>
      </c>
      <c r="K141" s="405">
        <v>45719</v>
      </c>
      <c r="L141" s="406" t="s">
        <v>7403</v>
      </c>
      <c r="M141" s="44">
        <v>2</v>
      </c>
      <c r="N141" s="44"/>
      <c r="O141" s="100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1:51" s="3" customFormat="1" ht="15">
      <c r="A142" s="27">
        <v>139</v>
      </c>
      <c r="B142" s="402" t="s">
        <v>7405</v>
      </c>
      <c r="C142" s="407"/>
      <c r="D142" s="27" t="s">
        <v>4993</v>
      </c>
      <c r="E142" s="409" t="s">
        <v>4473</v>
      </c>
      <c r="F142" s="245" t="s">
        <v>18</v>
      </c>
      <c r="G142" s="404" t="s">
        <v>0</v>
      </c>
      <c r="H142" s="245" t="s">
        <v>7384</v>
      </c>
      <c r="I142" s="404"/>
      <c r="J142" s="27" t="s">
        <v>4119</v>
      </c>
      <c r="K142" s="405">
        <v>45719</v>
      </c>
      <c r="L142" s="406">
        <v>0</v>
      </c>
      <c r="M142" s="412">
        <v>3</v>
      </c>
      <c r="N142" s="413"/>
      <c r="O142" s="100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1:51" s="3" customFormat="1" ht="15">
      <c r="A143" s="27">
        <v>140</v>
      </c>
      <c r="B143" s="402" t="s">
        <v>7406</v>
      </c>
      <c r="C143" s="416"/>
      <c r="D143" s="27" t="s">
        <v>4876</v>
      </c>
      <c r="E143" s="409" t="s">
        <v>4491</v>
      </c>
      <c r="F143" s="245" t="s">
        <v>18</v>
      </c>
      <c r="G143" s="404" t="s">
        <v>3</v>
      </c>
      <c r="H143" s="245" t="s">
        <v>7384</v>
      </c>
      <c r="I143" s="404"/>
      <c r="J143" s="27" t="s">
        <v>4119</v>
      </c>
      <c r="K143" s="405">
        <v>45719</v>
      </c>
      <c r="L143" s="406" t="s">
        <v>7390</v>
      </c>
      <c r="M143" s="44">
        <v>1</v>
      </c>
      <c r="N143" s="44"/>
      <c r="O143" s="100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1:51" s="3" customFormat="1" ht="15">
      <c r="A144" s="27">
        <v>141</v>
      </c>
      <c r="B144" s="402" t="s">
        <v>7407</v>
      </c>
      <c r="C144" s="408"/>
      <c r="D144" s="27" t="s">
        <v>5647</v>
      </c>
      <c r="E144" s="404" t="s">
        <v>4496</v>
      </c>
      <c r="F144" s="260" t="s">
        <v>48</v>
      </c>
      <c r="G144" s="404" t="s">
        <v>4</v>
      </c>
      <c r="H144" s="245" t="s">
        <v>7384</v>
      </c>
      <c r="I144" s="404"/>
      <c r="J144" s="27" t="s">
        <v>4119</v>
      </c>
      <c r="K144" s="405">
        <v>45719</v>
      </c>
      <c r="L144" s="406" t="s">
        <v>7384</v>
      </c>
      <c r="M144" s="44">
        <v>6</v>
      </c>
      <c r="N144" s="44"/>
      <c r="O144" s="100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1:51" s="3" customFormat="1" ht="15">
      <c r="A145" s="27">
        <v>142</v>
      </c>
      <c r="B145" s="402" t="s">
        <v>7408</v>
      </c>
      <c r="C145" s="407"/>
      <c r="D145" s="27" t="s">
        <v>4774</v>
      </c>
      <c r="E145" s="404" t="s">
        <v>4169</v>
      </c>
      <c r="F145" s="245" t="s">
        <v>65</v>
      </c>
      <c r="G145" s="404" t="s">
        <v>1</v>
      </c>
      <c r="H145" s="245" t="s">
        <v>7384</v>
      </c>
      <c r="I145" s="404"/>
      <c r="J145" s="27" t="s">
        <v>4170</v>
      </c>
      <c r="K145" s="405">
        <v>45719</v>
      </c>
      <c r="L145" s="406" t="s">
        <v>7384</v>
      </c>
      <c r="M145" s="44">
        <v>3</v>
      </c>
      <c r="N145" s="44"/>
      <c r="O145" s="100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</row>
    <row r="146" spans="1:51" s="3" customFormat="1" ht="15">
      <c r="A146" s="27">
        <v>143</v>
      </c>
      <c r="B146" s="402" t="s">
        <v>7409</v>
      </c>
      <c r="C146" s="407"/>
      <c r="D146" s="27" t="s">
        <v>4852</v>
      </c>
      <c r="E146" s="404" t="s">
        <v>4238</v>
      </c>
      <c r="F146" s="245" t="s">
        <v>4067</v>
      </c>
      <c r="G146" s="404" t="s">
        <v>5</v>
      </c>
      <c r="H146" s="245" t="s">
        <v>7384</v>
      </c>
      <c r="I146" s="404"/>
      <c r="J146" s="27" t="s">
        <v>4170</v>
      </c>
      <c r="K146" s="405">
        <v>45719</v>
      </c>
      <c r="L146" s="406">
        <v>0</v>
      </c>
      <c r="M146" s="44">
        <v>1</v>
      </c>
      <c r="N146" s="44"/>
      <c r="O146" s="100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</row>
    <row r="147" spans="1:51" s="3" customFormat="1" ht="15">
      <c r="A147" s="27">
        <v>144</v>
      </c>
      <c r="B147" s="402" t="s">
        <v>7410</v>
      </c>
      <c r="C147" s="408"/>
      <c r="D147" s="27" t="s">
        <v>5067</v>
      </c>
      <c r="E147" s="402" t="s">
        <v>4244</v>
      </c>
      <c r="F147" s="245" t="s">
        <v>493</v>
      </c>
      <c r="G147" s="404" t="s">
        <v>2</v>
      </c>
      <c r="H147" s="245" t="s">
        <v>7384</v>
      </c>
      <c r="I147" s="404"/>
      <c r="J147" s="27" t="s">
        <v>4170</v>
      </c>
      <c r="K147" s="405">
        <v>45719</v>
      </c>
      <c r="L147" s="406">
        <v>0</v>
      </c>
      <c r="M147" s="44">
        <v>2</v>
      </c>
      <c r="N147" s="44"/>
      <c r="O147" s="100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</row>
    <row r="148" spans="1:51" s="3" customFormat="1" ht="15">
      <c r="A148" s="27">
        <v>145</v>
      </c>
      <c r="B148" s="402" t="s">
        <v>7411</v>
      </c>
      <c r="C148" s="408"/>
      <c r="D148" s="27" t="s">
        <v>5045</v>
      </c>
      <c r="E148" s="402" t="s">
        <v>4247</v>
      </c>
      <c r="F148" s="245" t="s">
        <v>4067</v>
      </c>
      <c r="G148" s="404" t="s">
        <v>1</v>
      </c>
      <c r="H148" s="245" t="s">
        <v>7384</v>
      </c>
      <c r="I148" s="404"/>
      <c r="J148" s="27" t="s">
        <v>4170</v>
      </c>
      <c r="K148" s="405">
        <v>45719</v>
      </c>
      <c r="L148" s="406" t="s">
        <v>8</v>
      </c>
      <c r="M148" s="44">
        <v>1</v>
      </c>
      <c r="N148" s="44"/>
      <c r="O148" s="100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</row>
    <row r="149" spans="1:51" s="3" customFormat="1" ht="15">
      <c r="A149" s="27">
        <v>146</v>
      </c>
      <c r="B149" s="402" t="s">
        <v>7412</v>
      </c>
      <c r="C149" s="407"/>
      <c r="D149" s="27" t="s">
        <v>7389</v>
      </c>
      <c r="E149" s="409" t="s">
        <v>4248</v>
      </c>
      <c r="F149" s="245" t="s">
        <v>12</v>
      </c>
      <c r="G149" s="404" t="s">
        <v>3</v>
      </c>
      <c r="H149" s="245" t="s">
        <v>7384</v>
      </c>
      <c r="I149" s="404"/>
      <c r="J149" s="27" t="s">
        <v>4170</v>
      </c>
      <c r="K149" s="405">
        <v>45719</v>
      </c>
      <c r="L149" s="406" t="s">
        <v>7390</v>
      </c>
      <c r="M149" s="44">
        <v>2</v>
      </c>
      <c r="N149" s="44"/>
      <c r="O149" s="100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</row>
    <row r="150" spans="1:51" s="3" customFormat="1" ht="15">
      <c r="A150" s="27">
        <v>147</v>
      </c>
      <c r="B150" s="402" t="s">
        <v>7413</v>
      </c>
      <c r="C150" s="407"/>
      <c r="D150" s="27" t="s">
        <v>4938</v>
      </c>
      <c r="E150" s="404" t="s">
        <v>4032</v>
      </c>
      <c r="F150" s="245" t="s">
        <v>13</v>
      </c>
      <c r="G150" s="404" t="s">
        <v>4</v>
      </c>
      <c r="H150" s="245" t="s">
        <v>7384</v>
      </c>
      <c r="I150" s="404"/>
      <c r="J150" s="27" t="s">
        <v>4170</v>
      </c>
      <c r="K150" s="405">
        <v>45719</v>
      </c>
      <c r="L150" s="406" t="s">
        <v>8</v>
      </c>
      <c r="M150" s="44">
        <v>1</v>
      </c>
      <c r="N150" s="44"/>
      <c r="O150" s="10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</row>
    <row r="151" spans="1:51" s="3" customFormat="1" ht="15">
      <c r="A151" s="27">
        <v>148</v>
      </c>
      <c r="B151" s="402" t="s">
        <v>7414</v>
      </c>
      <c r="C151" s="407"/>
      <c r="D151" s="27" t="s">
        <v>7393</v>
      </c>
      <c r="E151" s="404" t="s">
        <v>4278</v>
      </c>
      <c r="F151" s="245" t="s">
        <v>217</v>
      </c>
      <c r="G151" s="404" t="s">
        <v>3</v>
      </c>
      <c r="H151" s="245" t="s">
        <v>7384</v>
      </c>
      <c r="I151" s="404"/>
      <c r="J151" s="27" t="s">
        <v>4170</v>
      </c>
      <c r="K151" s="405">
        <v>45719</v>
      </c>
      <c r="L151" s="406" t="s">
        <v>7390</v>
      </c>
      <c r="M151" s="44">
        <v>1</v>
      </c>
      <c r="N151" s="44"/>
      <c r="O151" s="100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</row>
    <row r="152" spans="1:51" s="3" customFormat="1" ht="15">
      <c r="A152" s="27">
        <v>149</v>
      </c>
      <c r="B152" s="402" t="s">
        <v>7415</v>
      </c>
      <c r="C152" s="408"/>
      <c r="D152" s="27" t="s">
        <v>4981</v>
      </c>
      <c r="E152" s="409" t="s">
        <v>4034</v>
      </c>
      <c r="F152" s="245" t="s">
        <v>217</v>
      </c>
      <c r="G152" s="404" t="s">
        <v>4</v>
      </c>
      <c r="H152" s="245" t="s">
        <v>7384</v>
      </c>
      <c r="I152" s="404"/>
      <c r="J152" s="27" t="s">
        <v>4170</v>
      </c>
      <c r="K152" s="405">
        <v>45719</v>
      </c>
      <c r="L152" s="406" t="s">
        <v>7384</v>
      </c>
      <c r="M152" s="44">
        <v>15</v>
      </c>
      <c r="N152" s="44"/>
      <c r="O152" s="100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</row>
    <row r="153" spans="1:51" s="3" customFormat="1" ht="15">
      <c r="A153" s="27">
        <v>150</v>
      </c>
      <c r="B153" s="402" t="s">
        <v>7416</v>
      </c>
      <c r="C153" s="407"/>
      <c r="D153" s="27" t="s">
        <v>7396</v>
      </c>
      <c r="E153" s="409" t="s">
        <v>4354</v>
      </c>
      <c r="F153" s="245" t="s">
        <v>12</v>
      </c>
      <c r="G153" s="404" t="s">
        <v>0</v>
      </c>
      <c r="H153" s="245" t="s">
        <v>7384</v>
      </c>
      <c r="I153" s="404"/>
      <c r="J153" s="425" t="s">
        <v>4170</v>
      </c>
      <c r="K153" s="405">
        <v>45719</v>
      </c>
      <c r="L153" s="406" t="s">
        <v>8</v>
      </c>
      <c r="M153" s="44">
        <v>2</v>
      </c>
      <c r="N153" s="44"/>
      <c r="O153" s="100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  <row r="154" spans="1:51" s="3" customFormat="1" ht="15">
      <c r="A154" s="27">
        <v>151</v>
      </c>
      <c r="B154" s="402" t="s">
        <v>7417</v>
      </c>
      <c r="C154" s="407"/>
      <c r="D154" s="27" t="s">
        <v>4864</v>
      </c>
      <c r="E154" s="409" t="s">
        <v>4356</v>
      </c>
      <c r="F154" s="260" t="s">
        <v>11</v>
      </c>
      <c r="G154" s="404" t="s">
        <v>2</v>
      </c>
      <c r="H154" s="245" t="s">
        <v>7384</v>
      </c>
      <c r="I154" s="404"/>
      <c r="J154" s="27" t="s">
        <v>4170</v>
      </c>
      <c r="K154" s="405">
        <v>45719</v>
      </c>
      <c r="L154" s="406" t="s">
        <v>8</v>
      </c>
      <c r="M154" s="44">
        <v>1</v>
      </c>
      <c r="N154" s="44"/>
      <c r="O154" s="100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</row>
    <row r="155" spans="1:51" ht="15">
      <c r="A155" s="27">
        <v>152</v>
      </c>
      <c r="B155" s="402" t="s">
        <v>7418</v>
      </c>
      <c r="C155" s="408"/>
      <c r="D155" s="27" t="s">
        <v>7400</v>
      </c>
      <c r="E155" s="409" t="s">
        <v>4358</v>
      </c>
      <c r="F155" s="245" t="s">
        <v>11</v>
      </c>
      <c r="G155" s="404" t="s">
        <v>3</v>
      </c>
      <c r="H155" s="245" t="s">
        <v>7384</v>
      </c>
      <c r="I155" s="404"/>
      <c r="J155" s="27" t="s">
        <v>4170</v>
      </c>
      <c r="K155" s="405">
        <v>45719</v>
      </c>
      <c r="L155" s="406" t="s">
        <v>8</v>
      </c>
      <c r="M155" s="44">
        <v>1</v>
      </c>
      <c r="N155" s="44"/>
      <c r="O155" s="100"/>
    </row>
    <row r="156" spans="1:51" ht="15">
      <c r="A156" s="27">
        <v>153</v>
      </c>
      <c r="B156" s="402" t="s">
        <v>7419</v>
      </c>
      <c r="C156" s="408"/>
      <c r="D156" s="27" t="s">
        <v>7365</v>
      </c>
      <c r="E156" s="402" t="s">
        <v>4416</v>
      </c>
      <c r="F156" s="245" t="s">
        <v>46</v>
      </c>
      <c r="G156" s="404" t="s">
        <v>2</v>
      </c>
      <c r="H156" s="245" t="s">
        <v>7384</v>
      </c>
      <c r="I156" s="404"/>
      <c r="J156" s="27" t="s">
        <v>4170</v>
      </c>
      <c r="K156" s="405">
        <v>45719</v>
      </c>
      <c r="L156" s="406" t="s">
        <v>7349</v>
      </c>
      <c r="M156" s="44">
        <v>3</v>
      </c>
      <c r="N156" s="44"/>
      <c r="O156" s="100"/>
    </row>
    <row r="157" spans="1:51" ht="15">
      <c r="A157" s="27">
        <v>154</v>
      </c>
      <c r="B157" s="402" t="s">
        <v>7419</v>
      </c>
      <c r="C157" s="407"/>
      <c r="D157" s="27" t="s">
        <v>7365</v>
      </c>
      <c r="E157" s="409" t="s">
        <v>4416</v>
      </c>
      <c r="F157" s="245" t="s">
        <v>46</v>
      </c>
      <c r="G157" s="404" t="s">
        <v>5</v>
      </c>
      <c r="H157" s="245" t="s">
        <v>7384</v>
      </c>
      <c r="I157" s="404"/>
      <c r="J157" s="27" t="s">
        <v>4170</v>
      </c>
      <c r="K157" s="405">
        <v>45719</v>
      </c>
      <c r="L157" s="406" t="s">
        <v>7403</v>
      </c>
      <c r="M157" s="44">
        <v>3</v>
      </c>
      <c r="N157" s="44"/>
      <c r="O157" s="100"/>
    </row>
    <row r="158" spans="1:51" s="14" customFormat="1" ht="15">
      <c r="A158" s="27">
        <v>155</v>
      </c>
      <c r="B158" s="402" t="s">
        <v>7420</v>
      </c>
      <c r="C158" s="407"/>
      <c r="D158" s="27" t="s">
        <v>7365</v>
      </c>
      <c r="E158" s="404" t="s">
        <v>4416</v>
      </c>
      <c r="F158" s="245" t="s">
        <v>47</v>
      </c>
      <c r="G158" s="419" t="s">
        <v>2</v>
      </c>
      <c r="H158" s="420" t="s">
        <v>7384</v>
      </c>
      <c r="I158" s="419"/>
      <c r="J158" s="27" t="s">
        <v>4170</v>
      </c>
      <c r="K158" s="405">
        <v>45719</v>
      </c>
      <c r="L158" s="406" t="s">
        <v>7349</v>
      </c>
      <c r="M158" s="44">
        <v>4</v>
      </c>
      <c r="N158" s="44"/>
      <c r="O158" s="100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</row>
    <row r="159" spans="1:51" ht="15">
      <c r="A159" s="27">
        <v>156</v>
      </c>
      <c r="B159" s="402" t="s">
        <v>7420</v>
      </c>
      <c r="C159" s="407"/>
      <c r="D159" s="27" t="s">
        <v>7365</v>
      </c>
      <c r="E159" s="404" t="s">
        <v>4416</v>
      </c>
      <c r="F159" s="245" t="s">
        <v>47</v>
      </c>
      <c r="G159" s="404" t="s">
        <v>5</v>
      </c>
      <c r="H159" s="245" t="s">
        <v>7384</v>
      </c>
      <c r="I159" s="404"/>
      <c r="J159" s="27" t="s">
        <v>4170</v>
      </c>
      <c r="K159" s="405">
        <v>45719</v>
      </c>
      <c r="L159" s="406" t="s">
        <v>7403</v>
      </c>
      <c r="M159" s="44">
        <v>4</v>
      </c>
      <c r="N159" s="44"/>
      <c r="O159" s="100"/>
    </row>
    <row r="160" spans="1:51" s="14" customFormat="1" ht="15">
      <c r="A160" s="27">
        <v>157</v>
      </c>
      <c r="B160" s="402" t="s">
        <v>7421</v>
      </c>
      <c r="C160" s="408"/>
      <c r="D160" s="27" t="s">
        <v>4993</v>
      </c>
      <c r="E160" s="404" t="s">
        <v>4473</v>
      </c>
      <c r="F160" s="245" t="s">
        <v>19</v>
      </c>
      <c r="G160" s="404" t="s">
        <v>0</v>
      </c>
      <c r="H160" s="245" t="s">
        <v>7384</v>
      </c>
      <c r="I160" s="404"/>
      <c r="J160" s="417" t="s">
        <v>4170</v>
      </c>
      <c r="K160" s="405">
        <v>45719</v>
      </c>
      <c r="L160" s="406">
        <v>0</v>
      </c>
      <c r="M160" s="44">
        <v>4</v>
      </c>
      <c r="N160" s="44"/>
      <c r="O160" s="10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</row>
    <row r="161" spans="1:51" ht="15">
      <c r="A161" s="27">
        <v>158</v>
      </c>
      <c r="B161" s="402" t="s">
        <v>7422</v>
      </c>
      <c r="C161" s="408"/>
      <c r="D161" s="27" t="s">
        <v>5647</v>
      </c>
      <c r="E161" s="409" t="s">
        <v>4496</v>
      </c>
      <c r="F161" s="245" t="s">
        <v>46</v>
      </c>
      <c r="G161" s="404" t="s">
        <v>4</v>
      </c>
      <c r="H161" s="245" t="s">
        <v>7384</v>
      </c>
      <c r="I161" s="404"/>
      <c r="J161" s="425" t="s">
        <v>4170</v>
      </c>
      <c r="K161" s="405">
        <v>45719</v>
      </c>
      <c r="L161" s="406" t="s">
        <v>7384</v>
      </c>
      <c r="M161" s="44">
        <v>7</v>
      </c>
      <c r="N161" s="44"/>
      <c r="O161" s="100"/>
    </row>
    <row r="162" spans="1:51" ht="15">
      <c r="A162" s="27">
        <v>159</v>
      </c>
      <c r="B162" s="402" t="s">
        <v>7423</v>
      </c>
      <c r="C162" s="408"/>
      <c r="D162" s="27" t="s">
        <v>5364</v>
      </c>
      <c r="E162" s="404" t="s">
        <v>4109</v>
      </c>
      <c r="F162" s="245" t="s">
        <v>47</v>
      </c>
      <c r="G162" s="404" t="s">
        <v>4</v>
      </c>
      <c r="H162" s="245" t="s">
        <v>7403</v>
      </c>
      <c r="I162" s="404"/>
      <c r="J162" s="27" t="s">
        <v>4110</v>
      </c>
      <c r="K162" s="405">
        <v>45719</v>
      </c>
      <c r="L162" s="406">
        <v>0</v>
      </c>
      <c r="M162" s="44">
        <v>1</v>
      </c>
      <c r="N162" s="44"/>
      <c r="O162" s="100"/>
    </row>
    <row r="163" spans="1:51" ht="15">
      <c r="A163" s="27">
        <v>160</v>
      </c>
      <c r="B163" s="402" t="s">
        <v>7424</v>
      </c>
      <c r="C163" s="408"/>
      <c r="D163" s="27" t="s">
        <v>5007</v>
      </c>
      <c r="E163" s="404" t="s">
        <v>4116</v>
      </c>
      <c r="F163" s="245" t="s">
        <v>47</v>
      </c>
      <c r="G163" s="404" t="s">
        <v>5</v>
      </c>
      <c r="H163" s="245" t="s">
        <v>7403</v>
      </c>
      <c r="I163" s="404"/>
      <c r="J163" s="27" t="s">
        <v>4110</v>
      </c>
      <c r="K163" s="405">
        <v>45719</v>
      </c>
      <c r="L163" s="406">
        <v>0</v>
      </c>
      <c r="M163" s="44">
        <v>6</v>
      </c>
      <c r="N163" s="44"/>
      <c r="O163" s="100"/>
    </row>
    <row r="164" spans="1:51" s="14" customFormat="1" ht="15">
      <c r="A164" s="27">
        <v>161</v>
      </c>
      <c r="B164" s="402" t="s">
        <v>7425</v>
      </c>
      <c r="C164" s="408"/>
      <c r="D164" s="27" t="s">
        <v>5021</v>
      </c>
      <c r="E164" s="409" t="s">
        <v>4136</v>
      </c>
      <c r="F164" s="245" t="s">
        <v>48</v>
      </c>
      <c r="G164" s="404" t="s">
        <v>4</v>
      </c>
      <c r="H164" s="245" t="s">
        <v>7403</v>
      </c>
      <c r="I164" s="404"/>
      <c r="J164" s="27" t="s">
        <v>4110</v>
      </c>
      <c r="K164" s="405">
        <v>45719</v>
      </c>
      <c r="L164" s="406">
        <v>0</v>
      </c>
      <c r="M164" s="44">
        <v>2</v>
      </c>
      <c r="N164" s="44"/>
      <c r="O164" s="100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</row>
    <row r="165" spans="1:51" ht="15">
      <c r="A165" s="27">
        <v>162</v>
      </c>
      <c r="B165" s="402" t="s">
        <v>7426</v>
      </c>
      <c r="C165" s="408"/>
      <c r="D165" s="27" t="s">
        <v>4199</v>
      </c>
      <c r="E165" s="404" t="s">
        <v>4200</v>
      </c>
      <c r="F165" s="245" t="s">
        <v>46</v>
      </c>
      <c r="G165" s="404" t="s">
        <v>3</v>
      </c>
      <c r="H165" s="245" t="s">
        <v>7403</v>
      </c>
      <c r="I165" s="404"/>
      <c r="J165" s="27" t="s">
        <v>4110</v>
      </c>
      <c r="K165" s="405">
        <v>45719</v>
      </c>
      <c r="L165" s="406">
        <v>0</v>
      </c>
      <c r="M165" s="44">
        <v>1</v>
      </c>
      <c r="N165" s="44"/>
      <c r="O165" s="100"/>
    </row>
    <row r="166" spans="1:51" ht="15">
      <c r="A166" s="27">
        <v>163</v>
      </c>
      <c r="B166" s="402" t="s">
        <v>7427</v>
      </c>
      <c r="C166" s="407"/>
      <c r="D166" s="27" t="s">
        <v>5067</v>
      </c>
      <c r="E166" s="409" t="s">
        <v>4244</v>
      </c>
      <c r="F166" s="245" t="s">
        <v>18</v>
      </c>
      <c r="G166" s="404" t="s">
        <v>2</v>
      </c>
      <c r="H166" s="245" t="s">
        <v>7403</v>
      </c>
      <c r="I166" s="404"/>
      <c r="J166" s="27" t="s">
        <v>4110</v>
      </c>
      <c r="K166" s="405">
        <v>45719</v>
      </c>
      <c r="L166" s="406">
        <v>0</v>
      </c>
      <c r="M166" s="44">
        <v>3</v>
      </c>
      <c r="N166" s="44"/>
      <c r="O166" s="100"/>
    </row>
    <row r="167" spans="1:51" ht="15">
      <c r="A167" s="27">
        <v>164</v>
      </c>
      <c r="B167" s="402" t="s">
        <v>7428</v>
      </c>
      <c r="C167" s="408"/>
      <c r="D167" s="27" t="s">
        <v>5045</v>
      </c>
      <c r="E167" s="409" t="s">
        <v>4247</v>
      </c>
      <c r="F167" s="245" t="s">
        <v>11</v>
      </c>
      <c r="G167" s="404" t="s">
        <v>1</v>
      </c>
      <c r="H167" s="245" t="s">
        <v>7403</v>
      </c>
      <c r="I167" s="404"/>
      <c r="J167" s="27" t="s">
        <v>4110</v>
      </c>
      <c r="K167" s="405">
        <v>45719</v>
      </c>
      <c r="L167" s="406">
        <v>0</v>
      </c>
      <c r="M167" s="44">
        <v>2</v>
      </c>
      <c r="N167" s="44"/>
      <c r="O167" s="100"/>
    </row>
    <row r="168" spans="1:51" ht="15">
      <c r="A168" s="27">
        <v>165</v>
      </c>
      <c r="B168" s="402" t="s">
        <v>7429</v>
      </c>
      <c r="C168" s="407"/>
      <c r="D168" s="27" t="s">
        <v>7389</v>
      </c>
      <c r="E168" s="402" t="s">
        <v>4248</v>
      </c>
      <c r="F168" s="245" t="s">
        <v>11</v>
      </c>
      <c r="G168" s="404" t="s">
        <v>2</v>
      </c>
      <c r="H168" s="245" t="s">
        <v>7403</v>
      </c>
      <c r="I168" s="404"/>
      <c r="J168" s="27" t="s">
        <v>4110</v>
      </c>
      <c r="K168" s="405">
        <v>45719</v>
      </c>
      <c r="L168" s="406">
        <v>0</v>
      </c>
      <c r="M168" s="44">
        <v>3</v>
      </c>
      <c r="N168" s="44"/>
      <c r="O168" s="100"/>
    </row>
    <row r="169" spans="1:51" ht="15">
      <c r="A169" s="27">
        <v>166</v>
      </c>
      <c r="B169" s="402" t="s">
        <v>7430</v>
      </c>
      <c r="C169" s="407"/>
      <c r="D169" s="27" t="s">
        <v>4857</v>
      </c>
      <c r="E169" s="402" t="s">
        <v>4249</v>
      </c>
      <c r="F169" s="420" t="s">
        <v>65</v>
      </c>
      <c r="G169" s="404" t="s">
        <v>1</v>
      </c>
      <c r="H169" s="245" t="s">
        <v>7403</v>
      </c>
      <c r="I169" s="404"/>
      <c r="J169" s="27" t="s">
        <v>4110</v>
      </c>
      <c r="K169" s="405">
        <v>45719</v>
      </c>
      <c r="L169" s="406">
        <v>0</v>
      </c>
      <c r="M169" s="44">
        <v>1</v>
      </c>
      <c r="N169" s="44"/>
      <c r="O169" s="100"/>
    </row>
    <row r="170" spans="1:51" s="3" customFormat="1" ht="15">
      <c r="A170" s="27">
        <v>167</v>
      </c>
      <c r="B170" s="402" t="s">
        <v>7431</v>
      </c>
      <c r="C170" s="407"/>
      <c r="D170" s="27" t="s">
        <v>4938</v>
      </c>
      <c r="E170" s="404" t="s">
        <v>4032</v>
      </c>
      <c r="F170" s="245" t="s">
        <v>13</v>
      </c>
      <c r="G170" s="404" t="s">
        <v>5</v>
      </c>
      <c r="H170" s="245" t="s">
        <v>7403</v>
      </c>
      <c r="I170" s="404"/>
      <c r="J170" s="27" t="s">
        <v>4110</v>
      </c>
      <c r="K170" s="405">
        <v>45719</v>
      </c>
      <c r="L170" s="406">
        <v>0</v>
      </c>
      <c r="M170" s="44">
        <v>2</v>
      </c>
      <c r="N170" s="44"/>
      <c r="O170" s="10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</row>
    <row r="171" spans="1:51" s="3" customFormat="1" ht="30">
      <c r="A171" s="27">
        <v>168</v>
      </c>
      <c r="B171" s="402" t="s">
        <v>7432</v>
      </c>
      <c r="C171" s="408"/>
      <c r="D171" s="27" t="s">
        <v>4263</v>
      </c>
      <c r="E171" s="404" t="s">
        <v>4265</v>
      </c>
      <c r="F171" s="245" t="s">
        <v>45</v>
      </c>
      <c r="G171" s="404" t="s">
        <v>4</v>
      </c>
      <c r="H171" s="245" t="s">
        <v>7403</v>
      </c>
      <c r="I171" s="404"/>
      <c r="J171" s="27" t="s">
        <v>4110</v>
      </c>
      <c r="K171" s="405">
        <v>45719</v>
      </c>
      <c r="L171" s="406">
        <v>0</v>
      </c>
      <c r="M171" s="44">
        <v>5</v>
      </c>
      <c r="N171" s="44"/>
      <c r="O171" s="100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</row>
    <row r="172" spans="1:51" s="3" customFormat="1" ht="15">
      <c r="A172" s="27">
        <v>169</v>
      </c>
      <c r="B172" s="402" t="s">
        <v>7433</v>
      </c>
      <c r="C172" s="407"/>
      <c r="D172" s="27" t="s">
        <v>4981</v>
      </c>
      <c r="E172" s="409" t="s">
        <v>4034</v>
      </c>
      <c r="F172" s="245" t="s">
        <v>4067</v>
      </c>
      <c r="G172" s="404" t="s">
        <v>5</v>
      </c>
      <c r="H172" s="245" t="s">
        <v>7403</v>
      </c>
      <c r="I172" s="404"/>
      <c r="J172" s="27" t="s">
        <v>4110</v>
      </c>
      <c r="K172" s="405">
        <v>45719</v>
      </c>
      <c r="L172" s="406">
        <v>0</v>
      </c>
      <c r="M172" s="44">
        <v>2</v>
      </c>
      <c r="N172" s="44"/>
      <c r="O172" s="100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</row>
    <row r="173" spans="1:51" s="3" customFormat="1" ht="15">
      <c r="A173" s="27">
        <v>170</v>
      </c>
      <c r="B173" s="402" t="s">
        <v>7434</v>
      </c>
      <c r="C173" s="408"/>
      <c r="D173" s="27" t="s">
        <v>5035</v>
      </c>
      <c r="E173" s="409" t="s">
        <v>4343</v>
      </c>
      <c r="F173" s="420" t="s">
        <v>47</v>
      </c>
      <c r="G173" s="404" t="s">
        <v>3</v>
      </c>
      <c r="H173" s="245" t="s">
        <v>7403</v>
      </c>
      <c r="I173" s="404"/>
      <c r="J173" s="27" t="s">
        <v>4110</v>
      </c>
      <c r="K173" s="405">
        <v>45719</v>
      </c>
      <c r="L173" s="406" t="s">
        <v>7402</v>
      </c>
      <c r="M173" s="44">
        <v>1</v>
      </c>
      <c r="N173" s="44"/>
      <c r="O173" s="100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</row>
    <row r="174" spans="1:51" s="3" customFormat="1" ht="15">
      <c r="A174" s="27">
        <v>171</v>
      </c>
      <c r="B174" s="402" t="s">
        <v>7435</v>
      </c>
      <c r="C174" s="407"/>
      <c r="D174" s="27" t="s">
        <v>4864</v>
      </c>
      <c r="E174" s="409" t="s">
        <v>4356</v>
      </c>
      <c r="F174" s="260" t="s">
        <v>12</v>
      </c>
      <c r="G174" s="404" t="s">
        <v>0</v>
      </c>
      <c r="H174" s="245" t="s">
        <v>7403</v>
      </c>
      <c r="I174" s="404"/>
      <c r="J174" s="27" t="s">
        <v>4110</v>
      </c>
      <c r="K174" s="405">
        <v>45719</v>
      </c>
      <c r="L174" s="406">
        <v>0</v>
      </c>
      <c r="M174" s="44">
        <v>2</v>
      </c>
      <c r="N174" s="44"/>
      <c r="O174" s="100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</row>
    <row r="175" spans="1:51" ht="15">
      <c r="A175" s="27">
        <v>172</v>
      </c>
      <c r="B175" s="402" t="s">
        <v>7436</v>
      </c>
      <c r="C175" s="407"/>
      <c r="D175" s="27" t="s">
        <v>7365</v>
      </c>
      <c r="E175" s="404" t="s">
        <v>4416</v>
      </c>
      <c r="F175" s="245" t="s">
        <v>48</v>
      </c>
      <c r="G175" s="404" t="s">
        <v>0</v>
      </c>
      <c r="H175" s="245" t="s">
        <v>7403</v>
      </c>
      <c r="I175" s="404"/>
      <c r="J175" s="27" t="s">
        <v>4110</v>
      </c>
      <c r="K175" s="405">
        <v>45719</v>
      </c>
      <c r="L175" s="406">
        <v>0</v>
      </c>
      <c r="M175" s="44">
        <v>5</v>
      </c>
      <c r="N175" s="44"/>
      <c r="O175" s="100"/>
    </row>
    <row r="176" spans="1:51" ht="15">
      <c r="A176" s="27">
        <v>173</v>
      </c>
      <c r="B176" s="402" t="s">
        <v>7436</v>
      </c>
      <c r="C176" s="407"/>
      <c r="D176" s="27" t="s">
        <v>7365</v>
      </c>
      <c r="E176" s="409" t="s">
        <v>4416</v>
      </c>
      <c r="F176" s="245" t="s">
        <v>48</v>
      </c>
      <c r="G176" s="404" t="s">
        <v>3</v>
      </c>
      <c r="H176" s="245" t="s">
        <v>7403</v>
      </c>
      <c r="I176" s="404"/>
      <c r="J176" s="27" t="s">
        <v>4110</v>
      </c>
      <c r="K176" s="405">
        <v>45719</v>
      </c>
      <c r="L176" s="406">
        <v>0</v>
      </c>
      <c r="M176" s="44">
        <v>5</v>
      </c>
      <c r="N176" s="44"/>
      <c r="O176" s="100"/>
    </row>
    <row r="177" spans="1:51" ht="15">
      <c r="A177" s="27">
        <v>174</v>
      </c>
      <c r="B177" s="402" t="s">
        <v>7437</v>
      </c>
      <c r="C177" s="407"/>
      <c r="D177" s="27" t="s">
        <v>7365</v>
      </c>
      <c r="E177" s="404" t="s">
        <v>4416</v>
      </c>
      <c r="F177" s="245" t="s">
        <v>45</v>
      </c>
      <c r="G177" s="404" t="s">
        <v>0</v>
      </c>
      <c r="H177" s="245" t="s">
        <v>7403</v>
      </c>
      <c r="I177" s="404"/>
      <c r="J177" s="27" t="s">
        <v>4110</v>
      </c>
      <c r="K177" s="405">
        <v>45719</v>
      </c>
      <c r="L177" s="406">
        <v>0</v>
      </c>
      <c r="M177" s="44">
        <v>6</v>
      </c>
      <c r="N177" s="44"/>
      <c r="O177" s="100"/>
    </row>
    <row r="178" spans="1:51" ht="15">
      <c r="A178" s="27">
        <v>175</v>
      </c>
      <c r="B178" s="402" t="s">
        <v>7437</v>
      </c>
      <c r="C178" s="408"/>
      <c r="D178" s="27" t="s">
        <v>7365</v>
      </c>
      <c r="E178" s="414" t="s">
        <v>4416</v>
      </c>
      <c r="F178" s="245" t="s">
        <v>45</v>
      </c>
      <c r="G178" s="404" t="s">
        <v>3</v>
      </c>
      <c r="H178" s="245" t="s">
        <v>7403</v>
      </c>
      <c r="I178" s="404"/>
      <c r="J178" s="27" t="s">
        <v>4110</v>
      </c>
      <c r="K178" s="405">
        <v>45719</v>
      </c>
      <c r="L178" s="406">
        <v>0</v>
      </c>
      <c r="M178" s="44">
        <v>6</v>
      </c>
      <c r="N178" s="44"/>
      <c r="O178" s="100"/>
    </row>
    <row r="179" spans="1:51" ht="15">
      <c r="A179" s="27">
        <v>176</v>
      </c>
      <c r="B179" s="402" t="s">
        <v>7438</v>
      </c>
      <c r="C179" s="407"/>
      <c r="D179" s="27" t="s">
        <v>4993</v>
      </c>
      <c r="E179" s="404" t="s">
        <v>4473</v>
      </c>
      <c r="F179" s="245" t="s">
        <v>18</v>
      </c>
      <c r="G179" s="404" t="s">
        <v>1</v>
      </c>
      <c r="H179" s="245" t="s">
        <v>7403</v>
      </c>
      <c r="I179" s="404"/>
      <c r="J179" s="27" t="s">
        <v>4110</v>
      </c>
      <c r="K179" s="405">
        <v>45719</v>
      </c>
      <c r="L179" s="406">
        <v>0</v>
      </c>
      <c r="M179" s="44">
        <v>5</v>
      </c>
      <c r="N179" s="44"/>
      <c r="O179" s="100"/>
    </row>
    <row r="180" spans="1:51" ht="30">
      <c r="A180" s="27">
        <v>177</v>
      </c>
      <c r="B180" s="402" t="s">
        <v>7439</v>
      </c>
      <c r="C180" s="408"/>
      <c r="D180" s="27" t="s">
        <v>4106</v>
      </c>
      <c r="E180" s="409" t="s">
        <v>4104</v>
      </c>
      <c r="F180" s="245" t="s">
        <v>125</v>
      </c>
      <c r="G180" s="404" t="s">
        <v>2</v>
      </c>
      <c r="H180" s="245" t="s">
        <v>7403</v>
      </c>
      <c r="I180" s="404"/>
      <c r="J180" s="27" t="s">
        <v>4107</v>
      </c>
      <c r="K180" s="405">
        <v>45719</v>
      </c>
      <c r="L180" s="406">
        <v>0</v>
      </c>
      <c r="M180" s="44">
        <v>1</v>
      </c>
      <c r="N180" s="44"/>
      <c r="O180" s="100"/>
    </row>
    <row r="181" spans="1:51" ht="15">
      <c r="A181" s="27">
        <v>178</v>
      </c>
      <c r="B181" s="402" t="s">
        <v>7440</v>
      </c>
      <c r="C181" s="407"/>
      <c r="D181" s="27" t="s">
        <v>5069</v>
      </c>
      <c r="E181" s="404" t="s">
        <v>4046</v>
      </c>
      <c r="F181" s="260" t="s">
        <v>18</v>
      </c>
      <c r="G181" s="404" t="s">
        <v>1</v>
      </c>
      <c r="H181" s="245" t="s">
        <v>7403</v>
      </c>
      <c r="I181" s="404"/>
      <c r="J181" s="27" t="s">
        <v>4107</v>
      </c>
      <c r="K181" s="405">
        <v>45719</v>
      </c>
      <c r="L181" s="406">
        <v>0</v>
      </c>
      <c r="M181" s="44">
        <v>2</v>
      </c>
      <c r="N181" s="44"/>
      <c r="O181" s="100"/>
    </row>
    <row r="182" spans="1:51" ht="15">
      <c r="A182" s="27">
        <v>179</v>
      </c>
      <c r="B182" s="402" t="s">
        <v>7441</v>
      </c>
      <c r="C182" s="407"/>
      <c r="D182" s="27" t="s">
        <v>5025</v>
      </c>
      <c r="E182" s="404" t="s">
        <v>4115</v>
      </c>
      <c r="F182" s="245" t="s">
        <v>19</v>
      </c>
      <c r="G182" s="404" t="s">
        <v>1</v>
      </c>
      <c r="H182" s="245" t="s">
        <v>7403</v>
      </c>
      <c r="I182" s="404"/>
      <c r="J182" s="27" t="s">
        <v>4107</v>
      </c>
      <c r="K182" s="405">
        <v>45719</v>
      </c>
      <c r="L182" s="406">
        <v>0</v>
      </c>
      <c r="M182" s="412">
        <v>1</v>
      </c>
      <c r="N182" s="413"/>
      <c r="O182" s="100"/>
    </row>
    <row r="183" spans="1:51" ht="15">
      <c r="A183" s="27">
        <v>180</v>
      </c>
      <c r="B183" s="402" t="s">
        <v>7442</v>
      </c>
      <c r="C183" s="408"/>
      <c r="D183" s="27" t="s">
        <v>7443</v>
      </c>
      <c r="E183" s="404" t="s">
        <v>4159</v>
      </c>
      <c r="F183" s="245" t="s">
        <v>4113</v>
      </c>
      <c r="G183" s="404" t="s">
        <v>0</v>
      </c>
      <c r="H183" s="245" t="s">
        <v>7403</v>
      </c>
      <c r="I183" s="404"/>
      <c r="J183" s="27" t="s">
        <v>4107</v>
      </c>
      <c r="K183" s="405">
        <v>45719</v>
      </c>
      <c r="L183" s="406">
        <v>0</v>
      </c>
      <c r="M183" s="44">
        <v>1</v>
      </c>
      <c r="N183" s="44"/>
      <c r="O183" s="100"/>
    </row>
    <row r="184" spans="1:51" ht="15">
      <c r="A184" s="27">
        <v>181</v>
      </c>
      <c r="B184" s="402" t="s">
        <v>7444</v>
      </c>
      <c r="C184" s="408"/>
      <c r="D184" s="27" t="s">
        <v>4763</v>
      </c>
      <c r="E184" s="404" t="s">
        <v>4165</v>
      </c>
      <c r="F184" s="245" t="s">
        <v>4113</v>
      </c>
      <c r="G184" s="404" t="s">
        <v>2</v>
      </c>
      <c r="H184" s="245" t="s">
        <v>7403</v>
      </c>
      <c r="I184" s="404"/>
      <c r="J184" s="27" t="s">
        <v>4107</v>
      </c>
      <c r="K184" s="405">
        <v>45719</v>
      </c>
      <c r="L184" s="406">
        <v>0</v>
      </c>
      <c r="M184" s="44">
        <v>3</v>
      </c>
      <c r="N184" s="44"/>
      <c r="O184" s="100"/>
    </row>
    <row r="185" spans="1:51" s="3" customFormat="1" ht="15">
      <c r="A185" s="27">
        <v>182</v>
      </c>
      <c r="B185" s="402" t="s">
        <v>7445</v>
      </c>
      <c r="C185" s="407"/>
      <c r="D185" s="27" t="s">
        <v>4852</v>
      </c>
      <c r="E185" s="409" t="s">
        <v>4238</v>
      </c>
      <c r="F185" s="245" t="s">
        <v>4067</v>
      </c>
      <c r="G185" s="404" t="s">
        <v>3</v>
      </c>
      <c r="H185" s="245" t="s">
        <v>7403</v>
      </c>
      <c r="I185" s="404"/>
      <c r="J185" s="27" t="s">
        <v>4107</v>
      </c>
      <c r="K185" s="405">
        <v>45719</v>
      </c>
      <c r="L185" s="406">
        <v>0</v>
      </c>
      <c r="M185" s="44">
        <v>2</v>
      </c>
      <c r="N185" s="44"/>
      <c r="O185" s="100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</row>
    <row r="186" spans="1:51" s="3" customFormat="1" ht="15">
      <c r="A186" s="27">
        <v>183</v>
      </c>
      <c r="B186" s="402" t="s">
        <v>7446</v>
      </c>
      <c r="C186" s="407"/>
      <c r="D186" s="27" t="s">
        <v>5067</v>
      </c>
      <c r="E186" s="409" t="s">
        <v>4244</v>
      </c>
      <c r="F186" s="245" t="s">
        <v>493</v>
      </c>
      <c r="G186" s="404" t="s">
        <v>5</v>
      </c>
      <c r="H186" s="245" t="s">
        <v>7403</v>
      </c>
      <c r="I186" s="404"/>
      <c r="J186" s="27" t="s">
        <v>4107</v>
      </c>
      <c r="K186" s="405">
        <v>45719</v>
      </c>
      <c r="L186" s="406">
        <v>0</v>
      </c>
      <c r="M186" s="44">
        <v>4</v>
      </c>
      <c r="N186" s="44"/>
      <c r="O186" s="100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</row>
    <row r="187" spans="1:51" s="3" customFormat="1" ht="15">
      <c r="A187" s="27">
        <v>184</v>
      </c>
      <c r="B187" s="402" t="s">
        <v>7447</v>
      </c>
      <c r="C187" s="408"/>
      <c r="D187" s="27" t="s">
        <v>5045</v>
      </c>
      <c r="E187" s="404" t="s">
        <v>4247</v>
      </c>
      <c r="F187" s="245" t="s">
        <v>12</v>
      </c>
      <c r="G187" s="404" t="s">
        <v>1</v>
      </c>
      <c r="H187" s="245" t="s">
        <v>7403</v>
      </c>
      <c r="I187" s="404"/>
      <c r="J187" s="27" t="s">
        <v>4107</v>
      </c>
      <c r="K187" s="405">
        <v>45719</v>
      </c>
      <c r="L187" s="406">
        <v>0</v>
      </c>
      <c r="M187" s="44">
        <v>3</v>
      </c>
      <c r="N187" s="44"/>
      <c r="O187" s="100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</row>
    <row r="188" spans="1:51" s="3" customFormat="1" ht="15">
      <c r="A188" s="27">
        <v>185</v>
      </c>
      <c r="B188" s="402" t="s">
        <v>7448</v>
      </c>
      <c r="C188" s="407"/>
      <c r="D188" s="27" t="s">
        <v>4857</v>
      </c>
      <c r="E188" s="404" t="s">
        <v>4249</v>
      </c>
      <c r="F188" s="245" t="s">
        <v>65</v>
      </c>
      <c r="G188" s="404" t="s">
        <v>4</v>
      </c>
      <c r="H188" s="245" t="s">
        <v>7403</v>
      </c>
      <c r="I188" s="404"/>
      <c r="J188" s="27" t="s">
        <v>4107</v>
      </c>
      <c r="K188" s="405">
        <v>45719</v>
      </c>
      <c r="L188" s="406">
        <v>0</v>
      </c>
      <c r="M188" s="44">
        <v>2</v>
      </c>
      <c r="N188" s="44"/>
      <c r="O188" s="100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</row>
    <row r="189" spans="1:51" s="3" customFormat="1" ht="15">
      <c r="A189" s="27">
        <v>186</v>
      </c>
      <c r="B189" s="402" t="s">
        <v>7449</v>
      </c>
      <c r="C189" s="407"/>
      <c r="D189" s="27" t="s">
        <v>4938</v>
      </c>
      <c r="E189" s="404" t="s">
        <v>4032</v>
      </c>
      <c r="F189" s="245" t="s">
        <v>65</v>
      </c>
      <c r="G189" s="404" t="s">
        <v>5</v>
      </c>
      <c r="H189" s="245" t="s">
        <v>7403</v>
      </c>
      <c r="I189" s="404"/>
      <c r="J189" s="27" t="s">
        <v>4107</v>
      </c>
      <c r="K189" s="405">
        <v>45719</v>
      </c>
      <c r="L189" s="406">
        <v>0</v>
      </c>
      <c r="M189" s="44">
        <v>3</v>
      </c>
      <c r="N189" s="44"/>
      <c r="O189" s="100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</row>
    <row r="190" spans="1:51" s="3" customFormat="1" ht="15">
      <c r="A190" s="27">
        <v>187</v>
      </c>
      <c r="B190" s="402" t="s">
        <v>7450</v>
      </c>
      <c r="C190" s="407"/>
      <c r="D190" s="27" t="s">
        <v>7396</v>
      </c>
      <c r="E190" s="409" t="s">
        <v>4354</v>
      </c>
      <c r="F190" s="245" t="s">
        <v>4067</v>
      </c>
      <c r="G190" s="404" t="s">
        <v>4</v>
      </c>
      <c r="H190" s="245" t="s">
        <v>7403</v>
      </c>
      <c r="I190" s="404"/>
      <c r="J190" s="426" t="s">
        <v>4107</v>
      </c>
      <c r="K190" s="405">
        <v>45719</v>
      </c>
      <c r="L190" s="406">
        <v>0</v>
      </c>
      <c r="M190" s="44">
        <v>3</v>
      </c>
      <c r="N190" s="44"/>
      <c r="O190" s="10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</row>
    <row r="191" spans="1:51" s="3" customFormat="1" ht="15">
      <c r="A191" s="27">
        <v>188</v>
      </c>
      <c r="B191" s="402" t="s">
        <v>7451</v>
      </c>
      <c r="C191" s="408"/>
      <c r="D191" s="27" t="s">
        <v>7400</v>
      </c>
      <c r="E191" s="414" t="s">
        <v>4358</v>
      </c>
      <c r="F191" s="245" t="s">
        <v>12</v>
      </c>
      <c r="G191" s="404" t="s">
        <v>2</v>
      </c>
      <c r="H191" s="245" t="s">
        <v>7403</v>
      </c>
      <c r="I191" s="404"/>
      <c r="J191" s="27" t="s">
        <v>4107</v>
      </c>
      <c r="K191" s="405">
        <v>45719</v>
      </c>
      <c r="L191" s="406">
        <v>0</v>
      </c>
      <c r="M191" s="44">
        <v>2</v>
      </c>
      <c r="N191" s="44"/>
      <c r="O191" s="100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</row>
    <row r="192" spans="1:51" s="3" customFormat="1" ht="15">
      <c r="A192" s="27">
        <v>189</v>
      </c>
      <c r="B192" s="402" t="s">
        <v>7452</v>
      </c>
      <c r="C192" s="408"/>
      <c r="D192" s="27" t="s">
        <v>7365</v>
      </c>
      <c r="E192" s="402" t="s">
        <v>4416</v>
      </c>
      <c r="F192" s="245" t="s">
        <v>46</v>
      </c>
      <c r="G192" s="404" t="s">
        <v>0</v>
      </c>
      <c r="H192" s="245" t="s">
        <v>7403</v>
      </c>
      <c r="I192" s="404"/>
      <c r="J192" s="27" t="s">
        <v>4107</v>
      </c>
      <c r="K192" s="405">
        <v>45719</v>
      </c>
      <c r="L192" s="406">
        <v>0</v>
      </c>
      <c r="M192" s="44">
        <v>7</v>
      </c>
      <c r="N192" s="44"/>
      <c r="O192" s="100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</row>
    <row r="193" spans="1:51" s="3" customFormat="1" ht="15">
      <c r="A193" s="27">
        <v>190</v>
      </c>
      <c r="B193" s="402" t="s">
        <v>7452</v>
      </c>
      <c r="C193" s="416"/>
      <c r="D193" s="27" t="s">
        <v>7365</v>
      </c>
      <c r="E193" s="404" t="s">
        <v>4416</v>
      </c>
      <c r="F193" s="245" t="s">
        <v>46</v>
      </c>
      <c r="G193" s="404" t="s">
        <v>3</v>
      </c>
      <c r="H193" s="245" t="s">
        <v>7403</v>
      </c>
      <c r="I193" s="404"/>
      <c r="J193" s="27" t="s">
        <v>4107</v>
      </c>
      <c r="K193" s="405">
        <v>45719</v>
      </c>
      <c r="L193" s="406">
        <v>0</v>
      </c>
      <c r="M193" s="44">
        <v>7</v>
      </c>
      <c r="N193" s="44"/>
      <c r="O193" s="100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</row>
    <row r="194" spans="1:51" s="3" customFormat="1" ht="15">
      <c r="A194" s="27">
        <v>191</v>
      </c>
      <c r="B194" s="402" t="s">
        <v>7453</v>
      </c>
      <c r="C194" s="416"/>
      <c r="D194" s="27" t="s">
        <v>7365</v>
      </c>
      <c r="E194" s="414" t="s">
        <v>4416</v>
      </c>
      <c r="F194" s="245" t="s">
        <v>47</v>
      </c>
      <c r="G194" s="404" t="s">
        <v>0</v>
      </c>
      <c r="H194" s="245" t="s">
        <v>7403</v>
      </c>
      <c r="I194" s="404"/>
      <c r="J194" s="27" t="s">
        <v>4107</v>
      </c>
      <c r="K194" s="405">
        <v>45719</v>
      </c>
      <c r="L194" s="406">
        <v>0</v>
      </c>
      <c r="M194" s="44">
        <v>8</v>
      </c>
      <c r="N194" s="44"/>
      <c r="O194" s="100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</row>
    <row r="195" spans="1:51" s="3" customFormat="1" ht="15">
      <c r="A195" s="27">
        <v>192</v>
      </c>
      <c r="B195" s="402" t="s">
        <v>7453</v>
      </c>
      <c r="C195" s="407"/>
      <c r="D195" s="27" t="s">
        <v>7365</v>
      </c>
      <c r="E195" s="409" t="s">
        <v>4416</v>
      </c>
      <c r="F195" s="245" t="s">
        <v>47</v>
      </c>
      <c r="G195" s="404" t="s">
        <v>3</v>
      </c>
      <c r="H195" s="245" t="s">
        <v>7403</v>
      </c>
      <c r="I195" s="404"/>
      <c r="J195" s="27" t="s">
        <v>4107</v>
      </c>
      <c r="K195" s="405">
        <v>45719</v>
      </c>
      <c r="L195" s="406">
        <v>0</v>
      </c>
      <c r="M195" s="44">
        <v>8</v>
      </c>
      <c r="N195" s="44"/>
      <c r="O195" s="100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</row>
    <row r="196" spans="1:51" s="3" customFormat="1" ht="30">
      <c r="A196" s="27">
        <v>193</v>
      </c>
      <c r="B196" s="402" t="s">
        <v>7454</v>
      </c>
      <c r="C196" s="408"/>
      <c r="D196" s="27" t="s">
        <v>4500</v>
      </c>
      <c r="E196" s="404" t="s">
        <v>4501</v>
      </c>
      <c r="F196" s="245" t="s">
        <v>11</v>
      </c>
      <c r="G196" s="404" t="s">
        <v>3</v>
      </c>
      <c r="H196" s="245" t="s">
        <v>8</v>
      </c>
      <c r="I196" s="404"/>
      <c r="J196" s="27" t="s">
        <v>572</v>
      </c>
      <c r="K196" s="405">
        <v>45719</v>
      </c>
      <c r="L196" s="406"/>
      <c r="M196" s="44">
        <v>1</v>
      </c>
      <c r="N196" s="44"/>
      <c r="O196" s="100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</row>
    <row r="197" spans="1:51" s="3" customFormat="1" ht="30">
      <c r="A197" s="27">
        <v>194</v>
      </c>
      <c r="B197" s="402" t="s">
        <v>7455</v>
      </c>
      <c r="C197" s="408"/>
      <c r="D197" s="27" t="s">
        <v>4498</v>
      </c>
      <c r="E197" s="404" t="s">
        <v>4499</v>
      </c>
      <c r="F197" s="245" t="s">
        <v>11</v>
      </c>
      <c r="G197" s="404" t="s">
        <v>4</v>
      </c>
      <c r="H197" s="245" t="s">
        <v>8</v>
      </c>
      <c r="I197" s="404"/>
      <c r="J197" s="417" t="s">
        <v>572</v>
      </c>
      <c r="K197" s="405">
        <v>45719</v>
      </c>
      <c r="L197" s="406"/>
      <c r="M197" s="44">
        <v>1</v>
      </c>
      <c r="N197" s="44"/>
      <c r="O197" s="100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</row>
    <row r="198" spans="1:51" s="3" customFormat="1" ht="30">
      <c r="A198" s="27">
        <v>195</v>
      </c>
      <c r="B198" s="402" t="s">
        <v>7456</v>
      </c>
      <c r="C198" s="407"/>
      <c r="D198" s="27" t="s">
        <v>4106</v>
      </c>
      <c r="E198" s="404" t="s">
        <v>4099</v>
      </c>
      <c r="F198" s="245" t="s">
        <v>125</v>
      </c>
      <c r="G198" s="404" t="s">
        <v>4</v>
      </c>
      <c r="H198" s="245" t="s">
        <v>7390</v>
      </c>
      <c r="I198" s="404"/>
      <c r="J198" s="27" t="s">
        <v>4101</v>
      </c>
      <c r="K198" s="405">
        <v>45719</v>
      </c>
      <c r="L198" s="406">
        <v>0</v>
      </c>
      <c r="M198" s="412">
        <v>2</v>
      </c>
      <c r="N198" s="413"/>
      <c r="O198" s="100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</row>
    <row r="199" spans="1:51" s="3" customFormat="1" ht="15">
      <c r="A199" s="27">
        <v>196</v>
      </c>
      <c r="B199" s="402" t="s">
        <v>7457</v>
      </c>
      <c r="C199" s="408"/>
      <c r="D199" s="27" t="s">
        <v>7353</v>
      </c>
      <c r="E199" s="409" t="s">
        <v>4134</v>
      </c>
      <c r="F199" s="245" t="s">
        <v>47</v>
      </c>
      <c r="G199" s="404" t="s">
        <v>1</v>
      </c>
      <c r="H199" s="245" t="s">
        <v>7390</v>
      </c>
      <c r="I199" s="404"/>
      <c r="J199" s="27" t="s">
        <v>4101</v>
      </c>
      <c r="K199" s="405">
        <v>45719</v>
      </c>
      <c r="L199" s="406">
        <v>0</v>
      </c>
      <c r="M199" s="44">
        <v>2</v>
      </c>
      <c r="N199" s="44"/>
      <c r="O199" s="100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</row>
    <row r="200" spans="1:51" s="3" customFormat="1" ht="15">
      <c r="A200" s="27">
        <v>197</v>
      </c>
      <c r="B200" s="402" t="s">
        <v>7458</v>
      </c>
      <c r="C200" s="408"/>
      <c r="D200" s="27" t="s">
        <v>5021</v>
      </c>
      <c r="E200" s="409" t="s">
        <v>4136</v>
      </c>
      <c r="F200" s="245" t="s">
        <v>46</v>
      </c>
      <c r="G200" s="404" t="s">
        <v>1</v>
      </c>
      <c r="H200" s="245" t="s">
        <v>7390</v>
      </c>
      <c r="I200" s="404"/>
      <c r="J200" s="27" t="s">
        <v>4101</v>
      </c>
      <c r="K200" s="405">
        <v>45719</v>
      </c>
      <c r="L200" s="406">
        <v>0</v>
      </c>
      <c r="M200" s="44">
        <v>3</v>
      </c>
      <c r="N200" s="44"/>
      <c r="O200" s="1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</row>
    <row r="201" spans="1:51" ht="15">
      <c r="A201" s="27">
        <v>198</v>
      </c>
      <c r="B201" s="402" t="s">
        <v>7459</v>
      </c>
      <c r="C201" s="407"/>
      <c r="D201" s="27" t="s">
        <v>5061</v>
      </c>
      <c r="E201" s="402" t="s">
        <v>4142</v>
      </c>
      <c r="F201" s="245" t="s">
        <v>12</v>
      </c>
      <c r="G201" s="404" t="s">
        <v>5</v>
      </c>
      <c r="H201" s="245" t="s">
        <v>7390</v>
      </c>
      <c r="I201" s="404"/>
      <c r="J201" s="27" t="s">
        <v>4101</v>
      </c>
      <c r="K201" s="405">
        <v>45719</v>
      </c>
      <c r="L201" s="406">
        <v>0</v>
      </c>
      <c r="M201" s="412">
        <v>2</v>
      </c>
      <c r="N201" s="413"/>
      <c r="O201" s="100"/>
    </row>
    <row r="202" spans="1:51" ht="15">
      <c r="A202" s="27">
        <v>199</v>
      </c>
      <c r="B202" s="402" t="s">
        <v>7460</v>
      </c>
      <c r="C202" s="408"/>
      <c r="D202" s="27" t="s">
        <v>5028</v>
      </c>
      <c r="E202" s="409" t="s">
        <v>4198</v>
      </c>
      <c r="F202" s="245" t="s">
        <v>19</v>
      </c>
      <c r="G202" s="404" t="s">
        <v>2</v>
      </c>
      <c r="H202" s="245" t="s">
        <v>7390</v>
      </c>
      <c r="I202" s="404"/>
      <c r="J202" s="27" t="s">
        <v>4101</v>
      </c>
      <c r="K202" s="405">
        <v>45719</v>
      </c>
      <c r="L202" s="406">
        <v>0</v>
      </c>
      <c r="M202" s="44">
        <v>1</v>
      </c>
      <c r="N202" s="44"/>
      <c r="O202" s="100"/>
    </row>
    <row r="203" spans="1:51" ht="30">
      <c r="A203" s="27">
        <v>200</v>
      </c>
      <c r="B203" s="402" t="s">
        <v>7461</v>
      </c>
      <c r="C203" s="408"/>
      <c r="D203" s="27" t="s">
        <v>4263</v>
      </c>
      <c r="E203" s="404" t="s">
        <v>4264</v>
      </c>
      <c r="F203" s="245" t="s">
        <v>48</v>
      </c>
      <c r="G203" s="404" t="s">
        <v>1</v>
      </c>
      <c r="H203" s="245" t="s">
        <v>7390</v>
      </c>
      <c r="I203" s="404"/>
      <c r="J203" s="27" t="s">
        <v>4101</v>
      </c>
      <c r="K203" s="405">
        <v>45719</v>
      </c>
      <c r="L203" s="406" t="s">
        <v>5350</v>
      </c>
      <c r="M203" s="44">
        <v>6</v>
      </c>
      <c r="N203" s="44"/>
      <c r="O203" s="100"/>
    </row>
    <row r="204" spans="1:51" ht="15">
      <c r="A204" s="27">
        <v>201</v>
      </c>
      <c r="B204" s="402" t="s">
        <v>7462</v>
      </c>
      <c r="C204" s="408"/>
      <c r="D204" s="27" t="s">
        <v>5059</v>
      </c>
      <c r="E204" s="402" t="s">
        <v>4353</v>
      </c>
      <c r="F204" s="245" t="s">
        <v>12</v>
      </c>
      <c r="G204" s="404" t="s">
        <v>2</v>
      </c>
      <c r="H204" s="245" t="s">
        <v>7390</v>
      </c>
      <c r="I204" s="404"/>
      <c r="J204" s="27" t="s">
        <v>4101</v>
      </c>
      <c r="K204" s="405">
        <v>45719</v>
      </c>
      <c r="L204" s="406">
        <v>0</v>
      </c>
      <c r="M204" s="44">
        <v>1</v>
      </c>
      <c r="N204" s="44"/>
      <c r="O204" s="100"/>
    </row>
    <row r="205" spans="1:51" s="3" customFormat="1" ht="15">
      <c r="A205" s="27">
        <v>202</v>
      </c>
      <c r="B205" s="402" t="s">
        <v>7463</v>
      </c>
      <c r="C205" s="407"/>
      <c r="D205" s="27" t="s">
        <v>5065</v>
      </c>
      <c r="E205" s="402" t="s">
        <v>4357</v>
      </c>
      <c r="F205" s="245" t="s">
        <v>4067</v>
      </c>
      <c r="G205" s="404" t="s">
        <v>1</v>
      </c>
      <c r="H205" s="245" t="s">
        <v>7390</v>
      </c>
      <c r="I205" s="404"/>
      <c r="J205" s="27" t="s">
        <v>4101</v>
      </c>
      <c r="K205" s="405">
        <v>45719</v>
      </c>
      <c r="L205" s="406">
        <v>0</v>
      </c>
      <c r="M205" s="412">
        <v>1</v>
      </c>
      <c r="N205" s="413"/>
      <c r="O205" s="100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</row>
    <row r="206" spans="1:51" s="3" customFormat="1" ht="15">
      <c r="A206" s="27">
        <v>203</v>
      </c>
      <c r="B206" s="402" t="s">
        <v>7464</v>
      </c>
      <c r="C206" s="408"/>
      <c r="D206" s="27" t="s">
        <v>7465</v>
      </c>
      <c r="E206" s="409" t="s">
        <v>4363</v>
      </c>
      <c r="F206" s="245" t="s">
        <v>65</v>
      </c>
      <c r="G206" s="404" t="s">
        <v>4</v>
      </c>
      <c r="H206" s="245" t="s">
        <v>7390</v>
      </c>
      <c r="I206" s="404"/>
      <c r="J206" s="27" t="s">
        <v>4101</v>
      </c>
      <c r="K206" s="405">
        <v>45719</v>
      </c>
      <c r="L206" s="406">
        <v>0</v>
      </c>
      <c r="M206" s="44">
        <v>1</v>
      </c>
      <c r="N206" s="44"/>
      <c r="O206" s="100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</row>
    <row r="207" spans="1:51" s="3" customFormat="1" ht="15">
      <c r="A207" s="27">
        <v>204</v>
      </c>
      <c r="B207" s="402" t="s">
        <v>7466</v>
      </c>
      <c r="C207" s="408"/>
      <c r="D207" s="27" t="s">
        <v>7365</v>
      </c>
      <c r="E207" s="409" t="s">
        <v>4416</v>
      </c>
      <c r="F207" s="245" t="s">
        <v>46</v>
      </c>
      <c r="G207" s="404" t="s">
        <v>0</v>
      </c>
      <c r="H207" s="245" t="s">
        <v>7390</v>
      </c>
      <c r="I207" s="404"/>
      <c r="J207" s="27" t="s">
        <v>4101</v>
      </c>
      <c r="K207" s="405">
        <v>45719</v>
      </c>
      <c r="L207" s="406" t="s">
        <v>7467</v>
      </c>
      <c r="M207" s="44">
        <v>9</v>
      </c>
      <c r="N207" s="44"/>
      <c r="O207" s="100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</row>
    <row r="208" spans="1:51" ht="15">
      <c r="A208" s="27">
        <v>205</v>
      </c>
      <c r="B208" s="402" t="s">
        <v>7466</v>
      </c>
      <c r="C208" s="408"/>
      <c r="D208" s="27" t="s">
        <v>7365</v>
      </c>
      <c r="E208" s="404" t="s">
        <v>4416</v>
      </c>
      <c r="F208" s="245" t="s">
        <v>46</v>
      </c>
      <c r="G208" s="404" t="s">
        <v>3</v>
      </c>
      <c r="H208" s="245" t="s">
        <v>7390</v>
      </c>
      <c r="I208" s="404"/>
      <c r="J208" s="27" t="s">
        <v>4101</v>
      </c>
      <c r="K208" s="405">
        <v>45719</v>
      </c>
      <c r="L208" s="406" t="s">
        <v>7467</v>
      </c>
      <c r="M208" s="44">
        <v>9</v>
      </c>
      <c r="N208" s="44"/>
      <c r="O208" s="100"/>
    </row>
    <row r="209" spans="1:51" ht="15">
      <c r="A209" s="27">
        <v>206</v>
      </c>
      <c r="B209" s="402" t="s">
        <v>7468</v>
      </c>
      <c r="C209" s="407"/>
      <c r="D209" s="27" t="s">
        <v>7365</v>
      </c>
      <c r="E209" s="409" t="s">
        <v>4416</v>
      </c>
      <c r="F209" s="245" t="s">
        <v>47</v>
      </c>
      <c r="G209" s="404" t="s">
        <v>0</v>
      </c>
      <c r="H209" s="245" t="s">
        <v>7390</v>
      </c>
      <c r="I209" s="404"/>
      <c r="J209" s="27" t="s">
        <v>4101</v>
      </c>
      <c r="K209" s="405">
        <v>45719</v>
      </c>
      <c r="L209" s="406" t="s">
        <v>7467</v>
      </c>
      <c r="M209" s="44">
        <v>10</v>
      </c>
      <c r="N209" s="44"/>
      <c r="O209" s="100"/>
    </row>
    <row r="210" spans="1:51" s="3" customFormat="1" ht="15">
      <c r="A210" s="27">
        <v>207</v>
      </c>
      <c r="B210" s="402" t="s">
        <v>7468</v>
      </c>
      <c r="C210" s="407"/>
      <c r="D210" s="27" t="s">
        <v>7365</v>
      </c>
      <c r="E210" s="409" t="s">
        <v>4416</v>
      </c>
      <c r="F210" s="245" t="s">
        <v>47</v>
      </c>
      <c r="G210" s="404" t="s">
        <v>3</v>
      </c>
      <c r="H210" s="245" t="s">
        <v>7390</v>
      </c>
      <c r="I210" s="404"/>
      <c r="J210" s="27" t="s">
        <v>4101</v>
      </c>
      <c r="K210" s="405">
        <v>45719</v>
      </c>
      <c r="L210" s="406" t="s">
        <v>7467</v>
      </c>
      <c r="M210" s="44">
        <v>10</v>
      </c>
      <c r="N210" s="44"/>
      <c r="O210" s="10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</row>
    <row r="211" spans="1:51" s="3" customFormat="1" ht="15">
      <c r="A211" s="27">
        <v>208</v>
      </c>
      <c r="B211" s="402" t="s">
        <v>7469</v>
      </c>
      <c r="C211" s="408"/>
      <c r="D211" s="27" t="s">
        <v>5371</v>
      </c>
      <c r="E211" s="409" t="s">
        <v>4417</v>
      </c>
      <c r="F211" s="245" t="s">
        <v>48</v>
      </c>
      <c r="G211" s="404" t="s">
        <v>0</v>
      </c>
      <c r="H211" s="245" t="s">
        <v>7390</v>
      </c>
      <c r="I211" s="404"/>
      <c r="J211" s="27" t="s">
        <v>4101</v>
      </c>
      <c r="K211" s="405">
        <v>45719</v>
      </c>
      <c r="L211" s="406" t="s">
        <v>5350</v>
      </c>
      <c r="M211" s="44">
        <v>1</v>
      </c>
      <c r="N211" s="44"/>
      <c r="O211" s="100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</row>
    <row r="212" spans="1:51" s="3" customFormat="1" ht="15">
      <c r="A212" s="27">
        <v>209</v>
      </c>
      <c r="B212" s="402" t="s">
        <v>7469</v>
      </c>
      <c r="C212" s="408"/>
      <c r="D212" s="27" t="s">
        <v>5371</v>
      </c>
      <c r="E212" s="404" t="s">
        <v>4417</v>
      </c>
      <c r="F212" s="245" t="s">
        <v>48</v>
      </c>
      <c r="G212" s="404" t="s">
        <v>3</v>
      </c>
      <c r="H212" s="245" t="s">
        <v>7390</v>
      </c>
      <c r="I212" s="404"/>
      <c r="J212" s="27" t="s">
        <v>4101</v>
      </c>
      <c r="K212" s="405">
        <v>45719</v>
      </c>
      <c r="L212" s="406" t="s">
        <v>5350</v>
      </c>
      <c r="M212" s="44">
        <v>1</v>
      </c>
      <c r="N212" s="44"/>
      <c r="O212" s="100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</row>
    <row r="213" spans="1:51" s="3" customFormat="1" ht="15">
      <c r="A213" s="27">
        <v>210</v>
      </c>
      <c r="B213" s="402" t="s">
        <v>7470</v>
      </c>
      <c r="C213" s="407"/>
      <c r="D213" s="27" t="s">
        <v>5371</v>
      </c>
      <c r="E213" s="402" t="s">
        <v>4417</v>
      </c>
      <c r="F213" s="245" t="s">
        <v>45</v>
      </c>
      <c r="G213" s="404" t="s">
        <v>0</v>
      </c>
      <c r="H213" s="245" t="s">
        <v>7390</v>
      </c>
      <c r="I213" s="404"/>
      <c r="J213" s="27" t="s">
        <v>4101</v>
      </c>
      <c r="K213" s="405">
        <v>45719</v>
      </c>
      <c r="L213" s="406" t="s">
        <v>5350</v>
      </c>
      <c r="M213" s="44">
        <v>2</v>
      </c>
      <c r="N213" s="44"/>
      <c r="O213" s="100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</row>
    <row r="214" spans="1:51" s="3" customFormat="1" ht="15">
      <c r="A214" s="27">
        <v>211</v>
      </c>
      <c r="B214" s="402" t="s">
        <v>7470</v>
      </c>
      <c r="C214" s="407"/>
      <c r="D214" s="27" t="s">
        <v>5371</v>
      </c>
      <c r="E214" s="402" t="s">
        <v>4417</v>
      </c>
      <c r="F214" s="245" t="s">
        <v>45</v>
      </c>
      <c r="G214" s="404" t="s">
        <v>3</v>
      </c>
      <c r="H214" s="245" t="s">
        <v>7390</v>
      </c>
      <c r="I214" s="404"/>
      <c r="J214" s="27" t="s">
        <v>4101</v>
      </c>
      <c r="K214" s="405">
        <v>45719</v>
      </c>
      <c r="L214" s="406" t="s">
        <v>5350</v>
      </c>
      <c r="M214" s="44">
        <v>2</v>
      </c>
      <c r="N214" s="44"/>
      <c r="O214" s="100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</row>
    <row r="215" spans="1:51" s="3" customFormat="1" ht="15">
      <c r="A215" s="27">
        <v>212</v>
      </c>
      <c r="B215" s="402" t="s">
        <v>7471</v>
      </c>
      <c r="C215" s="407"/>
      <c r="D215" s="27" t="s">
        <v>7472</v>
      </c>
      <c r="E215" s="404" t="s">
        <v>4445</v>
      </c>
      <c r="F215" s="245" t="s">
        <v>48</v>
      </c>
      <c r="G215" s="404" t="s">
        <v>2</v>
      </c>
      <c r="H215" s="245" t="s">
        <v>7390</v>
      </c>
      <c r="I215" s="404"/>
      <c r="J215" s="417" t="s">
        <v>4101</v>
      </c>
      <c r="K215" s="405">
        <v>45719</v>
      </c>
      <c r="L215" s="406" t="s">
        <v>5350</v>
      </c>
      <c r="M215" s="44">
        <v>1</v>
      </c>
      <c r="N215" s="44"/>
      <c r="O215" s="100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</row>
    <row r="216" spans="1:51" s="3" customFormat="1" ht="15">
      <c r="A216" s="27">
        <v>213</v>
      </c>
      <c r="B216" s="402" t="s">
        <v>7471</v>
      </c>
      <c r="C216" s="407"/>
      <c r="D216" s="27" t="s">
        <v>7472</v>
      </c>
      <c r="E216" s="404" t="s">
        <v>4445</v>
      </c>
      <c r="F216" s="245" t="s">
        <v>48</v>
      </c>
      <c r="G216" s="404" t="s">
        <v>5</v>
      </c>
      <c r="H216" s="245" t="s">
        <v>7390</v>
      </c>
      <c r="I216" s="404"/>
      <c r="J216" s="417" t="s">
        <v>4101</v>
      </c>
      <c r="K216" s="405">
        <v>45719</v>
      </c>
      <c r="L216" s="406" t="s">
        <v>5350</v>
      </c>
      <c r="M216" s="418">
        <v>1</v>
      </c>
      <c r="N216" s="44"/>
      <c r="O216" s="100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</row>
    <row r="217" spans="1:51" s="3" customFormat="1" ht="15">
      <c r="A217" s="27">
        <v>214</v>
      </c>
      <c r="B217" s="402" t="s">
        <v>7473</v>
      </c>
      <c r="C217" s="407"/>
      <c r="D217" s="27" t="s">
        <v>7472</v>
      </c>
      <c r="E217" s="409" t="s">
        <v>4445</v>
      </c>
      <c r="F217" s="245" t="s">
        <v>45</v>
      </c>
      <c r="G217" s="404" t="s">
        <v>2</v>
      </c>
      <c r="H217" s="245" t="s">
        <v>7390</v>
      </c>
      <c r="I217" s="404"/>
      <c r="J217" s="27" t="s">
        <v>4101</v>
      </c>
      <c r="K217" s="405">
        <v>45719</v>
      </c>
      <c r="L217" s="406" t="s">
        <v>5350</v>
      </c>
      <c r="M217" s="44">
        <v>2</v>
      </c>
      <c r="N217" s="44"/>
      <c r="O217" s="100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</row>
    <row r="218" spans="1:51" ht="15">
      <c r="A218" s="27">
        <v>215</v>
      </c>
      <c r="B218" s="402" t="s">
        <v>7473</v>
      </c>
      <c r="C218" s="407"/>
      <c r="D218" s="27" t="s">
        <v>7472</v>
      </c>
      <c r="E218" s="402" t="s">
        <v>4445</v>
      </c>
      <c r="F218" s="27" t="s">
        <v>45</v>
      </c>
      <c r="G218" s="404" t="s">
        <v>5</v>
      </c>
      <c r="H218" s="245" t="s">
        <v>7390</v>
      </c>
      <c r="I218" s="404"/>
      <c r="J218" s="27" t="s">
        <v>4101</v>
      </c>
      <c r="K218" s="405">
        <v>45719</v>
      </c>
      <c r="L218" s="406" t="s">
        <v>5350</v>
      </c>
      <c r="M218" s="44">
        <v>2</v>
      </c>
      <c r="N218" s="44"/>
      <c r="O218" s="100"/>
    </row>
    <row r="219" spans="1:51" ht="15">
      <c r="A219" s="27">
        <v>216</v>
      </c>
      <c r="B219" s="402" t="s">
        <v>7474</v>
      </c>
      <c r="C219" s="407"/>
      <c r="D219" s="27" t="s">
        <v>4993</v>
      </c>
      <c r="E219" s="404" t="s">
        <v>4473</v>
      </c>
      <c r="F219" s="245" t="s">
        <v>19</v>
      </c>
      <c r="G219" s="404" t="s">
        <v>5</v>
      </c>
      <c r="H219" s="245" t="s">
        <v>7390</v>
      </c>
      <c r="I219" s="404"/>
      <c r="J219" s="27" t="s">
        <v>4101</v>
      </c>
      <c r="K219" s="405">
        <v>45719</v>
      </c>
      <c r="L219" s="406">
        <v>0</v>
      </c>
      <c r="M219" s="44">
        <v>6</v>
      </c>
      <c r="N219" s="44"/>
      <c r="O219" s="100"/>
    </row>
    <row r="220" spans="1:51" ht="15">
      <c r="A220" s="27">
        <v>217</v>
      </c>
      <c r="B220" s="402" t="s">
        <v>7475</v>
      </c>
      <c r="C220" s="408"/>
      <c r="D220" s="27" t="s">
        <v>4106</v>
      </c>
      <c r="E220" s="409" t="s">
        <v>4099</v>
      </c>
      <c r="F220" s="245" t="s">
        <v>123</v>
      </c>
      <c r="G220" s="404" t="s">
        <v>1</v>
      </c>
      <c r="H220" s="245" t="s">
        <v>7390</v>
      </c>
      <c r="I220" s="404"/>
      <c r="J220" s="27" t="s">
        <v>4102</v>
      </c>
      <c r="K220" s="405">
        <v>45719</v>
      </c>
      <c r="L220" s="406">
        <v>0</v>
      </c>
      <c r="M220" s="44">
        <v>3</v>
      </c>
      <c r="N220" s="44"/>
      <c r="O220" s="100"/>
    </row>
    <row r="221" spans="1:51" ht="15">
      <c r="A221" s="27">
        <v>218</v>
      </c>
      <c r="B221" s="402" t="s">
        <v>7476</v>
      </c>
      <c r="C221" s="408"/>
      <c r="D221" s="27" t="s">
        <v>7353</v>
      </c>
      <c r="E221" s="409" t="s">
        <v>4134</v>
      </c>
      <c r="F221" s="245" t="s">
        <v>48</v>
      </c>
      <c r="G221" s="404" t="s">
        <v>1</v>
      </c>
      <c r="H221" s="245" t="s">
        <v>7390</v>
      </c>
      <c r="I221" s="404"/>
      <c r="J221" s="27" t="s">
        <v>4102</v>
      </c>
      <c r="K221" s="405">
        <v>45719</v>
      </c>
      <c r="L221" s="406">
        <v>0</v>
      </c>
      <c r="M221" s="44">
        <v>3</v>
      </c>
      <c r="N221" s="44"/>
      <c r="O221" s="100"/>
    </row>
    <row r="222" spans="1:51" s="3" customFormat="1" ht="15">
      <c r="A222" s="27">
        <v>219</v>
      </c>
      <c r="B222" s="402" t="s">
        <v>7477</v>
      </c>
      <c r="C222" s="408"/>
      <c r="D222" s="27" t="s">
        <v>5021</v>
      </c>
      <c r="E222" s="409" t="s">
        <v>4136</v>
      </c>
      <c r="F222" s="245" t="s">
        <v>45</v>
      </c>
      <c r="G222" s="404" t="s">
        <v>1</v>
      </c>
      <c r="H222" s="245" t="s">
        <v>7390</v>
      </c>
      <c r="I222" s="404"/>
      <c r="J222" s="27" t="s">
        <v>4102</v>
      </c>
      <c r="K222" s="405">
        <v>45719</v>
      </c>
      <c r="L222" s="406">
        <v>0</v>
      </c>
      <c r="M222" s="44">
        <v>4</v>
      </c>
      <c r="N222" s="44"/>
      <c r="O222" s="100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</row>
    <row r="223" spans="1:51" s="3" customFormat="1" ht="15">
      <c r="A223" s="27">
        <v>220</v>
      </c>
      <c r="B223" s="402" t="s">
        <v>7478</v>
      </c>
      <c r="C223" s="408"/>
      <c r="D223" s="27" t="s">
        <v>5061</v>
      </c>
      <c r="E223" s="414" t="s">
        <v>4142</v>
      </c>
      <c r="F223" s="260" t="s">
        <v>11</v>
      </c>
      <c r="G223" s="404" t="s">
        <v>5</v>
      </c>
      <c r="H223" s="245" t="s">
        <v>7390</v>
      </c>
      <c r="I223" s="404"/>
      <c r="J223" s="27" t="s">
        <v>4102</v>
      </c>
      <c r="K223" s="405">
        <v>45719</v>
      </c>
      <c r="L223" s="406">
        <v>0</v>
      </c>
      <c r="M223" s="44">
        <v>3</v>
      </c>
      <c r="N223" s="44"/>
      <c r="O223" s="100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</row>
    <row r="224" spans="1:51" s="3" customFormat="1" ht="15">
      <c r="A224" s="27">
        <v>221</v>
      </c>
      <c r="B224" s="402" t="s">
        <v>7479</v>
      </c>
      <c r="C224" s="408"/>
      <c r="D224" s="27" t="s">
        <v>5028</v>
      </c>
      <c r="E224" s="409" t="s">
        <v>4198</v>
      </c>
      <c r="F224" s="245" t="s">
        <v>18</v>
      </c>
      <c r="G224" s="404" t="s">
        <v>2</v>
      </c>
      <c r="H224" s="245" t="s">
        <v>7390</v>
      </c>
      <c r="I224" s="404"/>
      <c r="J224" s="27" t="s">
        <v>4102</v>
      </c>
      <c r="K224" s="405">
        <v>45719</v>
      </c>
      <c r="L224" s="406">
        <v>0</v>
      </c>
      <c r="M224" s="44">
        <v>2</v>
      </c>
      <c r="N224" s="44"/>
      <c r="O224" s="100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</row>
    <row r="225" spans="1:51" s="3" customFormat="1" ht="30">
      <c r="A225" s="27">
        <v>222</v>
      </c>
      <c r="B225" s="402" t="s">
        <v>7480</v>
      </c>
      <c r="C225" s="408"/>
      <c r="D225" s="27" t="s">
        <v>4263</v>
      </c>
      <c r="E225" s="409" t="s">
        <v>4264</v>
      </c>
      <c r="F225" s="245" t="s">
        <v>46</v>
      </c>
      <c r="G225" s="404" t="s">
        <v>1</v>
      </c>
      <c r="H225" s="245" t="s">
        <v>7390</v>
      </c>
      <c r="I225" s="404"/>
      <c r="J225" s="27" t="s">
        <v>4102</v>
      </c>
      <c r="K225" s="405">
        <v>45719</v>
      </c>
      <c r="L225" s="406" t="s">
        <v>5350</v>
      </c>
      <c r="M225" s="44">
        <v>1</v>
      </c>
      <c r="N225" s="44"/>
      <c r="O225" s="100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</row>
    <row r="226" spans="1:51" s="3" customFormat="1" ht="15">
      <c r="A226" s="27">
        <v>223</v>
      </c>
      <c r="B226" s="402" t="s">
        <v>7481</v>
      </c>
      <c r="C226" s="407"/>
      <c r="D226" s="27" t="s">
        <v>4981</v>
      </c>
      <c r="E226" s="409" t="s">
        <v>4034</v>
      </c>
      <c r="F226" s="245" t="s">
        <v>217</v>
      </c>
      <c r="G226" s="404" t="s">
        <v>4</v>
      </c>
      <c r="H226" s="245" t="s">
        <v>7390</v>
      </c>
      <c r="I226" s="404"/>
      <c r="J226" s="27" t="s">
        <v>4102</v>
      </c>
      <c r="K226" s="405">
        <v>45719</v>
      </c>
      <c r="L226" s="406" t="s">
        <v>5350</v>
      </c>
      <c r="M226" s="44">
        <v>3</v>
      </c>
      <c r="N226" s="44"/>
      <c r="O226" s="100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</row>
    <row r="227" spans="1:51" s="3" customFormat="1" ht="15">
      <c r="A227" s="27">
        <v>224</v>
      </c>
      <c r="B227" s="402" t="s">
        <v>7482</v>
      </c>
      <c r="C227" s="424"/>
      <c r="D227" s="27" t="s">
        <v>4708</v>
      </c>
      <c r="E227" s="409" t="s">
        <v>4043</v>
      </c>
      <c r="F227" s="245" t="s">
        <v>65</v>
      </c>
      <c r="G227" s="404" t="s">
        <v>5</v>
      </c>
      <c r="H227" s="245" t="s">
        <v>7390</v>
      </c>
      <c r="I227" s="404"/>
      <c r="J227" s="27" t="s">
        <v>4102</v>
      </c>
      <c r="K227" s="405">
        <v>45719</v>
      </c>
      <c r="L227" s="406" t="s">
        <v>8</v>
      </c>
      <c r="M227" s="44">
        <v>2</v>
      </c>
      <c r="N227" s="44"/>
      <c r="O227" s="100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</row>
    <row r="228" spans="1:51" s="3" customFormat="1" ht="15">
      <c r="A228" s="27">
        <v>225</v>
      </c>
      <c r="B228" s="402" t="s">
        <v>7483</v>
      </c>
      <c r="C228" s="408"/>
      <c r="D228" s="27" t="s">
        <v>5059</v>
      </c>
      <c r="E228" s="402" t="s">
        <v>4353</v>
      </c>
      <c r="F228" s="245" t="s">
        <v>11</v>
      </c>
      <c r="G228" s="404" t="s">
        <v>2</v>
      </c>
      <c r="H228" s="245" t="s">
        <v>7390</v>
      </c>
      <c r="I228" s="404"/>
      <c r="J228" s="27" t="s">
        <v>4102</v>
      </c>
      <c r="K228" s="405">
        <v>45719</v>
      </c>
      <c r="L228" s="406">
        <v>0</v>
      </c>
      <c r="M228" s="44">
        <v>2</v>
      </c>
      <c r="N228" s="44"/>
      <c r="O228" s="100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</row>
    <row r="229" spans="1:51" s="3" customFormat="1" ht="15">
      <c r="A229" s="27">
        <v>226</v>
      </c>
      <c r="B229" s="402" t="s">
        <v>7484</v>
      </c>
      <c r="C229" s="424"/>
      <c r="D229" s="27" t="s">
        <v>7465</v>
      </c>
      <c r="E229" s="409" t="s">
        <v>4363</v>
      </c>
      <c r="F229" s="245" t="s">
        <v>13</v>
      </c>
      <c r="G229" s="404" t="s">
        <v>4</v>
      </c>
      <c r="H229" s="245" t="s">
        <v>7390</v>
      </c>
      <c r="I229" s="404"/>
      <c r="J229" s="27" t="s">
        <v>4102</v>
      </c>
      <c r="K229" s="405">
        <v>45719</v>
      </c>
      <c r="L229" s="406">
        <v>0</v>
      </c>
      <c r="M229" s="44">
        <v>2</v>
      </c>
      <c r="N229" s="44"/>
      <c r="O229" s="100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</row>
    <row r="230" spans="1:51" s="3" customFormat="1" ht="15">
      <c r="A230" s="27">
        <v>227</v>
      </c>
      <c r="B230" s="402" t="s">
        <v>7485</v>
      </c>
      <c r="C230" s="407"/>
      <c r="D230" s="27" t="s">
        <v>7365</v>
      </c>
      <c r="E230" s="409" t="s">
        <v>4416</v>
      </c>
      <c r="F230" s="245" t="s">
        <v>48</v>
      </c>
      <c r="G230" s="404" t="s">
        <v>0</v>
      </c>
      <c r="H230" s="245" t="s">
        <v>7390</v>
      </c>
      <c r="I230" s="404"/>
      <c r="J230" s="27" t="s">
        <v>4102</v>
      </c>
      <c r="K230" s="405">
        <v>45719</v>
      </c>
      <c r="L230" s="406" t="s">
        <v>7467</v>
      </c>
      <c r="M230" s="44">
        <v>11</v>
      </c>
      <c r="N230" s="44"/>
      <c r="O230" s="10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</row>
    <row r="231" spans="1:51" s="3" customFormat="1" ht="15">
      <c r="A231" s="27">
        <v>228</v>
      </c>
      <c r="B231" s="402" t="s">
        <v>7485</v>
      </c>
      <c r="C231" s="407"/>
      <c r="D231" s="27" t="s">
        <v>7365</v>
      </c>
      <c r="E231" s="404" t="s">
        <v>4416</v>
      </c>
      <c r="F231" s="245" t="s">
        <v>48</v>
      </c>
      <c r="G231" s="404" t="s">
        <v>3</v>
      </c>
      <c r="H231" s="245" t="s">
        <v>7390</v>
      </c>
      <c r="I231" s="404"/>
      <c r="J231" s="27" t="s">
        <v>4102</v>
      </c>
      <c r="K231" s="405">
        <v>45719</v>
      </c>
      <c r="L231" s="406" t="s">
        <v>7467</v>
      </c>
      <c r="M231" s="44">
        <v>11</v>
      </c>
      <c r="N231" s="44"/>
      <c r="O231" s="100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</row>
    <row r="232" spans="1:51" s="3" customFormat="1" ht="15">
      <c r="A232" s="27">
        <v>229</v>
      </c>
      <c r="B232" s="402" t="s">
        <v>7486</v>
      </c>
      <c r="C232" s="407"/>
      <c r="D232" s="27" t="s">
        <v>7365</v>
      </c>
      <c r="E232" s="409" t="s">
        <v>4416</v>
      </c>
      <c r="F232" s="245" t="s">
        <v>45</v>
      </c>
      <c r="G232" s="404" t="s">
        <v>0</v>
      </c>
      <c r="H232" s="245" t="s">
        <v>7390</v>
      </c>
      <c r="I232" s="404"/>
      <c r="J232" s="425" t="s">
        <v>4102</v>
      </c>
      <c r="K232" s="405">
        <v>45719</v>
      </c>
      <c r="L232" s="406" t="s">
        <v>7467</v>
      </c>
      <c r="M232" s="44">
        <v>12</v>
      </c>
      <c r="N232" s="44"/>
      <c r="O232" s="100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</row>
    <row r="233" spans="1:51" s="3" customFormat="1" ht="15">
      <c r="A233" s="27">
        <v>230</v>
      </c>
      <c r="B233" s="402" t="s">
        <v>7486</v>
      </c>
      <c r="C233" s="407"/>
      <c r="D233" s="27" t="s">
        <v>7365</v>
      </c>
      <c r="E233" s="409" t="s">
        <v>4416</v>
      </c>
      <c r="F233" s="245" t="s">
        <v>45</v>
      </c>
      <c r="G233" s="404" t="s">
        <v>3</v>
      </c>
      <c r="H233" s="245" t="s">
        <v>7390</v>
      </c>
      <c r="I233" s="404"/>
      <c r="J233" s="425" t="s">
        <v>4102</v>
      </c>
      <c r="K233" s="405">
        <v>45719</v>
      </c>
      <c r="L233" s="406" t="s">
        <v>7467</v>
      </c>
      <c r="M233" s="44">
        <v>12</v>
      </c>
      <c r="N233" s="44"/>
      <c r="O233" s="100"/>
      <c r="P233"/>
      <c r="Q233"/>
      <c r="T233"/>
      <c r="U233"/>
      <c r="V233"/>
      <c r="W233"/>
      <c r="X233"/>
      <c r="Y233"/>
      <c r="Z233"/>
      <c r="AA233"/>
    </row>
    <row r="234" spans="1:51" s="3" customFormat="1" ht="15">
      <c r="A234" s="27">
        <v>231</v>
      </c>
      <c r="B234" s="402" t="s">
        <v>7487</v>
      </c>
      <c r="C234" s="407"/>
      <c r="D234" s="27" t="s">
        <v>4993</v>
      </c>
      <c r="E234" s="404" t="s">
        <v>4473</v>
      </c>
      <c r="F234" s="245" t="s">
        <v>18</v>
      </c>
      <c r="G234" s="404" t="s">
        <v>5</v>
      </c>
      <c r="H234" s="245" t="s">
        <v>7390</v>
      </c>
      <c r="I234" s="404"/>
      <c r="J234" s="27" t="s">
        <v>4102</v>
      </c>
      <c r="K234" s="405">
        <v>45719</v>
      </c>
      <c r="L234" s="406">
        <v>0</v>
      </c>
      <c r="M234" s="44">
        <v>7</v>
      </c>
      <c r="N234" s="44"/>
      <c r="O234" s="100"/>
      <c r="P234"/>
      <c r="Q234"/>
      <c r="T234"/>
      <c r="U234"/>
      <c r="V234"/>
      <c r="W234"/>
      <c r="X234"/>
      <c r="Y234"/>
      <c r="Z234"/>
      <c r="AA234"/>
    </row>
    <row r="235" spans="1:51" s="3" customFormat="1" ht="30">
      <c r="A235" s="27">
        <v>232</v>
      </c>
      <c r="B235" s="402" t="s">
        <v>7439</v>
      </c>
      <c r="C235" s="407"/>
      <c r="D235" s="27" t="s">
        <v>4106</v>
      </c>
      <c r="E235" s="404" t="s">
        <v>4099</v>
      </c>
      <c r="F235" s="245" t="s">
        <v>125</v>
      </c>
      <c r="G235" s="404" t="s">
        <v>5</v>
      </c>
      <c r="H235" s="245" t="s">
        <v>7467</v>
      </c>
      <c r="I235" s="404"/>
      <c r="J235" s="27" t="s">
        <v>4100</v>
      </c>
      <c r="K235" s="405">
        <v>45719</v>
      </c>
      <c r="L235" s="406">
        <v>0</v>
      </c>
      <c r="M235" s="412">
        <v>1</v>
      </c>
      <c r="N235" s="413"/>
      <c r="O235" s="100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</row>
    <row r="236" spans="1:51" s="3" customFormat="1" ht="15">
      <c r="A236" s="27">
        <v>233</v>
      </c>
      <c r="B236" s="402" t="s">
        <v>7488</v>
      </c>
      <c r="C236" s="427"/>
      <c r="D236" s="254" t="s">
        <v>5025</v>
      </c>
      <c r="E236" s="410" t="s">
        <v>4115</v>
      </c>
      <c r="F236" s="415" t="s">
        <v>19</v>
      </c>
      <c r="G236" s="404" t="s">
        <v>2</v>
      </c>
      <c r="H236" s="245" t="s">
        <v>7467</v>
      </c>
      <c r="I236" s="404"/>
      <c r="J236" s="27" t="s">
        <v>4100</v>
      </c>
      <c r="K236" s="405">
        <v>45719</v>
      </c>
      <c r="L236" s="406" t="s">
        <v>7402</v>
      </c>
      <c r="M236" s="412">
        <v>2</v>
      </c>
      <c r="N236" s="413"/>
      <c r="O236" s="100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</row>
    <row r="237" spans="1:51" s="3" customFormat="1" ht="15">
      <c r="A237" s="27">
        <v>234</v>
      </c>
      <c r="B237" s="402" t="s">
        <v>7489</v>
      </c>
      <c r="C237" s="408"/>
      <c r="D237" s="27" t="s">
        <v>5025</v>
      </c>
      <c r="E237" s="404" t="s">
        <v>4115</v>
      </c>
      <c r="F237" s="245" t="s">
        <v>493</v>
      </c>
      <c r="G237" s="404" t="s">
        <v>2</v>
      </c>
      <c r="H237" s="245" t="s">
        <v>7467</v>
      </c>
      <c r="I237" s="404"/>
      <c r="J237" s="27" t="s">
        <v>4100</v>
      </c>
      <c r="K237" s="405">
        <v>45719</v>
      </c>
      <c r="L237" s="406" t="s">
        <v>8</v>
      </c>
      <c r="M237" s="44">
        <v>3</v>
      </c>
      <c r="N237" s="44"/>
      <c r="O237" s="100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</row>
    <row r="238" spans="1:51" s="3" customFormat="1" ht="15">
      <c r="A238" s="27">
        <v>235</v>
      </c>
      <c r="B238" s="402" t="s">
        <v>7490</v>
      </c>
      <c r="C238" s="408"/>
      <c r="D238" s="27" t="s">
        <v>5021</v>
      </c>
      <c r="E238" s="409" t="s">
        <v>4136</v>
      </c>
      <c r="F238" s="245" t="s">
        <v>19</v>
      </c>
      <c r="G238" s="404" t="s">
        <v>0</v>
      </c>
      <c r="H238" s="245" t="s">
        <v>7467</v>
      </c>
      <c r="I238" s="404"/>
      <c r="J238" s="27" t="s">
        <v>4100</v>
      </c>
      <c r="K238" s="405">
        <v>45719</v>
      </c>
      <c r="L238" s="406" t="s">
        <v>7390</v>
      </c>
      <c r="M238" s="44">
        <v>5</v>
      </c>
      <c r="N238" s="44"/>
      <c r="O238" s="100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</row>
    <row r="239" spans="1:51" s="3" customFormat="1" ht="15">
      <c r="A239" s="27">
        <v>236</v>
      </c>
      <c r="B239" s="402" t="s">
        <v>7491</v>
      </c>
      <c r="C239" s="408"/>
      <c r="D239" s="27" t="s">
        <v>5061</v>
      </c>
      <c r="E239" s="404" t="s">
        <v>4142</v>
      </c>
      <c r="F239" s="245" t="s">
        <v>12</v>
      </c>
      <c r="G239" s="404" t="s">
        <v>3</v>
      </c>
      <c r="H239" s="245" t="s">
        <v>7467</v>
      </c>
      <c r="I239" s="404"/>
      <c r="J239" s="27" t="s">
        <v>4100</v>
      </c>
      <c r="K239" s="405">
        <v>45719</v>
      </c>
      <c r="L239" s="406" t="s">
        <v>7390</v>
      </c>
      <c r="M239" s="44">
        <v>4</v>
      </c>
      <c r="N239" s="44"/>
      <c r="O239" s="100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</row>
    <row r="240" spans="1:51" s="3" customFormat="1" ht="15">
      <c r="A240" s="27">
        <v>237</v>
      </c>
      <c r="B240" s="402" t="s">
        <v>7492</v>
      </c>
      <c r="C240" s="408"/>
      <c r="D240" s="27" t="s">
        <v>7493</v>
      </c>
      <c r="E240" s="404" t="s">
        <v>4152</v>
      </c>
      <c r="F240" s="245" t="s">
        <v>12</v>
      </c>
      <c r="G240" s="404" t="s">
        <v>5</v>
      </c>
      <c r="H240" s="245" t="s">
        <v>7467</v>
      </c>
      <c r="I240" s="404"/>
      <c r="J240" s="27" t="s">
        <v>4100</v>
      </c>
      <c r="K240" s="405">
        <v>45719</v>
      </c>
      <c r="L240" s="406" t="s">
        <v>7402</v>
      </c>
      <c r="M240" s="44">
        <v>1</v>
      </c>
      <c r="N240" s="44"/>
      <c r="O240" s="10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</row>
    <row r="241" spans="1:51" s="3" customFormat="1" ht="15">
      <c r="A241" s="27">
        <v>238</v>
      </c>
      <c r="B241" s="402" t="s">
        <v>7494</v>
      </c>
      <c r="C241" s="407"/>
      <c r="D241" s="27" t="s">
        <v>5028</v>
      </c>
      <c r="E241" s="404" t="s">
        <v>4198</v>
      </c>
      <c r="F241" s="245" t="s">
        <v>46</v>
      </c>
      <c r="G241" s="404" t="s">
        <v>2</v>
      </c>
      <c r="H241" s="245" t="s">
        <v>7467</v>
      </c>
      <c r="I241" s="404"/>
      <c r="J241" s="27" t="s">
        <v>4100</v>
      </c>
      <c r="K241" s="405">
        <v>45719</v>
      </c>
      <c r="L241" s="406" t="s">
        <v>7402</v>
      </c>
      <c r="M241" s="412">
        <v>3</v>
      </c>
      <c r="N241" s="413"/>
      <c r="O241" s="100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</row>
    <row r="242" spans="1:51" s="3" customFormat="1" ht="15">
      <c r="A242" s="27">
        <v>239</v>
      </c>
      <c r="B242" s="402" t="s">
        <v>7495</v>
      </c>
      <c r="C242" s="407"/>
      <c r="D242" s="27" t="s">
        <v>5275</v>
      </c>
      <c r="E242" s="402" t="s">
        <v>432</v>
      </c>
      <c r="F242" s="245" t="s">
        <v>19</v>
      </c>
      <c r="G242" s="404" t="s">
        <v>5</v>
      </c>
      <c r="H242" s="245" t="s">
        <v>7467</v>
      </c>
      <c r="I242" s="404"/>
      <c r="J242" s="27" t="s">
        <v>4100</v>
      </c>
      <c r="K242" s="405">
        <v>45719</v>
      </c>
      <c r="L242" s="406">
        <v>0</v>
      </c>
      <c r="M242" s="412">
        <v>1</v>
      </c>
      <c r="N242" s="413"/>
      <c r="O242" s="100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</row>
    <row r="243" spans="1:51" s="3" customFormat="1" ht="15">
      <c r="A243" s="27">
        <v>240</v>
      </c>
      <c r="B243" s="402" t="s">
        <v>7496</v>
      </c>
      <c r="C243" s="407"/>
      <c r="D243" s="27" t="s">
        <v>5033</v>
      </c>
      <c r="E243" s="402" t="s">
        <v>4279</v>
      </c>
      <c r="F243" s="245" t="s">
        <v>4113</v>
      </c>
      <c r="G243" s="404" t="s">
        <v>0</v>
      </c>
      <c r="H243" s="245" t="s">
        <v>7467</v>
      </c>
      <c r="I243" s="404"/>
      <c r="J243" s="27" t="s">
        <v>4100</v>
      </c>
      <c r="K243" s="405">
        <v>45719</v>
      </c>
      <c r="L243" s="406">
        <v>0</v>
      </c>
      <c r="M243" s="412">
        <v>4</v>
      </c>
      <c r="N243" s="413"/>
      <c r="O243" s="100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</row>
    <row r="244" spans="1:51" s="3" customFormat="1" ht="15">
      <c r="A244" s="27">
        <v>241</v>
      </c>
      <c r="B244" s="402" t="s">
        <v>7497</v>
      </c>
      <c r="C244" s="407"/>
      <c r="D244" s="27" t="s">
        <v>4981</v>
      </c>
      <c r="E244" s="409" t="s">
        <v>4034</v>
      </c>
      <c r="F244" s="245" t="s">
        <v>11</v>
      </c>
      <c r="G244" s="404" t="s">
        <v>4</v>
      </c>
      <c r="H244" s="245" t="s">
        <v>7467</v>
      </c>
      <c r="I244" s="404"/>
      <c r="J244" s="27" t="s">
        <v>4100</v>
      </c>
      <c r="K244" s="405">
        <v>45719</v>
      </c>
      <c r="L244" s="406" t="s">
        <v>5350</v>
      </c>
      <c r="M244" s="44">
        <v>4</v>
      </c>
      <c r="N244" s="44"/>
      <c r="O244" s="100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</row>
    <row r="245" spans="1:51" s="3" customFormat="1" ht="15">
      <c r="A245" s="27">
        <v>242</v>
      </c>
      <c r="B245" s="402" t="s">
        <v>7498</v>
      </c>
      <c r="C245" s="407"/>
      <c r="D245" s="27" t="s">
        <v>5059</v>
      </c>
      <c r="E245" s="404" t="s">
        <v>4353</v>
      </c>
      <c r="F245" s="245" t="s">
        <v>12</v>
      </c>
      <c r="G245" s="404" t="s">
        <v>0</v>
      </c>
      <c r="H245" s="245" t="s">
        <v>7467</v>
      </c>
      <c r="I245" s="404"/>
      <c r="J245" s="27" t="s">
        <v>4100</v>
      </c>
      <c r="K245" s="405">
        <v>45719</v>
      </c>
      <c r="L245" s="406" t="s">
        <v>7390</v>
      </c>
      <c r="M245" s="44">
        <v>3</v>
      </c>
      <c r="N245" s="44"/>
      <c r="O245" s="100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</row>
    <row r="246" spans="1:51" s="3" customFormat="1" ht="15">
      <c r="A246" s="27">
        <v>243</v>
      </c>
      <c r="B246" s="402" t="s">
        <v>7499</v>
      </c>
      <c r="C246" s="408"/>
      <c r="D246" s="254" t="s">
        <v>7365</v>
      </c>
      <c r="E246" s="410" t="s">
        <v>4416</v>
      </c>
      <c r="F246" s="415" t="s">
        <v>46</v>
      </c>
      <c r="G246" s="404" t="s">
        <v>1</v>
      </c>
      <c r="H246" s="245" t="s">
        <v>7467</v>
      </c>
      <c r="I246" s="404"/>
      <c r="J246" s="27" t="s">
        <v>4100</v>
      </c>
      <c r="K246" s="405">
        <v>45719</v>
      </c>
      <c r="L246" s="406" t="s">
        <v>7467</v>
      </c>
      <c r="M246" s="412">
        <v>13</v>
      </c>
      <c r="N246" s="413"/>
      <c r="O246" s="100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</row>
    <row r="247" spans="1:51" s="3" customFormat="1" ht="15">
      <c r="A247" s="27">
        <v>244</v>
      </c>
      <c r="B247" s="402" t="s">
        <v>7499</v>
      </c>
      <c r="C247" s="416"/>
      <c r="D247" s="27" t="s">
        <v>7365</v>
      </c>
      <c r="E247" s="409" t="s">
        <v>4416</v>
      </c>
      <c r="F247" s="245" t="s">
        <v>46</v>
      </c>
      <c r="G247" s="404" t="s">
        <v>4</v>
      </c>
      <c r="H247" s="245" t="s">
        <v>7467</v>
      </c>
      <c r="I247" s="404"/>
      <c r="J247" s="27" t="s">
        <v>4100</v>
      </c>
      <c r="K247" s="405">
        <v>45719</v>
      </c>
      <c r="L247" s="406" t="s">
        <v>7467</v>
      </c>
      <c r="M247" s="44">
        <v>13</v>
      </c>
      <c r="N247" s="44"/>
      <c r="O247" s="100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</row>
    <row r="248" spans="1:51" s="3" customFormat="1" ht="15">
      <c r="A248" s="27">
        <v>245</v>
      </c>
      <c r="B248" s="402" t="s">
        <v>7500</v>
      </c>
      <c r="C248" s="403"/>
      <c r="D248" s="27" t="s">
        <v>7365</v>
      </c>
      <c r="E248" s="404" t="s">
        <v>4416</v>
      </c>
      <c r="F248" s="245" t="s">
        <v>47</v>
      </c>
      <c r="G248" s="404" t="s">
        <v>1</v>
      </c>
      <c r="H248" s="245" t="s">
        <v>7467</v>
      </c>
      <c r="I248" s="404"/>
      <c r="J248" s="27" t="s">
        <v>4100</v>
      </c>
      <c r="K248" s="405">
        <v>45719</v>
      </c>
      <c r="L248" s="406" t="s">
        <v>7467</v>
      </c>
      <c r="M248" s="44">
        <v>14</v>
      </c>
      <c r="N248" s="44"/>
      <c r="O248" s="100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</row>
    <row r="249" spans="1:51" s="3" customFormat="1" ht="15">
      <c r="A249" s="27">
        <v>246</v>
      </c>
      <c r="B249" s="402" t="s">
        <v>7500</v>
      </c>
      <c r="C249" s="403"/>
      <c r="D249" s="254" t="s">
        <v>7365</v>
      </c>
      <c r="E249" s="410" t="s">
        <v>4416</v>
      </c>
      <c r="F249" s="415" t="s">
        <v>47</v>
      </c>
      <c r="G249" s="404" t="s">
        <v>4</v>
      </c>
      <c r="H249" s="245" t="s">
        <v>7467</v>
      </c>
      <c r="I249" s="404"/>
      <c r="J249" s="27" t="s">
        <v>4100</v>
      </c>
      <c r="K249" s="405">
        <v>45719</v>
      </c>
      <c r="L249" s="406" t="s">
        <v>7467</v>
      </c>
      <c r="M249" s="412">
        <v>14</v>
      </c>
      <c r="N249" s="413"/>
      <c r="O249" s="100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</row>
    <row r="250" spans="1:51" s="3" customFormat="1" ht="15">
      <c r="A250" s="27">
        <v>247</v>
      </c>
      <c r="B250" s="402" t="s">
        <v>7501</v>
      </c>
      <c r="C250" s="407"/>
      <c r="D250" s="27" t="s">
        <v>4993</v>
      </c>
      <c r="E250" s="404" t="s">
        <v>4473</v>
      </c>
      <c r="F250" s="245" t="s">
        <v>19</v>
      </c>
      <c r="G250" s="404" t="s">
        <v>3</v>
      </c>
      <c r="H250" s="245" t="s">
        <v>7467</v>
      </c>
      <c r="I250" s="404"/>
      <c r="J250" s="27" t="s">
        <v>4100</v>
      </c>
      <c r="K250" s="405">
        <v>45719</v>
      </c>
      <c r="L250" s="406">
        <v>0</v>
      </c>
      <c r="M250" s="44">
        <v>8</v>
      </c>
      <c r="N250" s="44"/>
      <c r="O250" s="10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</row>
    <row r="251" spans="1:51" s="3" customFormat="1" ht="15">
      <c r="A251" s="27">
        <v>248</v>
      </c>
      <c r="B251" s="402" t="s">
        <v>7502</v>
      </c>
      <c r="C251" s="403"/>
      <c r="D251" s="27" t="s">
        <v>278</v>
      </c>
      <c r="E251" s="409" t="s">
        <v>279</v>
      </c>
      <c r="F251" s="245" t="s">
        <v>18</v>
      </c>
      <c r="G251" s="404" t="s">
        <v>0</v>
      </c>
      <c r="H251" s="245" t="s">
        <v>7467</v>
      </c>
      <c r="I251" s="404"/>
      <c r="J251" s="27" t="s">
        <v>4059</v>
      </c>
      <c r="K251" s="405">
        <v>45719</v>
      </c>
      <c r="L251" s="406" t="s">
        <v>7390</v>
      </c>
      <c r="M251" s="44">
        <v>3</v>
      </c>
      <c r="N251" s="44"/>
      <c r="O251" s="100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</row>
    <row r="252" spans="1:51" s="3" customFormat="1" ht="15">
      <c r="A252" s="27">
        <v>249</v>
      </c>
      <c r="B252" s="402" t="s">
        <v>7503</v>
      </c>
      <c r="C252" s="403"/>
      <c r="D252" s="27" t="s">
        <v>4106</v>
      </c>
      <c r="E252" s="409" t="s">
        <v>4099</v>
      </c>
      <c r="F252" s="245" t="s">
        <v>123</v>
      </c>
      <c r="G252" s="404" t="s">
        <v>5</v>
      </c>
      <c r="H252" s="245" t="s">
        <v>7467</v>
      </c>
      <c r="I252" s="404"/>
      <c r="J252" s="421" t="s">
        <v>4059</v>
      </c>
      <c r="K252" s="405">
        <v>45719</v>
      </c>
      <c r="L252" s="406">
        <v>0</v>
      </c>
      <c r="M252" s="44">
        <v>4</v>
      </c>
      <c r="N252" s="44"/>
      <c r="O252" s="100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</row>
    <row r="253" spans="1:51" s="3" customFormat="1" ht="15">
      <c r="A253" s="27">
        <v>250</v>
      </c>
      <c r="B253" s="402" t="s">
        <v>7504</v>
      </c>
      <c r="C253" s="407"/>
      <c r="D253" s="27" t="s">
        <v>5069</v>
      </c>
      <c r="E253" s="404" t="s">
        <v>4046</v>
      </c>
      <c r="F253" s="245" t="s">
        <v>46</v>
      </c>
      <c r="G253" s="404" t="s">
        <v>0</v>
      </c>
      <c r="H253" s="245" t="s">
        <v>7467</v>
      </c>
      <c r="I253" s="404"/>
      <c r="J253" s="27" t="s">
        <v>4059</v>
      </c>
      <c r="K253" s="405">
        <v>45719</v>
      </c>
      <c r="L253" s="406">
        <v>0</v>
      </c>
      <c r="M253" s="44">
        <v>3</v>
      </c>
      <c r="N253" s="44"/>
      <c r="O253" s="100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</row>
    <row r="254" spans="1:51" s="3" customFormat="1" ht="15">
      <c r="A254" s="27">
        <v>251</v>
      </c>
      <c r="B254" s="402" t="s">
        <v>7505</v>
      </c>
      <c r="C254" s="407"/>
      <c r="D254" s="27" t="s">
        <v>5021</v>
      </c>
      <c r="E254" s="409" t="s">
        <v>4136</v>
      </c>
      <c r="F254" s="245" t="s">
        <v>45</v>
      </c>
      <c r="G254" s="404" t="s">
        <v>2</v>
      </c>
      <c r="H254" s="245" t="s">
        <v>7467</v>
      </c>
      <c r="I254" s="404"/>
      <c r="J254" s="27" t="s">
        <v>4059</v>
      </c>
      <c r="K254" s="405">
        <v>45719</v>
      </c>
      <c r="L254" s="406">
        <v>0</v>
      </c>
      <c r="M254" s="44">
        <v>6</v>
      </c>
      <c r="N254" s="44"/>
      <c r="O254" s="100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</row>
    <row r="255" spans="1:51" s="3" customFormat="1" ht="15">
      <c r="A255" s="27">
        <v>252</v>
      </c>
      <c r="B255" s="402" t="s">
        <v>7506</v>
      </c>
      <c r="C255" s="403"/>
      <c r="D255" s="27" t="s">
        <v>5061</v>
      </c>
      <c r="E255" s="404" t="s">
        <v>4142</v>
      </c>
      <c r="F255" s="245" t="s">
        <v>11</v>
      </c>
      <c r="G255" s="404" t="s">
        <v>3</v>
      </c>
      <c r="H255" s="245" t="s">
        <v>7467</v>
      </c>
      <c r="I255" s="404"/>
      <c r="J255" s="27" t="s">
        <v>4059</v>
      </c>
      <c r="K255" s="405">
        <v>45719</v>
      </c>
      <c r="L255" s="406" t="s">
        <v>7390</v>
      </c>
      <c r="M255" s="44">
        <v>5</v>
      </c>
      <c r="N255" s="44"/>
      <c r="O255" s="100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</row>
    <row r="256" spans="1:51" s="3" customFormat="1" ht="15">
      <c r="A256" s="27">
        <v>253</v>
      </c>
      <c r="B256" s="402" t="s">
        <v>7507</v>
      </c>
      <c r="C256" s="428"/>
      <c r="D256" s="254" t="s">
        <v>5028</v>
      </c>
      <c r="E256" s="410" t="s">
        <v>4198</v>
      </c>
      <c r="F256" s="415" t="s">
        <v>48</v>
      </c>
      <c r="G256" s="404" t="s">
        <v>2</v>
      </c>
      <c r="H256" s="245" t="s">
        <v>7467</v>
      </c>
      <c r="I256" s="404"/>
      <c r="J256" s="27" t="s">
        <v>4059</v>
      </c>
      <c r="K256" s="405">
        <v>45719</v>
      </c>
      <c r="L256" s="406">
        <v>0</v>
      </c>
      <c r="M256" s="412">
        <v>4</v>
      </c>
      <c r="N256" s="413"/>
      <c r="O256" s="100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</row>
    <row r="257" spans="1:51" s="3" customFormat="1" ht="15">
      <c r="A257" s="27">
        <v>254</v>
      </c>
      <c r="B257" s="402" t="s">
        <v>7508</v>
      </c>
      <c r="C257" s="407"/>
      <c r="D257" s="27" t="s">
        <v>5033</v>
      </c>
      <c r="E257" s="402" t="s">
        <v>4279</v>
      </c>
      <c r="F257" s="245" t="s">
        <v>65</v>
      </c>
      <c r="G257" s="404" t="s">
        <v>2</v>
      </c>
      <c r="H257" s="245" t="s">
        <v>7467</v>
      </c>
      <c r="I257" s="404"/>
      <c r="J257" s="27" t="s">
        <v>4059</v>
      </c>
      <c r="K257" s="405">
        <v>45719</v>
      </c>
      <c r="L257" s="406" t="s">
        <v>8</v>
      </c>
      <c r="M257" s="44">
        <v>1</v>
      </c>
      <c r="N257" s="44"/>
      <c r="O257" s="100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</row>
    <row r="258" spans="1:51" s="3" customFormat="1" ht="15">
      <c r="A258" s="27">
        <v>255</v>
      </c>
      <c r="B258" s="402" t="s">
        <v>7509</v>
      </c>
      <c r="C258" s="407"/>
      <c r="D258" s="27" t="s">
        <v>4981</v>
      </c>
      <c r="E258" s="404" t="s">
        <v>4034</v>
      </c>
      <c r="F258" s="245" t="s">
        <v>4298</v>
      </c>
      <c r="G258" s="404" t="s">
        <v>4</v>
      </c>
      <c r="H258" s="245" t="s">
        <v>7467</v>
      </c>
      <c r="I258" s="404"/>
      <c r="J258" s="27" t="s">
        <v>4059</v>
      </c>
      <c r="K258" s="405">
        <v>45719</v>
      </c>
      <c r="L258" s="406">
        <v>0</v>
      </c>
      <c r="M258" s="44">
        <v>5</v>
      </c>
      <c r="N258" s="44"/>
      <c r="O258" s="100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</row>
    <row r="259" spans="1:51" s="3" customFormat="1" ht="15">
      <c r="A259" s="27">
        <v>256</v>
      </c>
      <c r="B259" s="402" t="s">
        <v>7510</v>
      </c>
      <c r="C259" s="403"/>
      <c r="D259" s="27" t="s">
        <v>4708</v>
      </c>
      <c r="E259" s="409" t="s">
        <v>4043</v>
      </c>
      <c r="F259" s="245" t="s">
        <v>13</v>
      </c>
      <c r="G259" s="404" t="s">
        <v>5</v>
      </c>
      <c r="H259" s="245" t="s">
        <v>7467</v>
      </c>
      <c r="I259" s="404"/>
      <c r="J259" s="27" t="s">
        <v>4059</v>
      </c>
      <c r="K259" s="405">
        <v>45719</v>
      </c>
      <c r="L259" s="406" t="s">
        <v>7402</v>
      </c>
      <c r="M259" s="44">
        <v>3</v>
      </c>
      <c r="N259" s="44"/>
      <c r="O259" s="100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</row>
    <row r="260" spans="1:51" s="3" customFormat="1" ht="15">
      <c r="A260" s="27">
        <v>257</v>
      </c>
      <c r="B260" s="402" t="s">
        <v>7511</v>
      </c>
      <c r="C260" s="407"/>
      <c r="D260" s="27" t="s">
        <v>5059</v>
      </c>
      <c r="E260" s="404" t="s">
        <v>4353</v>
      </c>
      <c r="F260" s="245" t="s">
        <v>11</v>
      </c>
      <c r="G260" s="404" t="s">
        <v>0</v>
      </c>
      <c r="H260" s="245" t="s">
        <v>7467</v>
      </c>
      <c r="I260" s="404"/>
      <c r="J260" s="27" t="s">
        <v>4059</v>
      </c>
      <c r="K260" s="405">
        <v>45719</v>
      </c>
      <c r="L260" s="406" t="s">
        <v>7390</v>
      </c>
      <c r="M260" s="418">
        <v>4</v>
      </c>
      <c r="N260" s="44"/>
      <c r="O260" s="10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</row>
    <row r="261" spans="1:51" s="3" customFormat="1" ht="15">
      <c r="A261" s="27">
        <v>258</v>
      </c>
      <c r="B261" s="402" t="s">
        <v>7512</v>
      </c>
      <c r="C261" s="407"/>
      <c r="D261" s="27" t="s">
        <v>7365</v>
      </c>
      <c r="E261" s="409" t="s">
        <v>4416</v>
      </c>
      <c r="F261" s="245" t="s">
        <v>48</v>
      </c>
      <c r="G261" s="404" t="s">
        <v>1</v>
      </c>
      <c r="H261" s="245" t="s">
        <v>7467</v>
      </c>
      <c r="I261" s="404"/>
      <c r="J261" s="27" t="s">
        <v>4059</v>
      </c>
      <c r="K261" s="405">
        <v>45719</v>
      </c>
      <c r="L261" s="406" t="s">
        <v>7402</v>
      </c>
      <c r="M261" s="44">
        <v>15</v>
      </c>
      <c r="N261" s="44"/>
      <c r="O261" s="100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</row>
    <row r="262" spans="1:51" s="3" customFormat="1" ht="15">
      <c r="A262" s="27">
        <v>259</v>
      </c>
      <c r="B262" s="402" t="s">
        <v>7512</v>
      </c>
      <c r="C262" s="407"/>
      <c r="D262" s="27" t="s">
        <v>7365</v>
      </c>
      <c r="E262" s="409" t="s">
        <v>4416</v>
      </c>
      <c r="F262" s="260" t="s">
        <v>48</v>
      </c>
      <c r="G262" s="404" t="s">
        <v>4</v>
      </c>
      <c r="H262" s="245" t="s">
        <v>7467</v>
      </c>
      <c r="I262" s="404"/>
      <c r="J262" s="27" t="s">
        <v>4059</v>
      </c>
      <c r="K262" s="405">
        <v>45719</v>
      </c>
      <c r="L262" s="406" t="s">
        <v>7402</v>
      </c>
      <c r="M262" s="44">
        <v>15</v>
      </c>
      <c r="N262" s="44"/>
      <c r="O262" s="100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</row>
    <row r="263" spans="1:51" s="3" customFormat="1" ht="15">
      <c r="A263" s="27">
        <v>260</v>
      </c>
      <c r="B263" s="402" t="s">
        <v>7513</v>
      </c>
      <c r="C263" s="407"/>
      <c r="D263" s="27" t="s">
        <v>7365</v>
      </c>
      <c r="E263" s="409" t="s">
        <v>4416</v>
      </c>
      <c r="F263" s="260" t="s">
        <v>45</v>
      </c>
      <c r="G263" s="404" t="s">
        <v>1</v>
      </c>
      <c r="H263" s="245" t="s">
        <v>7467</v>
      </c>
      <c r="I263" s="404"/>
      <c r="J263" s="27" t="s">
        <v>4059</v>
      </c>
      <c r="K263" s="405">
        <v>45719</v>
      </c>
      <c r="L263" s="406" t="s">
        <v>7402</v>
      </c>
      <c r="M263" s="44">
        <v>16</v>
      </c>
      <c r="N263" s="44"/>
      <c r="O263" s="100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</row>
    <row r="264" spans="1:51" s="3" customFormat="1" ht="15">
      <c r="A264" s="27">
        <v>261</v>
      </c>
      <c r="B264" s="402" t="s">
        <v>7513</v>
      </c>
      <c r="C264" s="407"/>
      <c r="D264" s="27" t="s">
        <v>7365</v>
      </c>
      <c r="E264" s="409" t="s">
        <v>4416</v>
      </c>
      <c r="F264" s="260" t="s">
        <v>45</v>
      </c>
      <c r="G264" s="404" t="s">
        <v>4</v>
      </c>
      <c r="H264" s="245" t="s">
        <v>7467</v>
      </c>
      <c r="I264" s="404"/>
      <c r="J264" s="27" t="s">
        <v>4059</v>
      </c>
      <c r="K264" s="405">
        <v>45719</v>
      </c>
      <c r="L264" s="406" t="s">
        <v>7402</v>
      </c>
      <c r="M264" s="44">
        <v>16</v>
      </c>
      <c r="N264" s="44"/>
      <c r="O264" s="100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</row>
    <row r="265" spans="1:51" s="3" customFormat="1" ht="15">
      <c r="A265" s="27">
        <v>262</v>
      </c>
      <c r="B265" s="402" t="s">
        <v>7514</v>
      </c>
      <c r="C265" s="407"/>
      <c r="D265" s="27" t="s">
        <v>4993</v>
      </c>
      <c r="E265" s="429" t="s">
        <v>4473</v>
      </c>
      <c r="F265" s="430" t="s">
        <v>18</v>
      </c>
      <c r="G265" s="404" t="s">
        <v>3</v>
      </c>
      <c r="H265" s="245" t="s">
        <v>7467</v>
      </c>
      <c r="I265" s="404"/>
      <c r="J265" s="27" t="s">
        <v>4059</v>
      </c>
      <c r="K265" s="405">
        <v>45719</v>
      </c>
      <c r="L265" s="406">
        <v>0</v>
      </c>
      <c r="M265" s="44">
        <v>9</v>
      </c>
      <c r="N265" s="44"/>
      <c r="O265" s="100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 s="14"/>
    </row>
    <row r="266" spans="1:51" s="3" customFormat="1" ht="30">
      <c r="A266" s="27">
        <v>263</v>
      </c>
      <c r="B266" s="402" t="s">
        <v>7515</v>
      </c>
      <c r="C266" s="403"/>
      <c r="D266" s="27" t="s">
        <v>4106</v>
      </c>
      <c r="E266" s="404" t="s">
        <v>4099</v>
      </c>
      <c r="F266" s="245" t="s">
        <v>125</v>
      </c>
      <c r="G266" s="404" t="s">
        <v>0</v>
      </c>
      <c r="H266" s="245" t="s">
        <v>7402</v>
      </c>
      <c r="I266" s="404"/>
      <c r="J266" s="27" t="s">
        <v>4103</v>
      </c>
      <c r="K266" s="405">
        <v>45719</v>
      </c>
      <c r="L266" s="406">
        <v>0</v>
      </c>
      <c r="M266" s="44">
        <v>5</v>
      </c>
      <c r="N266" s="44"/>
      <c r="O266" s="100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 s="14"/>
    </row>
    <row r="267" spans="1:51" s="3" customFormat="1" ht="15">
      <c r="A267" s="27">
        <v>264</v>
      </c>
      <c r="B267" s="402" t="s">
        <v>7516</v>
      </c>
      <c r="C267" s="407"/>
      <c r="D267" s="27" t="s">
        <v>5021</v>
      </c>
      <c r="E267" s="404" t="s">
        <v>4136</v>
      </c>
      <c r="F267" s="245" t="s">
        <v>19</v>
      </c>
      <c r="G267" s="404" t="s">
        <v>3</v>
      </c>
      <c r="H267" s="245" t="s">
        <v>7402</v>
      </c>
      <c r="I267" s="404"/>
      <c r="J267" s="27" t="s">
        <v>4103</v>
      </c>
      <c r="K267" s="405">
        <v>45719</v>
      </c>
      <c r="L267" s="406">
        <v>0</v>
      </c>
      <c r="M267" s="44">
        <v>7</v>
      </c>
      <c r="N267" s="44"/>
      <c r="O267" s="100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</row>
    <row r="268" spans="1:51" s="3" customFormat="1" ht="15">
      <c r="A268" s="27">
        <v>265</v>
      </c>
      <c r="B268" s="402" t="s">
        <v>7517</v>
      </c>
      <c r="C268" s="403"/>
      <c r="D268" s="27" t="s">
        <v>5028</v>
      </c>
      <c r="E268" s="404" t="s">
        <v>4198</v>
      </c>
      <c r="F268" s="245" t="s">
        <v>46</v>
      </c>
      <c r="G268" s="404" t="s">
        <v>1</v>
      </c>
      <c r="H268" s="245" t="s">
        <v>7402</v>
      </c>
      <c r="I268" s="404"/>
      <c r="J268" s="27" t="s">
        <v>4103</v>
      </c>
      <c r="K268" s="405">
        <v>45719</v>
      </c>
      <c r="L268" s="406">
        <v>0</v>
      </c>
      <c r="M268" s="44">
        <v>5</v>
      </c>
      <c r="N268" s="44"/>
      <c r="O268" s="100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</row>
    <row r="269" spans="1:51" s="3" customFormat="1" ht="15">
      <c r="A269" s="27">
        <v>266</v>
      </c>
      <c r="B269" s="402" t="s">
        <v>7518</v>
      </c>
      <c r="C269" s="407"/>
      <c r="D269" s="27" t="s">
        <v>4845</v>
      </c>
      <c r="E269" s="404" t="s">
        <v>4042</v>
      </c>
      <c r="F269" s="245" t="s">
        <v>12</v>
      </c>
      <c r="G269" s="404" t="s">
        <v>3</v>
      </c>
      <c r="H269" s="245" t="s">
        <v>7402</v>
      </c>
      <c r="I269" s="404"/>
      <c r="J269" s="27" t="s">
        <v>4103</v>
      </c>
      <c r="K269" s="405">
        <v>45719</v>
      </c>
      <c r="L269" s="406">
        <v>0</v>
      </c>
      <c r="M269" s="44">
        <v>1</v>
      </c>
      <c r="N269" s="44"/>
      <c r="O269" s="100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</row>
    <row r="270" spans="1:51" s="3" customFormat="1" ht="30">
      <c r="A270" s="27">
        <v>267</v>
      </c>
      <c r="B270" s="402" t="s">
        <v>7519</v>
      </c>
      <c r="C270" s="403"/>
      <c r="D270" s="27" t="s">
        <v>4263</v>
      </c>
      <c r="E270" s="402" t="s">
        <v>4264</v>
      </c>
      <c r="F270" s="245" t="s">
        <v>19</v>
      </c>
      <c r="G270" s="404" t="s">
        <v>5</v>
      </c>
      <c r="H270" s="245" t="s">
        <v>7402</v>
      </c>
      <c r="I270" s="404"/>
      <c r="J270" s="27" t="s">
        <v>4103</v>
      </c>
      <c r="K270" s="405">
        <v>45719</v>
      </c>
      <c r="L270" s="406">
        <v>0</v>
      </c>
      <c r="M270" s="44">
        <v>7</v>
      </c>
      <c r="N270" s="44"/>
      <c r="O270" s="10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</row>
    <row r="271" spans="1:51" s="3" customFormat="1" ht="15">
      <c r="A271" s="27">
        <v>268</v>
      </c>
      <c r="B271" s="402" t="s">
        <v>7520</v>
      </c>
      <c r="C271" s="407"/>
      <c r="D271" s="27" t="s">
        <v>5033</v>
      </c>
      <c r="E271" s="402" t="s">
        <v>4279</v>
      </c>
      <c r="F271" s="245" t="s">
        <v>65</v>
      </c>
      <c r="G271" s="404" t="s">
        <v>2</v>
      </c>
      <c r="H271" s="245" t="s">
        <v>7402</v>
      </c>
      <c r="I271" s="404"/>
      <c r="J271" s="27" t="s">
        <v>4103</v>
      </c>
      <c r="K271" s="405">
        <v>45719</v>
      </c>
      <c r="L271" s="406">
        <v>0</v>
      </c>
      <c r="M271" s="44">
        <v>2</v>
      </c>
      <c r="N271" s="44"/>
      <c r="O271" s="100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</row>
    <row r="272" spans="1:51" s="3" customFormat="1" ht="15">
      <c r="A272" s="27">
        <v>269</v>
      </c>
      <c r="B272" s="402" t="s">
        <v>7521</v>
      </c>
      <c r="C272" s="407"/>
      <c r="D272" s="27" t="s">
        <v>226</v>
      </c>
      <c r="E272" s="409" t="s">
        <v>168</v>
      </c>
      <c r="F272" s="245" t="s">
        <v>46</v>
      </c>
      <c r="G272" s="404" t="s">
        <v>0</v>
      </c>
      <c r="H272" s="245" t="s">
        <v>7402</v>
      </c>
      <c r="I272" s="404"/>
      <c r="J272" s="27" t="s">
        <v>4103</v>
      </c>
      <c r="K272" s="405">
        <v>45719</v>
      </c>
      <c r="L272" s="406">
        <v>0</v>
      </c>
      <c r="M272" s="44">
        <v>2</v>
      </c>
      <c r="N272" s="44"/>
      <c r="O272" s="100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</row>
    <row r="273" spans="1:51" s="3" customFormat="1" ht="15">
      <c r="A273" s="27">
        <v>270</v>
      </c>
      <c r="B273" s="402" t="s">
        <v>7522</v>
      </c>
      <c r="C273" s="403"/>
      <c r="D273" s="27" t="s">
        <v>5035</v>
      </c>
      <c r="E273" s="409" t="s">
        <v>4343</v>
      </c>
      <c r="F273" s="245" t="s">
        <v>46</v>
      </c>
      <c r="G273" s="404" t="s">
        <v>4</v>
      </c>
      <c r="H273" s="245" t="s">
        <v>7402</v>
      </c>
      <c r="I273" s="404"/>
      <c r="J273" s="27" t="s">
        <v>4103</v>
      </c>
      <c r="K273" s="405">
        <v>45719</v>
      </c>
      <c r="L273" s="406">
        <v>0</v>
      </c>
      <c r="M273" s="44">
        <v>2</v>
      </c>
      <c r="N273" s="44"/>
      <c r="O273" s="100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</row>
    <row r="274" spans="1:51" s="3" customFormat="1" ht="15">
      <c r="A274" s="27">
        <v>271</v>
      </c>
      <c r="B274" s="402" t="s">
        <v>7523</v>
      </c>
      <c r="C274" s="407"/>
      <c r="D274" s="27" t="s">
        <v>5035</v>
      </c>
      <c r="E274" s="409" t="s">
        <v>4343</v>
      </c>
      <c r="F274" s="245" t="s">
        <v>47</v>
      </c>
      <c r="G274" s="404" t="s">
        <v>4</v>
      </c>
      <c r="H274" s="245" t="s">
        <v>7402</v>
      </c>
      <c r="I274" s="404"/>
      <c r="J274" s="27" t="s">
        <v>4103</v>
      </c>
      <c r="K274" s="405">
        <v>45719</v>
      </c>
      <c r="L274" s="406">
        <v>0</v>
      </c>
      <c r="M274" s="44">
        <v>3</v>
      </c>
      <c r="N274" s="44"/>
      <c r="O274" s="100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</row>
    <row r="275" spans="1:51" s="3" customFormat="1" ht="15">
      <c r="A275" s="27">
        <v>272</v>
      </c>
      <c r="B275" s="402" t="s">
        <v>7524</v>
      </c>
      <c r="C275" s="407"/>
      <c r="D275" s="27" t="s">
        <v>5059</v>
      </c>
      <c r="E275" s="404" t="s">
        <v>4353</v>
      </c>
      <c r="F275" s="245" t="s">
        <v>12</v>
      </c>
      <c r="G275" s="419" t="s">
        <v>5</v>
      </c>
      <c r="H275" s="420" t="s">
        <v>7402</v>
      </c>
      <c r="I275" s="419"/>
      <c r="J275" s="27" t="s">
        <v>4103</v>
      </c>
      <c r="K275" s="405">
        <v>45719</v>
      </c>
      <c r="L275" s="406">
        <v>0</v>
      </c>
      <c r="M275" s="44">
        <v>6</v>
      </c>
      <c r="N275" s="44"/>
      <c r="O275" s="100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</row>
    <row r="276" spans="1:51" s="3" customFormat="1" ht="15">
      <c r="A276" s="27">
        <v>273</v>
      </c>
      <c r="B276" s="402" t="s">
        <v>7525</v>
      </c>
      <c r="C276" s="407"/>
      <c r="D276" s="27" t="s">
        <v>5059</v>
      </c>
      <c r="E276" s="404" t="s">
        <v>4353</v>
      </c>
      <c r="F276" s="245" t="s">
        <v>217</v>
      </c>
      <c r="G276" s="419" t="s">
        <v>1</v>
      </c>
      <c r="H276" s="420" t="s">
        <v>7402</v>
      </c>
      <c r="I276" s="419"/>
      <c r="J276" s="27" t="s">
        <v>4103</v>
      </c>
      <c r="K276" s="405">
        <v>45719</v>
      </c>
      <c r="L276" s="406">
        <v>0</v>
      </c>
      <c r="M276" s="44">
        <v>5</v>
      </c>
      <c r="N276" s="44"/>
      <c r="O276" s="100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</row>
    <row r="277" spans="1:51" s="3" customFormat="1" ht="15">
      <c r="A277" s="27">
        <v>274</v>
      </c>
      <c r="B277" s="402" t="s">
        <v>7526</v>
      </c>
      <c r="C277" s="403"/>
      <c r="D277" s="27" t="s">
        <v>5007</v>
      </c>
      <c r="E277" s="404" t="s">
        <v>4116</v>
      </c>
      <c r="F277" s="245" t="s">
        <v>48</v>
      </c>
      <c r="G277" s="404" t="s">
        <v>0</v>
      </c>
      <c r="H277" s="245" t="s">
        <v>7402</v>
      </c>
      <c r="I277" s="404"/>
      <c r="J277" s="27" t="s">
        <v>4117</v>
      </c>
      <c r="K277" s="405">
        <v>45719</v>
      </c>
      <c r="L277" s="406">
        <v>0</v>
      </c>
      <c r="M277" s="44">
        <v>1</v>
      </c>
      <c r="N277" s="44"/>
      <c r="O277" s="100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</row>
    <row r="278" spans="1:51" s="3" customFormat="1" ht="15">
      <c r="A278" s="27">
        <v>275</v>
      </c>
      <c r="B278" s="402" t="s">
        <v>7527</v>
      </c>
      <c r="C278" s="403"/>
      <c r="D278" s="27" t="s">
        <v>5007</v>
      </c>
      <c r="E278" s="409" t="s">
        <v>4116</v>
      </c>
      <c r="F278" s="245" t="s">
        <v>45</v>
      </c>
      <c r="G278" s="404" t="s">
        <v>0</v>
      </c>
      <c r="H278" s="245" t="s">
        <v>7402</v>
      </c>
      <c r="I278" s="404"/>
      <c r="J278" s="27" t="s">
        <v>4117</v>
      </c>
      <c r="K278" s="405">
        <v>45719</v>
      </c>
      <c r="L278" s="406">
        <v>0</v>
      </c>
      <c r="M278" s="44">
        <v>2</v>
      </c>
      <c r="N278" s="44"/>
      <c r="O278" s="100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</row>
    <row r="279" spans="1:51" s="3" customFormat="1" ht="15">
      <c r="A279" s="27">
        <v>276</v>
      </c>
      <c r="B279" s="402" t="s">
        <v>7528</v>
      </c>
      <c r="C279" s="403"/>
      <c r="D279" s="27" t="s">
        <v>225</v>
      </c>
      <c r="E279" s="404" t="s">
        <v>167</v>
      </c>
      <c r="F279" s="245" t="s">
        <v>48</v>
      </c>
      <c r="G279" s="404" t="s">
        <v>4</v>
      </c>
      <c r="H279" s="245" t="s">
        <v>7402</v>
      </c>
      <c r="I279" s="404"/>
      <c r="J279" s="27" t="s">
        <v>4117</v>
      </c>
      <c r="K279" s="405">
        <v>45719</v>
      </c>
      <c r="L279" s="406">
        <v>0</v>
      </c>
      <c r="M279" s="44">
        <v>3</v>
      </c>
      <c r="N279" s="44"/>
      <c r="O279" s="100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</row>
    <row r="280" spans="1:51" s="3" customFormat="1" ht="15">
      <c r="A280" s="27">
        <v>277</v>
      </c>
      <c r="B280" s="402" t="s">
        <v>7529</v>
      </c>
      <c r="C280" s="407"/>
      <c r="D280" s="27" t="s">
        <v>5275</v>
      </c>
      <c r="E280" s="409" t="s">
        <v>432</v>
      </c>
      <c r="F280" s="245" t="s">
        <v>48</v>
      </c>
      <c r="G280" s="404" t="s">
        <v>5</v>
      </c>
      <c r="H280" s="245" t="s">
        <v>7402</v>
      </c>
      <c r="I280" s="404"/>
      <c r="J280" s="27" t="s">
        <v>4117</v>
      </c>
      <c r="K280" s="405">
        <v>45719</v>
      </c>
      <c r="L280" s="406">
        <v>0</v>
      </c>
      <c r="M280" s="412">
        <v>2</v>
      </c>
      <c r="N280" s="413"/>
      <c r="O280" s="10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</row>
    <row r="281" spans="1:51" s="3" customFormat="1" ht="30">
      <c r="A281" s="27">
        <v>278</v>
      </c>
      <c r="B281" s="402" t="s">
        <v>7530</v>
      </c>
      <c r="C281" s="428"/>
      <c r="D281" s="27" t="s">
        <v>4263</v>
      </c>
      <c r="E281" s="404" t="s">
        <v>4264</v>
      </c>
      <c r="F281" s="245" t="s">
        <v>45</v>
      </c>
      <c r="G281" s="404" t="s">
        <v>5</v>
      </c>
      <c r="H281" s="245" t="s">
        <v>7402</v>
      </c>
      <c r="I281" s="404"/>
      <c r="J281" s="27" t="s">
        <v>4117</v>
      </c>
      <c r="K281" s="405">
        <v>45719</v>
      </c>
      <c r="L281" s="406">
        <v>0</v>
      </c>
      <c r="M281" s="44">
        <v>8</v>
      </c>
      <c r="N281" s="44"/>
      <c r="O281" s="100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</row>
    <row r="282" spans="1:51" s="3" customFormat="1" ht="15">
      <c r="A282" s="27">
        <v>279</v>
      </c>
      <c r="B282" s="402" t="s">
        <v>7531</v>
      </c>
      <c r="C282" s="407"/>
      <c r="D282" s="27" t="s">
        <v>5033</v>
      </c>
      <c r="E282" s="402" t="s">
        <v>4279</v>
      </c>
      <c r="F282" s="245" t="s">
        <v>13</v>
      </c>
      <c r="G282" s="404" t="s">
        <v>3</v>
      </c>
      <c r="H282" s="245" t="s">
        <v>7402</v>
      </c>
      <c r="I282" s="404"/>
      <c r="J282" s="27" t="s">
        <v>4117</v>
      </c>
      <c r="K282" s="405">
        <v>45719</v>
      </c>
      <c r="L282" s="406">
        <v>0</v>
      </c>
      <c r="M282" s="44">
        <v>3</v>
      </c>
      <c r="N282" s="44"/>
      <c r="O282" s="100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</row>
    <row r="283" spans="1:51" s="3" customFormat="1" ht="15">
      <c r="A283" s="27">
        <v>280</v>
      </c>
      <c r="B283" s="402" t="s">
        <v>7532</v>
      </c>
      <c r="C283" s="407"/>
      <c r="D283" s="27" t="s">
        <v>5462</v>
      </c>
      <c r="E283" s="402" t="s">
        <v>4290</v>
      </c>
      <c r="F283" s="245" t="s">
        <v>13</v>
      </c>
      <c r="G283" s="404" t="s">
        <v>2</v>
      </c>
      <c r="H283" s="245" t="s">
        <v>7402</v>
      </c>
      <c r="I283" s="404"/>
      <c r="J283" s="27" t="s">
        <v>4117</v>
      </c>
      <c r="K283" s="405">
        <v>45719</v>
      </c>
      <c r="L283" s="406">
        <v>0</v>
      </c>
      <c r="M283" s="44">
        <v>1</v>
      </c>
      <c r="N283" s="44"/>
      <c r="O283" s="100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</row>
    <row r="284" spans="1:51" s="3" customFormat="1" ht="15">
      <c r="A284" s="27">
        <v>281</v>
      </c>
      <c r="B284" s="402" t="s">
        <v>7533</v>
      </c>
      <c r="C284" s="407"/>
      <c r="D284" s="27" t="s">
        <v>5057</v>
      </c>
      <c r="E284" s="404" t="s">
        <v>4292</v>
      </c>
      <c r="F284" s="245" t="s">
        <v>214</v>
      </c>
      <c r="G284" s="404" t="s">
        <v>1</v>
      </c>
      <c r="H284" s="245" t="s">
        <v>7402</v>
      </c>
      <c r="I284" s="404"/>
      <c r="J284" s="27" t="s">
        <v>4117</v>
      </c>
      <c r="K284" s="405">
        <v>45719</v>
      </c>
      <c r="L284" s="406">
        <v>0</v>
      </c>
      <c r="M284" s="412">
        <v>1</v>
      </c>
      <c r="N284" s="413"/>
      <c r="O284" s="100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</row>
    <row r="285" spans="1:51" s="3" customFormat="1" ht="15">
      <c r="A285" s="27">
        <v>282</v>
      </c>
      <c r="B285" s="402" t="s">
        <v>7534</v>
      </c>
      <c r="C285" s="403"/>
      <c r="D285" s="27" t="s">
        <v>5035</v>
      </c>
      <c r="E285" s="404" t="s">
        <v>4343</v>
      </c>
      <c r="F285" s="245" t="s">
        <v>45</v>
      </c>
      <c r="G285" s="404" t="s">
        <v>4</v>
      </c>
      <c r="H285" s="245" t="s">
        <v>7402</v>
      </c>
      <c r="I285" s="404"/>
      <c r="J285" s="27" t="s">
        <v>4117</v>
      </c>
      <c r="K285" s="405">
        <v>45719</v>
      </c>
      <c r="L285" s="406">
        <v>0</v>
      </c>
      <c r="M285" s="44">
        <v>4</v>
      </c>
      <c r="N285" s="44"/>
      <c r="O285" s="100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</row>
    <row r="286" spans="1:51" s="3" customFormat="1" ht="30">
      <c r="A286" s="27">
        <v>283</v>
      </c>
      <c r="B286" s="402" t="s">
        <v>7535</v>
      </c>
      <c r="C286" s="407"/>
      <c r="D286" s="27" t="s">
        <v>5050</v>
      </c>
      <c r="E286" s="409" t="s">
        <v>4039</v>
      </c>
      <c r="F286" s="245" t="s">
        <v>48</v>
      </c>
      <c r="G286" s="404" t="s">
        <v>1</v>
      </c>
      <c r="H286" s="245" t="s">
        <v>7402</v>
      </c>
      <c r="I286" s="404"/>
      <c r="J286" s="27" t="s">
        <v>4117</v>
      </c>
      <c r="K286" s="405">
        <v>45719</v>
      </c>
      <c r="L286" s="406">
        <v>0</v>
      </c>
      <c r="M286" s="44">
        <v>1</v>
      </c>
      <c r="N286" s="44"/>
      <c r="O286" s="100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</row>
    <row r="287" spans="1:51" s="3" customFormat="1" ht="45">
      <c r="A287" s="27">
        <v>284</v>
      </c>
      <c r="B287" s="402" t="s">
        <v>7536</v>
      </c>
      <c r="C287" s="407"/>
      <c r="D287" s="27" t="s">
        <v>7537</v>
      </c>
      <c r="E287" s="409" t="s">
        <v>4180</v>
      </c>
      <c r="F287" s="245" t="s">
        <v>12</v>
      </c>
      <c r="G287" s="404" t="s">
        <v>3</v>
      </c>
      <c r="H287" s="245" t="s">
        <v>8</v>
      </c>
      <c r="I287" s="404"/>
      <c r="J287" s="27" t="s">
        <v>350</v>
      </c>
      <c r="K287" s="405">
        <v>45719</v>
      </c>
      <c r="L287" s="406" t="s">
        <v>4956</v>
      </c>
      <c r="M287" s="44">
        <v>1</v>
      </c>
      <c r="N287" s="44"/>
      <c r="O287" s="100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</row>
    <row r="288" spans="1:51" s="3" customFormat="1" ht="45">
      <c r="A288" s="27">
        <v>285</v>
      </c>
      <c r="B288" s="402" t="s">
        <v>7538</v>
      </c>
      <c r="C288" s="407"/>
      <c r="D288" s="27" t="s">
        <v>4973</v>
      </c>
      <c r="E288" s="414" t="s">
        <v>4275</v>
      </c>
      <c r="F288" s="245" t="s">
        <v>11</v>
      </c>
      <c r="G288" s="404" t="s">
        <v>3</v>
      </c>
      <c r="H288" s="245" t="s">
        <v>8</v>
      </c>
      <c r="I288" s="404"/>
      <c r="J288" s="27" t="s">
        <v>350</v>
      </c>
      <c r="K288" s="405">
        <v>45719</v>
      </c>
      <c r="L288" s="406">
        <v>0</v>
      </c>
      <c r="M288" s="44">
        <v>1</v>
      </c>
      <c r="N288" s="44"/>
      <c r="O288" s="100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</row>
    <row r="289" spans="1:51" s="3" customFormat="1" ht="45">
      <c r="A289" s="27">
        <v>286</v>
      </c>
      <c r="B289" s="402" t="s">
        <v>7539</v>
      </c>
      <c r="C289" s="407"/>
      <c r="D289" s="27" t="s">
        <v>4951</v>
      </c>
      <c r="E289" s="402" t="s">
        <v>4299</v>
      </c>
      <c r="F289" s="245" t="s">
        <v>12</v>
      </c>
      <c r="G289" s="404" t="s">
        <v>2</v>
      </c>
      <c r="H289" s="245" t="s">
        <v>8</v>
      </c>
      <c r="I289" s="404"/>
      <c r="J289" s="27" t="s">
        <v>350</v>
      </c>
      <c r="K289" s="405">
        <v>45719</v>
      </c>
      <c r="L289" s="406">
        <v>0</v>
      </c>
      <c r="M289" s="412">
        <v>1</v>
      </c>
      <c r="N289" s="413"/>
      <c r="O289" s="100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</row>
    <row r="290" spans="1:51" s="3" customFormat="1" ht="45">
      <c r="A290" s="27">
        <v>287</v>
      </c>
      <c r="B290" s="402" t="s">
        <v>7540</v>
      </c>
      <c r="C290" s="407"/>
      <c r="D290" s="27" t="s">
        <v>4910</v>
      </c>
      <c r="E290" s="409" t="s">
        <v>4369</v>
      </c>
      <c r="F290" s="245" t="s">
        <v>46</v>
      </c>
      <c r="G290" s="404" t="s">
        <v>1</v>
      </c>
      <c r="H290" s="245" t="s">
        <v>8</v>
      </c>
      <c r="I290" s="404"/>
      <c r="J290" s="27" t="s">
        <v>350</v>
      </c>
      <c r="K290" s="405">
        <v>45719</v>
      </c>
      <c r="L290" s="406" t="s">
        <v>7541</v>
      </c>
      <c r="M290" s="412">
        <v>11</v>
      </c>
      <c r="N290" s="413"/>
      <c r="O290" s="10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</row>
    <row r="291" spans="1:51" s="3" customFormat="1" ht="45">
      <c r="A291" s="27">
        <v>288</v>
      </c>
      <c r="B291" s="402" t="s">
        <v>7540</v>
      </c>
      <c r="C291" s="403"/>
      <c r="D291" s="27" t="s">
        <v>4910</v>
      </c>
      <c r="E291" s="404" t="s">
        <v>4369</v>
      </c>
      <c r="F291" s="245" t="s">
        <v>46</v>
      </c>
      <c r="G291" s="404" t="s">
        <v>4</v>
      </c>
      <c r="H291" s="245" t="s">
        <v>8</v>
      </c>
      <c r="I291" s="404"/>
      <c r="J291" s="27" t="s">
        <v>350</v>
      </c>
      <c r="K291" s="405">
        <v>45719</v>
      </c>
      <c r="L291" s="406" t="s">
        <v>7541</v>
      </c>
      <c r="M291" s="44">
        <v>11</v>
      </c>
      <c r="N291" s="44"/>
      <c r="O291" s="100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</row>
    <row r="292" spans="1:51" s="3" customFormat="1" ht="45">
      <c r="A292" s="27">
        <v>289</v>
      </c>
      <c r="B292" s="402" t="s">
        <v>7542</v>
      </c>
      <c r="C292" s="407"/>
      <c r="D292" s="27" t="s">
        <v>4910</v>
      </c>
      <c r="E292" s="402" t="s">
        <v>4369</v>
      </c>
      <c r="F292" s="245" t="s">
        <v>47</v>
      </c>
      <c r="G292" s="404" t="s">
        <v>1</v>
      </c>
      <c r="H292" s="245" t="s">
        <v>8</v>
      </c>
      <c r="I292" s="404"/>
      <c r="J292" s="27" t="s">
        <v>350</v>
      </c>
      <c r="K292" s="405">
        <v>45719</v>
      </c>
      <c r="L292" s="406" t="s">
        <v>7541</v>
      </c>
      <c r="M292" s="412">
        <v>12</v>
      </c>
      <c r="N292" s="413"/>
      <c r="O292" s="100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</row>
    <row r="293" spans="1:51" s="3" customFormat="1" ht="45">
      <c r="A293" s="27">
        <v>290</v>
      </c>
      <c r="B293" s="402" t="s">
        <v>7542</v>
      </c>
      <c r="C293" s="403"/>
      <c r="D293" s="27" t="s">
        <v>4910</v>
      </c>
      <c r="E293" s="409" t="s">
        <v>4369</v>
      </c>
      <c r="F293" s="245" t="s">
        <v>47</v>
      </c>
      <c r="G293" s="404" t="s">
        <v>4</v>
      </c>
      <c r="H293" s="245" t="s">
        <v>8</v>
      </c>
      <c r="I293" s="404"/>
      <c r="J293" s="27" t="s">
        <v>350</v>
      </c>
      <c r="K293" s="405">
        <v>45719</v>
      </c>
      <c r="L293" s="406" t="s">
        <v>7541</v>
      </c>
      <c r="M293" s="44">
        <v>12</v>
      </c>
      <c r="N293" s="44"/>
      <c r="O293" s="100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</row>
    <row r="294" spans="1:51" s="3" customFormat="1" ht="45">
      <c r="A294" s="27">
        <v>291</v>
      </c>
      <c r="B294" s="402" t="s">
        <v>7543</v>
      </c>
      <c r="C294" s="403"/>
      <c r="D294" s="27" t="s">
        <v>4993</v>
      </c>
      <c r="E294" s="402" t="s">
        <v>4473</v>
      </c>
      <c r="F294" s="245" t="s">
        <v>19</v>
      </c>
      <c r="G294" s="404" t="s">
        <v>0</v>
      </c>
      <c r="H294" s="245" t="s">
        <v>8</v>
      </c>
      <c r="I294" s="404"/>
      <c r="J294" s="27" t="s">
        <v>350</v>
      </c>
      <c r="K294" s="405">
        <v>45719</v>
      </c>
      <c r="L294" s="406">
        <v>0</v>
      </c>
      <c r="M294" s="44">
        <v>38</v>
      </c>
      <c r="N294" s="44"/>
      <c r="O294" s="100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</row>
    <row r="295" spans="1:51" s="3" customFormat="1" ht="45">
      <c r="A295" s="27">
        <v>292</v>
      </c>
      <c r="B295" s="402" t="s">
        <v>7544</v>
      </c>
      <c r="C295" s="407"/>
      <c r="D295" s="27" t="s">
        <v>7545</v>
      </c>
      <c r="E295" s="414" t="s">
        <v>4477</v>
      </c>
      <c r="F295" s="245" t="s">
        <v>12</v>
      </c>
      <c r="G295" s="404" t="s">
        <v>0</v>
      </c>
      <c r="H295" s="245" t="s">
        <v>8</v>
      </c>
      <c r="I295" s="404"/>
      <c r="J295" s="27" t="s">
        <v>350</v>
      </c>
      <c r="K295" s="405">
        <v>45719</v>
      </c>
      <c r="L295" s="406">
        <v>0</v>
      </c>
      <c r="M295" s="412">
        <v>11</v>
      </c>
      <c r="N295" s="413"/>
      <c r="O295" s="100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</row>
    <row r="296" spans="1:51" s="3" customFormat="1" ht="45">
      <c r="A296" s="27">
        <v>293</v>
      </c>
      <c r="B296" s="402" t="s">
        <v>7546</v>
      </c>
      <c r="C296" s="407"/>
      <c r="D296" s="27" t="s">
        <v>7547</v>
      </c>
      <c r="E296" s="414" t="s">
        <v>4492</v>
      </c>
      <c r="F296" s="260" t="s">
        <v>12</v>
      </c>
      <c r="G296" s="404" t="s">
        <v>5</v>
      </c>
      <c r="H296" s="245" t="s">
        <v>8</v>
      </c>
      <c r="I296" s="404"/>
      <c r="J296" s="27" t="s">
        <v>350</v>
      </c>
      <c r="K296" s="405">
        <v>45719</v>
      </c>
      <c r="L296" s="406">
        <v>0</v>
      </c>
      <c r="M296" s="412">
        <v>1</v>
      </c>
      <c r="N296" s="413"/>
      <c r="O296" s="100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</row>
    <row r="297" spans="1:51" s="3" customFormat="1" ht="75">
      <c r="A297" s="27">
        <v>294</v>
      </c>
      <c r="B297" s="402" t="s">
        <v>7548</v>
      </c>
      <c r="C297" s="407"/>
      <c r="D297" s="27" t="s">
        <v>4510</v>
      </c>
      <c r="E297" s="409" t="s">
        <v>4511</v>
      </c>
      <c r="F297" s="260">
        <v>10.11</v>
      </c>
      <c r="G297" s="404" t="s">
        <v>2</v>
      </c>
      <c r="H297" s="245" t="s">
        <v>8</v>
      </c>
      <c r="I297" s="404"/>
      <c r="J297" s="27" t="s">
        <v>7549</v>
      </c>
      <c r="K297" s="405">
        <v>45719</v>
      </c>
      <c r="L297" s="406"/>
      <c r="M297" s="44">
        <v>1</v>
      </c>
      <c r="N297" s="44"/>
      <c r="O297" s="100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</row>
    <row r="298" spans="1:51" s="3" customFormat="1" ht="75">
      <c r="A298" s="27">
        <v>295</v>
      </c>
      <c r="B298" s="402" t="s">
        <v>7550</v>
      </c>
      <c r="C298" s="407"/>
      <c r="D298" s="27" t="s">
        <v>4508</v>
      </c>
      <c r="E298" s="409" t="s">
        <v>4509</v>
      </c>
      <c r="F298" s="245" t="s">
        <v>11</v>
      </c>
      <c r="G298" s="404" t="s">
        <v>1</v>
      </c>
      <c r="H298" s="245" t="s">
        <v>8</v>
      </c>
      <c r="I298" s="404"/>
      <c r="J298" s="27" t="s">
        <v>7549</v>
      </c>
      <c r="K298" s="405">
        <v>45719</v>
      </c>
      <c r="L298" s="406"/>
      <c r="M298" s="44">
        <v>1</v>
      </c>
      <c r="N298" s="44"/>
      <c r="O298" s="100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</row>
    <row r="299" spans="1:51" s="3" customFormat="1" ht="75">
      <c r="A299" s="27">
        <v>296</v>
      </c>
      <c r="B299" s="402" t="s">
        <v>7551</v>
      </c>
      <c r="C299" s="403"/>
      <c r="D299" s="27" t="s">
        <v>4506</v>
      </c>
      <c r="E299" s="402" t="s">
        <v>4507</v>
      </c>
      <c r="F299" s="245">
        <v>10.11</v>
      </c>
      <c r="G299" s="404" t="s">
        <v>3</v>
      </c>
      <c r="H299" s="245" t="s">
        <v>8</v>
      </c>
      <c r="I299" s="404"/>
      <c r="J299" s="27" t="s">
        <v>7549</v>
      </c>
      <c r="K299" s="405">
        <v>45719</v>
      </c>
      <c r="L299" s="406"/>
      <c r="M299" s="44">
        <v>1</v>
      </c>
      <c r="N299" s="44"/>
      <c r="O299" s="100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</row>
    <row r="300" spans="1:51" s="3" customFormat="1" ht="75">
      <c r="A300" s="27">
        <v>297</v>
      </c>
      <c r="B300" s="402" t="s">
        <v>7552</v>
      </c>
      <c r="C300" s="403"/>
      <c r="D300" s="27" t="s">
        <v>4504</v>
      </c>
      <c r="E300" s="402" t="s">
        <v>4505</v>
      </c>
      <c r="F300" s="245">
        <v>10.11</v>
      </c>
      <c r="G300" s="404" t="s">
        <v>4</v>
      </c>
      <c r="H300" s="245" t="s">
        <v>8</v>
      </c>
      <c r="I300" s="404"/>
      <c r="J300" s="27" t="s">
        <v>7549</v>
      </c>
      <c r="K300" s="405">
        <v>45719</v>
      </c>
      <c r="L300" s="406"/>
      <c r="M300" s="44">
        <v>1</v>
      </c>
      <c r="N300" s="44"/>
      <c r="O300" s="1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</row>
    <row r="301" spans="1:51" s="3" customFormat="1" ht="75">
      <c r="A301" s="27">
        <v>298</v>
      </c>
      <c r="B301" s="402" t="s">
        <v>7553</v>
      </c>
      <c r="C301" s="403"/>
      <c r="D301" s="27" t="s">
        <v>4502</v>
      </c>
      <c r="E301" s="402" t="s">
        <v>4503</v>
      </c>
      <c r="F301" s="245" t="s">
        <v>11</v>
      </c>
      <c r="G301" s="404" t="s">
        <v>2</v>
      </c>
      <c r="H301" s="245" t="s">
        <v>8</v>
      </c>
      <c r="I301" s="404"/>
      <c r="J301" s="27" t="s">
        <v>7549</v>
      </c>
      <c r="K301" s="405">
        <v>45719</v>
      </c>
      <c r="L301" s="406"/>
      <c r="M301" s="44">
        <v>1</v>
      </c>
      <c r="N301" s="44"/>
      <c r="O301" s="100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</row>
    <row r="302" spans="1:51" s="3" customFormat="1" ht="30">
      <c r="A302" s="27">
        <v>299</v>
      </c>
      <c r="B302" s="402" t="s">
        <v>7554</v>
      </c>
      <c r="C302" s="407"/>
      <c r="D302" s="27" t="s">
        <v>4251</v>
      </c>
      <c r="E302" s="402" t="s">
        <v>4250</v>
      </c>
      <c r="F302" s="245" t="s">
        <v>4067</v>
      </c>
      <c r="G302" s="404" t="s">
        <v>2</v>
      </c>
      <c r="H302" s="245" t="s">
        <v>380</v>
      </c>
      <c r="I302" s="404"/>
      <c r="J302" s="27" t="s">
        <v>75</v>
      </c>
      <c r="K302" s="405">
        <v>45719</v>
      </c>
      <c r="L302" s="406" t="s">
        <v>8</v>
      </c>
      <c r="M302" s="412">
        <v>2</v>
      </c>
      <c r="N302" s="413"/>
      <c r="O302" s="100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</row>
    <row r="303" spans="1:51" s="3" customFormat="1" ht="30">
      <c r="A303" s="27">
        <v>300</v>
      </c>
      <c r="B303" s="402" t="s">
        <v>7555</v>
      </c>
      <c r="C303" s="407"/>
      <c r="D303" s="27" t="s">
        <v>4251</v>
      </c>
      <c r="E303" s="404" t="s">
        <v>4250</v>
      </c>
      <c r="F303" s="245" t="s">
        <v>11</v>
      </c>
      <c r="G303" s="404" t="s">
        <v>2</v>
      </c>
      <c r="H303" s="245" t="s">
        <v>380</v>
      </c>
      <c r="I303" s="404"/>
      <c r="J303" s="27" t="s">
        <v>75</v>
      </c>
      <c r="K303" s="405">
        <v>45719</v>
      </c>
      <c r="L303" s="406">
        <v>0</v>
      </c>
      <c r="M303" s="44">
        <v>1</v>
      </c>
      <c r="N303" s="44"/>
      <c r="O303" s="100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</row>
    <row r="304" spans="1:51" s="3" customFormat="1" ht="30">
      <c r="A304" s="27">
        <v>301</v>
      </c>
      <c r="B304" s="402" t="s">
        <v>7556</v>
      </c>
      <c r="C304" s="407"/>
      <c r="D304" s="27" t="s">
        <v>4942</v>
      </c>
      <c r="E304" s="402" t="s">
        <v>4253</v>
      </c>
      <c r="F304" s="245" t="s">
        <v>11</v>
      </c>
      <c r="G304" s="404" t="s">
        <v>4</v>
      </c>
      <c r="H304" s="245" t="s">
        <v>380</v>
      </c>
      <c r="I304" s="404"/>
      <c r="J304" s="27" t="s">
        <v>75</v>
      </c>
      <c r="K304" s="405">
        <v>45719</v>
      </c>
      <c r="L304" s="406">
        <v>0</v>
      </c>
      <c r="M304" s="44">
        <v>1</v>
      </c>
      <c r="N304" s="44"/>
      <c r="O304" s="100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</row>
    <row r="305" spans="1:51" s="3" customFormat="1" ht="30">
      <c r="A305" s="27">
        <v>302</v>
      </c>
      <c r="B305" s="402" t="s">
        <v>7557</v>
      </c>
      <c r="C305" s="407"/>
      <c r="D305" s="27" t="s">
        <v>4948</v>
      </c>
      <c r="E305" s="404" t="s">
        <v>4259</v>
      </c>
      <c r="F305" s="245" t="s">
        <v>11</v>
      </c>
      <c r="G305" s="404" t="s">
        <v>5</v>
      </c>
      <c r="H305" s="245" t="s">
        <v>380</v>
      </c>
      <c r="I305" s="404"/>
      <c r="J305" s="27" t="s">
        <v>75</v>
      </c>
      <c r="K305" s="405">
        <v>45719</v>
      </c>
      <c r="L305" s="406">
        <v>0</v>
      </c>
      <c r="M305" s="412">
        <v>1</v>
      </c>
      <c r="N305" s="413"/>
      <c r="O305" s="100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</row>
    <row r="306" spans="1:51" s="3" customFormat="1" ht="30">
      <c r="A306" s="27">
        <v>303</v>
      </c>
      <c r="B306" s="402" t="s">
        <v>7558</v>
      </c>
      <c r="C306" s="407"/>
      <c r="D306" s="27" t="s">
        <v>4964</v>
      </c>
      <c r="E306" s="404" t="s">
        <v>4331</v>
      </c>
      <c r="F306" s="245" t="s">
        <v>18</v>
      </c>
      <c r="G306" s="404" t="s">
        <v>2</v>
      </c>
      <c r="H306" s="245" t="s">
        <v>380</v>
      </c>
      <c r="I306" s="404"/>
      <c r="J306" s="27" t="s">
        <v>75</v>
      </c>
      <c r="K306" s="405">
        <v>45719</v>
      </c>
      <c r="L306" s="406">
        <v>0</v>
      </c>
      <c r="M306" s="44">
        <v>1</v>
      </c>
      <c r="N306" s="44"/>
      <c r="O306" s="100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</row>
    <row r="307" spans="1:51" s="3" customFormat="1" ht="30">
      <c r="A307" s="27">
        <v>304</v>
      </c>
      <c r="B307" s="402" t="s">
        <v>7559</v>
      </c>
      <c r="C307" s="407"/>
      <c r="D307" s="27" t="s">
        <v>4964</v>
      </c>
      <c r="E307" s="404" t="s">
        <v>4331</v>
      </c>
      <c r="F307" s="245" t="s">
        <v>18</v>
      </c>
      <c r="G307" s="404" t="s">
        <v>5</v>
      </c>
      <c r="H307" s="245" t="s">
        <v>380</v>
      </c>
      <c r="I307" s="404"/>
      <c r="J307" s="27" t="s">
        <v>75</v>
      </c>
      <c r="K307" s="405">
        <v>45719</v>
      </c>
      <c r="L307" s="406">
        <v>0</v>
      </c>
      <c r="M307" s="44">
        <v>2</v>
      </c>
      <c r="N307" s="44"/>
      <c r="O307" s="100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</row>
    <row r="308" spans="1:51" s="3" customFormat="1" ht="30">
      <c r="A308" s="27">
        <v>305</v>
      </c>
      <c r="B308" s="402" t="s">
        <v>7560</v>
      </c>
      <c r="C308" s="403"/>
      <c r="D308" s="27" t="s">
        <v>4910</v>
      </c>
      <c r="E308" s="404" t="s">
        <v>4369</v>
      </c>
      <c r="F308" s="245" t="s">
        <v>48</v>
      </c>
      <c r="G308" s="404" t="s">
        <v>0</v>
      </c>
      <c r="H308" s="245" t="s">
        <v>380</v>
      </c>
      <c r="I308" s="404"/>
      <c r="J308" s="27" t="s">
        <v>75</v>
      </c>
      <c r="K308" s="405">
        <v>45719</v>
      </c>
      <c r="L308" s="406" t="s">
        <v>7541</v>
      </c>
      <c r="M308" s="44">
        <v>1</v>
      </c>
      <c r="N308" s="44"/>
      <c r="O308" s="100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</row>
    <row r="309" spans="1:51" s="3" customFormat="1" ht="30">
      <c r="A309" s="27">
        <v>306</v>
      </c>
      <c r="B309" s="402" t="s">
        <v>7560</v>
      </c>
      <c r="C309" s="403"/>
      <c r="D309" s="27" t="s">
        <v>4910</v>
      </c>
      <c r="E309" s="409" t="s">
        <v>4369</v>
      </c>
      <c r="F309" s="245" t="s">
        <v>48</v>
      </c>
      <c r="G309" s="404" t="s">
        <v>3</v>
      </c>
      <c r="H309" s="245" t="s">
        <v>380</v>
      </c>
      <c r="I309" s="404"/>
      <c r="J309" s="27" t="s">
        <v>75</v>
      </c>
      <c r="K309" s="405">
        <v>45719</v>
      </c>
      <c r="L309" s="406" t="s">
        <v>7541</v>
      </c>
      <c r="M309" s="44">
        <v>1</v>
      </c>
      <c r="N309" s="44"/>
      <c r="O309" s="100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</row>
    <row r="310" spans="1:51" s="3" customFormat="1" ht="30">
      <c r="A310" s="27">
        <v>307</v>
      </c>
      <c r="B310" s="402" t="s">
        <v>7561</v>
      </c>
      <c r="C310" s="403"/>
      <c r="D310" s="27" t="s">
        <v>4910</v>
      </c>
      <c r="E310" s="404" t="s">
        <v>4369</v>
      </c>
      <c r="F310" s="245" t="s">
        <v>45</v>
      </c>
      <c r="G310" s="404" t="s">
        <v>0</v>
      </c>
      <c r="H310" s="245" t="s">
        <v>380</v>
      </c>
      <c r="I310" s="404"/>
      <c r="J310" s="27" t="s">
        <v>75</v>
      </c>
      <c r="K310" s="405">
        <v>45719</v>
      </c>
      <c r="L310" s="406" t="s">
        <v>7541</v>
      </c>
      <c r="M310" s="44">
        <v>2</v>
      </c>
      <c r="N310" s="44"/>
      <c r="O310" s="10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</row>
    <row r="311" spans="1:51" s="3" customFormat="1" ht="30">
      <c r="A311" s="27">
        <v>308</v>
      </c>
      <c r="B311" s="402" t="s">
        <v>7561</v>
      </c>
      <c r="C311" s="407"/>
      <c r="D311" s="27" t="s">
        <v>4910</v>
      </c>
      <c r="E311" s="402" t="s">
        <v>4369</v>
      </c>
      <c r="F311" s="245" t="s">
        <v>45</v>
      </c>
      <c r="G311" s="404" t="s">
        <v>3</v>
      </c>
      <c r="H311" s="245" t="s">
        <v>380</v>
      </c>
      <c r="I311" s="404"/>
      <c r="J311" s="27" t="s">
        <v>75</v>
      </c>
      <c r="K311" s="405">
        <v>45719</v>
      </c>
      <c r="L311" s="406" t="s">
        <v>7541</v>
      </c>
      <c r="M311" s="44">
        <v>2</v>
      </c>
      <c r="N311" s="44"/>
      <c r="O311" s="100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</row>
    <row r="312" spans="1:51" s="3" customFormat="1" ht="30">
      <c r="A312" s="27">
        <v>309</v>
      </c>
      <c r="B312" s="402" t="s">
        <v>7562</v>
      </c>
      <c r="C312" s="403"/>
      <c r="D312" s="27" t="s">
        <v>6065</v>
      </c>
      <c r="E312" s="404" t="s">
        <v>4427</v>
      </c>
      <c r="F312" s="245" t="s">
        <v>493</v>
      </c>
      <c r="G312" s="404" t="s">
        <v>0</v>
      </c>
      <c r="H312" s="245" t="s">
        <v>380</v>
      </c>
      <c r="I312" s="404"/>
      <c r="J312" s="27" t="s">
        <v>75</v>
      </c>
      <c r="K312" s="405">
        <v>45719</v>
      </c>
      <c r="L312" s="406" t="s">
        <v>8</v>
      </c>
      <c r="M312" s="44">
        <v>2</v>
      </c>
      <c r="N312" s="44"/>
      <c r="O312" s="100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</row>
    <row r="313" spans="1:51" s="3" customFormat="1" ht="30">
      <c r="A313" s="27">
        <v>310</v>
      </c>
      <c r="B313" s="402" t="s">
        <v>7562</v>
      </c>
      <c r="C313" s="428"/>
      <c r="D313" s="27" t="s">
        <v>6065</v>
      </c>
      <c r="E313" s="414" t="s">
        <v>4427</v>
      </c>
      <c r="F313" s="245" t="s">
        <v>493</v>
      </c>
      <c r="G313" s="404" t="s">
        <v>3</v>
      </c>
      <c r="H313" s="245" t="s">
        <v>380</v>
      </c>
      <c r="I313" s="404"/>
      <c r="J313" s="27" t="s">
        <v>75</v>
      </c>
      <c r="K313" s="405">
        <v>45719</v>
      </c>
      <c r="L313" s="406">
        <v>0</v>
      </c>
      <c r="M313" s="44">
        <v>2</v>
      </c>
      <c r="N313" s="44"/>
      <c r="O313" s="100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</row>
    <row r="314" spans="1:51" s="3" customFormat="1" ht="30">
      <c r="A314" s="27">
        <v>311</v>
      </c>
      <c r="B314" s="402" t="s">
        <v>7563</v>
      </c>
      <c r="C314" s="407"/>
      <c r="D314" s="27" t="s">
        <v>6065</v>
      </c>
      <c r="E314" s="404" t="s">
        <v>4427</v>
      </c>
      <c r="F314" s="245" t="s">
        <v>4243</v>
      </c>
      <c r="G314" s="404" t="s">
        <v>0</v>
      </c>
      <c r="H314" s="245" t="s">
        <v>380</v>
      </c>
      <c r="I314" s="404"/>
      <c r="J314" s="27" t="s">
        <v>75</v>
      </c>
      <c r="K314" s="405">
        <v>45719</v>
      </c>
      <c r="L314" s="406">
        <v>0</v>
      </c>
      <c r="M314" s="44">
        <v>3</v>
      </c>
      <c r="N314" s="44"/>
      <c r="O314" s="100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</row>
    <row r="315" spans="1:51" s="3" customFormat="1" ht="30">
      <c r="A315" s="27">
        <v>312</v>
      </c>
      <c r="B315" s="402" t="s">
        <v>7563</v>
      </c>
      <c r="C315" s="407"/>
      <c r="D315" s="27" t="s">
        <v>6065</v>
      </c>
      <c r="E315" s="414" t="s">
        <v>4427</v>
      </c>
      <c r="F315" s="260" t="s">
        <v>4243</v>
      </c>
      <c r="G315" s="404" t="s">
        <v>3</v>
      </c>
      <c r="H315" s="245" t="s">
        <v>380</v>
      </c>
      <c r="I315" s="404"/>
      <c r="J315" s="27" t="s">
        <v>75</v>
      </c>
      <c r="K315" s="405">
        <v>45719</v>
      </c>
      <c r="L315" s="406">
        <v>0</v>
      </c>
      <c r="M315" s="44">
        <v>3</v>
      </c>
      <c r="N315" s="44"/>
      <c r="O315" s="100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</row>
    <row r="316" spans="1:51" s="3" customFormat="1" ht="30">
      <c r="A316" s="27">
        <v>313</v>
      </c>
      <c r="B316" s="402" t="s">
        <v>7564</v>
      </c>
      <c r="C316" s="407"/>
      <c r="D316" s="27" t="s">
        <v>6226</v>
      </c>
      <c r="E316" s="409" t="s">
        <v>4467</v>
      </c>
      <c r="F316" s="431" t="s">
        <v>12</v>
      </c>
      <c r="G316" s="404" t="s">
        <v>4</v>
      </c>
      <c r="H316" s="245" t="s">
        <v>380</v>
      </c>
      <c r="I316" s="404"/>
      <c r="J316" s="27" t="s">
        <v>75</v>
      </c>
      <c r="K316" s="405">
        <v>45719</v>
      </c>
      <c r="L316" s="406">
        <v>0</v>
      </c>
      <c r="M316" s="412">
        <v>6</v>
      </c>
      <c r="N316" s="413"/>
      <c r="O316" s="100"/>
      <c r="P316"/>
      <c r="Q316"/>
      <c r="R316"/>
      <c r="S316"/>
      <c r="T316"/>
      <c r="U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</row>
    <row r="317" spans="1:51" ht="30">
      <c r="A317" s="27">
        <v>314</v>
      </c>
      <c r="B317" s="402" t="s">
        <v>7565</v>
      </c>
      <c r="C317" s="407"/>
      <c r="D317" s="27" t="s">
        <v>4993</v>
      </c>
      <c r="E317" s="429" t="s">
        <v>4473</v>
      </c>
      <c r="F317" s="430" t="s">
        <v>48</v>
      </c>
      <c r="G317" s="404" t="s">
        <v>1</v>
      </c>
      <c r="H317" s="245" t="s">
        <v>380</v>
      </c>
      <c r="I317" s="404"/>
      <c r="J317" s="27" t="s">
        <v>75</v>
      </c>
      <c r="K317" s="405">
        <v>45719</v>
      </c>
      <c r="L317" s="406">
        <v>0</v>
      </c>
      <c r="M317" s="44">
        <v>10</v>
      </c>
      <c r="N317" s="44"/>
      <c r="O317" s="100"/>
      <c r="V317" s="3"/>
      <c r="W317" s="3"/>
      <c r="AX317" s="3"/>
      <c r="AY317" s="3"/>
    </row>
    <row r="318" spans="1:51" s="3" customFormat="1" ht="30">
      <c r="A318" s="27">
        <v>315</v>
      </c>
      <c r="B318" s="402" t="s">
        <v>7566</v>
      </c>
      <c r="C318" s="407"/>
      <c r="D318" s="27" t="s">
        <v>7545</v>
      </c>
      <c r="E318" s="414" t="s">
        <v>4477</v>
      </c>
      <c r="F318" s="260" t="s">
        <v>214</v>
      </c>
      <c r="G318" s="404" t="s">
        <v>1</v>
      </c>
      <c r="H318" s="245" t="s">
        <v>380</v>
      </c>
      <c r="I318" s="404"/>
      <c r="J318" s="27" t="s">
        <v>75</v>
      </c>
      <c r="K318" s="405">
        <v>45719</v>
      </c>
      <c r="L318" s="406">
        <v>0</v>
      </c>
      <c r="M318" s="412">
        <v>1</v>
      </c>
      <c r="N318" s="413"/>
      <c r="O318" s="100"/>
      <c r="P318"/>
      <c r="Q318"/>
      <c r="R318"/>
      <c r="S318"/>
      <c r="T318"/>
      <c r="U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</row>
    <row r="319" spans="1:51" s="3" customFormat="1" ht="30">
      <c r="A319" s="27">
        <v>316</v>
      </c>
      <c r="B319" s="402" t="s">
        <v>7567</v>
      </c>
      <c r="C319" s="416"/>
      <c r="D319" s="27" t="s">
        <v>4927</v>
      </c>
      <c r="E319" s="409" t="s">
        <v>4073</v>
      </c>
      <c r="F319" s="245" t="s">
        <v>13</v>
      </c>
      <c r="G319" s="404" t="s">
        <v>4</v>
      </c>
      <c r="H319" s="245" t="s">
        <v>380</v>
      </c>
      <c r="I319" s="404"/>
      <c r="J319" s="27" t="s">
        <v>76</v>
      </c>
      <c r="K319" s="405">
        <v>45719</v>
      </c>
      <c r="L319" s="406">
        <v>0</v>
      </c>
      <c r="M319" s="44">
        <v>2</v>
      </c>
      <c r="N319" s="44"/>
      <c r="O319" s="100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</row>
    <row r="320" spans="1:51" s="3" customFormat="1" ht="30">
      <c r="A320" s="27">
        <v>317</v>
      </c>
      <c r="B320" s="402" t="s">
        <v>7568</v>
      </c>
      <c r="C320" s="403"/>
      <c r="D320" s="27" t="s">
        <v>4251</v>
      </c>
      <c r="E320" s="404" t="s">
        <v>4250</v>
      </c>
      <c r="F320" s="397" t="s">
        <v>12</v>
      </c>
      <c r="G320" s="404" t="s">
        <v>2</v>
      </c>
      <c r="H320" s="245" t="s">
        <v>380</v>
      </c>
      <c r="I320" s="404"/>
      <c r="J320" s="27" t="s">
        <v>76</v>
      </c>
      <c r="K320" s="405">
        <v>45719</v>
      </c>
      <c r="L320" s="406">
        <v>0</v>
      </c>
      <c r="M320" s="44">
        <v>3</v>
      </c>
      <c r="N320" s="44"/>
      <c r="O320" s="10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</row>
    <row r="321" spans="1:51" s="3" customFormat="1" ht="30">
      <c r="A321" s="27">
        <v>318</v>
      </c>
      <c r="B321" s="402" t="s">
        <v>7569</v>
      </c>
      <c r="C321" s="407"/>
      <c r="D321" s="27" t="s">
        <v>4942</v>
      </c>
      <c r="E321" s="402" t="s">
        <v>4253</v>
      </c>
      <c r="F321" s="245" t="s">
        <v>12</v>
      </c>
      <c r="G321" s="404" t="s">
        <v>4</v>
      </c>
      <c r="H321" s="245" t="s">
        <v>380</v>
      </c>
      <c r="I321" s="404"/>
      <c r="J321" s="27" t="s">
        <v>76</v>
      </c>
      <c r="K321" s="405">
        <v>45719</v>
      </c>
      <c r="L321" s="406">
        <v>0</v>
      </c>
      <c r="M321" s="412">
        <v>2</v>
      </c>
      <c r="N321" s="413"/>
      <c r="O321" s="100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</row>
    <row r="322" spans="1:51" s="3" customFormat="1" ht="30">
      <c r="A322" s="27">
        <v>319</v>
      </c>
      <c r="B322" s="402" t="s">
        <v>7570</v>
      </c>
      <c r="C322" s="407"/>
      <c r="D322" s="27" t="s">
        <v>4971</v>
      </c>
      <c r="E322" s="409" t="s">
        <v>4258</v>
      </c>
      <c r="F322" s="245" t="s">
        <v>12</v>
      </c>
      <c r="G322" s="404" t="s">
        <v>1</v>
      </c>
      <c r="H322" s="245" t="s">
        <v>380</v>
      </c>
      <c r="I322" s="404"/>
      <c r="J322" s="27" t="s">
        <v>76</v>
      </c>
      <c r="K322" s="405">
        <v>45719</v>
      </c>
      <c r="L322" s="406">
        <v>0</v>
      </c>
      <c r="M322" s="44">
        <v>1</v>
      </c>
      <c r="N322" s="44"/>
      <c r="O322" s="100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</row>
    <row r="323" spans="1:51" ht="30">
      <c r="A323" s="27">
        <v>320</v>
      </c>
      <c r="B323" s="402" t="s">
        <v>7571</v>
      </c>
      <c r="C323" s="407"/>
      <c r="D323" s="27" t="s">
        <v>4971</v>
      </c>
      <c r="E323" s="402" t="s">
        <v>4258</v>
      </c>
      <c r="F323" s="245" t="s">
        <v>11</v>
      </c>
      <c r="G323" s="404" t="s">
        <v>3</v>
      </c>
      <c r="H323" s="245" t="s">
        <v>380</v>
      </c>
      <c r="I323" s="404"/>
      <c r="J323" s="27" t="s">
        <v>76</v>
      </c>
      <c r="K323" s="405">
        <v>45719</v>
      </c>
      <c r="L323" s="406">
        <v>0</v>
      </c>
      <c r="M323" s="44">
        <v>2</v>
      </c>
      <c r="N323" s="44"/>
      <c r="O323" s="100"/>
    </row>
    <row r="324" spans="1:51" ht="30">
      <c r="A324" s="27">
        <v>321</v>
      </c>
      <c r="B324" s="402" t="s">
        <v>7572</v>
      </c>
      <c r="C324" s="403"/>
      <c r="D324" s="27" t="s">
        <v>4948</v>
      </c>
      <c r="E324" s="414" t="s">
        <v>4259</v>
      </c>
      <c r="F324" s="245" t="s">
        <v>12</v>
      </c>
      <c r="G324" s="404" t="s">
        <v>5</v>
      </c>
      <c r="H324" s="245" t="s">
        <v>380</v>
      </c>
      <c r="I324" s="404"/>
      <c r="J324" s="27" t="s">
        <v>76</v>
      </c>
      <c r="K324" s="405">
        <v>45719</v>
      </c>
      <c r="L324" s="406">
        <v>0</v>
      </c>
      <c r="M324" s="44">
        <v>2</v>
      </c>
      <c r="N324" s="44"/>
      <c r="O324" s="100"/>
    </row>
    <row r="325" spans="1:51" ht="30">
      <c r="A325" s="27">
        <v>322</v>
      </c>
      <c r="B325" s="402" t="s">
        <v>7573</v>
      </c>
      <c r="C325" s="407"/>
      <c r="D325" s="27" t="s">
        <v>4973</v>
      </c>
      <c r="E325" s="404" t="s">
        <v>4275</v>
      </c>
      <c r="F325" s="245" t="s">
        <v>11</v>
      </c>
      <c r="G325" s="404" t="s">
        <v>0</v>
      </c>
      <c r="H325" s="245" t="s">
        <v>380</v>
      </c>
      <c r="I325" s="404"/>
      <c r="J325" s="27" t="s">
        <v>76</v>
      </c>
      <c r="K325" s="405">
        <v>45719</v>
      </c>
      <c r="L325" s="406">
        <v>0</v>
      </c>
      <c r="M325" s="44">
        <v>6</v>
      </c>
      <c r="N325" s="44"/>
      <c r="O325" s="100"/>
    </row>
    <row r="326" spans="1:51" ht="30">
      <c r="A326" s="27">
        <v>323</v>
      </c>
      <c r="B326" s="402" t="s">
        <v>7574</v>
      </c>
      <c r="C326" s="403"/>
      <c r="D326" s="27" t="s">
        <v>6082</v>
      </c>
      <c r="E326" s="402" t="s">
        <v>4295</v>
      </c>
      <c r="F326" s="245" t="s">
        <v>19</v>
      </c>
      <c r="G326" s="404" t="s">
        <v>4</v>
      </c>
      <c r="H326" s="245" t="s">
        <v>380</v>
      </c>
      <c r="I326" s="404"/>
      <c r="J326" s="27" t="s">
        <v>76</v>
      </c>
      <c r="K326" s="405">
        <v>45719</v>
      </c>
      <c r="L326" s="406">
        <v>0</v>
      </c>
      <c r="M326" s="44">
        <v>1</v>
      </c>
      <c r="N326" s="44"/>
      <c r="O326" s="100"/>
    </row>
    <row r="327" spans="1:51" ht="30">
      <c r="A327" s="27">
        <v>324</v>
      </c>
      <c r="B327" s="402" t="s">
        <v>7575</v>
      </c>
      <c r="C327" s="407"/>
      <c r="D327" s="27" t="s">
        <v>4964</v>
      </c>
      <c r="E327" s="404" t="s">
        <v>4331</v>
      </c>
      <c r="F327" s="245" t="s">
        <v>19</v>
      </c>
      <c r="G327" s="404" t="s">
        <v>2</v>
      </c>
      <c r="H327" s="245" t="s">
        <v>380</v>
      </c>
      <c r="I327" s="404"/>
      <c r="J327" s="27" t="s">
        <v>76</v>
      </c>
      <c r="K327" s="405">
        <v>45719</v>
      </c>
      <c r="L327" s="406">
        <v>0</v>
      </c>
      <c r="M327" s="44">
        <v>3</v>
      </c>
      <c r="N327" s="44"/>
      <c r="O327" s="100"/>
    </row>
    <row r="328" spans="1:51" ht="30">
      <c r="A328" s="27">
        <v>325</v>
      </c>
      <c r="B328" s="402" t="s">
        <v>7576</v>
      </c>
      <c r="C328" s="407"/>
      <c r="D328" s="27" t="s">
        <v>4964</v>
      </c>
      <c r="E328" s="404" t="s">
        <v>4331</v>
      </c>
      <c r="F328" s="245" t="s">
        <v>19</v>
      </c>
      <c r="G328" s="404" t="s">
        <v>5</v>
      </c>
      <c r="H328" s="245" t="s">
        <v>380</v>
      </c>
      <c r="I328" s="404"/>
      <c r="J328" s="27" t="s">
        <v>76</v>
      </c>
      <c r="K328" s="405">
        <v>45719</v>
      </c>
      <c r="L328" s="406">
        <v>0</v>
      </c>
      <c r="M328" s="44">
        <v>4</v>
      </c>
      <c r="N328" s="44"/>
      <c r="O328" s="100"/>
      <c r="AX328" s="3"/>
      <c r="AY328" s="3"/>
    </row>
    <row r="329" spans="1:51" ht="30">
      <c r="A329" s="27">
        <v>326</v>
      </c>
      <c r="B329" s="402" t="s">
        <v>7577</v>
      </c>
      <c r="C329" s="407"/>
      <c r="D329" s="27" t="s">
        <v>4910</v>
      </c>
      <c r="E329" s="402" t="s">
        <v>4369</v>
      </c>
      <c r="F329" s="245" t="s">
        <v>46</v>
      </c>
      <c r="G329" s="404" t="s">
        <v>0</v>
      </c>
      <c r="H329" s="245" t="s">
        <v>380</v>
      </c>
      <c r="I329" s="404"/>
      <c r="J329" s="27" t="s">
        <v>76</v>
      </c>
      <c r="K329" s="405">
        <v>45719</v>
      </c>
      <c r="L329" s="406" t="s">
        <v>7541</v>
      </c>
      <c r="M329" s="44">
        <v>3</v>
      </c>
      <c r="N329" s="44"/>
      <c r="O329" s="100"/>
    </row>
    <row r="330" spans="1:51" ht="30">
      <c r="A330" s="27">
        <v>327</v>
      </c>
      <c r="B330" s="402" t="s">
        <v>7577</v>
      </c>
      <c r="C330" s="407"/>
      <c r="D330" s="27" t="s">
        <v>4910</v>
      </c>
      <c r="E330" s="402" t="s">
        <v>4369</v>
      </c>
      <c r="F330" s="245" t="s">
        <v>46</v>
      </c>
      <c r="G330" s="404" t="s">
        <v>3</v>
      </c>
      <c r="H330" s="245" t="s">
        <v>380</v>
      </c>
      <c r="I330" s="404"/>
      <c r="J330" s="27" t="s">
        <v>76</v>
      </c>
      <c r="K330" s="405">
        <v>45719</v>
      </c>
      <c r="L330" s="406" t="s">
        <v>7541</v>
      </c>
      <c r="M330" s="44">
        <v>3</v>
      </c>
      <c r="N330" s="44"/>
      <c r="O330" s="100"/>
    </row>
    <row r="331" spans="1:51" ht="30">
      <c r="A331" s="27">
        <v>328</v>
      </c>
      <c r="B331" s="402" t="s">
        <v>7578</v>
      </c>
      <c r="C331" s="407"/>
      <c r="D331" s="27" t="s">
        <v>4910</v>
      </c>
      <c r="E331" s="402" t="s">
        <v>4369</v>
      </c>
      <c r="F331" s="245" t="s">
        <v>47</v>
      </c>
      <c r="G331" s="404" t="s">
        <v>0</v>
      </c>
      <c r="H331" s="245" t="s">
        <v>380</v>
      </c>
      <c r="I331" s="404"/>
      <c r="J331" s="27" t="s">
        <v>76</v>
      </c>
      <c r="K331" s="405">
        <v>45719</v>
      </c>
      <c r="L331" s="406" t="s">
        <v>7541</v>
      </c>
      <c r="M331" s="44">
        <v>4</v>
      </c>
      <c r="N331" s="44"/>
      <c r="O331" s="100"/>
    </row>
    <row r="332" spans="1:51" ht="30">
      <c r="A332" s="27">
        <v>329</v>
      </c>
      <c r="B332" s="402" t="s">
        <v>7578</v>
      </c>
      <c r="C332" s="407"/>
      <c r="D332" s="27" t="s">
        <v>4910</v>
      </c>
      <c r="E332" s="404" t="s">
        <v>4369</v>
      </c>
      <c r="F332" s="245" t="s">
        <v>47</v>
      </c>
      <c r="G332" s="404" t="s">
        <v>3</v>
      </c>
      <c r="H332" s="245" t="s">
        <v>380</v>
      </c>
      <c r="I332" s="404"/>
      <c r="J332" s="27" t="s">
        <v>76</v>
      </c>
      <c r="K332" s="405">
        <v>45719</v>
      </c>
      <c r="L332" s="406" t="s">
        <v>7541</v>
      </c>
      <c r="M332" s="412">
        <v>4</v>
      </c>
      <c r="N332" s="413"/>
      <c r="O332" s="100"/>
    </row>
    <row r="333" spans="1:51" ht="30">
      <c r="A333" s="27">
        <v>330</v>
      </c>
      <c r="B333" s="402" t="s">
        <v>7579</v>
      </c>
      <c r="C333" s="407"/>
      <c r="D333" s="27" t="s">
        <v>6226</v>
      </c>
      <c r="E333" s="404" t="s">
        <v>4467</v>
      </c>
      <c r="F333" s="245" t="s">
        <v>19</v>
      </c>
      <c r="G333" s="404" t="s">
        <v>1</v>
      </c>
      <c r="H333" s="245" t="s">
        <v>380</v>
      </c>
      <c r="I333" s="404"/>
      <c r="J333" s="27" t="s">
        <v>76</v>
      </c>
      <c r="K333" s="405">
        <v>45719</v>
      </c>
      <c r="L333" s="406">
        <v>0</v>
      </c>
      <c r="M333" s="418">
        <v>1</v>
      </c>
      <c r="N333" s="44"/>
      <c r="O333" s="100"/>
    </row>
    <row r="334" spans="1:51" ht="30">
      <c r="A334" s="27">
        <v>331</v>
      </c>
      <c r="B334" s="402" t="s">
        <v>7580</v>
      </c>
      <c r="C334" s="407"/>
      <c r="D334" s="27" t="s">
        <v>7545</v>
      </c>
      <c r="E334" s="409" t="s">
        <v>4477</v>
      </c>
      <c r="F334" s="245" t="s">
        <v>4067</v>
      </c>
      <c r="G334" s="404" t="s">
        <v>1</v>
      </c>
      <c r="H334" s="245" t="s">
        <v>380</v>
      </c>
      <c r="I334" s="404"/>
      <c r="J334" s="27" t="s">
        <v>76</v>
      </c>
      <c r="K334" s="405">
        <v>45719</v>
      </c>
      <c r="L334" s="406">
        <v>0</v>
      </c>
      <c r="M334" s="412">
        <v>2</v>
      </c>
      <c r="N334" s="413"/>
      <c r="O334" s="100"/>
    </row>
    <row r="335" spans="1:51" ht="30">
      <c r="A335" s="27">
        <v>332</v>
      </c>
      <c r="B335" s="402" t="s">
        <v>7581</v>
      </c>
      <c r="C335" s="403"/>
      <c r="D335" s="27" t="s">
        <v>4968</v>
      </c>
      <c r="E335" s="409" t="s">
        <v>4066</v>
      </c>
      <c r="F335" s="245" t="s">
        <v>11</v>
      </c>
      <c r="G335" s="404" t="s">
        <v>2</v>
      </c>
      <c r="H335" s="245" t="s">
        <v>379</v>
      </c>
      <c r="I335" s="404"/>
      <c r="J335" s="27" t="s">
        <v>77</v>
      </c>
      <c r="K335" s="405">
        <v>45719</v>
      </c>
      <c r="L335" s="406">
        <v>0</v>
      </c>
      <c r="M335" s="44">
        <v>4</v>
      </c>
      <c r="N335" s="44"/>
      <c r="O335" s="100"/>
    </row>
    <row r="336" spans="1:51" ht="30">
      <c r="A336" s="27">
        <v>333</v>
      </c>
      <c r="B336" s="402" t="s">
        <v>7582</v>
      </c>
      <c r="C336" s="407"/>
      <c r="D336" s="27" t="s">
        <v>4927</v>
      </c>
      <c r="E336" s="409" t="s">
        <v>4073</v>
      </c>
      <c r="F336" s="245" t="s">
        <v>65</v>
      </c>
      <c r="G336" s="404" t="s">
        <v>4</v>
      </c>
      <c r="H336" s="245" t="s">
        <v>379</v>
      </c>
      <c r="I336" s="404"/>
      <c r="J336" s="27" t="s">
        <v>77</v>
      </c>
      <c r="K336" s="405">
        <v>45719</v>
      </c>
      <c r="L336" s="406">
        <v>0</v>
      </c>
      <c r="M336" s="44">
        <v>3</v>
      </c>
      <c r="N336" s="44"/>
      <c r="O336" s="100"/>
    </row>
    <row r="337" spans="1:51" ht="30">
      <c r="A337" s="27">
        <v>334</v>
      </c>
      <c r="B337" s="402" t="s">
        <v>7583</v>
      </c>
      <c r="C337" s="407"/>
      <c r="D337" s="27" t="s">
        <v>4975</v>
      </c>
      <c r="E337" s="409" t="s">
        <v>4222</v>
      </c>
      <c r="F337" s="245" t="s">
        <v>12</v>
      </c>
      <c r="G337" s="404" t="s">
        <v>0</v>
      </c>
      <c r="H337" s="245" t="s">
        <v>379</v>
      </c>
      <c r="I337" s="404"/>
      <c r="J337" s="27" t="s">
        <v>77</v>
      </c>
      <c r="K337" s="405">
        <v>45719</v>
      </c>
      <c r="L337" s="406">
        <v>0</v>
      </c>
      <c r="M337" s="412">
        <v>9</v>
      </c>
      <c r="N337" s="413"/>
      <c r="O337" s="100"/>
    </row>
    <row r="338" spans="1:51" ht="30">
      <c r="A338" s="27">
        <v>335</v>
      </c>
      <c r="B338" s="402" t="s">
        <v>7584</v>
      </c>
      <c r="C338" s="403"/>
      <c r="D338" s="27" t="s">
        <v>4251</v>
      </c>
      <c r="E338" s="409" t="s">
        <v>4250</v>
      </c>
      <c r="F338" s="245" t="s">
        <v>11</v>
      </c>
      <c r="G338" s="404" t="s">
        <v>5</v>
      </c>
      <c r="H338" s="245" t="s">
        <v>379</v>
      </c>
      <c r="I338" s="404"/>
      <c r="J338" s="27" t="s">
        <v>77</v>
      </c>
      <c r="K338" s="405">
        <v>45719</v>
      </c>
      <c r="L338" s="406">
        <v>0</v>
      </c>
      <c r="M338" s="44">
        <v>4</v>
      </c>
      <c r="N338" s="44"/>
      <c r="O338" s="100"/>
    </row>
    <row r="339" spans="1:51" ht="30">
      <c r="A339" s="27">
        <v>336</v>
      </c>
      <c r="B339" s="402" t="s">
        <v>7585</v>
      </c>
      <c r="C339" s="403"/>
      <c r="D339" s="27" t="s">
        <v>4942</v>
      </c>
      <c r="E339" s="409" t="s">
        <v>4253</v>
      </c>
      <c r="F339" s="245" t="s">
        <v>4067</v>
      </c>
      <c r="G339" s="404" t="s">
        <v>4</v>
      </c>
      <c r="H339" s="245" t="s">
        <v>379</v>
      </c>
      <c r="I339" s="404"/>
      <c r="J339" s="27" t="s">
        <v>77</v>
      </c>
      <c r="K339" s="405">
        <v>45719</v>
      </c>
      <c r="L339" s="406">
        <v>0</v>
      </c>
      <c r="M339" s="44">
        <v>3</v>
      </c>
      <c r="N339" s="44"/>
      <c r="O339" s="100"/>
    </row>
    <row r="340" spans="1:51" ht="30">
      <c r="A340" s="27">
        <v>337</v>
      </c>
      <c r="B340" s="402" t="s">
        <v>7586</v>
      </c>
      <c r="C340" s="403"/>
      <c r="D340" s="27" t="s">
        <v>7587</v>
      </c>
      <c r="E340" s="402" t="s">
        <v>4256</v>
      </c>
      <c r="F340" s="245" t="s">
        <v>11</v>
      </c>
      <c r="G340" s="404" t="s">
        <v>3</v>
      </c>
      <c r="H340" s="245" t="s">
        <v>379</v>
      </c>
      <c r="I340" s="404"/>
      <c r="J340" s="27" t="s">
        <v>77</v>
      </c>
      <c r="K340" s="405">
        <v>45719</v>
      </c>
      <c r="L340" s="406">
        <v>0</v>
      </c>
      <c r="M340" s="44">
        <v>4</v>
      </c>
      <c r="N340" s="44"/>
      <c r="O340" s="100"/>
    </row>
    <row r="341" spans="1:51" ht="30">
      <c r="A341" s="27">
        <v>338</v>
      </c>
      <c r="B341" s="402" t="s">
        <v>7588</v>
      </c>
      <c r="C341" s="407"/>
      <c r="D341" s="27" t="s">
        <v>4964</v>
      </c>
      <c r="E341" s="404" t="s">
        <v>4331</v>
      </c>
      <c r="F341" s="245" t="s">
        <v>18</v>
      </c>
      <c r="G341" s="404" t="s">
        <v>0</v>
      </c>
      <c r="H341" s="245" t="s">
        <v>379</v>
      </c>
      <c r="I341" s="404"/>
      <c r="J341" s="27" t="s">
        <v>77</v>
      </c>
      <c r="K341" s="405">
        <v>45719</v>
      </c>
      <c r="L341" s="406">
        <v>0</v>
      </c>
      <c r="M341" s="44">
        <v>5</v>
      </c>
      <c r="N341" s="44"/>
      <c r="O341" s="100"/>
    </row>
    <row r="342" spans="1:51" ht="30">
      <c r="A342" s="27">
        <v>339</v>
      </c>
      <c r="B342" s="402" t="s">
        <v>7589</v>
      </c>
      <c r="C342" s="407"/>
      <c r="D342" s="27" t="s">
        <v>4964</v>
      </c>
      <c r="E342" s="404" t="s">
        <v>4331</v>
      </c>
      <c r="F342" s="245" t="s">
        <v>18</v>
      </c>
      <c r="G342" s="404" t="s">
        <v>3</v>
      </c>
      <c r="H342" s="245" t="s">
        <v>379</v>
      </c>
      <c r="I342" s="404"/>
      <c r="J342" s="27" t="s">
        <v>77</v>
      </c>
      <c r="K342" s="405">
        <v>45719</v>
      </c>
      <c r="L342" s="406">
        <v>0</v>
      </c>
      <c r="M342" s="44">
        <v>6</v>
      </c>
      <c r="N342" s="44"/>
      <c r="O342" s="100"/>
    </row>
    <row r="343" spans="1:51" ht="30">
      <c r="A343" s="27">
        <v>340</v>
      </c>
      <c r="B343" s="402" t="s">
        <v>7590</v>
      </c>
      <c r="C343" s="407"/>
      <c r="D343" s="27" t="s">
        <v>4910</v>
      </c>
      <c r="E343" s="409" t="s">
        <v>4369</v>
      </c>
      <c r="F343" s="245" t="s">
        <v>48</v>
      </c>
      <c r="G343" s="404" t="s">
        <v>1</v>
      </c>
      <c r="H343" s="245" t="s">
        <v>379</v>
      </c>
      <c r="I343" s="404"/>
      <c r="J343" s="27" t="s">
        <v>77</v>
      </c>
      <c r="K343" s="405">
        <v>45719</v>
      </c>
      <c r="L343" s="406" t="s">
        <v>7467</v>
      </c>
      <c r="M343" s="412">
        <v>5</v>
      </c>
      <c r="N343" s="413"/>
      <c r="O343" s="100"/>
    </row>
    <row r="344" spans="1:51" ht="30">
      <c r="A344" s="27">
        <v>341</v>
      </c>
      <c r="B344" s="402" t="s">
        <v>7590</v>
      </c>
      <c r="C344" s="407"/>
      <c r="D344" s="27" t="s">
        <v>4910</v>
      </c>
      <c r="E344" s="404" t="s">
        <v>4369</v>
      </c>
      <c r="F344" s="245" t="s">
        <v>48</v>
      </c>
      <c r="G344" s="404" t="s">
        <v>4</v>
      </c>
      <c r="H344" s="245" t="s">
        <v>379</v>
      </c>
      <c r="I344" s="404"/>
      <c r="J344" s="417" t="s">
        <v>77</v>
      </c>
      <c r="K344" s="405">
        <v>45719</v>
      </c>
      <c r="L344" s="406" t="s">
        <v>7467</v>
      </c>
      <c r="M344" s="412">
        <v>5</v>
      </c>
      <c r="N344" s="413"/>
      <c r="O344" s="100"/>
    </row>
    <row r="345" spans="1:51" ht="30">
      <c r="A345" s="27">
        <v>342</v>
      </c>
      <c r="B345" s="402" t="s">
        <v>7591</v>
      </c>
      <c r="C345" s="403"/>
      <c r="D345" s="27" t="s">
        <v>4910</v>
      </c>
      <c r="E345" s="404" t="s">
        <v>4369</v>
      </c>
      <c r="F345" s="245" t="s">
        <v>45</v>
      </c>
      <c r="G345" s="404" t="s">
        <v>1</v>
      </c>
      <c r="H345" s="245" t="s">
        <v>379</v>
      </c>
      <c r="I345" s="404"/>
      <c r="J345" s="27" t="s">
        <v>77</v>
      </c>
      <c r="K345" s="405">
        <v>45719</v>
      </c>
      <c r="L345" s="406" t="s">
        <v>7467</v>
      </c>
      <c r="M345" s="44">
        <v>6</v>
      </c>
      <c r="N345" s="44"/>
      <c r="O345" s="100"/>
    </row>
    <row r="346" spans="1:51" ht="30">
      <c r="A346" s="27">
        <v>343</v>
      </c>
      <c r="B346" s="402" t="s">
        <v>7591</v>
      </c>
      <c r="C346" s="403"/>
      <c r="D346" s="27" t="s">
        <v>4910</v>
      </c>
      <c r="E346" s="404" t="s">
        <v>4369</v>
      </c>
      <c r="F346" s="245" t="s">
        <v>45</v>
      </c>
      <c r="G346" s="404" t="s">
        <v>4</v>
      </c>
      <c r="H346" s="245" t="s">
        <v>379</v>
      </c>
      <c r="I346" s="404"/>
      <c r="J346" s="27" t="s">
        <v>77</v>
      </c>
      <c r="K346" s="405">
        <v>45719</v>
      </c>
      <c r="L346" s="406" t="s">
        <v>7467</v>
      </c>
      <c r="M346" s="44">
        <v>6</v>
      </c>
      <c r="N346" s="44"/>
      <c r="O346" s="100"/>
      <c r="T346" s="3"/>
    </row>
    <row r="347" spans="1:51" ht="30">
      <c r="A347" s="27">
        <v>344</v>
      </c>
      <c r="B347" s="402" t="s">
        <v>7592</v>
      </c>
      <c r="C347" s="407"/>
      <c r="D347" s="27" t="s">
        <v>6065</v>
      </c>
      <c r="E347" s="404" t="s">
        <v>4427</v>
      </c>
      <c r="F347" s="245" t="s">
        <v>493</v>
      </c>
      <c r="G347" s="404" t="s">
        <v>2</v>
      </c>
      <c r="H347" s="245" t="s">
        <v>379</v>
      </c>
      <c r="I347" s="404"/>
      <c r="J347" s="27" t="s">
        <v>77</v>
      </c>
      <c r="K347" s="405">
        <v>45719</v>
      </c>
      <c r="L347" s="406">
        <v>0</v>
      </c>
      <c r="M347" s="412">
        <v>1</v>
      </c>
      <c r="N347" s="413"/>
      <c r="O347" s="100"/>
      <c r="AY347" s="3"/>
    </row>
    <row r="348" spans="1:51" ht="30">
      <c r="A348" s="27">
        <v>345</v>
      </c>
      <c r="B348" s="402" t="s">
        <v>7592</v>
      </c>
      <c r="C348" s="403"/>
      <c r="D348" s="27" t="s">
        <v>6065</v>
      </c>
      <c r="E348" s="402" t="s">
        <v>4427</v>
      </c>
      <c r="F348" s="245" t="s">
        <v>493</v>
      </c>
      <c r="G348" s="404" t="s">
        <v>5</v>
      </c>
      <c r="H348" s="245" t="s">
        <v>379</v>
      </c>
      <c r="I348" s="404"/>
      <c r="J348" s="426" t="s">
        <v>77</v>
      </c>
      <c r="K348" s="405">
        <v>45719</v>
      </c>
      <c r="L348" s="406">
        <v>0</v>
      </c>
      <c r="M348" s="44">
        <v>1</v>
      </c>
      <c r="N348" s="44"/>
      <c r="O348" s="100"/>
      <c r="AY348" s="3"/>
    </row>
    <row r="349" spans="1:51" ht="30">
      <c r="A349" s="27">
        <v>346</v>
      </c>
      <c r="B349" s="402" t="s">
        <v>7593</v>
      </c>
      <c r="C349" s="407"/>
      <c r="D349" s="27" t="s">
        <v>6226</v>
      </c>
      <c r="E349" s="414" t="s">
        <v>4467</v>
      </c>
      <c r="F349" s="260" t="s">
        <v>12</v>
      </c>
      <c r="G349" s="404" t="s">
        <v>3</v>
      </c>
      <c r="H349" s="245" t="s">
        <v>379</v>
      </c>
      <c r="I349" s="404"/>
      <c r="J349" s="27" t="s">
        <v>77</v>
      </c>
      <c r="K349" s="405">
        <v>45719</v>
      </c>
      <c r="L349" s="406">
        <v>0</v>
      </c>
      <c r="M349" s="44">
        <v>2</v>
      </c>
      <c r="N349" s="44"/>
      <c r="O349" s="100"/>
      <c r="AY349" s="3"/>
    </row>
    <row r="350" spans="1:51" ht="30">
      <c r="A350" s="27">
        <v>347</v>
      </c>
      <c r="B350" s="402" t="s">
        <v>7594</v>
      </c>
      <c r="C350" s="407"/>
      <c r="D350" s="27" t="s">
        <v>4993</v>
      </c>
      <c r="E350" s="432" t="s">
        <v>4473</v>
      </c>
      <c r="F350" s="245" t="s">
        <v>18</v>
      </c>
      <c r="G350" s="404" t="s">
        <v>2</v>
      </c>
      <c r="H350" s="245" t="s">
        <v>379</v>
      </c>
      <c r="I350" s="404"/>
      <c r="J350" s="27" t="s">
        <v>77</v>
      </c>
      <c r="K350" s="405">
        <v>45719</v>
      </c>
      <c r="L350" s="406">
        <v>0</v>
      </c>
      <c r="M350" s="44">
        <v>11</v>
      </c>
      <c r="N350" s="44"/>
      <c r="O350" s="100"/>
    </row>
    <row r="351" spans="1:51" ht="30">
      <c r="A351" s="27">
        <v>348</v>
      </c>
      <c r="B351" s="402" t="s">
        <v>7595</v>
      </c>
      <c r="C351" s="403"/>
      <c r="D351" s="27" t="s">
        <v>7545</v>
      </c>
      <c r="E351" s="402" t="s">
        <v>4477</v>
      </c>
      <c r="F351" s="245" t="s">
        <v>11</v>
      </c>
      <c r="G351" s="404" t="s">
        <v>0</v>
      </c>
      <c r="H351" s="245" t="s">
        <v>379</v>
      </c>
      <c r="I351" s="404"/>
      <c r="J351" s="27" t="s">
        <v>77</v>
      </c>
      <c r="K351" s="405">
        <v>45719</v>
      </c>
      <c r="L351" s="406">
        <v>0</v>
      </c>
      <c r="M351" s="44">
        <v>3</v>
      </c>
      <c r="N351" s="44"/>
      <c r="O351" s="100"/>
    </row>
    <row r="352" spans="1:51" ht="30">
      <c r="A352" s="27">
        <v>349</v>
      </c>
      <c r="B352" s="402" t="s">
        <v>7596</v>
      </c>
      <c r="C352" s="403"/>
      <c r="D352" s="27" t="s">
        <v>4958</v>
      </c>
      <c r="E352" s="414" t="s">
        <v>4483</v>
      </c>
      <c r="F352" s="245" t="s">
        <v>12</v>
      </c>
      <c r="G352" s="404" t="s">
        <v>1</v>
      </c>
      <c r="H352" s="245" t="s">
        <v>379</v>
      </c>
      <c r="I352" s="404"/>
      <c r="J352" s="27" t="s">
        <v>77</v>
      </c>
      <c r="K352" s="405">
        <v>45719</v>
      </c>
      <c r="L352" s="406">
        <v>0</v>
      </c>
      <c r="M352" s="44">
        <v>3</v>
      </c>
      <c r="N352" s="44"/>
      <c r="O352" s="100"/>
    </row>
    <row r="353" spans="1:15" ht="30">
      <c r="A353" s="27">
        <v>350</v>
      </c>
      <c r="B353" s="402" t="s">
        <v>7597</v>
      </c>
      <c r="C353" s="403"/>
      <c r="D353" s="27" t="s">
        <v>4968</v>
      </c>
      <c r="E353" s="409" t="s">
        <v>4066</v>
      </c>
      <c r="F353" s="245" t="s">
        <v>12</v>
      </c>
      <c r="G353" s="404" t="s">
        <v>2</v>
      </c>
      <c r="H353" s="245" t="s">
        <v>379</v>
      </c>
      <c r="I353" s="404"/>
      <c r="J353" s="27" t="s">
        <v>78</v>
      </c>
      <c r="K353" s="405">
        <v>45719</v>
      </c>
      <c r="L353" s="406">
        <v>0</v>
      </c>
      <c r="M353" s="44">
        <v>5</v>
      </c>
      <c r="N353" s="44"/>
      <c r="O353" s="100"/>
    </row>
    <row r="354" spans="1:15" ht="30">
      <c r="A354" s="27">
        <v>351</v>
      </c>
      <c r="B354" s="402" t="s">
        <v>7598</v>
      </c>
      <c r="C354" s="403"/>
      <c r="D354" s="254" t="s">
        <v>4968</v>
      </c>
      <c r="E354" s="410" t="s">
        <v>4066</v>
      </c>
      <c r="F354" s="415" t="s">
        <v>4067</v>
      </c>
      <c r="G354" s="404" t="s">
        <v>2</v>
      </c>
      <c r="H354" s="245" t="s">
        <v>379</v>
      </c>
      <c r="I354" s="404"/>
      <c r="J354" s="27" t="s">
        <v>78</v>
      </c>
      <c r="K354" s="405">
        <v>45719</v>
      </c>
      <c r="L354" s="406">
        <v>0</v>
      </c>
      <c r="M354" s="412">
        <v>6</v>
      </c>
      <c r="N354" s="413"/>
      <c r="O354" s="100"/>
    </row>
    <row r="355" spans="1:15" ht="30">
      <c r="A355" s="27">
        <v>352</v>
      </c>
      <c r="B355" s="402" t="s">
        <v>7599</v>
      </c>
      <c r="C355" s="403"/>
      <c r="D355" s="27" t="s">
        <v>4975</v>
      </c>
      <c r="E355" s="409" t="s">
        <v>4222</v>
      </c>
      <c r="F355" s="245" t="s">
        <v>11</v>
      </c>
      <c r="G355" s="404" t="s">
        <v>0</v>
      </c>
      <c r="H355" s="245" t="s">
        <v>379</v>
      </c>
      <c r="I355" s="404"/>
      <c r="J355" s="27" t="s">
        <v>78</v>
      </c>
      <c r="K355" s="405">
        <v>45719</v>
      </c>
      <c r="L355" s="406">
        <v>0</v>
      </c>
      <c r="M355" s="44">
        <v>10</v>
      </c>
      <c r="N355" s="44"/>
      <c r="O355" s="100"/>
    </row>
    <row r="356" spans="1:15" ht="30">
      <c r="A356" s="27">
        <v>353</v>
      </c>
      <c r="B356" s="402" t="s">
        <v>7600</v>
      </c>
      <c r="C356" s="403"/>
      <c r="D356" s="27" t="s">
        <v>4251</v>
      </c>
      <c r="E356" s="414" t="s">
        <v>4250</v>
      </c>
      <c r="F356" s="245" t="s">
        <v>12</v>
      </c>
      <c r="G356" s="404" t="s">
        <v>5</v>
      </c>
      <c r="H356" s="245" t="s">
        <v>379</v>
      </c>
      <c r="I356" s="404"/>
      <c r="J356" s="27" t="s">
        <v>78</v>
      </c>
      <c r="K356" s="405">
        <v>45719</v>
      </c>
      <c r="L356" s="406">
        <v>0</v>
      </c>
      <c r="M356" s="44">
        <v>5</v>
      </c>
      <c r="N356" s="44"/>
      <c r="O356" s="100"/>
    </row>
    <row r="357" spans="1:15" ht="30">
      <c r="A357" s="27">
        <v>354</v>
      </c>
      <c r="B357" s="402" t="s">
        <v>7601</v>
      </c>
      <c r="C357" s="403"/>
      <c r="D357" s="27" t="s">
        <v>7587</v>
      </c>
      <c r="E357" s="402" t="s">
        <v>4256</v>
      </c>
      <c r="F357" s="245" t="s">
        <v>12</v>
      </c>
      <c r="G357" s="404" t="s">
        <v>3</v>
      </c>
      <c r="H357" s="245" t="s">
        <v>379</v>
      </c>
      <c r="I357" s="404"/>
      <c r="J357" s="27" t="s">
        <v>78</v>
      </c>
      <c r="K357" s="405">
        <v>45719</v>
      </c>
      <c r="L357" s="406">
        <v>0</v>
      </c>
      <c r="M357" s="44">
        <v>5</v>
      </c>
      <c r="N357" s="44"/>
      <c r="O357" s="100"/>
    </row>
    <row r="358" spans="1:15" ht="30">
      <c r="A358" s="27">
        <v>355</v>
      </c>
      <c r="B358" s="402" t="s">
        <v>7602</v>
      </c>
      <c r="C358" s="407"/>
      <c r="D358" s="27" t="s">
        <v>4981</v>
      </c>
      <c r="E358" s="402" t="s">
        <v>4034</v>
      </c>
      <c r="F358" s="245" t="s">
        <v>11</v>
      </c>
      <c r="G358" s="404" t="s">
        <v>3</v>
      </c>
      <c r="H358" s="245" t="s">
        <v>379</v>
      </c>
      <c r="I358" s="404"/>
      <c r="J358" s="27" t="s">
        <v>78</v>
      </c>
      <c r="K358" s="405">
        <v>45719</v>
      </c>
      <c r="L358" s="406">
        <v>0</v>
      </c>
      <c r="M358" s="44">
        <v>20</v>
      </c>
      <c r="N358" s="44"/>
      <c r="O358" s="100"/>
    </row>
    <row r="359" spans="1:15" ht="30">
      <c r="A359" s="27">
        <v>356</v>
      </c>
      <c r="B359" s="402" t="s">
        <v>7603</v>
      </c>
      <c r="C359" s="407"/>
      <c r="D359" s="27" t="s">
        <v>4964</v>
      </c>
      <c r="E359" s="404" t="s">
        <v>4331</v>
      </c>
      <c r="F359" s="245" t="s">
        <v>19</v>
      </c>
      <c r="G359" s="404" t="s">
        <v>0</v>
      </c>
      <c r="H359" s="245" t="s">
        <v>379</v>
      </c>
      <c r="I359" s="404"/>
      <c r="J359" s="27" t="s">
        <v>78</v>
      </c>
      <c r="K359" s="405">
        <v>45719</v>
      </c>
      <c r="L359" s="406">
        <v>0</v>
      </c>
      <c r="M359" s="44">
        <v>7</v>
      </c>
      <c r="N359" s="44"/>
      <c r="O359" s="100"/>
    </row>
    <row r="360" spans="1:15" ht="30">
      <c r="A360" s="27">
        <v>357</v>
      </c>
      <c r="B360" s="402" t="s">
        <v>7604</v>
      </c>
      <c r="C360" s="407"/>
      <c r="D360" s="27" t="s">
        <v>4964</v>
      </c>
      <c r="E360" s="404" t="s">
        <v>4331</v>
      </c>
      <c r="F360" s="245" t="s">
        <v>19</v>
      </c>
      <c r="G360" s="404" t="s">
        <v>3</v>
      </c>
      <c r="H360" s="245" t="s">
        <v>379</v>
      </c>
      <c r="I360" s="404"/>
      <c r="J360" s="27" t="s">
        <v>78</v>
      </c>
      <c r="K360" s="405">
        <v>45719</v>
      </c>
      <c r="L360" s="406">
        <v>0</v>
      </c>
      <c r="M360" s="44">
        <v>8</v>
      </c>
      <c r="N360" s="44"/>
      <c r="O360" s="100"/>
    </row>
    <row r="361" spans="1:15" ht="30">
      <c r="A361" s="27">
        <v>358</v>
      </c>
      <c r="B361" s="402" t="s">
        <v>7605</v>
      </c>
      <c r="C361" s="403"/>
      <c r="D361" s="27" t="s">
        <v>7606</v>
      </c>
      <c r="E361" s="402" t="s">
        <v>4370</v>
      </c>
      <c r="F361" s="245" t="s">
        <v>4067</v>
      </c>
      <c r="G361" s="404" t="s">
        <v>4</v>
      </c>
      <c r="H361" s="245" t="s">
        <v>379</v>
      </c>
      <c r="I361" s="404"/>
      <c r="J361" s="27" t="s">
        <v>78</v>
      </c>
      <c r="K361" s="405">
        <v>45719</v>
      </c>
      <c r="L361" s="406">
        <v>0</v>
      </c>
      <c r="M361" s="44">
        <v>1</v>
      </c>
      <c r="N361" s="44"/>
      <c r="O361" s="100"/>
    </row>
    <row r="362" spans="1:15" ht="30">
      <c r="A362" s="27">
        <v>359</v>
      </c>
      <c r="B362" s="402" t="s">
        <v>7607</v>
      </c>
      <c r="C362" s="403"/>
      <c r="D362" s="27" t="s">
        <v>4910</v>
      </c>
      <c r="E362" s="402" t="s">
        <v>4369</v>
      </c>
      <c r="F362" s="245" t="s">
        <v>46</v>
      </c>
      <c r="G362" s="404" t="s">
        <v>1</v>
      </c>
      <c r="H362" s="245" t="s">
        <v>379</v>
      </c>
      <c r="I362" s="404"/>
      <c r="J362" s="27" t="s">
        <v>78</v>
      </c>
      <c r="K362" s="405">
        <v>45719</v>
      </c>
      <c r="L362" s="406">
        <v>0</v>
      </c>
      <c r="M362" s="44">
        <v>7</v>
      </c>
      <c r="N362" s="44"/>
      <c r="O362" s="100"/>
    </row>
    <row r="363" spans="1:15" ht="30">
      <c r="A363" s="27">
        <v>360</v>
      </c>
      <c r="B363" s="402" t="s">
        <v>7607</v>
      </c>
      <c r="C363" s="403"/>
      <c r="D363" s="27" t="s">
        <v>4910</v>
      </c>
      <c r="E363" s="404" t="s">
        <v>4369</v>
      </c>
      <c r="F363" s="245" t="s">
        <v>46</v>
      </c>
      <c r="G363" s="404" t="s">
        <v>4</v>
      </c>
      <c r="H363" s="245" t="s">
        <v>379</v>
      </c>
      <c r="I363" s="404"/>
      <c r="J363" s="27" t="s">
        <v>78</v>
      </c>
      <c r="K363" s="405">
        <v>45719</v>
      </c>
      <c r="L363" s="406">
        <v>0</v>
      </c>
      <c r="M363" s="44">
        <v>7</v>
      </c>
      <c r="N363" s="44"/>
      <c r="O363" s="100"/>
    </row>
    <row r="364" spans="1:15" ht="30">
      <c r="A364" s="27">
        <v>361</v>
      </c>
      <c r="B364" s="402" t="s">
        <v>7608</v>
      </c>
      <c r="C364" s="403"/>
      <c r="D364" s="27" t="s">
        <v>4910</v>
      </c>
      <c r="E364" s="404" t="s">
        <v>4369</v>
      </c>
      <c r="F364" s="245" t="s">
        <v>47</v>
      </c>
      <c r="G364" s="404" t="s">
        <v>1</v>
      </c>
      <c r="H364" s="245" t="s">
        <v>379</v>
      </c>
      <c r="I364" s="404"/>
      <c r="J364" s="27" t="s">
        <v>78</v>
      </c>
      <c r="K364" s="405">
        <v>45719</v>
      </c>
      <c r="L364" s="406">
        <v>0</v>
      </c>
      <c r="M364" s="44">
        <v>8</v>
      </c>
      <c r="N364" s="44"/>
      <c r="O364" s="100"/>
    </row>
    <row r="365" spans="1:15" ht="30">
      <c r="A365" s="27">
        <v>362</v>
      </c>
      <c r="B365" s="402" t="s">
        <v>7608</v>
      </c>
      <c r="C365" s="407"/>
      <c r="D365" s="27" t="s">
        <v>4910</v>
      </c>
      <c r="E365" s="402" t="s">
        <v>4369</v>
      </c>
      <c r="F365" s="245" t="s">
        <v>47</v>
      </c>
      <c r="G365" s="404" t="s">
        <v>4</v>
      </c>
      <c r="H365" s="245" t="s">
        <v>379</v>
      </c>
      <c r="I365" s="404"/>
      <c r="J365" s="27" t="s">
        <v>78</v>
      </c>
      <c r="K365" s="405">
        <v>45719</v>
      </c>
      <c r="L365" s="406">
        <v>0</v>
      </c>
      <c r="M365" s="44">
        <v>8</v>
      </c>
      <c r="N365" s="44"/>
      <c r="O365" s="100"/>
    </row>
    <row r="366" spans="1:15" ht="30">
      <c r="A366" s="27">
        <v>363</v>
      </c>
      <c r="B366" s="402" t="s">
        <v>7609</v>
      </c>
      <c r="C366" s="407"/>
      <c r="D366" s="27" t="s">
        <v>6226</v>
      </c>
      <c r="E366" s="409" t="s">
        <v>4467</v>
      </c>
      <c r="F366" s="245" t="s">
        <v>4067</v>
      </c>
      <c r="G366" s="404" t="s">
        <v>5</v>
      </c>
      <c r="H366" s="245" t="s">
        <v>379</v>
      </c>
      <c r="I366" s="404"/>
      <c r="J366" s="27" t="s">
        <v>78</v>
      </c>
      <c r="K366" s="405">
        <v>45719</v>
      </c>
      <c r="L366" s="406">
        <v>0</v>
      </c>
      <c r="M366" s="44">
        <v>3</v>
      </c>
      <c r="N366" s="44"/>
      <c r="O366" s="100"/>
    </row>
    <row r="367" spans="1:15" ht="30">
      <c r="A367" s="27">
        <v>364</v>
      </c>
      <c r="B367" s="402" t="s">
        <v>7610</v>
      </c>
      <c r="C367" s="407"/>
      <c r="D367" s="27" t="s">
        <v>4993</v>
      </c>
      <c r="E367" s="432" t="s">
        <v>4473</v>
      </c>
      <c r="F367" s="245" t="s">
        <v>19</v>
      </c>
      <c r="G367" s="404" t="s">
        <v>2</v>
      </c>
      <c r="H367" s="245" t="s">
        <v>379</v>
      </c>
      <c r="I367" s="404"/>
      <c r="J367" s="27" t="s">
        <v>78</v>
      </c>
      <c r="K367" s="405">
        <v>45719</v>
      </c>
      <c r="L367" s="406">
        <v>0</v>
      </c>
      <c r="M367" s="44">
        <v>12</v>
      </c>
      <c r="N367" s="44"/>
      <c r="O367" s="100"/>
    </row>
    <row r="368" spans="1:15" ht="30">
      <c r="A368" s="27">
        <v>365</v>
      </c>
      <c r="B368" s="402" t="s">
        <v>7611</v>
      </c>
      <c r="C368" s="403"/>
      <c r="D368" s="27" t="s">
        <v>7545</v>
      </c>
      <c r="E368" s="409" t="s">
        <v>4477</v>
      </c>
      <c r="F368" s="245" t="s">
        <v>12</v>
      </c>
      <c r="G368" s="404" t="s">
        <v>0</v>
      </c>
      <c r="H368" s="245" t="s">
        <v>379</v>
      </c>
      <c r="I368" s="404"/>
      <c r="J368" s="27" t="s">
        <v>78</v>
      </c>
      <c r="K368" s="405">
        <v>45719</v>
      </c>
      <c r="L368" s="406">
        <v>0</v>
      </c>
      <c r="M368" s="44">
        <v>4</v>
      </c>
      <c r="N368" s="44"/>
      <c r="O368" s="100"/>
    </row>
    <row r="369" spans="1:15" ht="30">
      <c r="A369" s="27">
        <v>366</v>
      </c>
      <c r="B369" s="402" t="s">
        <v>7612</v>
      </c>
      <c r="C369" s="403"/>
      <c r="D369" s="27" t="s">
        <v>4958</v>
      </c>
      <c r="E369" s="409" t="s">
        <v>4483</v>
      </c>
      <c r="F369" s="245" t="s">
        <v>11</v>
      </c>
      <c r="G369" s="404" t="s">
        <v>1</v>
      </c>
      <c r="H369" s="245" t="s">
        <v>379</v>
      </c>
      <c r="I369" s="404"/>
      <c r="J369" s="27" t="s">
        <v>78</v>
      </c>
      <c r="K369" s="405">
        <v>45719</v>
      </c>
      <c r="L369" s="406">
        <v>0</v>
      </c>
      <c r="M369" s="44">
        <v>4</v>
      </c>
      <c r="N369" s="44"/>
      <c r="O369" s="100"/>
    </row>
    <row r="370" spans="1:15" ht="30">
      <c r="A370" s="27">
        <v>367</v>
      </c>
      <c r="B370" s="402" t="s">
        <v>7613</v>
      </c>
      <c r="C370" s="403"/>
      <c r="D370" s="27" t="s">
        <v>7614</v>
      </c>
      <c r="E370" s="414" t="s">
        <v>4202</v>
      </c>
      <c r="F370" s="245" t="s">
        <v>11</v>
      </c>
      <c r="G370" s="404" t="s">
        <v>4</v>
      </c>
      <c r="H370" s="245" t="s">
        <v>7615</v>
      </c>
      <c r="I370" s="404"/>
      <c r="J370" s="27" t="s">
        <v>139</v>
      </c>
      <c r="K370" s="405">
        <v>45719</v>
      </c>
      <c r="L370" s="406">
        <v>0</v>
      </c>
      <c r="M370" s="44">
        <v>1</v>
      </c>
      <c r="N370" s="44"/>
      <c r="O370" s="100"/>
    </row>
    <row r="371" spans="1:15" ht="30">
      <c r="A371" s="27">
        <v>368</v>
      </c>
      <c r="B371" s="402" t="s">
        <v>7616</v>
      </c>
      <c r="C371" s="403"/>
      <c r="D371" s="27" t="s">
        <v>7587</v>
      </c>
      <c r="E371" s="402" t="s">
        <v>4256</v>
      </c>
      <c r="F371" s="245" t="s">
        <v>11</v>
      </c>
      <c r="G371" s="404" t="s">
        <v>3</v>
      </c>
      <c r="H371" s="245" t="s">
        <v>7615</v>
      </c>
      <c r="I371" s="404"/>
      <c r="J371" s="27" t="s">
        <v>139</v>
      </c>
      <c r="K371" s="405">
        <v>45719</v>
      </c>
      <c r="L371" s="406">
        <v>0</v>
      </c>
      <c r="M371" s="44">
        <v>6</v>
      </c>
      <c r="N371" s="44"/>
      <c r="O371" s="100"/>
    </row>
    <row r="372" spans="1:15" ht="30">
      <c r="A372" s="27">
        <v>369</v>
      </c>
      <c r="B372" s="402" t="s">
        <v>7617</v>
      </c>
      <c r="C372" s="403"/>
      <c r="D372" s="27" t="s">
        <v>4263</v>
      </c>
      <c r="E372" s="409" t="s">
        <v>4265</v>
      </c>
      <c r="F372" s="245" t="s">
        <v>18</v>
      </c>
      <c r="G372" s="404" t="s">
        <v>0</v>
      </c>
      <c r="H372" s="245" t="s">
        <v>7615</v>
      </c>
      <c r="I372" s="404"/>
      <c r="J372" s="27" t="s">
        <v>139</v>
      </c>
      <c r="K372" s="405">
        <v>45719</v>
      </c>
      <c r="L372" s="406">
        <v>0</v>
      </c>
      <c r="M372" s="44">
        <v>9</v>
      </c>
      <c r="N372" s="44"/>
      <c r="O372" s="100"/>
    </row>
    <row r="373" spans="1:15" ht="30">
      <c r="A373" s="27">
        <v>370</v>
      </c>
      <c r="B373" s="402" t="s">
        <v>7618</v>
      </c>
      <c r="C373" s="407"/>
      <c r="D373" s="27" t="s">
        <v>4981</v>
      </c>
      <c r="E373" s="402" t="s">
        <v>4034</v>
      </c>
      <c r="F373" s="245" t="s">
        <v>4067</v>
      </c>
      <c r="G373" s="404" t="s">
        <v>3</v>
      </c>
      <c r="H373" s="245" t="s">
        <v>7615</v>
      </c>
      <c r="I373" s="404"/>
      <c r="J373" s="27" t="s">
        <v>139</v>
      </c>
      <c r="K373" s="405">
        <v>45719</v>
      </c>
      <c r="L373" s="406">
        <v>0</v>
      </c>
      <c r="M373" s="44">
        <v>21</v>
      </c>
      <c r="N373" s="44"/>
      <c r="O373" s="100"/>
    </row>
    <row r="374" spans="1:15" ht="30">
      <c r="A374" s="27">
        <v>371</v>
      </c>
      <c r="B374" s="402" t="s">
        <v>7619</v>
      </c>
      <c r="C374" s="407"/>
      <c r="D374" s="27" t="s">
        <v>4964</v>
      </c>
      <c r="E374" s="404" t="s">
        <v>4331</v>
      </c>
      <c r="F374" s="245" t="s">
        <v>18</v>
      </c>
      <c r="G374" s="404" t="s">
        <v>1</v>
      </c>
      <c r="H374" s="245" t="s">
        <v>7615</v>
      </c>
      <c r="I374" s="404"/>
      <c r="J374" s="27" t="s">
        <v>139</v>
      </c>
      <c r="K374" s="405">
        <v>45719</v>
      </c>
      <c r="L374" s="406">
        <v>0</v>
      </c>
      <c r="M374" s="44">
        <v>9</v>
      </c>
      <c r="N374" s="44"/>
      <c r="O374" s="100"/>
    </row>
    <row r="375" spans="1:15" ht="30">
      <c r="A375" s="27">
        <v>372</v>
      </c>
      <c r="B375" s="402" t="s">
        <v>7620</v>
      </c>
      <c r="C375" s="407"/>
      <c r="D375" s="27" t="s">
        <v>4964</v>
      </c>
      <c r="E375" s="409" t="s">
        <v>4331</v>
      </c>
      <c r="F375" s="245" t="s">
        <v>18</v>
      </c>
      <c r="G375" s="404" t="s">
        <v>4</v>
      </c>
      <c r="H375" s="245" t="s">
        <v>7615</v>
      </c>
      <c r="I375" s="404"/>
      <c r="J375" s="27" t="s">
        <v>139</v>
      </c>
      <c r="K375" s="405">
        <v>45719</v>
      </c>
      <c r="L375" s="406">
        <v>0</v>
      </c>
      <c r="M375" s="44">
        <v>10</v>
      </c>
      <c r="N375" s="44"/>
      <c r="O375" s="100"/>
    </row>
    <row r="376" spans="1:15" ht="30">
      <c r="A376" s="27">
        <v>373</v>
      </c>
      <c r="B376" s="402" t="s">
        <v>7621</v>
      </c>
      <c r="C376" s="403"/>
      <c r="D376" s="27" t="s">
        <v>7606</v>
      </c>
      <c r="E376" s="409" t="s">
        <v>4370</v>
      </c>
      <c r="F376" s="245" t="s">
        <v>11</v>
      </c>
      <c r="G376" s="404" t="s">
        <v>0</v>
      </c>
      <c r="H376" s="245" t="s">
        <v>7615</v>
      </c>
      <c r="I376" s="404"/>
      <c r="J376" s="27" t="s">
        <v>139</v>
      </c>
      <c r="K376" s="405">
        <v>45719</v>
      </c>
      <c r="L376" s="406">
        <v>0</v>
      </c>
      <c r="M376" s="44">
        <v>2</v>
      </c>
      <c r="N376" s="44"/>
      <c r="O376" s="100"/>
    </row>
    <row r="377" spans="1:15" ht="30">
      <c r="A377" s="27">
        <v>374</v>
      </c>
      <c r="B377" s="402" t="s">
        <v>7622</v>
      </c>
      <c r="C377" s="407"/>
      <c r="D377" s="27" t="s">
        <v>4910</v>
      </c>
      <c r="E377" s="402" t="s">
        <v>4369</v>
      </c>
      <c r="F377" s="245" t="s">
        <v>48</v>
      </c>
      <c r="G377" s="404" t="s">
        <v>2</v>
      </c>
      <c r="H377" s="245" t="s">
        <v>7615</v>
      </c>
      <c r="I377" s="404"/>
      <c r="J377" s="27" t="s">
        <v>139</v>
      </c>
      <c r="K377" s="405">
        <v>45719</v>
      </c>
      <c r="L377" s="406">
        <v>0</v>
      </c>
      <c r="M377" s="44">
        <v>9</v>
      </c>
      <c r="N377" s="44"/>
      <c r="O377" s="100"/>
    </row>
    <row r="378" spans="1:15" ht="30">
      <c r="A378" s="27">
        <v>375</v>
      </c>
      <c r="B378" s="402" t="s">
        <v>7622</v>
      </c>
      <c r="C378" s="407"/>
      <c r="D378" s="27" t="s">
        <v>4910</v>
      </c>
      <c r="E378" s="409" t="s">
        <v>4369</v>
      </c>
      <c r="F378" s="245" t="s">
        <v>48</v>
      </c>
      <c r="G378" s="404" t="s">
        <v>5</v>
      </c>
      <c r="H378" s="245" t="s">
        <v>7615</v>
      </c>
      <c r="I378" s="404"/>
      <c r="J378" s="27" t="s">
        <v>139</v>
      </c>
      <c r="K378" s="405">
        <v>45719</v>
      </c>
      <c r="L378" s="406">
        <v>0</v>
      </c>
      <c r="M378" s="44">
        <v>9</v>
      </c>
      <c r="N378" s="44"/>
      <c r="O378" s="100"/>
    </row>
    <row r="379" spans="1:15" ht="30">
      <c r="A379" s="27">
        <v>376</v>
      </c>
      <c r="B379" s="402" t="s">
        <v>7623</v>
      </c>
      <c r="C379" s="407"/>
      <c r="D379" s="27" t="s">
        <v>4910</v>
      </c>
      <c r="E379" s="409" t="s">
        <v>4369</v>
      </c>
      <c r="F379" s="245" t="s">
        <v>45</v>
      </c>
      <c r="G379" s="404" t="s">
        <v>2</v>
      </c>
      <c r="H379" s="245" t="s">
        <v>7615</v>
      </c>
      <c r="I379" s="404"/>
      <c r="J379" s="27" t="s">
        <v>139</v>
      </c>
      <c r="K379" s="405">
        <v>45719</v>
      </c>
      <c r="L379" s="406">
        <v>0</v>
      </c>
      <c r="M379" s="44">
        <v>10</v>
      </c>
      <c r="N379" s="44"/>
      <c r="O379" s="100"/>
    </row>
    <row r="380" spans="1:15" ht="30">
      <c r="A380" s="27">
        <v>377</v>
      </c>
      <c r="B380" s="402" t="s">
        <v>7623</v>
      </c>
      <c r="C380" s="407"/>
      <c r="D380" s="27" t="s">
        <v>4910</v>
      </c>
      <c r="E380" s="404" t="s">
        <v>4369</v>
      </c>
      <c r="F380" s="245" t="s">
        <v>45</v>
      </c>
      <c r="G380" s="404" t="s">
        <v>5</v>
      </c>
      <c r="H380" s="245" t="s">
        <v>7615</v>
      </c>
      <c r="I380" s="404"/>
      <c r="J380" s="27" t="s">
        <v>139</v>
      </c>
      <c r="K380" s="405">
        <v>45719</v>
      </c>
      <c r="L380" s="406">
        <v>0</v>
      </c>
      <c r="M380" s="412">
        <v>10</v>
      </c>
      <c r="N380" s="413"/>
      <c r="O380" s="100"/>
    </row>
    <row r="381" spans="1:15" ht="30">
      <c r="A381" s="27">
        <v>378</v>
      </c>
      <c r="B381" s="402" t="s">
        <v>7624</v>
      </c>
      <c r="C381" s="407"/>
      <c r="D381" s="27" t="s">
        <v>6226</v>
      </c>
      <c r="E381" s="409" t="s">
        <v>4467</v>
      </c>
      <c r="F381" s="245" t="s">
        <v>12</v>
      </c>
      <c r="G381" s="404" t="s">
        <v>0</v>
      </c>
      <c r="H381" s="245" t="s">
        <v>7615</v>
      </c>
      <c r="I381" s="404"/>
      <c r="J381" s="27" t="s">
        <v>139</v>
      </c>
      <c r="K381" s="405">
        <v>45719</v>
      </c>
      <c r="L381" s="406">
        <v>0</v>
      </c>
      <c r="M381" s="44">
        <v>4</v>
      </c>
      <c r="N381" s="44"/>
      <c r="O381" s="100"/>
    </row>
    <row r="382" spans="1:15" ht="30">
      <c r="A382" s="27">
        <v>379</v>
      </c>
      <c r="B382" s="402" t="s">
        <v>7625</v>
      </c>
      <c r="C382" s="403"/>
      <c r="D382" s="27" t="s">
        <v>7545</v>
      </c>
      <c r="E382" s="409" t="s">
        <v>4477</v>
      </c>
      <c r="F382" s="245" t="s">
        <v>11</v>
      </c>
      <c r="G382" s="404" t="s">
        <v>1</v>
      </c>
      <c r="H382" s="245" t="s">
        <v>7615</v>
      </c>
      <c r="I382" s="404"/>
      <c r="J382" s="27" t="s">
        <v>139</v>
      </c>
      <c r="K382" s="405">
        <v>45719</v>
      </c>
      <c r="L382" s="406">
        <v>0</v>
      </c>
      <c r="M382" s="44">
        <v>5</v>
      </c>
      <c r="N382" s="44"/>
      <c r="O382" s="100"/>
    </row>
    <row r="383" spans="1:15" ht="30">
      <c r="A383" s="27">
        <v>380</v>
      </c>
      <c r="B383" s="402" t="s">
        <v>7626</v>
      </c>
      <c r="C383" s="403"/>
      <c r="D383" s="27" t="s">
        <v>7614</v>
      </c>
      <c r="E383" s="409" t="s">
        <v>4202</v>
      </c>
      <c r="F383" s="245" t="s">
        <v>12</v>
      </c>
      <c r="G383" s="404" t="s">
        <v>4</v>
      </c>
      <c r="H383" s="245" t="s">
        <v>7615</v>
      </c>
      <c r="I383" s="404"/>
      <c r="J383" s="27" t="s">
        <v>141</v>
      </c>
      <c r="K383" s="405">
        <v>45719</v>
      </c>
      <c r="L383" s="406">
        <v>0</v>
      </c>
      <c r="M383" s="44">
        <v>2</v>
      </c>
      <c r="N383" s="44"/>
      <c r="O383" s="100"/>
    </row>
    <row r="384" spans="1:15" ht="30">
      <c r="A384" s="27">
        <v>381</v>
      </c>
      <c r="B384" s="402" t="s">
        <v>7627</v>
      </c>
      <c r="C384" s="407"/>
      <c r="D384" s="27" t="s">
        <v>4981</v>
      </c>
      <c r="E384" s="402" t="s">
        <v>4034</v>
      </c>
      <c r="F384" s="245" t="s">
        <v>12</v>
      </c>
      <c r="G384" s="404" t="s">
        <v>3</v>
      </c>
      <c r="H384" s="245" t="s">
        <v>7615</v>
      </c>
      <c r="I384" s="404"/>
      <c r="J384" s="27" t="s">
        <v>141</v>
      </c>
      <c r="K384" s="405">
        <v>45719</v>
      </c>
      <c r="L384" s="406">
        <v>0</v>
      </c>
      <c r="M384" s="44">
        <v>22</v>
      </c>
      <c r="N384" s="44"/>
      <c r="O384" s="100"/>
    </row>
    <row r="385" spans="1:51" ht="30">
      <c r="A385" s="27">
        <v>382</v>
      </c>
      <c r="B385" s="402" t="s">
        <v>7628</v>
      </c>
      <c r="C385" s="407"/>
      <c r="D385" s="27" t="s">
        <v>4951</v>
      </c>
      <c r="E385" s="404" t="s">
        <v>4299</v>
      </c>
      <c r="F385" s="245" t="s">
        <v>4067</v>
      </c>
      <c r="G385" s="404" t="s">
        <v>2</v>
      </c>
      <c r="H385" s="245" t="s">
        <v>7615</v>
      </c>
      <c r="I385" s="404"/>
      <c r="J385" s="27" t="s">
        <v>141</v>
      </c>
      <c r="K385" s="405">
        <v>45719</v>
      </c>
      <c r="L385" s="406">
        <v>0</v>
      </c>
      <c r="M385" s="412">
        <v>2</v>
      </c>
      <c r="N385" s="413"/>
      <c r="O385" s="100"/>
    </row>
    <row r="386" spans="1:51" ht="30">
      <c r="A386" s="27">
        <v>383</v>
      </c>
      <c r="B386" s="402" t="s">
        <v>7629</v>
      </c>
      <c r="C386" s="407"/>
      <c r="D386" s="27" t="s">
        <v>4964</v>
      </c>
      <c r="E386" s="409" t="s">
        <v>4331</v>
      </c>
      <c r="F386" s="245" t="s">
        <v>19</v>
      </c>
      <c r="G386" s="404" t="s">
        <v>4</v>
      </c>
      <c r="H386" s="245" t="s">
        <v>7615</v>
      </c>
      <c r="I386" s="404"/>
      <c r="J386" s="27" t="s">
        <v>141</v>
      </c>
      <c r="K386" s="405">
        <v>45719</v>
      </c>
      <c r="L386" s="406">
        <v>0</v>
      </c>
      <c r="M386" s="44">
        <v>11</v>
      </c>
      <c r="N386" s="44"/>
      <c r="O386" s="100"/>
    </row>
    <row r="387" spans="1:51" ht="30">
      <c r="A387" s="27">
        <v>384</v>
      </c>
      <c r="B387" s="402" t="s">
        <v>7630</v>
      </c>
      <c r="C387" s="407"/>
      <c r="D387" s="27" t="s">
        <v>4964</v>
      </c>
      <c r="E387" s="402" t="s">
        <v>4331</v>
      </c>
      <c r="F387" s="245" t="s">
        <v>19</v>
      </c>
      <c r="G387" s="404" t="s">
        <v>1</v>
      </c>
      <c r="H387" s="245" t="s">
        <v>7615</v>
      </c>
      <c r="I387" s="404"/>
      <c r="J387" s="27" t="s">
        <v>141</v>
      </c>
      <c r="K387" s="405">
        <v>45719</v>
      </c>
      <c r="L387" s="406" t="s">
        <v>4332</v>
      </c>
      <c r="M387" s="44">
        <v>12</v>
      </c>
      <c r="N387" s="44"/>
      <c r="O387" s="100"/>
    </row>
    <row r="388" spans="1:51" ht="30">
      <c r="A388" s="27">
        <v>385</v>
      </c>
      <c r="B388" s="402" t="s">
        <v>7631</v>
      </c>
      <c r="C388" s="403"/>
      <c r="D388" s="254" t="s">
        <v>4955</v>
      </c>
      <c r="E388" s="410" t="s">
        <v>4332</v>
      </c>
      <c r="F388" s="415" t="s">
        <v>12</v>
      </c>
      <c r="G388" s="404" t="s">
        <v>2</v>
      </c>
      <c r="H388" s="245" t="s">
        <v>7615</v>
      </c>
      <c r="I388" s="404"/>
      <c r="J388" s="27" t="s">
        <v>141</v>
      </c>
      <c r="K388" s="405">
        <v>45719</v>
      </c>
      <c r="L388" s="406">
        <v>0</v>
      </c>
      <c r="M388" s="412">
        <v>1</v>
      </c>
      <c r="N388" s="413"/>
      <c r="O388" s="100"/>
    </row>
    <row r="389" spans="1:51" ht="30">
      <c r="A389" s="27">
        <v>386</v>
      </c>
      <c r="B389" s="402" t="s">
        <v>7632</v>
      </c>
      <c r="C389" s="416"/>
      <c r="D389" s="27" t="s">
        <v>4955</v>
      </c>
      <c r="E389" s="409" t="s">
        <v>4332</v>
      </c>
      <c r="F389" s="245" t="s">
        <v>12</v>
      </c>
      <c r="G389" s="404" t="s">
        <v>5</v>
      </c>
      <c r="H389" s="245" t="s">
        <v>7615</v>
      </c>
      <c r="I389" s="404"/>
      <c r="J389" s="27" t="s">
        <v>141</v>
      </c>
      <c r="K389" s="405">
        <v>45719</v>
      </c>
      <c r="L389" s="406">
        <v>0</v>
      </c>
      <c r="M389" s="44">
        <v>3</v>
      </c>
      <c r="N389" s="44"/>
      <c r="O389" s="100"/>
    </row>
    <row r="390" spans="1:51" ht="30">
      <c r="A390" s="27">
        <v>387</v>
      </c>
      <c r="B390" s="402" t="s">
        <v>7633</v>
      </c>
      <c r="C390" s="416"/>
      <c r="D390" s="27" t="s">
        <v>4955</v>
      </c>
      <c r="E390" s="404" t="s">
        <v>4332</v>
      </c>
      <c r="F390" s="245" t="s">
        <v>11</v>
      </c>
      <c r="G390" s="404" t="s">
        <v>1</v>
      </c>
      <c r="H390" s="245" t="s">
        <v>7615</v>
      </c>
      <c r="I390" s="404"/>
      <c r="J390" s="27" t="s">
        <v>141</v>
      </c>
      <c r="K390" s="405">
        <v>45719</v>
      </c>
      <c r="L390" s="406" t="s">
        <v>4369</v>
      </c>
      <c r="M390" s="44">
        <v>2</v>
      </c>
      <c r="N390" s="44"/>
      <c r="O390" s="100"/>
    </row>
    <row r="391" spans="1:51" ht="30">
      <c r="A391" s="27">
        <v>388</v>
      </c>
      <c r="B391" s="402" t="s">
        <v>7634</v>
      </c>
      <c r="C391" s="416"/>
      <c r="D391" s="27" t="s">
        <v>4955</v>
      </c>
      <c r="E391" s="409" t="s">
        <v>4332</v>
      </c>
      <c r="F391" s="245" t="s">
        <v>11</v>
      </c>
      <c r="G391" s="404" t="s">
        <v>5</v>
      </c>
      <c r="H391" s="245" t="s">
        <v>7615</v>
      </c>
      <c r="I391" s="404"/>
      <c r="J391" s="27" t="s">
        <v>141</v>
      </c>
      <c r="K391" s="405">
        <v>45719</v>
      </c>
      <c r="L391" s="406">
        <v>0</v>
      </c>
      <c r="M391" s="44">
        <v>4</v>
      </c>
      <c r="N391" s="44"/>
      <c r="O391" s="100"/>
    </row>
    <row r="392" spans="1:51" ht="30">
      <c r="A392" s="27">
        <v>389</v>
      </c>
      <c r="B392" s="402" t="s">
        <v>7635</v>
      </c>
      <c r="C392" s="403"/>
      <c r="D392" s="27" t="s">
        <v>7606</v>
      </c>
      <c r="E392" s="409" t="s">
        <v>4370</v>
      </c>
      <c r="F392" s="245" t="s">
        <v>12</v>
      </c>
      <c r="G392" s="404" t="s">
        <v>0</v>
      </c>
      <c r="H392" s="245" t="s">
        <v>7615</v>
      </c>
      <c r="I392" s="404"/>
      <c r="J392" s="27" t="s">
        <v>141</v>
      </c>
      <c r="K392" s="405">
        <v>45719</v>
      </c>
      <c r="L392" s="406">
        <v>0</v>
      </c>
      <c r="M392" s="44">
        <v>3</v>
      </c>
      <c r="N392" s="44"/>
      <c r="O392" s="100"/>
    </row>
    <row r="393" spans="1:51" ht="30">
      <c r="A393" s="27">
        <v>390</v>
      </c>
      <c r="B393" s="402" t="s">
        <v>7636</v>
      </c>
      <c r="C393" s="407"/>
      <c r="D393" s="27" t="s">
        <v>6226</v>
      </c>
      <c r="E393" s="409" t="s">
        <v>4467</v>
      </c>
      <c r="F393" s="245" t="s">
        <v>11</v>
      </c>
      <c r="G393" s="404" t="s">
        <v>0</v>
      </c>
      <c r="H393" s="245" t="s">
        <v>7615</v>
      </c>
      <c r="I393" s="404"/>
      <c r="J393" s="27" t="s">
        <v>141</v>
      </c>
      <c r="K393" s="405">
        <v>45719</v>
      </c>
      <c r="L393" s="406">
        <v>0</v>
      </c>
      <c r="M393" s="412">
        <v>7</v>
      </c>
      <c r="N393" s="413"/>
      <c r="O393" s="100"/>
    </row>
    <row r="394" spans="1:51" ht="30">
      <c r="A394" s="27">
        <v>391</v>
      </c>
      <c r="B394" s="402" t="s">
        <v>7637</v>
      </c>
      <c r="C394" s="428"/>
      <c r="D394" s="27" t="s">
        <v>7545</v>
      </c>
      <c r="E394" s="404" t="s">
        <v>4477</v>
      </c>
      <c r="F394" s="245" t="s">
        <v>12</v>
      </c>
      <c r="G394" s="404" t="s">
        <v>1</v>
      </c>
      <c r="H394" s="245" t="s">
        <v>7615</v>
      </c>
      <c r="I394" s="404"/>
      <c r="J394" s="27" t="s">
        <v>141</v>
      </c>
      <c r="K394" s="405">
        <v>45719</v>
      </c>
      <c r="L394" s="406">
        <v>0</v>
      </c>
      <c r="M394" s="44">
        <v>6</v>
      </c>
      <c r="N394" s="44"/>
      <c r="O394" s="100"/>
    </row>
    <row r="395" spans="1:51" ht="30">
      <c r="A395" s="27">
        <v>392</v>
      </c>
      <c r="B395" s="402" t="s">
        <v>7638</v>
      </c>
      <c r="C395" s="407"/>
      <c r="D395" s="27" t="s">
        <v>4512</v>
      </c>
      <c r="E395" s="409" t="s">
        <v>4513</v>
      </c>
      <c r="F395" s="245" t="s">
        <v>11</v>
      </c>
      <c r="G395" s="404" t="s">
        <v>0</v>
      </c>
      <c r="H395" s="245" t="s">
        <v>8</v>
      </c>
      <c r="I395" s="404"/>
      <c r="J395" s="27" t="s">
        <v>7639</v>
      </c>
      <c r="K395" s="405">
        <v>45719</v>
      </c>
      <c r="L395" s="406"/>
      <c r="M395" s="44">
        <v>1</v>
      </c>
      <c r="N395" s="44"/>
      <c r="O395" s="100"/>
    </row>
    <row r="396" spans="1:51" ht="30">
      <c r="A396" s="27">
        <v>393</v>
      </c>
      <c r="B396" s="402" t="s">
        <v>7640</v>
      </c>
      <c r="C396" s="407"/>
      <c r="D396" s="27" t="s">
        <v>4516</v>
      </c>
      <c r="E396" s="404" t="s">
        <v>4517</v>
      </c>
      <c r="F396" s="245" t="s">
        <v>4067</v>
      </c>
      <c r="G396" s="404" t="s">
        <v>0</v>
      </c>
      <c r="H396" s="245" t="s">
        <v>8</v>
      </c>
      <c r="I396" s="404"/>
      <c r="J396" s="27" t="s">
        <v>7639</v>
      </c>
      <c r="K396" s="405">
        <v>45719</v>
      </c>
      <c r="L396" s="406"/>
      <c r="M396" s="412">
        <v>1</v>
      </c>
      <c r="N396" s="413"/>
      <c r="O396" s="100"/>
    </row>
    <row r="397" spans="1:51" ht="30">
      <c r="A397" s="27">
        <v>394</v>
      </c>
      <c r="B397" s="402" t="s">
        <v>7641</v>
      </c>
      <c r="C397" s="407"/>
      <c r="D397" s="27" t="s">
        <v>4514</v>
      </c>
      <c r="E397" s="409" t="s">
        <v>4515</v>
      </c>
      <c r="F397" s="245" t="s">
        <v>12</v>
      </c>
      <c r="G397" s="404" t="s">
        <v>0</v>
      </c>
      <c r="H397" s="245" t="s">
        <v>8</v>
      </c>
      <c r="I397" s="404"/>
      <c r="J397" s="27" t="s">
        <v>7639</v>
      </c>
      <c r="K397" s="405">
        <v>45719</v>
      </c>
      <c r="L397" s="406"/>
      <c r="M397" s="44">
        <v>1</v>
      </c>
      <c r="N397" s="44"/>
      <c r="O397" s="100"/>
    </row>
    <row r="398" spans="1:51" ht="15">
      <c r="A398" s="27">
        <v>395</v>
      </c>
      <c r="B398" s="402" t="s">
        <v>7642</v>
      </c>
      <c r="C398" s="407"/>
      <c r="D398" s="27" t="s">
        <v>4843</v>
      </c>
      <c r="E398" s="414" t="s">
        <v>4081</v>
      </c>
      <c r="F398" s="245" t="s">
        <v>12</v>
      </c>
      <c r="G398" s="404" t="s">
        <v>1</v>
      </c>
      <c r="H398" s="245" t="s">
        <v>7643</v>
      </c>
      <c r="I398" s="404"/>
      <c r="J398" s="27" t="s">
        <v>4082</v>
      </c>
      <c r="K398" s="405">
        <v>45719</v>
      </c>
      <c r="L398" s="406">
        <v>0</v>
      </c>
      <c r="M398" s="44">
        <v>1</v>
      </c>
      <c r="N398" s="44"/>
      <c r="O398" s="100"/>
    </row>
    <row r="399" spans="1:51" ht="15">
      <c r="A399" s="27">
        <v>396</v>
      </c>
      <c r="B399" s="402" t="s">
        <v>7644</v>
      </c>
      <c r="C399" s="407"/>
      <c r="D399" s="27" t="s">
        <v>4765</v>
      </c>
      <c r="E399" s="404" t="s">
        <v>4167</v>
      </c>
      <c r="F399" s="245" t="s">
        <v>12</v>
      </c>
      <c r="G399" s="404" t="s">
        <v>5</v>
      </c>
      <c r="H399" s="245" t="s">
        <v>7643</v>
      </c>
      <c r="I399" s="404"/>
      <c r="J399" s="27" t="s">
        <v>4082</v>
      </c>
      <c r="K399" s="405">
        <v>45719</v>
      </c>
      <c r="L399" s="406">
        <v>0</v>
      </c>
      <c r="M399" s="412">
        <v>1</v>
      </c>
      <c r="N399" s="413"/>
      <c r="O399" s="100"/>
      <c r="AX399" s="3"/>
      <c r="AY399" s="3"/>
    </row>
    <row r="400" spans="1:51" ht="15">
      <c r="A400" s="27">
        <v>397</v>
      </c>
      <c r="B400" s="402" t="s">
        <v>7645</v>
      </c>
      <c r="C400" s="407"/>
      <c r="D400" s="27" t="s">
        <v>4797</v>
      </c>
      <c r="E400" s="402" t="s">
        <v>4242</v>
      </c>
      <c r="F400" s="245" t="s">
        <v>19</v>
      </c>
      <c r="G400" s="404" t="s">
        <v>2</v>
      </c>
      <c r="H400" s="245" t="s">
        <v>7643</v>
      </c>
      <c r="I400" s="404"/>
      <c r="J400" s="27" t="s">
        <v>4082</v>
      </c>
      <c r="K400" s="405">
        <v>45719</v>
      </c>
      <c r="L400" s="406">
        <v>0</v>
      </c>
      <c r="M400" s="44">
        <v>6</v>
      </c>
      <c r="N400" s="44"/>
      <c r="O400" s="100"/>
      <c r="AX400" s="3"/>
      <c r="AY400" s="3"/>
    </row>
    <row r="401" spans="1:15" ht="15">
      <c r="A401" s="27">
        <v>398</v>
      </c>
      <c r="B401" s="402" t="s">
        <v>7646</v>
      </c>
      <c r="C401" s="407"/>
      <c r="D401" s="27" t="s">
        <v>4797</v>
      </c>
      <c r="E401" s="402" t="s">
        <v>4242</v>
      </c>
      <c r="F401" s="245" t="s">
        <v>19</v>
      </c>
      <c r="G401" s="404" t="s">
        <v>5</v>
      </c>
      <c r="H401" s="245" t="s">
        <v>7643</v>
      </c>
      <c r="I401" s="404"/>
      <c r="J401" s="27" t="s">
        <v>4082</v>
      </c>
      <c r="K401" s="405">
        <v>45719</v>
      </c>
      <c r="L401" s="406">
        <v>0</v>
      </c>
      <c r="M401" s="412">
        <v>7</v>
      </c>
      <c r="N401" s="413"/>
      <c r="O401" s="100"/>
    </row>
    <row r="402" spans="1:15" ht="15">
      <c r="A402" s="27">
        <v>399</v>
      </c>
      <c r="B402" s="402" t="s">
        <v>7647</v>
      </c>
      <c r="C402" s="407"/>
      <c r="D402" s="27" t="s">
        <v>4806</v>
      </c>
      <c r="E402" s="402" t="s">
        <v>3834</v>
      </c>
      <c r="F402" s="260" t="s">
        <v>19</v>
      </c>
      <c r="G402" s="404" t="s">
        <v>1</v>
      </c>
      <c r="H402" s="245" t="s">
        <v>7643</v>
      </c>
      <c r="I402" s="404"/>
      <c r="J402" s="27" t="s">
        <v>4082</v>
      </c>
      <c r="K402" s="405">
        <v>45719</v>
      </c>
      <c r="L402" s="406">
        <v>0</v>
      </c>
      <c r="M402" s="44">
        <v>1</v>
      </c>
      <c r="N402" s="44"/>
      <c r="O402" s="100"/>
    </row>
    <row r="403" spans="1:15" ht="15">
      <c r="A403" s="27">
        <v>400</v>
      </c>
      <c r="B403" s="402" t="s">
        <v>7648</v>
      </c>
      <c r="C403" s="403"/>
      <c r="D403" s="27" t="s">
        <v>4981</v>
      </c>
      <c r="E403" s="404" t="s">
        <v>4034</v>
      </c>
      <c r="F403" s="245" t="s">
        <v>11</v>
      </c>
      <c r="G403" s="404" t="s">
        <v>1</v>
      </c>
      <c r="H403" s="245" t="s">
        <v>7643</v>
      </c>
      <c r="I403" s="404"/>
      <c r="J403" s="27" t="s">
        <v>4082</v>
      </c>
      <c r="K403" s="405">
        <v>45719</v>
      </c>
      <c r="L403" s="406" t="s">
        <v>5350</v>
      </c>
      <c r="M403" s="44">
        <v>17</v>
      </c>
      <c r="N403" s="44"/>
      <c r="O403" s="100"/>
    </row>
    <row r="404" spans="1:15" ht="15">
      <c r="A404" s="27">
        <v>401</v>
      </c>
      <c r="B404" s="402" t="s">
        <v>7650</v>
      </c>
      <c r="C404" s="407"/>
      <c r="D404" s="27" t="s">
        <v>4815</v>
      </c>
      <c r="E404" s="404" t="s">
        <v>4355</v>
      </c>
      <c r="F404" s="245" t="s">
        <v>12</v>
      </c>
      <c r="G404" s="404" t="s">
        <v>2</v>
      </c>
      <c r="H404" s="245" t="s">
        <v>7643</v>
      </c>
      <c r="I404" s="404"/>
      <c r="J404" s="426" t="s">
        <v>4082</v>
      </c>
      <c r="K404" s="405">
        <v>45719</v>
      </c>
      <c r="L404" s="406">
        <v>0</v>
      </c>
      <c r="M404" s="44">
        <v>1</v>
      </c>
      <c r="N404" s="44"/>
      <c r="O404" s="100"/>
    </row>
    <row r="405" spans="1:15" ht="15">
      <c r="A405" s="27">
        <v>402</v>
      </c>
      <c r="B405" s="402" t="s">
        <v>7651</v>
      </c>
      <c r="C405" s="403"/>
      <c r="D405" s="254" t="s">
        <v>4841</v>
      </c>
      <c r="E405" s="410" t="s">
        <v>4364</v>
      </c>
      <c r="F405" s="415" t="s">
        <v>12</v>
      </c>
      <c r="G405" s="404" t="s">
        <v>4</v>
      </c>
      <c r="H405" s="245" t="s">
        <v>7643</v>
      </c>
      <c r="I405" s="404"/>
      <c r="J405" s="27" t="s">
        <v>4082</v>
      </c>
      <c r="K405" s="405">
        <v>45719</v>
      </c>
      <c r="L405" s="406">
        <v>0</v>
      </c>
      <c r="M405" s="412">
        <v>1</v>
      </c>
      <c r="N405" s="413"/>
      <c r="O405" s="100"/>
    </row>
    <row r="406" spans="1:15" ht="15">
      <c r="A406" s="27">
        <v>403</v>
      </c>
      <c r="B406" s="402" t="s">
        <v>7652</v>
      </c>
      <c r="C406" s="407"/>
      <c r="D406" s="27" t="s">
        <v>7380</v>
      </c>
      <c r="E406" s="414" t="s">
        <v>4430</v>
      </c>
      <c r="F406" s="245" t="s">
        <v>46</v>
      </c>
      <c r="G406" s="404" t="s">
        <v>0</v>
      </c>
      <c r="H406" s="245" t="s">
        <v>7643</v>
      </c>
      <c r="I406" s="404"/>
      <c r="J406" s="27" t="s">
        <v>4082</v>
      </c>
      <c r="K406" s="405">
        <v>45719</v>
      </c>
      <c r="L406" s="406" t="s">
        <v>7653</v>
      </c>
      <c r="M406" s="44">
        <v>3</v>
      </c>
      <c r="N406" s="44"/>
      <c r="O406" s="100"/>
    </row>
    <row r="407" spans="1:15" ht="15">
      <c r="A407" s="27">
        <v>404</v>
      </c>
      <c r="B407" s="402" t="s">
        <v>7652</v>
      </c>
      <c r="C407" s="407"/>
      <c r="D407" s="27" t="s">
        <v>7380</v>
      </c>
      <c r="E407" s="414" t="s">
        <v>4430</v>
      </c>
      <c r="F407" s="245" t="s">
        <v>46</v>
      </c>
      <c r="G407" s="404" t="s">
        <v>3</v>
      </c>
      <c r="H407" s="245" t="s">
        <v>7643</v>
      </c>
      <c r="I407" s="404"/>
      <c r="J407" s="27" t="s">
        <v>4082</v>
      </c>
      <c r="K407" s="405">
        <v>45719</v>
      </c>
      <c r="L407" s="406" t="s">
        <v>7653</v>
      </c>
      <c r="M407" s="44">
        <v>3</v>
      </c>
      <c r="N407" s="44"/>
      <c r="O407" s="100"/>
    </row>
    <row r="408" spans="1:15" ht="15">
      <c r="A408" s="27">
        <v>405</v>
      </c>
      <c r="B408" s="402" t="s">
        <v>7654</v>
      </c>
      <c r="C408" s="407"/>
      <c r="D408" s="27" t="s">
        <v>7380</v>
      </c>
      <c r="E408" s="404" t="s">
        <v>4430</v>
      </c>
      <c r="F408" s="245" t="s">
        <v>47</v>
      </c>
      <c r="G408" s="404" t="s">
        <v>0</v>
      </c>
      <c r="H408" s="245" t="s">
        <v>7643</v>
      </c>
      <c r="I408" s="404"/>
      <c r="J408" s="27" t="s">
        <v>4082</v>
      </c>
      <c r="K408" s="405">
        <v>45719</v>
      </c>
      <c r="L408" s="406" t="s">
        <v>7653</v>
      </c>
      <c r="M408" s="412">
        <v>4</v>
      </c>
      <c r="N408" s="413"/>
      <c r="O408" s="100"/>
    </row>
    <row r="409" spans="1:15" ht="15">
      <c r="A409" s="27">
        <v>406</v>
      </c>
      <c r="B409" s="402" t="s">
        <v>7654</v>
      </c>
      <c r="C409" s="407"/>
      <c r="D409" s="27" t="s">
        <v>7380</v>
      </c>
      <c r="E409" s="404" t="s">
        <v>4430</v>
      </c>
      <c r="F409" s="245" t="s">
        <v>47</v>
      </c>
      <c r="G409" s="404" t="s">
        <v>3</v>
      </c>
      <c r="H409" s="245" t="s">
        <v>7643</v>
      </c>
      <c r="I409" s="404"/>
      <c r="J409" s="27" t="s">
        <v>4082</v>
      </c>
      <c r="K409" s="405">
        <v>45719</v>
      </c>
      <c r="L409" s="406" t="s">
        <v>7653</v>
      </c>
      <c r="M409" s="412">
        <v>4</v>
      </c>
      <c r="N409" s="413"/>
      <c r="O409" s="100"/>
    </row>
    <row r="410" spans="1:15" ht="15">
      <c r="A410" s="27">
        <v>407</v>
      </c>
      <c r="B410" s="402" t="s">
        <v>7655</v>
      </c>
      <c r="C410" s="403"/>
      <c r="D410" s="27" t="s">
        <v>4993</v>
      </c>
      <c r="E410" s="402" t="s">
        <v>4473</v>
      </c>
      <c r="F410" s="245" t="s">
        <v>19</v>
      </c>
      <c r="G410" s="404" t="s">
        <v>4</v>
      </c>
      <c r="H410" s="245" t="s">
        <v>7643</v>
      </c>
      <c r="I410" s="404"/>
      <c r="J410" s="27" t="s">
        <v>4082</v>
      </c>
      <c r="K410" s="405">
        <v>45719</v>
      </c>
      <c r="L410" s="406">
        <v>0</v>
      </c>
      <c r="M410" s="44">
        <v>13</v>
      </c>
      <c r="N410" s="44"/>
      <c r="O410" s="100"/>
    </row>
    <row r="411" spans="1:15" ht="15">
      <c r="A411" s="27">
        <v>408</v>
      </c>
      <c r="B411" s="402" t="s">
        <v>7656</v>
      </c>
      <c r="C411" s="407"/>
      <c r="D411" s="27" t="s">
        <v>4843</v>
      </c>
      <c r="E411" s="404" t="s">
        <v>4081</v>
      </c>
      <c r="F411" s="245" t="s">
        <v>214</v>
      </c>
      <c r="G411" s="404" t="s">
        <v>1</v>
      </c>
      <c r="H411" s="245" t="s">
        <v>7643</v>
      </c>
      <c r="I411" s="404"/>
      <c r="J411" s="27" t="s">
        <v>4083</v>
      </c>
      <c r="K411" s="405">
        <v>45719</v>
      </c>
      <c r="L411" s="406">
        <v>0</v>
      </c>
      <c r="M411" s="44">
        <v>2</v>
      </c>
      <c r="N411" s="44"/>
      <c r="O411" s="100"/>
    </row>
    <row r="412" spans="1:15" ht="15">
      <c r="A412" s="27">
        <v>409</v>
      </c>
      <c r="B412" s="402" t="s">
        <v>7657</v>
      </c>
      <c r="C412" s="403"/>
      <c r="D412" s="27" t="s">
        <v>4765</v>
      </c>
      <c r="E412" s="409" t="s">
        <v>4167</v>
      </c>
      <c r="F412" s="245" t="s">
        <v>11</v>
      </c>
      <c r="G412" s="404" t="s">
        <v>5</v>
      </c>
      <c r="H412" s="245" t="s">
        <v>7643</v>
      </c>
      <c r="I412" s="404"/>
      <c r="J412" s="27" t="s">
        <v>4083</v>
      </c>
      <c r="K412" s="405">
        <v>45719</v>
      </c>
      <c r="L412" s="406">
        <v>0</v>
      </c>
      <c r="M412" s="44">
        <v>2</v>
      </c>
      <c r="N412" s="44"/>
      <c r="O412" s="100"/>
    </row>
    <row r="413" spans="1:15" ht="15">
      <c r="A413" s="27">
        <v>410</v>
      </c>
      <c r="B413" s="402" t="s">
        <v>7658</v>
      </c>
      <c r="C413" s="428"/>
      <c r="D413" s="27" t="s">
        <v>4797</v>
      </c>
      <c r="E413" s="409" t="s">
        <v>4242</v>
      </c>
      <c r="F413" s="245" t="s">
        <v>18</v>
      </c>
      <c r="G413" s="404" t="s">
        <v>2</v>
      </c>
      <c r="H413" s="245" t="s">
        <v>7643</v>
      </c>
      <c r="I413" s="404"/>
      <c r="J413" s="27" t="s">
        <v>4083</v>
      </c>
      <c r="K413" s="405">
        <v>45719</v>
      </c>
      <c r="L413" s="406">
        <v>0</v>
      </c>
      <c r="M413" s="44">
        <v>8</v>
      </c>
      <c r="N413" s="44"/>
      <c r="O413" s="100"/>
    </row>
    <row r="414" spans="1:15" ht="15">
      <c r="A414" s="27">
        <v>411</v>
      </c>
      <c r="B414" s="402" t="s">
        <v>7659</v>
      </c>
      <c r="C414" s="403"/>
      <c r="D414" s="27" t="s">
        <v>4797</v>
      </c>
      <c r="E414" s="404" t="s">
        <v>4242</v>
      </c>
      <c r="F414" s="245" t="s">
        <v>18</v>
      </c>
      <c r="G414" s="404" t="s">
        <v>5</v>
      </c>
      <c r="H414" s="245" t="s">
        <v>7643</v>
      </c>
      <c r="I414" s="404"/>
      <c r="J414" s="27" t="s">
        <v>4083</v>
      </c>
      <c r="K414" s="405">
        <v>45719</v>
      </c>
      <c r="L414" s="406">
        <v>0</v>
      </c>
      <c r="M414" s="44">
        <v>9</v>
      </c>
      <c r="N414" s="44"/>
      <c r="O414" s="100"/>
    </row>
    <row r="415" spans="1:15" ht="15">
      <c r="A415" s="27">
        <v>412</v>
      </c>
      <c r="B415" s="402" t="s">
        <v>7660</v>
      </c>
      <c r="C415" s="407"/>
      <c r="D415" s="27" t="s">
        <v>4806</v>
      </c>
      <c r="E415" s="402" t="s">
        <v>3834</v>
      </c>
      <c r="F415" s="260" t="s">
        <v>48</v>
      </c>
      <c r="G415" s="404" t="s">
        <v>1</v>
      </c>
      <c r="H415" s="245" t="s">
        <v>7643</v>
      </c>
      <c r="I415" s="404"/>
      <c r="J415" s="27" t="s">
        <v>4083</v>
      </c>
      <c r="K415" s="405">
        <v>45719</v>
      </c>
      <c r="L415" s="406">
        <v>0</v>
      </c>
      <c r="M415" s="44">
        <v>2</v>
      </c>
      <c r="N415" s="44"/>
      <c r="O415" s="100"/>
    </row>
    <row r="416" spans="1:15" ht="15">
      <c r="A416" s="27">
        <v>413</v>
      </c>
      <c r="B416" s="402" t="s">
        <v>7661</v>
      </c>
      <c r="C416" s="407"/>
      <c r="D416" s="27" t="s">
        <v>4981</v>
      </c>
      <c r="E416" s="402" t="s">
        <v>4034</v>
      </c>
      <c r="F416" s="245" t="s">
        <v>12</v>
      </c>
      <c r="G416" s="404" t="s">
        <v>1</v>
      </c>
      <c r="H416" s="245" t="s">
        <v>7643</v>
      </c>
      <c r="I416" s="404"/>
      <c r="J416" s="27" t="s">
        <v>4083</v>
      </c>
      <c r="K416" s="405">
        <v>45719</v>
      </c>
      <c r="L416" s="406" t="s">
        <v>5350</v>
      </c>
      <c r="M416" s="44">
        <v>18</v>
      </c>
      <c r="N416" s="44"/>
      <c r="O416" s="100"/>
    </row>
    <row r="417" spans="1:51" ht="15">
      <c r="A417" s="27">
        <v>414</v>
      </c>
      <c r="B417" s="402" t="s">
        <v>7663</v>
      </c>
      <c r="C417" s="403"/>
      <c r="D417" s="27" t="s">
        <v>4815</v>
      </c>
      <c r="E417" s="409" t="s">
        <v>4355</v>
      </c>
      <c r="F417" s="245" t="s">
        <v>11</v>
      </c>
      <c r="G417" s="404" t="s">
        <v>2</v>
      </c>
      <c r="H417" s="245" t="s">
        <v>7643</v>
      </c>
      <c r="I417" s="404"/>
      <c r="J417" s="426" t="s">
        <v>4083</v>
      </c>
      <c r="K417" s="405">
        <v>45719</v>
      </c>
      <c r="L417" s="406">
        <v>0</v>
      </c>
      <c r="M417" s="44">
        <v>2</v>
      </c>
      <c r="N417" s="44"/>
      <c r="O417" s="100"/>
    </row>
    <row r="418" spans="1:51" ht="15">
      <c r="A418" s="27">
        <v>415</v>
      </c>
      <c r="B418" s="402" t="s">
        <v>7664</v>
      </c>
      <c r="C418" s="403"/>
      <c r="D418" s="27" t="s">
        <v>4841</v>
      </c>
      <c r="E418" s="402" t="s">
        <v>4364</v>
      </c>
      <c r="F418" s="245" t="s">
        <v>11</v>
      </c>
      <c r="G418" s="404" t="s">
        <v>4</v>
      </c>
      <c r="H418" s="245" t="s">
        <v>7643</v>
      </c>
      <c r="I418" s="404"/>
      <c r="J418" s="426" t="s">
        <v>4083</v>
      </c>
      <c r="K418" s="405">
        <v>45719</v>
      </c>
      <c r="L418" s="406">
        <v>0</v>
      </c>
      <c r="M418" s="44">
        <v>2</v>
      </c>
      <c r="N418" s="44"/>
      <c r="O418" s="100"/>
    </row>
    <row r="419" spans="1:51" ht="15">
      <c r="A419" s="27">
        <v>416</v>
      </c>
      <c r="B419" s="402" t="s">
        <v>7665</v>
      </c>
      <c r="C419" s="407"/>
      <c r="D419" s="27" t="s">
        <v>7380</v>
      </c>
      <c r="E419" s="404" t="s">
        <v>4430</v>
      </c>
      <c r="F419" s="245" t="s">
        <v>48</v>
      </c>
      <c r="G419" s="404" t="s">
        <v>0</v>
      </c>
      <c r="H419" s="245" t="s">
        <v>7643</v>
      </c>
      <c r="I419" s="404"/>
      <c r="J419" s="27" t="s">
        <v>4083</v>
      </c>
      <c r="K419" s="405">
        <v>45719</v>
      </c>
      <c r="L419" s="406" t="s">
        <v>7653</v>
      </c>
      <c r="M419" s="412">
        <v>5</v>
      </c>
      <c r="N419" s="413"/>
      <c r="O419" s="100"/>
    </row>
    <row r="420" spans="1:51" ht="15">
      <c r="A420" s="27">
        <v>417</v>
      </c>
      <c r="B420" s="402" t="s">
        <v>7665</v>
      </c>
      <c r="C420" s="407"/>
      <c r="D420" s="27" t="s">
        <v>7380</v>
      </c>
      <c r="E420" s="404" t="s">
        <v>4430</v>
      </c>
      <c r="F420" s="245" t="s">
        <v>48</v>
      </c>
      <c r="G420" s="404" t="s">
        <v>3</v>
      </c>
      <c r="H420" s="245" t="s">
        <v>7643</v>
      </c>
      <c r="I420" s="404"/>
      <c r="J420" s="27" t="s">
        <v>4083</v>
      </c>
      <c r="K420" s="405">
        <v>45719</v>
      </c>
      <c r="L420" s="406" t="s">
        <v>7653</v>
      </c>
      <c r="M420" s="412">
        <v>5</v>
      </c>
      <c r="N420" s="413"/>
      <c r="O420" s="100"/>
    </row>
    <row r="421" spans="1:51" ht="15">
      <c r="A421" s="27">
        <v>418</v>
      </c>
      <c r="B421" s="402" t="s">
        <v>7666</v>
      </c>
      <c r="C421" s="403"/>
      <c r="D421" s="27" t="s">
        <v>7380</v>
      </c>
      <c r="E421" s="414" t="s">
        <v>4430</v>
      </c>
      <c r="F421" s="260" t="s">
        <v>45</v>
      </c>
      <c r="G421" s="404" t="s">
        <v>0</v>
      </c>
      <c r="H421" s="245" t="s">
        <v>7643</v>
      </c>
      <c r="I421" s="404"/>
      <c r="J421" s="27" t="s">
        <v>4083</v>
      </c>
      <c r="K421" s="405">
        <v>45719</v>
      </c>
      <c r="L421" s="406" t="s">
        <v>7653</v>
      </c>
      <c r="M421" s="44">
        <v>6</v>
      </c>
      <c r="N421" s="44"/>
      <c r="O421" s="100"/>
      <c r="AX421" s="3"/>
      <c r="AY421" s="3"/>
    </row>
    <row r="422" spans="1:51" ht="15">
      <c r="A422" s="27">
        <v>419</v>
      </c>
      <c r="B422" s="402" t="s">
        <v>7666</v>
      </c>
      <c r="C422" s="403"/>
      <c r="D422" s="27" t="s">
        <v>7380</v>
      </c>
      <c r="E422" s="409" t="s">
        <v>4430</v>
      </c>
      <c r="F422" s="245" t="s">
        <v>45</v>
      </c>
      <c r="G422" s="404" t="s">
        <v>3</v>
      </c>
      <c r="H422" s="245" t="s">
        <v>7643</v>
      </c>
      <c r="I422" s="404"/>
      <c r="J422" s="27" t="s">
        <v>4083</v>
      </c>
      <c r="K422" s="405">
        <v>45719</v>
      </c>
      <c r="L422" s="406" t="s">
        <v>7653</v>
      </c>
      <c r="M422" s="44">
        <v>6</v>
      </c>
      <c r="N422" s="44"/>
      <c r="O422" s="100"/>
      <c r="AX422" s="3"/>
      <c r="AY422" s="3"/>
    </row>
    <row r="423" spans="1:51" ht="15">
      <c r="A423" s="27">
        <v>420</v>
      </c>
      <c r="B423" s="402" t="s">
        <v>7667</v>
      </c>
      <c r="C423" s="403"/>
      <c r="D423" s="27" t="s">
        <v>4993</v>
      </c>
      <c r="E423" s="404" t="s">
        <v>4473</v>
      </c>
      <c r="F423" s="245" t="s">
        <v>18</v>
      </c>
      <c r="G423" s="404" t="s">
        <v>4</v>
      </c>
      <c r="H423" s="245" t="s">
        <v>7643</v>
      </c>
      <c r="I423" s="404"/>
      <c r="J423" s="27" t="s">
        <v>4083</v>
      </c>
      <c r="K423" s="405">
        <v>45719</v>
      </c>
      <c r="L423" s="406">
        <v>0</v>
      </c>
      <c r="M423" s="44">
        <v>14</v>
      </c>
      <c r="N423" s="44"/>
      <c r="O423" s="100"/>
    </row>
    <row r="424" spans="1:51" ht="30">
      <c r="A424" s="27">
        <v>421</v>
      </c>
      <c r="B424" s="402" t="s">
        <v>7668</v>
      </c>
      <c r="C424" s="403"/>
      <c r="D424" s="27" t="s">
        <v>4755</v>
      </c>
      <c r="E424" s="409" t="s">
        <v>4075</v>
      </c>
      <c r="F424" s="245" t="s">
        <v>19</v>
      </c>
      <c r="G424" s="404" t="s">
        <v>3</v>
      </c>
      <c r="H424" s="245" t="s">
        <v>7669</v>
      </c>
      <c r="I424" s="404"/>
      <c r="J424" s="27" t="s">
        <v>4077</v>
      </c>
      <c r="K424" s="405">
        <v>45719</v>
      </c>
      <c r="L424" s="406">
        <v>0</v>
      </c>
      <c r="M424" s="44">
        <v>2</v>
      </c>
      <c r="N424" s="44"/>
      <c r="O424" s="100"/>
    </row>
    <row r="425" spans="1:51" ht="15">
      <c r="A425" s="27">
        <v>422</v>
      </c>
      <c r="B425" s="402" t="s">
        <v>7670</v>
      </c>
      <c r="C425" s="407"/>
      <c r="D425" s="27" t="s">
        <v>4843</v>
      </c>
      <c r="E425" s="409" t="s">
        <v>4081</v>
      </c>
      <c r="F425" s="245" t="s">
        <v>12</v>
      </c>
      <c r="G425" s="404" t="s">
        <v>3</v>
      </c>
      <c r="H425" s="245" t="s">
        <v>7669</v>
      </c>
      <c r="I425" s="404"/>
      <c r="J425" s="425" t="s">
        <v>4077</v>
      </c>
      <c r="K425" s="405">
        <v>45719</v>
      </c>
      <c r="L425" s="406">
        <v>0</v>
      </c>
      <c r="M425" s="412">
        <v>3</v>
      </c>
      <c r="N425" s="413"/>
      <c r="O425" s="100"/>
    </row>
    <row r="426" spans="1:51" ht="15">
      <c r="A426" s="27">
        <v>423</v>
      </c>
      <c r="B426" s="402" t="s">
        <v>7671</v>
      </c>
      <c r="C426" s="403"/>
      <c r="D426" s="27" t="s">
        <v>4765</v>
      </c>
      <c r="E426" s="404" t="s">
        <v>4167</v>
      </c>
      <c r="F426" s="245" t="s">
        <v>12</v>
      </c>
      <c r="G426" s="404" t="s">
        <v>2</v>
      </c>
      <c r="H426" s="245" t="s">
        <v>7669</v>
      </c>
      <c r="I426" s="404"/>
      <c r="J426" s="27" t="s">
        <v>4077</v>
      </c>
      <c r="K426" s="405">
        <v>45719</v>
      </c>
      <c r="L426" s="406">
        <v>0</v>
      </c>
      <c r="M426" s="44">
        <v>3</v>
      </c>
      <c r="N426" s="44"/>
      <c r="O426" s="100"/>
    </row>
    <row r="427" spans="1:51" ht="15">
      <c r="A427" s="27">
        <v>424</v>
      </c>
      <c r="B427" s="402" t="s">
        <v>7672</v>
      </c>
      <c r="C427" s="407"/>
      <c r="D427" s="27" t="s">
        <v>4792</v>
      </c>
      <c r="E427" s="404" t="s">
        <v>4237</v>
      </c>
      <c r="F427" s="245" t="s">
        <v>19</v>
      </c>
      <c r="G427" s="404" t="s">
        <v>0</v>
      </c>
      <c r="H427" s="245" t="s">
        <v>7669</v>
      </c>
      <c r="I427" s="404"/>
      <c r="J427" s="27" t="s">
        <v>4077</v>
      </c>
      <c r="K427" s="405">
        <v>45719</v>
      </c>
      <c r="L427" s="406">
        <v>0</v>
      </c>
      <c r="M427" s="412">
        <v>1</v>
      </c>
      <c r="N427" s="413"/>
      <c r="O427" s="100"/>
    </row>
    <row r="428" spans="1:51" ht="15">
      <c r="A428" s="27">
        <v>425</v>
      </c>
      <c r="B428" s="402" t="s">
        <v>7673</v>
      </c>
      <c r="C428" s="407"/>
      <c r="D428" s="27" t="s">
        <v>4797</v>
      </c>
      <c r="E428" s="404" t="s">
        <v>4242</v>
      </c>
      <c r="F428" s="245" t="s">
        <v>4113</v>
      </c>
      <c r="G428" s="404" t="s">
        <v>3</v>
      </c>
      <c r="H428" s="245" t="s">
        <v>7669</v>
      </c>
      <c r="I428" s="404"/>
      <c r="J428" s="27" t="s">
        <v>4077</v>
      </c>
      <c r="K428" s="405">
        <v>45719</v>
      </c>
      <c r="L428" s="406">
        <v>0</v>
      </c>
      <c r="M428" s="44">
        <v>1</v>
      </c>
      <c r="N428" s="44"/>
      <c r="O428" s="100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</row>
    <row r="429" spans="1:51" ht="15">
      <c r="A429" s="27">
        <v>426</v>
      </c>
      <c r="B429" s="402" t="s">
        <v>7674</v>
      </c>
      <c r="C429" s="407"/>
      <c r="D429" s="27" t="s">
        <v>4806</v>
      </c>
      <c r="E429" s="402" t="s">
        <v>3834</v>
      </c>
      <c r="F429" s="245" t="s">
        <v>19</v>
      </c>
      <c r="G429" s="404" t="s">
        <v>2</v>
      </c>
      <c r="H429" s="245" t="s">
        <v>7669</v>
      </c>
      <c r="I429" s="404"/>
      <c r="J429" s="27" t="s">
        <v>4077</v>
      </c>
      <c r="K429" s="405">
        <v>45719</v>
      </c>
      <c r="L429" s="406">
        <v>0</v>
      </c>
      <c r="M429" s="44">
        <v>3</v>
      </c>
      <c r="N429" s="44"/>
      <c r="O429" s="100"/>
    </row>
    <row r="430" spans="1:51" ht="15">
      <c r="A430" s="27">
        <v>427</v>
      </c>
      <c r="B430" s="402" t="s">
        <v>7675</v>
      </c>
      <c r="C430" s="407"/>
      <c r="D430" s="27" t="s">
        <v>4981</v>
      </c>
      <c r="E430" s="402" t="s">
        <v>4034</v>
      </c>
      <c r="F430" s="245" t="s">
        <v>4067</v>
      </c>
      <c r="G430" s="404" t="s">
        <v>1</v>
      </c>
      <c r="H430" s="245" t="s">
        <v>7669</v>
      </c>
      <c r="I430" s="404"/>
      <c r="J430" s="27" t="s">
        <v>4077</v>
      </c>
      <c r="K430" s="405">
        <v>45719</v>
      </c>
      <c r="L430" s="406" t="s">
        <v>5350</v>
      </c>
      <c r="M430" s="44">
        <v>19</v>
      </c>
      <c r="N430" s="44"/>
      <c r="O430" s="100"/>
      <c r="AW430" s="3"/>
      <c r="AX430" s="3"/>
      <c r="AY430" s="3"/>
    </row>
    <row r="431" spans="1:51" ht="15">
      <c r="A431" s="27">
        <v>428</v>
      </c>
      <c r="B431" s="402" t="s">
        <v>7677</v>
      </c>
      <c r="C431" s="403"/>
      <c r="D431" s="27" t="s">
        <v>4708</v>
      </c>
      <c r="E431" s="404" t="s">
        <v>4043</v>
      </c>
      <c r="F431" s="245" t="s">
        <v>4113</v>
      </c>
      <c r="G431" s="404" t="s">
        <v>3</v>
      </c>
      <c r="H431" s="245" t="s">
        <v>7669</v>
      </c>
      <c r="I431" s="404"/>
      <c r="J431" s="27" t="s">
        <v>4077</v>
      </c>
      <c r="K431" s="405">
        <v>45719</v>
      </c>
      <c r="L431" s="406">
        <v>0</v>
      </c>
      <c r="M431" s="44">
        <v>4</v>
      </c>
      <c r="N431" s="44"/>
      <c r="O431" s="100"/>
    </row>
    <row r="432" spans="1:51" ht="15">
      <c r="A432" s="27">
        <v>429</v>
      </c>
      <c r="B432" s="402" t="s">
        <v>7678</v>
      </c>
      <c r="C432" s="403"/>
      <c r="D432" s="27" t="s">
        <v>4815</v>
      </c>
      <c r="E432" s="409" t="s">
        <v>4355</v>
      </c>
      <c r="F432" s="245" t="s">
        <v>12</v>
      </c>
      <c r="G432" s="404" t="s">
        <v>0</v>
      </c>
      <c r="H432" s="245" t="s">
        <v>7669</v>
      </c>
      <c r="I432" s="404"/>
      <c r="J432" s="27" t="s">
        <v>4077</v>
      </c>
      <c r="K432" s="405">
        <v>45719</v>
      </c>
      <c r="L432" s="406">
        <v>0</v>
      </c>
      <c r="M432" s="44">
        <v>3</v>
      </c>
      <c r="N432" s="44"/>
      <c r="O432" s="100"/>
    </row>
    <row r="433" spans="1:51" ht="15">
      <c r="A433" s="27">
        <v>430</v>
      </c>
      <c r="B433" s="402" t="s">
        <v>7679</v>
      </c>
      <c r="C433" s="403"/>
      <c r="D433" s="27" t="s">
        <v>4841</v>
      </c>
      <c r="E433" s="404" t="s">
        <v>4364</v>
      </c>
      <c r="F433" s="245" t="s">
        <v>12</v>
      </c>
      <c r="G433" s="404" t="s">
        <v>5</v>
      </c>
      <c r="H433" s="245" t="s">
        <v>7669</v>
      </c>
      <c r="I433" s="404"/>
      <c r="J433" s="27" t="s">
        <v>4077</v>
      </c>
      <c r="K433" s="405">
        <v>45719</v>
      </c>
      <c r="L433" s="406">
        <v>0</v>
      </c>
      <c r="M433" s="44">
        <v>3</v>
      </c>
      <c r="N433" s="44"/>
      <c r="O433" s="100"/>
    </row>
    <row r="434" spans="1:51" ht="15">
      <c r="A434" s="27">
        <v>431</v>
      </c>
      <c r="B434" s="402" t="s">
        <v>7680</v>
      </c>
      <c r="C434" s="403"/>
      <c r="D434" s="27" t="s">
        <v>7380</v>
      </c>
      <c r="E434" s="402" t="s">
        <v>4430</v>
      </c>
      <c r="F434" s="245" t="s">
        <v>46</v>
      </c>
      <c r="G434" s="404" t="s">
        <v>1</v>
      </c>
      <c r="H434" s="245" t="s">
        <v>7669</v>
      </c>
      <c r="I434" s="404"/>
      <c r="J434" s="27" t="s">
        <v>4077</v>
      </c>
      <c r="K434" s="405">
        <v>45719</v>
      </c>
      <c r="L434" s="406" t="s">
        <v>7653</v>
      </c>
      <c r="M434" s="44">
        <v>7</v>
      </c>
      <c r="N434" s="44"/>
      <c r="O434" s="100"/>
      <c r="AX434" s="3"/>
      <c r="AY434" s="3"/>
    </row>
    <row r="435" spans="1:51" ht="15">
      <c r="A435" s="27">
        <v>432</v>
      </c>
      <c r="B435" s="402" t="s">
        <v>7680</v>
      </c>
      <c r="C435" s="403"/>
      <c r="D435" s="27" t="s">
        <v>7380</v>
      </c>
      <c r="E435" s="402" t="s">
        <v>4430</v>
      </c>
      <c r="F435" s="245" t="s">
        <v>46</v>
      </c>
      <c r="G435" s="404" t="s">
        <v>4</v>
      </c>
      <c r="H435" s="245" t="s">
        <v>7669</v>
      </c>
      <c r="I435" s="404"/>
      <c r="J435" s="27" t="s">
        <v>4077</v>
      </c>
      <c r="K435" s="405">
        <v>45719</v>
      </c>
      <c r="L435" s="406" t="s">
        <v>7653</v>
      </c>
      <c r="M435" s="44">
        <v>7</v>
      </c>
      <c r="N435" s="44"/>
      <c r="O435" s="100"/>
      <c r="AX435" s="3"/>
      <c r="AY435" s="3"/>
    </row>
    <row r="436" spans="1:51" ht="15">
      <c r="A436" s="27">
        <v>433</v>
      </c>
      <c r="B436" s="402" t="s">
        <v>7681</v>
      </c>
      <c r="C436" s="403"/>
      <c r="D436" s="27" t="s">
        <v>7380</v>
      </c>
      <c r="E436" s="409" t="s">
        <v>4430</v>
      </c>
      <c r="F436" s="245" t="s">
        <v>47</v>
      </c>
      <c r="G436" s="404" t="s">
        <v>1</v>
      </c>
      <c r="H436" s="245" t="s">
        <v>7669</v>
      </c>
      <c r="I436" s="404"/>
      <c r="J436" s="27" t="s">
        <v>4077</v>
      </c>
      <c r="K436" s="405">
        <v>45719</v>
      </c>
      <c r="L436" s="406" t="s">
        <v>7653</v>
      </c>
      <c r="M436" s="44">
        <v>8</v>
      </c>
      <c r="N436" s="44"/>
      <c r="O436" s="100"/>
    </row>
    <row r="437" spans="1:51" ht="15">
      <c r="A437" s="27">
        <v>434</v>
      </c>
      <c r="B437" s="402" t="s">
        <v>7681</v>
      </c>
      <c r="C437" s="403"/>
      <c r="D437" s="27" t="s">
        <v>7380</v>
      </c>
      <c r="E437" s="409" t="s">
        <v>4430</v>
      </c>
      <c r="F437" s="245" t="s">
        <v>47</v>
      </c>
      <c r="G437" s="404" t="s">
        <v>4</v>
      </c>
      <c r="H437" s="245" t="s">
        <v>7669</v>
      </c>
      <c r="I437" s="404"/>
      <c r="J437" s="27" t="s">
        <v>4077</v>
      </c>
      <c r="K437" s="405">
        <v>45719</v>
      </c>
      <c r="L437" s="406" t="s">
        <v>7653</v>
      </c>
      <c r="M437" s="44">
        <v>8</v>
      </c>
      <c r="N437" s="44"/>
      <c r="O437" s="100"/>
    </row>
    <row r="438" spans="1:51" ht="15">
      <c r="A438" s="27">
        <v>435</v>
      </c>
      <c r="B438" s="402" t="s">
        <v>7682</v>
      </c>
      <c r="C438" s="403"/>
      <c r="D438" s="27" t="s">
        <v>4993</v>
      </c>
      <c r="E438" s="404" t="s">
        <v>4473</v>
      </c>
      <c r="F438" s="245" t="s">
        <v>19</v>
      </c>
      <c r="G438" s="404" t="s">
        <v>5</v>
      </c>
      <c r="H438" s="245" t="s">
        <v>7669</v>
      </c>
      <c r="I438" s="404"/>
      <c r="J438" s="27" t="s">
        <v>4077</v>
      </c>
      <c r="K438" s="405">
        <v>45719</v>
      </c>
      <c r="L438" s="406">
        <v>0</v>
      </c>
      <c r="M438" s="44">
        <v>15</v>
      </c>
      <c r="N438" s="44"/>
      <c r="O438" s="100"/>
    </row>
    <row r="439" spans="1:51" ht="30">
      <c r="A439" s="27">
        <v>436</v>
      </c>
      <c r="B439" s="402" t="s">
        <v>7683</v>
      </c>
      <c r="C439" s="403"/>
      <c r="D439" s="27" t="s">
        <v>4755</v>
      </c>
      <c r="E439" s="409" t="s">
        <v>4075</v>
      </c>
      <c r="F439" s="245" t="s">
        <v>45</v>
      </c>
      <c r="G439" s="404" t="s">
        <v>3</v>
      </c>
      <c r="H439" s="245" t="s">
        <v>7669</v>
      </c>
      <c r="I439" s="404"/>
      <c r="J439" s="27" t="s">
        <v>4078</v>
      </c>
      <c r="K439" s="405">
        <v>45719</v>
      </c>
      <c r="L439" s="406">
        <v>0</v>
      </c>
      <c r="M439" s="44">
        <v>3</v>
      </c>
      <c r="N439" s="44"/>
      <c r="O439" s="100"/>
    </row>
    <row r="440" spans="1:51" ht="15">
      <c r="A440" s="27">
        <v>437</v>
      </c>
      <c r="B440" s="402" t="s">
        <v>7684</v>
      </c>
      <c r="C440" s="407"/>
      <c r="D440" s="27" t="s">
        <v>7685</v>
      </c>
      <c r="E440" s="404" t="s">
        <v>4080</v>
      </c>
      <c r="F440" s="245" t="s">
        <v>48</v>
      </c>
      <c r="G440" s="404" t="s">
        <v>3</v>
      </c>
      <c r="H440" s="245" t="s">
        <v>7669</v>
      </c>
      <c r="I440" s="404"/>
      <c r="J440" s="27" t="s">
        <v>4078</v>
      </c>
      <c r="K440" s="405">
        <v>45719</v>
      </c>
      <c r="L440" s="406">
        <v>0</v>
      </c>
      <c r="M440" s="44">
        <v>3</v>
      </c>
      <c r="N440" s="44"/>
      <c r="O440" s="100"/>
    </row>
    <row r="441" spans="1:51" ht="15">
      <c r="A441" s="27">
        <v>438</v>
      </c>
      <c r="B441" s="402" t="s">
        <v>7686</v>
      </c>
      <c r="C441" s="403"/>
      <c r="D441" s="27" t="s">
        <v>4765</v>
      </c>
      <c r="E441" s="404" t="s">
        <v>4167</v>
      </c>
      <c r="F441" s="245" t="s">
        <v>214</v>
      </c>
      <c r="G441" s="404" t="s">
        <v>2</v>
      </c>
      <c r="H441" s="245" t="s">
        <v>7669</v>
      </c>
      <c r="I441" s="404"/>
      <c r="J441" s="425" t="s">
        <v>4078</v>
      </c>
      <c r="K441" s="405">
        <v>45719</v>
      </c>
      <c r="L441" s="406">
        <v>0</v>
      </c>
      <c r="M441" s="44">
        <v>4</v>
      </c>
      <c r="N441" s="44"/>
      <c r="O441" s="100"/>
    </row>
    <row r="442" spans="1:51" ht="15">
      <c r="A442" s="27">
        <v>439</v>
      </c>
      <c r="B442" s="402" t="s">
        <v>7687</v>
      </c>
      <c r="C442" s="403"/>
      <c r="D442" s="27" t="s">
        <v>4792</v>
      </c>
      <c r="E442" s="402" t="s">
        <v>4237</v>
      </c>
      <c r="F442" s="245" t="s">
        <v>48</v>
      </c>
      <c r="G442" s="404" t="s">
        <v>0</v>
      </c>
      <c r="H442" s="245" t="s">
        <v>7669</v>
      </c>
      <c r="I442" s="404"/>
      <c r="J442" s="27" t="s">
        <v>4078</v>
      </c>
      <c r="K442" s="405">
        <v>45719</v>
      </c>
      <c r="L442" s="406">
        <v>0</v>
      </c>
      <c r="M442" s="44">
        <v>2</v>
      </c>
      <c r="N442" s="44"/>
      <c r="O442" s="100"/>
    </row>
    <row r="443" spans="1:51" ht="15">
      <c r="A443" s="27">
        <v>440</v>
      </c>
      <c r="B443" s="402" t="s">
        <v>7688</v>
      </c>
      <c r="C443" s="407"/>
      <c r="D443" s="27" t="s">
        <v>4806</v>
      </c>
      <c r="E443" s="402" t="s">
        <v>3834</v>
      </c>
      <c r="F443" s="245" t="s">
        <v>48</v>
      </c>
      <c r="G443" s="404" t="s">
        <v>2</v>
      </c>
      <c r="H443" s="245" t="s">
        <v>7669</v>
      </c>
      <c r="I443" s="404"/>
      <c r="J443" s="27" t="s">
        <v>4078</v>
      </c>
      <c r="K443" s="405">
        <v>45719</v>
      </c>
      <c r="L443" s="406">
        <v>0</v>
      </c>
      <c r="M443" s="44">
        <v>4</v>
      </c>
      <c r="N443" s="44"/>
      <c r="O443" s="100"/>
    </row>
    <row r="444" spans="1:51" ht="15">
      <c r="A444" s="27">
        <v>441</v>
      </c>
      <c r="B444" s="402" t="s">
        <v>7689</v>
      </c>
      <c r="C444" s="416"/>
      <c r="D444" s="27" t="s">
        <v>4815</v>
      </c>
      <c r="E444" s="409" t="s">
        <v>4355</v>
      </c>
      <c r="F444" s="245" t="s">
        <v>214</v>
      </c>
      <c r="G444" s="404" t="s">
        <v>0</v>
      </c>
      <c r="H444" s="245" t="s">
        <v>7669</v>
      </c>
      <c r="I444" s="404"/>
      <c r="J444" s="27" t="s">
        <v>4078</v>
      </c>
      <c r="K444" s="405">
        <v>45719</v>
      </c>
      <c r="L444" s="406">
        <v>0</v>
      </c>
      <c r="M444" s="44">
        <v>4</v>
      </c>
      <c r="N444" s="44"/>
      <c r="O444" s="100"/>
    </row>
    <row r="445" spans="1:51" ht="15">
      <c r="A445" s="27">
        <v>442</v>
      </c>
      <c r="B445" s="402" t="s">
        <v>7690</v>
      </c>
      <c r="C445" s="407"/>
      <c r="D445" s="27" t="s">
        <v>4841</v>
      </c>
      <c r="E445" s="404" t="s">
        <v>4364</v>
      </c>
      <c r="F445" s="245" t="s">
        <v>11</v>
      </c>
      <c r="G445" s="404" t="s">
        <v>5</v>
      </c>
      <c r="H445" s="245" t="s">
        <v>7669</v>
      </c>
      <c r="I445" s="404"/>
      <c r="J445" s="27" t="s">
        <v>4078</v>
      </c>
      <c r="K445" s="405">
        <v>45719</v>
      </c>
      <c r="L445" s="406">
        <v>0</v>
      </c>
      <c r="M445" s="44">
        <v>4</v>
      </c>
      <c r="N445" s="44"/>
      <c r="O445" s="100"/>
    </row>
    <row r="446" spans="1:51" ht="15">
      <c r="A446" s="27">
        <v>443</v>
      </c>
      <c r="B446" s="402" t="s">
        <v>7691</v>
      </c>
      <c r="C446" s="407"/>
      <c r="D446" s="27" t="s">
        <v>7380</v>
      </c>
      <c r="E446" s="409" t="s">
        <v>4430</v>
      </c>
      <c r="F446" s="245" t="s">
        <v>48</v>
      </c>
      <c r="G446" s="404" t="s">
        <v>1</v>
      </c>
      <c r="H446" s="245" t="s">
        <v>7669</v>
      </c>
      <c r="I446" s="404"/>
      <c r="J446" s="27" t="s">
        <v>4078</v>
      </c>
      <c r="K446" s="405">
        <v>45719</v>
      </c>
      <c r="L446" s="406" t="s">
        <v>7653</v>
      </c>
      <c r="M446" s="44">
        <v>9</v>
      </c>
      <c r="N446" s="44"/>
      <c r="O446" s="100"/>
    </row>
    <row r="447" spans="1:51" ht="15">
      <c r="A447" s="27">
        <v>444</v>
      </c>
      <c r="B447" s="402" t="s">
        <v>7691</v>
      </c>
      <c r="C447" s="407"/>
      <c r="D447" s="27" t="s">
        <v>7380</v>
      </c>
      <c r="E447" s="409" t="s">
        <v>4430</v>
      </c>
      <c r="F447" s="245" t="s">
        <v>48</v>
      </c>
      <c r="G447" s="404" t="s">
        <v>4</v>
      </c>
      <c r="H447" s="245" t="s">
        <v>7669</v>
      </c>
      <c r="I447" s="404"/>
      <c r="J447" s="27" t="s">
        <v>4078</v>
      </c>
      <c r="K447" s="405">
        <v>45719</v>
      </c>
      <c r="L447" s="406" t="s">
        <v>7653</v>
      </c>
      <c r="M447" s="44">
        <v>9</v>
      </c>
      <c r="N447" s="44"/>
      <c r="O447" s="100"/>
    </row>
    <row r="448" spans="1:51" ht="15">
      <c r="A448" s="27">
        <v>445</v>
      </c>
      <c r="B448" s="402" t="s">
        <v>7692</v>
      </c>
      <c r="C448" s="403"/>
      <c r="D448" s="27" t="s">
        <v>7380</v>
      </c>
      <c r="E448" s="404" t="s">
        <v>4430</v>
      </c>
      <c r="F448" s="245" t="s">
        <v>45</v>
      </c>
      <c r="G448" s="404" t="s">
        <v>1</v>
      </c>
      <c r="H448" s="245" t="s">
        <v>7669</v>
      </c>
      <c r="I448" s="404"/>
      <c r="J448" s="27" t="s">
        <v>4078</v>
      </c>
      <c r="K448" s="405">
        <v>45719</v>
      </c>
      <c r="L448" s="406" t="s">
        <v>7653</v>
      </c>
      <c r="M448" s="44">
        <v>10</v>
      </c>
      <c r="N448" s="44"/>
      <c r="O448" s="100"/>
    </row>
    <row r="449" spans="1:51" ht="15">
      <c r="A449" s="27">
        <v>446</v>
      </c>
      <c r="B449" s="402" t="s">
        <v>7692</v>
      </c>
      <c r="C449" s="403"/>
      <c r="D449" s="27" t="s">
        <v>7380</v>
      </c>
      <c r="E449" s="402" t="s">
        <v>4430</v>
      </c>
      <c r="F449" s="245" t="s">
        <v>45</v>
      </c>
      <c r="G449" s="404" t="s">
        <v>4</v>
      </c>
      <c r="H449" s="245" t="s">
        <v>7669</v>
      </c>
      <c r="I449" s="404"/>
      <c r="J449" s="27" t="s">
        <v>4078</v>
      </c>
      <c r="K449" s="405">
        <v>45719</v>
      </c>
      <c r="L449" s="406" t="s">
        <v>7653</v>
      </c>
      <c r="M449" s="44">
        <v>10</v>
      </c>
      <c r="N449" s="44"/>
      <c r="O449" s="100"/>
    </row>
    <row r="450" spans="1:51" ht="30">
      <c r="A450" s="27">
        <v>447</v>
      </c>
      <c r="B450" s="402" t="s">
        <v>7693</v>
      </c>
      <c r="C450" s="407"/>
      <c r="D450" s="27" t="s">
        <v>5535</v>
      </c>
      <c r="E450" s="409" t="s">
        <v>4432</v>
      </c>
      <c r="F450" s="245" t="s">
        <v>493</v>
      </c>
      <c r="G450" s="404" t="s">
        <v>1</v>
      </c>
      <c r="H450" s="245" t="s">
        <v>7669</v>
      </c>
      <c r="I450" s="404"/>
      <c r="J450" s="27" t="s">
        <v>4078</v>
      </c>
      <c r="K450" s="405">
        <v>45719</v>
      </c>
      <c r="L450" s="406" t="s">
        <v>7653</v>
      </c>
      <c r="M450" s="44">
        <v>3</v>
      </c>
      <c r="N450" s="44"/>
      <c r="O450" s="100"/>
    </row>
    <row r="451" spans="1:51" ht="30">
      <c r="A451" s="27">
        <v>448</v>
      </c>
      <c r="B451" s="402" t="s">
        <v>7693</v>
      </c>
      <c r="C451" s="407"/>
      <c r="D451" s="27" t="s">
        <v>5535</v>
      </c>
      <c r="E451" s="409" t="s">
        <v>4432</v>
      </c>
      <c r="F451" s="245" t="s">
        <v>493</v>
      </c>
      <c r="G451" s="404" t="s">
        <v>4</v>
      </c>
      <c r="H451" s="245" t="s">
        <v>7669</v>
      </c>
      <c r="I451" s="404"/>
      <c r="J451" s="27" t="s">
        <v>4078</v>
      </c>
      <c r="K451" s="405">
        <v>45719</v>
      </c>
      <c r="L451" s="406" t="s">
        <v>7653</v>
      </c>
      <c r="M451" s="44">
        <v>3</v>
      </c>
      <c r="N451" s="44"/>
      <c r="O451" s="100"/>
    </row>
    <row r="452" spans="1:51" ht="30">
      <c r="A452" s="27">
        <v>449</v>
      </c>
      <c r="B452" s="402" t="s">
        <v>7694</v>
      </c>
      <c r="C452" s="407"/>
      <c r="D452" s="27" t="s">
        <v>5535</v>
      </c>
      <c r="E452" s="422" t="s">
        <v>4432</v>
      </c>
      <c r="F452" s="423" t="s">
        <v>4243</v>
      </c>
      <c r="G452" s="404" t="s">
        <v>1</v>
      </c>
      <c r="H452" s="245" t="s">
        <v>7669</v>
      </c>
      <c r="I452" s="404"/>
      <c r="J452" s="27" t="s">
        <v>4078</v>
      </c>
      <c r="K452" s="405">
        <v>45719</v>
      </c>
      <c r="L452" s="406" t="s">
        <v>7653</v>
      </c>
      <c r="M452" s="412">
        <v>4</v>
      </c>
      <c r="N452" s="413"/>
      <c r="O452" s="100"/>
    </row>
    <row r="453" spans="1:51" ht="30">
      <c r="A453" s="27">
        <v>450</v>
      </c>
      <c r="B453" s="402" t="s">
        <v>7694</v>
      </c>
      <c r="C453" s="407"/>
      <c r="D453" s="27" t="s">
        <v>5535</v>
      </c>
      <c r="E453" s="422" t="s">
        <v>4432</v>
      </c>
      <c r="F453" s="423" t="s">
        <v>4243</v>
      </c>
      <c r="G453" s="404" t="s">
        <v>4</v>
      </c>
      <c r="H453" s="245" t="s">
        <v>7669</v>
      </c>
      <c r="I453" s="404"/>
      <c r="J453" s="27" t="s">
        <v>4078</v>
      </c>
      <c r="K453" s="405">
        <v>45719</v>
      </c>
      <c r="L453" s="406" t="s">
        <v>7653</v>
      </c>
      <c r="M453" s="412">
        <v>4</v>
      </c>
      <c r="N453" s="413"/>
      <c r="O453" s="100"/>
    </row>
    <row r="454" spans="1:51" ht="15">
      <c r="A454" s="27">
        <v>451</v>
      </c>
      <c r="B454" s="402" t="s">
        <v>7695</v>
      </c>
      <c r="C454" s="428"/>
      <c r="D454" s="27" t="s">
        <v>4993</v>
      </c>
      <c r="E454" s="409" t="s">
        <v>4473</v>
      </c>
      <c r="F454" s="245" t="s">
        <v>18</v>
      </c>
      <c r="G454" s="404" t="s">
        <v>5</v>
      </c>
      <c r="H454" s="245" t="s">
        <v>7669</v>
      </c>
      <c r="I454" s="404"/>
      <c r="J454" s="27" t="s">
        <v>4078</v>
      </c>
      <c r="K454" s="405">
        <v>45719</v>
      </c>
      <c r="L454" s="406">
        <v>0</v>
      </c>
      <c r="M454" s="44">
        <v>16</v>
      </c>
      <c r="N454" s="44"/>
      <c r="O454" s="100"/>
    </row>
    <row r="455" spans="1:51" ht="30">
      <c r="A455" s="27">
        <v>452</v>
      </c>
      <c r="B455" s="402" t="s">
        <v>7696</v>
      </c>
      <c r="C455" s="403"/>
      <c r="D455" s="27" t="s">
        <v>4755</v>
      </c>
      <c r="E455" s="409" t="s">
        <v>4075</v>
      </c>
      <c r="F455" s="245" t="s">
        <v>47</v>
      </c>
      <c r="G455" s="404" t="s">
        <v>0</v>
      </c>
      <c r="H455" s="245" t="s">
        <v>7653</v>
      </c>
      <c r="I455" s="404"/>
      <c r="J455" s="27" t="s">
        <v>4076</v>
      </c>
      <c r="K455" s="405">
        <v>45719</v>
      </c>
      <c r="L455" s="406">
        <v>0</v>
      </c>
      <c r="M455" s="44">
        <v>1</v>
      </c>
      <c r="N455" s="44"/>
      <c r="O455" s="100"/>
    </row>
    <row r="456" spans="1:51" ht="15">
      <c r="A456" s="27">
        <v>453</v>
      </c>
      <c r="B456" s="402" t="s">
        <v>7697</v>
      </c>
      <c r="C456" s="403"/>
      <c r="D456" s="27" t="s">
        <v>4765</v>
      </c>
      <c r="E456" s="404" t="s">
        <v>4167</v>
      </c>
      <c r="F456" s="260" t="s">
        <v>217</v>
      </c>
      <c r="G456" s="404" t="s">
        <v>1</v>
      </c>
      <c r="H456" s="245" t="s">
        <v>7653</v>
      </c>
      <c r="I456" s="404"/>
      <c r="J456" s="27" t="s">
        <v>4076</v>
      </c>
      <c r="K456" s="405">
        <v>45719</v>
      </c>
      <c r="L456" s="406">
        <v>0</v>
      </c>
      <c r="M456" s="44">
        <v>5</v>
      </c>
      <c r="N456" s="44"/>
      <c r="O456" s="100"/>
    </row>
    <row r="457" spans="1:51" ht="15">
      <c r="A457" s="27">
        <v>454</v>
      </c>
      <c r="B457" s="402" t="s">
        <v>7698</v>
      </c>
      <c r="C457" s="403"/>
      <c r="D457" s="27" t="s">
        <v>4792</v>
      </c>
      <c r="E457" s="409" t="s">
        <v>4237</v>
      </c>
      <c r="F457" s="245" t="s">
        <v>46</v>
      </c>
      <c r="G457" s="404" t="s">
        <v>3</v>
      </c>
      <c r="H457" s="245" t="s">
        <v>7653</v>
      </c>
      <c r="I457" s="404"/>
      <c r="J457" s="27" t="s">
        <v>4076</v>
      </c>
      <c r="K457" s="405">
        <v>45719</v>
      </c>
      <c r="L457" s="406" t="s">
        <v>7643</v>
      </c>
      <c r="M457" s="44">
        <v>3</v>
      </c>
      <c r="N457" s="44"/>
      <c r="O457" s="100"/>
    </row>
    <row r="458" spans="1:51" ht="15">
      <c r="A458" s="27">
        <v>455</v>
      </c>
      <c r="B458" s="402" t="s">
        <v>7699</v>
      </c>
      <c r="C458" s="403"/>
      <c r="D458" s="27" t="s">
        <v>4797</v>
      </c>
      <c r="E458" s="402" t="s">
        <v>4242</v>
      </c>
      <c r="F458" s="245" t="s">
        <v>46</v>
      </c>
      <c r="G458" s="404" t="s">
        <v>0</v>
      </c>
      <c r="H458" s="245" t="s">
        <v>7653</v>
      </c>
      <c r="I458" s="404"/>
      <c r="J458" s="27" t="s">
        <v>4076</v>
      </c>
      <c r="K458" s="405">
        <v>45719</v>
      </c>
      <c r="L458" s="406" t="s">
        <v>7643</v>
      </c>
      <c r="M458" s="44">
        <v>10</v>
      </c>
      <c r="N458" s="44"/>
      <c r="O458" s="100"/>
    </row>
    <row r="459" spans="1:51" ht="15">
      <c r="A459" s="27">
        <v>456</v>
      </c>
      <c r="B459" s="402" t="s">
        <v>7701</v>
      </c>
      <c r="C459" s="407"/>
      <c r="D459" s="27" t="s">
        <v>4806</v>
      </c>
      <c r="E459" s="402" t="s">
        <v>3834</v>
      </c>
      <c r="F459" s="245" t="s">
        <v>46</v>
      </c>
      <c r="G459" s="404" t="s">
        <v>1</v>
      </c>
      <c r="H459" s="245" t="s">
        <v>7653</v>
      </c>
      <c r="I459" s="404"/>
      <c r="J459" s="27" t="s">
        <v>4076</v>
      </c>
      <c r="K459" s="405">
        <v>45719</v>
      </c>
      <c r="L459" s="406" t="s">
        <v>7669</v>
      </c>
      <c r="M459" s="44">
        <v>5</v>
      </c>
      <c r="N459" s="44"/>
      <c r="O459" s="100"/>
    </row>
    <row r="460" spans="1:51" ht="15">
      <c r="A460" s="27">
        <v>457</v>
      </c>
      <c r="B460" s="402" t="s">
        <v>7702</v>
      </c>
      <c r="C460" s="403"/>
      <c r="D460" s="27" t="s">
        <v>4815</v>
      </c>
      <c r="E460" s="404" t="s">
        <v>4355</v>
      </c>
      <c r="F460" s="245" t="s">
        <v>217</v>
      </c>
      <c r="G460" s="404" t="s">
        <v>4</v>
      </c>
      <c r="H460" s="245" t="s">
        <v>7653</v>
      </c>
      <c r="I460" s="404"/>
      <c r="J460" s="27" t="s">
        <v>4076</v>
      </c>
      <c r="K460" s="405">
        <v>45719</v>
      </c>
      <c r="L460" s="406" t="s">
        <v>7669</v>
      </c>
      <c r="M460" s="44">
        <v>5</v>
      </c>
      <c r="N460" s="44"/>
      <c r="O460" s="100"/>
    </row>
    <row r="461" spans="1:51" ht="15">
      <c r="A461" s="27">
        <v>458</v>
      </c>
      <c r="B461" s="402" t="s">
        <v>7703</v>
      </c>
      <c r="C461" s="407"/>
      <c r="D461" s="27" t="s">
        <v>4841</v>
      </c>
      <c r="E461" s="404" t="s">
        <v>4364</v>
      </c>
      <c r="F461" s="245" t="s">
        <v>217</v>
      </c>
      <c r="G461" s="404" t="s">
        <v>3</v>
      </c>
      <c r="H461" s="245" t="s">
        <v>7653</v>
      </c>
      <c r="I461" s="404"/>
      <c r="J461" s="27" t="s">
        <v>4076</v>
      </c>
      <c r="K461" s="405">
        <v>45719</v>
      </c>
      <c r="L461" s="406" t="s">
        <v>7643</v>
      </c>
      <c r="M461" s="418">
        <v>5</v>
      </c>
      <c r="N461" s="44"/>
      <c r="O461" s="100"/>
    </row>
    <row r="462" spans="1:51" ht="15">
      <c r="A462" s="27">
        <v>459</v>
      </c>
      <c r="B462" s="402" t="s">
        <v>7704</v>
      </c>
      <c r="C462" s="407"/>
      <c r="D462" s="27" t="s">
        <v>4841</v>
      </c>
      <c r="E462" s="404" t="s">
        <v>4364</v>
      </c>
      <c r="F462" s="245" t="s">
        <v>217</v>
      </c>
      <c r="G462" s="404" t="s">
        <v>4</v>
      </c>
      <c r="H462" s="245" t="s">
        <v>7653</v>
      </c>
      <c r="I462" s="404"/>
      <c r="J462" s="417" t="s">
        <v>4076</v>
      </c>
      <c r="K462" s="405">
        <v>45719</v>
      </c>
      <c r="L462" s="406" t="s">
        <v>7669</v>
      </c>
      <c r="M462" s="44">
        <v>6</v>
      </c>
      <c r="N462" s="44"/>
      <c r="O462" s="100"/>
    </row>
    <row r="463" spans="1:51" ht="15">
      <c r="A463" s="27">
        <v>460</v>
      </c>
      <c r="B463" s="402" t="s">
        <v>7705</v>
      </c>
      <c r="C463" s="407"/>
      <c r="D463" s="27" t="s">
        <v>7376</v>
      </c>
      <c r="E463" s="414" t="s">
        <v>4429</v>
      </c>
      <c r="F463" s="260" t="s">
        <v>46</v>
      </c>
      <c r="G463" s="404" t="s">
        <v>2</v>
      </c>
      <c r="H463" s="245" t="s">
        <v>7653</v>
      </c>
      <c r="I463" s="404"/>
      <c r="J463" s="27" t="s">
        <v>4076</v>
      </c>
      <c r="K463" s="405">
        <v>45719</v>
      </c>
      <c r="L463" s="406" t="s">
        <v>7706</v>
      </c>
      <c r="M463" s="44">
        <v>2</v>
      </c>
      <c r="N463" s="44"/>
      <c r="O463" s="100"/>
    </row>
    <row r="464" spans="1:51" ht="15">
      <c r="A464" s="27">
        <v>461</v>
      </c>
      <c r="B464" s="402" t="s">
        <v>7705</v>
      </c>
      <c r="C464" s="407"/>
      <c r="D464" s="27" t="s">
        <v>7376</v>
      </c>
      <c r="E464" s="414" t="s">
        <v>4429</v>
      </c>
      <c r="F464" s="260" t="s">
        <v>46</v>
      </c>
      <c r="G464" s="404" t="s">
        <v>5</v>
      </c>
      <c r="H464" s="245" t="s">
        <v>7653</v>
      </c>
      <c r="I464" s="404"/>
      <c r="J464" s="27" t="s">
        <v>4076</v>
      </c>
      <c r="K464" s="405">
        <v>45719</v>
      </c>
      <c r="L464" s="406" t="s">
        <v>382</v>
      </c>
      <c r="M464" s="44">
        <v>2</v>
      </c>
      <c r="N464" s="44"/>
      <c r="O464" s="100"/>
      <c r="AY464" s="3"/>
    </row>
    <row r="465" spans="1:51" ht="15">
      <c r="A465" s="27">
        <v>462</v>
      </c>
      <c r="B465" s="402" t="s">
        <v>7707</v>
      </c>
      <c r="C465" s="407"/>
      <c r="D465" s="27" t="s">
        <v>7376</v>
      </c>
      <c r="E465" s="414" t="s">
        <v>4429</v>
      </c>
      <c r="F465" s="260" t="s">
        <v>47</v>
      </c>
      <c r="G465" s="404" t="s">
        <v>2</v>
      </c>
      <c r="H465" s="245" t="s">
        <v>7653</v>
      </c>
      <c r="I465" s="404"/>
      <c r="J465" s="27" t="s">
        <v>4076</v>
      </c>
      <c r="K465" s="405">
        <v>45719</v>
      </c>
      <c r="L465" s="406" t="s">
        <v>7706</v>
      </c>
      <c r="M465" s="44">
        <v>3</v>
      </c>
      <c r="N465" s="44"/>
      <c r="O465" s="100"/>
      <c r="AY465" s="3"/>
    </row>
    <row r="466" spans="1:51" ht="15">
      <c r="A466" s="27">
        <v>463</v>
      </c>
      <c r="B466" s="402" t="s">
        <v>7707</v>
      </c>
      <c r="C466" s="407"/>
      <c r="D466" s="27" t="s">
        <v>7376</v>
      </c>
      <c r="E466" s="409" t="s">
        <v>4429</v>
      </c>
      <c r="F466" s="245" t="s">
        <v>47</v>
      </c>
      <c r="G466" s="404" t="s">
        <v>5</v>
      </c>
      <c r="H466" s="245" t="s">
        <v>7653</v>
      </c>
      <c r="I466" s="404"/>
      <c r="J466" s="27" t="s">
        <v>4076</v>
      </c>
      <c r="K466" s="405">
        <v>45719</v>
      </c>
      <c r="L466" s="406">
        <v>0</v>
      </c>
      <c r="M466" s="412">
        <v>3</v>
      </c>
      <c r="N466" s="413"/>
      <c r="O466" s="100"/>
    </row>
    <row r="467" spans="1:51" ht="15">
      <c r="A467" s="27">
        <v>464</v>
      </c>
      <c r="B467" s="402" t="s">
        <v>7708</v>
      </c>
      <c r="C467" s="403"/>
      <c r="D467" s="27" t="s">
        <v>278</v>
      </c>
      <c r="E467" s="404" t="s">
        <v>279</v>
      </c>
      <c r="F467" s="245" t="s">
        <v>47</v>
      </c>
      <c r="G467" s="404" t="s">
        <v>5</v>
      </c>
      <c r="H467" s="245" t="s">
        <v>7653</v>
      </c>
      <c r="I467" s="404"/>
      <c r="J467" s="27" t="s">
        <v>4060</v>
      </c>
      <c r="K467" s="405">
        <v>45719</v>
      </c>
      <c r="L467" s="406">
        <v>0</v>
      </c>
      <c r="M467" s="44">
        <v>4</v>
      </c>
      <c r="N467" s="44"/>
      <c r="O467" s="100"/>
    </row>
    <row r="468" spans="1:51" ht="30">
      <c r="A468" s="27">
        <v>465</v>
      </c>
      <c r="B468" s="402" t="s">
        <v>7709</v>
      </c>
      <c r="C468" s="403"/>
      <c r="D468" s="27" t="s">
        <v>4755</v>
      </c>
      <c r="E468" s="404" t="s">
        <v>4075</v>
      </c>
      <c r="F468" s="245" t="s">
        <v>45</v>
      </c>
      <c r="G468" s="404" t="s">
        <v>0</v>
      </c>
      <c r="H468" s="245" t="s">
        <v>7653</v>
      </c>
      <c r="I468" s="404"/>
      <c r="J468" s="27" t="s">
        <v>4060</v>
      </c>
      <c r="K468" s="405">
        <v>45719</v>
      </c>
      <c r="L468" s="406" t="s">
        <v>7643</v>
      </c>
      <c r="M468" s="44">
        <v>4</v>
      </c>
      <c r="N468" s="44"/>
      <c r="O468" s="100"/>
    </row>
    <row r="469" spans="1:51" ht="15">
      <c r="A469" s="27">
        <v>466</v>
      </c>
      <c r="B469" s="402" t="s">
        <v>7711</v>
      </c>
      <c r="C469" s="403"/>
      <c r="D469" s="27" t="s">
        <v>4765</v>
      </c>
      <c r="E469" s="414" t="s">
        <v>4167</v>
      </c>
      <c r="F469" s="245" t="s">
        <v>11</v>
      </c>
      <c r="G469" s="404" t="s">
        <v>1</v>
      </c>
      <c r="H469" s="245" t="s">
        <v>7653</v>
      </c>
      <c r="I469" s="404"/>
      <c r="J469" s="27" t="s">
        <v>4060</v>
      </c>
      <c r="K469" s="405">
        <v>45719</v>
      </c>
      <c r="L469" s="406" t="s">
        <v>7669</v>
      </c>
      <c r="M469" s="44">
        <v>6</v>
      </c>
      <c r="N469" s="44"/>
      <c r="O469" s="100"/>
    </row>
    <row r="470" spans="1:51" ht="15">
      <c r="A470" s="27">
        <v>467</v>
      </c>
      <c r="B470" s="402" t="s">
        <v>7712</v>
      </c>
      <c r="C470" s="403"/>
      <c r="D470" s="27" t="s">
        <v>4792</v>
      </c>
      <c r="E470" s="404" t="s">
        <v>4237</v>
      </c>
      <c r="F470" s="245" t="s">
        <v>48</v>
      </c>
      <c r="G470" s="404" t="s">
        <v>3</v>
      </c>
      <c r="H470" s="245" t="s">
        <v>7653</v>
      </c>
      <c r="I470" s="404"/>
      <c r="J470" s="27" t="s">
        <v>4060</v>
      </c>
      <c r="K470" s="405">
        <v>45719</v>
      </c>
      <c r="L470" s="406" t="s">
        <v>7643</v>
      </c>
      <c r="M470" s="44">
        <v>4</v>
      </c>
      <c r="N470" s="44"/>
      <c r="O470" s="100"/>
    </row>
    <row r="471" spans="1:51" ht="15">
      <c r="A471" s="27">
        <v>468</v>
      </c>
      <c r="B471" s="402" t="s">
        <v>7713</v>
      </c>
      <c r="C471" s="403"/>
      <c r="D471" s="27" t="s">
        <v>4797</v>
      </c>
      <c r="E471" s="404" t="s">
        <v>4242</v>
      </c>
      <c r="F471" s="245" t="s">
        <v>48</v>
      </c>
      <c r="G471" s="404" t="s">
        <v>0</v>
      </c>
      <c r="H471" s="245" t="s">
        <v>7653</v>
      </c>
      <c r="I471" s="404"/>
      <c r="J471" s="27" t="s">
        <v>4060</v>
      </c>
      <c r="K471" s="405">
        <v>45719</v>
      </c>
      <c r="L471" s="406" t="s">
        <v>7643</v>
      </c>
      <c r="M471" s="44">
        <v>11</v>
      </c>
      <c r="N471" s="44"/>
      <c r="O471" s="100"/>
    </row>
    <row r="472" spans="1:51" ht="15">
      <c r="A472" s="27">
        <v>469</v>
      </c>
      <c r="B472" s="402" t="s">
        <v>7714</v>
      </c>
      <c r="C472" s="407"/>
      <c r="D472" s="27" t="s">
        <v>4806</v>
      </c>
      <c r="E472" s="402" t="s">
        <v>3834</v>
      </c>
      <c r="F472" s="245" t="s">
        <v>18</v>
      </c>
      <c r="G472" s="404" t="s">
        <v>1</v>
      </c>
      <c r="H472" s="245" t="s">
        <v>7653</v>
      </c>
      <c r="I472" s="404"/>
      <c r="J472" s="27" t="s">
        <v>4060</v>
      </c>
      <c r="K472" s="405">
        <v>45719</v>
      </c>
      <c r="L472" s="406">
        <v>0</v>
      </c>
      <c r="M472" s="44">
        <v>6</v>
      </c>
      <c r="N472" s="44"/>
      <c r="O472" s="100"/>
    </row>
    <row r="473" spans="1:51" ht="15">
      <c r="A473" s="27">
        <v>470</v>
      </c>
      <c r="B473" s="402" t="s">
        <v>7715</v>
      </c>
      <c r="C473" s="403"/>
      <c r="D473" s="27" t="s">
        <v>4815</v>
      </c>
      <c r="E473" s="402" t="s">
        <v>4355</v>
      </c>
      <c r="F473" s="245" t="s">
        <v>214</v>
      </c>
      <c r="G473" s="404" t="s">
        <v>4</v>
      </c>
      <c r="H473" s="245" t="s">
        <v>7653</v>
      </c>
      <c r="I473" s="404"/>
      <c r="J473" s="27" t="s">
        <v>4060</v>
      </c>
      <c r="K473" s="405">
        <v>45719</v>
      </c>
      <c r="L473" s="406" t="s">
        <v>7669</v>
      </c>
      <c r="M473" s="44">
        <v>6</v>
      </c>
      <c r="N473" s="44"/>
      <c r="O473" s="100"/>
    </row>
    <row r="474" spans="1:51" ht="15">
      <c r="A474" s="27">
        <v>471</v>
      </c>
      <c r="B474" s="402" t="s">
        <v>7716</v>
      </c>
      <c r="C474" s="407"/>
      <c r="D474" s="27" t="s">
        <v>4841</v>
      </c>
      <c r="E474" s="404" t="s">
        <v>4364</v>
      </c>
      <c r="F474" s="245" t="s">
        <v>214</v>
      </c>
      <c r="G474" s="419" t="s">
        <v>3</v>
      </c>
      <c r="H474" s="420" t="s">
        <v>7653</v>
      </c>
      <c r="I474" s="419"/>
      <c r="J474" s="27" t="s">
        <v>4060</v>
      </c>
      <c r="K474" s="405">
        <v>45719</v>
      </c>
      <c r="L474" s="406" t="s">
        <v>7643</v>
      </c>
      <c r="M474" s="44">
        <v>7</v>
      </c>
      <c r="N474" s="44"/>
      <c r="O474" s="100"/>
    </row>
    <row r="475" spans="1:51" ht="15">
      <c r="A475" s="27">
        <v>472</v>
      </c>
      <c r="B475" s="402" t="s">
        <v>7717</v>
      </c>
      <c r="C475" s="428"/>
      <c r="D475" s="27" t="s">
        <v>7376</v>
      </c>
      <c r="E475" s="414" t="s">
        <v>4429</v>
      </c>
      <c r="F475" s="260" t="s">
        <v>48</v>
      </c>
      <c r="G475" s="404" t="s">
        <v>2</v>
      </c>
      <c r="H475" s="245" t="s">
        <v>7653</v>
      </c>
      <c r="I475" s="404"/>
      <c r="J475" s="27" t="s">
        <v>4060</v>
      </c>
      <c r="K475" s="405">
        <v>45719</v>
      </c>
      <c r="L475" s="406" t="s">
        <v>7706</v>
      </c>
      <c r="M475" s="44">
        <v>4</v>
      </c>
      <c r="N475" s="44"/>
      <c r="O475" s="100"/>
    </row>
    <row r="476" spans="1:51" ht="15">
      <c r="A476" s="27">
        <v>473</v>
      </c>
      <c r="B476" s="402" t="s">
        <v>7717</v>
      </c>
      <c r="C476" s="407"/>
      <c r="D476" s="27" t="s">
        <v>7376</v>
      </c>
      <c r="E476" s="404" t="s">
        <v>4429</v>
      </c>
      <c r="F476" s="245" t="s">
        <v>48</v>
      </c>
      <c r="G476" s="404" t="s">
        <v>5</v>
      </c>
      <c r="H476" s="245" t="s">
        <v>7653</v>
      </c>
      <c r="I476" s="404"/>
      <c r="J476" s="27" t="s">
        <v>4060</v>
      </c>
      <c r="K476" s="405">
        <v>45719</v>
      </c>
      <c r="L476" s="406" t="s">
        <v>7706</v>
      </c>
      <c r="M476" s="44">
        <v>4</v>
      </c>
      <c r="N476" s="44"/>
      <c r="O476" s="100"/>
    </row>
    <row r="477" spans="1:51" ht="15">
      <c r="A477" s="27">
        <v>474</v>
      </c>
      <c r="B477" s="402" t="s">
        <v>7718</v>
      </c>
      <c r="C477" s="407"/>
      <c r="D477" s="27" t="s">
        <v>7376</v>
      </c>
      <c r="E477" s="414" t="s">
        <v>4429</v>
      </c>
      <c r="F477" s="245" t="s">
        <v>45</v>
      </c>
      <c r="G477" s="404" t="s">
        <v>2</v>
      </c>
      <c r="H477" s="245" t="s">
        <v>7653</v>
      </c>
      <c r="I477" s="404"/>
      <c r="J477" s="27" t="s">
        <v>4060</v>
      </c>
      <c r="K477" s="405">
        <v>45719</v>
      </c>
      <c r="L477" s="406" t="s">
        <v>7706</v>
      </c>
      <c r="M477" s="44">
        <v>5</v>
      </c>
      <c r="N477" s="44"/>
      <c r="O477" s="100"/>
    </row>
    <row r="478" spans="1:51" ht="15">
      <c r="A478" s="27">
        <v>475</v>
      </c>
      <c r="B478" s="402" t="s">
        <v>7718</v>
      </c>
      <c r="C478" s="407"/>
      <c r="D478" s="27" t="s">
        <v>7376</v>
      </c>
      <c r="E478" s="404" t="s">
        <v>4429</v>
      </c>
      <c r="F478" s="245" t="s">
        <v>45</v>
      </c>
      <c r="G478" s="404" t="s">
        <v>5</v>
      </c>
      <c r="H478" s="245" t="s">
        <v>7653</v>
      </c>
      <c r="I478" s="404"/>
      <c r="J478" s="27" t="s">
        <v>4060</v>
      </c>
      <c r="K478" s="405">
        <v>45719</v>
      </c>
      <c r="L478" s="406">
        <v>0</v>
      </c>
      <c r="M478" s="418">
        <v>5</v>
      </c>
      <c r="N478" s="44"/>
      <c r="O478" s="100"/>
      <c r="V478" s="3"/>
      <c r="W478" s="3"/>
      <c r="AX478" s="3"/>
      <c r="AY478" s="3"/>
    </row>
    <row r="479" spans="1:51" ht="15">
      <c r="A479" s="27">
        <v>476</v>
      </c>
      <c r="B479" s="402" t="s">
        <v>7719</v>
      </c>
      <c r="C479" s="428"/>
      <c r="D479" s="27" t="s">
        <v>4993</v>
      </c>
      <c r="E479" s="402" t="s">
        <v>4473</v>
      </c>
      <c r="F479" s="245" t="s">
        <v>48</v>
      </c>
      <c r="G479" s="404" t="s">
        <v>4</v>
      </c>
      <c r="H479" s="245" t="s">
        <v>7653</v>
      </c>
      <c r="I479" s="404"/>
      <c r="J479" s="27" t="s">
        <v>4060</v>
      </c>
      <c r="K479" s="405">
        <v>45719</v>
      </c>
      <c r="L479" s="406" t="s">
        <v>7669</v>
      </c>
      <c r="M479" s="44">
        <v>17</v>
      </c>
      <c r="N479" s="44"/>
      <c r="O479" s="100"/>
      <c r="V479" s="3"/>
      <c r="W479" s="3"/>
      <c r="AX479" s="3"/>
      <c r="AY479" s="3"/>
    </row>
    <row r="480" spans="1:51" ht="15">
      <c r="A480" s="27">
        <v>477</v>
      </c>
      <c r="B480" s="402" t="s">
        <v>7720</v>
      </c>
      <c r="C480" s="403"/>
      <c r="D480" s="27" t="s">
        <v>4834</v>
      </c>
      <c r="E480" s="409" t="s">
        <v>4068</v>
      </c>
      <c r="F480" s="245" t="s">
        <v>19</v>
      </c>
      <c r="G480" s="404" t="s">
        <v>1</v>
      </c>
      <c r="H480" s="245" t="s">
        <v>5835</v>
      </c>
      <c r="I480" s="404"/>
      <c r="J480" s="27" t="s">
        <v>4070</v>
      </c>
      <c r="K480" s="405">
        <v>45719</v>
      </c>
      <c r="L480" s="406">
        <v>0</v>
      </c>
      <c r="M480" s="44">
        <v>3</v>
      </c>
      <c r="N480" s="44"/>
      <c r="O480" s="100"/>
      <c r="V480" s="3"/>
      <c r="W480" s="3"/>
      <c r="AX480" s="3"/>
      <c r="AY480" s="3"/>
    </row>
    <row r="481" spans="1:51" ht="15">
      <c r="A481" s="27">
        <v>478</v>
      </c>
      <c r="B481" s="402" t="s">
        <v>7721</v>
      </c>
      <c r="C481" s="403"/>
      <c r="D481" s="27" t="s">
        <v>4834</v>
      </c>
      <c r="E481" s="402" t="s">
        <v>4068</v>
      </c>
      <c r="F481" s="245" t="s">
        <v>4069</v>
      </c>
      <c r="G481" s="404" t="s">
        <v>4</v>
      </c>
      <c r="H481" s="245" t="s">
        <v>5835</v>
      </c>
      <c r="I481" s="404"/>
      <c r="J481" s="27" t="s">
        <v>4070</v>
      </c>
      <c r="K481" s="405">
        <v>45719</v>
      </c>
      <c r="L481" s="406">
        <v>0</v>
      </c>
      <c r="M481" s="44">
        <v>1</v>
      </c>
      <c r="N481" s="44"/>
      <c r="O481" s="100"/>
      <c r="V481" s="3"/>
      <c r="W481" s="3"/>
      <c r="AX481" s="3"/>
      <c r="AY481" s="3"/>
    </row>
    <row r="482" spans="1:51" ht="30">
      <c r="A482" s="27">
        <v>479</v>
      </c>
      <c r="B482" s="402" t="s">
        <v>7722</v>
      </c>
      <c r="C482" s="403"/>
      <c r="D482" s="27" t="s">
        <v>4755</v>
      </c>
      <c r="E482" s="409" t="s">
        <v>4075</v>
      </c>
      <c r="F482" s="245" t="s">
        <v>46</v>
      </c>
      <c r="G482" s="404" t="s">
        <v>5</v>
      </c>
      <c r="H482" s="245" t="s">
        <v>5835</v>
      </c>
      <c r="I482" s="404"/>
      <c r="J482" s="27" t="s">
        <v>4070</v>
      </c>
      <c r="K482" s="405">
        <v>45719</v>
      </c>
      <c r="L482" s="406">
        <v>0</v>
      </c>
      <c r="M482" s="44">
        <v>5</v>
      </c>
      <c r="N482" s="44"/>
      <c r="O482" s="100"/>
    </row>
    <row r="483" spans="1:51" ht="15">
      <c r="A483" s="27">
        <v>480</v>
      </c>
      <c r="B483" s="402" t="s">
        <v>7723</v>
      </c>
      <c r="C483" s="403"/>
      <c r="D483" s="27" t="s">
        <v>4760</v>
      </c>
      <c r="E483" s="409" t="s">
        <v>4153</v>
      </c>
      <c r="F483" s="245" t="s">
        <v>19</v>
      </c>
      <c r="G483" s="404" t="s">
        <v>0</v>
      </c>
      <c r="H483" s="245" t="s">
        <v>5835</v>
      </c>
      <c r="I483" s="404"/>
      <c r="J483" s="27" t="s">
        <v>4070</v>
      </c>
      <c r="K483" s="405">
        <v>45719</v>
      </c>
      <c r="L483" s="406">
        <v>0</v>
      </c>
      <c r="M483" s="44">
        <v>3</v>
      </c>
      <c r="N483" s="44"/>
      <c r="O483" s="100"/>
    </row>
    <row r="484" spans="1:51" ht="15">
      <c r="A484" s="27">
        <v>481</v>
      </c>
      <c r="B484" s="402" t="s">
        <v>7724</v>
      </c>
      <c r="C484" s="407"/>
      <c r="D484" s="27" t="s">
        <v>4760</v>
      </c>
      <c r="E484" s="404" t="s">
        <v>4153</v>
      </c>
      <c r="F484" s="245" t="s">
        <v>19</v>
      </c>
      <c r="G484" s="404" t="s">
        <v>5</v>
      </c>
      <c r="H484" s="245" t="s">
        <v>5835</v>
      </c>
      <c r="I484" s="404"/>
      <c r="J484" s="27" t="s">
        <v>4070</v>
      </c>
      <c r="K484" s="405">
        <v>45719</v>
      </c>
      <c r="L484" s="406">
        <v>0</v>
      </c>
      <c r="M484" s="44">
        <v>4</v>
      </c>
      <c r="N484" s="44"/>
      <c r="O484" s="100"/>
    </row>
    <row r="485" spans="1:51" ht="30">
      <c r="A485" s="27">
        <v>482</v>
      </c>
      <c r="B485" s="402" t="s">
        <v>7725</v>
      </c>
      <c r="C485" s="407"/>
      <c r="D485" s="27" t="s">
        <v>4263</v>
      </c>
      <c r="E485" s="404" t="s">
        <v>4265</v>
      </c>
      <c r="F485" s="245" t="s">
        <v>19</v>
      </c>
      <c r="G485" s="404" t="s">
        <v>3</v>
      </c>
      <c r="H485" s="245" t="s">
        <v>5835</v>
      </c>
      <c r="I485" s="404"/>
      <c r="J485" s="27" t="s">
        <v>4070</v>
      </c>
      <c r="K485" s="405">
        <v>45719</v>
      </c>
      <c r="L485" s="406">
        <v>0</v>
      </c>
      <c r="M485" s="44">
        <v>21</v>
      </c>
      <c r="N485" s="44"/>
      <c r="O485" s="100"/>
    </row>
    <row r="486" spans="1:51" ht="15">
      <c r="A486" s="27">
        <v>483</v>
      </c>
      <c r="B486" s="402" t="s">
        <v>7726</v>
      </c>
      <c r="C486" s="403"/>
      <c r="D486" s="27" t="s">
        <v>7727</v>
      </c>
      <c r="E486" s="422" t="s">
        <v>4274</v>
      </c>
      <c r="F486" s="423" t="s">
        <v>12</v>
      </c>
      <c r="G486" s="404" t="s">
        <v>1</v>
      </c>
      <c r="H486" s="245" t="s">
        <v>5835</v>
      </c>
      <c r="I486" s="404"/>
      <c r="J486" s="27" t="s">
        <v>4070</v>
      </c>
      <c r="K486" s="405">
        <v>45719</v>
      </c>
      <c r="L486" s="406">
        <v>0</v>
      </c>
      <c r="M486" s="44">
        <v>1</v>
      </c>
      <c r="N486" s="44"/>
      <c r="O486" s="100"/>
    </row>
    <row r="487" spans="1:51" ht="15">
      <c r="A487" s="27">
        <v>484</v>
      </c>
      <c r="B487" s="402" t="s">
        <v>7728</v>
      </c>
      <c r="C487" s="407"/>
      <c r="D487" s="27" t="s">
        <v>7727</v>
      </c>
      <c r="E487" s="402" t="s">
        <v>4274</v>
      </c>
      <c r="F487" s="245" t="s">
        <v>12</v>
      </c>
      <c r="G487" s="404" t="s">
        <v>4</v>
      </c>
      <c r="H487" s="245" t="s">
        <v>5835</v>
      </c>
      <c r="I487" s="404"/>
      <c r="J487" s="27" t="s">
        <v>4070</v>
      </c>
      <c r="K487" s="405">
        <v>45719</v>
      </c>
      <c r="L487" s="406">
        <v>0</v>
      </c>
      <c r="M487" s="44">
        <v>2</v>
      </c>
      <c r="N487" s="44"/>
      <c r="O487" s="100"/>
    </row>
    <row r="488" spans="1:51" ht="15">
      <c r="A488" s="27">
        <v>485</v>
      </c>
      <c r="B488" s="402" t="s">
        <v>7729</v>
      </c>
      <c r="C488" s="407"/>
      <c r="D488" s="27" t="s">
        <v>4708</v>
      </c>
      <c r="E488" s="404" t="s">
        <v>4043</v>
      </c>
      <c r="F488" s="245" t="s">
        <v>65</v>
      </c>
      <c r="G488" s="404" t="s">
        <v>2</v>
      </c>
      <c r="H488" s="245" t="s">
        <v>5835</v>
      </c>
      <c r="I488" s="404"/>
      <c r="J488" s="27" t="s">
        <v>4070</v>
      </c>
      <c r="K488" s="405">
        <v>45719</v>
      </c>
      <c r="L488" s="406">
        <v>0</v>
      </c>
      <c r="M488" s="44">
        <v>5</v>
      </c>
      <c r="N488" s="44"/>
      <c r="O488" s="100"/>
    </row>
    <row r="489" spans="1:51" ht="15">
      <c r="A489" s="27">
        <v>486</v>
      </c>
      <c r="B489" s="402" t="s">
        <v>7730</v>
      </c>
      <c r="C489" s="407"/>
      <c r="D489" s="27" t="s">
        <v>7376</v>
      </c>
      <c r="E489" s="404" t="s">
        <v>4429</v>
      </c>
      <c r="F489" s="245" t="s">
        <v>493</v>
      </c>
      <c r="G489" s="404" t="s">
        <v>2</v>
      </c>
      <c r="H489" s="245" t="s">
        <v>5835</v>
      </c>
      <c r="I489" s="404"/>
      <c r="J489" s="27" t="s">
        <v>4070</v>
      </c>
      <c r="K489" s="405">
        <v>45719</v>
      </c>
      <c r="L489" s="406">
        <v>0</v>
      </c>
      <c r="M489" s="418">
        <v>6</v>
      </c>
      <c r="N489" s="44"/>
      <c r="O489" s="100"/>
      <c r="AW489" s="3"/>
      <c r="AX489" s="3"/>
      <c r="AY489" s="3"/>
    </row>
    <row r="490" spans="1:51" ht="15">
      <c r="A490" s="27">
        <v>487</v>
      </c>
      <c r="B490" s="402" t="s">
        <v>7730</v>
      </c>
      <c r="C490" s="407"/>
      <c r="D490" s="27" t="s">
        <v>7376</v>
      </c>
      <c r="E490" s="409" t="s">
        <v>4429</v>
      </c>
      <c r="F490" s="245" t="s">
        <v>493</v>
      </c>
      <c r="G490" s="404" t="s">
        <v>5</v>
      </c>
      <c r="H490" s="245" t="s">
        <v>5835</v>
      </c>
      <c r="I490" s="404"/>
      <c r="J490" s="27" t="s">
        <v>4070</v>
      </c>
      <c r="K490" s="405">
        <v>45719</v>
      </c>
      <c r="L490" s="406">
        <v>0</v>
      </c>
      <c r="M490" s="44">
        <v>6</v>
      </c>
      <c r="N490" s="44"/>
      <c r="O490" s="100"/>
      <c r="AW490" s="3"/>
      <c r="AX490" s="3"/>
      <c r="AY490" s="3"/>
    </row>
    <row r="491" spans="1:51" ht="15">
      <c r="A491" s="27">
        <v>488</v>
      </c>
      <c r="B491" s="402" t="s">
        <v>7731</v>
      </c>
      <c r="C491" s="407"/>
      <c r="D491" s="27" t="s">
        <v>7376</v>
      </c>
      <c r="E491" s="404" t="s">
        <v>4429</v>
      </c>
      <c r="F491" s="245" t="s">
        <v>4243</v>
      </c>
      <c r="G491" s="404" t="s">
        <v>2</v>
      </c>
      <c r="H491" s="245" t="s">
        <v>5835</v>
      </c>
      <c r="I491" s="404"/>
      <c r="J491" s="27" t="s">
        <v>4070</v>
      </c>
      <c r="K491" s="405">
        <v>45719</v>
      </c>
      <c r="L491" s="406">
        <v>0</v>
      </c>
      <c r="M491" s="44">
        <v>7</v>
      </c>
      <c r="N491" s="44"/>
      <c r="O491" s="100"/>
      <c r="AX491" s="3"/>
      <c r="AY491" s="3"/>
    </row>
    <row r="492" spans="1:51" ht="15">
      <c r="A492" s="27">
        <v>489</v>
      </c>
      <c r="B492" s="402" t="s">
        <v>7731</v>
      </c>
      <c r="C492" s="407"/>
      <c r="D492" s="27" t="s">
        <v>7376</v>
      </c>
      <c r="E492" s="404" t="s">
        <v>4429</v>
      </c>
      <c r="F492" s="245" t="s">
        <v>4243</v>
      </c>
      <c r="G492" s="419" t="s">
        <v>5</v>
      </c>
      <c r="H492" s="420" t="s">
        <v>5835</v>
      </c>
      <c r="I492" s="419"/>
      <c r="J492" s="27" t="s">
        <v>4070</v>
      </c>
      <c r="K492" s="405">
        <v>45719</v>
      </c>
      <c r="L492" s="406">
        <v>0</v>
      </c>
      <c r="M492" s="44">
        <v>7</v>
      </c>
      <c r="N492" s="44"/>
      <c r="O492" s="100"/>
      <c r="AX492" s="3"/>
      <c r="AY492" s="3"/>
    </row>
    <row r="493" spans="1:51" ht="15">
      <c r="A493" s="27">
        <v>490</v>
      </c>
      <c r="B493" s="402" t="s">
        <v>7732</v>
      </c>
      <c r="C493" s="407"/>
      <c r="D493" s="27" t="s">
        <v>4820</v>
      </c>
      <c r="E493" s="404" t="s">
        <v>4468</v>
      </c>
      <c r="F493" s="245" t="s">
        <v>12</v>
      </c>
      <c r="G493" s="404" t="s">
        <v>0</v>
      </c>
      <c r="H493" s="245" t="s">
        <v>5835</v>
      </c>
      <c r="I493" s="404"/>
      <c r="J493" s="27" t="s">
        <v>4070</v>
      </c>
      <c r="K493" s="405">
        <v>45719</v>
      </c>
      <c r="L493" s="406">
        <v>0</v>
      </c>
      <c r="M493" s="418">
        <v>5</v>
      </c>
      <c r="N493" s="44"/>
      <c r="O493" s="100"/>
    </row>
    <row r="494" spans="1:51" ht="15">
      <c r="A494" s="27">
        <v>491</v>
      </c>
      <c r="B494" s="402" t="s">
        <v>7733</v>
      </c>
      <c r="C494" s="407"/>
      <c r="D494" s="27" t="s">
        <v>4820</v>
      </c>
      <c r="E494" s="414" t="s">
        <v>4468</v>
      </c>
      <c r="F494" s="260" t="s">
        <v>12</v>
      </c>
      <c r="G494" s="404" t="s">
        <v>3</v>
      </c>
      <c r="H494" s="245" t="s">
        <v>5835</v>
      </c>
      <c r="I494" s="404"/>
      <c r="J494" s="27" t="s">
        <v>4070</v>
      </c>
      <c r="K494" s="405">
        <v>45719</v>
      </c>
      <c r="L494" s="406">
        <v>0</v>
      </c>
      <c r="M494" s="44">
        <v>6</v>
      </c>
      <c r="N494" s="44"/>
      <c r="O494" s="100"/>
    </row>
    <row r="495" spans="1:51" ht="15">
      <c r="A495" s="27">
        <v>492</v>
      </c>
      <c r="B495" s="402" t="s">
        <v>7734</v>
      </c>
      <c r="C495" s="403"/>
      <c r="D495" s="27" t="s">
        <v>4834</v>
      </c>
      <c r="E495" s="402" t="s">
        <v>4068</v>
      </c>
      <c r="F495" s="245" t="s">
        <v>18</v>
      </c>
      <c r="G495" s="404" t="s">
        <v>1</v>
      </c>
      <c r="H495" s="245" t="s">
        <v>5835</v>
      </c>
      <c r="I495" s="404"/>
      <c r="J495" s="27" t="s">
        <v>4072</v>
      </c>
      <c r="K495" s="405">
        <v>45719</v>
      </c>
      <c r="L495" s="406">
        <v>0</v>
      </c>
      <c r="M495" s="44">
        <v>4</v>
      </c>
      <c r="N495" s="44"/>
      <c r="O495" s="100"/>
    </row>
    <row r="496" spans="1:51" ht="30">
      <c r="A496" s="27">
        <v>493</v>
      </c>
      <c r="B496" s="402" t="s">
        <v>7735</v>
      </c>
      <c r="C496" s="403"/>
      <c r="D496" s="27" t="s">
        <v>4755</v>
      </c>
      <c r="E496" s="414" t="s">
        <v>4075</v>
      </c>
      <c r="F496" s="245" t="s">
        <v>48</v>
      </c>
      <c r="G496" s="404" t="s">
        <v>5</v>
      </c>
      <c r="H496" s="245" t="s">
        <v>5835</v>
      </c>
      <c r="I496" s="404"/>
      <c r="J496" s="27" t="s">
        <v>4072</v>
      </c>
      <c r="K496" s="405">
        <v>45719</v>
      </c>
      <c r="L496" s="406">
        <v>0</v>
      </c>
      <c r="M496" s="44">
        <v>6</v>
      </c>
      <c r="N496" s="44"/>
      <c r="O496" s="100"/>
    </row>
    <row r="497" spans="1:15" ht="15">
      <c r="A497" s="27">
        <v>494</v>
      </c>
      <c r="B497" s="402" t="s">
        <v>7736</v>
      </c>
      <c r="C497" s="407"/>
      <c r="D497" s="27" t="s">
        <v>7685</v>
      </c>
      <c r="E497" s="409" t="s">
        <v>4080</v>
      </c>
      <c r="F497" s="245" t="s">
        <v>18</v>
      </c>
      <c r="G497" s="404" t="s">
        <v>4</v>
      </c>
      <c r="H497" s="245" t="s">
        <v>5835</v>
      </c>
      <c r="I497" s="404"/>
      <c r="J497" s="27" t="s">
        <v>4072</v>
      </c>
      <c r="K497" s="405">
        <v>45719</v>
      </c>
      <c r="L497" s="406">
        <v>0</v>
      </c>
      <c r="M497" s="44">
        <v>1</v>
      </c>
      <c r="N497" s="44"/>
      <c r="O497" s="100"/>
    </row>
    <row r="498" spans="1:15" ht="15">
      <c r="A498" s="27">
        <v>495</v>
      </c>
      <c r="B498" s="402" t="s">
        <v>7737</v>
      </c>
      <c r="C498" s="407"/>
      <c r="D498" s="27" t="s">
        <v>7685</v>
      </c>
      <c r="E498" s="414" t="s">
        <v>4080</v>
      </c>
      <c r="F498" s="245" t="s">
        <v>493</v>
      </c>
      <c r="G498" s="404" t="s">
        <v>5</v>
      </c>
      <c r="H498" s="245" t="s">
        <v>5835</v>
      </c>
      <c r="I498" s="404"/>
      <c r="J498" s="27" t="s">
        <v>4072</v>
      </c>
      <c r="K498" s="405">
        <v>45719</v>
      </c>
      <c r="L498" s="406">
        <v>0</v>
      </c>
      <c r="M498" s="44">
        <v>2</v>
      </c>
      <c r="N498" s="44"/>
      <c r="O498" s="100"/>
    </row>
    <row r="499" spans="1:15" ht="15">
      <c r="A499" s="27">
        <v>496</v>
      </c>
      <c r="B499" s="402" t="s">
        <v>7738</v>
      </c>
      <c r="C499" s="407"/>
      <c r="D499" s="27" t="s">
        <v>4760</v>
      </c>
      <c r="E499" s="402" t="s">
        <v>4153</v>
      </c>
      <c r="F499" s="245" t="s">
        <v>45</v>
      </c>
      <c r="G499" s="404" t="s">
        <v>5</v>
      </c>
      <c r="H499" s="245" t="s">
        <v>5835</v>
      </c>
      <c r="I499" s="404"/>
      <c r="J499" s="27" t="s">
        <v>4072</v>
      </c>
      <c r="K499" s="405">
        <v>45719</v>
      </c>
      <c r="L499" s="406">
        <v>0</v>
      </c>
      <c r="M499" s="44">
        <v>6</v>
      </c>
      <c r="N499" s="44"/>
      <c r="O499" s="100"/>
    </row>
    <row r="500" spans="1:15" ht="15">
      <c r="A500" s="27">
        <v>497</v>
      </c>
      <c r="B500" s="402" t="s">
        <v>7739</v>
      </c>
      <c r="C500" s="407"/>
      <c r="D500" s="27" t="s">
        <v>4760</v>
      </c>
      <c r="E500" s="404" t="s">
        <v>4153</v>
      </c>
      <c r="F500" s="245" t="s">
        <v>18</v>
      </c>
      <c r="G500" s="404" t="s">
        <v>0</v>
      </c>
      <c r="H500" s="245" t="s">
        <v>5835</v>
      </c>
      <c r="I500" s="404"/>
      <c r="J500" s="27" t="s">
        <v>4072</v>
      </c>
      <c r="K500" s="405">
        <v>45719</v>
      </c>
      <c r="L500" s="406">
        <v>0</v>
      </c>
      <c r="M500" s="44">
        <v>5</v>
      </c>
      <c r="N500" s="44"/>
      <c r="O500" s="100"/>
    </row>
    <row r="501" spans="1:15" ht="15">
      <c r="A501" s="27">
        <v>498</v>
      </c>
      <c r="B501" s="402" t="s">
        <v>7740</v>
      </c>
      <c r="C501" s="403"/>
      <c r="D501" s="27" t="s">
        <v>4760</v>
      </c>
      <c r="E501" s="404" t="s">
        <v>4153</v>
      </c>
      <c r="F501" s="245" t="s">
        <v>493</v>
      </c>
      <c r="G501" s="404" t="s">
        <v>1</v>
      </c>
      <c r="H501" s="245" t="s">
        <v>5835</v>
      </c>
      <c r="I501" s="404"/>
      <c r="J501" s="27" t="s">
        <v>4072</v>
      </c>
      <c r="K501" s="405">
        <v>45719</v>
      </c>
      <c r="L501" s="406">
        <v>0</v>
      </c>
      <c r="M501" s="44">
        <v>7</v>
      </c>
      <c r="N501" s="44"/>
      <c r="O501" s="100"/>
    </row>
    <row r="502" spans="1:15" ht="30">
      <c r="A502" s="27">
        <v>499</v>
      </c>
      <c r="B502" s="402" t="s">
        <v>7741</v>
      </c>
      <c r="C502" s="407"/>
      <c r="D502" s="27" t="s">
        <v>4263</v>
      </c>
      <c r="E502" s="404" t="s">
        <v>4265</v>
      </c>
      <c r="F502" s="245" t="s">
        <v>18</v>
      </c>
      <c r="G502" s="404" t="s">
        <v>3</v>
      </c>
      <c r="H502" s="245" t="s">
        <v>5835</v>
      </c>
      <c r="I502" s="404"/>
      <c r="J502" s="27" t="s">
        <v>4072</v>
      </c>
      <c r="K502" s="405">
        <v>45719</v>
      </c>
      <c r="L502" s="406">
        <v>0</v>
      </c>
      <c r="M502" s="44">
        <v>23</v>
      </c>
      <c r="N502" s="44"/>
      <c r="O502" s="100"/>
    </row>
    <row r="503" spans="1:15" ht="30">
      <c r="A503" s="27">
        <v>500</v>
      </c>
      <c r="B503" s="402" t="s">
        <v>7742</v>
      </c>
      <c r="C503" s="407"/>
      <c r="D503" s="27" t="s">
        <v>4263</v>
      </c>
      <c r="E503" s="404" t="s">
        <v>4265</v>
      </c>
      <c r="F503" s="245" t="s">
        <v>493</v>
      </c>
      <c r="G503" s="404" t="s">
        <v>2</v>
      </c>
      <c r="H503" s="245" t="s">
        <v>5835</v>
      </c>
      <c r="I503" s="404"/>
      <c r="J503" s="27" t="s">
        <v>4072</v>
      </c>
      <c r="K503" s="405">
        <v>45719</v>
      </c>
      <c r="L503" s="406">
        <v>0</v>
      </c>
      <c r="M503" s="44">
        <v>25</v>
      </c>
      <c r="N503" s="44"/>
      <c r="O503" s="100"/>
    </row>
    <row r="504" spans="1:15" ht="15">
      <c r="A504" s="27">
        <v>501</v>
      </c>
      <c r="B504" s="402" t="s">
        <v>7743</v>
      </c>
      <c r="C504" s="407"/>
      <c r="D504" s="27" t="s">
        <v>7727</v>
      </c>
      <c r="E504" s="402" t="s">
        <v>4274</v>
      </c>
      <c r="F504" s="245" t="s">
        <v>11</v>
      </c>
      <c r="G504" s="404" t="s">
        <v>1</v>
      </c>
      <c r="H504" s="245" t="s">
        <v>5835</v>
      </c>
      <c r="I504" s="404"/>
      <c r="J504" s="27" t="s">
        <v>4072</v>
      </c>
      <c r="K504" s="405">
        <v>45719</v>
      </c>
      <c r="L504" s="406">
        <v>0</v>
      </c>
      <c r="M504" s="44">
        <v>3</v>
      </c>
      <c r="N504" s="44"/>
      <c r="O504" s="100"/>
    </row>
    <row r="505" spans="1:15" ht="15">
      <c r="A505" s="27">
        <v>502</v>
      </c>
      <c r="B505" s="402" t="s">
        <v>7744</v>
      </c>
      <c r="C505" s="407"/>
      <c r="D505" s="27" t="s">
        <v>4803</v>
      </c>
      <c r="E505" s="414" t="s">
        <v>4280</v>
      </c>
      <c r="F505" s="245" t="s">
        <v>4067</v>
      </c>
      <c r="G505" s="404" t="s">
        <v>0</v>
      </c>
      <c r="H505" s="245" t="s">
        <v>5835</v>
      </c>
      <c r="I505" s="404"/>
      <c r="J505" s="27" t="s">
        <v>4072</v>
      </c>
      <c r="K505" s="405">
        <v>45719</v>
      </c>
      <c r="L505" s="406">
        <v>0</v>
      </c>
      <c r="M505" s="412">
        <v>2</v>
      </c>
      <c r="N505" s="413"/>
      <c r="O505" s="100"/>
    </row>
    <row r="506" spans="1:15" ht="15">
      <c r="A506" s="27">
        <v>503</v>
      </c>
      <c r="B506" s="402" t="s">
        <v>7745</v>
      </c>
      <c r="C506" s="407"/>
      <c r="D506" s="27" t="s">
        <v>4803</v>
      </c>
      <c r="E506" s="404" t="s">
        <v>4280</v>
      </c>
      <c r="F506" s="245" t="s">
        <v>11</v>
      </c>
      <c r="G506" s="404" t="s">
        <v>4</v>
      </c>
      <c r="H506" s="245" t="s">
        <v>5835</v>
      </c>
      <c r="I506" s="404"/>
      <c r="J506" s="27" t="s">
        <v>4072</v>
      </c>
      <c r="K506" s="405">
        <v>45719</v>
      </c>
      <c r="L506" s="406">
        <v>0</v>
      </c>
      <c r="M506" s="412">
        <v>1</v>
      </c>
      <c r="N506" s="413"/>
      <c r="O506" s="100"/>
    </row>
    <row r="507" spans="1:15" ht="15">
      <c r="A507" s="27">
        <v>504</v>
      </c>
      <c r="B507" s="402" t="s">
        <v>7746</v>
      </c>
      <c r="C507" s="407"/>
      <c r="D507" s="27" t="s">
        <v>4708</v>
      </c>
      <c r="E507" s="404" t="s">
        <v>4043</v>
      </c>
      <c r="F507" s="245" t="s">
        <v>4113</v>
      </c>
      <c r="G507" s="404" t="s">
        <v>2</v>
      </c>
      <c r="H507" s="245" t="s">
        <v>5835</v>
      </c>
      <c r="I507" s="404"/>
      <c r="J507" s="27" t="s">
        <v>4072</v>
      </c>
      <c r="K507" s="405">
        <v>45719</v>
      </c>
      <c r="L507" s="406">
        <v>0</v>
      </c>
      <c r="M507" s="44">
        <v>7</v>
      </c>
      <c r="N507" s="44"/>
      <c r="O507" s="100"/>
    </row>
    <row r="508" spans="1:15" ht="15">
      <c r="A508" s="27">
        <v>505</v>
      </c>
      <c r="B508" s="402" t="s">
        <v>7747</v>
      </c>
      <c r="C508" s="407"/>
      <c r="D508" s="27" t="s">
        <v>4708</v>
      </c>
      <c r="E508" s="404" t="s">
        <v>4043</v>
      </c>
      <c r="F508" s="245" t="s">
        <v>13</v>
      </c>
      <c r="G508" s="404" t="s">
        <v>2</v>
      </c>
      <c r="H508" s="245" t="s">
        <v>5835</v>
      </c>
      <c r="I508" s="404"/>
      <c r="J508" s="27" t="s">
        <v>4072</v>
      </c>
      <c r="K508" s="405">
        <v>45719</v>
      </c>
      <c r="L508" s="406">
        <v>0</v>
      </c>
      <c r="M508" s="44">
        <v>6</v>
      </c>
      <c r="N508" s="44"/>
      <c r="O508" s="100"/>
    </row>
    <row r="509" spans="1:15" ht="30">
      <c r="A509" s="27">
        <v>506</v>
      </c>
      <c r="B509" s="402" t="s">
        <v>7748</v>
      </c>
      <c r="C509" s="403"/>
      <c r="D509" s="27" t="s">
        <v>4836</v>
      </c>
      <c r="E509" s="409" t="s">
        <v>4379</v>
      </c>
      <c r="F509" s="245" t="s">
        <v>123</v>
      </c>
      <c r="G509" s="404" t="s">
        <v>0</v>
      </c>
      <c r="H509" s="245" t="s">
        <v>5835</v>
      </c>
      <c r="I509" s="404"/>
      <c r="J509" s="27" t="s">
        <v>4072</v>
      </c>
      <c r="K509" s="405">
        <v>45719</v>
      </c>
      <c r="L509" s="406" t="s">
        <v>7749</v>
      </c>
      <c r="M509" s="44">
        <v>1</v>
      </c>
      <c r="N509" s="44"/>
      <c r="O509" s="100"/>
    </row>
    <row r="510" spans="1:15" ht="30">
      <c r="A510" s="27">
        <v>507</v>
      </c>
      <c r="B510" s="402" t="s">
        <v>7750</v>
      </c>
      <c r="C510" s="407"/>
      <c r="D510" s="27" t="s">
        <v>4836</v>
      </c>
      <c r="E510" s="409" t="s">
        <v>4379</v>
      </c>
      <c r="F510" s="245" t="s">
        <v>123</v>
      </c>
      <c r="G510" s="404" t="s">
        <v>1</v>
      </c>
      <c r="H510" s="245" t="s">
        <v>5835</v>
      </c>
      <c r="I510" s="404"/>
      <c r="J510" s="27" t="s">
        <v>4072</v>
      </c>
      <c r="K510" s="405">
        <v>45719</v>
      </c>
      <c r="L510" s="406" t="s">
        <v>7749</v>
      </c>
      <c r="M510" s="44">
        <v>2</v>
      </c>
      <c r="N510" s="44"/>
      <c r="O510" s="100"/>
    </row>
    <row r="511" spans="1:15" ht="30">
      <c r="A511" s="27">
        <v>508</v>
      </c>
      <c r="B511" s="402" t="s">
        <v>7751</v>
      </c>
      <c r="C511" s="407"/>
      <c r="D511" s="27" t="s">
        <v>4836</v>
      </c>
      <c r="E511" s="409" t="s">
        <v>4379</v>
      </c>
      <c r="F511" s="245" t="s">
        <v>123</v>
      </c>
      <c r="G511" s="404" t="s">
        <v>2</v>
      </c>
      <c r="H511" s="245" t="s">
        <v>5835</v>
      </c>
      <c r="I511" s="404"/>
      <c r="J511" s="27" t="s">
        <v>4072</v>
      </c>
      <c r="K511" s="405">
        <v>45719</v>
      </c>
      <c r="L511" s="406" t="s">
        <v>7749</v>
      </c>
      <c r="M511" s="44">
        <v>3</v>
      </c>
      <c r="N511" s="44"/>
      <c r="O511" s="100"/>
    </row>
    <row r="512" spans="1:15" ht="30">
      <c r="A512" s="27">
        <v>509</v>
      </c>
      <c r="B512" s="402" t="s">
        <v>7752</v>
      </c>
      <c r="C512" s="407"/>
      <c r="D512" s="27" t="s">
        <v>4836</v>
      </c>
      <c r="E512" s="402" t="s">
        <v>4379</v>
      </c>
      <c r="F512" s="420" t="s">
        <v>123</v>
      </c>
      <c r="G512" s="404" t="s">
        <v>3</v>
      </c>
      <c r="H512" s="245" t="s">
        <v>5835</v>
      </c>
      <c r="I512" s="404"/>
      <c r="J512" s="27" t="s">
        <v>4072</v>
      </c>
      <c r="K512" s="405">
        <v>45719</v>
      </c>
      <c r="L512" s="406" t="s">
        <v>7749</v>
      </c>
      <c r="M512" s="44">
        <v>4</v>
      </c>
      <c r="N512" s="44"/>
      <c r="O512" s="100"/>
    </row>
    <row r="513" spans="1:15" ht="30">
      <c r="A513" s="27">
        <v>510</v>
      </c>
      <c r="B513" s="402" t="s">
        <v>7753</v>
      </c>
      <c r="C513" s="407"/>
      <c r="D513" s="27" t="s">
        <v>4836</v>
      </c>
      <c r="E513" s="404" t="s">
        <v>4379</v>
      </c>
      <c r="F513" s="245" t="s">
        <v>123</v>
      </c>
      <c r="G513" s="419" t="s">
        <v>4</v>
      </c>
      <c r="H513" s="420" t="s">
        <v>5835</v>
      </c>
      <c r="I513" s="419"/>
      <c r="J513" s="27" t="s">
        <v>4072</v>
      </c>
      <c r="K513" s="405">
        <v>45719</v>
      </c>
      <c r="L513" s="406" t="s">
        <v>7749</v>
      </c>
      <c r="M513" s="44">
        <v>5</v>
      </c>
      <c r="N513" s="44"/>
      <c r="O513" s="100"/>
    </row>
    <row r="514" spans="1:15" ht="30">
      <c r="A514" s="27">
        <v>511</v>
      </c>
      <c r="B514" s="402" t="s">
        <v>7754</v>
      </c>
      <c r="C514" s="407"/>
      <c r="D514" s="27" t="s">
        <v>4836</v>
      </c>
      <c r="E514" s="404" t="s">
        <v>4379</v>
      </c>
      <c r="F514" s="245" t="s">
        <v>123</v>
      </c>
      <c r="G514" s="419" t="s">
        <v>5</v>
      </c>
      <c r="H514" s="420" t="s">
        <v>5835</v>
      </c>
      <c r="I514" s="419"/>
      <c r="J514" s="27" t="s">
        <v>4072</v>
      </c>
      <c r="K514" s="405">
        <v>45719</v>
      </c>
      <c r="L514" s="406" t="s">
        <v>7749</v>
      </c>
      <c r="M514" s="44">
        <v>6</v>
      </c>
      <c r="N514" s="44"/>
      <c r="O514" s="100"/>
    </row>
    <row r="515" spans="1:15" ht="30">
      <c r="A515" s="27">
        <v>512</v>
      </c>
      <c r="B515" s="402" t="s">
        <v>7755</v>
      </c>
      <c r="C515" s="416"/>
      <c r="D515" s="27" t="s">
        <v>4836</v>
      </c>
      <c r="E515" s="409" t="s">
        <v>4379</v>
      </c>
      <c r="F515" s="245" t="s">
        <v>4113</v>
      </c>
      <c r="G515" s="404" t="s">
        <v>0</v>
      </c>
      <c r="H515" s="245" t="s">
        <v>5835</v>
      </c>
      <c r="I515" s="404"/>
      <c r="J515" s="27" t="s">
        <v>4072</v>
      </c>
      <c r="K515" s="405">
        <v>45719</v>
      </c>
      <c r="L515" s="406" t="s">
        <v>7749</v>
      </c>
      <c r="M515" s="44">
        <v>13</v>
      </c>
      <c r="N515" s="44"/>
      <c r="O515" s="100"/>
    </row>
    <row r="516" spans="1:15" ht="30">
      <c r="A516" s="27">
        <v>513</v>
      </c>
      <c r="B516" s="402" t="s">
        <v>7756</v>
      </c>
      <c r="C516" s="408"/>
      <c r="D516" s="27" t="s">
        <v>4836</v>
      </c>
      <c r="E516" s="404" t="s">
        <v>4379</v>
      </c>
      <c r="F516" s="245" t="s">
        <v>4113</v>
      </c>
      <c r="G516" s="404" t="s">
        <v>1</v>
      </c>
      <c r="H516" s="245" t="s">
        <v>5835</v>
      </c>
      <c r="I516" s="404"/>
      <c r="J516" s="27" t="s">
        <v>4072</v>
      </c>
      <c r="K516" s="405">
        <v>45719</v>
      </c>
      <c r="L516" s="406" t="s">
        <v>7749</v>
      </c>
      <c r="M516" s="44">
        <v>14</v>
      </c>
      <c r="N516" s="44"/>
      <c r="O516" s="100"/>
    </row>
    <row r="517" spans="1:15" ht="30">
      <c r="A517" s="27">
        <v>514</v>
      </c>
      <c r="B517" s="402" t="s">
        <v>7757</v>
      </c>
      <c r="C517" s="408"/>
      <c r="D517" s="27" t="s">
        <v>4836</v>
      </c>
      <c r="E517" s="404" t="s">
        <v>4379</v>
      </c>
      <c r="F517" s="245" t="s">
        <v>4113</v>
      </c>
      <c r="G517" s="404" t="s">
        <v>2</v>
      </c>
      <c r="H517" s="245" t="s">
        <v>5835</v>
      </c>
      <c r="I517" s="404"/>
      <c r="J517" s="27" t="s">
        <v>4072</v>
      </c>
      <c r="K517" s="405">
        <v>45719</v>
      </c>
      <c r="L517" s="406" t="s">
        <v>7749</v>
      </c>
      <c r="M517" s="44">
        <v>15</v>
      </c>
      <c r="N517" s="44"/>
      <c r="O517" s="100"/>
    </row>
    <row r="518" spans="1:15" ht="30">
      <c r="A518" s="27">
        <v>515</v>
      </c>
      <c r="B518" s="402" t="s">
        <v>7758</v>
      </c>
      <c r="C518" s="408"/>
      <c r="D518" s="27" t="s">
        <v>4836</v>
      </c>
      <c r="E518" s="404" t="s">
        <v>4379</v>
      </c>
      <c r="F518" s="245" t="s">
        <v>4113</v>
      </c>
      <c r="G518" s="404" t="s">
        <v>3</v>
      </c>
      <c r="H518" s="245" t="s">
        <v>5835</v>
      </c>
      <c r="I518" s="404"/>
      <c r="J518" s="27" t="s">
        <v>4072</v>
      </c>
      <c r="K518" s="405">
        <v>45719</v>
      </c>
      <c r="L518" s="406" t="s">
        <v>7749</v>
      </c>
      <c r="M518" s="44">
        <v>16</v>
      </c>
      <c r="N518" s="44"/>
      <c r="O518" s="100"/>
    </row>
    <row r="519" spans="1:15" ht="30">
      <c r="A519" s="27">
        <v>516</v>
      </c>
      <c r="B519" s="402" t="s">
        <v>7759</v>
      </c>
      <c r="C519" s="408"/>
      <c r="D519" s="27" t="s">
        <v>4836</v>
      </c>
      <c r="E519" s="409" t="s">
        <v>4379</v>
      </c>
      <c r="F519" s="245" t="s">
        <v>4113</v>
      </c>
      <c r="G519" s="404" t="s">
        <v>4</v>
      </c>
      <c r="H519" s="245" t="s">
        <v>5835</v>
      </c>
      <c r="I519" s="404"/>
      <c r="J519" s="27" t="s">
        <v>4072</v>
      </c>
      <c r="K519" s="405">
        <v>45719</v>
      </c>
      <c r="L519" s="406" t="s">
        <v>7749</v>
      </c>
      <c r="M519" s="44">
        <v>17</v>
      </c>
      <c r="N519" s="44"/>
      <c r="O519" s="100"/>
    </row>
    <row r="520" spans="1:15" ht="30">
      <c r="A520" s="27">
        <v>517</v>
      </c>
      <c r="B520" s="402" t="s">
        <v>7760</v>
      </c>
      <c r="C520" s="408"/>
      <c r="D520" s="27" t="s">
        <v>4836</v>
      </c>
      <c r="E520" s="409" t="s">
        <v>4379</v>
      </c>
      <c r="F520" s="245" t="s">
        <v>4113</v>
      </c>
      <c r="G520" s="404" t="s">
        <v>5</v>
      </c>
      <c r="H520" s="245" t="s">
        <v>5835</v>
      </c>
      <c r="I520" s="404"/>
      <c r="J520" s="27" t="s">
        <v>4072</v>
      </c>
      <c r="K520" s="405">
        <v>45719</v>
      </c>
      <c r="L520" s="406" t="s">
        <v>7749</v>
      </c>
      <c r="M520" s="44">
        <v>18</v>
      </c>
      <c r="N520" s="44"/>
      <c r="O520" s="100"/>
    </row>
    <row r="521" spans="1:15" ht="30">
      <c r="A521" s="27">
        <v>518</v>
      </c>
      <c r="B521" s="402" t="s">
        <v>7761</v>
      </c>
      <c r="C521" s="407"/>
      <c r="D521" s="27" t="s">
        <v>4836</v>
      </c>
      <c r="E521" s="409" t="s">
        <v>4379</v>
      </c>
      <c r="F521" s="260" t="s">
        <v>125</v>
      </c>
      <c r="G521" s="404" t="s">
        <v>0</v>
      </c>
      <c r="H521" s="245" t="s">
        <v>5835</v>
      </c>
      <c r="I521" s="404"/>
      <c r="J521" s="27" t="s">
        <v>4072</v>
      </c>
      <c r="K521" s="405">
        <v>45719</v>
      </c>
      <c r="L521" s="406" t="s">
        <v>7749</v>
      </c>
      <c r="M521" s="44">
        <v>7</v>
      </c>
      <c r="N521" s="44"/>
      <c r="O521" s="100"/>
    </row>
    <row r="522" spans="1:15" ht="30">
      <c r="A522" s="27">
        <v>519</v>
      </c>
      <c r="B522" s="402" t="s">
        <v>7762</v>
      </c>
      <c r="C522" s="407"/>
      <c r="D522" s="27" t="s">
        <v>4836</v>
      </c>
      <c r="E522" s="409" t="s">
        <v>4379</v>
      </c>
      <c r="F522" s="260" t="s">
        <v>125</v>
      </c>
      <c r="G522" s="404" t="s">
        <v>1</v>
      </c>
      <c r="H522" s="245" t="s">
        <v>5835</v>
      </c>
      <c r="I522" s="404"/>
      <c r="J522" s="27" t="s">
        <v>4072</v>
      </c>
      <c r="K522" s="405">
        <v>45719</v>
      </c>
      <c r="L522" s="406" t="s">
        <v>7749</v>
      </c>
      <c r="M522" s="44">
        <v>8</v>
      </c>
      <c r="N522" s="44"/>
      <c r="O522" s="100"/>
    </row>
    <row r="523" spans="1:15" ht="30">
      <c r="A523" s="27">
        <v>520</v>
      </c>
      <c r="B523" s="402" t="s">
        <v>7763</v>
      </c>
      <c r="C523" s="407"/>
      <c r="D523" s="27" t="s">
        <v>4836</v>
      </c>
      <c r="E523" s="409" t="s">
        <v>4379</v>
      </c>
      <c r="F523" s="260" t="s">
        <v>125</v>
      </c>
      <c r="G523" s="404" t="s">
        <v>2</v>
      </c>
      <c r="H523" s="245" t="s">
        <v>5835</v>
      </c>
      <c r="I523" s="404"/>
      <c r="J523" s="27" t="s">
        <v>4072</v>
      </c>
      <c r="K523" s="405">
        <v>45719</v>
      </c>
      <c r="L523" s="406" t="s">
        <v>7749</v>
      </c>
      <c r="M523" s="44">
        <v>9</v>
      </c>
      <c r="N523" s="44"/>
      <c r="O523" s="100"/>
    </row>
    <row r="524" spans="1:15" ht="30">
      <c r="A524" s="27">
        <v>521</v>
      </c>
      <c r="B524" s="402" t="s">
        <v>7764</v>
      </c>
      <c r="C524" s="407"/>
      <c r="D524" s="27" t="s">
        <v>4836</v>
      </c>
      <c r="E524" s="409" t="s">
        <v>4379</v>
      </c>
      <c r="F524" s="260" t="s">
        <v>125</v>
      </c>
      <c r="G524" s="404" t="s">
        <v>3</v>
      </c>
      <c r="H524" s="245" t="s">
        <v>5835</v>
      </c>
      <c r="I524" s="404"/>
      <c r="J524" s="27" t="s">
        <v>4072</v>
      </c>
      <c r="K524" s="405">
        <v>45719</v>
      </c>
      <c r="L524" s="406" t="s">
        <v>7749</v>
      </c>
      <c r="M524" s="44">
        <v>10</v>
      </c>
      <c r="N524" s="44"/>
      <c r="O524" s="100"/>
    </row>
    <row r="525" spans="1:15" ht="30">
      <c r="A525" s="27">
        <v>522</v>
      </c>
      <c r="B525" s="402" t="s">
        <v>7765</v>
      </c>
      <c r="C525" s="408"/>
      <c r="D525" s="27" t="s">
        <v>4836</v>
      </c>
      <c r="E525" s="404" t="s">
        <v>4379</v>
      </c>
      <c r="F525" s="245" t="s">
        <v>125</v>
      </c>
      <c r="G525" s="404" t="s">
        <v>4</v>
      </c>
      <c r="H525" s="245" t="s">
        <v>5835</v>
      </c>
      <c r="I525" s="404"/>
      <c r="J525" s="27" t="s">
        <v>4072</v>
      </c>
      <c r="K525" s="405">
        <v>45719</v>
      </c>
      <c r="L525" s="406" t="s">
        <v>7749</v>
      </c>
      <c r="M525" s="44">
        <v>11</v>
      </c>
      <c r="N525" s="44"/>
      <c r="O525" s="100"/>
    </row>
    <row r="526" spans="1:15" ht="30">
      <c r="A526" s="27">
        <v>523</v>
      </c>
      <c r="B526" s="402" t="s">
        <v>7766</v>
      </c>
      <c r="C526" s="433"/>
      <c r="D526" s="27" t="s">
        <v>4836</v>
      </c>
      <c r="E526" s="404" t="s">
        <v>4379</v>
      </c>
      <c r="F526" s="245" t="s">
        <v>125</v>
      </c>
      <c r="G526" s="404" t="s">
        <v>5</v>
      </c>
      <c r="H526" s="245" t="s">
        <v>5835</v>
      </c>
      <c r="I526" s="404"/>
      <c r="J526" s="27" t="s">
        <v>4072</v>
      </c>
      <c r="K526" s="405">
        <v>45719</v>
      </c>
      <c r="L526" s="406" t="s">
        <v>7749</v>
      </c>
      <c r="M526" s="44">
        <v>12</v>
      </c>
      <c r="N526" s="44"/>
      <c r="O526" s="100"/>
    </row>
    <row r="527" spans="1:15" ht="15">
      <c r="A527" s="27">
        <v>524</v>
      </c>
      <c r="B527" s="402" t="s">
        <v>7767</v>
      </c>
      <c r="C527" s="407"/>
      <c r="D527" s="27" t="s">
        <v>7376</v>
      </c>
      <c r="E527" s="404" t="s">
        <v>4429</v>
      </c>
      <c r="F527" s="245" t="s">
        <v>46</v>
      </c>
      <c r="G527" s="404" t="s">
        <v>0</v>
      </c>
      <c r="H527" s="245" t="s">
        <v>5835</v>
      </c>
      <c r="I527" s="404"/>
      <c r="J527" s="27" t="s">
        <v>4072</v>
      </c>
      <c r="K527" s="405">
        <v>45719</v>
      </c>
      <c r="L527" s="406" t="s">
        <v>8</v>
      </c>
      <c r="M527" s="44">
        <v>8</v>
      </c>
      <c r="N527" s="44"/>
      <c r="O527" s="100"/>
    </row>
    <row r="528" spans="1:15" ht="15">
      <c r="A528" s="27">
        <v>525</v>
      </c>
      <c r="B528" s="402" t="s">
        <v>7767</v>
      </c>
      <c r="C528" s="407"/>
      <c r="D528" s="27" t="s">
        <v>7376</v>
      </c>
      <c r="E528" s="404" t="s">
        <v>4429</v>
      </c>
      <c r="F528" s="245" t="s">
        <v>46</v>
      </c>
      <c r="G528" s="404" t="s">
        <v>3</v>
      </c>
      <c r="H528" s="245" t="s">
        <v>5835</v>
      </c>
      <c r="I528" s="404"/>
      <c r="J528" s="27" t="s">
        <v>4072</v>
      </c>
      <c r="K528" s="405">
        <v>45719</v>
      </c>
      <c r="L528" s="406" t="s">
        <v>8</v>
      </c>
      <c r="M528" s="44">
        <v>8</v>
      </c>
      <c r="N528" s="44"/>
      <c r="O528" s="100"/>
    </row>
    <row r="529" spans="1:15" ht="15">
      <c r="A529" s="27">
        <v>526</v>
      </c>
      <c r="B529" s="402" t="s">
        <v>7768</v>
      </c>
      <c r="C529" s="407"/>
      <c r="D529" s="27" t="s">
        <v>7376</v>
      </c>
      <c r="E529" s="404" t="s">
        <v>4429</v>
      </c>
      <c r="F529" s="245" t="s">
        <v>47</v>
      </c>
      <c r="G529" s="404" t="s">
        <v>0</v>
      </c>
      <c r="H529" s="245" t="s">
        <v>5835</v>
      </c>
      <c r="I529" s="404"/>
      <c r="J529" s="27" t="s">
        <v>4072</v>
      </c>
      <c r="K529" s="405">
        <v>45719</v>
      </c>
      <c r="L529" s="406" t="s">
        <v>8</v>
      </c>
      <c r="M529" s="44">
        <v>9</v>
      </c>
      <c r="N529" s="44"/>
      <c r="O529" s="100"/>
    </row>
    <row r="530" spans="1:15" ht="15">
      <c r="A530" s="27">
        <v>527</v>
      </c>
      <c r="B530" s="402" t="s">
        <v>7768</v>
      </c>
      <c r="C530" s="407"/>
      <c r="D530" s="27" t="s">
        <v>7376</v>
      </c>
      <c r="E530" s="404" t="s">
        <v>4429</v>
      </c>
      <c r="F530" s="245" t="s">
        <v>47</v>
      </c>
      <c r="G530" s="404" t="s">
        <v>3</v>
      </c>
      <c r="H530" s="245" t="s">
        <v>5835</v>
      </c>
      <c r="I530" s="404"/>
      <c r="J530" s="27" t="s">
        <v>4072</v>
      </c>
      <c r="K530" s="405">
        <v>45719</v>
      </c>
      <c r="L530" s="406" t="s">
        <v>8</v>
      </c>
      <c r="M530" s="44">
        <v>9</v>
      </c>
      <c r="N530" s="44"/>
      <c r="O530" s="100"/>
    </row>
    <row r="531" spans="1:15" ht="15">
      <c r="A531" s="27">
        <v>528</v>
      </c>
      <c r="B531" s="402" t="s">
        <v>7769</v>
      </c>
      <c r="C531" s="407"/>
      <c r="D531" s="27" t="s">
        <v>4820</v>
      </c>
      <c r="E531" s="402" t="s">
        <v>4468</v>
      </c>
      <c r="F531" s="245" t="s">
        <v>4067</v>
      </c>
      <c r="G531" s="419" t="s">
        <v>4</v>
      </c>
      <c r="H531" s="420" t="s">
        <v>5835</v>
      </c>
      <c r="I531" s="419"/>
      <c r="J531" s="426" t="s">
        <v>4072</v>
      </c>
      <c r="K531" s="405">
        <v>45719</v>
      </c>
      <c r="L531" s="406">
        <v>0</v>
      </c>
      <c r="M531" s="44">
        <v>9</v>
      </c>
      <c r="N531" s="44"/>
      <c r="O531" s="100"/>
    </row>
    <row r="532" spans="1:15" ht="15">
      <c r="A532" s="27">
        <v>529</v>
      </c>
      <c r="B532" s="402" t="s">
        <v>7770</v>
      </c>
      <c r="C532" s="407"/>
      <c r="D532" s="27" t="s">
        <v>4820</v>
      </c>
      <c r="E532" s="409" t="s">
        <v>4468</v>
      </c>
      <c r="F532" s="245" t="s">
        <v>11</v>
      </c>
      <c r="G532" s="404" t="s">
        <v>0</v>
      </c>
      <c r="H532" s="245" t="s">
        <v>5835</v>
      </c>
      <c r="I532" s="404"/>
      <c r="J532" s="425" t="s">
        <v>4072</v>
      </c>
      <c r="K532" s="405">
        <v>45719</v>
      </c>
      <c r="L532" s="406">
        <v>0</v>
      </c>
      <c r="M532" s="44">
        <v>7</v>
      </c>
      <c r="N532" s="44"/>
      <c r="O532" s="100"/>
    </row>
    <row r="533" spans="1:15" ht="15">
      <c r="A533" s="27">
        <v>530</v>
      </c>
      <c r="B533" s="402" t="s">
        <v>7771</v>
      </c>
      <c r="C533" s="407"/>
      <c r="D533" s="27" t="s">
        <v>4820</v>
      </c>
      <c r="E533" s="404" t="s">
        <v>4468</v>
      </c>
      <c r="F533" s="245" t="s">
        <v>11</v>
      </c>
      <c r="G533" s="404" t="s">
        <v>3</v>
      </c>
      <c r="H533" s="245" t="s">
        <v>5835</v>
      </c>
      <c r="I533" s="404"/>
      <c r="J533" s="27" t="s">
        <v>4072</v>
      </c>
      <c r="K533" s="405">
        <v>45719</v>
      </c>
      <c r="L533" s="406">
        <v>0</v>
      </c>
      <c r="M533" s="44">
        <v>8</v>
      </c>
      <c r="N533" s="44"/>
      <c r="O533" s="100"/>
    </row>
    <row r="534" spans="1:15" ht="15">
      <c r="A534" s="27">
        <v>531</v>
      </c>
      <c r="B534" s="402" t="s">
        <v>7772</v>
      </c>
      <c r="C534" s="408"/>
      <c r="D534" s="27" t="s">
        <v>4825</v>
      </c>
      <c r="E534" s="409" t="s">
        <v>4487</v>
      </c>
      <c r="F534" s="245" t="s">
        <v>123</v>
      </c>
      <c r="G534" s="404" t="s">
        <v>2</v>
      </c>
      <c r="H534" s="245" t="s">
        <v>5835</v>
      </c>
      <c r="I534" s="404"/>
      <c r="J534" s="27" t="s">
        <v>4072</v>
      </c>
      <c r="K534" s="405">
        <v>45719</v>
      </c>
      <c r="L534" s="406">
        <v>0</v>
      </c>
      <c r="M534" s="44">
        <v>1</v>
      </c>
      <c r="N534" s="44"/>
      <c r="O534" s="100"/>
    </row>
    <row r="535" spans="1:15" ht="15">
      <c r="A535" s="27">
        <v>532</v>
      </c>
      <c r="B535" s="402" t="s">
        <v>7773</v>
      </c>
      <c r="C535" s="408"/>
      <c r="D535" s="27" t="s">
        <v>4850</v>
      </c>
      <c r="E535" s="404" t="s">
        <v>4172</v>
      </c>
      <c r="F535" s="245" t="s">
        <v>11</v>
      </c>
      <c r="G535" s="404" t="s">
        <v>5</v>
      </c>
      <c r="H535" s="245" t="s">
        <v>7774</v>
      </c>
      <c r="I535" s="404"/>
      <c r="J535" s="27" t="s">
        <v>4173</v>
      </c>
      <c r="K535" s="405">
        <v>45719</v>
      </c>
      <c r="L535" s="406">
        <v>0</v>
      </c>
      <c r="M535" s="44">
        <v>1</v>
      </c>
      <c r="N535" s="44"/>
      <c r="O535" s="100"/>
    </row>
    <row r="536" spans="1:15" ht="15">
      <c r="A536" s="27">
        <v>533</v>
      </c>
      <c r="B536" s="402" t="s">
        <v>7775</v>
      </c>
      <c r="C536" s="407"/>
      <c r="D536" s="27" t="s">
        <v>7776</v>
      </c>
      <c r="E536" s="402" t="s">
        <v>4246</v>
      </c>
      <c r="F536" s="245" t="s">
        <v>214</v>
      </c>
      <c r="G536" s="404" t="s">
        <v>2</v>
      </c>
      <c r="H536" s="245" t="s">
        <v>7774</v>
      </c>
      <c r="I536" s="404"/>
      <c r="J536" s="27" t="s">
        <v>4173</v>
      </c>
      <c r="K536" s="405">
        <v>45719</v>
      </c>
      <c r="L536" s="406">
        <v>0</v>
      </c>
      <c r="M536" s="44">
        <v>2</v>
      </c>
      <c r="N536" s="44"/>
      <c r="O536" s="100"/>
    </row>
    <row r="537" spans="1:15" ht="15">
      <c r="A537" s="27">
        <v>534</v>
      </c>
      <c r="B537" s="402" t="s">
        <v>7777</v>
      </c>
      <c r="C537" s="407"/>
      <c r="D537" s="27" t="s">
        <v>4886</v>
      </c>
      <c r="E537" s="409" t="s">
        <v>4255</v>
      </c>
      <c r="F537" s="245" t="s">
        <v>214</v>
      </c>
      <c r="G537" s="404" t="s">
        <v>4</v>
      </c>
      <c r="H537" s="245" t="s">
        <v>7774</v>
      </c>
      <c r="I537" s="404"/>
      <c r="J537" s="27" t="s">
        <v>4173</v>
      </c>
      <c r="K537" s="405">
        <v>45719</v>
      </c>
      <c r="L537" s="406">
        <v>0</v>
      </c>
      <c r="M537" s="44">
        <v>1</v>
      </c>
      <c r="N537" s="44"/>
      <c r="O537" s="100"/>
    </row>
    <row r="538" spans="1:15" ht="15">
      <c r="A538" s="27">
        <v>535</v>
      </c>
      <c r="B538" s="402" t="s">
        <v>7778</v>
      </c>
      <c r="C538" s="408"/>
      <c r="D538" s="27" t="s">
        <v>4907</v>
      </c>
      <c r="E538" s="422" t="s">
        <v>4271</v>
      </c>
      <c r="F538" s="423" t="s">
        <v>11</v>
      </c>
      <c r="G538" s="404" t="s">
        <v>1</v>
      </c>
      <c r="H538" s="245" t="s">
        <v>7774</v>
      </c>
      <c r="I538" s="404"/>
      <c r="J538" s="27" t="s">
        <v>4173</v>
      </c>
      <c r="K538" s="405">
        <v>45719</v>
      </c>
      <c r="L538" s="406">
        <v>0</v>
      </c>
      <c r="M538" s="44">
        <v>1</v>
      </c>
      <c r="N538" s="44"/>
      <c r="O538" s="100"/>
    </row>
    <row r="539" spans="1:15" ht="30">
      <c r="A539" s="27">
        <v>536</v>
      </c>
      <c r="B539" s="402" t="s">
        <v>7779</v>
      </c>
      <c r="C539" s="407"/>
      <c r="D539" s="27" t="s">
        <v>4859</v>
      </c>
      <c r="E539" s="409" t="s">
        <v>4309</v>
      </c>
      <c r="F539" s="245" t="s">
        <v>18</v>
      </c>
      <c r="G539" s="404" t="s">
        <v>1</v>
      </c>
      <c r="H539" s="245" t="s">
        <v>7774</v>
      </c>
      <c r="I539" s="404"/>
      <c r="J539" s="27" t="s">
        <v>4173</v>
      </c>
      <c r="K539" s="405">
        <v>45719</v>
      </c>
      <c r="L539" s="406">
        <v>0</v>
      </c>
      <c r="M539" s="44">
        <v>1</v>
      </c>
      <c r="N539" s="44"/>
      <c r="O539" s="100"/>
    </row>
    <row r="540" spans="1:15" ht="15">
      <c r="A540" s="27">
        <v>537</v>
      </c>
      <c r="B540" s="402" t="s">
        <v>7780</v>
      </c>
      <c r="C540" s="408"/>
      <c r="D540" s="27" t="s">
        <v>7376</v>
      </c>
      <c r="E540" s="409" t="s">
        <v>4429</v>
      </c>
      <c r="F540" s="245" t="s">
        <v>493</v>
      </c>
      <c r="G540" s="404" t="s">
        <v>0</v>
      </c>
      <c r="H540" s="245" t="s">
        <v>7774</v>
      </c>
      <c r="I540" s="404"/>
      <c r="J540" s="27" t="s">
        <v>4173</v>
      </c>
      <c r="K540" s="405">
        <v>45719</v>
      </c>
      <c r="L540" s="406">
        <v>0</v>
      </c>
      <c r="M540" s="44">
        <v>10</v>
      </c>
      <c r="N540" s="44"/>
      <c r="O540" s="100"/>
    </row>
    <row r="541" spans="1:15" ht="15">
      <c r="A541" s="27">
        <v>538</v>
      </c>
      <c r="B541" s="402" t="s">
        <v>7780</v>
      </c>
      <c r="C541" s="408"/>
      <c r="D541" s="27" t="s">
        <v>7376</v>
      </c>
      <c r="E541" s="404" t="s">
        <v>4429</v>
      </c>
      <c r="F541" s="245" t="s">
        <v>493</v>
      </c>
      <c r="G541" s="404" t="s">
        <v>3</v>
      </c>
      <c r="H541" s="245" t="s">
        <v>7774</v>
      </c>
      <c r="I541" s="404"/>
      <c r="J541" s="27" t="s">
        <v>4173</v>
      </c>
      <c r="K541" s="405">
        <v>45719</v>
      </c>
      <c r="L541" s="406">
        <v>0</v>
      </c>
      <c r="M541" s="44">
        <v>10</v>
      </c>
      <c r="N541" s="44"/>
      <c r="O541" s="100"/>
    </row>
    <row r="542" spans="1:15" ht="15">
      <c r="A542" s="27">
        <v>539</v>
      </c>
      <c r="B542" s="402" t="s">
        <v>7781</v>
      </c>
      <c r="C542" s="408"/>
      <c r="D542" s="434" t="s">
        <v>7376</v>
      </c>
      <c r="E542" s="404" t="s">
        <v>4429</v>
      </c>
      <c r="F542" s="245" t="s">
        <v>4243</v>
      </c>
      <c r="G542" s="404" t="s">
        <v>0</v>
      </c>
      <c r="H542" s="245" t="s">
        <v>7774</v>
      </c>
      <c r="I542" s="404"/>
      <c r="J542" s="27" t="s">
        <v>4173</v>
      </c>
      <c r="K542" s="405">
        <v>45719</v>
      </c>
      <c r="L542" s="406">
        <v>0</v>
      </c>
      <c r="M542" s="44">
        <v>11</v>
      </c>
      <c r="N542" s="44"/>
      <c r="O542" s="100"/>
    </row>
    <row r="543" spans="1:15" ht="15">
      <c r="A543" s="27">
        <v>540</v>
      </c>
      <c r="B543" s="402" t="s">
        <v>7781</v>
      </c>
      <c r="C543" s="408"/>
      <c r="D543" s="27" t="s">
        <v>7376</v>
      </c>
      <c r="E543" s="404" t="s">
        <v>4429</v>
      </c>
      <c r="F543" s="245" t="s">
        <v>4243</v>
      </c>
      <c r="G543" s="404" t="s">
        <v>3</v>
      </c>
      <c r="H543" s="245" t="s">
        <v>7774</v>
      </c>
      <c r="I543" s="404"/>
      <c r="J543" s="27" t="s">
        <v>4173</v>
      </c>
      <c r="K543" s="405">
        <v>45719</v>
      </c>
      <c r="L543" s="406">
        <v>0</v>
      </c>
      <c r="M543" s="44">
        <v>11</v>
      </c>
      <c r="N543" s="44"/>
      <c r="O543" s="100"/>
    </row>
    <row r="544" spans="1:15" ht="15">
      <c r="A544" s="27">
        <v>541</v>
      </c>
      <c r="B544" s="402" t="s">
        <v>7782</v>
      </c>
      <c r="C544" s="435"/>
      <c r="D544" s="27" t="s">
        <v>7380</v>
      </c>
      <c r="E544" s="409" t="s">
        <v>4430</v>
      </c>
      <c r="F544" s="245" t="s">
        <v>48</v>
      </c>
      <c r="G544" s="404" t="s">
        <v>0</v>
      </c>
      <c r="H544" s="245" t="s">
        <v>7774</v>
      </c>
      <c r="I544" s="404"/>
      <c r="J544" s="27" t="s">
        <v>4173</v>
      </c>
      <c r="K544" s="405">
        <v>45719</v>
      </c>
      <c r="L544" s="406">
        <v>0</v>
      </c>
      <c r="M544" s="44">
        <v>1</v>
      </c>
      <c r="N544" s="44"/>
      <c r="O544" s="100"/>
    </row>
    <row r="545" spans="1:15" ht="15">
      <c r="A545" s="27">
        <v>542</v>
      </c>
      <c r="B545" s="402" t="s">
        <v>7782</v>
      </c>
      <c r="C545" s="408"/>
      <c r="D545" s="27" t="s">
        <v>7380</v>
      </c>
      <c r="E545" s="402" t="s">
        <v>4430</v>
      </c>
      <c r="F545" s="245" t="s">
        <v>48</v>
      </c>
      <c r="G545" s="404" t="s">
        <v>3</v>
      </c>
      <c r="H545" s="245" t="s">
        <v>7774</v>
      </c>
      <c r="I545" s="404"/>
      <c r="J545" s="27" t="s">
        <v>4173</v>
      </c>
      <c r="K545" s="405">
        <v>45719</v>
      </c>
      <c r="L545" s="406">
        <v>0</v>
      </c>
      <c r="M545" s="44">
        <v>1</v>
      </c>
      <c r="N545" s="44"/>
      <c r="O545" s="100"/>
    </row>
    <row r="546" spans="1:15" ht="15">
      <c r="A546" s="27">
        <v>543</v>
      </c>
      <c r="B546" s="402" t="s">
        <v>7783</v>
      </c>
      <c r="C546" s="435"/>
      <c r="D546" s="27" t="s">
        <v>7380</v>
      </c>
      <c r="E546" s="409" t="s">
        <v>4430</v>
      </c>
      <c r="F546" s="245" t="s">
        <v>45</v>
      </c>
      <c r="G546" s="404" t="s">
        <v>0</v>
      </c>
      <c r="H546" s="245" t="s">
        <v>7774</v>
      </c>
      <c r="I546" s="404"/>
      <c r="J546" s="27" t="s">
        <v>4173</v>
      </c>
      <c r="K546" s="405">
        <v>45719</v>
      </c>
      <c r="L546" s="406">
        <v>0</v>
      </c>
      <c r="M546" s="44">
        <v>2</v>
      </c>
      <c r="N546" s="44"/>
      <c r="O546" s="100"/>
    </row>
    <row r="547" spans="1:15" ht="15">
      <c r="A547" s="27">
        <v>544</v>
      </c>
      <c r="B547" s="402" t="s">
        <v>7783</v>
      </c>
      <c r="C547" s="408"/>
      <c r="D547" s="27" t="s">
        <v>7380</v>
      </c>
      <c r="E547" s="409" t="s">
        <v>4430</v>
      </c>
      <c r="F547" s="245" t="s">
        <v>45</v>
      </c>
      <c r="G547" s="404" t="s">
        <v>3</v>
      </c>
      <c r="H547" s="245" t="s">
        <v>7774</v>
      </c>
      <c r="I547" s="404"/>
      <c r="J547" s="27" t="s">
        <v>4173</v>
      </c>
      <c r="K547" s="405">
        <v>45719</v>
      </c>
      <c r="L547" s="406">
        <v>0</v>
      </c>
      <c r="M547" s="44">
        <v>2</v>
      </c>
      <c r="N547" s="44"/>
      <c r="O547" s="100"/>
    </row>
    <row r="548" spans="1:15" ht="15">
      <c r="A548" s="27">
        <v>545</v>
      </c>
      <c r="B548" s="402" t="s">
        <v>7784</v>
      </c>
      <c r="C548" s="407"/>
      <c r="D548" s="27" t="s">
        <v>4993</v>
      </c>
      <c r="E548" s="409" t="s">
        <v>4473</v>
      </c>
      <c r="F548" s="245" t="s">
        <v>48</v>
      </c>
      <c r="G548" s="404" t="s">
        <v>4</v>
      </c>
      <c r="H548" s="245" t="s">
        <v>7774</v>
      </c>
      <c r="I548" s="404"/>
      <c r="J548" s="27" t="s">
        <v>4173</v>
      </c>
      <c r="K548" s="405">
        <v>45719</v>
      </c>
      <c r="L548" s="406">
        <v>0</v>
      </c>
      <c r="M548" s="44">
        <v>44</v>
      </c>
      <c r="N548" s="44"/>
      <c r="O548" s="100"/>
    </row>
    <row r="549" spans="1:15" ht="15">
      <c r="A549" s="27">
        <v>546</v>
      </c>
      <c r="B549" s="402" t="s">
        <v>7785</v>
      </c>
      <c r="C549" s="407"/>
      <c r="D549" s="27" t="s">
        <v>4891</v>
      </c>
      <c r="E549" s="404" t="s">
        <v>4490</v>
      </c>
      <c r="F549" s="245" t="s">
        <v>18</v>
      </c>
      <c r="G549" s="419" t="s">
        <v>5</v>
      </c>
      <c r="H549" s="420" t="s">
        <v>7774</v>
      </c>
      <c r="I549" s="419"/>
      <c r="J549" s="27" t="s">
        <v>4173</v>
      </c>
      <c r="K549" s="405">
        <v>45719</v>
      </c>
      <c r="L549" s="406">
        <v>0</v>
      </c>
      <c r="M549" s="44">
        <v>1</v>
      </c>
      <c r="N549" s="44"/>
      <c r="O549" s="100"/>
    </row>
    <row r="550" spans="1:15" ht="15">
      <c r="A550" s="27">
        <v>547</v>
      </c>
      <c r="B550" s="402" t="s">
        <v>7786</v>
      </c>
      <c r="C550" s="407"/>
      <c r="D550" s="27" t="s">
        <v>4876</v>
      </c>
      <c r="E550" s="404" t="s">
        <v>4491</v>
      </c>
      <c r="F550" s="245" t="s">
        <v>48</v>
      </c>
      <c r="G550" s="404" t="s">
        <v>2</v>
      </c>
      <c r="H550" s="245" t="s">
        <v>7774</v>
      </c>
      <c r="I550" s="404"/>
      <c r="J550" s="417" t="s">
        <v>4173</v>
      </c>
      <c r="K550" s="405">
        <v>45719</v>
      </c>
      <c r="L550" s="406">
        <v>0</v>
      </c>
      <c r="M550" s="44">
        <v>4</v>
      </c>
      <c r="N550" s="44"/>
      <c r="O550" s="100"/>
    </row>
    <row r="551" spans="1:15" ht="15">
      <c r="A551" s="27">
        <v>548</v>
      </c>
      <c r="B551" s="402" t="s">
        <v>7787</v>
      </c>
      <c r="C551" s="407"/>
      <c r="D551" s="27" t="s">
        <v>5633</v>
      </c>
      <c r="E551" s="409" t="s">
        <v>4094</v>
      </c>
      <c r="F551" s="245" t="s">
        <v>493</v>
      </c>
      <c r="G551" s="404" t="s">
        <v>2</v>
      </c>
      <c r="H551" s="245" t="s">
        <v>7774</v>
      </c>
      <c r="I551" s="404"/>
      <c r="J551" s="27" t="s">
        <v>4095</v>
      </c>
      <c r="K551" s="405">
        <v>45719</v>
      </c>
      <c r="L551" s="406" t="s">
        <v>5101</v>
      </c>
      <c r="M551" s="44">
        <v>3</v>
      </c>
      <c r="N551" s="44"/>
      <c r="O551" s="100"/>
    </row>
    <row r="552" spans="1:15" ht="15">
      <c r="A552" s="27">
        <v>549</v>
      </c>
      <c r="B552" s="402" t="s">
        <v>7788</v>
      </c>
      <c r="C552" s="408"/>
      <c r="D552" s="27" t="s">
        <v>4850</v>
      </c>
      <c r="E552" s="404" t="s">
        <v>4172</v>
      </c>
      <c r="F552" s="245" t="s">
        <v>12</v>
      </c>
      <c r="G552" s="404" t="s">
        <v>5</v>
      </c>
      <c r="H552" s="245" t="s">
        <v>7774</v>
      </c>
      <c r="I552" s="404"/>
      <c r="J552" s="27" t="s">
        <v>4095</v>
      </c>
      <c r="K552" s="405">
        <v>45719</v>
      </c>
      <c r="L552" s="406">
        <v>0</v>
      </c>
      <c r="M552" s="44">
        <v>2</v>
      </c>
      <c r="N552" s="44"/>
      <c r="O552" s="100"/>
    </row>
    <row r="553" spans="1:15" ht="15">
      <c r="A553" s="27">
        <v>550</v>
      </c>
      <c r="B553" s="402" t="s">
        <v>7789</v>
      </c>
      <c r="C553" s="407"/>
      <c r="D553" s="27" t="s">
        <v>7776</v>
      </c>
      <c r="E553" s="402" t="s">
        <v>4246</v>
      </c>
      <c r="F553" s="245" t="s">
        <v>217</v>
      </c>
      <c r="G553" s="404" t="s">
        <v>2</v>
      </c>
      <c r="H553" s="245" t="s">
        <v>7774</v>
      </c>
      <c r="I553" s="404"/>
      <c r="J553" s="27" t="s">
        <v>4095</v>
      </c>
      <c r="K553" s="405">
        <v>45719</v>
      </c>
      <c r="L553" s="406">
        <v>0</v>
      </c>
      <c r="M553" s="44">
        <v>3</v>
      </c>
      <c r="N553" s="44"/>
      <c r="O553" s="100"/>
    </row>
    <row r="554" spans="1:15" ht="15">
      <c r="A554" s="27">
        <v>551</v>
      </c>
      <c r="B554" s="402" t="s">
        <v>7790</v>
      </c>
      <c r="C554" s="407"/>
      <c r="D554" s="27" t="s">
        <v>4886</v>
      </c>
      <c r="E554" s="409" t="s">
        <v>4255</v>
      </c>
      <c r="F554" s="245" t="s">
        <v>12</v>
      </c>
      <c r="G554" s="404" t="s">
        <v>4</v>
      </c>
      <c r="H554" s="245" t="s">
        <v>7774</v>
      </c>
      <c r="I554" s="404"/>
      <c r="J554" s="27" t="s">
        <v>4095</v>
      </c>
      <c r="K554" s="405">
        <v>45719</v>
      </c>
      <c r="L554" s="406">
        <v>0</v>
      </c>
      <c r="M554" s="44">
        <v>2</v>
      </c>
      <c r="N554" s="44"/>
      <c r="O554" s="100"/>
    </row>
    <row r="555" spans="1:15" ht="15">
      <c r="A555" s="27">
        <v>552</v>
      </c>
      <c r="B555" s="402" t="s">
        <v>7791</v>
      </c>
      <c r="C555" s="407"/>
      <c r="D555" s="27" t="s">
        <v>4907</v>
      </c>
      <c r="E555" s="414" t="s">
        <v>4271</v>
      </c>
      <c r="F555" s="245" t="s">
        <v>12</v>
      </c>
      <c r="G555" s="404" t="s">
        <v>1</v>
      </c>
      <c r="H555" s="245" t="s">
        <v>7774</v>
      </c>
      <c r="I555" s="404"/>
      <c r="J555" s="27" t="s">
        <v>4095</v>
      </c>
      <c r="K555" s="405">
        <v>45719</v>
      </c>
      <c r="L555" s="406">
        <v>0</v>
      </c>
      <c r="M555" s="44">
        <v>2</v>
      </c>
      <c r="N555" s="44"/>
      <c r="O555" s="100"/>
    </row>
    <row r="556" spans="1:15" ht="15">
      <c r="A556" s="27">
        <v>553</v>
      </c>
      <c r="B556" s="402" t="s">
        <v>7792</v>
      </c>
      <c r="C556" s="407"/>
      <c r="D556" s="27" t="s">
        <v>4905</v>
      </c>
      <c r="E556" s="414" t="s">
        <v>4276</v>
      </c>
      <c r="F556" s="245" t="s">
        <v>493</v>
      </c>
      <c r="G556" s="404" t="s">
        <v>0</v>
      </c>
      <c r="H556" s="245" t="s">
        <v>7774</v>
      </c>
      <c r="I556" s="404"/>
      <c r="J556" s="27" t="s">
        <v>4095</v>
      </c>
      <c r="K556" s="405">
        <v>45719</v>
      </c>
      <c r="L556" s="406">
        <v>0</v>
      </c>
      <c r="M556" s="44">
        <v>1</v>
      </c>
      <c r="N556" s="44"/>
      <c r="O556" s="100"/>
    </row>
    <row r="557" spans="1:15" ht="30">
      <c r="A557" s="27">
        <v>554</v>
      </c>
      <c r="B557" s="402" t="s">
        <v>7793</v>
      </c>
      <c r="C557" s="407"/>
      <c r="D557" s="27" t="s">
        <v>4859</v>
      </c>
      <c r="E557" s="409" t="s">
        <v>4309</v>
      </c>
      <c r="F557" s="245" t="s">
        <v>19</v>
      </c>
      <c r="G557" s="404" t="s">
        <v>1</v>
      </c>
      <c r="H557" s="245" t="s">
        <v>7774</v>
      </c>
      <c r="I557" s="404"/>
      <c r="J557" s="27" t="s">
        <v>4095</v>
      </c>
      <c r="K557" s="405">
        <v>45719</v>
      </c>
      <c r="L557" s="406">
        <v>0</v>
      </c>
      <c r="M557" s="44">
        <v>2</v>
      </c>
      <c r="N557" s="44"/>
      <c r="O557" s="100"/>
    </row>
    <row r="558" spans="1:15" ht="30">
      <c r="A558" s="27">
        <v>555</v>
      </c>
      <c r="B558" s="402" t="s">
        <v>7794</v>
      </c>
      <c r="C558" s="408"/>
      <c r="D558" s="27" t="s">
        <v>5721</v>
      </c>
      <c r="E558" s="402" t="s">
        <v>4376</v>
      </c>
      <c r="F558" s="245" t="s">
        <v>125</v>
      </c>
      <c r="G558" s="404" t="s">
        <v>0</v>
      </c>
      <c r="H558" s="245" t="s">
        <v>7774</v>
      </c>
      <c r="I558" s="404"/>
      <c r="J558" s="27" t="s">
        <v>4095</v>
      </c>
      <c r="K558" s="405">
        <v>45719</v>
      </c>
      <c r="L558" s="406" t="s">
        <v>5101</v>
      </c>
      <c r="M558" s="44">
        <v>1</v>
      </c>
      <c r="N558" s="44"/>
      <c r="O558" s="100"/>
    </row>
    <row r="559" spans="1:15" ht="30">
      <c r="A559" s="27">
        <v>556</v>
      </c>
      <c r="B559" s="402" t="s">
        <v>7795</v>
      </c>
      <c r="C559" s="408"/>
      <c r="D559" s="27" t="s">
        <v>5721</v>
      </c>
      <c r="E559" s="409" t="s">
        <v>4376</v>
      </c>
      <c r="F559" s="245" t="s">
        <v>125</v>
      </c>
      <c r="G559" s="404" t="s">
        <v>3</v>
      </c>
      <c r="H559" s="245" t="s">
        <v>7774</v>
      </c>
      <c r="I559" s="404"/>
      <c r="J559" s="27" t="s">
        <v>4095</v>
      </c>
      <c r="K559" s="405">
        <v>45719</v>
      </c>
      <c r="L559" s="406" t="s">
        <v>5101</v>
      </c>
      <c r="M559" s="44">
        <v>2</v>
      </c>
      <c r="N559" s="44"/>
      <c r="O559" s="100"/>
    </row>
    <row r="560" spans="1:15" ht="15">
      <c r="A560" s="27">
        <v>557</v>
      </c>
      <c r="B560" s="402" t="s">
        <v>7796</v>
      </c>
      <c r="C560" s="408"/>
      <c r="D560" s="27" t="s">
        <v>7376</v>
      </c>
      <c r="E560" s="404" t="s">
        <v>4429</v>
      </c>
      <c r="F560" s="245" t="s">
        <v>493</v>
      </c>
      <c r="G560" s="404" t="s">
        <v>1</v>
      </c>
      <c r="H560" s="245" t="s">
        <v>7774</v>
      </c>
      <c r="I560" s="404"/>
      <c r="J560" s="27" t="s">
        <v>4095</v>
      </c>
      <c r="K560" s="405">
        <v>45719</v>
      </c>
      <c r="L560" s="406">
        <v>0</v>
      </c>
      <c r="M560" s="44">
        <v>12</v>
      </c>
      <c r="N560" s="44"/>
      <c r="O560" s="100"/>
    </row>
    <row r="561" spans="1:51" ht="15">
      <c r="A561" s="27">
        <v>558</v>
      </c>
      <c r="B561" s="402" t="s">
        <v>7796</v>
      </c>
      <c r="C561" s="407"/>
      <c r="D561" s="27" t="s">
        <v>7376</v>
      </c>
      <c r="E561" s="414" t="s">
        <v>4429</v>
      </c>
      <c r="F561" s="245" t="s">
        <v>493</v>
      </c>
      <c r="G561" s="404" t="s">
        <v>4</v>
      </c>
      <c r="H561" s="245" t="s">
        <v>7774</v>
      </c>
      <c r="I561" s="404"/>
      <c r="J561" s="27" t="s">
        <v>4095</v>
      </c>
      <c r="K561" s="405">
        <v>45719</v>
      </c>
      <c r="L561" s="406">
        <v>0</v>
      </c>
      <c r="M561" s="44">
        <v>12</v>
      </c>
      <c r="N561" s="44"/>
      <c r="O561" s="100"/>
    </row>
    <row r="562" spans="1:51" ht="15">
      <c r="A562" s="27">
        <v>559</v>
      </c>
      <c r="B562" s="402" t="s">
        <v>7797</v>
      </c>
      <c r="C562" s="407"/>
      <c r="D562" s="27" t="s">
        <v>7376</v>
      </c>
      <c r="E562" s="409" t="s">
        <v>4429</v>
      </c>
      <c r="F562" s="245" t="s">
        <v>4243</v>
      </c>
      <c r="G562" s="404" t="s">
        <v>1</v>
      </c>
      <c r="H562" s="245" t="s">
        <v>7774</v>
      </c>
      <c r="I562" s="404"/>
      <c r="J562" s="27" t="s">
        <v>4095</v>
      </c>
      <c r="K562" s="405">
        <v>45719</v>
      </c>
      <c r="L562" s="406">
        <v>0</v>
      </c>
      <c r="M562" s="44">
        <v>13</v>
      </c>
      <c r="N562" s="44"/>
      <c r="O562" s="100"/>
    </row>
    <row r="563" spans="1:51" ht="15">
      <c r="A563" s="27">
        <v>560</v>
      </c>
      <c r="B563" s="402" t="s">
        <v>7797</v>
      </c>
      <c r="C563" s="407"/>
      <c r="D563" s="27" t="s">
        <v>7376</v>
      </c>
      <c r="E563" s="402" t="s">
        <v>4429</v>
      </c>
      <c r="F563" s="245" t="s">
        <v>4243</v>
      </c>
      <c r="G563" s="404" t="s">
        <v>4</v>
      </c>
      <c r="H563" s="245" t="s">
        <v>7774</v>
      </c>
      <c r="I563" s="404"/>
      <c r="J563" s="27" t="s">
        <v>4095</v>
      </c>
      <c r="K563" s="405">
        <v>45719</v>
      </c>
      <c r="L563" s="406">
        <v>0</v>
      </c>
      <c r="M563" s="44">
        <v>13</v>
      </c>
      <c r="N563" s="44"/>
      <c r="O563" s="100"/>
    </row>
    <row r="564" spans="1:51" ht="15">
      <c r="A564" s="27">
        <v>561</v>
      </c>
      <c r="B564" s="402" t="s">
        <v>7798</v>
      </c>
      <c r="C564" s="407"/>
      <c r="D564" s="27" t="s">
        <v>7380</v>
      </c>
      <c r="E564" s="414" t="s">
        <v>4430</v>
      </c>
      <c r="F564" s="260" t="s">
        <v>46</v>
      </c>
      <c r="G564" s="404" t="s">
        <v>0</v>
      </c>
      <c r="H564" s="245" t="s">
        <v>7774</v>
      </c>
      <c r="I564" s="404"/>
      <c r="J564" s="27" t="s">
        <v>4095</v>
      </c>
      <c r="K564" s="405">
        <v>45719</v>
      </c>
      <c r="L564" s="406" t="s">
        <v>7799</v>
      </c>
      <c r="M564" s="44">
        <v>11</v>
      </c>
      <c r="N564" s="44"/>
      <c r="O564" s="100"/>
      <c r="V564" s="3"/>
      <c r="W564" s="3"/>
      <c r="AX564" s="3"/>
      <c r="AY564" s="3"/>
    </row>
    <row r="565" spans="1:51" ht="15">
      <c r="A565" s="27">
        <v>562</v>
      </c>
      <c r="B565" s="402" t="s">
        <v>7798</v>
      </c>
      <c r="C565" s="407"/>
      <c r="D565" s="27" t="s">
        <v>7380</v>
      </c>
      <c r="E565" s="414" t="s">
        <v>4430</v>
      </c>
      <c r="F565" s="260" t="s">
        <v>46</v>
      </c>
      <c r="G565" s="404" t="s">
        <v>3</v>
      </c>
      <c r="H565" s="245" t="s">
        <v>7774</v>
      </c>
      <c r="I565" s="404"/>
      <c r="J565" s="27" t="s">
        <v>4095</v>
      </c>
      <c r="K565" s="405">
        <v>45719</v>
      </c>
      <c r="L565" s="406" t="s">
        <v>7799</v>
      </c>
      <c r="M565" s="44">
        <v>11</v>
      </c>
      <c r="N565" s="44"/>
      <c r="O565" s="100"/>
      <c r="V565" s="3"/>
      <c r="W565" s="3"/>
      <c r="AX565" s="3"/>
      <c r="AY565" s="3"/>
    </row>
    <row r="566" spans="1:51" ht="15">
      <c r="A566" s="27">
        <v>563</v>
      </c>
      <c r="B566" s="402" t="s">
        <v>7800</v>
      </c>
      <c r="C566" s="407"/>
      <c r="D566" s="27" t="s">
        <v>7380</v>
      </c>
      <c r="E566" s="414" t="s">
        <v>4430</v>
      </c>
      <c r="F566" s="245" t="s">
        <v>47</v>
      </c>
      <c r="G566" s="404" t="s">
        <v>0</v>
      </c>
      <c r="H566" s="245" t="s">
        <v>7774</v>
      </c>
      <c r="I566" s="404"/>
      <c r="J566" s="27" t="s">
        <v>4095</v>
      </c>
      <c r="K566" s="405">
        <v>45719</v>
      </c>
      <c r="L566" s="406" t="s">
        <v>7799</v>
      </c>
      <c r="M566" s="412">
        <v>12</v>
      </c>
      <c r="N566" s="413"/>
      <c r="O566" s="100"/>
      <c r="V566" s="3"/>
      <c r="W566" s="3"/>
      <c r="AX566" s="3"/>
      <c r="AY566" s="3"/>
    </row>
    <row r="567" spans="1:51" ht="15">
      <c r="A567" s="27">
        <v>564</v>
      </c>
      <c r="B567" s="402" t="s">
        <v>7800</v>
      </c>
      <c r="C567" s="407"/>
      <c r="D567" s="27" t="s">
        <v>7380</v>
      </c>
      <c r="E567" s="414" t="s">
        <v>4430</v>
      </c>
      <c r="F567" s="245" t="s">
        <v>47</v>
      </c>
      <c r="G567" s="404" t="s">
        <v>3</v>
      </c>
      <c r="H567" s="245" t="s">
        <v>7774</v>
      </c>
      <c r="I567" s="404"/>
      <c r="J567" s="27" t="s">
        <v>4095</v>
      </c>
      <c r="K567" s="405">
        <v>45719</v>
      </c>
      <c r="L567" s="406" t="s">
        <v>7799</v>
      </c>
      <c r="M567" s="412">
        <v>12</v>
      </c>
      <c r="N567" s="413"/>
      <c r="O567" s="100"/>
      <c r="V567" s="3"/>
      <c r="W567" s="3"/>
      <c r="AX567" s="3"/>
      <c r="AY567" s="3"/>
    </row>
    <row r="568" spans="1:51" ht="15">
      <c r="A568" s="27">
        <v>565</v>
      </c>
      <c r="B568" s="402" t="s">
        <v>7801</v>
      </c>
      <c r="C568" s="407"/>
      <c r="D568" s="27" t="s">
        <v>4993</v>
      </c>
      <c r="E568" s="404" t="s">
        <v>4473</v>
      </c>
      <c r="F568" s="245" t="s">
        <v>19</v>
      </c>
      <c r="G568" s="404" t="s">
        <v>4</v>
      </c>
      <c r="H568" s="245" t="s">
        <v>7774</v>
      </c>
      <c r="I568" s="404"/>
      <c r="J568" s="27" t="s">
        <v>4095</v>
      </c>
      <c r="K568" s="405">
        <v>45719</v>
      </c>
      <c r="L568" s="406">
        <v>0</v>
      </c>
      <c r="M568" s="418">
        <v>45</v>
      </c>
      <c r="N568" s="44"/>
      <c r="O568" s="100"/>
    </row>
    <row r="569" spans="1:51" ht="15">
      <c r="A569" s="27">
        <v>566</v>
      </c>
      <c r="B569" s="402" t="s">
        <v>7802</v>
      </c>
      <c r="C569" s="407"/>
      <c r="D569" s="27" t="s">
        <v>4891</v>
      </c>
      <c r="E569" s="414" t="s">
        <v>4490</v>
      </c>
      <c r="F569" s="245" t="s">
        <v>19</v>
      </c>
      <c r="G569" s="404" t="s">
        <v>5</v>
      </c>
      <c r="H569" s="245" t="s">
        <v>7774</v>
      </c>
      <c r="I569" s="404"/>
      <c r="J569" s="27" t="s">
        <v>4095</v>
      </c>
      <c r="K569" s="405">
        <v>45719</v>
      </c>
      <c r="L569" s="406">
        <v>0</v>
      </c>
      <c r="M569" s="412">
        <v>2</v>
      </c>
      <c r="N569" s="413"/>
      <c r="O569" s="100"/>
    </row>
    <row r="570" spans="1:51" ht="15">
      <c r="A570" s="27">
        <v>567</v>
      </c>
      <c r="B570" s="402" t="s">
        <v>7803</v>
      </c>
      <c r="C570" s="407"/>
      <c r="D570" s="27" t="s">
        <v>4876</v>
      </c>
      <c r="E570" s="404" t="s">
        <v>4491</v>
      </c>
      <c r="F570" s="245" t="s">
        <v>46</v>
      </c>
      <c r="G570" s="404" t="s">
        <v>2</v>
      </c>
      <c r="H570" s="245" t="s">
        <v>7774</v>
      </c>
      <c r="I570" s="404"/>
      <c r="J570" s="417" t="s">
        <v>4095</v>
      </c>
      <c r="K570" s="405">
        <v>45719</v>
      </c>
      <c r="L570" s="406">
        <v>0</v>
      </c>
      <c r="M570" s="44">
        <v>5</v>
      </c>
      <c r="N570" s="44"/>
      <c r="O570" s="100"/>
    </row>
    <row r="571" spans="1:51" ht="15">
      <c r="A571" s="27">
        <v>568</v>
      </c>
      <c r="B571" s="402" t="s">
        <v>7804</v>
      </c>
      <c r="C571" s="408"/>
      <c r="D571" s="27" t="s">
        <v>4850</v>
      </c>
      <c r="E571" s="402" t="s">
        <v>4172</v>
      </c>
      <c r="F571" s="245" t="s">
        <v>11</v>
      </c>
      <c r="G571" s="404" t="s">
        <v>0</v>
      </c>
      <c r="H571" s="245" t="s">
        <v>398</v>
      </c>
      <c r="I571" s="404"/>
      <c r="J571" s="27" t="s">
        <v>4174</v>
      </c>
      <c r="K571" s="405">
        <v>45719</v>
      </c>
      <c r="L571" s="406" t="s">
        <v>7799</v>
      </c>
      <c r="M571" s="44">
        <v>3</v>
      </c>
      <c r="N571" s="44"/>
      <c r="O571" s="100"/>
    </row>
    <row r="572" spans="1:51" ht="15">
      <c r="A572" s="27">
        <v>569</v>
      </c>
      <c r="B572" s="402" t="s">
        <v>7805</v>
      </c>
      <c r="C572" s="407"/>
      <c r="D572" s="27" t="s">
        <v>7776</v>
      </c>
      <c r="E572" s="402" t="s">
        <v>4246</v>
      </c>
      <c r="F572" s="245" t="s">
        <v>214</v>
      </c>
      <c r="G572" s="404" t="s">
        <v>5</v>
      </c>
      <c r="H572" s="245" t="s">
        <v>398</v>
      </c>
      <c r="I572" s="404"/>
      <c r="J572" s="27" t="s">
        <v>4174</v>
      </c>
      <c r="K572" s="405">
        <v>45719</v>
      </c>
      <c r="L572" s="406">
        <v>0</v>
      </c>
      <c r="M572" s="44">
        <v>1</v>
      </c>
      <c r="N572" s="44"/>
      <c r="O572" s="100"/>
    </row>
    <row r="573" spans="1:51" ht="15">
      <c r="A573" s="27">
        <v>570</v>
      </c>
      <c r="B573" s="402" t="s">
        <v>7806</v>
      </c>
      <c r="C573" s="407"/>
      <c r="D573" s="27" t="s">
        <v>4907</v>
      </c>
      <c r="E573" s="414" t="s">
        <v>4271</v>
      </c>
      <c r="F573" s="245" t="s">
        <v>11</v>
      </c>
      <c r="G573" s="404" t="s">
        <v>2</v>
      </c>
      <c r="H573" s="245" t="s">
        <v>398</v>
      </c>
      <c r="I573" s="404"/>
      <c r="J573" s="27" t="s">
        <v>4174</v>
      </c>
      <c r="K573" s="405">
        <v>45719</v>
      </c>
      <c r="L573" s="406">
        <v>0</v>
      </c>
      <c r="M573" s="44">
        <v>3</v>
      </c>
      <c r="N573" s="44"/>
      <c r="O573" s="100"/>
    </row>
    <row r="574" spans="1:51" ht="15">
      <c r="A574" s="27">
        <v>571</v>
      </c>
      <c r="B574" s="402" t="s">
        <v>7807</v>
      </c>
      <c r="C574" s="407"/>
      <c r="D574" s="27" t="s">
        <v>4905</v>
      </c>
      <c r="E574" s="409" t="s">
        <v>4276</v>
      </c>
      <c r="F574" s="245" t="s">
        <v>46</v>
      </c>
      <c r="G574" s="404" t="s">
        <v>2</v>
      </c>
      <c r="H574" s="245" t="s">
        <v>398</v>
      </c>
      <c r="I574" s="404"/>
      <c r="J574" s="27" t="s">
        <v>4174</v>
      </c>
      <c r="K574" s="405">
        <v>45719</v>
      </c>
      <c r="L574" s="406">
        <v>0</v>
      </c>
      <c r="M574" s="412">
        <v>2</v>
      </c>
      <c r="N574" s="413"/>
      <c r="O574" s="100"/>
    </row>
    <row r="575" spans="1:51" ht="30">
      <c r="A575" s="27">
        <v>572</v>
      </c>
      <c r="B575" s="402" t="s">
        <v>7808</v>
      </c>
      <c r="C575" s="407"/>
      <c r="D575" s="27" t="s">
        <v>4859</v>
      </c>
      <c r="E575" s="409" t="s">
        <v>4309</v>
      </c>
      <c r="F575" s="245" t="s">
        <v>18</v>
      </c>
      <c r="G575" s="404" t="s">
        <v>2</v>
      </c>
      <c r="H575" s="245" t="s">
        <v>398</v>
      </c>
      <c r="I575" s="404"/>
      <c r="J575" s="27" t="s">
        <v>4174</v>
      </c>
      <c r="K575" s="405">
        <v>45719</v>
      </c>
      <c r="L575" s="406">
        <v>0</v>
      </c>
      <c r="M575" s="44">
        <v>3</v>
      </c>
      <c r="N575" s="44"/>
      <c r="O575" s="100"/>
    </row>
    <row r="576" spans="1:51" ht="15">
      <c r="A576" s="27">
        <v>573</v>
      </c>
      <c r="B576" s="402" t="s">
        <v>7809</v>
      </c>
      <c r="C576" s="408"/>
      <c r="D576" s="254" t="s">
        <v>5721</v>
      </c>
      <c r="E576" s="410" t="s">
        <v>4376</v>
      </c>
      <c r="F576" s="411" t="s">
        <v>125</v>
      </c>
      <c r="G576" s="404" t="s">
        <v>1</v>
      </c>
      <c r="H576" s="245" t="s">
        <v>398</v>
      </c>
      <c r="I576" s="404"/>
      <c r="J576" s="27" t="s">
        <v>4174</v>
      </c>
      <c r="K576" s="405">
        <v>45719</v>
      </c>
      <c r="L576" s="406" t="s">
        <v>5101</v>
      </c>
      <c r="M576" s="412">
        <v>3</v>
      </c>
      <c r="N576" s="413"/>
      <c r="O576" s="100"/>
    </row>
    <row r="577" spans="1:51" ht="30">
      <c r="A577" s="27">
        <v>574</v>
      </c>
      <c r="B577" s="402" t="s">
        <v>7810</v>
      </c>
      <c r="C577" s="408"/>
      <c r="D577" s="27" t="s">
        <v>5721</v>
      </c>
      <c r="E577" s="404" t="s">
        <v>4376</v>
      </c>
      <c r="F577" s="245" t="s">
        <v>125</v>
      </c>
      <c r="G577" s="404" t="s">
        <v>4</v>
      </c>
      <c r="H577" s="245" t="s">
        <v>398</v>
      </c>
      <c r="I577" s="404"/>
      <c r="J577" s="27" t="s">
        <v>4174</v>
      </c>
      <c r="K577" s="405">
        <v>45719</v>
      </c>
      <c r="L577" s="406" t="s">
        <v>5101</v>
      </c>
      <c r="M577" s="44">
        <v>4</v>
      </c>
      <c r="N577" s="44"/>
      <c r="O577" s="100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</row>
    <row r="578" spans="1:51" ht="15">
      <c r="A578" s="27">
        <v>575</v>
      </c>
      <c r="B578" s="402" t="s">
        <v>7811</v>
      </c>
      <c r="C578" s="407"/>
      <c r="D578" s="27" t="s">
        <v>7380</v>
      </c>
      <c r="E578" s="404" t="s">
        <v>4430</v>
      </c>
      <c r="F578" s="245" t="s">
        <v>48</v>
      </c>
      <c r="G578" s="404" t="s">
        <v>1</v>
      </c>
      <c r="H578" s="245" t="s">
        <v>398</v>
      </c>
      <c r="I578" s="404"/>
      <c r="J578" s="27" t="s">
        <v>4174</v>
      </c>
      <c r="K578" s="405">
        <v>45719</v>
      </c>
      <c r="L578" s="406">
        <v>0</v>
      </c>
      <c r="M578" s="412">
        <v>13</v>
      </c>
      <c r="N578" s="413"/>
      <c r="O578" s="100"/>
      <c r="V578" s="3"/>
      <c r="W578" s="3"/>
      <c r="X578" s="3"/>
      <c r="Y578" s="3"/>
      <c r="Z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</row>
    <row r="579" spans="1:51" ht="15">
      <c r="A579" s="27">
        <v>576</v>
      </c>
      <c r="B579" s="402" t="s">
        <v>7811</v>
      </c>
      <c r="C579" s="407"/>
      <c r="D579" s="27" t="s">
        <v>7380</v>
      </c>
      <c r="E579" s="404" t="s">
        <v>4430</v>
      </c>
      <c r="F579" s="245" t="s">
        <v>48</v>
      </c>
      <c r="G579" s="404" t="s">
        <v>4</v>
      </c>
      <c r="H579" s="245" t="s">
        <v>398</v>
      </c>
      <c r="I579" s="404"/>
      <c r="J579" s="27" t="s">
        <v>4174</v>
      </c>
      <c r="K579" s="405">
        <v>45719</v>
      </c>
      <c r="L579" s="406">
        <v>0</v>
      </c>
      <c r="M579" s="412">
        <v>13</v>
      </c>
      <c r="N579" s="413"/>
      <c r="O579" s="100"/>
    </row>
    <row r="580" spans="1:51" ht="15">
      <c r="A580" s="27">
        <v>577</v>
      </c>
      <c r="B580" s="402" t="s">
        <v>7812</v>
      </c>
      <c r="C580" s="408"/>
      <c r="D580" s="27" t="s">
        <v>7380</v>
      </c>
      <c r="E580" s="409" t="s">
        <v>4430</v>
      </c>
      <c r="F580" s="245" t="s">
        <v>45</v>
      </c>
      <c r="G580" s="404" t="s">
        <v>1</v>
      </c>
      <c r="H580" s="245" t="s">
        <v>398</v>
      </c>
      <c r="I580" s="404"/>
      <c r="J580" s="27" t="s">
        <v>4174</v>
      </c>
      <c r="K580" s="405">
        <v>45719</v>
      </c>
      <c r="L580" s="406">
        <v>0</v>
      </c>
      <c r="M580" s="44">
        <v>14</v>
      </c>
      <c r="N580" s="44"/>
      <c r="O580" s="100"/>
    </row>
    <row r="581" spans="1:51" ht="15">
      <c r="A581" s="27">
        <v>578</v>
      </c>
      <c r="B581" s="402" t="s">
        <v>7812</v>
      </c>
      <c r="C581" s="408"/>
      <c r="D581" s="27" t="s">
        <v>7380</v>
      </c>
      <c r="E581" s="409" t="s">
        <v>4430</v>
      </c>
      <c r="F581" s="245" t="s">
        <v>45</v>
      </c>
      <c r="G581" s="404" t="s">
        <v>4</v>
      </c>
      <c r="H581" s="245" t="s">
        <v>398</v>
      </c>
      <c r="I581" s="404"/>
      <c r="J581" s="27" t="s">
        <v>4174</v>
      </c>
      <c r="K581" s="405">
        <v>45719</v>
      </c>
      <c r="L581" s="406">
        <v>0</v>
      </c>
      <c r="M581" s="44">
        <v>14</v>
      </c>
      <c r="N581" s="44"/>
      <c r="O581" s="100"/>
    </row>
    <row r="582" spans="1:51" ht="15">
      <c r="A582" s="27">
        <v>579</v>
      </c>
      <c r="B582" s="402" t="s">
        <v>7813</v>
      </c>
      <c r="C582" s="407"/>
      <c r="D582" s="27" t="s">
        <v>4993</v>
      </c>
      <c r="E582" s="404" t="s">
        <v>4473</v>
      </c>
      <c r="F582" s="245" t="s">
        <v>48</v>
      </c>
      <c r="G582" s="404" t="s">
        <v>3</v>
      </c>
      <c r="H582" s="245" t="s">
        <v>398</v>
      </c>
      <c r="I582" s="404"/>
      <c r="J582" s="27" t="s">
        <v>4174</v>
      </c>
      <c r="K582" s="405">
        <v>45719</v>
      </c>
      <c r="L582" s="406">
        <v>0</v>
      </c>
      <c r="M582" s="44">
        <v>46</v>
      </c>
      <c r="N582" s="44"/>
      <c r="O582" s="100"/>
    </row>
    <row r="583" spans="1:51" ht="15">
      <c r="A583" s="27">
        <v>580</v>
      </c>
      <c r="B583" s="402" t="s">
        <v>7814</v>
      </c>
      <c r="C583" s="407"/>
      <c r="D583" s="27" t="s">
        <v>4889</v>
      </c>
      <c r="E583" s="404" t="s">
        <v>4489</v>
      </c>
      <c r="F583" s="245" t="s">
        <v>214</v>
      </c>
      <c r="G583" s="404" t="s">
        <v>3</v>
      </c>
      <c r="H583" s="245" t="s">
        <v>398</v>
      </c>
      <c r="I583" s="404"/>
      <c r="J583" s="27" t="s">
        <v>4174</v>
      </c>
      <c r="K583" s="405">
        <v>45719</v>
      </c>
      <c r="L583" s="406" t="s">
        <v>7799</v>
      </c>
      <c r="M583" s="44">
        <v>3</v>
      </c>
      <c r="N583" s="44"/>
      <c r="O583" s="100"/>
    </row>
    <row r="584" spans="1:51" ht="15">
      <c r="A584" s="27">
        <v>581</v>
      </c>
      <c r="B584" s="402" t="s">
        <v>7815</v>
      </c>
      <c r="C584" s="407"/>
      <c r="D584" s="27" t="s">
        <v>4891</v>
      </c>
      <c r="E584" s="414" t="s">
        <v>4490</v>
      </c>
      <c r="F584" s="245" t="s">
        <v>48</v>
      </c>
      <c r="G584" s="404" t="s">
        <v>5</v>
      </c>
      <c r="H584" s="245" t="s">
        <v>398</v>
      </c>
      <c r="I584" s="404"/>
      <c r="J584" s="27" t="s">
        <v>4174</v>
      </c>
      <c r="K584" s="405">
        <v>45719</v>
      </c>
      <c r="L584" s="406">
        <v>0</v>
      </c>
      <c r="M584" s="412">
        <v>3</v>
      </c>
      <c r="N584" s="413"/>
      <c r="O584" s="100"/>
    </row>
    <row r="585" spans="1:51" ht="15">
      <c r="A585" s="27">
        <v>582</v>
      </c>
      <c r="B585" s="402" t="s">
        <v>7816</v>
      </c>
      <c r="C585" s="408"/>
      <c r="D585" s="27" t="s">
        <v>4850</v>
      </c>
      <c r="E585" s="404" t="s">
        <v>4172</v>
      </c>
      <c r="F585" s="245" t="s">
        <v>12</v>
      </c>
      <c r="G585" s="404" t="s">
        <v>0</v>
      </c>
      <c r="H585" s="245" t="s">
        <v>398</v>
      </c>
      <c r="I585" s="404"/>
      <c r="J585" s="27" t="s">
        <v>4175</v>
      </c>
      <c r="K585" s="405">
        <v>45719</v>
      </c>
      <c r="L585" s="406">
        <v>0</v>
      </c>
      <c r="M585" s="44">
        <v>4</v>
      </c>
      <c r="N585" s="44"/>
      <c r="O585" s="100"/>
    </row>
    <row r="586" spans="1:51" ht="15">
      <c r="A586" s="27">
        <v>583</v>
      </c>
      <c r="B586" s="402" t="s">
        <v>7817</v>
      </c>
      <c r="C586" s="407"/>
      <c r="D586" s="27" t="s">
        <v>7776</v>
      </c>
      <c r="E586" s="402" t="s">
        <v>4246</v>
      </c>
      <c r="F586" s="245" t="s">
        <v>217</v>
      </c>
      <c r="G586" s="404" t="s">
        <v>3</v>
      </c>
      <c r="H586" s="245" t="s">
        <v>398</v>
      </c>
      <c r="I586" s="404"/>
      <c r="J586" s="27" t="s">
        <v>4175</v>
      </c>
      <c r="K586" s="405">
        <v>45719</v>
      </c>
      <c r="L586" s="406">
        <v>0</v>
      </c>
      <c r="M586" s="412">
        <v>4</v>
      </c>
      <c r="N586" s="413"/>
      <c r="O586" s="100"/>
      <c r="AX586" s="3"/>
      <c r="AY586" s="3"/>
    </row>
    <row r="587" spans="1:51" ht="15">
      <c r="A587" s="27">
        <v>584</v>
      </c>
      <c r="B587" s="402" t="s">
        <v>7818</v>
      </c>
      <c r="C587" s="407"/>
      <c r="D587" s="27" t="s">
        <v>4886</v>
      </c>
      <c r="E587" s="409" t="s">
        <v>4255</v>
      </c>
      <c r="F587" s="245" t="s">
        <v>217</v>
      </c>
      <c r="G587" s="404" t="s">
        <v>5</v>
      </c>
      <c r="H587" s="245" t="s">
        <v>398</v>
      </c>
      <c r="I587" s="404"/>
      <c r="J587" s="27" t="s">
        <v>4175</v>
      </c>
      <c r="K587" s="405">
        <v>45719</v>
      </c>
      <c r="L587" s="406">
        <v>0</v>
      </c>
      <c r="M587" s="44">
        <v>3</v>
      </c>
      <c r="N587" s="44"/>
      <c r="O587" s="100"/>
      <c r="AX587" s="3"/>
      <c r="AY587" s="3"/>
    </row>
    <row r="588" spans="1:51" ht="30">
      <c r="A588" s="27">
        <v>585</v>
      </c>
      <c r="B588" s="402" t="s">
        <v>7819</v>
      </c>
      <c r="C588" s="408"/>
      <c r="D588" s="27" t="s">
        <v>4263</v>
      </c>
      <c r="E588" s="409" t="s">
        <v>4265</v>
      </c>
      <c r="F588" s="245" t="s">
        <v>19</v>
      </c>
      <c r="G588" s="404" t="s">
        <v>0</v>
      </c>
      <c r="H588" s="245" t="s">
        <v>398</v>
      </c>
      <c r="I588" s="404"/>
      <c r="J588" s="27" t="s">
        <v>4175</v>
      </c>
      <c r="K588" s="405">
        <v>45719</v>
      </c>
      <c r="L588" s="406">
        <v>0</v>
      </c>
      <c r="M588" s="44">
        <v>10</v>
      </c>
      <c r="N588" s="44"/>
      <c r="O588" s="100"/>
    </row>
    <row r="589" spans="1:51" ht="15">
      <c r="A589" s="27">
        <v>586</v>
      </c>
      <c r="B589" s="402" t="s">
        <v>7820</v>
      </c>
      <c r="C589" s="407"/>
      <c r="D589" s="27" t="s">
        <v>4907</v>
      </c>
      <c r="E589" s="414" t="s">
        <v>4271</v>
      </c>
      <c r="F589" s="245" t="s">
        <v>12</v>
      </c>
      <c r="G589" s="404" t="s">
        <v>2</v>
      </c>
      <c r="H589" s="245" t="s">
        <v>398</v>
      </c>
      <c r="I589" s="404"/>
      <c r="J589" s="27" t="s">
        <v>4175</v>
      </c>
      <c r="K589" s="405">
        <v>45719</v>
      </c>
      <c r="L589" s="406">
        <v>0</v>
      </c>
      <c r="M589" s="44">
        <v>4</v>
      </c>
      <c r="N589" s="44"/>
      <c r="O589" s="100"/>
    </row>
    <row r="590" spans="1:51" ht="15">
      <c r="A590" s="27">
        <v>587</v>
      </c>
      <c r="B590" s="402" t="s">
        <v>7821</v>
      </c>
      <c r="C590" s="407"/>
      <c r="D590" s="27" t="s">
        <v>4905</v>
      </c>
      <c r="E590" s="409" t="s">
        <v>4276</v>
      </c>
      <c r="F590" s="245" t="s">
        <v>18</v>
      </c>
      <c r="G590" s="404" t="s">
        <v>1</v>
      </c>
      <c r="H590" s="245" t="s">
        <v>398</v>
      </c>
      <c r="I590" s="404"/>
      <c r="J590" s="27" t="s">
        <v>4175</v>
      </c>
      <c r="K590" s="405">
        <v>45719</v>
      </c>
      <c r="L590" s="406" t="s">
        <v>8</v>
      </c>
      <c r="M590" s="412">
        <v>3</v>
      </c>
      <c r="N590" s="413"/>
      <c r="O590" s="100"/>
      <c r="AX590" s="3"/>
      <c r="AY590" s="3"/>
    </row>
    <row r="591" spans="1:51" ht="30">
      <c r="A591" s="27">
        <v>588</v>
      </c>
      <c r="B591" s="402" t="s">
        <v>7822</v>
      </c>
      <c r="C591" s="407"/>
      <c r="D591" s="27" t="s">
        <v>4859</v>
      </c>
      <c r="E591" s="404" t="s">
        <v>4309</v>
      </c>
      <c r="F591" s="245" t="s">
        <v>19</v>
      </c>
      <c r="G591" s="404" t="s">
        <v>2</v>
      </c>
      <c r="H591" s="245" t="s">
        <v>398</v>
      </c>
      <c r="I591" s="404"/>
      <c r="J591" s="27" t="s">
        <v>4175</v>
      </c>
      <c r="K591" s="405">
        <v>45719</v>
      </c>
      <c r="L591" s="406">
        <v>0</v>
      </c>
      <c r="M591" s="412">
        <v>4</v>
      </c>
      <c r="N591" s="413"/>
      <c r="O591" s="100"/>
    </row>
    <row r="592" spans="1:51" ht="15">
      <c r="A592" s="27">
        <v>589</v>
      </c>
      <c r="B592" s="402" t="s">
        <v>7823</v>
      </c>
      <c r="C592" s="407"/>
      <c r="D592" s="27" t="s">
        <v>7376</v>
      </c>
      <c r="E592" s="404" t="s">
        <v>4429</v>
      </c>
      <c r="F592" s="245" t="s">
        <v>493</v>
      </c>
      <c r="G592" s="419" t="s">
        <v>2</v>
      </c>
      <c r="H592" s="420" t="s">
        <v>398</v>
      </c>
      <c r="I592" s="419"/>
      <c r="J592" s="27" t="s">
        <v>4175</v>
      </c>
      <c r="K592" s="405">
        <v>45719</v>
      </c>
      <c r="L592" s="406">
        <v>0</v>
      </c>
      <c r="M592" s="44">
        <v>1</v>
      </c>
      <c r="N592" s="44"/>
      <c r="O592" s="100"/>
    </row>
    <row r="593" spans="1:15" ht="15">
      <c r="A593" s="27">
        <v>590</v>
      </c>
      <c r="B593" s="402" t="s">
        <v>7823</v>
      </c>
      <c r="C593" s="407"/>
      <c r="D593" s="27" t="s">
        <v>7376</v>
      </c>
      <c r="E593" s="414" t="s">
        <v>4429</v>
      </c>
      <c r="F593" s="245" t="s">
        <v>493</v>
      </c>
      <c r="G593" s="404" t="s">
        <v>5</v>
      </c>
      <c r="H593" s="245" t="s">
        <v>398</v>
      </c>
      <c r="I593" s="404"/>
      <c r="J593" s="27" t="s">
        <v>4175</v>
      </c>
      <c r="K593" s="405">
        <v>45719</v>
      </c>
      <c r="L593" s="406">
        <v>0</v>
      </c>
      <c r="M593" s="44">
        <v>1</v>
      </c>
      <c r="N593" s="44"/>
      <c r="O593" s="100"/>
    </row>
    <row r="594" spans="1:15" ht="15">
      <c r="A594" s="27">
        <v>591</v>
      </c>
      <c r="B594" s="402" t="s">
        <v>7824</v>
      </c>
      <c r="C594" s="408"/>
      <c r="D594" s="27" t="s">
        <v>7380</v>
      </c>
      <c r="E594" s="414" t="s">
        <v>4430</v>
      </c>
      <c r="F594" s="245" t="s">
        <v>46</v>
      </c>
      <c r="G594" s="404" t="s">
        <v>1</v>
      </c>
      <c r="H594" s="245" t="s">
        <v>398</v>
      </c>
      <c r="I594" s="404"/>
      <c r="J594" s="27" t="s">
        <v>4175</v>
      </c>
      <c r="K594" s="405">
        <v>45719</v>
      </c>
      <c r="L594" s="406" t="s">
        <v>7799</v>
      </c>
      <c r="M594" s="44">
        <v>15</v>
      </c>
      <c r="N594" s="44"/>
      <c r="O594" s="100"/>
    </row>
    <row r="595" spans="1:15" ht="15">
      <c r="A595" s="27">
        <v>592</v>
      </c>
      <c r="B595" s="402" t="s">
        <v>7824</v>
      </c>
      <c r="C595" s="408"/>
      <c r="D595" s="27" t="s">
        <v>7380</v>
      </c>
      <c r="E595" s="404" t="s">
        <v>4430</v>
      </c>
      <c r="F595" s="397" t="s">
        <v>46</v>
      </c>
      <c r="G595" s="404" t="s">
        <v>4</v>
      </c>
      <c r="H595" s="245" t="s">
        <v>398</v>
      </c>
      <c r="I595" s="404"/>
      <c r="J595" s="27" t="s">
        <v>4175</v>
      </c>
      <c r="K595" s="405">
        <v>45719</v>
      </c>
      <c r="L595" s="406" t="s">
        <v>7799</v>
      </c>
      <c r="M595" s="44">
        <v>15</v>
      </c>
      <c r="N595" s="44"/>
      <c r="O595" s="100"/>
    </row>
    <row r="596" spans="1:15" ht="15">
      <c r="A596" s="27">
        <v>593</v>
      </c>
      <c r="B596" s="402" t="s">
        <v>7825</v>
      </c>
      <c r="C596" s="408"/>
      <c r="D596" s="27" t="s">
        <v>7380</v>
      </c>
      <c r="E596" s="404" t="s">
        <v>4430</v>
      </c>
      <c r="F596" s="245" t="s">
        <v>47</v>
      </c>
      <c r="G596" s="404" t="s">
        <v>1</v>
      </c>
      <c r="H596" s="245" t="s">
        <v>398</v>
      </c>
      <c r="I596" s="404"/>
      <c r="J596" s="27" t="s">
        <v>4175</v>
      </c>
      <c r="K596" s="405">
        <v>45719</v>
      </c>
      <c r="L596" s="406" t="s">
        <v>7799</v>
      </c>
      <c r="M596" s="44">
        <v>16</v>
      </c>
      <c r="N596" s="44"/>
      <c r="O596" s="100"/>
    </row>
    <row r="597" spans="1:15" ht="15">
      <c r="A597" s="27">
        <v>594</v>
      </c>
      <c r="B597" s="402" t="s">
        <v>7825</v>
      </c>
      <c r="C597" s="408"/>
      <c r="D597" s="27" t="s">
        <v>7380</v>
      </c>
      <c r="E597" s="402" t="s">
        <v>4430</v>
      </c>
      <c r="F597" s="245" t="s">
        <v>47</v>
      </c>
      <c r="G597" s="404" t="s">
        <v>4</v>
      </c>
      <c r="H597" s="245" t="s">
        <v>398</v>
      </c>
      <c r="I597" s="404"/>
      <c r="J597" s="27" t="s">
        <v>4175</v>
      </c>
      <c r="K597" s="405">
        <v>45719</v>
      </c>
      <c r="L597" s="406" t="s">
        <v>7799</v>
      </c>
      <c r="M597" s="44">
        <v>16</v>
      </c>
      <c r="N597" s="44"/>
      <c r="O597" s="100"/>
    </row>
    <row r="598" spans="1:15" ht="15">
      <c r="A598" s="27">
        <v>595</v>
      </c>
      <c r="B598" s="402" t="s">
        <v>7826</v>
      </c>
      <c r="C598" s="407"/>
      <c r="D598" s="27" t="s">
        <v>4993</v>
      </c>
      <c r="E598" s="414" t="s">
        <v>4473</v>
      </c>
      <c r="F598" s="245" t="s">
        <v>46</v>
      </c>
      <c r="G598" s="404" t="s">
        <v>3</v>
      </c>
      <c r="H598" s="245" t="s">
        <v>398</v>
      </c>
      <c r="I598" s="404"/>
      <c r="J598" s="27" t="s">
        <v>4175</v>
      </c>
      <c r="K598" s="405">
        <v>45719</v>
      </c>
      <c r="L598" s="406">
        <v>0</v>
      </c>
      <c r="M598" s="412">
        <v>47</v>
      </c>
      <c r="N598" s="413"/>
      <c r="O598" s="100"/>
    </row>
    <row r="599" spans="1:15" ht="15">
      <c r="A599" s="27">
        <v>596</v>
      </c>
      <c r="B599" s="402" t="s">
        <v>7827</v>
      </c>
      <c r="C599" s="407"/>
      <c r="D599" s="27" t="s">
        <v>4891</v>
      </c>
      <c r="E599" s="414" t="s">
        <v>4490</v>
      </c>
      <c r="F599" s="260" t="s">
        <v>46</v>
      </c>
      <c r="G599" s="404" t="s">
        <v>5</v>
      </c>
      <c r="H599" s="245" t="s">
        <v>398</v>
      </c>
      <c r="I599" s="404"/>
      <c r="J599" s="27" t="s">
        <v>4175</v>
      </c>
      <c r="K599" s="405">
        <v>45719</v>
      </c>
      <c r="L599" s="406">
        <v>0</v>
      </c>
      <c r="M599" s="412">
        <v>4</v>
      </c>
      <c r="N599" s="413"/>
      <c r="O599" s="100"/>
    </row>
    <row r="600" spans="1:15" ht="15">
      <c r="A600" s="27">
        <v>597</v>
      </c>
      <c r="B600" s="402" t="s">
        <v>7828</v>
      </c>
      <c r="C600" s="408"/>
      <c r="D600" s="27" t="s">
        <v>4850</v>
      </c>
      <c r="E600" s="404" t="s">
        <v>4172</v>
      </c>
      <c r="F600" s="245" t="s">
        <v>11</v>
      </c>
      <c r="G600" s="404" t="s">
        <v>1</v>
      </c>
      <c r="H600" s="245" t="s">
        <v>7799</v>
      </c>
      <c r="I600" s="404"/>
      <c r="J600" s="27" t="s">
        <v>4176</v>
      </c>
      <c r="K600" s="405">
        <v>45719</v>
      </c>
      <c r="L600" s="406">
        <v>0</v>
      </c>
      <c r="M600" s="44">
        <v>5</v>
      </c>
      <c r="N600" s="44"/>
      <c r="O600" s="100"/>
    </row>
    <row r="601" spans="1:15" ht="15">
      <c r="A601" s="27">
        <v>598</v>
      </c>
      <c r="B601" s="402" t="s">
        <v>7829</v>
      </c>
      <c r="C601" s="408"/>
      <c r="D601" s="27" t="s">
        <v>7776</v>
      </c>
      <c r="E601" s="404" t="s">
        <v>4246</v>
      </c>
      <c r="F601" s="245" t="s">
        <v>214</v>
      </c>
      <c r="G601" s="404" t="s">
        <v>3</v>
      </c>
      <c r="H601" s="245" t="s">
        <v>7799</v>
      </c>
      <c r="I601" s="404"/>
      <c r="J601" s="27" t="s">
        <v>4176</v>
      </c>
      <c r="K601" s="405">
        <v>45719</v>
      </c>
      <c r="L601" s="406" t="s">
        <v>398</v>
      </c>
      <c r="M601" s="44">
        <v>5</v>
      </c>
      <c r="N601" s="44"/>
      <c r="O601" s="100"/>
    </row>
    <row r="602" spans="1:15" ht="15">
      <c r="A602" s="27">
        <v>599</v>
      </c>
      <c r="B602" s="402" t="s">
        <v>7830</v>
      </c>
      <c r="C602" s="407"/>
      <c r="D602" s="27" t="s">
        <v>4886</v>
      </c>
      <c r="E602" s="402" t="s">
        <v>4255</v>
      </c>
      <c r="F602" s="260" t="s">
        <v>214</v>
      </c>
      <c r="G602" s="404" t="s">
        <v>4</v>
      </c>
      <c r="H602" s="245" t="s">
        <v>7799</v>
      </c>
      <c r="I602" s="404"/>
      <c r="J602" s="27" t="s">
        <v>4176</v>
      </c>
      <c r="K602" s="405">
        <v>45719</v>
      </c>
      <c r="L602" s="406">
        <v>0</v>
      </c>
      <c r="M602" s="44">
        <v>4</v>
      </c>
      <c r="N602" s="44"/>
      <c r="O602" s="100"/>
    </row>
    <row r="603" spans="1:15" ht="30">
      <c r="A603" s="27">
        <v>600</v>
      </c>
      <c r="B603" s="402" t="s">
        <v>7831</v>
      </c>
      <c r="C603" s="408"/>
      <c r="D603" s="27" t="s">
        <v>4263</v>
      </c>
      <c r="E603" s="422" t="s">
        <v>4265</v>
      </c>
      <c r="F603" s="245" t="s">
        <v>48</v>
      </c>
      <c r="G603" s="404" t="s">
        <v>0</v>
      </c>
      <c r="H603" s="245" t="s">
        <v>7799</v>
      </c>
      <c r="I603" s="404"/>
      <c r="J603" s="27" t="s">
        <v>4176</v>
      </c>
      <c r="K603" s="405">
        <v>45719</v>
      </c>
      <c r="L603" s="406" t="s">
        <v>398</v>
      </c>
      <c r="M603" s="44">
        <v>11</v>
      </c>
      <c r="N603" s="44"/>
      <c r="O603" s="100"/>
    </row>
    <row r="604" spans="1:15" ht="15">
      <c r="A604" s="27">
        <v>601</v>
      </c>
      <c r="B604" s="402" t="s">
        <v>7832</v>
      </c>
      <c r="C604" s="407"/>
      <c r="D604" s="27" t="s">
        <v>4894</v>
      </c>
      <c r="E604" s="404" t="s">
        <v>4269</v>
      </c>
      <c r="F604" s="245" t="s">
        <v>214</v>
      </c>
      <c r="G604" s="404" t="s">
        <v>0</v>
      </c>
      <c r="H604" s="245" t="s">
        <v>7799</v>
      </c>
      <c r="I604" s="404"/>
      <c r="J604" s="27" t="s">
        <v>4176</v>
      </c>
      <c r="K604" s="405">
        <v>45719</v>
      </c>
      <c r="L604" s="406" t="s">
        <v>398</v>
      </c>
      <c r="M604" s="44">
        <v>1</v>
      </c>
      <c r="N604" s="44"/>
      <c r="O604" s="100"/>
    </row>
    <row r="605" spans="1:15" ht="15">
      <c r="A605" s="27">
        <v>602</v>
      </c>
      <c r="B605" s="402" t="s">
        <v>7833</v>
      </c>
      <c r="C605" s="407"/>
      <c r="D605" s="27" t="s">
        <v>4907</v>
      </c>
      <c r="E605" s="414" t="s">
        <v>4271</v>
      </c>
      <c r="F605" s="245" t="s">
        <v>4067</v>
      </c>
      <c r="G605" s="404" t="s">
        <v>0</v>
      </c>
      <c r="H605" s="245" t="s">
        <v>7799</v>
      </c>
      <c r="I605" s="404"/>
      <c r="J605" s="27" t="s">
        <v>4176</v>
      </c>
      <c r="K605" s="405">
        <v>45719</v>
      </c>
      <c r="L605" s="406">
        <v>0</v>
      </c>
      <c r="M605" s="44">
        <v>5</v>
      </c>
      <c r="N605" s="44"/>
      <c r="O605" s="100"/>
    </row>
    <row r="606" spans="1:15" ht="15">
      <c r="A606" s="27">
        <v>603</v>
      </c>
      <c r="B606" s="402" t="s">
        <v>7834</v>
      </c>
      <c r="C606" s="407"/>
      <c r="D606" s="27" t="s">
        <v>4905</v>
      </c>
      <c r="E606" s="404" t="s">
        <v>4276</v>
      </c>
      <c r="F606" s="245" t="s">
        <v>19</v>
      </c>
      <c r="G606" s="404" t="s">
        <v>1</v>
      </c>
      <c r="H606" s="245" t="s">
        <v>7799</v>
      </c>
      <c r="I606" s="404"/>
      <c r="J606" s="426" t="s">
        <v>4176</v>
      </c>
      <c r="K606" s="405">
        <v>45719</v>
      </c>
      <c r="L606" s="406" t="s">
        <v>8</v>
      </c>
      <c r="M606" s="412">
        <v>4</v>
      </c>
      <c r="N606" s="413"/>
      <c r="O606" s="100"/>
    </row>
    <row r="607" spans="1:15" ht="30">
      <c r="A607" s="27">
        <v>604</v>
      </c>
      <c r="B607" s="402" t="s">
        <v>7835</v>
      </c>
      <c r="C607" s="407"/>
      <c r="D607" s="27" t="s">
        <v>4859</v>
      </c>
      <c r="E607" s="402" t="s">
        <v>4309</v>
      </c>
      <c r="F607" s="245" t="s">
        <v>48</v>
      </c>
      <c r="G607" s="404" t="s">
        <v>4</v>
      </c>
      <c r="H607" s="245" t="s">
        <v>7799</v>
      </c>
      <c r="I607" s="404"/>
      <c r="J607" s="27" t="s">
        <v>4176</v>
      </c>
      <c r="K607" s="405">
        <v>45719</v>
      </c>
      <c r="L607" s="406">
        <v>0</v>
      </c>
      <c r="M607" s="412">
        <v>6</v>
      </c>
      <c r="N607" s="413"/>
      <c r="O607" s="100"/>
    </row>
    <row r="608" spans="1:15" ht="15">
      <c r="A608" s="27">
        <v>605</v>
      </c>
      <c r="B608" s="402" t="s">
        <v>7836</v>
      </c>
      <c r="C608" s="407"/>
      <c r="D608" s="27" t="s">
        <v>7380</v>
      </c>
      <c r="E608" s="409" t="s">
        <v>4430</v>
      </c>
      <c r="F608" s="245" t="s">
        <v>48</v>
      </c>
      <c r="G608" s="404" t="s">
        <v>2</v>
      </c>
      <c r="H608" s="245" t="s">
        <v>7799</v>
      </c>
      <c r="I608" s="404"/>
      <c r="J608" s="27" t="s">
        <v>4176</v>
      </c>
      <c r="K608" s="405">
        <v>45719</v>
      </c>
      <c r="L608" s="406">
        <v>0</v>
      </c>
      <c r="M608" s="44">
        <v>17</v>
      </c>
      <c r="N608" s="44"/>
      <c r="O608" s="100"/>
    </row>
    <row r="609" spans="1:51" ht="15">
      <c r="A609" s="27">
        <v>606</v>
      </c>
      <c r="B609" s="402" t="s">
        <v>7836</v>
      </c>
      <c r="C609" s="407"/>
      <c r="D609" s="27" t="s">
        <v>7380</v>
      </c>
      <c r="E609" s="409" t="s">
        <v>4430</v>
      </c>
      <c r="F609" s="245" t="s">
        <v>48</v>
      </c>
      <c r="G609" s="404" t="s">
        <v>5</v>
      </c>
      <c r="H609" s="245" t="s">
        <v>7799</v>
      </c>
      <c r="I609" s="404"/>
      <c r="J609" s="27" t="s">
        <v>4176</v>
      </c>
      <c r="K609" s="405">
        <v>45719</v>
      </c>
      <c r="L609" s="406">
        <v>0</v>
      </c>
      <c r="M609" s="44">
        <v>17</v>
      </c>
      <c r="N609" s="44"/>
      <c r="O609" s="100"/>
    </row>
    <row r="610" spans="1:51" ht="15">
      <c r="A610" s="27">
        <v>607</v>
      </c>
      <c r="B610" s="402" t="s">
        <v>7837</v>
      </c>
      <c r="C610" s="407"/>
      <c r="D610" s="27" t="s">
        <v>7380</v>
      </c>
      <c r="E610" s="409" t="s">
        <v>4430</v>
      </c>
      <c r="F610" s="245" t="s">
        <v>45</v>
      </c>
      <c r="G610" s="404" t="s">
        <v>2</v>
      </c>
      <c r="H610" s="245" t="s">
        <v>7799</v>
      </c>
      <c r="I610" s="404"/>
      <c r="J610" s="27" t="s">
        <v>4176</v>
      </c>
      <c r="K610" s="405">
        <v>45719</v>
      </c>
      <c r="L610" s="406">
        <v>0</v>
      </c>
      <c r="M610" s="44">
        <v>18</v>
      </c>
      <c r="N610" s="44"/>
      <c r="O610" s="100"/>
    </row>
    <row r="611" spans="1:51" ht="15">
      <c r="A611" s="27">
        <v>608</v>
      </c>
      <c r="B611" s="402" t="s">
        <v>7837</v>
      </c>
      <c r="C611" s="407"/>
      <c r="D611" s="27" t="s">
        <v>7380</v>
      </c>
      <c r="E611" s="409" t="s">
        <v>4430</v>
      </c>
      <c r="F611" s="245" t="s">
        <v>45</v>
      </c>
      <c r="G611" s="404" t="s">
        <v>5</v>
      </c>
      <c r="H611" s="245" t="s">
        <v>7799</v>
      </c>
      <c r="I611" s="404"/>
      <c r="J611" s="27" t="s">
        <v>4176</v>
      </c>
      <c r="K611" s="405">
        <v>45719</v>
      </c>
      <c r="L611" s="406">
        <v>0</v>
      </c>
      <c r="M611" s="44">
        <v>18</v>
      </c>
      <c r="N611" s="44"/>
      <c r="O611" s="100"/>
      <c r="AX611" s="3"/>
      <c r="AY611" s="3"/>
    </row>
    <row r="612" spans="1:51" ht="15">
      <c r="A612" s="27">
        <v>609</v>
      </c>
      <c r="B612" s="402" t="s">
        <v>7838</v>
      </c>
      <c r="C612" s="407"/>
      <c r="D612" s="27" t="s">
        <v>4993</v>
      </c>
      <c r="E612" s="409" t="s">
        <v>4473</v>
      </c>
      <c r="F612" s="245" t="s">
        <v>493</v>
      </c>
      <c r="G612" s="404" t="s">
        <v>3</v>
      </c>
      <c r="H612" s="245" t="s">
        <v>7799</v>
      </c>
      <c r="I612" s="404"/>
      <c r="J612" s="27" t="s">
        <v>4176</v>
      </c>
      <c r="K612" s="405">
        <v>45719</v>
      </c>
      <c r="L612" s="406" t="s">
        <v>7700</v>
      </c>
      <c r="M612" s="44">
        <v>18</v>
      </c>
      <c r="N612" s="44"/>
      <c r="O612" s="100"/>
      <c r="AX612" s="3"/>
      <c r="AY612" s="3"/>
    </row>
    <row r="613" spans="1:51" ht="15">
      <c r="A613" s="27">
        <v>610</v>
      </c>
      <c r="B613" s="402" t="s">
        <v>7839</v>
      </c>
      <c r="C613" s="407"/>
      <c r="D613" s="27" t="s">
        <v>4891</v>
      </c>
      <c r="E613" s="414" t="s">
        <v>4490</v>
      </c>
      <c r="F613" s="260" t="s">
        <v>48</v>
      </c>
      <c r="G613" s="404" t="s">
        <v>3</v>
      </c>
      <c r="H613" s="245" t="s">
        <v>7799</v>
      </c>
      <c r="I613" s="404"/>
      <c r="J613" s="27" t="s">
        <v>4176</v>
      </c>
      <c r="K613" s="405">
        <v>45719</v>
      </c>
      <c r="L613" s="406" t="s">
        <v>398</v>
      </c>
      <c r="M613" s="412">
        <v>5</v>
      </c>
      <c r="N613" s="413"/>
      <c r="O613" s="100"/>
    </row>
    <row r="614" spans="1:51" ht="15">
      <c r="A614" s="27">
        <v>611</v>
      </c>
      <c r="B614" s="402" t="s">
        <v>7840</v>
      </c>
      <c r="C614" s="407"/>
      <c r="D614" s="27" t="s">
        <v>4876</v>
      </c>
      <c r="E614" s="404" t="s">
        <v>4491</v>
      </c>
      <c r="F614" s="245" t="s">
        <v>18</v>
      </c>
      <c r="G614" s="404" t="s">
        <v>1</v>
      </c>
      <c r="H614" s="245" t="s">
        <v>7799</v>
      </c>
      <c r="I614" s="404"/>
      <c r="J614" s="27" t="s">
        <v>4176</v>
      </c>
      <c r="K614" s="405">
        <v>45719</v>
      </c>
      <c r="L614" s="406" t="s">
        <v>8</v>
      </c>
      <c r="M614" s="44">
        <v>7</v>
      </c>
      <c r="N614" s="44"/>
      <c r="O614" s="100"/>
    </row>
    <row r="615" spans="1:51" ht="15">
      <c r="A615" s="27">
        <v>612</v>
      </c>
      <c r="B615" s="402" t="s">
        <v>7841</v>
      </c>
      <c r="C615" s="408"/>
      <c r="D615" s="27" t="s">
        <v>4850</v>
      </c>
      <c r="E615" s="404" t="s">
        <v>4172</v>
      </c>
      <c r="F615" s="245" t="s">
        <v>12</v>
      </c>
      <c r="G615" s="404" t="s">
        <v>1</v>
      </c>
      <c r="H615" s="245" t="s">
        <v>7799</v>
      </c>
      <c r="I615" s="404"/>
      <c r="J615" s="27" t="s">
        <v>4177</v>
      </c>
      <c r="K615" s="405">
        <v>45719</v>
      </c>
      <c r="L615" s="406" t="s">
        <v>398</v>
      </c>
      <c r="M615" s="44">
        <v>6</v>
      </c>
      <c r="N615" s="44"/>
      <c r="O615" s="100"/>
      <c r="AX615" s="3"/>
      <c r="AY615" s="3"/>
    </row>
    <row r="616" spans="1:51" ht="15">
      <c r="A616" s="27">
        <v>613</v>
      </c>
      <c r="B616" s="402" t="s">
        <v>7842</v>
      </c>
      <c r="C616" s="424"/>
      <c r="D616" s="27" t="s">
        <v>7776</v>
      </c>
      <c r="E616" s="409" t="s">
        <v>4246</v>
      </c>
      <c r="F616" s="245" t="s">
        <v>217</v>
      </c>
      <c r="G616" s="404" t="s">
        <v>3</v>
      </c>
      <c r="H616" s="245" t="s">
        <v>7799</v>
      </c>
      <c r="I616" s="404"/>
      <c r="J616" s="27" t="s">
        <v>4177</v>
      </c>
      <c r="K616" s="405">
        <v>45719</v>
      </c>
      <c r="L616" s="406" t="s">
        <v>7774</v>
      </c>
      <c r="M616" s="44">
        <v>6</v>
      </c>
      <c r="N616" s="44"/>
      <c r="O616" s="100"/>
    </row>
    <row r="617" spans="1:51" ht="15">
      <c r="A617" s="27">
        <v>614</v>
      </c>
      <c r="B617" s="402" t="s">
        <v>7843</v>
      </c>
      <c r="C617" s="407"/>
      <c r="D617" s="27" t="s">
        <v>4886</v>
      </c>
      <c r="E617" s="402" t="s">
        <v>4255</v>
      </c>
      <c r="F617" s="260" t="s">
        <v>217</v>
      </c>
      <c r="G617" s="404" t="s">
        <v>4</v>
      </c>
      <c r="H617" s="245" t="s">
        <v>7799</v>
      </c>
      <c r="I617" s="404"/>
      <c r="J617" s="27" t="s">
        <v>4177</v>
      </c>
      <c r="K617" s="405">
        <v>45719</v>
      </c>
      <c r="L617" s="406">
        <v>0</v>
      </c>
      <c r="M617" s="44">
        <v>5</v>
      </c>
      <c r="N617" s="44"/>
      <c r="O617" s="100"/>
      <c r="AW617" s="3"/>
      <c r="AX617" s="3"/>
      <c r="AY617" s="3"/>
    </row>
    <row r="618" spans="1:51" ht="30">
      <c r="A618" s="27">
        <v>615</v>
      </c>
      <c r="B618" s="402" t="s">
        <v>7844</v>
      </c>
      <c r="C618" s="408"/>
      <c r="D618" s="27" t="s">
        <v>4263</v>
      </c>
      <c r="E618" s="404" t="s">
        <v>4265</v>
      </c>
      <c r="F618" s="245" t="s">
        <v>19</v>
      </c>
      <c r="G618" s="404" t="s">
        <v>1</v>
      </c>
      <c r="H618" s="245" t="s">
        <v>7799</v>
      </c>
      <c r="I618" s="404"/>
      <c r="J618" s="27" t="s">
        <v>4177</v>
      </c>
      <c r="K618" s="405">
        <v>45719</v>
      </c>
      <c r="L618" s="406" t="s">
        <v>398</v>
      </c>
      <c r="M618" s="44">
        <v>12</v>
      </c>
      <c r="N618" s="44"/>
      <c r="O618" s="100"/>
    </row>
    <row r="619" spans="1:51" ht="15">
      <c r="A619" s="27">
        <v>616</v>
      </c>
      <c r="B619" s="402" t="s">
        <v>7845</v>
      </c>
      <c r="C619" s="407"/>
      <c r="D619" s="27" t="s">
        <v>4907</v>
      </c>
      <c r="E619" s="404" t="s">
        <v>4271</v>
      </c>
      <c r="F619" s="245" t="s">
        <v>12</v>
      </c>
      <c r="G619" s="404" t="s">
        <v>0</v>
      </c>
      <c r="H619" s="245" t="s">
        <v>7799</v>
      </c>
      <c r="I619" s="404"/>
      <c r="J619" s="27" t="s">
        <v>4177</v>
      </c>
      <c r="K619" s="405">
        <v>45719</v>
      </c>
      <c r="L619" s="406" t="s">
        <v>7774</v>
      </c>
      <c r="M619" s="44">
        <v>6</v>
      </c>
      <c r="N619" s="44"/>
      <c r="O619" s="100"/>
    </row>
    <row r="620" spans="1:51" ht="15">
      <c r="A620" s="27">
        <v>617</v>
      </c>
      <c r="B620" s="402" t="s">
        <v>7846</v>
      </c>
      <c r="C620" s="408"/>
      <c r="D620" s="27" t="s">
        <v>7847</v>
      </c>
      <c r="E620" s="404" t="s">
        <v>4277</v>
      </c>
      <c r="F620" s="245" t="s">
        <v>4067</v>
      </c>
      <c r="G620" s="404" t="s">
        <v>0</v>
      </c>
      <c r="H620" s="245" t="s">
        <v>7799</v>
      </c>
      <c r="I620" s="404"/>
      <c r="J620" s="27" t="s">
        <v>4177</v>
      </c>
      <c r="K620" s="405">
        <v>45719</v>
      </c>
      <c r="L620" s="406">
        <v>0</v>
      </c>
      <c r="M620" s="44">
        <v>1</v>
      </c>
      <c r="N620" s="44"/>
      <c r="O620" s="100"/>
    </row>
    <row r="621" spans="1:51" ht="30">
      <c r="A621" s="27">
        <v>618</v>
      </c>
      <c r="B621" s="402" t="s">
        <v>7848</v>
      </c>
      <c r="C621" s="407"/>
      <c r="D621" s="27" t="s">
        <v>4859</v>
      </c>
      <c r="E621" s="409" t="s">
        <v>4309</v>
      </c>
      <c r="F621" s="245" t="s">
        <v>46</v>
      </c>
      <c r="G621" s="404" t="s">
        <v>4</v>
      </c>
      <c r="H621" s="245" t="s">
        <v>7799</v>
      </c>
      <c r="I621" s="404"/>
      <c r="J621" s="27" t="s">
        <v>4177</v>
      </c>
      <c r="K621" s="405">
        <v>45719</v>
      </c>
      <c r="L621" s="406">
        <v>0</v>
      </c>
      <c r="M621" s="412">
        <v>7</v>
      </c>
      <c r="N621" s="413"/>
      <c r="O621" s="100"/>
    </row>
    <row r="622" spans="1:51" ht="15">
      <c r="A622" s="27">
        <v>619</v>
      </c>
      <c r="B622" s="402" t="s">
        <v>7849</v>
      </c>
      <c r="C622" s="407"/>
      <c r="D622" s="27" t="s">
        <v>7380</v>
      </c>
      <c r="E622" s="414" t="s">
        <v>4430</v>
      </c>
      <c r="F622" s="260" t="s">
        <v>46</v>
      </c>
      <c r="G622" s="404" t="s">
        <v>2</v>
      </c>
      <c r="H622" s="245" t="s">
        <v>7799</v>
      </c>
      <c r="I622" s="404"/>
      <c r="J622" s="27" t="s">
        <v>4177</v>
      </c>
      <c r="K622" s="405">
        <v>45719</v>
      </c>
      <c r="L622" s="406" t="s">
        <v>7799</v>
      </c>
      <c r="M622" s="412">
        <v>19</v>
      </c>
      <c r="N622" s="413"/>
      <c r="O622" s="100"/>
    </row>
    <row r="623" spans="1:51" ht="15">
      <c r="A623" s="27">
        <v>620</v>
      </c>
      <c r="B623" s="402" t="s">
        <v>7849</v>
      </c>
      <c r="C623" s="407"/>
      <c r="D623" s="27" t="s">
        <v>7380</v>
      </c>
      <c r="E623" s="414" t="s">
        <v>4430</v>
      </c>
      <c r="F623" s="260" t="s">
        <v>46</v>
      </c>
      <c r="G623" s="404" t="s">
        <v>5</v>
      </c>
      <c r="H623" s="245" t="s">
        <v>7799</v>
      </c>
      <c r="I623" s="404"/>
      <c r="J623" s="27" t="s">
        <v>4177</v>
      </c>
      <c r="K623" s="405">
        <v>45719</v>
      </c>
      <c r="L623" s="406" t="s">
        <v>7799</v>
      </c>
      <c r="M623" s="412">
        <v>19</v>
      </c>
      <c r="N623" s="413"/>
      <c r="O623" s="100"/>
    </row>
    <row r="624" spans="1:51" ht="15">
      <c r="A624" s="27">
        <v>621</v>
      </c>
      <c r="B624" s="402" t="s">
        <v>7850</v>
      </c>
      <c r="C624" s="407"/>
      <c r="D624" s="27" t="s">
        <v>7380</v>
      </c>
      <c r="E624" s="414" t="s">
        <v>4430</v>
      </c>
      <c r="F624" s="245" t="s">
        <v>47</v>
      </c>
      <c r="G624" s="404" t="s">
        <v>2</v>
      </c>
      <c r="H624" s="245" t="s">
        <v>7799</v>
      </c>
      <c r="I624" s="404"/>
      <c r="J624" s="27" t="s">
        <v>4177</v>
      </c>
      <c r="K624" s="405">
        <v>45719</v>
      </c>
      <c r="L624" s="406" t="s">
        <v>7799</v>
      </c>
      <c r="M624" s="412">
        <v>20</v>
      </c>
      <c r="N624" s="413"/>
      <c r="O624" s="100"/>
    </row>
    <row r="625" spans="1:51" ht="15">
      <c r="A625" s="27">
        <v>622</v>
      </c>
      <c r="B625" s="402" t="s">
        <v>7850</v>
      </c>
      <c r="C625" s="407"/>
      <c r="D625" s="27" t="s">
        <v>7380</v>
      </c>
      <c r="E625" s="414" t="s">
        <v>4430</v>
      </c>
      <c r="F625" s="245" t="s">
        <v>47</v>
      </c>
      <c r="G625" s="404" t="s">
        <v>5</v>
      </c>
      <c r="H625" s="245" t="s">
        <v>7799</v>
      </c>
      <c r="I625" s="404"/>
      <c r="J625" s="27" t="s">
        <v>4177</v>
      </c>
      <c r="K625" s="405">
        <v>45719</v>
      </c>
      <c r="L625" s="406" t="s">
        <v>7799</v>
      </c>
      <c r="M625" s="412">
        <v>20</v>
      </c>
      <c r="N625" s="413"/>
      <c r="O625" s="100"/>
    </row>
    <row r="626" spans="1:51" ht="15">
      <c r="A626" s="27">
        <v>623</v>
      </c>
      <c r="B626" s="402" t="s">
        <v>7851</v>
      </c>
      <c r="C626" s="407"/>
      <c r="D626" s="27" t="s">
        <v>4891</v>
      </c>
      <c r="E626" s="409" t="s">
        <v>4490</v>
      </c>
      <c r="F626" s="245" t="s">
        <v>46</v>
      </c>
      <c r="G626" s="404" t="s">
        <v>3</v>
      </c>
      <c r="H626" s="245" t="s">
        <v>7799</v>
      </c>
      <c r="I626" s="404"/>
      <c r="J626" s="27" t="s">
        <v>4177</v>
      </c>
      <c r="K626" s="405">
        <v>45719</v>
      </c>
      <c r="L626" s="406" t="s">
        <v>7774</v>
      </c>
      <c r="M626" s="412">
        <v>6</v>
      </c>
      <c r="N626" s="413"/>
      <c r="O626" s="100"/>
      <c r="AX626" s="3"/>
      <c r="AY626" s="3"/>
    </row>
    <row r="627" spans="1:51" ht="15">
      <c r="A627" s="27">
        <v>624</v>
      </c>
      <c r="B627" s="402" t="s">
        <v>7852</v>
      </c>
      <c r="C627" s="407"/>
      <c r="D627" s="27" t="s">
        <v>4876</v>
      </c>
      <c r="E627" s="409" t="s">
        <v>4491</v>
      </c>
      <c r="F627" s="245" t="s">
        <v>493</v>
      </c>
      <c r="G627" s="404" t="s">
        <v>2</v>
      </c>
      <c r="H627" s="245" t="s">
        <v>7799</v>
      </c>
      <c r="I627" s="404"/>
      <c r="J627" s="27" t="s">
        <v>4177</v>
      </c>
      <c r="K627" s="405">
        <v>45719</v>
      </c>
      <c r="L627" s="406">
        <v>0</v>
      </c>
      <c r="M627" s="44">
        <v>6</v>
      </c>
      <c r="N627" s="44"/>
      <c r="O627" s="100"/>
      <c r="AX627" s="3"/>
      <c r="AY627" s="3"/>
    </row>
    <row r="628" spans="1:51" ht="15">
      <c r="A628" s="27">
        <v>625</v>
      </c>
      <c r="B628" s="402" t="s">
        <v>7853</v>
      </c>
      <c r="C628" s="407"/>
      <c r="D628" s="27" t="s">
        <v>4876</v>
      </c>
      <c r="E628" s="404" t="s">
        <v>4491</v>
      </c>
      <c r="F628" s="245" t="s">
        <v>4243</v>
      </c>
      <c r="G628" s="419" t="s">
        <v>2</v>
      </c>
      <c r="H628" s="420" t="s">
        <v>7799</v>
      </c>
      <c r="I628" s="419"/>
      <c r="J628" s="27" t="s">
        <v>4177</v>
      </c>
      <c r="K628" s="405">
        <v>45719</v>
      </c>
      <c r="L628" s="406">
        <v>0</v>
      </c>
      <c r="M628" s="44">
        <v>8</v>
      </c>
      <c r="N628" s="44"/>
      <c r="O628" s="100"/>
    </row>
    <row r="629" spans="1:51" ht="15">
      <c r="A629" s="27">
        <v>626</v>
      </c>
      <c r="B629" s="402" t="s">
        <v>7854</v>
      </c>
      <c r="C629" s="407"/>
      <c r="D629" s="27" t="s">
        <v>5647</v>
      </c>
      <c r="E629" s="404" t="s">
        <v>4496</v>
      </c>
      <c r="F629" s="260" t="s">
        <v>19</v>
      </c>
      <c r="G629" s="404" t="s">
        <v>0</v>
      </c>
      <c r="H629" s="245" t="s">
        <v>7799</v>
      </c>
      <c r="I629" s="404"/>
      <c r="J629" s="27" t="s">
        <v>4177</v>
      </c>
      <c r="K629" s="405">
        <v>45719</v>
      </c>
      <c r="L629" s="406" t="s">
        <v>7774</v>
      </c>
      <c r="M629" s="44">
        <v>1</v>
      </c>
      <c r="N629" s="44"/>
      <c r="O629" s="100"/>
    </row>
    <row r="630" spans="1:51" ht="15">
      <c r="A630" s="27">
        <v>627</v>
      </c>
      <c r="B630" s="402" t="s">
        <v>7855</v>
      </c>
      <c r="C630" s="435"/>
      <c r="D630" s="27" t="s">
        <v>4850</v>
      </c>
      <c r="E630" s="409" t="s">
        <v>4172</v>
      </c>
      <c r="F630" s="245" t="s">
        <v>11</v>
      </c>
      <c r="G630" s="404" t="s">
        <v>5</v>
      </c>
      <c r="H630" s="245" t="s">
        <v>5939</v>
      </c>
      <c r="I630" s="404"/>
      <c r="J630" s="27" t="s">
        <v>4178</v>
      </c>
      <c r="K630" s="405">
        <v>45719</v>
      </c>
      <c r="L630" s="406">
        <v>0</v>
      </c>
      <c r="M630" s="44">
        <v>7</v>
      </c>
      <c r="N630" s="44"/>
      <c r="O630" s="100"/>
    </row>
    <row r="631" spans="1:51" ht="15">
      <c r="A631" s="27">
        <v>628</v>
      </c>
      <c r="B631" s="402" t="s">
        <v>7856</v>
      </c>
      <c r="C631" s="408"/>
      <c r="D631" s="27" t="s">
        <v>7776</v>
      </c>
      <c r="E631" s="414" t="s">
        <v>4246</v>
      </c>
      <c r="F631" s="245" t="s">
        <v>11</v>
      </c>
      <c r="G631" s="404" t="s">
        <v>1</v>
      </c>
      <c r="H631" s="245" t="s">
        <v>5939</v>
      </c>
      <c r="I631" s="404"/>
      <c r="J631" s="27" t="s">
        <v>4178</v>
      </c>
      <c r="K631" s="405">
        <v>45719</v>
      </c>
      <c r="L631" s="406">
        <v>0</v>
      </c>
      <c r="M631" s="44">
        <v>7</v>
      </c>
      <c r="N631" s="44"/>
      <c r="O631" s="100"/>
    </row>
    <row r="632" spans="1:51" ht="30">
      <c r="A632" s="27">
        <v>629</v>
      </c>
      <c r="B632" s="402" t="s">
        <v>7857</v>
      </c>
      <c r="C632" s="407"/>
      <c r="D632" s="27" t="s">
        <v>4263</v>
      </c>
      <c r="E632" s="402" t="s">
        <v>4265</v>
      </c>
      <c r="F632" s="245" t="s">
        <v>18</v>
      </c>
      <c r="G632" s="404" t="s">
        <v>1</v>
      </c>
      <c r="H632" s="245" t="s">
        <v>5939</v>
      </c>
      <c r="I632" s="404"/>
      <c r="J632" s="27" t="s">
        <v>4178</v>
      </c>
      <c r="K632" s="405">
        <v>45719</v>
      </c>
      <c r="L632" s="406">
        <v>0</v>
      </c>
      <c r="M632" s="44">
        <v>13</v>
      </c>
      <c r="N632" s="44"/>
      <c r="O632" s="100"/>
    </row>
    <row r="633" spans="1:51" ht="15">
      <c r="A633" s="27">
        <v>630</v>
      </c>
      <c r="B633" s="402" t="s">
        <v>7858</v>
      </c>
      <c r="C633" s="407"/>
      <c r="D633" s="27" t="s">
        <v>4907</v>
      </c>
      <c r="E633" s="404" t="s">
        <v>4271</v>
      </c>
      <c r="F633" s="245" t="s">
        <v>11</v>
      </c>
      <c r="G633" s="404" t="s">
        <v>4</v>
      </c>
      <c r="H633" s="245" t="s">
        <v>5939</v>
      </c>
      <c r="I633" s="404"/>
      <c r="J633" s="27" t="s">
        <v>4178</v>
      </c>
      <c r="K633" s="405">
        <v>45719</v>
      </c>
      <c r="L633" s="406">
        <v>0</v>
      </c>
      <c r="M633" s="44">
        <v>7</v>
      </c>
      <c r="N633" s="44"/>
      <c r="O633" s="100"/>
    </row>
    <row r="634" spans="1:51" ht="30">
      <c r="A634" s="27">
        <v>631</v>
      </c>
      <c r="B634" s="402" t="s">
        <v>7859</v>
      </c>
      <c r="C634" s="408"/>
      <c r="D634" s="27" t="s">
        <v>4859</v>
      </c>
      <c r="E634" s="404" t="s">
        <v>4309</v>
      </c>
      <c r="F634" s="245" t="s">
        <v>18</v>
      </c>
      <c r="G634" s="404" t="s">
        <v>5</v>
      </c>
      <c r="H634" s="245" t="s">
        <v>5939</v>
      </c>
      <c r="I634" s="404"/>
      <c r="J634" s="27" t="s">
        <v>4178</v>
      </c>
      <c r="K634" s="405">
        <v>45719</v>
      </c>
      <c r="L634" s="406">
        <v>0</v>
      </c>
      <c r="M634" s="44">
        <v>8</v>
      </c>
      <c r="N634" s="44"/>
      <c r="O634" s="100"/>
    </row>
    <row r="635" spans="1:51" ht="15">
      <c r="A635" s="27">
        <v>632</v>
      </c>
      <c r="B635" s="402" t="s">
        <v>7860</v>
      </c>
      <c r="C635" s="407"/>
      <c r="D635" s="27" t="s">
        <v>7380</v>
      </c>
      <c r="E635" s="414" t="s">
        <v>4430</v>
      </c>
      <c r="F635" s="245" t="s">
        <v>48</v>
      </c>
      <c r="G635" s="404" t="s">
        <v>0</v>
      </c>
      <c r="H635" s="245" t="s">
        <v>5939</v>
      </c>
      <c r="I635" s="404"/>
      <c r="J635" s="27" t="s">
        <v>4178</v>
      </c>
      <c r="K635" s="405">
        <v>45719</v>
      </c>
      <c r="L635" s="406" t="s">
        <v>8</v>
      </c>
      <c r="M635" s="412">
        <v>21</v>
      </c>
      <c r="N635" s="413"/>
      <c r="O635" s="100"/>
    </row>
    <row r="636" spans="1:51" ht="15">
      <c r="A636" s="27">
        <v>633</v>
      </c>
      <c r="B636" s="402" t="s">
        <v>7860</v>
      </c>
      <c r="C636" s="407"/>
      <c r="D636" s="27" t="s">
        <v>7380</v>
      </c>
      <c r="E636" s="414" t="s">
        <v>4430</v>
      </c>
      <c r="F636" s="245" t="s">
        <v>48</v>
      </c>
      <c r="G636" s="404" t="s">
        <v>3</v>
      </c>
      <c r="H636" s="245" t="s">
        <v>5939</v>
      </c>
      <c r="I636" s="404"/>
      <c r="J636" s="27" t="s">
        <v>4178</v>
      </c>
      <c r="K636" s="405">
        <v>45719</v>
      </c>
      <c r="L636" s="406" t="s">
        <v>8</v>
      </c>
      <c r="M636" s="412">
        <v>21</v>
      </c>
      <c r="N636" s="413"/>
      <c r="O636" s="100"/>
    </row>
    <row r="637" spans="1:51" ht="15">
      <c r="A637" s="27">
        <v>634</v>
      </c>
      <c r="B637" s="402" t="s">
        <v>7861</v>
      </c>
      <c r="C637" s="407"/>
      <c r="D637" s="27" t="s">
        <v>7380</v>
      </c>
      <c r="E637" s="404" t="s">
        <v>4430</v>
      </c>
      <c r="F637" s="245" t="s">
        <v>45</v>
      </c>
      <c r="G637" s="404" t="s">
        <v>0</v>
      </c>
      <c r="H637" s="245" t="s">
        <v>5939</v>
      </c>
      <c r="I637" s="404"/>
      <c r="J637" s="27" t="s">
        <v>4178</v>
      </c>
      <c r="K637" s="405">
        <v>45719</v>
      </c>
      <c r="L637" s="406" t="s">
        <v>8</v>
      </c>
      <c r="M637" s="412">
        <v>22</v>
      </c>
      <c r="N637" s="413"/>
      <c r="O637" s="100"/>
    </row>
    <row r="638" spans="1:51" ht="15">
      <c r="A638" s="27">
        <v>635</v>
      </c>
      <c r="B638" s="402" t="s">
        <v>7861</v>
      </c>
      <c r="C638" s="407"/>
      <c r="D638" s="27" t="s">
        <v>7380</v>
      </c>
      <c r="E638" s="404" t="s">
        <v>4430</v>
      </c>
      <c r="F638" s="245" t="s">
        <v>45</v>
      </c>
      <c r="G638" s="404" t="s">
        <v>3</v>
      </c>
      <c r="H638" s="245" t="s">
        <v>5939</v>
      </c>
      <c r="I638" s="404"/>
      <c r="J638" s="27" t="s">
        <v>4178</v>
      </c>
      <c r="K638" s="405">
        <v>45719</v>
      </c>
      <c r="L638" s="406" t="s">
        <v>8</v>
      </c>
      <c r="M638" s="412">
        <v>22</v>
      </c>
      <c r="N638" s="413"/>
      <c r="O638" s="100"/>
    </row>
    <row r="639" spans="1:51" ht="30">
      <c r="A639" s="27">
        <v>636</v>
      </c>
      <c r="B639" s="402" t="s">
        <v>7862</v>
      </c>
      <c r="C639" s="408"/>
      <c r="D639" s="27" t="s">
        <v>5535</v>
      </c>
      <c r="E639" s="402" t="s">
        <v>4432</v>
      </c>
      <c r="F639" s="245" t="s">
        <v>46</v>
      </c>
      <c r="G639" s="404" t="s">
        <v>2</v>
      </c>
      <c r="H639" s="245" t="s">
        <v>5939</v>
      </c>
      <c r="I639" s="404"/>
      <c r="J639" s="27" t="s">
        <v>4178</v>
      </c>
      <c r="K639" s="405">
        <v>45719</v>
      </c>
      <c r="L639" s="406">
        <v>0</v>
      </c>
      <c r="M639" s="44">
        <v>1</v>
      </c>
      <c r="N639" s="44"/>
      <c r="O639" s="100"/>
    </row>
    <row r="640" spans="1:51" ht="30">
      <c r="A640" s="27">
        <v>637</v>
      </c>
      <c r="B640" s="402" t="s">
        <v>7862</v>
      </c>
      <c r="C640" s="408"/>
      <c r="D640" s="27" t="s">
        <v>5535</v>
      </c>
      <c r="E640" s="404" t="s">
        <v>4432</v>
      </c>
      <c r="F640" s="245" t="s">
        <v>46</v>
      </c>
      <c r="G640" s="404" t="s">
        <v>4</v>
      </c>
      <c r="H640" s="245" t="s">
        <v>5939</v>
      </c>
      <c r="I640" s="404"/>
      <c r="J640" s="27" t="s">
        <v>4178</v>
      </c>
      <c r="K640" s="405">
        <v>45719</v>
      </c>
      <c r="L640" s="406">
        <v>0</v>
      </c>
      <c r="M640" s="44">
        <v>1</v>
      </c>
      <c r="N640" s="44"/>
      <c r="O640" s="100"/>
    </row>
    <row r="641" spans="1:15" ht="15">
      <c r="A641" s="27">
        <v>638</v>
      </c>
      <c r="B641" s="402" t="s">
        <v>7863</v>
      </c>
      <c r="C641" s="407"/>
      <c r="D641" s="27" t="s">
        <v>4889</v>
      </c>
      <c r="E641" s="404" t="s">
        <v>4489</v>
      </c>
      <c r="F641" s="245" t="s">
        <v>11</v>
      </c>
      <c r="G641" s="404" t="s">
        <v>2</v>
      </c>
      <c r="H641" s="245" t="s">
        <v>5939</v>
      </c>
      <c r="I641" s="404"/>
      <c r="J641" s="27" t="s">
        <v>4178</v>
      </c>
      <c r="K641" s="405">
        <v>45719</v>
      </c>
      <c r="L641" s="406">
        <v>0</v>
      </c>
      <c r="M641" s="418">
        <v>1</v>
      </c>
      <c r="N641" s="44"/>
      <c r="O641" s="100"/>
    </row>
    <row r="642" spans="1:15" ht="15">
      <c r="A642" s="27">
        <v>639</v>
      </c>
      <c r="B642" s="402" t="s">
        <v>7864</v>
      </c>
      <c r="C642" s="408"/>
      <c r="D642" s="27" t="s">
        <v>4891</v>
      </c>
      <c r="E642" s="402" t="s">
        <v>4490</v>
      </c>
      <c r="F642" s="245" t="s">
        <v>18</v>
      </c>
      <c r="G642" s="404" t="s">
        <v>4</v>
      </c>
      <c r="H642" s="245" t="s">
        <v>5939</v>
      </c>
      <c r="I642" s="404"/>
      <c r="J642" s="27" t="s">
        <v>4178</v>
      </c>
      <c r="K642" s="405">
        <v>45719</v>
      </c>
      <c r="L642" s="406">
        <v>0</v>
      </c>
      <c r="M642" s="44">
        <v>7</v>
      </c>
      <c r="N642" s="44"/>
      <c r="O642" s="100"/>
    </row>
    <row r="643" spans="1:15" ht="15">
      <c r="A643" s="27">
        <v>640</v>
      </c>
      <c r="B643" s="402" t="s">
        <v>7865</v>
      </c>
      <c r="C643" s="407"/>
      <c r="D643" s="27" t="s">
        <v>4876</v>
      </c>
      <c r="E643" s="414" t="s">
        <v>4491</v>
      </c>
      <c r="F643" s="245" t="s">
        <v>18</v>
      </c>
      <c r="G643" s="404" t="s">
        <v>2</v>
      </c>
      <c r="H643" s="245" t="s">
        <v>5939</v>
      </c>
      <c r="I643" s="404"/>
      <c r="J643" s="27" t="s">
        <v>4178</v>
      </c>
      <c r="K643" s="405">
        <v>45719</v>
      </c>
      <c r="L643" s="406" t="s">
        <v>8</v>
      </c>
      <c r="M643" s="412">
        <v>9</v>
      </c>
      <c r="N643" s="413"/>
      <c r="O643" s="100"/>
    </row>
    <row r="644" spans="1:15" ht="15">
      <c r="A644" s="27">
        <v>641</v>
      </c>
      <c r="B644" s="402" t="s">
        <v>7787</v>
      </c>
      <c r="C644" s="407"/>
      <c r="D644" s="27" t="s">
        <v>5633</v>
      </c>
      <c r="E644" s="409" t="s">
        <v>4094</v>
      </c>
      <c r="F644" s="245" t="s">
        <v>48</v>
      </c>
      <c r="G644" s="404" t="s">
        <v>3</v>
      </c>
      <c r="H644" s="245" t="s">
        <v>5939</v>
      </c>
      <c r="I644" s="404"/>
      <c r="J644" s="27" t="s">
        <v>4096</v>
      </c>
      <c r="K644" s="405">
        <v>45719</v>
      </c>
      <c r="L644" s="406" t="s">
        <v>7866</v>
      </c>
      <c r="M644" s="44">
        <v>3</v>
      </c>
      <c r="N644" s="44"/>
      <c r="O644" s="100"/>
    </row>
    <row r="645" spans="1:15" ht="15">
      <c r="A645" s="27">
        <v>642</v>
      </c>
      <c r="B645" s="402" t="s">
        <v>7867</v>
      </c>
      <c r="C645" s="407"/>
      <c r="D645" s="27" t="s">
        <v>5633</v>
      </c>
      <c r="E645" s="404" t="s">
        <v>4094</v>
      </c>
      <c r="F645" s="245" t="s">
        <v>493</v>
      </c>
      <c r="G645" s="404" t="s">
        <v>3</v>
      </c>
      <c r="H645" s="245" t="s">
        <v>5939</v>
      </c>
      <c r="I645" s="404"/>
      <c r="J645" s="27" t="s">
        <v>4096</v>
      </c>
      <c r="K645" s="405">
        <v>45719</v>
      </c>
      <c r="L645" s="406" t="s">
        <v>7866</v>
      </c>
      <c r="M645" s="412">
        <v>4</v>
      </c>
      <c r="N645" s="413"/>
      <c r="O645" s="100"/>
    </row>
    <row r="646" spans="1:15" ht="15">
      <c r="A646" s="27">
        <v>643</v>
      </c>
      <c r="B646" s="402" t="s">
        <v>7868</v>
      </c>
      <c r="C646" s="408"/>
      <c r="D646" s="27" t="s">
        <v>4882</v>
      </c>
      <c r="E646" s="402" t="s">
        <v>4040</v>
      </c>
      <c r="F646" s="245" t="s">
        <v>19</v>
      </c>
      <c r="G646" s="404" t="s">
        <v>2</v>
      </c>
      <c r="H646" s="245" t="s">
        <v>5939</v>
      </c>
      <c r="I646" s="404"/>
      <c r="J646" s="27" t="s">
        <v>4096</v>
      </c>
      <c r="K646" s="405">
        <v>45719</v>
      </c>
      <c r="L646" s="406">
        <v>0</v>
      </c>
      <c r="M646" s="44">
        <v>1</v>
      </c>
      <c r="N646" s="44"/>
      <c r="O646" s="100"/>
    </row>
    <row r="647" spans="1:15" ht="15">
      <c r="A647" s="27">
        <v>644</v>
      </c>
      <c r="B647" s="402" t="s">
        <v>7869</v>
      </c>
      <c r="C647" s="408"/>
      <c r="D647" s="27" t="s">
        <v>7776</v>
      </c>
      <c r="E647" s="404" t="s">
        <v>4246</v>
      </c>
      <c r="F647" s="245" t="s">
        <v>217</v>
      </c>
      <c r="G647" s="404" t="s">
        <v>1</v>
      </c>
      <c r="H647" s="245" t="s">
        <v>5939</v>
      </c>
      <c r="I647" s="404"/>
      <c r="J647" s="27" t="s">
        <v>4096</v>
      </c>
      <c r="K647" s="405">
        <v>45719</v>
      </c>
      <c r="L647" s="406">
        <v>0</v>
      </c>
      <c r="M647" s="44">
        <v>8</v>
      </c>
      <c r="N647" s="44"/>
      <c r="O647" s="100"/>
    </row>
    <row r="648" spans="1:15" ht="30">
      <c r="A648" s="27">
        <v>645</v>
      </c>
      <c r="B648" s="402" t="s">
        <v>7870</v>
      </c>
      <c r="C648" s="407"/>
      <c r="D648" s="27" t="s">
        <v>4263</v>
      </c>
      <c r="E648" s="409" t="s">
        <v>4265</v>
      </c>
      <c r="F648" s="245" t="s">
        <v>46</v>
      </c>
      <c r="G648" s="404" t="s">
        <v>1</v>
      </c>
      <c r="H648" s="245" t="s">
        <v>5939</v>
      </c>
      <c r="I648" s="404"/>
      <c r="J648" s="27" t="s">
        <v>4096</v>
      </c>
      <c r="K648" s="405">
        <v>45719</v>
      </c>
      <c r="L648" s="406">
        <v>0</v>
      </c>
      <c r="M648" s="44">
        <v>14</v>
      </c>
      <c r="N648" s="44"/>
      <c r="O648" s="100"/>
    </row>
    <row r="649" spans="1:15" ht="15">
      <c r="A649" s="27">
        <v>646</v>
      </c>
      <c r="B649" s="402" t="s">
        <v>7871</v>
      </c>
      <c r="C649" s="407"/>
      <c r="D649" s="27" t="s">
        <v>4894</v>
      </c>
      <c r="E649" s="402" t="s">
        <v>4269</v>
      </c>
      <c r="F649" s="245" t="s">
        <v>12</v>
      </c>
      <c r="G649" s="404" t="s">
        <v>5</v>
      </c>
      <c r="H649" s="245" t="s">
        <v>5939</v>
      </c>
      <c r="I649" s="404"/>
      <c r="J649" s="27" t="s">
        <v>4096</v>
      </c>
      <c r="K649" s="405">
        <v>45719</v>
      </c>
      <c r="L649" s="406">
        <v>0</v>
      </c>
      <c r="M649" s="44">
        <v>2</v>
      </c>
      <c r="N649" s="44"/>
      <c r="O649" s="100"/>
    </row>
    <row r="650" spans="1:15" ht="15">
      <c r="A650" s="27">
        <v>647</v>
      </c>
      <c r="B650" s="402" t="s">
        <v>7872</v>
      </c>
      <c r="C650" s="435"/>
      <c r="D650" s="27" t="s">
        <v>7847</v>
      </c>
      <c r="E650" s="409" t="s">
        <v>4277</v>
      </c>
      <c r="F650" s="245" t="s">
        <v>12</v>
      </c>
      <c r="G650" s="404" t="s">
        <v>4</v>
      </c>
      <c r="H650" s="245" t="s">
        <v>5939</v>
      </c>
      <c r="I650" s="404"/>
      <c r="J650" s="27" t="s">
        <v>4096</v>
      </c>
      <c r="K650" s="405">
        <v>45719</v>
      </c>
      <c r="L650" s="406">
        <v>0</v>
      </c>
      <c r="M650" s="44">
        <v>2</v>
      </c>
      <c r="N650" s="44"/>
      <c r="O650" s="100"/>
    </row>
    <row r="651" spans="1:15" ht="30">
      <c r="A651" s="27">
        <v>648</v>
      </c>
      <c r="B651" s="402" t="s">
        <v>7873</v>
      </c>
      <c r="C651" s="407"/>
      <c r="D651" s="27" t="s">
        <v>4859</v>
      </c>
      <c r="E651" s="414" t="s">
        <v>4309</v>
      </c>
      <c r="F651" s="245" t="s">
        <v>19</v>
      </c>
      <c r="G651" s="404" t="s">
        <v>5</v>
      </c>
      <c r="H651" s="245" t="s">
        <v>5939</v>
      </c>
      <c r="I651" s="404"/>
      <c r="J651" s="27" t="s">
        <v>4096</v>
      </c>
      <c r="K651" s="405">
        <v>45719</v>
      </c>
      <c r="L651" s="406">
        <v>0</v>
      </c>
      <c r="M651" s="412">
        <v>5</v>
      </c>
      <c r="N651" s="413"/>
      <c r="O651" s="100"/>
    </row>
    <row r="652" spans="1:15" ht="15">
      <c r="A652" s="27">
        <v>649</v>
      </c>
      <c r="B652" s="402" t="s">
        <v>7874</v>
      </c>
      <c r="C652" s="407"/>
      <c r="D652" s="27" t="s">
        <v>7376</v>
      </c>
      <c r="E652" s="402" t="s">
        <v>4429</v>
      </c>
      <c r="F652" s="245" t="s">
        <v>46</v>
      </c>
      <c r="G652" s="404" t="s">
        <v>0</v>
      </c>
      <c r="H652" s="245" t="s">
        <v>5939</v>
      </c>
      <c r="I652" s="404"/>
      <c r="J652" s="27" t="s">
        <v>4096</v>
      </c>
      <c r="K652" s="405">
        <v>45719</v>
      </c>
      <c r="L652" s="406" t="s">
        <v>8</v>
      </c>
      <c r="M652" s="44">
        <v>14</v>
      </c>
      <c r="N652" s="44"/>
      <c r="O652" s="100"/>
    </row>
    <row r="653" spans="1:15" ht="15">
      <c r="A653" s="27">
        <v>650</v>
      </c>
      <c r="B653" s="402" t="s">
        <v>7874</v>
      </c>
      <c r="C653" s="407"/>
      <c r="D653" s="27" t="s">
        <v>7376</v>
      </c>
      <c r="E653" s="402" t="s">
        <v>4429</v>
      </c>
      <c r="F653" s="245" t="s">
        <v>46</v>
      </c>
      <c r="G653" s="404" t="s">
        <v>3</v>
      </c>
      <c r="H653" s="245" t="s">
        <v>5939</v>
      </c>
      <c r="I653" s="404"/>
      <c r="J653" s="27" t="s">
        <v>4096</v>
      </c>
      <c r="K653" s="405">
        <v>45719</v>
      </c>
      <c r="L653" s="406" t="s">
        <v>8</v>
      </c>
      <c r="M653" s="44">
        <v>14</v>
      </c>
      <c r="N653" s="44"/>
      <c r="O653" s="100"/>
    </row>
    <row r="654" spans="1:15" ht="15">
      <c r="A654" s="27">
        <v>651</v>
      </c>
      <c r="B654" s="402" t="s">
        <v>7875</v>
      </c>
      <c r="C654" s="407"/>
      <c r="D654" s="27" t="s">
        <v>7376</v>
      </c>
      <c r="E654" s="402" t="s">
        <v>4429</v>
      </c>
      <c r="F654" s="245" t="s">
        <v>47</v>
      </c>
      <c r="G654" s="404" t="s">
        <v>0</v>
      </c>
      <c r="H654" s="245" t="s">
        <v>5939</v>
      </c>
      <c r="I654" s="404"/>
      <c r="J654" s="27" t="s">
        <v>4096</v>
      </c>
      <c r="K654" s="405">
        <v>45719</v>
      </c>
      <c r="L654" s="406" t="s">
        <v>8</v>
      </c>
      <c r="M654" s="44">
        <v>15</v>
      </c>
      <c r="N654" s="44"/>
      <c r="O654" s="100"/>
    </row>
    <row r="655" spans="1:15" ht="15">
      <c r="A655" s="27">
        <v>652</v>
      </c>
      <c r="B655" s="402" t="s">
        <v>7875</v>
      </c>
      <c r="C655" s="407"/>
      <c r="D655" s="27" t="s">
        <v>7376</v>
      </c>
      <c r="E655" s="409" t="s">
        <v>4429</v>
      </c>
      <c r="F655" s="245" t="s">
        <v>47</v>
      </c>
      <c r="G655" s="404" t="s">
        <v>3</v>
      </c>
      <c r="H655" s="245" t="s">
        <v>5939</v>
      </c>
      <c r="I655" s="404"/>
      <c r="J655" s="27" t="s">
        <v>4096</v>
      </c>
      <c r="K655" s="405">
        <v>45719</v>
      </c>
      <c r="L655" s="406" t="s">
        <v>8</v>
      </c>
      <c r="M655" s="412">
        <v>15</v>
      </c>
      <c r="N655" s="413"/>
      <c r="O655" s="100"/>
    </row>
    <row r="656" spans="1:15" ht="30">
      <c r="A656" s="27">
        <v>653</v>
      </c>
      <c r="B656" s="402" t="s">
        <v>7876</v>
      </c>
      <c r="C656" s="407"/>
      <c r="D656" s="27" t="s">
        <v>5535</v>
      </c>
      <c r="E656" s="409" t="s">
        <v>4432</v>
      </c>
      <c r="F656" s="245" t="s">
        <v>48</v>
      </c>
      <c r="G656" s="404" t="s">
        <v>0</v>
      </c>
      <c r="H656" s="245" t="s">
        <v>5939</v>
      </c>
      <c r="I656" s="404"/>
      <c r="J656" s="27" t="s">
        <v>4096</v>
      </c>
      <c r="K656" s="405">
        <v>45719</v>
      </c>
      <c r="L656" s="406">
        <v>0</v>
      </c>
      <c r="M656" s="44">
        <v>2</v>
      </c>
      <c r="N656" s="44"/>
      <c r="O656" s="100"/>
    </row>
    <row r="657" spans="1:29" ht="30">
      <c r="A657" s="27">
        <v>654</v>
      </c>
      <c r="B657" s="402" t="s">
        <v>7876</v>
      </c>
      <c r="C657" s="407"/>
      <c r="D657" s="27" t="s">
        <v>5535</v>
      </c>
      <c r="E657" s="409" t="s">
        <v>4432</v>
      </c>
      <c r="F657" s="260" t="s">
        <v>48</v>
      </c>
      <c r="G657" s="404" t="s">
        <v>3</v>
      </c>
      <c r="H657" s="245" t="s">
        <v>5939</v>
      </c>
      <c r="I657" s="404"/>
      <c r="J657" s="27" t="s">
        <v>4096</v>
      </c>
      <c r="K657" s="405">
        <v>45719</v>
      </c>
      <c r="L657" s="406">
        <v>0</v>
      </c>
      <c r="M657" s="44">
        <v>2</v>
      </c>
      <c r="N657" s="44"/>
      <c r="O657" s="100"/>
    </row>
    <row r="658" spans="1:29" ht="15">
      <c r="A658" s="27">
        <v>655</v>
      </c>
      <c r="B658" s="402" t="s">
        <v>7877</v>
      </c>
      <c r="C658" s="407"/>
      <c r="D658" s="27" t="s">
        <v>4884</v>
      </c>
      <c r="E658" s="422" t="s">
        <v>4469</v>
      </c>
      <c r="F658" s="423" t="s">
        <v>4067</v>
      </c>
      <c r="G658" s="404" t="s">
        <v>4</v>
      </c>
      <c r="H658" s="245" t="s">
        <v>5939</v>
      </c>
      <c r="I658" s="404"/>
      <c r="J658" s="27" t="s">
        <v>4096</v>
      </c>
      <c r="K658" s="405">
        <v>45719</v>
      </c>
      <c r="L658" s="406">
        <v>0</v>
      </c>
      <c r="M658" s="412">
        <v>1</v>
      </c>
      <c r="N658" s="413"/>
      <c r="O658" s="100"/>
    </row>
    <row r="659" spans="1:29" ht="15">
      <c r="A659" s="27">
        <v>656</v>
      </c>
      <c r="B659" s="402" t="s">
        <v>7878</v>
      </c>
      <c r="C659" s="407"/>
      <c r="D659" s="27" t="s">
        <v>4889</v>
      </c>
      <c r="E659" s="414" t="s">
        <v>4489</v>
      </c>
      <c r="F659" s="245" t="s">
        <v>12</v>
      </c>
      <c r="G659" s="404" t="s">
        <v>2</v>
      </c>
      <c r="H659" s="245" t="s">
        <v>5939</v>
      </c>
      <c r="I659" s="404"/>
      <c r="J659" s="27" t="s">
        <v>4096</v>
      </c>
      <c r="K659" s="405">
        <v>45719</v>
      </c>
      <c r="L659" s="406">
        <v>0</v>
      </c>
      <c r="M659" s="44">
        <v>2</v>
      </c>
      <c r="N659" s="44"/>
      <c r="O659" s="100"/>
    </row>
    <row r="660" spans="1:29" ht="15">
      <c r="A660" s="27">
        <v>657</v>
      </c>
      <c r="B660" s="402" t="s">
        <v>7879</v>
      </c>
      <c r="C660" s="407"/>
      <c r="D660" s="27" t="s">
        <v>5647</v>
      </c>
      <c r="E660" s="404" t="s">
        <v>4496</v>
      </c>
      <c r="F660" s="260" t="s">
        <v>19</v>
      </c>
      <c r="G660" s="404" t="s">
        <v>4</v>
      </c>
      <c r="H660" s="245" t="s">
        <v>5939</v>
      </c>
      <c r="I660" s="404"/>
      <c r="J660" s="27" t="s">
        <v>4096</v>
      </c>
      <c r="K660" s="405">
        <v>45719</v>
      </c>
      <c r="L660" s="406">
        <v>0</v>
      </c>
      <c r="M660" s="44">
        <v>2</v>
      </c>
      <c r="N660" s="44"/>
      <c r="O660" s="100"/>
    </row>
    <row r="661" spans="1:29" ht="30">
      <c r="A661" s="27">
        <v>658</v>
      </c>
      <c r="B661" s="402" t="s">
        <v>7880</v>
      </c>
      <c r="C661" s="408"/>
      <c r="D661" s="27" t="s">
        <v>4765</v>
      </c>
      <c r="E661" s="404" t="s">
        <v>4167</v>
      </c>
      <c r="F661" s="245" t="s">
        <v>12</v>
      </c>
      <c r="G661" s="404" t="s">
        <v>3</v>
      </c>
      <c r="H661" s="245" t="s">
        <v>7706</v>
      </c>
      <c r="I661" s="404"/>
      <c r="J661" s="27" t="s">
        <v>4168</v>
      </c>
      <c r="K661" s="405">
        <v>45719</v>
      </c>
      <c r="L661" s="406" t="s">
        <v>8</v>
      </c>
      <c r="M661" s="44">
        <v>7</v>
      </c>
      <c r="N661" s="44"/>
      <c r="O661" s="100"/>
    </row>
    <row r="662" spans="1:29" ht="30">
      <c r="A662" s="27">
        <v>659</v>
      </c>
      <c r="B662" s="402" t="s">
        <v>7881</v>
      </c>
      <c r="C662" s="408"/>
      <c r="D662" s="27" t="s">
        <v>4774</v>
      </c>
      <c r="E662" s="404" t="s">
        <v>4169</v>
      </c>
      <c r="F662" s="245" t="s">
        <v>217</v>
      </c>
      <c r="G662" s="404" t="s">
        <v>2</v>
      </c>
      <c r="H662" s="245" t="s">
        <v>7706</v>
      </c>
      <c r="I662" s="404"/>
      <c r="J662" s="27" t="s">
        <v>4168</v>
      </c>
      <c r="K662" s="405">
        <v>45719</v>
      </c>
      <c r="L662" s="406" t="s">
        <v>8</v>
      </c>
      <c r="M662" s="44">
        <v>1</v>
      </c>
      <c r="N662" s="44"/>
      <c r="O662" s="100"/>
    </row>
    <row r="663" spans="1:29" ht="30">
      <c r="A663" s="27">
        <v>660</v>
      </c>
      <c r="B663" s="402" t="s">
        <v>7882</v>
      </c>
      <c r="C663" s="407"/>
      <c r="D663" s="27" t="s">
        <v>7883</v>
      </c>
      <c r="E663" s="409" t="s">
        <v>4171</v>
      </c>
      <c r="F663" s="245" t="s">
        <v>13</v>
      </c>
      <c r="G663" s="404" t="s">
        <v>3</v>
      </c>
      <c r="H663" s="245" t="s">
        <v>7706</v>
      </c>
      <c r="I663" s="404"/>
      <c r="J663" s="27" t="s">
        <v>4168</v>
      </c>
      <c r="K663" s="405">
        <v>45719</v>
      </c>
      <c r="L663" s="406">
        <v>0</v>
      </c>
      <c r="M663" s="44">
        <v>1</v>
      </c>
      <c r="N663" s="44"/>
      <c r="O663" s="100"/>
    </row>
    <row r="664" spans="1:29" ht="30">
      <c r="A664" s="27">
        <v>661</v>
      </c>
      <c r="B664" s="402" t="s">
        <v>7884</v>
      </c>
      <c r="C664" s="408"/>
      <c r="D664" s="27" t="s">
        <v>4777</v>
      </c>
      <c r="E664" s="404" t="s">
        <v>4183</v>
      </c>
      <c r="F664" s="245" t="s">
        <v>4113</v>
      </c>
      <c r="G664" s="404" t="s">
        <v>3</v>
      </c>
      <c r="H664" s="245" t="s">
        <v>7706</v>
      </c>
      <c r="I664" s="404"/>
      <c r="J664" s="27" t="s">
        <v>4168</v>
      </c>
      <c r="K664" s="405">
        <v>45719</v>
      </c>
      <c r="L664" s="406" t="s">
        <v>7885</v>
      </c>
      <c r="M664" s="44">
        <v>1</v>
      </c>
      <c r="N664" s="44"/>
      <c r="O664" s="100"/>
    </row>
    <row r="665" spans="1:29" ht="30">
      <c r="A665" s="27">
        <v>662</v>
      </c>
      <c r="B665" s="402" t="s">
        <v>7886</v>
      </c>
      <c r="C665" s="408"/>
      <c r="D665" s="27" t="s">
        <v>4780</v>
      </c>
      <c r="E665" s="404" t="s">
        <v>4196</v>
      </c>
      <c r="F665" s="245" t="s">
        <v>48</v>
      </c>
      <c r="G665" s="404" t="s">
        <v>5</v>
      </c>
      <c r="H665" s="245" t="s">
        <v>7706</v>
      </c>
      <c r="I665" s="404"/>
      <c r="J665" s="27" t="s">
        <v>4168</v>
      </c>
      <c r="K665" s="405">
        <v>45719</v>
      </c>
      <c r="L665" s="406">
        <v>0</v>
      </c>
      <c r="M665" s="44">
        <v>1</v>
      </c>
      <c r="N665" s="44"/>
      <c r="O665" s="100"/>
      <c r="Y665" s="3"/>
      <c r="Z665" s="3"/>
      <c r="AA665" s="3"/>
      <c r="AB665" s="3"/>
      <c r="AC665" s="3"/>
    </row>
    <row r="666" spans="1:29" ht="30">
      <c r="A666" s="27">
        <v>663</v>
      </c>
      <c r="B666" s="402" t="s">
        <v>7887</v>
      </c>
      <c r="C666" s="407"/>
      <c r="D666" s="27" t="s">
        <v>4795</v>
      </c>
      <c r="E666" s="402" t="s">
        <v>4239</v>
      </c>
      <c r="F666" s="245" t="s">
        <v>12</v>
      </c>
      <c r="G666" s="404" t="s">
        <v>5</v>
      </c>
      <c r="H666" s="245" t="s">
        <v>7706</v>
      </c>
      <c r="I666" s="404"/>
      <c r="J666" s="27" t="s">
        <v>4168</v>
      </c>
      <c r="K666" s="405">
        <v>45719</v>
      </c>
      <c r="L666" s="406">
        <v>0</v>
      </c>
      <c r="M666" s="44">
        <v>1</v>
      </c>
      <c r="N666" s="44"/>
      <c r="O666" s="100"/>
    </row>
    <row r="667" spans="1:29" ht="30">
      <c r="A667" s="27">
        <v>664</v>
      </c>
      <c r="B667" s="402" t="s">
        <v>7888</v>
      </c>
      <c r="C667" s="407"/>
      <c r="D667" s="27" t="s">
        <v>4797</v>
      </c>
      <c r="E667" s="409" t="s">
        <v>4242</v>
      </c>
      <c r="F667" s="245" t="s">
        <v>493</v>
      </c>
      <c r="G667" s="404" t="s">
        <v>1</v>
      </c>
      <c r="H667" s="245" t="s">
        <v>7706</v>
      </c>
      <c r="I667" s="404"/>
      <c r="J667" s="27" t="s">
        <v>4168</v>
      </c>
      <c r="K667" s="405">
        <v>45719</v>
      </c>
      <c r="L667" s="406" t="s">
        <v>7649</v>
      </c>
      <c r="M667" s="44">
        <v>2</v>
      </c>
      <c r="N667" s="44"/>
      <c r="O667" s="100"/>
    </row>
    <row r="668" spans="1:29" ht="30">
      <c r="A668" s="27">
        <v>665</v>
      </c>
      <c r="B668" s="402" t="s">
        <v>7889</v>
      </c>
      <c r="C668" s="407"/>
      <c r="D668" s="27" t="s">
        <v>4797</v>
      </c>
      <c r="E668" s="404" t="s">
        <v>4242</v>
      </c>
      <c r="F668" s="245" t="s">
        <v>4243</v>
      </c>
      <c r="G668" s="404" t="s">
        <v>1</v>
      </c>
      <c r="H668" s="245" t="s">
        <v>7706</v>
      </c>
      <c r="I668" s="404"/>
      <c r="J668" s="27" t="s">
        <v>4168</v>
      </c>
      <c r="K668" s="405">
        <v>45719</v>
      </c>
      <c r="L668" s="406" t="s">
        <v>7662</v>
      </c>
      <c r="M668" s="44">
        <v>3</v>
      </c>
      <c r="N668" s="44"/>
      <c r="O668" s="100"/>
    </row>
    <row r="669" spans="1:29" ht="30">
      <c r="A669" s="27">
        <v>666</v>
      </c>
      <c r="B669" s="402" t="s">
        <v>7890</v>
      </c>
      <c r="C669" s="407"/>
      <c r="D669" s="27" t="s">
        <v>4263</v>
      </c>
      <c r="E669" s="409" t="s">
        <v>4265</v>
      </c>
      <c r="F669" s="245" t="s">
        <v>46</v>
      </c>
      <c r="G669" s="404" t="s">
        <v>2</v>
      </c>
      <c r="H669" s="245" t="s">
        <v>7706</v>
      </c>
      <c r="I669" s="404"/>
      <c r="J669" s="27" t="s">
        <v>4168</v>
      </c>
      <c r="K669" s="405">
        <v>45719</v>
      </c>
      <c r="L669" s="406" t="s">
        <v>8</v>
      </c>
      <c r="M669" s="44">
        <v>15</v>
      </c>
      <c r="N669" s="44"/>
      <c r="O669" s="100"/>
    </row>
    <row r="670" spans="1:29" ht="30">
      <c r="A670" s="27">
        <v>667</v>
      </c>
      <c r="B670" s="402" t="s">
        <v>7891</v>
      </c>
      <c r="C670" s="407"/>
      <c r="D670" s="27" t="s">
        <v>7376</v>
      </c>
      <c r="E670" s="414" t="s">
        <v>4429</v>
      </c>
      <c r="F670" s="260" t="s">
        <v>493</v>
      </c>
      <c r="G670" s="404" t="s">
        <v>2</v>
      </c>
      <c r="H670" s="245" t="s">
        <v>7706</v>
      </c>
      <c r="I670" s="404"/>
      <c r="J670" s="27" t="s">
        <v>4168</v>
      </c>
      <c r="K670" s="405">
        <v>45719</v>
      </c>
      <c r="L670" s="406">
        <v>0</v>
      </c>
      <c r="M670" s="44">
        <v>22</v>
      </c>
      <c r="N670" s="44"/>
      <c r="O670" s="100"/>
    </row>
    <row r="671" spans="1:29" ht="30">
      <c r="A671" s="27">
        <v>668</v>
      </c>
      <c r="B671" s="402" t="s">
        <v>7891</v>
      </c>
      <c r="C671" s="407"/>
      <c r="D671" s="27" t="s">
        <v>7376</v>
      </c>
      <c r="E671" s="414" t="s">
        <v>4429</v>
      </c>
      <c r="F671" s="260" t="s">
        <v>493</v>
      </c>
      <c r="G671" s="404" t="s">
        <v>5</v>
      </c>
      <c r="H671" s="245" t="s">
        <v>7706</v>
      </c>
      <c r="I671" s="404"/>
      <c r="J671" s="27" t="s">
        <v>4168</v>
      </c>
      <c r="K671" s="405">
        <v>45719</v>
      </c>
      <c r="L671" s="406">
        <v>0</v>
      </c>
      <c r="M671" s="412">
        <v>22</v>
      </c>
      <c r="N671" s="413"/>
      <c r="O671" s="100"/>
    </row>
    <row r="672" spans="1:29" ht="30">
      <c r="A672" s="27">
        <v>669</v>
      </c>
      <c r="B672" s="402" t="s">
        <v>7892</v>
      </c>
      <c r="C672" s="407"/>
      <c r="D672" s="27" t="s">
        <v>7380</v>
      </c>
      <c r="E672" s="409" t="s">
        <v>4430</v>
      </c>
      <c r="F672" s="245" t="s">
        <v>48</v>
      </c>
      <c r="G672" s="404" t="s">
        <v>1</v>
      </c>
      <c r="H672" s="245" t="s">
        <v>7706</v>
      </c>
      <c r="I672" s="404"/>
      <c r="J672" s="27" t="s">
        <v>4168</v>
      </c>
      <c r="K672" s="405">
        <v>45719</v>
      </c>
      <c r="L672" s="406">
        <v>0</v>
      </c>
      <c r="M672" s="44">
        <v>28</v>
      </c>
      <c r="N672" s="44"/>
      <c r="O672" s="100"/>
    </row>
    <row r="673" spans="1:15" ht="30">
      <c r="A673" s="27">
        <v>670</v>
      </c>
      <c r="B673" s="402" t="s">
        <v>7892</v>
      </c>
      <c r="C673" s="407"/>
      <c r="D673" s="27" t="s">
        <v>7380</v>
      </c>
      <c r="E673" s="404" t="s">
        <v>4430</v>
      </c>
      <c r="F673" s="245" t="s">
        <v>48</v>
      </c>
      <c r="G673" s="404" t="s">
        <v>4</v>
      </c>
      <c r="H673" s="245" t="s">
        <v>7706</v>
      </c>
      <c r="I673" s="404"/>
      <c r="J673" s="27" t="s">
        <v>4168</v>
      </c>
      <c r="K673" s="405">
        <v>45719</v>
      </c>
      <c r="L673" s="406">
        <v>0</v>
      </c>
      <c r="M673" s="44">
        <v>28</v>
      </c>
      <c r="N673" s="44"/>
      <c r="O673" s="100"/>
    </row>
    <row r="674" spans="1:15" ht="30">
      <c r="A674" s="27">
        <v>671</v>
      </c>
      <c r="B674" s="402" t="s">
        <v>7893</v>
      </c>
      <c r="C674" s="407"/>
      <c r="D674" s="27" t="s">
        <v>7380</v>
      </c>
      <c r="E674" s="414" t="s">
        <v>4430</v>
      </c>
      <c r="F674" s="245" t="s">
        <v>45</v>
      </c>
      <c r="G674" s="404" t="s">
        <v>1</v>
      </c>
      <c r="H674" s="245" t="s">
        <v>7706</v>
      </c>
      <c r="I674" s="404"/>
      <c r="J674" s="27" t="s">
        <v>4168</v>
      </c>
      <c r="K674" s="405">
        <v>45719</v>
      </c>
      <c r="L674" s="406">
        <v>0</v>
      </c>
      <c r="M674" s="412">
        <v>29</v>
      </c>
      <c r="N674" s="413"/>
      <c r="O674" s="100"/>
    </row>
    <row r="675" spans="1:15" ht="30">
      <c r="A675" s="27">
        <v>672</v>
      </c>
      <c r="B675" s="402" t="s">
        <v>7893</v>
      </c>
      <c r="C675" s="407"/>
      <c r="D675" s="27" t="s">
        <v>7380</v>
      </c>
      <c r="E675" s="414" t="s">
        <v>4430</v>
      </c>
      <c r="F675" s="245" t="s">
        <v>45</v>
      </c>
      <c r="G675" s="404" t="s">
        <v>4</v>
      </c>
      <c r="H675" s="245" t="s">
        <v>7706</v>
      </c>
      <c r="I675" s="404"/>
      <c r="J675" s="27" t="s">
        <v>4168</v>
      </c>
      <c r="K675" s="405">
        <v>45719</v>
      </c>
      <c r="L675" s="406">
        <v>0</v>
      </c>
      <c r="M675" s="412">
        <v>29</v>
      </c>
      <c r="N675" s="413"/>
      <c r="O675" s="100"/>
    </row>
    <row r="676" spans="1:15" ht="30">
      <c r="A676" s="27">
        <v>673</v>
      </c>
      <c r="B676" s="402" t="s">
        <v>7894</v>
      </c>
      <c r="C676" s="433"/>
      <c r="D676" s="27" t="s">
        <v>4809</v>
      </c>
      <c r="E676" s="409" t="s">
        <v>4464</v>
      </c>
      <c r="F676" s="245" t="s">
        <v>214</v>
      </c>
      <c r="G676" s="404" t="s">
        <v>0</v>
      </c>
      <c r="H676" s="245" t="s">
        <v>7706</v>
      </c>
      <c r="I676" s="404"/>
      <c r="J676" s="27" t="s">
        <v>4168</v>
      </c>
      <c r="K676" s="405">
        <v>45719</v>
      </c>
      <c r="L676" s="406">
        <v>0</v>
      </c>
      <c r="M676" s="44">
        <v>1</v>
      </c>
      <c r="N676" s="44"/>
      <c r="O676" s="100"/>
    </row>
    <row r="677" spans="1:15" ht="30">
      <c r="A677" s="27">
        <v>674</v>
      </c>
      <c r="B677" s="402" t="s">
        <v>7895</v>
      </c>
      <c r="C677" s="408"/>
      <c r="D677" s="254" t="s">
        <v>4820</v>
      </c>
      <c r="E677" s="410" t="s">
        <v>4468</v>
      </c>
      <c r="F677" s="415" t="s">
        <v>13</v>
      </c>
      <c r="G677" s="404" t="s">
        <v>2</v>
      </c>
      <c r="H677" s="245" t="s">
        <v>7706</v>
      </c>
      <c r="I677" s="404"/>
      <c r="J677" s="27" t="s">
        <v>4168</v>
      </c>
      <c r="K677" s="405">
        <v>45719</v>
      </c>
      <c r="L677" s="406" t="s">
        <v>7653</v>
      </c>
      <c r="M677" s="412">
        <v>1</v>
      </c>
      <c r="N677" s="413"/>
      <c r="O677" s="100"/>
    </row>
    <row r="678" spans="1:15" ht="30">
      <c r="A678" s="27">
        <v>675</v>
      </c>
      <c r="B678" s="402" t="s">
        <v>7896</v>
      </c>
      <c r="C678" s="407"/>
      <c r="D678" s="27" t="s">
        <v>4471</v>
      </c>
      <c r="E678" s="422" t="s">
        <v>4472</v>
      </c>
      <c r="F678" s="423" t="s">
        <v>214</v>
      </c>
      <c r="G678" s="404" t="s">
        <v>5</v>
      </c>
      <c r="H678" s="245" t="s">
        <v>7706</v>
      </c>
      <c r="I678" s="404"/>
      <c r="J678" s="27" t="s">
        <v>4168</v>
      </c>
      <c r="K678" s="405">
        <v>45719</v>
      </c>
      <c r="L678" s="406">
        <v>0</v>
      </c>
      <c r="M678" s="412">
        <v>1</v>
      </c>
      <c r="N678" s="413"/>
      <c r="O678" s="100"/>
    </row>
    <row r="679" spans="1:15" ht="30">
      <c r="A679" s="27">
        <v>676</v>
      </c>
      <c r="B679" s="402" t="s">
        <v>7897</v>
      </c>
      <c r="C679" s="408"/>
      <c r="D679" s="27" t="s">
        <v>4993</v>
      </c>
      <c r="E679" s="409" t="s">
        <v>4473</v>
      </c>
      <c r="F679" s="245" t="s">
        <v>48</v>
      </c>
      <c r="G679" s="404" t="s">
        <v>0</v>
      </c>
      <c r="H679" s="245" t="s">
        <v>7706</v>
      </c>
      <c r="I679" s="404"/>
      <c r="J679" s="27" t="s">
        <v>4168</v>
      </c>
      <c r="K679" s="405">
        <v>45719</v>
      </c>
      <c r="L679" s="406">
        <v>0</v>
      </c>
      <c r="M679" s="44">
        <v>39</v>
      </c>
      <c r="N679" s="44"/>
      <c r="O679" s="100"/>
    </row>
    <row r="680" spans="1:15" ht="30">
      <c r="A680" s="27">
        <v>677</v>
      </c>
      <c r="B680" s="402" t="s">
        <v>7898</v>
      </c>
      <c r="C680" s="408"/>
      <c r="D680" s="27" t="s">
        <v>4760</v>
      </c>
      <c r="E680" s="409" t="s">
        <v>4153</v>
      </c>
      <c r="F680" s="245" t="s">
        <v>48</v>
      </c>
      <c r="G680" s="404" t="s">
        <v>5</v>
      </c>
      <c r="H680" s="245" t="s">
        <v>7706</v>
      </c>
      <c r="I680" s="404"/>
      <c r="J680" s="27" t="s">
        <v>4154</v>
      </c>
      <c r="K680" s="405">
        <v>45719</v>
      </c>
      <c r="L680" s="406" t="s">
        <v>8</v>
      </c>
      <c r="M680" s="44">
        <v>1</v>
      </c>
      <c r="N680" s="44"/>
      <c r="O680" s="100"/>
    </row>
    <row r="681" spans="1:15" ht="30">
      <c r="A681" s="27">
        <v>678</v>
      </c>
      <c r="B681" s="402" t="s">
        <v>7444</v>
      </c>
      <c r="C681" s="407"/>
      <c r="D681" s="27" t="s">
        <v>4763</v>
      </c>
      <c r="E681" s="409" t="s">
        <v>4165</v>
      </c>
      <c r="F681" s="245" t="s">
        <v>214</v>
      </c>
      <c r="G681" s="404" t="s">
        <v>5</v>
      </c>
      <c r="H681" s="245" t="s">
        <v>7706</v>
      </c>
      <c r="I681" s="404"/>
      <c r="J681" s="27" t="s">
        <v>4154</v>
      </c>
      <c r="K681" s="405">
        <v>45719</v>
      </c>
      <c r="L681" s="406" t="s">
        <v>8</v>
      </c>
      <c r="M681" s="44">
        <v>3</v>
      </c>
      <c r="N681" s="44"/>
      <c r="O681" s="100"/>
    </row>
    <row r="682" spans="1:15" ht="30">
      <c r="A682" s="27">
        <v>679</v>
      </c>
      <c r="B682" s="402" t="s">
        <v>7899</v>
      </c>
      <c r="C682" s="408"/>
      <c r="D682" s="27" t="s">
        <v>4765</v>
      </c>
      <c r="E682" s="409" t="s">
        <v>4167</v>
      </c>
      <c r="F682" s="245" t="s">
        <v>11</v>
      </c>
      <c r="G682" s="404" t="s">
        <v>3</v>
      </c>
      <c r="H682" s="245" t="s">
        <v>7706</v>
      </c>
      <c r="I682" s="404"/>
      <c r="J682" s="27" t="s">
        <v>4154</v>
      </c>
      <c r="K682" s="405">
        <v>45719</v>
      </c>
      <c r="L682" s="406" t="s">
        <v>8</v>
      </c>
      <c r="M682" s="44">
        <v>8</v>
      </c>
      <c r="N682" s="44"/>
      <c r="O682" s="100"/>
    </row>
    <row r="683" spans="1:15" ht="30">
      <c r="A683" s="27">
        <v>680</v>
      </c>
      <c r="B683" s="402" t="s">
        <v>7900</v>
      </c>
      <c r="C683" s="408"/>
      <c r="D683" s="27" t="s">
        <v>7883</v>
      </c>
      <c r="E683" s="404" t="s">
        <v>4171</v>
      </c>
      <c r="F683" s="245" t="s">
        <v>65</v>
      </c>
      <c r="G683" s="404" t="s">
        <v>3</v>
      </c>
      <c r="H683" s="245" t="s">
        <v>7706</v>
      </c>
      <c r="I683" s="404"/>
      <c r="J683" s="27" t="s">
        <v>4154</v>
      </c>
      <c r="K683" s="405">
        <v>45719</v>
      </c>
      <c r="L683" s="406">
        <v>0</v>
      </c>
      <c r="M683" s="44">
        <v>2</v>
      </c>
      <c r="N683" s="44"/>
      <c r="O683" s="100"/>
    </row>
    <row r="684" spans="1:15" ht="30">
      <c r="A684" s="27">
        <v>681</v>
      </c>
      <c r="B684" s="402" t="s">
        <v>7901</v>
      </c>
      <c r="C684" s="408"/>
      <c r="D684" s="27" t="s">
        <v>4777</v>
      </c>
      <c r="E684" s="414" t="s">
        <v>4184</v>
      </c>
      <c r="F684" s="245" t="s">
        <v>4113</v>
      </c>
      <c r="G684" s="404" t="s">
        <v>2</v>
      </c>
      <c r="H684" s="245" t="s">
        <v>7706</v>
      </c>
      <c r="I684" s="404"/>
      <c r="J684" s="27" t="s">
        <v>4154</v>
      </c>
      <c r="K684" s="405">
        <v>45719</v>
      </c>
      <c r="L684" s="406" t="s">
        <v>7885</v>
      </c>
      <c r="M684" s="44">
        <v>2</v>
      </c>
      <c r="N684" s="44"/>
      <c r="O684" s="100"/>
    </row>
    <row r="685" spans="1:15" ht="30">
      <c r="A685" s="27">
        <v>682</v>
      </c>
      <c r="B685" s="402" t="s">
        <v>7902</v>
      </c>
      <c r="C685" s="407"/>
      <c r="D685" s="27" t="s">
        <v>4780</v>
      </c>
      <c r="E685" s="409" t="s">
        <v>4196</v>
      </c>
      <c r="F685" s="245" t="s">
        <v>46</v>
      </c>
      <c r="G685" s="404" t="s">
        <v>5</v>
      </c>
      <c r="H685" s="245" t="s">
        <v>7706</v>
      </c>
      <c r="I685" s="404"/>
      <c r="J685" s="27" t="s">
        <v>4154</v>
      </c>
      <c r="K685" s="405">
        <v>45719</v>
      </c>
      <c r="L685" s="406" t="s">
        <v>7653</v>
      </c>
      <c r="M685" s="44">
        <v>2</v>
      </c>
      <c r="N685" s="44"/>
      <c r="O685" s="100"/>
    </row>
    <row r="686" spans="1:15" ht="30">
      <c r="A686" s="27">
        <v>683</v>
      </c>
      <c r="B686" s="402" t="s">
        <v>7903</v>
      </c>
      <c r="C686" s="407"/>
      <c r="D686" s="27" t="s">
        <v>4797</v>
      </c>
      <c r="E686" s="402" t="s">
        <v>4242</v>
      </c>
      <c r="F686" s="245" t="s">
        <v>493</v>
      </c>
      <c r="G686" s="404" t="s">
        <v>0</v>
      </c>
      <c r="H686" s="245" t="s">
        <v>7706</v>
      </c>
      <c r="I686" s="404"/>
      <c r="J686" s="27" t="s">
        <v>4154</v>
      </c>
      <c r="K686" s="405">
        <v>45719</v>
      </c>
      <c r="L686" s="406" t="s">
        <v>7676</v>
      </c>
      <c r="M686" s="44">
        <v>4</v>
      </c>
      <c r="N686" s="44"/>
      <c r="O686" s="100"/>
    </row>
    <row r="687" spans="1:15" ht="30">
      <c r="A687" s="27">
        <v>684</v>
      </c>
      <c r="B687" s="402" t="s">
        <v>7904</v>
      </c>
      <c r="C687" s="407"/>
      <c r="D687" s="27" t="s">
        <v>4797</v>
      </c>
      <c r="E687" s="402" t="s">
        <v>4242</v>
      </c>
      <c r="F687" s="245" t="s">
        <v>4243</v>
      </c>
      <c r="G687" s="404" t="s">
        <v>0</v>
      </c>
      <c r="H687" s="245" t="s">
        <v>7706</v>
      </c>
      <c r="I687" s="404"/>
      <c r="J687" s="27" t="s">
        <v>4154</v>
      </c>
      <c r="K687" s="405">
        <v>45719</v>
      </c>
      <c r="L687" s="406" t="s">
        <v>7710</v>
      </c>
      <c r="M687" s="44">
        <v>5</v>
      </c>
      <c r="N687" s="44"/>
      <c r="O687" s="100"/>
    </row>
    <row r="688" spans="1:15" ht="30">
      <c r="A688" s="27">
        <v>685</v>
      </c>
      <c r="B688" s="402" t="s">
        <v>7905</v>
      </c>
      <c r="C688" s="407"/>
      <c r="D688" s="27" t="s">
        <v>4815</v>
      </c>
      <c r="E688" s="414" t="s">
        <v>4355</v>
      </c>
      <c r="F688" s="245" t="s">
        <v>18</v>
      </c>
      <c r="G688" s="419" t="s">
        <v>3</v>
      </c>
      <c r="H688" s="420" t="s">
        <v>7706</v>
      </c>
      <c r="I688" s="419"/>
      <c r="J688" s="27" t="s">
        <v>4154</v>
      </c>
      <c r="K688" s="405">
        <v>45719</v>
      </c>
      <c r="L688" s="406">
        <v>0</v>
      </c>
      <c r="M688" s="44">
        <v>7</v>
      </c>
      <c r="N688" s="44"/>
      <c r="O688" s="100"/>
    </row>
    <row r="689" spans="1:15" ht="30">
      <c r="A689" s="27">
        <v>686</v>
      </c>
      <c r="B689" s="402" t="s">
        <v>7906</v>
      </c>
      <c r="C689" s="407"/>
      <c r="D689" s="27" t="s">
        <v>7376</v>
      </c>
      <c r="E689" s="414" t="s">
        <v>4429</v>
      </c>
      <c r="F689" s="260" t="s">
        <v>493</v>
      </c>
      <c r="G689" s="404" t="s">
        <v>1</v>
      </c>
      <c r="H689" s="245" t="s">
        <v>7706</v>
      </c>
      <c r="I689" s="404"/>
      <c r="J689" s="27" t="s">
        <v>4154</v>
      </c>
      <c r="K689" s="405">
        <v>45719</v>
      </c>
      <c r="L689" s="406">
        <v>0</v>
      </c>
      <c r="M689" s="412">
        <v>23</v>
      </c>
      <c r="N689" s="413"/>
      <c r="O689" s="100"/>
    </row>
    <row r="690" spans="1:15" ht="30">
      <c r="A690" s="27">
        <v>687</v>
      </c>
      <c r="B690" s="402" t="s">
        <v>7906</v>
      </c>
      <c r="C690" s="424"/>
      <c r="D690" s="27" t="s">
        <v>7376</v>
      </c>
      <c r="E690" s="409" t="s">
        <v>4429</v>
      </c>
      <c r="F690" s="245" t="s">
        <v>493</v>
      </c>
      <c r="G690" s="404" t="s">
        <v>4</v>
      </c>
      <c r="H690" s="245" t="s">
        <v>7706</v>
      </c>
      <c r="I690" s="404"/>
      <c r="J690" s="27" t="s">
        <v>4154</v>
      </c>
      <c r="K690" s="405">
        <v>45719</v>
      </c>
      <c r="L690" s="406">
        <v>0</v>
      </c>
      <c r="M690" s="44">
        <v>23</v>
      </c>
      <c r="N690" s="44"/>
      <c r="O690" s="100"/>
    </row>
    <row r="691" spans="1:15" ht="30">
      <c r="A691" s="27">
        <v>688</v>
      </c>
      <c r="B691" s="402" t="s">
        <v>7907</v>
      </c>
      <c r="C691" s="407"/>
      <c r="D691" s="27" t="s">
        <v>7380</v>
      </c>
      <c r="E691" s="414" t="s">
        <v>4430</v>
      </c>
      <c r="F691" s="245" t="s">
        <v>46</v>
      </c>
      <c r="G691" s="404" t="s">
        <v>1</v>
      </c>
      <c r="H691" s="245" t="s">
        <v>7706</v>
      </c>
      <c r="I691" s="404"/>
      <c r="J691" s="27" t="s">
        <v>4154</v>
      </c>
      <c r="K691" s="405">
        <v>45719</v>
      </c>
      <c r="L691" s="406">
        <v>0</v>
      </c>
      <c r="M691" s="412">
        <v>30</v>
      </c>
      <c r="N691" s="413"/>
      <c r="O691" s="100"/>
    </row>
    <row r="692" spans="1:15" ht="30">
      <c r="A692" s="27">
        <v>689</v>
      </c>
      <c r="B692" s="402" t="s">
        <v>7907</v>
      </c>
      <c r="C692" s="407"/>
      <c r="D692" s="27" t="s">
        <v>7380</v>
      </c>
      <c r="E692" s="414" t="s">
        <v>4430</v>
      </c>
      <c r="F692" s="245" t="s">
        <v>46</v>
      </c>
      <c r="G692" s="404" t="s">
        <v>4</v>
      </c>
      <c r="H692" s="245" t="s">
        <v>7706</v>
      </c>
      <c r="I692" s="404"/>
      <c r="J692" s="27" t="s">
        <v>4154</v>
      </c>
      <c r="K692" s="405">
        <v>45719</v>
      </c>
      <c r="L692" s="406">
        <v>0</v>
      </c>
      <c r="M692" s="412">
        <v>30</v>
      </c>
      <c r="N692" s="413"/>
      <c r="O692" s="100"/>
    </row>
    <row r="693" spans="1:15" ht="30">
      <c r="A693" s="27">
        <v>690</v>
      </c>
      <c r="B693" s="402" t="s">
        <v>7908</v>
      </c>
      <c r="C693" s="407"/>
      <c r="D693" s="27" t="s">
        <v>7380</v>
      </c>
      <c r="E693" s="414" t="s">
        <v>4430</v>
      </c>
      <c r="F693" s="245" t="s">
        <v>47</v>
      </c>
      <c r="G693" s="404" t="s">
        <v>1</v>
      </c>
      <c r="H693" s="245" t="s">
        <v>7706</v>
      </c>
      <c r="I693" s="404"/>
      <c r="J693" s="27" t="s">
        <v>4154</v>
      </c>
      <c r="K693" s="405">
        <v>45719</v>
      </c>
      <c r="L693" s="406">
        <v>0</v>
      </c>
      <c r="M693" s="412">
        <v>31</v>
      </c>
      <c r="N693" s="413"/>
      <c r="O693" s="100"/>
    </row>
    <row r="694" spans="1:15" ht="30">
      <c r="A694" s="27">
        <v>691</v>
      </c>
      <c r="B694" s="402" t="s">
        <v>7908</v>
      </c>
      <c r="C694" s="407"/>
      <c r="D694" s="27" t="s">
        <v>7380</v>
      </c>
      <c r="E694" s="414" t="s">
        <v>4430</v>
      </c>
      <c r="F694" s="245" t="s">
        <v>47</v>
      </c>
      <c r="G694" s="404" t="s">
        <v>4</v>
      </c>
      <c r="H694" s="245" t="s">
        <v>7706</v>
      </c>
      <c r="I694" s="404"/>
      <c r="J694" s="27" t="s">
        <v>4154</v>
      </c>
      <c r="K694" s="405">
        <v>45719</v>
      </c>
      <c r="L694" s="406">
        <v>0</v>
      </c>
      <c r="M694" s="412">
        <v>31</v>
      </c>
      <c r="N694" s="413"/>
      <c r="O694" s="100"/>
    </row>
    <row r="695" spans="1:15" ht="30">
      <c r="A695" s="27">
        <v>692</v>
      </c>
      <c r="B695" s="402" t="s">
        <v>7909</v>
      </c>
      <c r="C695" s="408"/>
      <c r="D695" s="27" t="s">
        <v>4809</v>
      </c>
      <c r="E695" s="409" t="s">
        <v>4464</v>
      </c>
      <c r="F695" s="245" t="s">
        <v>217</v>
      </c>
      <c r="G695" s="404" t="s">
        <v>0</v>
      </c>
      <c r="H695" s="245" t="s">
        <v>7706</v>
      </c>
      <c r="I695" s="404"/>
      <c r="J695" s="27" t="s">
        <v>4154</v>
      </c>
      <c r="K695" s="405">
        <v>45719</v>
      </c>
      <c r="L695" s="406">
        <v>0</v>
      </c>
      <c r="M695" s="44">
        <v>2</v>
      </c>
      <c r="N695" s="44"/>
      <c r="O695" s="100"/>
    </row>
    <row r="696" spans="1:15" ht="30">
      <c r="A696" s="27">
        <v>693</v>
      </c>
      <c r="B696" s="402" t="s">
        <v>7910</v>
      </c>
      <c r="C696" s="408"/>
      <c r="D696" s="254" t="s">
        <v>4820</v>
      </c>
      <c r="E696" s="410" t="s">
        <v>4468</v>
      </c>
      <c r="F696" s="415" t="s">
        <v>65</v>
      </c>
      <c r="G696" s="404" t="s">
        <v>2</v>
      </c>
      <c r="H696" s="245" t="s">
        <v>7706</v>
      </c>
      <c r="I696" s="404"/>
      <c r="J696" s="27" t="s">
        <v>4154</v>
      </c>
      <c r="K696" s="405">
        <v>45719</v>
      </c>
      <c r="L696" s="406" t="s">
        <v>7653</v>
      </c>
      <c r="M696" s="412">
        <v>2</v>
      </c>
      <c r="N696" s="413"/>
      <c r="O696" s="100"/>
    </row>
    <row r="697" spans="1:15" ht="30">
      <c r="A697" s="27">
        <v>694</v>
      </c>
      <c r="B697" s="402" t="s">
        <v>7911</v>
      </c>
      <c r="C697" s="407"/>
      <c r="D697" s="27" t="s">
        <v>4471</v>
      </c>
      <c r="E697" s="409" t="s">
        <v>4472</v>
      </c>
      <c r="F697" s="245" t="s">
        <v>217</v>
      </c>
      <c r="G697" s="404" t="s">
        <v>5</v>
      </c>
      <c r="H697" s="245" t="s">
        <v>7706</v>
      </c>
      <c r="I697" s="404"/>
      <c r="J697" s="425" t="s">
        <v>4154</v>
      </c>
      <c r="K697" s="405">
        <v>45719</v>
      </c>
      <c r="L697" s="406" t="s">
        <v>7653</v>
      </c>
      <c r="M697" s="412">
        <v>2</v>
      </c>
      <c r="N697" s="413"/>
      <c r="O697" s="100"/>
    </row>
    <row r="698" spans="1:15" ht="30">
      <c r="A698" s="27">
        <v>695</v>
      </c>
      <c r="B698" s="402" t="s">
        <v>7912</v>
      </c>
      <c r="C698" s="408"/>
      <c r="D698" s="27" t="s">
        <v>4993</v>
      </c>
      <c r="E698" s="409" t="s">
        <v>4473</v>
      </c>
      <c r="F698" s="245" t="s">
        <v>46</v>
      </c>
      <c r="G698" s="404" t="s">
        <v>0</v>
      </c>
      <c r="H698" s="245" t="s">
        <v>7706</v>
      </c>
      <c r="I698" s="404"/>
      <c r="J698" s="27" t="s">
        <v>4154</v>
      </c>
      <c r="K698" s="405">
        <v>45719</v>
      </c>
      <c r="L698" s="406">
        <v>0</v>
      </c>
      <c r="M698" s="44">
        <v>40</v>
      </c>
      <c r="N698" s="44"/>
      <c r="O698" s="100"/>
    </row>
    <row r="699" spans="1:15" ht="30">
      <c r="A699" s="27">
        <v>696</v>
      </c>
      <c r="B699" s="402" t="s">
        <v>7913</v>
      </c>
      <c r="C699" s="408"/>
      <c r="D699" s="27" t="s">
        <v>4760</v>
      </c>
      <c r="E699" s="402" t="s">
        <v>4153</v>
      </c>
      <c r="F699" s="245" t="s">
        <v>48</v>
      </c>
      <c r="G699" s="404" t="s">
        <v>3</v>
      </c>
      <c r="H699" s="245" t="s">
        <v>7397</v>
      </c>
      <c r="I699" s="404"/>
      <c r="J699" s="27" t="s">
        <v>4155</v>
      </c>
      <c r="K699" s="405">
        <v>45719</v>
      </c>
      <c r="L699" s="406">
        <v>0</v>
      </c>
      <c r="M699" s="44">
        <v>2</v>
      </c>
      <c r="N699" s="44"/>
      <c r="O699" s="100"/>
    </row>
    <row r="700" spans="1:15" ht="30">
      <c r="A700" s="27">
        <v>697</v>
      </c>
      <c r="B700" s="402" t="s">
        <v>7914</v>
      </c>
      <c r="C700" s="408"/>
      <c r="D700" s="27" t="s">
        <v>4763</v>
      </c>
      <c r="E700" s="422" t="s">
        <v>4165</v>
      </c>
      <c r="F700" s="423" t="s">
        <v>12</v>
      </c>
      <c r="G700" s="404" t="s">
        <v>1</v>
      </c>
      <c r="H700" s="245" t="s">
        <v>7397</v>
      </c>
      <c r="I700" s="404"/>
      <c r="J700" s="27" t="s">
        <v>4155</v>
      </c>
      <c r="K700" s="405">
        <v>45719</v>
      </c>
      <c r="L700" s="406" t="s">
        <v>7397</v>
      </c>
      <c r="M700" s="44">
        <v>4</v>
      </c>
      <c r="N700" s="44"/>
      <c r="O700" s="100"/>
    </row>
    <row r="701" spans="1:15" ht="30">
      <c r="A701" s="27">
        <v>698</v>
      </c>
      <c r="B701" s="402" t="s">
        <v>7444</v>
      </c>
      <c r="C701" s="407"/>
      <c r="D701" s="27" t="s">
        <v>4763</v>
      </c>
      <c r="E701" s="404" t="s">
        <v>4165</v>
      </c>
      <c r="F701" s="260" t="s">
        <v>214</v>
      </c>
      <c r="G701" s="404" t="s">
        <v>3</v>
      </c>
      <c r="H701" s="245" t="s">
        <v>7397</v>
      </c>
      <c r="I701" s="404"/>
      <c r="J701" s="27" t="s">
        <v>4155</v>
      </c>
      <c r="K701" s="405">
        <v>45719</v>
      </c>
      <c r="L701" s="406">
        <v>0</v>
      </c>
      <c r="M701" s="44">
        <v>3</v>
      </c>
      <c r="N701" s="44"/>
      <c r="O701" s="100"/>
    </row>
    <row r="702" spans="1:15" ht="30">
      <c r="A702" s="27">
        <v>699</v>
      </c>
      <c r="B702" s="402" t="s">
        <v>7915</v>
      </c>
      <c r="C702" s="408"/>
      <c r="D702" s="27" t="s">
        <v>4765</v>
      </c>
      <c r="E702" s="404" t="s">
        <v>4167</v>
      </c>
      <c r="F702" s="245" t="s">
        <v>4067</v>
      </c>
      <c r="G702" s="404" t="s">
        <v>5</v>
      </c>
      <c r="H702" s="245" t="s">
        <v>7397</v>
      </c>
      <c r="I702" s="404"/>
      <c r="J702" s="27" t="s">
        <v>4155</v>
      </c>
      <c r="K702" s="405">
        <v>45719</v>
      </c>
      <c r="L702" s="406">
        <v>0</v>
      </c>
      <c r="M702" s="44">
        <v>9</v>
      </c>
      <c r="N702" s="44"/>
      <c r="O702" s="100"/>
    </row>
    <row r="703" spans="1:15" ht="30">
      <c r="A703" s="27">
        <v>700</v>
      </c>
      <c r="B703" s="402" t="s">
        <v>7916</v>
      </c>
      <c r="C703" s="408"/>
      <c r="D703" s="27" t="s">
        <v>7883</v>
      </c>
      <c r="E703" s="404" t="s">
        <v>4171</v>
      </c>
      <c r="F703" s="245" t="s">
        <v>13</v>
      </c>
      <c r="G703" s="404" t="s">
        <v>4</v>
      </c>
      <c r="H703" s="245" t="s">
        <v>7397</v>
      </c>
      <c r="I703" s="404"/>
      <c r="J703" s="27" t="s">
        <v>4155</v>
      </c>
      <c r="K703" s="405">
        <v>45719</v>
      </c>
      <c r="L703" s="406">
        <v>0</v>
      </c>
      <c r="M703" s="44">
        <v>3</v>
      </c>
      <c r="N703" s="44"/>
      <c r="O703" s="100"/>
    </row>
    <row r="704" spans="1:15" ht="30">
      <c r="A704" s="27">
        <v>701</v>
      </c>
      <c r="B704" s="402" t="s">
        <v>7917</v>
      </c>
      <c r="C704" s="408"/>
      <c r="D704" s="27" t="s">
        <v>4777</v>
      </c>
      <c r="E704" s="409" t="s">
        <v>4184</v>
      </c>
      <c r="F704" s="245" t="s">
        <v>4113</v>
      </c>
      <c r="G704" s="404" t="s">
        <v>1</v>
      </c>
      <c r="H704" s="245" t="s">
        <v>7397</v>
      </c>
      <c r="I704" s="404"/>
      <c r="J704" s="27" t="s">
        <v>4155</v>
      </c>
      <c r="K704" s="405">
        <v>45719</v>
      </c>
      <c r="L704" s="406" t="s">
        <v>7885</v>
      </c>
      <c r="M704" s="44">
        <v>4</v>
      </c>
      <c r="N704" s="44"/>
      <c r="O704" s="100"/>
    </row>
    <row r="705" spans="1:15" ht="30">
      <c r="A705" s="27">
        <v>702</v>
      </c>
      <c r="B705" s="402" t="s">
        <v>7918</v>
      </c>
      <c r="C705" s="408"/>
      <c r="D705" s="27" t="s">
        <v>4777</v>
      </c>
      <c r="E705" s="414" t="s">
        <v>4184</v>
      </c>
      <c r="F705" s="245" t="s">
        <v>13</v>
      </c>
      <c r="G705" s="404" t="s">
        <v>1</v>
      </c>
      <c r="H705" s="245" t="s">
        <v>7397</v>
      </c>
      <c r="I705" s="404"/>
      <c r="J705" s="27" t="s">
        <v>4155</v>
      </c>
      <c r="K705" s="405">
        <v>45719</v>
      </c>
      <c r="L705" s="406" t="s">
        <v>7885</v>
      </c>
      <c r="M705" s="44">
        <v>3</v>
      </c>
      <c r="N705" s="44"/>
      <c r="O705" s="100"/>
    </row>
    <row r="706" spans="1:15" ht="30">
      <c r="A706" s="27">
        <v>703</v>
      </c>
      <c r="B706" s="402" t="s">
        <v>7919</v>
      </c>
      <c r="C706" s="407"/>
      <c r="D706" s="27" t="s">
        <v>4263</v>
      </c>
      <c r="E706" s="409" t="s">
        <v>4265</v>
      </c>
      <c r="F706" s="245" t="s">
        <v>19</v>
      </c>
      <c r="G706" s="404" t="s">
        <v>2</v>
      </c>
      <c r="H706" s="245" t="s">
        <v>7397</v>
      </c>
      <c r="I706" s="404"/>
      <c r="J706" s="27" t="s">
        <v>4155</v>
      </c>
      <c r="K706" s="405">
        <v>45719</v>
      </c>
      <c r="L706" s="406">
        <v>0</v>
      </c>
      <c r="M706" s="44">
        <v>16</v>
      </c>
      <c r="N706" s="44"/>
      <c r="O706" s="100"/>
    </row>
    <row r="707" spans="1:15" ht="30">
      <c r="A707" s="27">
        <v>704</v>
      </c>
      <c r="B707" s="402" t="s">
        <v>7920</v>
      </c>
      <c r="C707" s="408"/>
      <c r="D707" s="27" t="s">
        <v>7376</v>
      </c>
      <c r="E707" s="414" t="s">
        <v>4429</v>
      </c>
      <c r="F707" s="245" t="s">
        <v>493</v>
      </c>
      <c r="G707" s="404" t="s">
        <v>0</v>
      </c>
      <c r="H707" s="245" t="s">
        <v>7397</v>
      </c>
      <c r="I707" s="404"/>
      <c r="J707" s="27" t="s">
        <v>4155</v>
      </c>
      <c r="K707" s="405">
        <v>45719</v>
      </c>
      <c r="L707" s="406" t="s">
        <v>7384</v>
      </c>
      <c r="M707" s="44">
        <v>24</v>
      </c>
      <c r="N707" s="44"/>
      <c r="O707" s="100"/>
    </row>
    <row r="708" spans="1:15" ht="30">
      <c r="A708" s="27">
        <v>705</v>
      </c>
      <c r="B708" s="402" t="s">
        <v>7920</v>
      </c>
      <c r="C708" s="408"/>
      <c r="D708" s="27" t="s">
        <v>7376</v>
      </c>
      <c r="E708" s="402" t="s">
        <v>4429</v>
      </c>
      <c r="F708" s="245" t="s">
        <v>493</v>
      </c>
      <c r="G708" s="404" t="s">
        <v>3</v>
      </c>
      <c r="H708" s="245" t="s">
        <v>7397</v>
      </c>
      <c r="I708" s="404"/>
      <c r="J708" s="27" t="s">
        <v>4155</v>
      </c>
      <c r="K708" s="405">
        <v>45719</v>
      </c>
      <c r="L708" s="406" t="s">
        <v>7384</v>
      </c>
      <c r="M708" s="44">
        <v>24</v>
      </c>
      <c r="N708" s="44"/>
      <c r="O708" s="100"/>
    </row>
    <row r="709" spans="1:15" ht="30">
      <c r="A709" s="27">
        <v>706</v>
      </c>
      <c r="B709" s="402" t="s">
        <v>7921</v>
      </c>
      <c r="C709" s="408"/>
      <c r="D709" s="27" t="s">
        <v>7380</v>
      </c>
      <c r="E709" s="409" t="s">
        <v>4430</v>
      </c>
      <c r="F709" s="245" t="s">
        <v>48</v>
      </c>
      <c r="G709" s="404" t="s">
        <v>2</v>
      </c>
      <c r="H709" s="245" t="s">
        <v>7397</v>
      </c>
      <c r="I709" s="404"/>
      <c r="J709" s="27" t="s">
        <v>4155</v>
      </c>
      <c r="K709" s="405">
        <v>45719</v>
      </c>
      <c r="L709" s="406">
        <v>0</v>
      </c>
      <c r="M709" s="44">
        <v>32</v>
      </c>
      <c r="N709" s="44"/>
      <c r="O709" s="100"/>
    </row>
    <row r="710" spans="1:15" ht="30">
      <c r="A710" s="27">
        <v>707</v>
      </c>
      <c r="B710" s="402" t="s">
        <v>7921</v>
      </c>
      <c r="C710" s="408"/>
      <c r="D710" s="27" t="s">
        <v>7380</v>
      </c>
      <c r="E710" s="404" t="s">
        <v>4430</v>
      </c>
      <c r="F710" s="245" t="s">
        <v>48</v>
      </c>
      <c r="G710" s="404" t="s">
        <v>5</v>
      </c>
      <c r="H710" s="245" t="s">
        <v>7397</v>
      </c>
      <c r="I710" s="404"/>
      <c r="J710" s="27" t="s">
        <v>4155</v>
      </c>
      <c r="K710" s="405">
        <v>45719</v>
      </c>
      <c r="L710" s="406">
        <v>0</v>
      </c>
      <c r="M710" s="44">
        <v>32</v>
      </c>
      <c r="N710" s="44"/>
      <c r="O710" s="100"/>
    </row>
    <row r="711" spans="1:15" ht="30">
      <c r="A711" s="27">
        <v>708</v>
      </c>
      <c r="B711" s="402" t="s">
        <v>7922</v>
      </c>
      <c r="C711" s="408"/>
      <c r="D711" s="27" t="s">
        <v>7380</v>
      </c>
      <c r="E711" s="409" t="s">
        <v>4430</v>
      </c>
      <c r="F711" s="245" t="s">
        <v>45</v>
      </c>
      <c r="G711" s="404" t="s">
        <v>2</v>
      </c>
      <c r="H711" s="245" t="s">
        <v>7397</v>
      </c>
      <c r="I711" s="404"/>
      <c r="J711" s="27" t="s">
        <v>4155</v>
      </c>
      <c r="K711" s="405">
        <v>45719</v>
      </c>
      <c r="L711" s="406">
        <v>0</v>
      </c>
      <c r="M711" s="44">
        <v>33</v>
      </c>
      <c r="N711" s="44"/>
      <c r="O711" s="100"/>
    </row>
    <row r="712" spans="1:15" ht="30">
      <c r="A712" s="27">
        <v>709</v>
      </c>
      <c r="B712" s="402" t="s">
        <v>7922</v>
      </c>
      <c r="C712" s="408"/>
      <c r="D712" s="27" t="s">
        <v>7380</v>
      </c>
      <c r="E712" s="404" t="s">
        <v>4430</v>
      </c>
      <c r="F712" s="245" t="s">
        <v>45</v>
      </c>
      <c r="G712" s="404" t="s">
        <v>5</v>
      </c>
      <c r="H712" s="245" t="s">
        <v>7397</v>
      </c>
      <c r="I712" s="404"/>
      <c r="J712" s="27" t="s">
        <v>4155</v>
      </c>
      <c r="K712" s="405">
        <v>45719</v>
      </c>
      <c r="L712" s="406">
        <v>0</v>
      </c>
      <c r="M712" s="44">
        <v>33</v>
      </c>
      <c r="N712" s="44"/>
      <c r="O712" s="100"/>
    </row>
    <row r="713" spans="1:15" ht="30">
      <c r="A713" s="27">
        <v>710</v>
      </c>
      <c r="B713" s="402" t="s">
        <v>7923</v>
      </c>
      <c r="C713" s="408"/>
      <c r="D713" s="27" t="s">
        <v>4820</v>
      </c>
      <c r="E713" s="409" t="s">
        <v>4468</v>
      </c>
      <c r="F713" s="245" t="s">
        <v>13</v>
      </c>
      <c r="G713" s="404" t="s">
        <v>0</v>
      </c>
      <c r="H713" s="245" t="s">
        <v>7397</v>
      </c>
      <c r="I713" s="404"/>
      <c r="J713" s="27" t="s">
        <v>4155</v>
      </c>
      <c r="K713" s="405">
        <v>45719</v>
      </c>
      <c r="L713" s="406" t="s">
        <v>7384</v>
      </c>
      <c r="M713" s="44">
        <v>3</v>
      </c>
      <c r="N713" s="44"/>
      <c r="O713" s="100"/>
    </row>
    <row r="714" spans="1:15" ht="30">
      <c r="A714" s="27">
        <v>711</v>
      </c>
      <c r="B714" s="402" t="s">
        <v>7924</v>
      </c>
      <c r="C714" s="407"/>
      <c r="D714" s="27" t="s">
        <v>4471</v>
      </c>
      <c r="E714" s="409" t="s">
        <v>4472</v>
      </c>
      <c r="F714" s="245" t="s">
        <v>4113</v>
      </c>
      <c r="G714" s="404" t="s">
        <v>2</v>
      </c>
      <c r="H714" s="245" t="s">
        <v>7397</v>
      </c>
      <c r="I714" s="404"/>
      <c r="J714" s="425" t="s">
        <v>4155</v>
      </c>
      <c r="K714" s="405">
        <v>45719</v>
      </c>
      <c r="L714" s="406">
        <v>0</v>
      </c>
      <c r="M714" s="412">
        <v>3</v>
      </c>
      <c r="N714" s="413"/>
      <c r="O714" s="100"/>
    </row>
    <row r="715" spans="1:15" ht="30">
      <c r="A715" s="27">
        <v>712</v>
      </c>
      <c r="B715" s="402" t="s">
        <v>7925</v>
      </c>
      <c r="C715" s="408"/>
      <c r="D715" s="27" t="s">
        <v>5794</v>
      </c>
      <c r="E715" s="432" t="s">
        <v>4497</v>
      </c>
      <c r="F715" s="245" t="s">
        <v>19</v>
      </c>
      <c r="G715" s="404" t="s">
        <v>4</v>
      </c>
      <c r="H715" s="245" t="s">
        <v>7397</v>
      </c>
      <c r="I715" s="404"/>
      <c r="J715" s="27" t="s">
        <v>4155</v>
      </c>
      <c r="K715" s="405">
        <v>45719</v>
      </c>
      <c r="L715" s="406">
        <v>0</v>
      </c>
      <c r="M715" s="44">
        <v>1</v>
      </c>
      <c r="N715" s="44"/>
      <c r="O715" s="100"/>
    </row>
    <row r="716" spans="1:15" ht="30">
      <c r="A716" s="27">
        <v>713</v>
      </c>
      <c r="B716" s="402" t="s">
        <v>7926</v>
      </c>
      <c r="C716" s="403"/>
      <c r="D716" s="27" t="s">
        <v>4834</v>
      </c>
      <c r="E716" s="409" t="s">
        <v>4068</v>
      </c>
      <c r="F716" s="245" t="s">
        <v>18</v>
      </c>
      <c r="G716" s="404" t="s">
        <v>1</v>
      </c>
      <c r="H716" s="245" t="s">
        <v>7397</v>
      </c>
      <c r="I716" s="404"/>
      <c r="J716" s="27" t="s">
        <v>4071</v>
      </c>
      <c r="K716" s="405">
        <v>45719</v>
      </c>
      <c r="L716" s="406" t="s">
        <v>7397</v>
      </c>
      <c r="M716" s="44">
        <v>2</v>
      </c>
      <c r="N716" s="44"/>
      <c r="O716" s="100"/>
    </row>
    <row r="717" spans="1:15" ht="30">
      <c r="A717" s="27">
        <v>714</v>
      </c>
      <c r="B717" s="402" t="s">
        <v>7927</v>
      </c>
      <c r="C717" s="408"/>
      <c r="D717" s="27" t="s">
        <v>4763</v>
      </c>
      <c r="E717" s="404" t="s">
        <v>4165</v>
      </c>
      <c r="F717" s="245" t="s">
        <v>11</v>
      </c>
      <c r="G717" s="404" t="s">
        <v>1</v>
      </c>
      <c r="H717" s="245" t="s">
        <v>7397</v>
      </c>
      <c r="I717" s="404"/>
      <c r="J717" s="27" t="s">
        <v>4071</v>
      </c>
      <c r="K717" s="405">
        <v>45719</v>
      </c>
      <c r="L717" s="406" t="s">
        <v>7397</v>
      </c>
      <c r="M717" s="44">
        <v>5</v>
      </c>
      <c r="N717" s="44"/>
      <c r="O717" s="100"/>
    </row>
    <row r="718" spans="1:15" ht="30">
      <c r="A718" s="27">
        <v>715</v>
      </c>
      <c r="B718" s="402" t="s">
        <v>7928</v>
      </c>
      <c r="C718" s="408"/>
      <c r="D718" s="27" t="s">
        <v>7883</v>
      </c>
      <c r="E718" s="404" t="s">
        <v>4171</v>
      </c>
      <c r="F718" s="245" t="s">
        <v>65</v>
      </c>
      <c r="G718" s="404" t="s">
        <v>4</v>
      </c>
      <c r="H718" s="245" t="s">
        <v>7397</v>
      </c>
      <c r="I718" s="404"/>
      <c r="J718" s="27" t="s">
        <v>4071</v>
      </c>
      <c r="K718" s="405">
        <v>45719</v>
      </c>
      <c r="L718" s="406">
        <v>0</v>
      </c>
      <c r="M718" s="44">
        <v>4</v>
      </c>
      <c r="N718" s="44"/>
      <c r="O718" s="100"/>
    </row>
    <row r="719" spans="1:15" ht="30">
      <c r="A719" s="27">
        <v>716</v>
      </c>
      <c r="B719" s="402" t="s">
        <v>7929</v>
      </c>
      <c r="C719" s="408"/>
      <c r="D719" s="27" t="s">
        <v>4777</v>
      </c>
      <c r="E719" s="409" t="s">
        <v>4184</v>
      </c>
      <c r="F719" s="245" t="s">
        <v>65</v>
      </c>
      <c r="G719" s="404" t="s">
        <v>1</v>
      </c>
      <c r="H719" s="245" t="s">
        <v>7397</v>
      </c>
      <c r="I719" s="404"/>
      <c r="J719" s="27" t="s">
        <v>4071</v>
      </c>
      <c r="K719" s="405">
        <v>45719</v>
      </c>
      <c r="L719" s="406" t="s">
        <v>7885</v>
      </c>
      <c r="M719" s="44">
        <v>5</v>
      </c>
      <c r="N719" s="44"/>
      <c r="O719" s="100"/>
    </row>
    <row r="720" spans="1:15" ht="30">
      <c r="A720" s="27">
        <v>717</v>
      </c>
      <c r="B720" s="402" t="s">
        <v>7930</v>
      </c>
      <c r="C720" s="408"/>
      <c r="D720" s="27" t="s">
        <v>4780</v>
      </c>
      <c r="E720" s="409" t="s">
        <v>4196</v>
      </c>
      <c r="F720" s="245" t="s">
        <v>47</v>
      </c>
      <c r="G720" s="404" t="s">
        <v>3</v>
      </c>
      <c r="H720" s="245" t="s">
        <v>7397</v>
      </c>
      <c r="I720" s="404"/>
      <c r="J720" s="27" t="s">
        <v>4071</v>
      </c>
      <c r="K720" s="405">
        <v>45719</v>
      </c>
      <c r="L720" s="406">
        <v>0</v>
      </c>
      <c r="M720" s="44">
        <v>3</v>
      </c>
      <c r="N720" s="44"/>
      <c r="O720" s="100"/>
    </row>
    <row r="721" spans="1:15" ht="30">
      <c r="A721" s="27">
        <v>718</v>
      </c>
      <c r="B721" s="402" t="s">
        <v>7931</v>
      </c>
      <c r="C721" s="407"/>
      <c r="D721" s="27" t="s">
        <v>4981</v>
      </c>
      <c r="E721" s="402" t="s">
        <v>4034</v>
      </c>
      <c r="F721" s="245" t="s">
        <v>4067</v>
      </c>
      <c r="G721" s="404" t="s">
        <v>5</v>
      </c>
      <c r="H721" s="245" t="s">
        <v>7397</v>
      </c>
      <c r="I721" s="404"/>
      <c r="J721" s="27" t="s">
        <v>4071</v>
      </c>
      <c r="K721" s="405">
        <v>45719</v>
      </c>
      <c r="L721" s="406">
        <v>0</v>
      </c>
      <c r="M721" s="44">
        <v>6</v>
      </c>
      <c r="N721" s="44"/>
      <c r="O721" s="100"/>
    </row>
    <row r="722" spans="1:15" ht="30">
      <c r="A722" s="27">
        <v>719</v>
      </c>
      <c r="B722" s="402" t="s">
        <v>7932</v>
      </c>
      <c r="C722" s="407"/>
      <c r="D722" s="27" t="s">
        <v>4815</v>
      </c>
      <c r="E722" s="409" t="s">
        <v>4355</v>
      </c>
      <c r="F722" s="260" t="s">
        <v>45</v>
      </c>
      <c r="G722" s="404" t="s">
        <v>0</v>
      </c>
      <c r="H722" s="245" t="s">
        <v>7397</v>
      </c>
      <c r="I722" s="404"/>
      <c r="J722" s="27" t="s">
        <v>4071</v>
      </c>
      <c r="K722" s="405">
        <v>45719</v>
      </c>
      <c r="L722" s="406" t="s">
        <v>8</v>
      </c>
      <c r="M722" s="44">
        <v>8</v>
      </c>
      <c r="N722" s="44"/>
      <c r="O722" s="100"/>
    </row>
    <row r="723" spans="1:15" ht="30">
      <c r="A723" s="27">
        <v>720</v>
      </c>
      <c r="B723" s="402" t="s">
        <v>7933</v>
      </c>
      <c r="C723" s="407"/>
      <c r="D723" s="27" t="s">
        <v>7934</v>
      </c>
      <c r="E723" s="409" t="s">
        <v>4377</v>
      </c>
      <c r="F723" s="245" t="s">
        <v>123</v>
      </c>
      <c r="G723" s="404" t="s">
        <v>0</v>
      </c>
      <c r="H723" s="245" t="s">
        <v>7397</v>
      </c>
      <c r="I723" s="404"/>
      <c r="J723" s="27" t="s">
        <v>4071</v>
      </c>
      <c r="K723" s="405">
        <v>45719</v>
      </c>
      <c r="L723" s="406" t="s">
        <v>7749</v>
      </c>
      <c r="M723" s="44">
        <v>1</v>
      </c>
      <c r="N723" s="44"/>
      <c r="O723" s="100"/>
    </row>
    <row r="724" spans="1:15" ht="30">
      <c r="A724" s="27">
        <v>721</v>
      </c>
      <c r="B724" s="402" t="s">
        <v>7935</v>
      </c>
      <c r="C724" s="407"/>
      <c r="D724" s="27" t="s">
        <v>7934</v>
      </c>
      <c r="E724" s="404" t="s">
        <v>4377</v>
      </c>
      <c r="F724" s="245" t="s">
        <v>123</v>
      </c>
      <c r="G724" s="404" t="s">
        <v>1</v>
      </c>
      <c r="H724" s="245" t="s">
        <v>7397</v>
      </c>
      <c r="I724" s="404"/>
      <c r="J724" s="27" t="s">
        <v>4071</v>
      </c>
      <c r="K724" s="405">
        <v>45719</v>
      </c>
      <c r="L724" s="406" t="s">
        <v>7749</v>
      </c>
      <c r="M724" s="418">
        <v>2</v>
      </c>
      <c r="N724" s="44"/>
      <c r="O724" s="100"/>
    </row>
    <row r="725" spans="1:15" ht="30">
      <c r="A725" s="27">
        <v>722</v>
      </c>
      <c r="B725" s="402" t="s">
        <v>7936</v>
      </c>
      <c r="C725" s="407"/>
      <c r="D725" s="27" t="s">
        <v>7934</v>
      </c>
      <c r="E725" s="404" t="s">
        <v>4377</v>
      </c>
      <c r="F725" s="245" t="s">
        <v>123</v>
      </c>
      <c r="G725" s="404" t="s">
        <v>2</v>
      </c>
      <c r="H725" s="245" t="s">
        <v>7397</v>
      </c>
      <c r="I725" s="404"/>
      <c r="J725" s="27" t="s">
        <v>4071</v>
      </c>
      <c r="K725" s="405">
        <v>45719</v>
      </c>
      <c r="L725" s="406" t="s">
        <v>7749</v>
      </c>
      <c r="M725" s="44">
        <v>3</v>
      </c>
      <c r="N725" s="44"/>
      <c r="O725" s="100"/>
    </row>
    <row r="726" spans="1:15" ht="30">
      <c r="A726" s="27">
        <v>723</v>
      </c>
      <c r="B726" s="402" t="s">
        <v>7937</v>
      </c>
      <c r="C726" s="407"/>
      <c r="D726" s="27" t="s">
        <v>7934</v>
      </c>
      <c r="E726" s="409" t="s">
        <v>4377</v>
      </c>
      <c r="F726" s="260" t="s">
        <v>4113</v>
      </c>
      <c r="G726" s="404" t="s">
        <v>0</v>
      </c>
      <c r="H726" s="245" t="s">
        <v>7397</v>
      </c>
      <c r="I726" s="404"/>
      <c r="J726" s="27" t="s">
        <v>4071</v>
      </c>
      <c r="K726" s="405">
        <v>45719</v>
      </c>
      <c r="L726" s="406" t="s">
        <v>7749</v>
      </c>
      <c r="M726" s="412">
        <v>7</v>
      </c>
      <c r="N726" s="413"/>
      <c r="O726" s="100"/>
    </row>
    <row r="727" spans="1:15" ht="30">
      <c r="A727" s="27">
        <v>724</v>
      </c>
      <c r="B727" s="402" t="s">
        <v>7938</v>
      </c>
      <c r="C727" s="407"/>
      <c r="D727" s="27" t="s">
        <v>7934</v>
      </c>
      <c r="E727" s="409" t="s">
        <v>4377</v>
      </c>
      <c r="F727" s="260" t="s">
        <v>4113</v>
      </c>
      <c r="G727" s="404" t="s">
        <v>1</v>
      </c>
      <c r="H727" s="245" t="s">
        <v>7397</v>
      </c>
      <c r="I727" s="404"/>
      <c r="J727" s="27" t="s">
        <v>4071</v>
      </c>
      <c r="K727" s="405">
        <v>45719</v>
      </c>
      <c r="L727" s="406" t="s">
        <v>7749</v>
      </c>
      <c r="M727" s="44">
        <v>8</v>
      </c>
      <c r="N727" s="44"/>
      <c r="O727" s="100"/>
    </row>
    <row r="728" spans="1:15" ht="30">
      <c r="A728" s="27">
        <v>725</v>
      </c>
      <c r="B728" s="402" t="s">
        <v>7939</v>
      </c>
      <c r="C728" s="407"/>
      <c r="D728" s="27" t="s">
        <v>7934</v>
      </c>
      <c r="E728" s="409" t="s">
        <v>4377</v>
      </c>
      <c r="F728" s="260" t="s">
        <v>4113</v>
      </c>
      <c r="G728" s="404" t="s">
        <v>2</v>
      </c>
      <c r="H728" s="245" t="s">
        <v>7397</v>
      </c>
      <c r="I728" s="404"/>
      <c r="J728" s="27" t="s">
        <v>4071</v>
      </c>
      <c r="K728" s="405">
        <v>45719</v>
      </c>
      <c r="L728" s="406" t="s">
        <v>7749</v>
      </c>
      <c r="M728" s="44">
        <v>9</v>
      </c>
      <c r="N728" s="44"/>
      <c r="O728" s="100"/>
    </row>
    <row r="729" spans="1:15" ht="30">
      <c r="A729" s="27">
        <v>726</v>
      </c>
      <c r="B729" s="402" t="s">
        <v>7940</v>
      </c>
      <c r="C729" s="407"/>
      <c r="D729" s="27" t="s">
        <v>7934</v>
      </c>
      <c r="E729" s="404" t="s">
        <v>4377</v>
      </c>
      <c r="F729" s="245" t="s">
        <v>125</v>
      </c>
      <c r="G729" s="419" t="s">
        <v>0</v>
      </c>
      <c r="H729" s="420" t="s">
        <v>7397</v>
      </c>
      <c r="I729" s="419"/>
      <c r="J729" s="27" t="s">
        <v>4071</v>
      </c>
      <c r="K729" s="405">
        <v>45719</v>
      </c>
      <c r="L729" s="406" t="s">
        <v>7749</v>
      </c>
      <c r="M729" s="44">
        <v>4</v>
      </c>
      <c r="N729" s="44"/>
      <c r="O729" s="100"/>
    </row>
    <row r="730" spans="1:15" ht="30">
      <c r="A730" s="27">
        <v>727</v>
      </c>
      <c r="B730" s="402" t="s">
        <v>7941</v>
      </c>
      <c r="C730" s="407"/>
      <c r="D730" s="27" t="s">
        <v>7934</v>
      </c>
      <c r="E730" s="404" t="s">
        <v>4377</v>
      </c>
      <c r="F730" s="245" t="s">
        <v>125</v>
      </c>
      <c r="G730" s="419" t="s">
        <v>1</v>
      </c>
      <c r="H730" s="420" t="s">
        <v>7397</v>
      </c>
      <c r="I730" s="419"/>
      <c r="J730" s="27" t="s">
        <v>4071</v>
      </c>
      <c r="K730" s="405">
        <v>45719</v>
      </c>
      <c r="L730" s="406" t="s">
        <v>7749</v>
      </c>
      <c r="M730" s="44">
        <v>5</v>
      </c>
      <c r="N730" s="44"/>
      <c r="O730" s="100"/>
    </row>
    <row r="731" spans="1:15" ht="30">
      <c r="A731" s="27">
        <v>728</v>
      </c>
      <c r="B731" s="402" t="s">
        <v>7942</v>
      </c>
      <c r="C731" s="407"/>
      <c r="D731" s="27" t="s">
        <v>7934</v>
      </c>
      <c r="E731" s="409" t="s">
        <v>4377</v>
      </c>
      <c r="F731" s="260" t="s">
        <v>125</v>
      </c>
      <c r="G731" s="404" t="s">
        <v>2</v>
      </c>
      <c r="H731" s="245" t="s">
        <v>7397</v>
      </c>
      <c r="I731" s="404"/>
      <c r="J731" s="27" t="s">
        <v>4071</v>
      </c>
      <c r="K731" s="405">
        <v>45719</v>
      </c>
      <c r="L731" s="406" t="s">
        <v>7749</v>
      </c>
      <c r="M731" s="412">
        <v>6</v>
      </c>
      <c r="N731" s="413"/>
      <c r="O731" s="100"/>
    </row>
    <row r="732" spans="1:15" ht="30">
      <c r="A732" s="27">
        <v>729</v>
      </c>
      <c r="B732" s="402" t="s">
        <v>7943</v>
      </c>
      <c r="C732" s="408"/>
      <c r="D732" s="27" t="s">
        <v>7934</v>
      </c>
      <c r="E732" s="404" t="s">
        <v>4377</v>
      </c>
      <c r="F732" s="245" t="s">
        <v>125</v>
      </c>
      <c r="G732" s="404" t="s">
        <v>3</v>
      </c>
      <c r="H732" s="245" t="s">
        <v>7397</v>
      </c>
      <c r="I732" s="404"/>
      <c r="J732" s="27" t="s">
        <v>4071</v>
      </c>
      <c r="K732" s="405">
        <v>45719</v>
      </c>
      <c r="L732" s="406" t="s">
        <v>7749</v>
      </c>
      <c r="M732" s="44">
        <v>10</v>
      </c>
      <c r="N732" s="44"/>
      <c r="O732" s="100"/>
    </row>
    <row r="733" spans="1:15" ht="30">
      <c r="A733" s="27">
        <v>730</v>
      </c>
      <c r="B733" s="402" t="s">
        <v>7944</v>
      </c>
      <c r="C733" s="433"/>
      <c r="D733" s="27" t="s">
        <v>7934</v>
      </c>
      <c r="E733" s="404" t="s">
        <v>4377</v>
      </c>
      <c r="F733" s="245" t="s">
        <v>125</v>
      </c>
      <c r="G733" s="404" t="s">
        <v>4</v>
      </c>
      <c r="H733" s="245" t="s">
        <v>7397</v>
      </c>
      <c r="I733" s="404"/>
      <c r="J733" s="27" t="s">
        <v>4071</v>
      </c>
      <c r="K733" s="405">
        <v>45719</v>
      </c>
      <c r="L733" s="406" t="s">
        <v>7749</v>
      </c>
      <c r="M733" s="44">
        <v>11</v>
      </c>
      <c r="N733" s="44"/>
      <c r="O733" s="100"/>
    </row>
    <row r="734" spans="1:15" ht="30">
      <c r="A734" s="27">
        <v>731</v>
      </c>
      <c r="B734" s="402" t="s">
        <v>7945</v>
      </c>
      <c r="C734" s="433"/>
      <c r="D734" s="27" t="s">
        <v>7934</v>
      </c>
      <c r="E734" s="409" t="s">
        <v>4377</v>
      </c>
      <c r="F734" s="245" t="s">
        <v>125</v>
      </c>
      <c r="G734" s="404" t="s">
        <v>5</v>
      </c>
      <c r="H734" s="245" t="s">
        <v>7397</v>
      </c>
      <c r="I734" s="404"/>
      <c r="J734" s="27" t="s">
        <v>4071</v>
      </c>
      <c r="K734" s="405">
        <v>45719</v>
      </c>
      <c r="L734" s="406" t="s">
        <v>7749</v>
      </c>
      <c r="M734" s="44">
        <v>12</v>
      </c>
      <c r="N734" s="44"/>
      <c r="O734" s="100"/>
    </row>
    <row r="735" spans="1:15" ht="30">
      <c r="A735" s="27">
        <v>732</v>
      </c>
      <c r="B735" s="402" t="s">
        <v>7946</v>
      </c>
      <c r="C735" s="407"/>
      <c r="D735" s="27" t="s">
        <v>5822</v>
      </c>
      <c r="E735" s="409" t="s">
        <v>4381</v>
      </c>
      <c r="F735" s="260" t="s">
        <v>123</v>
      </c>
      <c r="G735" s="404" t="s">
        <v>3</v>
      </c>
      <c r="H735" s="245" t="s">
        <v>7397</v>
      </c>
      <c r="I735" s="404"/>
      <c r="J735" s="27" t="s">
        <v>4071</v>
      </c>
      <c r="K735" s="405">
        <v>45719</v>
      </c>
      <c r="L735" s="406" t="s">
        <v>5165</v>
      </c>
      <c r="M735" s="44">
        <v>4</v>
      </c>
      <c r="N735" s="44"/>
      <c r="O735" s="100"/>
    </row>
    <row r="736" spans="1:15" ht="30">
      <c r="A736" s="27">
        <v>733</v>
      </c>
      <c r="B736" s="402" t="s">
        <v>7947</v>
      </c>
      <c r="C736" s="407"/>
      <c r="D736" s="27" t="s">
        <v>5822</v>
      </c>
      <c r="E736" s="409" t="s">
        <v>4381</v>
      </c>
      <c r="F736" s="260" t="s">
        <v>123</v>
      </c>
      <c r="G736" s="404" t="s">
        <v>4</v>
      </c>
      <c r="H736" s="245" t="s">
        <v>7397</v>
      </c>
      <c r="I736" s="404"/>
      <c r="J736" s="27" t="s">
        <v>4071</v>
      </c>
      <c r="K736" s="405">
        <v>45719</v>
      </c>
      <c r="L736" s="406" t="s">
        <v>5165</v>
      </c>
      <c r="M736" s="44">
        <v>5</v>
      </c>
      <c r="N736" s="44"/>
      <c r="O736" s="100"/>
    </row>
    <row r="737" spans="1:15" ht="30">
      <c r="A737" s="27">
        <v>734</v>
      </c>
      <c r="B737" s="402" t="s">
        <v>7948</v>
      </c>
      <c r="C737" s="407"/>
      <c r="D737" s="27" t="s">
        <v>5822</v>
      </c>
      <c r="E737" s="409" t="s">
        <v>4381</v>
      </c>
      <c r="F737" s="260" t="s">
        <v>123</v>
      </c>
      <c r="G737" s="404" t="s">
        <v>5</v>
      </c>
      <c r="H737" s="245" t="s">
        <v>7397</v>
      </c>
      <c r="I737" s="404"/>
      <c r="J737" s="27" t="s">
        <v>4071</v>
      </c>
      <c r="K737" s="405">
        <v>45719</v>
      </c>
      <c r="L737" s="406" t="s">
        <v>5165</v>
      </c>
      <c r="M737" s="44">
        <v>6</v>
      </c>
      <c r="N737" s="44"/>
      <c r="O737" s="100"/>
    </row>
    <row r="738" spans="1:15" ht="30">
      <c r="A738" s="27">
        <v>735</v>
      </c>
      <c r="B738" s="402" t="s">
        <v>7949</v>
      </c>
      <c r="C738" s="407"/>
      <c r="D738" s="27" t="s">
        <v>5822</v>
      </c>
      <c r="E738" s="404" t="s">
        <v>4381</v>
      </c>
      <c r="F738" s="245" t="s">
        <v>4113</v>
      </c>
      <c r="G738" s="419" t="s">
        <v>3</v>
      </c>
      <c r="H738" s="420" t="s">
        <v>7397</v>
      </c>
      <c r="I738" s="419"/>
      <c r="J738" s="27" t="s">
        <v>4071</v>
      </c>
      <c r="K738" s="405">
        <v>45719</v>
      </c>
      <c r="L738" s="406" t="s">
        <v>5165</v>
      </c>
      <c r="M738" s="44">
        <v>1</v>
      </c>
      <c r="N738" s="44"/>
      <c r="O738" s="100"/>
    </row>
    <row r="739" spans="1:15" ht="30">
      <c r="A739" s="27">
        <v>736</v>
      </c>
      <c r="B739" s="402" t="s">
        <v>7950</v>
      </c>
      <c r="C739" s="407"/>
      <c r="D739" s="27" t="s">
        <v>5822</v>
      </c>
      <c r="E739" s="404" t="s">
        <v>4381</v>
      </c>
      <c r="F739" s="245" t="s">
        <v>4113</v>
      </c>
      <c r="G739" s="419" t="s">
        <v>4</v>
      </c>
      <c r="H739" s="420" t="s">
        <v>7397</v>
      </c>
      <c r="I739" s="419"/>
      <c r="J739" s="27" t="s">
        <v>4071</v>
      </c>
      <c r="K739" s="405">
        <v>45719</v>
      </c>
      <c r="L739" s="406" t="s">
        <v>5165</v>
      </c>
      <c r="M739" s="44">
        <v>2</v>
      </c>
      <c r="N739" s="44"/>
      <c r="O739" s="100"/>
    </row>
    <row r="740" spans="1:15" ht="30">
      <c r="A740" s="27">
        <v>737</v>
      </c>
      <c r="B740" s="402" t="s">
        <v>7951</v>
      </c>
      <c r="C740" s="407"/>
      <c r="D740" s="27" t="s">
        <v>5822</v>
      </c>
      <c r="E740" s="409" t="s">
        <v>4381</v>
      </c>
      <c r="F740" s="260" t="s">
        <v>4113</v>
      </c>
      <c r="G740" s="404" t="s">
        <v>5</v>
      </c>
      <c r="H740" s="245" t="s">
        <v>7397</v>
      </c>
      <c r="I740" s="404"/>
      <c r="J740" s="27" t="s">
        <v>4071</v>
      </c>
      <c r="K740" s="405">
        <v>45719</v>
      </c>
      <c r="L740" s="406" t="s">
        <v>5165</v>
      </c>
      <c r="M740" s="44">
        <v>3</v>
      </c>
      <c r="N740" s="44"/>
      <c r="O740" s="100"/>
    </row>
    <row r="741" spans="1:15" ht="30">
      <c r="A741" s="27">
        <v>738</v>
      </c>
      <c r="B741" s="402" t="s">
        <v>7952</v>
      </c>
      <c r="C741" s="408"/>
      <c r="D741" s="27" t="s">
        <v>5822</v>
      </c>
      <c r="E741" s="409" t="s">
        <v>4381</v>
      </c>
      <c r="F741" s="245" t="s">
        <v>125</v>
      </c>
      <c r="G741" s="404" t="s">
        <v>3</v>
      </c>
      <c r="H741" s="245" t="s">
        <v>7397</v>
      </c>
      <c r="I741" s="404"/>
      <c r="J741" s="27" t="s">
        <v>4071</v>
      </c>
      <c r="K741" s="405">
        <v>45719</v>
      </c>
      <c r="L741" s="406" t="s">
        <v>5165</v>
      </c>
      <c r="M741" s="44">
        <v>7</v>
      </c>
      <c r="N741" s="44"/>
      <c r="O741" s="100"/>
    </row>
    <row r="742" spans="1:15" ht="30">
      <c r="A742" s="27">
        <v>739</v>
      </c>
      <c r="B742" s="402" t="s">
        <v>7953</v>
      </c>
      <c r="C742" s="433"/>
      <c r="D742" s="27" t="s">
        <v>5822</v>
      </c>
      <c r="E742" s="404" t="s">
        <v>4381</v>
      </c>
      <c r="F742" s="245" t="s">
        <v>125</v>
      </c>
      <c r="G742" s="404" t="s">
        <v>4</v>
      </c>
      <c r="H742" s="245" t="s">
        <v>7397</v>
      </c>
      <c r="I742" s="404"/>
      <c r="J742" s="27" t="s">
        <v>4071</v>
      </c>
      <c r="K742" s="405">
        <v>45719</v>
      </c>
      <c r="L742" s="406" t="s">
        <v>5165</v>
      </c>
      <c r="M742" s="44">
        <v>8</v>
      </c>
      <c r="N742" s="44"/>
      <c r="O742" s="100"/>
    </row>
    <row r="743" spans="1:15" ht="30">
      <c r="A743" s="27">
        <v>740</v>
      </c>
      <c r="B743" s="402" t="s">
        <v>7954</v>
      </c>
      <c r="C743" s="433"/>
      <c r="D743" s="27" t="s">
        <v>5822</v>
      </c>
      <c r="E743" s="414" t="s">
        <v>4381</v>
      </c>
      <c r="F743" s="245" t="s">
        <v>125</v>
      </c>
      <c r="G743" s="404" t="s">
        <v>5</v>
      </c>
      <c r="H743" s="245" t="s">
        <v>7397</v>
      </c>
      <c r="I743" s="404"/>
      <c r="J743" s="27" t="s">
        <v>4071</v>
      </c>
      <c r="K743" s="405">
        <v>45719</v>
      </c>
      <c r="L743" s="406" t="s">
        <v>5165</v>
      </c>
      <c r="M743" s="44">
        <v>9</v>
      </c>
      <c r="N743" s="44"/>
      <c r="O743" s="100"/>
    </row>
    <row r="744" spans="1:15" ht="30">
      <c r="A744" s="27">
        <v>741</v>
      </c>
      <c r="B744" s="402" t="s">
        <v>7955</v>
      </c>
      <c r="C744" s="408"/>
      <c r="D744" s="27" t="s">
        <v>5822</v>
      </c>
      <c r="E744" s="404" t="s">
        <v>4381</v>
      </c>
      <c r="F744" s="245" t="s">
        <v>125</v>
      </c>
      <c r="G744" s="404" t="s">
        <v>0</v>
      </c>
      <c r="H744" s="245" t="s">
        <v>7397</v>
      </c>
      <c r="I744" s="404"/>
      <c r="J744" s="27" t="s">
        <v>4071</v>
      </c>
      <c r="K744" s="405">
        <v>45719</v>
      </c>
      <c r="L744" s="406" t="s">
        <v>7749</v>
      </c>
      <c r="M744" s="44">
        <v>10</v>
      </c>
      <c r="N744" s="44"/>
      <c r="O744" s="100"/>
    </row>
    <row r="745" spans="1:15" ht="30">
      <c r="A745" s="27">
        <v>742</v>
      </c>
      <c r="B745" s="402" t="s">
        <v>7956</v>
      </c>
      <c r="C745" s="408"/>
      <c r="D745" s="27" t="s">
        <v>5822</v>
      </c>
      <c r="E745" s="404" t="s">
        <v>4381</v>
      </c>
      <c r="F745" s="245" t="s">
        <v>125</v>
      </c>
      <c r="G745" s="404" t="s">
        <v>1</v>
      </c>
      <c r="H745" s="245" t="s">
        <v>7397</v>
      </c>
      <c r="I745" s="404"/>
      <c r="J745" s="27" t="s">
        <v>4071</v>
      </c>
      <c r="K745" s="405">
        <v>45719</v>
      </c>
      <c r="L745" s="406" t="s">
        <v>7749</v>
      </c>
      <c r="M745" s="44">
        <v>11</v>
      </c>
      <c r="N745" s="44"/>
      <c r="O745" s="100"/>
    </row>
    <row r="746" spans="1:15" ht="30">
      <c r="A746" s="27">
        <v>743</v>
      </c>
      <c r="B746" s="402" t="s">
        <v>7957</v>
      </c>
      <c r="C746" s="408"/>
      <c r="D746" s="27" t="s">
        <v>7376</v>
      </c>
      <c r="E746" s="402" t="s">
        <v>4429</v>
      </c>
      <c r="F746" s="245" t="s">
        <v>48</v>
      </c>
      <c r="G746" s="404" t="s">
        <v>0</v>
      </c>
      <c r="H746" s="245" t="s">
        <v>7397</v>
      </c>
      <c r="I746" s="404"/>
      <c r="J746" s="27" t="s">
        <v>4071</v>
      </c>
      <c r="K746" s="405">
        <v>45719</v>
      </c>
      <c r="L746" s="406" t="s">
        <v>8</v>
      </c>
      <c r="M746" s="44">
        <v>25</v>
      </c>
      <c r="N746" s="44"/>
      <c r="O746" s="100"/>
    </row>
    <row r="747" spans="1:15" ht="30">
      <c r="A747" s="27">
        <v>744</v>
      </c>
      <c r="B747" s="402" t="s">
        <v>7957</v>
      </c>
      <c r="C747" s="408"/>
      <c r="D747" s="27" t="s">
        <v>7376</v>
      </c>
      <c r="E747" s="409" t="s">
        <v>4429</v>
      </c>
      <c r="F747" s="245" t="s">
        <v>48</v>
      </c>
      <c r="G747" s="404" t="s">
        <v>3</v>
      </c>
      <c r="H747" s="245" t="s">
        <v>7397</v>
      </c>
      <c r="I747" s="404"/>
      <c r="J747" s="27" t="s">
        <v>4071</v>
      </c>
      <c r="K747" s="405">
        <v>45719</v>
      </c>
      <c r="L747" s="406" t="s">
        <v>8</v>
      </c>
      <c r="M747" s="44">
        <v>25</v>
      </c>
      <c r="N747" s="44"/>
      <c r="O747" s="100"/>
    </row>
    <row r="748" spans="1:15" ht="30">
      <c r="A748" s="27">
        <v>745</v>
      </c>
      <c r="B748" s="402" t="s">
        <v>7958</v>
      </c>
      <c r="C748" s="408"/>
      <c r="D748" s="27" t="s">
        <v>7380</v>
      </c>
      <c r="E748" s="404" t="s">
        <v>4430</v>
      </c>
      <c r="F748" s="245" t="s">
        <v>46</v>
      </c>
      <c r="G748" s="404" t="s">
        <v>2</v>
      </c>
      <c r="H748" s="245" t="s">
        <v>7397</v>
      </c>
      <c r="I748" s="404"/>
      <c r="J748" s="27" t="s">
        <v>4071</v>
      </c>
      <c r="K748" s="405">
        <v>45719</v>
      </c>
      <c r="L748" s="406">
        <v>0</v>
      </c>
      <c r="M748" s="44">
        <v>34</v>
      </c>
      <c r="N748" s="44"/>
      <c r="O748" s="100"/>
    </row>
    <row r="749" spans="1:15" ht="30">
      <c r="A749" s="27">
        <v>746</v>
      </c>
      <c r="B749" s="402" t="s">
        <v>7958</v>
      </c>
      <c r="C749" s="408"/>
      <c r="D749" s="27" t="s">
        <v>7380</v>
      </c>
      <c r="E749" s="404" t="s">
        <v>4430</v>
      </c>
      <c r="F749" s="245" t="s">
        <v>46</v>
      </c>
      <c r="G749" s="404" t="s">
        <v>5</v>
      </c>
      <c r="H749" s="245" t="s">
        <v>7397</v>
      </c>
      <c r="I749" s="404"/>
      <c r="J749" s="27" t="s">
        <v>4071</v>
      </c>
      <c r="K749" s="405">
        <v>45719</v>
      </c>
      <c r="L749" s="406">
        <v>0</v>
      </c>
      <c r="M749" s="44">
        <v>34</v>
      </c>
      <c r="N749" s="44"/>
      <c r="O749" s="100"/>
    </row>
    <row r="750" spans="1:15" ht="30">
      <c r="A750" s="27">
        <v>747</v>
      </c>
      <c r="B750" s="402" t="s">
        <v>7959</v>
      </c>
      <c r="C750" s="408"/>
      <c r="D750" s="27" t="s">
        <v>7380</v>
      </c>
      <c r="E750" s="404" t="s">
        <v>4430</v>
      </c>
      <c r="F750" s="245" t="s">
        <v>47</v>
      </c>
      <c r="G750" s="404" t="s">
        <v>2</v>
      </c>
      <c r="H750" s="245" t="s">
        <v>7397</v>
      </c>
      <c r="I750" s="404"/>
      <c r="J750" s="27" t="s">
        <v>4071</v>
      </c>
      <c r="K750" s="405">
        <v>45719</v>
      </c>
      <c r="L750" s="406">
        <v>0</v>
      </c>
      <c r="M750" s="44">
        <v>35</v>
      </c>
      <c r="N750" s="44"/>
      <c r="O750" s="100"/>
    </row>
    <row r="751" spans="1:15" ht="30">
      <c r="A751" s="27">
        <v>748</v>
      </c>
      <c r="B751" s="402" t="s">
        <v>7959</v>
      </c>
      <c r="C751" s="408"/>
      <c r="D751" s="27" t="s">
        <v>7380</v>
      </c>
      <c r="E751" s="404" t="s">
        <v>4430</v>
      </c>
      <c r="F751" s="245" t="s">
        <v>47</v>
      </c>
      <c r="G751" s="404" t="s">
        <v>5</v>
      </c>
      <c r="H751" s="245" t="s">
        <v>7397</v>
      </c>
      <c r="I751" s="404"/>
      <c r="J751" s="27" t="s">
        <v>4071</v>
      </c>
      <c r="K751" s="405">
        <v>45719</v>
      </c>
      <c r="L751" s="406">
        <v>0</v>
      </c>
      <c r="M751" s="44">
        <v>35</v>
      </c>
      <c r="N751" s="44"/>
      <c r="O751" s="100"/>
    </row>
    <row r="752" spans="1:15" ht="30">
      <c r="A752" s="27">
        <v>749</v>
      </c>
      <c r="B752" s="402" t="s">
        <v>7960</v>
      </c>
      <c r="C752" s="408"/>
      <c r="D752" s="27" t="s">
        <v>4820</v>
      </c>
      <c r="E752" s="402" t="s">
        <v>4468</v>
      </c>
      <c r="F752" s="245" t="s">
        <v>65</v>
      </c>
      <c r="G752" s="404" t="s">
        <v>0</v>
      </c>
      <c r="H752" s="245" t="s">
        <v>7397</v>
      </c>
      <c r="I752" s="404"/>
      <c r="J752" s="27" t="s">
        <v>4071</v>
      </c>
      <c r="K752" s="405">
        <v>45719</v>
      </c>
      <c r="L752" s="406">
        <v>0</v>
      </c>
      <c r="M752" s="44">
        <v>4</v>
      </c>
      <c r="N752" s="44"/>
      <c r="O752" s="100"/>
    </row>
    <row r="753" spans="1:15" ht="30">
      <c r="A753" s="27">
        <v>750</v>
      </c>
      <c r="B753" s="402" t="s">
        <v>7961</v>
      </c>
      <c r="C753" s="408"/>
      <c r="D753" s="27" t="s">
        <v>4993</v>
      </c>
      <c r="E753" s="414" t="s">
        <v>4473</v>
      </c>
      <c r="F753" s="245" t="s">
        <v>46</v>
      </c>
      <c r="G753" s="404" t="s">
        <v>3</v>
      </c>
      <c r="H753" s="245" t="s">
        <v>7397</v>
      </c>
      <c r="I753" s="404"/>
      <c r="J753" s="27" t="s">
        <v>4071</v>
      </c>
      <c r="K753" s="405">
        <v>45719</v>
      </c>
      <c r="L753" s="406">
        <v>0</v>
      </c>
      <c r="M753" s="44">
        <v>41</v>
      </c>
      <c r="N753" s="44"/>
      <c r="O753" s="100"/>
    </row>
    <row r="754" spans="1:15" ht="30">
      <c r="A754" s="27">
        <v>751</v>
      </c>
      <c r="B754" s="402" t="s">
        <v>7962</v>
      </c>
      <c r="C754" s="408"/>
      <c r="D754" s="27" t="s">
        <v>4825</v>
      </c>
      <c r="E754" s="404" t="s">
        <v>4487</v>
      </c>
      <c r="F754" s="245" t="s">
        <v>4488</v>
      </c>
      <c r="G754" s="404" t="s">
        <v>4</v>
      </c>
      <c r="H754" s="245" t="s">
        <v>7397</v>
      </c>
      <c r="I754" s="404"/>
      <c r="J754" s="27" t="s">
        <v>4071</v>
      </c>
      <c r="K754" s="405">
        <v>45719</v>
      </c>
      <c r="L754" s="406">
        <v>0</v>
      </c>
      <c r="M754" s="44">
        <v>2</v>
      </c>
      <c r="N754" s="44"/>
      <c r="O754" s="100"/>
    </row>
    <row r="755" spans="1:15" ht="30">
      <c r="A755" s="27">
        <v>752</v>
      </c>
      <c r="B755" s="402" t="s">
        <v>7963</v>
      </c>
      <c r="C755" s="408"/>
      <c r="D755" s="27" t="s">
        <v>4524</v>
      </c>
      <c r="E755" s="409" t="s">
        <v>4525</v>
      </c>
      <c r="F755" s="245" t="s">
        <v>12</v>
      </c>
      <c r="G755" s="404" t="s">
        <v>2</v>
      </c>
      <c r="H755" s="245" t="s">
        <v>8</v>
      </c>
      <c r="I755" s="404"/>
      <c r="J755" s="27" t="s">
        <v>3851</v>
      </c>
      <c r="K755" s="405">
        <v>45719</v>
      </c>
      <c r="L755" s="406"/>
      <c r="M755" s="44">
        <v>1</v>
      </c>
      <c r="N755" s="44"/>
      <c r="O755" s="100"/>
    </row>
    <row r="756" spans="1:15" ht="30">
      <c r="A756" s="27">
        <v>753</v>
      </c>
      <c r="B756" s="402" t="s">
        <v>7964</v>
      </c>
      <c r="C756" s="424"/>
      <c r="D756" s="27" t="s">
        <v>4532</v>
      </c>
      <c r="E756" s="404" t="s">
        <v>4525</v>
      </c>
      <c r="F756" s="245" t="s">
        <v>123</v>
      </c>
      <c r="G756" s="404" t="s">
        <v>1</v>
      </c>
      <c r="H756" s="245" t="s">
        <v>8</v>
      </c>
      <c r="I756" s="404"/>
      <c r="J756" s="27" t="s">
        <v>3851</v>
      </c>
      <c r="K756" s="405">
        <v>45719</v>
      </c>
      <c r="L756" s="406"/>
      <c r="M756" s="44">
        <v>1</v>
      </c>
      <c r="N756" s="44"/>
      <c r="O756" s="100"/>
    </row>
    <row r="757" spans="1:15" ht="30">
      <c r="A757" s="27">
        <v>754</v>
      </c>
      <c r="B757" s="402" t="s">
        <v>7965</v>
      </c>
      <c r="C757" s="407"/>
      <c r="D757" s="27" t="s">
        <v>4539</v>
      </c>
      <c r="E757" s="402" t="s">
        <v>4540</v>
      </c>
      <c r="F757" s="245" t="s">
        <v>123</v>
      </c>
      <c r="G757" s="404" t="s">
        <v>3</v>
      </c>
      <c r="H757" s="245" t="s">
        <v>8</v>
      </c>
      <c r="I757" s="404"/>
      <c r="J757" s="27" t="s">
        <v>3851</v>
      </c>
      <c r="K757" s="405">
        <v>45719</v>
      </c>
      <c r="L757" s="406"/>
      <c r="M757" s="412">
        <v>1</v>
      </c>
      <c r="N757" s="413"/>
      <c r="O757" s="100"/>
    </row>
    <row r="758" spans="1:15" ht="30">
      <c r="A758" s="27">
        <v>755</v>
      </c>
      <c r="B758" s="402" t="s">
        <v>7966</v>
      </c>
      <c r="C758" s="408"/>
      <c r="D758" s="27" t="s">
        <v>4526</v>
      </c>
      <c r="E758" s="404" t="s">
        <v>4527</v>
      </c>
      <c r="F758" s="245" t="s">
        <v>11</v>
      </c>
      <c r="G758" s="404" t="s">
        <v>1</v>
      </c>
      <c r="H758" s="245" t="s">
        <v>8</v>
      </c>
      <c r="I758" s="404"/>
      <c r="J758" s="27" t="s">
        <v>3851</v>
      </c>
      <c r="K758" s="405">
        <v>45719</v>
      </c>
      <c r="L758" s="406"/>
      <c r="M758" s="44">
        <v>1</v>
      </c>
      <c r="N758" s="44"/>
      <c r="O758" s="100"/>
    </row>
    <row r="759" spans="1:15" ht="30">
      <c r="A759" s="27">
        <v>756</v>
      </c>
      <c r="B759" s="402" t="s">
        <v>7967</v>
      </c>
      <c r="C759" s="408"/>
      <c r="D759" s="27" t="s">
        <v>4522</v>
      </c>
      <c r="E759" s="409" t="s">
        <v>4523</v>
      </c>
      <c r="F759" s="245" t="s">
        <v>12</v>
      </c>
      <c r="G759" s="404" t="s">
        <v>1</v>
      </c>
      <c r="H759" s="245" t="s">
        <v>8</v>
      </c>
      <c r="I759" s="404"/>
      <c r="J759" s="27" t="s">
        <v>3851</v>
      </c>
      <c r="K759" s="405">
        <v>45719</v>
      </c>
      <c r="L759" s="406"/>
      <c r="M759" s="44">
        <v>1</v>
      </c>
      <c r="N759" s="44"/>
      <c r="O759" s="100"/>
    </row>
    <row r="760" spans="1:15" ht="30">
      <c r="A760" s="27">
        <v>757</v>
      </c>
      <c r="B760" s="402" t="s">
        <v>7968</v>
      </c>
      <c r="C760" s="408"/>
      <c r="D760" s="27" t="s">
        <v>4120</v>
      </c>
      <c r="E760" s="409" t="s">
        <v>4121</v>
      </c>
      <c r="F760" s="245" t="s">
        <v>125</v>
      </c>
      <c r="G760" s="404" t="s">
        <v>3</v>
      </c>
      <c r="H760" s="245" t="s">
        <v>7969</v>
      </c>
      <c r="I760" s="404"/>
      <c r="J760" s="27" t="s">
        <v>113</v>
      </c>
      <c r="K760" s="405">
        <v>45719</v>
      </c>
      <c r="L760" s="406" t="s">
        <v>7970</v>
      </c>
      <c r="M760" s="44">
        <v>1</v>
      </c>
      <c r="N760" s="44"/>
      <c r="O760" s="100"/>
    </row>
    <row r="761" spans="1:15" ht="30">
      <c r="A761" s="27">
        <v>758</v>
      </c>
      <c r="B761" s="402" t="s">
        <v>7971</v>
      </c>
      <c r="C761" s="408"/>
      <c r="D761" s="27" t="s">
        <v>7972</v>
      </c>
      <c r="E761" s="402" t="s">
        <v>4123</v>
      </c>
      <c r="F761" s="245" t="s">
        <v>125</v>
      </c>
      <c r="G761" s="404" t="s">
        <v>0</v>
      </c>
      <c r="H761" s="245" t="s">
        <v>7969</v>
      </c>
      <c r="I761" s="404"/>
      <c r="J761" s="27" t="s">
        <v>113</v>
      </c>
      <c r="K761" s="405">
        <v>45719</v>
      </c>
      <c r="L761" s="406" t="s">
        <v>7970</v>
      </c>
      <c r="M761" s="44">
        <v>1</v>
      </c>
      <c r="N761" s="44"/>
      <c r="O761" s="100"/>
    </row>
    <row r="762" spans="1:15" ht="15">
      <c r="A762" s="27">
        <v>759</v>
      </c>
      <c r="B762" s="402" t="s">
        <v>7973</v>
      </c>
      <c r="C762" s="408"/>
      <c r="D762" s="27" t="s">
        <v>6178</v>
      </c>
      <c r="E762" s="404" t="s">
        <v>4166</v>
      </c>
      <c r="F762" s="245" t="s">
        <v>12</v>
      </c>
      <c r="G762" s="404" t="s">
        <v>1</v>
      </c>
      <c r="H762" s="245" t="s">
        <v>7969</v>
      </c>
      <c r="I762" s="404"/>
      <c r="J762" s="27" t="s">
        <v>113</v>
      </c>
      <c r="K762" s="405">
        <v>45719</v>
      </c>
      <c r="L762" s="406" t="s">
        <v>8</v>
      </c>
      <c r="M762" s="44">
        <v>1</v>
      </c>
      <c r="N762" s="44"/>
      <c r="O762" s="100"/>
    </row>
    <row r="763" spans="1:15" ht="15">
      <c r="A763" s="27">
        <v>760</v>
      </c>
      <c r="B763" s="402" t="s">
        <v>7974</v>
      </c>
      <c r="C763" s="408"/>
      <c r="D763" s="27" t="s">
        <v>7975</v>
      </c>
      <c r="E763" s="409" t="s">
        <v>4189</v>
      </c>
      <c r="F763" s="245" t="s">
        <v>12</v>
      </c>
      <c r="G763" s="404" t="s">
        <v>4</v>
      </c>
      <c r="H763" s="245" t="s">
        <v>7969</v>
      </c>
      <c r="I763" s="404"/>
      <c r="J763" s="27" t="s">
        <v>113</v>
      </c>
      <c r="K763" s="405">
        <v>45719</v>
      </c>
      <c r="L763" s="406">
        <v>0</v>
      </c>
      <c r="M763" s="44">
        <v>1</v>
      </c>
      <c r="N763" s="44"/>
      <c r="O763" s="100"/>
    </row>
    <row r="764" spans="1:15" ht="15">
      <c r="A764" s="27">
        <v>761</v>
      </c>
      <c r="B764" s="402" t="s">
        <v>7976</v>
      </c>
      <c r="C764" s="407"/>
      <c r="D764" s="27" t="s">
        <v>7977</v>
      </c>
      <c r="E764" s="402" t="s">
        <v>4205</v>
      </c>
      <c r="F764" s="245" t="s">
        <v>65</v>
      </c>
      <c r="G764" s="404" t="s">
        <v>5</v>
      </c>
      <c r="H764" s="245" t="s">
        <v>7969</v>
      </c>
      <c r="I764" s="404"/>
      <c r="J764" s="27" t="s">
        <v>113</v>
      </c>
      <c r="K764" s="405">
        <v>45719</v>
      </c>
      <c r="L764" s="406">
        <v>0</v>
      </c>
      <c r="M764" s="412">
        <v>1</v>
      </c>
      <c r="N764" s="413"/>
      <c r="O764" s="100"/>
    </row>
    <row r="765" spans="1:15" ht="15">
      <c r="A765" s="27">
        <v>762</v>
      </c>
      <c r="B765" s="402" t="s">
        <v>7978</v>
      </c>
      <c r="C765" s="408"/>
      <c r="D765" s="27" t="s">
        <v>7979</v>
      </c>
      <c r="E765" s="404" t="s">
        <v>4206</v>
      </c>
      <c r="F765" s="245" t="s">
        <v>4113</v>
      </c>
      <c r="G765" s="404" t="s">
        <v>1</v>
      </c>
      <c r="H765" s="245" t="s">
        <v>7969</v>
      </c>
      <c r="I765" s="404"/>
      <c r="J765" s="27" t="s">
        <v>113</v>
      </c>
      <c r="K765" s="405">
        <v>45719</v>
      </c>
      <c r="L765" s="406">
        <v>0</v>
      </c>
      <c r="M765" s="44">
        <v>1</v>
      </c>
      <c r="N765" s="44"/>
      <c r="O765" s="100"/>
    </row>
    <row r="766" spans="1:15" ht="30">
      <c r="A766" s="27">
        <v>763</v>
      </c>
      <c r="B766" s="402" t="s">
        <v>7980</v>
      </c>
      <c r="C766" s="408"/>
      <c r="D766" s="27" t="s">
        <v>7979</v>
      </c>
      <c r="E766" s="402" t="s">
        <v>4206</v>
      </c>
      <c r="F766" s="245" t="s">
        <v>125</v>
      </c>
      <c r="G766" s="404" t="s">
        <v>4207</v>
      </c>
      <c r="H766" s="245" t="s">
        <v>7969</v>
      </c>
      <c r="I766" s="404"/>
      <c r="J766" s="27" t="s">
        <v>113</v>
      </c>
      <c r="K766" s="405">
        <v>45719</v>
      </c>
      <c r="L766" s="406">
        <v>0</v>
      </c>
      <c r="M766" s="44">
        <v>2</v>
      </c>
      <c r="N766" s="44"/>
      <c r="O766" s="100"/>
    </row>
    <row r="767" spans="1:15" ht="15">
      <c r="A767" s="27">
        <v>764</v>
      </c>
      <c r="B767" s="402" t="s">
        <v>7981</v>
      </c>
      <c r="C767" s="424"/>
      <c r="D767" s="27" t="s">
        <v>6980</v>
      </c>
      <c r="E767" s="409" t="s">
        <v>4284</v>
      </c>
      <c r="F767" s="245" t="s">
        <v>4113</v>
      </c>
      <c r="G767" s="404" t="s">
        <v>4</v>
      </c>
      <c r="H767" s="245" t="s">
        <v>7969</v>
      </c>
      <c r="I767" s="404"/>
      <c r="J767" s="27" t="s">
        <v>113</v>
      </c>
      <c r="K767" s="405">
        <v>45719</v>
      </c>
      <c r="L767" s="406">
        <v>0</v>
      </c>
      <c r="M767" s="44">
        <v>1</v>
      </c>
      <c r="N767" s="44"/>
      <c r="O767" s="100"/>
    </row>
    <row r="768" spans="1:15" ht="30">
      <c r="A768" s="27">
        <v>765</v>
      </c>
      <c r="B768" s="402" t="s">
        <v>7982</v>
      </c>
      <c r="C768" s="407"/>
      <c r="D768" s="27" t="s">
        <v>7983</v>
      </c>
      <c r="E768" s="404" t="s">
        <v>4385</v>
      </c>
      <c r="F768" s="245" t="s">
        <v>125</v>
      </c>
      <c r="G768" s="419" t="s">
        <v>5</v>
      </c>
      <c r="H768" s="420" t="s">
        <v>7969</v>
      </c>
      <c r="I768" s="419"/>
      <c r="J768" s="27" t="s">
        <v>113</v>
      </c>
      <c r="K768" s="405">
        <v>45719</v>
      </c>
      <c r="L768" s="406" t="s">
        <v>7983</v>
      </c>
      <c r="M768" s="44">
        <v>3</v>
      </c>
      <c r="N768" s="44"/>
      <c r="O768" s="100"/>
    </row>
    <row r="769" spans="1:15" ht="15">
      <c r="A769" s="27">
        <v>766</v>
      </c>
      <c r="B769" s="402" t="s">
        <v>7984</v>
      </c>
      <c r="C769" s="408"/>
      <c r="D769" s="27" t="s">
        <v>4433</v>
      </c>
      <c r="E769" s="404" t="s">
        <v>4434</v>
      </c>
      <c r="F769" s="245" t="s">
        <v>46</v>
      </c>
      <c r="G769" s="404" t="s">
        <v>0</v>
      </c>
      <c r="H769" s="245" t="s">
        <v>7969</v>
      </c>
      <c r="I769" s="404"/>
      <c r="J769" s="27" t="s">
        <v>113</v>
      </c>
      <c r="K769" s="405">
        <v>45719</v>
      </c>
      <c r="L769" s="406">
        <v>0</v>
      </c>
      <c r="M769" s="44">
        <v>1</v>
      </c>
      <c r="N769" s="44"/>
      <c r="O769" s="100"/>
    </row>
    <row r="770" spans="1:15" ht="15">
      <c r="A770" s="27">
        <v>767</v>
      </c>
      <c r="B770" s="402" t="s">
        <v>7984</v>
      </c>
      <c r="C770" s="408"/>
      <c r="D770" s="27" t="s">
        <v>4433</v>
      </c>
      <c r="E770" s="404" t="s">
        <v>4434</v>
      </c>
      <c r="F770" s="245" t="s">
        <v>46</v>
      </c>
      <c r="G770" s="404" t="s">
        <v>3</v>
      </c>
      <c r="H770" s="245" t="s">
        <v>7969</v>
      </c>
      <c r="I770" s="404"/>
      <c r="J770" s="27" t="s">
        <v>113</v>
      </c>
      <c r="K770" s="405">
        <v>45719</v>
      </c>
      <c r="L770" s="406">
        <v>0</v>
      </c>
      <c r="M770" s="44">
        <v>1</v>
      </c>
      <c r="N770" s="44"/>
      <c r="O770" s="100"/>
    </row>
    <row r="771" spans="1:15" ht="15">
      <c r="A771" s="27">
        <v>768</v>
      </c>
      <c r="B771" s="402" t="s">
        <v>7985</v>
      </c>
      <c r="C771" s="408"/>
      <c r="D771" s="27" t="s">
        <v>4433</v>
      </c>
      <c r="E771" s="404" t="s">
        <v>4434</v>
      </c>
      <c r="F771" s="245" t="s">
        <v>47</v>
      </c>
      <c r="G771" s="404" t="s">
        <v>0</v>
      </c>
      <c r="H771" s="245" t="s">
        <v>7969</v>
      </c>
      <c r="I771" s="404"/>
      <c r="J771" s="27" t="s">
        <v>113</v>
      </c>
      <c r="K771" s="405">
        <v>45719</v>
      </c>
      <c r="L771" s="406">
        <v>0</v>
      </c>
      <c r="M771" s="44">
        <v>2</v>
      </c>
      <c r="N771" s="44"/>
      <c r="O771" s="100"/>
    </row>
    <row r="772" spans="1:15" ht="15">
      <c r="A772" s="27">
        <v>769</v>
      </c>
      <c r="B772" s="402" t="s">
        <v>7985</v>
      </c>
      <c r="C772" s="408"/>
      <c r="D772" s="27" t="s">
        <v>4433</v>
      </c>
      <c r="E772" s="432" t="s">
        <v>4434</v>
      </c>
      <c r="F772" s="245" t="s">
        <v>47</v>
      </c>
      <c r="G772" s="404" t="s">
        <v>3</v>
      </c>
      <c r="H772" s="245" t="s">
        <v>7969</v>
      </c>
      <c r="I772" s="404"/>
      <c r="J772" s="27" t="s">
        <v>113</v>
      </c>
      <c r="K772" s="405">
        <v>45719</v>
      </c>
      <c r="L772" s="406">
        <v>0</v>
      </c>
      <c r="M772" s="44">
        <v>2</v>
      </c>
      <c r="N772" s="44"/>
      <c r="O772" s="100"/>
    </row>
    <row r="773" spans="1:15" ht="15">
      <c r="A773" s="27">
        <v>770</v>
      </c>
      <c r="B773" s="402" t="s">
        <v>7986</v>
      </c>
      <c r="C773" s="407"/>
      <c r="D773" s="27" t="s">
        <v>6193</v>
      </c>
      <c r="E773" s="414" t="s">
        <v>4476</v>
      </c>
      <c r="F773" s="260" t="s">
        <v>12</v>
      </c>
      <c r="G773" s="404" t="s">
        <v>2</v>
      </c>
      <c r="H773" s="245" t="s">
        <v>7969</v>
      </c>
      <c r="I773" s="404"/>
      <c r="J773" s="27" t="s">
        <v>113</v>
      </c>
      <c r="K773" s="405">
        <v>45719</v>
      </c>
      <c r="L773" s="406" t="s">
        <v>8</v>
      </c>
      <c r="M773" s="412">
        <v>1</v>
      </c>
      <c r="N773" s="413"/>
      <c r="O773" s="100"/>
    </row>
    <row r="774" spans="1:15" ht="15">
      <c r="A774" s="27">
        <v>771</v>
      </c>
      <c r="B774" s="402" t="s">
        <v>7987</v>
      </c>
      <c r="C774" s="407"/>
      <c r="D774" s="27" t="s">
        <v>4478</v>
      </c>
      <c r="E774" s="414" t="s">
        <v>4479</v>
      </c>
      <c r="F774" s="260" t="s">
        <v>19</v>
      </c>
      <c r="G774" s="404" t="s">
        <v>4</v>
      </c>
      <c r="H774" s="245" t="s">
        <v>7969</v>
      </c>
      <c r="I774" s="404"/>
      <c r="J774" s="27" t="s">
        <v>113</v>
      </c>
      <c r="K774" s="405">
        <v>45719</v>
      </c>
      <c r="L774" s="406">
        <v>0</v>
      </c>
      <c r="M774" s="412">
        <v>1</v>
      </c>
      <c r="N774" s="413"/>
      <c r="O774" s="100"/>
    </row>
    <row r="775" spans="1:15" ht="30">
      <c r="A775" s="27">
        <v>772</v>
      </c>
      <c r="B775" s="402" t="s">
        <v>7988</v>
      </c>
      <c r="C775" s="407"/>
      <c r="D775" s="27" t="s">
        <v>4968</v>
      </c>
      <c r="E775" s="409" t="s">
        <v>4066</v>
      </c>
      <c r="F775" s="245" t="s">
        <v>11</v>
      </c>
      <c r="G775" s="404" t="s">
        <v>4</v>
      </c>
      <c r="H775" s="245" t="s">
        <v>7989</v>
      </c>
      <c r="I775" s="404"/>
      <c r="J775" s="27" t="s">
        <v>71</v>
      </c>
      <c r="K775" s="405">
        <v>45719</v>
      </c>
      <c r="L775" s="406">
        <v>0</v>
      </c>
      <c r="M775" s="44">
        <v>1</v>
      </c>
      <c r="N775" s="44"/>
      <c r="O775" s="100"/>
    </row>
    <row r="776" spans="1:15" ht="30">
      <c r="A776" s="27">
        <v>773</v>
      </c>
      <c r="B776" s="402" t="s">
        <v>7990</v>
      </c>
      <c r="C776" s="408"/>
      <c r="D776" s="27" t="s">
        <v>7614</v>
      </c>
      <c r="E776" s="404" t="s">
        <v>4202</v>
      </c>
      <c r="F776" s="245" t="s">
        <v>11</v>
      </c>
      <c r="G776" s="404" t="s">
        <v>2</v>
      </c>
      <c r="H776" s="245" t="s">
        <v>7989</v>
      </c>
      <c r="I776" s="404"/>
      <c r="J776" s="27" t="s">
        <v>71</v>
      </c>
      <c r="K776" s="405">
        <v>45719</v>
      </c>
      <c r="L776" s="406">
        <v>0</v>
      </c>
      <c r="M776" s="44">
        <v>3</v>
      </c>
      <c r="N776" s="44"/>
      <c r="O776" s="100"/>
    </row>
    <row r="777" spans="1:15" ht="30">
      <c r="A777" s="27">
        <v>774</v>
      </c>
      <c r="B777" s="402" t="s">
        <v>7991</v>
      </c>
      <c r="C777" s="408"/>
      <c r="D777" s="27" t="s">
        <v>4975</v>
      </c>
      <c r="E777" s="402" t="s">
        <v>4222</v>
      </c>
      <c r="F777" s="245" t="s">
        <v>12</v>
      </c>
      <c r="G777" s="404" t="s">
        <v>3</v>
      </c>
      <c r="H777" s="245" t="s">
        <v>7989</v>
      </c>
      <c r="I777" s="404"/>
      <c r="J777" s="27" t="s">
        <v>71</v>
      </c>
      <c r="K777" s="405">
        <v>45719</v>
      </c>
      <c r="L777" s="406">
        <v>0</v>
      </c>
      <c r="M777" s="44">
        <v>7</v>
      </c>
      <c r="N777" s="44"/>
      <c r="O777" s="100"/>
    </row>
    <row r="778" spans="1:15" ht="30">
      <c r="A778" s="27">
        <v>775</v>
      </c>
      <c r="B778" s="402" t="s">
        <v>7992</v>
      </c>
      <c r="C778" s="407"/>
      <c r="D778" s="27" t="s">
        <v>4940</v>
      </c>
      <c r="E778" s="402" t="s">
        <v>4252</v>
      </c>
      <c r="F778" s="245" t="s">
        <v>4067</v>
      </c>
      <c r="G778" s="404" t="s">
        <v>3</v>
      </c>
      <c r="H778" s="245" t="s">
        <v>7989</v>
      </c>
      <c r="I778" s="404"/>
      <c r="J778" s="27" t="s">
        <v>71</v>
      </c>
      <c r="K778" s="405">
        <v>45719</v>
      </c>
      <c r="L778" s="406">
        <v>0</v>
      </c>
      <c r="M778" s="44">
        <v>1</v>
      </c>
      <c r="N778" s="44"/>
      <c r="O778" s="100"/>
    </row>
    <row r="779" spans="1:15" ht="30">
      <c r="A779" s="27">
        <v>776</v>
      </c>
      <c r="B779" s="402" t="s">
        <v>7993</v>
      </c>
      <c r="C779" s="408"/>
      <c r="D779" s="27" t="s">
        <v>4948</v>
      </c>
      <c r="E779" s="402" t="s">
        <v>4260</v>
      </c>
      <c r="F779" s="245" t="s">
        <v>11</v>
      </c>
      <c r="G779" s="404" t="s">
        <v>1</v>
      </c>
      <c r="H779" s="245" t="s">
        <v>7989</v>
      </c>
      <c r="I779" s="404"/>
      <c r="J779" s="27" t="s">
        <v>71</v>
      </c>
      <c r="K779" s="405">
        <v>45719</v>
      </c>
      <c r="L779" s="406">
        <v>0</v>
      </c>
      <c r="M779" s="44">
        <v>3</v>
      </c>
      <c r="N779" s="44"/>
      <c r="O779" s="100"/>
    </row>
    <row r="780" spans="1:15" ht="30">
      <c r="A780" s="27">
        <v>777</v>
      </c>
      <c r="B780" s="402" t="s">
        <v>7994</v>
      </c>
      <c r="C780" s="407"/>
      <c r="D780" s="27" t="s">
        <v>4973</v>
      </c>
      <c r="E780" s="414" t="s">
        <v>4275</v>
      </c>
      <c r="F780" s="245" t="s">
        <v>4067</v>
      </c>
      <c r="G780" s="404" t="s">
        <v>1</v>
      </c>
      <c r="H780" s="245" t="s">
        <v>7989</v>
      </c>
      <c r="I780" s="404"/>
      <c r="J780" s="27" t="s">
        <v>71</v>
      </c>
      <c r="K780" s="405">
        <v>45719</v>
      </c>
      <c r="L780" s="406">
        <v>0</v>
      </c>
      <c r="M780" s="44">
        <v>2</v>
      </c>
      <c r="N780" s="44"/>
      <c r="O780" s="100"/>
    </row>
    <row r="781" spans="1:15" ht="30">
      <c r="A781" s="27">
        <v>778</v>
      </c>
      <c r="B781" s="402" t="s">
        <v>7995</v>
      </c>
      <c r="C781" s="407"/>
      <c r="D781" s="27" t="s">
        <v>6414</v>
      </c>
      <c r="E781" s="402" t="s">
        <v>4285</v>
      </c>
      <c r="F781" s="245" t="s">
        <v>18</v>
      </c>
      <c r="G781" s="404" t="s">
        <v>2</v>
      </c>
      <c r="H781" s="245" t="s">
        <v>7989</v>
      </c>
      <c r="I781" s="404"/>
      <c r="J781" s="27" t="s">
        <v>71</v>
      </c>
      <c r="K781" s="405">
        <v>45719</v>
      </c>
      <c r="L781" s="406">
        <v>0</v>
      </c>
      <c r="M781" s="44">
        <v>1</v>
      </c>
      <c r="N781" s="44"/>
      <c r="O781" s="100"/>
    </row>
    <row r="782" spans="1:15" ht="30">
      <c r="A782" s="27">
        <v>779</v>
      </c>
      <c r="B782" s="402" t="s">
        <v>7996</v>
      </c>
      <c r="C782" s="407"/>
      <c r="D782" s="27" t="s">
        <v>6414</v>
      </c>
      <c r="E782" s="402" t="s">
        <v>4285</v>
      </c>
      <c r="F782" s="245" t="s">
        <v>18</v>
      </c>
      <c r="G782" s="404" t="s">
        <v>5</v>
      </c>
      <c r="H782" s="245" t="s">
        <v>7989</v>
      </c>
      <c r="I782" s="404"/>
      <c r="J782" s="27" t="s">
        <v>71</v>
      </c>
      <c r="K782" s="405">
        <v>45719</v>
      </c>
      <c r="L782" s="406">
        <v>0</v>
      </c>
      <c r="M782" s="44">
        <v>2</v>
      </c>
      <c r="N782" s="44"/>
      <c r="O782" s="100"/>
    </row>
    <row r="783" spans="1:15" ht="30">
      <c r="A783" s="27">
        <v>780</v>
      </c>
      <c r="B783" s="402" t="s">
        <v>7997</v>
      </c>
      <c r="C783" s="407"/>
      <c r="D783" s="27" t="s">
        <v>7998</v>
      </c>
      <c r="E783" s="404" t="s">
        <v>4294</v>
      </c>
      <c r="F783" s="245" t="s">
        <v>12</v>
      </c>
      <c r="G783" s="404" t="s">
        <v>4</v>
      </c>
      <c r="H783" s="245" t="s">
        <v>7989</v>
      </c>
      <c r="I783" s="404"/>
      <c r="J783" s="27" t="s">
        <v>71</v>
      </c>
      <c r="K783" s="405">
        <v>45719</v>
      </c>
      <c r="L783" s="406" t="s">
        <v>8</v>
      </c>
      <c r="M783" s="412">
        <v>1</v>
      </c>
      <c r="N783" s="413"/>
      <c r="O783" s="100"/>
    </row>
    <row r="784" spans="1:15" ht="30">
      <c r="A784" s="27">
        <v>781</v>
      </c>
      <c r="B784" s="402" t="s">
        <v>7999</v>
      </c>
      <c r="C784" s="407"/>
      <c r="D784" s="27" t="s">
        <v>4951</v>
      </c>
      <c r="E784" s="404" t="s">
        <v>4299</v>
      </c>
      <c r="F784" s="245" t="s">
        <v>12</v>
      </c>
      <c r="G784" s="404" t="s">
        <v>0</v>
      </c>
      <c r="H784" s="245" t="s">
        <v>7989</v>
      </c>
      <c r="I784" s="404"/>
      <c r="J784" s="27" t="s">
        <v>71</v>
      </c>
      <c r="K784" s="405">
        <v>45719</v>
      </c>
      <c r="L784" s="406" t="s">
        <v>7989</v>
      </c>
      <c r="M784" s="412">
        <v>3</v>
      </c>
      <c r="N784" s="413"/>
      <c r="O784" s="100"/>
    </row>
    <row r="785" spans="1:51" ht="30">
      <c r="A785" s="27">
        <v>782</v>
      </c>
      <c r="B785" s="402" t="s">
        <v>8000</v>
      </c>
      <c r="C785" s="408"/>
      <c r="D785" s="27" t="s">
        <v>4910</v>
      </c>
      <c r="E785" s="409" t="s">
        <v>4369</v>
      </c>
      <c r="F785" s="245" t="s">
        <v>48</v>
      </c>
      <c r="G785" s="404" t="s">
        <v>0</v>
      </c>
      <c r="H785" s="245" t="s">
        <v>7989</v>
      </c>
      <c r="I785" s="404"/>
      <c r="J785" s="27" t="s">
        <v>71</v>
      </c>
      <c r="K785" s="405">
        <v>45719</v>
      </c>
      <c r="L785" s="406" t="s">
        <v>8</v>
      </c>
      <c r="M785" s="44">
        <v>13</v>
      </c>
      <c r="N785" s="44"/>
      <c r="O785" s="100"/>
    </row>
    <row r="786" spans="1:51" ht="30">
      <c r="A786" s="27">
        <v>783</v>
      </c>
      <c r="B786" s="402" t="s">
        <v>8000</v>
      </c>
      <c r="C786" s="408"/>
      <c r="D786" s="27" t="s">
        <v>4910</v>
      </c>
      <c r="E786" s="402" t="s">
        <v>4369</v>
      </c>
      <c r="F786" s="245" t="s">
        <v>48</v>
      </c>
      <c r="G786" s="404" t="s">
        <v>3</v>
      </c>
      <c r="H786" s="245" t="s">
        <v>7989</v>
      </c>
      <c r="I786" s="404"/>
      <c r="J786" s="27" t="s">
        <v>71</v>
      </c>
      <c r="K786" s="405">
        <v>45719</v>
      </c>
      <c r="L786" s="406" t="s">
        <v>8</v>
      </c>
      <c r="M786" s="44">
        <v>13</v>
      </c>
      <c r="N786" s="44"/>
      <c r="O786" s="100"/>
    </row>
    <row r="787" spans="1:51" ht="30">
      <c r="A787" s="27">
        <v>784</v>
      </c>
      <c r="B787" s="402" t="s">
        <v>8001</v>
      </c>
      <c r="C787" s="408"/>
      <c r="D787" s="27" t="s">
        <v>4910</v>
      </c>
      <c r="E787" s="409" t="s">
        <v>4369</v>
      </c>
      <c r="F787" s="245" t="s">
        <v>45</v>
      </c>
      <c r="G787" s="404" t="s">
        <v>0</v>
      </c>
      <c r="H787" s="245" t="s">
        <v>7989</v>
      </c>
      <c r="I787" s="404"/>
      <c r="J787" s="27" t="s">
        <v>71</v>
      </c>
      <c r="K787" s="405">
        <v>45719</v>
      </c>
      <c r="L787" s="406" t="s">
        <v>8</v>
      </c>
      <c r="M787" s="44">
        <v>14</v>
      </c>
      <c r="N787" s="44"/>
      <c r="O787" s="100"/>
    </row>
    <row r="788" spans="1:51" ht="30">
      <c r="A788" s="27">
        <v>785</v>
      </c>
      <c r="B788" s="402" t="s">
        <v>8001</v>
      </c>
      <c r="C788" s="435"/>
      <c r="D788" s="27" t="s">
        <v>4910</v>
      </c>
      <c r="E788" s="409" t="s">
        <v>4369</v>
      </c>
      <c r="F788" s="245" t="s">
        <v>45</v>
      </c>
      <c r="G788" s="404" t="s">
        <v>3</v>
      </c>
      <c r="H788" s="245" t="s">
        <v>7989</v>
      </c>
      <c r="I788" s="404"/>
      <c r="J788" s="27" t="s">
        <v>71</v>
      </c>
      <c r="K788" s="405">
        <v>45719</v>
      </c>
      <c r="L788" s="406" t="s">
        <v>8</v>
      </c>
      <c r="M788" s="44">
        <v>14</v>
      </c>
      <c r="N788" s="44"/>
      <c r="O788" s="100"/>
    </row>
    <row r="789" spans="1:51" ht="30">
      <c r="A789" s="27">
        <v>786</v>
      </c>
      <c r="B789" s="402" t="s">
        <v>8002</v>
      </c>
      <c r="C789" s="407"/>
      <c r="D789" s="27" t="s">
        <v>7545</v>
      </c>
      <c r="E789" s="409" t="s">
        <v>4477</v>
      </c>
      <c r="F789" s="245" t="s">
        <v>11</v>
      </c>
      <c r="G789" s="404" t="s">
        <v>5</v>
      </c>
      <c r="H789" s="245" t="s">
        <v>7989</v>
      </c>
      <c r="I789" s="404"/>
      <c r="J789" s="27" t="s">
        <v>71</v>
      </c>
      <c r="K789" s="405">
        <v>45719</v>
      </c>
      <c r="L789" s="406">
        <v>0</v>
      </c>
      <c r="M789" s="44">
        <v>7</v>
      </c>
      <c r="N789" s="44"/>
      <c r="O789" s="100"/>
    </row>
    <row r="790" spans="1:51" ht="30">
      <c r="A790" s="27">
        <v>787</v>
      </c>
      <c r="B790" s="402" t="s">
        <v>8003</v>
      </c>
      <c r="C790" s="408"/>
      <c r="D790" s="27" t="s">
        <v>4958</v>
      </c>
      <c r="E790" s="409" t="s">
        <v>4482</v>
      </c>
      <c r="F790" s="245" t="s">
        <v>12</v>
      </c>
      <c r="G790" s="404" t="s">
        <v>5</v>
      </c>
      <c r="H790" s="245" t="s">
        <v>7989</v>
      </c>
      <c r="I790" s="404"/>
      <c r="J790" s="27" t="s">
        <v>71</v>
      </c>
      <c r="K790" s="405">
        <v>45719</v>
      </c>
      <c r="L790" s="406">
        <v>0</v>
      </c>
      <c r="M790" s="44">
        <v>1</v>
      </c>
      <c r="N790" s="44"/>
      <c r="O790" s="100"/>
    </row>
    <row r="791" spans="1:51" ht="30">
      <c r="A791" s="27">
        <v>788</v>
      </c>
      <c r="B791" s="402" t="s">
        <v>8004</v>
      </c>
      <c r="C791" s="403"/>
      <c r="D791" s="27" t="s">
        <v>4968</v>
      </c>
      <c r="E791" s="409" t="s">
        <v>4066</v>
      </c>
      <c r="F791" s="245" t="s">
        <v>12</v>
      </c>
      <c r="G791" s="404" t="s">
        <v>4</v>
      </c>
      <c r="H791" s="245" t="s">
        <v>7989</v>
      </c>
      <c r="I791" s="404"/>
      <c r="J791" s="27" t="s">
        <v>109</v>
      </c>
      <c r="K791" s="405">
        <v>45719</v>
      </c>
      <c r="L791" s="406">
        <v>0</v>
      </c>
      <c r="M791" s="44">
        <v>2</v>
      </c>
      <c r="N791" s="44"/>
      <c r="O791" s="100"/>
    </row>
    <row r="792" spans="1:51" ht="30">
      <c r="A792" s="27">
        <v>789</v>
      </c>
      <c r="B792" s="402" t="s">
        <v>8005</v>
      </c>
      <c r="C792" s="408"/>
      <c r="D792" s="27" t="s">
        <v>7614</v>
      </c>
      <c r="E792" s="409" t="s">
        <v>4202</v>
      </c>
      <c r="F792" s="245" t="s">
        <v>12</v>
      </c>
      <c r="G792" s="404" t="s">
        <v>2</v>
      </c>
      <c r="H792" s="245" t="s">
        <v>7989</v>
      </c>
      <c r="I792" s="404"/>
      <c r="J792" s="27" t="s">
        <v>109</v>
      </c>
      <c r="K792" s="405">
        <v>45719</v>
      </c>
      <c r="L792" s="406" t="s">
        <v>7467</v>
      </c>
      <c r="M792" s="44">
        <v>7</v>
      </c>
      <c r="N792" s="44"/>
      <c r="O792" s="100"/>
    </row>
    <row r="793" spans="1:51" ht="30">
      <c r="A793" s="27">
        <v>790</v>
      </c>
      <c r="B793" s="402" t="s">
        <v>8006</v>
      </c>
      <c r="C793" s="407"/>
      <c r="D793" s="27" t="s">
        <v>4975</v>
      </c>
      <c r="E793" s="404" t="s">
        <v>4222</v>
      </c>
      <c r="F793" s="245" t="s">
        <v>11</v>
      </c>
      <c r="G793" s="404" t="s">
        <v>3</v>
      </c>
      <c r="H793" s="245" t="s">
        <v>7989</v>
      </c>
      <c r="I793" s="404"/>
      <c r="J793" s="27" t="s">
        <v>109</v>
      </c>
      <c r="K793" s="405">
        <v>45719</v>
      </c>
      <c r="L793" s="406">
        <v>0</v>
      </c>
      <c r="M793" s="412">
        <v>8</v>
      </c>
      <c r="N793" s="413"/>
      <c r="O793" s="100"/>
    </row>
    <row r="794" spans="1:51" ht="30">
      <c r="A794" s="27">
        <v>791</v>
      </c>
      <c r="B794" s="402" t="s">
        <v>8007</v>
      </c>
      <c r="C794" s="408"/>
      <c r="D794" s="27" t="s">
        <v>4251</v>
      </c>
      <c r="E794" s="402" t="s">
        <v>4250</v>
      </c>
      <c r="F794" s="245" t="s">
        <v>4067</v>
      </c>
      <c r="G794" s="404" t="s">
        <v>4</v>
      </c>
      <c r="H794" s="245" t="s">
        <v>7989</v>
      </c>
      <c r="I794" s="404"/>
      <c r="J794" s="27" t="s">
        <v>109</v>
      </c>
      <c r="K794" s="405">
        <v>45719</v>
      </c>
      <c r="L794" s="406">
        <v>0</v>
      </c>
      <c r="M794" s="44">
        <v>6</v>
      </c>
      <c r="N794" s="44"/>
      <c r="O794" s="100"/>
      <c r="AY794" s="14"/>
    </row>
    <row r="795" spans="1:51" ht="30">
      <c r="A795" s="27">
        <v>792</v>
      </c>
      <c r="B795" s="402" t="s">
        <v>8008</v>
      </c>
      <c r="C795" s="407"/>
      <c r="D795" s="27" t="s">
        <v>4971</v>
      </c>
      <c r="E795" s="402" t="s">
        <v>4258</v>
      </c>
      <c r="F795" s="260" t="s">
        <v>12</v>
      </c>
      <c r="G795" s="404" t="s">
        <v>1</v>
      </c>
      <c r="H795" s="245" t="s">
        <v>7989</v>
      </c>
      <c r="I795" s="404"/>
      <c r="J795" s="27" t="s">
        <v>109</v>
      </c>
      <c r="K795" s="405">
        <v>45719</v>
      </c>
      <c r="L795" s="406">
        <v>0</v>
      </c>
      <c r="M795" s="44">
        <v>3</v>
      </c>
      <c r="N795" s="44"/>
      <c r="O795" s="100"/>
    </row>
    <row r="796" spans="1:51" ht="30">
      <c r="A796" s="27">
        <v>793</v>
      </c>
      <c r="B796" s="402" t="s">
        <v>8009</v>
      </c>
      <c r="C796" s="408"/>
      <c r="D796" s="27" t="s">
        <v>8010</v>
      </c>
      <c r="E796" s="409" t="s">
        <v>4261</v>
      </c>
      <c r="F796" s="245" t="s">
        <v>11</v>
      </c>
      <c r="G796" s="404" t="s">
        <v>5</v>
      </c>
      <c r="H796" s="245" t="s">
        <v>7989</v>
      </c>
      <c r="I796" s="404"/>
      <c r="J796" s="27" t="s">
        <v>109</v>
      </c>
      <c r="K796" s="405">
        <v>45719</v>
      </c>
      <c r="L796" s="406" t="s">
        <v>8</v>
      </c>
      <c r="M796" s="44">
        <v>1</v>
      </c>
      <c r="N796" s="44"/>
      <c r="O796" s="100"/>
    </row>
    <row r="797" spans="1:51" ht="30">
      <c r="A797" s="27">
        <v>794</v>
      </c>
      <c r="B797" s="402" t="s">
        <v>8011</v>
      </c>
      <c r="C797" s="407"/>
      <c r="D797" s="27" t="s">
        <v>4973</v>
      </c>
      <c r="E797" s="414" t="s">
        <v>4275</v>
      </c>
      <c r="F797" s="260" t="s">
        <v>11</v>
      </c>
      <c r="G797" s="404" t="s">
        <v>0</v>
      </c>
      <c r="H797" s="245" t="s">
        <v>7989</v>
      </c>
      <c r="I797" s="404"/>
      <c r="J797" s="27" t="s">
        <v>109</v>
      </c>
      <c r="K797" s="405">
        <v>45719</v>
      </c>
      <c r="L797" s="406" t="s">
        <v>7989</v>
      </c>
      <c r="M797" s="44">
        <v>3</v>
      </c>
      <c r="N797" s="44"/>
      <c r="O797" s="100"/>
    </row>
    <row r="798" spans="1:51" ht="30">
      <c r="A798" s="27">
        <v>795</v>
      </c>
      <c r="B798" s="402" t="s">
        <v>8012</v>
      </c>
      <c r="C798" s="407"/>
      <c r="D798" s="27" t="s">
        <v>7998</v>
      </c>
      <c r="E798" s="404" t="s">
        <v>4294</v>
      </c>
      <c r="F798" s="245" t="s">
        <v>11</v>
      </c>
      <c r="G798" s="404" t="s">
        <v>4</v>
      </c>
      <c r="H798" s="245" t="s">
        <v>7989</v>
      </c>
      <c r="I798" s="404"/>
      <c r="J798" s="27" t="s">
        <v>109</v>
      </c>
      <c r="K798" s="405">
        <v>45719</v>
      </c>
      <c r="L798" s="406" t="s">
        <v>8</v>
      </c>
      <c r="M798" s="412">
        <v>2</v>
      </c>
      <c r="N798" s="413"/>
      <c r="O798" s="100"/>
    </row>
    <row r="799" spans="1:51" ht="30">
      <c r="A799" s="27">
        <v>796</v>
      </c>
      <c r="B799" s="402" t="s">
        <v>8013</v>
      </c>
      <c r="C799" s="435"/>
      <c r="D799" s="27" t="s">
        <v>4910</v>
      </c>
      <c r="E799" s="409" t="s">
        <v>4369</v>
      </c>
      <c r="F799" s="245" t="s">
        <v>46</v>
      </c>
      <c r="G799" s="404" t="s">
        <v>0</v>
      </c>
      <c r="H799" s="245" t="s">
        <v>7989</v>
      </c>
      <c r="I799" s="404"/>
      <c r="J799" s="27" t="s">
        <v>109</v>
      </c>
      <c r="K799" s="405">
        <v>45719</v>
      </c>
      <c r="L799" s="406">
        <v>0</v>
      </c>
      <c r="M799" s="44">
        <v>15</v>
      </c>
      <c r="N799" s="44"/>
      <c r="O799" s="100"/>
    </row>
    <row r="800" spans="1:51" ht="30">
      <c r="A800" s="27">
        <v>797</v>
      </c>
      <c r="B800" s="402" t="s">
        <v>8013</v>
      </c>
      <c r="C800" s="407"/>
      <c r="D800" s="27" t="s">
        <v>4910</v>
      </c>
      <c r="E800" s="404" t="s">
        <v>4369</v>
      </c>
      <c r="F800" s="245" t="s">
        <v>46</v>
      </c>
      <c r="G800" s="404" t="s">
        <v>3</v>
      </c>
      <c r="H800" s="245" t="s">
        <v>7989</v>
      </c>
      <c r="I800" s="404"/>
      <c r="J800" s="27" t="s">
        <v>109</v>
      </c>
      <c r="K800" s="405">
        <v>45719</v>
      </c>
      <c r="L800" s="406">
        <v>0</v>
      </c>
      <c r="M800" s="44">
        <v>15</v>
      </c>
      <c r="N800" s="44"/>
      <c r="O800" s="100"/>
    </row>
    <row r="801" spans="1:26" ht="30">
      <c r="A801" s="27">
        <v>798</v>
      </c>
      <c r="B801" s="402" t="s">
        <v>8014</v>
      </c>
      <c r="C801" s="407"/>
      <c r="D801" s="27" t="s">
        <v>4910</v>
      </c>
      <c r="E801" s="409" t="s">
        <v>4369</v>
      </c>
      <c r="F801" s="245" t="s">
        <v>47</v>
      </c>
      <c r="G801" s="404" t="s">
        <v>0</v>
      </c>
      <c r="H801" s="245" t="s">
        <v>7989</v>
      </c>
      <c r="I801" s="404"/>
      <c r="J801" s="27" t="s">
        <v>109</v>
      </c>
      <c r="K801" s="405">
        <v>45719</v>
      </c>
      <c r="L801" s="406">
        <v>0</v>
      </c>
      <c r="M801" s="44">
        <v>16</v>
      </c>
      <c r="N801" s="44"/>
      <c r="O801" s="100"/>
    </row>
    <row r="802" spans="1:26" ht="30">
      <c r="A802" s="27">
        <v>799</v>
      </c>
      <c r="B802" s="402" t="s">
        <v>8014</v>
      </c>
      <c r="C802" s="407"/>
      <c r="D802" s="27" t="s">
        <v>4910</v>
      </c>
      <c r="E802" s="409" t="s">
        <v>4369</v>
      </c>
      <c r="F802" s="245" t="s">
        <v>47</v>
      </c>
      <c r="G802" s="404" t="s">
        <v>3</v>
      </c>
      <c r="H802" s="245" t="s">
        <v>7989</v>
      </c>
      <c r="I802" s="404"/>
      <c r="J802" s="27" t="s">
        <v>109</v>
      </c>
      <c r="K802" s="405">
        <v>45719</v>
      </c>
      <c r="L802" s="406">
        <v>0</v>
      </c>
      <c r="M802" s="44">
        <v>16</v>
      </c>
      <c r="N802" s="44"/>
      <c r="O802" s="100"/>
    </row>
    <row r="803" spans="1:26" ht="30">
      <c r="A803" s="27">
        <v>800</v>
      </c>
      <c r="B803" s="402" t="s">
        <v>8015</v>
      </c>
      <c r="C803" s="407"/>
      <c r="D803" s="27" t="s">
        <v>7545</v>
      </c>
      <c r="E803" s="414" t="s">
        <v>4477</v>
      </c>
      <c r="F803" s="245" t="s">
        <v>12</v>
      </c>
      <c r="G803" s="404" t="s">
        <v>5</v>
      </c>
      <c r="H803" s="245" t="s">
        <v>7989</v>
      </c>
      <c r="I803" s="404"/>
      <c r="J803" s="27" t="s">
        <v>109</v>
      </c>
      <c r="K803" s="405">
        <v>45719</v>
      </c>
      <c r="L803" s="406">
        <v>0</v>
      </c>
      <c r="M803" s="412">
        <v>12</v>
      </c>
      <c r="N803" s="413"/>
      <c r="O803" s="100"/>
    </row>
    <row r="804" spans="1:26" ht="30">
      <c r="A804" s="27">
        <v>801</v>
      </c>
      <c r="B804" s="402" t="s">
        <v>8016</v>
      </c>
      <c r="C804" s="408"/>
      <c r="D804" s="27" t="s">
        <v>8017</v>
      </c>
      <c r="E804" s="402" t="s">
        <v>4092</v>
      </c>
      <c r="F804" s="245" t="s">
        <v>46</v>
      </c>
      <c r="G804" s="404" t="s">
        <v>1</v>
      </c>
      <c r="H804" s="245" t="s">
        <v>9</v>
      </c>
      <c r="I804" s="404"/>
      <c r="J804" s="27" t="s">
        <v>4093</v>
      </c>
      <c r="K804" s="405">
        <v>45719</v>
      </c>
      <c r="L804" s="406" t="s">
        <v>7234</v>
      </c>
      <c r="M804" s="44">
        <v>2</v>
      </c>
      <c r="N804" s="44"/>
      <c r="O804" s="100"/>
    </row>
    <row r="805" spans="1:26" ht="30">
      <c r="A805" s="27">
        <v>802</v>
      </c>
      <c r="B805" s="402" t="s">
        <v>8018</v>
      </c>
      <c r="C805" s="408"/>
      <c r="D805" s="27" t="s">
        <v>7260</v>
      </c>
      <c r="E805" s="409" t="s">
        <v>4135</v>
      </c>
      <c r="F805" s="245" t="s">
        <v>46</v>
      </c>
      <c r="G805" s="404" t="s">
        <v>0</v>
      </c>
      <c r="H805" s="245" t="s">
        <v>9</v>
      </c>
      <c r="I805" s="404"/>
      <c r="J805" s="27" t="s">
        <v>4093</v>
      </c>
      <c r="K805" s="405">
        <v>45719</v>
      </c>
      <c r="L805" s="406">
        <v>0</v>
      </c>
      <c r="M805" s="44">
        <v>2</v>
      </c>
      <c r="N805" s="44"/>
      <c r="O805" s="100"/>
    </row>
    <row r="806" spans="1:26" ht="30">
      <c r="A806" s="27">
        <v>803</v>
      </c>
      <c r="B806" s="402" t="s">
        <v>8019</v>
      </c>
      <c r="C806" s="407"/>
      <c r="D806" s="27" t="s">
        <v>7262</v>
      </c>
      <c r="E806" s="409" t="s">
        <v>4141</v>
      </c>
      <c r="F806" s="245" t="s">
        <v>47</v>
      </c>
      <c r="G806" s="404" t="s">
        <v>0</v>
      </c>
      <c r="H806" s="245" t="s">
        <v>9</v>
      </c>
      <c r="I806" s="404"/>
      <c r="J806" s="27" t="s">
        <v>4093</v>
      </c>
      <c r="K806" s="405">
        <v>45719</v>
      </c>
      <c r="L806" s="406" t="s">
        <v>7234</v>
      </c>
      <c r="M806" s="44">
        <v>2</v>
      </c>
      <c r="N806" s="44"/>
      <c r="O806" s="100"/>
    </row>
    <row r="807" spans="1:26" ht="15">
      <c r="A807" s="27">
        <v>804</v>
      </c>
      <c r="B807" s="402" t="s">
        <v>8020</v>
      </c>
      <c r="C807" s="407"/>
      <c r="D807" s="27" t="s">
        <v>8021</v>
      </c>
      <c r="E807" s="402" t="s">
        <v>4220</v>
      </c>
      <c r="F807" s="245" t="s">
        <v>19</v>
      </c>
      <c r="G807" s="404" t="s">
        <v>3</v>
      </c>
      <c r="H807" s="245" t="s">
        <v>9</v>
      </c>
      <c r="I807" s="404"/>
      <c r="J807" s="27" t="s">
        <v>4093</v>
      </c>
      <c r="K807" s="405">
        <v>45719</v>
      </c>
      <c r="L807" s="406">
        <v>0</v>
      </c>
      <c r="M807" s="412">
        <v>1</v>
      </c>
      <c r="N807" s="413"/>
      <c r="O807" s="100"/>
    </row>
    <row r="808" spans="1:26" ht="15">
      <c r="A808" s="27">
        <v>805</v>
      </c>
      <c r="B808" s="402" t="s">
        <v>8022</v>
      </c>
      <c r="C808" s="407"/>
      <c r="D808" s="27" t="s">
        <v>4751</v>
      </c>
      <c r="E808" s="409" t="s">
        <v>4037</v>
      </c>
      <c r="F808" s="245" t="s">
        <v>12</v>
      </c>
      <c r="G808" s="404" t="s">
        <v>3</v>
      </c>
      <c r="H808" s="245" t="s">
        <v>9</v>
      </c>
      <c r="I808" s="404"/>
      <c r="J808" s="27" t="s">
        <v>4093</v>
      </c>
      <c r="K808" s="405">
        <v>45719</v>
      </c>
      <c r="L808" s="406">
        <v>0</v>
      </c>
      <c r="M808" s="44">
        <v>1</v>
      </c>
      <c r="N808" s="44"/>
      <c r="O808" s="100"/>
    </row>
    <row r="809" spans="1:26" ht="30">
      <c r="A809" s="27">
        <v>806</v>
      </c>
      <c r="B809" s="402" t="s">
        <v>8023</v>
      </c>
      <c r="C809" s="407"/>
      <c r="D809" s="27" t="s">
        <v>4263</v>
      </c>
      <c r="E809" s="409" t="s">
        <v>4264</v>
      </c>
      <c r="F809" s="245" t="s">
        <v>46</v>
      </c>
      <c r="G809" s="404" t="s">
        <v>5</v>
      </c>
      <c r="H809" s="245" t="s">
        <v>9</v>
      </c>
      <c r="I809" s="404"/>
      <c r="J809" s="27" t="s">
        <v>4093</v>
      </c>
      <c r="K809" s="405">
        <v>45719</v>
      </c>
      <c r="L809" s="406">
        <v>0</v>
      </c>
      <c r="M809" s="44">
        <v>17</v>
      </c>
      <c r="N809" s="44"/>
      <c r="O809" s="100"/>
    </row>
    <row r="810" spans="1:26" ht="30">
      <c r="A810" s="27">
        <v>807</v>
      </c>
      <c r="B810" s="402" t="s">
        <v>8024</v>
      </c>
      <c r="C810" s="407"/>
      <c r="D810" s="27" t="s">
        <v>8025</v>
      </c>
      <c r="E810" s="409" t="s">
        <v>4308</v>
      </c>
      <c r="F810" s="245" t="s">
        <v>46</v>
      </c>
      <c r="G810" s="404" t="s">
        <v>2</v>
      </c>
      <c r="H810" s="245" t="s">
        <v>9</v>
      </c>
      <c r="I810" s="404"/>
      <c r="J810" s="27" t="s">
        <v>4093</v>
      </c>
      <c r="K810" s="405">
        <v>45719</v>
      </c>
      <c r="L810" s="406">
        <v>0</v>
      </c>
      <c r="M810" s="44">
        <v>1</v>
      </c>
      <c r="N810" s="44"/>
      <c r="O810" s="100"/>
    </row>
    <row r="811" spans="1:26" ht="30">
      <c r="A811" s="27">
        <v>808</v>
      </c>
      <c r="B811" s="402" t="s">
        <v>8026</v>
      </c>
      <c r="C811" s="436"/>
      <c r="D811" s="27" t="s">
        <v>8027</v>
      </c>
      <c r="E811" s="414" t="s">
        <v>4378</v>
      </c>
      <c r="F811" s="245" t="s">
        <v>125</v>
      </c>
      <c r="G811" s="404" t="s">
        <v>0</v>
      </c>
      <c r="H811" s="245" t="s">
        <v>9</v>
      </c>
      <c r="I811" s="404"/>
      <c r="J811" s="27" t="s">
        <v>4093</v>
      </c>
      <c r="K811" s="405">
        <v>45719</v>
      </c>
      <c r="L811" s="406" t="s">
        <v>7319</v>
      </c>
      <c r="M811" s="44">
        <v>1</v>
      </c>
      <c r="N811" s="44"/>
      <c r="O811" s="100"/>
    </row>
    <row r="812" spans="1:26" ht="30">
      <c r="A812" s="27">
        <v>809</v>
      </c>
      <c r="B812" s="402" t="s">
        <v>8028</v>
      </c>
      <c r="C812" s="408"/>
      <c r="D812" s="27" t="s">
        <v>8027</v>
      </c>
      <c r="E812" s="409" t="s">
        <v>4378</v>
      </c>
      <c r="F812" s="245" t="s">
        <v>125</v>
      </c>
      <c r="G812" s="404" t="s">
        <v>1</v>
      </c>
      <c r="H812" s="245" t="s">
        <v>9</v>
      </c>
      <c r="I812" s="404"/>
      <c r="J812" s="27" t="s">
        <v>4093</v>
      </c>
      <c r="K812" s="405">
        <v>45719</v>
      </c>
      <c r="L812" s="406" t="s">
        <v>7319</v>
      </c>
      <c r="M812" s="44">
        <v>2</v>
      </c>
      <c r="N812" s="44"/>
      <c r="O812" s="100"/>
    </row>
    <row r="813" spans="1:26" ht="30">
      <c r="A813" s="27">
        <v>810</v>
      </c>
      <c r="B813" s="402" t="s">
        <v>8029</v>
      </c>
      <c r="C813" s="408"/>
      <c r="D813" s="27" t="s">
        <v>8027</v>
      </c>
      <c r="E813" s="402" t="s">
        <v>4378</v>
      </c>
      <c r="F813" s="245" t="s">
        <v>125</v>
      </c>
      <c r="G813" s="404" t="s">
        <v>2</v>
      </c>
      <c r="H813" s="245" t="s">
        <v>9</v>
      </c>
      <c r="I813" s="404"/>
      <c r="J813" s="27" t="s">
        <v>4093</v>
      </c>
      <c r="K813" s="405">
        <v>45719</v>
      </c>
      <c r="L813" s="406" t="s">
        <v>7319</v>
      </c>
      <c r="M813" s="44">
        <v>3</v>
      </c>
      <c r="N813" s="44"/>
      <c r="O813" s="100"/>
    </row>
    <row r="814" spans="1:26" ht="30">
      <c r="A814" s="27">
        <v>811</v>
      </c>
      <c r="B814" s="402" t="s">
        <v>8030</v>
      </c>
      <c r="C814" s="408"/>
      <c r="D814" s="27" t="s">
        <v>8027</v>
      </c>
      <c r="E814" s="409" t="s">
        <v>4378</v>
      </c>
      <c r="F814" s="245" t="s">
        <v>125</v>
      </c>
      <c r="G814" s="404" t="s">
        <v>3</v>
      </c>
      <c r="H814" s="245" t="s">
        <v>9</v>
      </c>
      <c r="I814" s="404"/>
      <c r="J814" s="27" t="s">
        <v>4093</v>
      </c>
      <c r="K814" s="405">
        <v>45719</v>
      </c>
      <c r="L814" s="406" t="s">
        <v>7319</v>
      </c>
      <c r="M814" s="44">
        <v>4</v>
      </c>
      <c r="N814" s="44"/>
      <c r="O814" s="100"/>
    </row>
    <row r="815" spans="1:26" ht="30">
      <c r="A815" s="27">
        <v>812</v>
      </c>
      <c r="B815" s="402" t="s">
        <v>8031</v>
      </c>
      <c r="C815" s="408"/>
      <c r="D815" s="27" t="s">
        <v>8027</v>
      </c>
      <c r="E815" s="409" t="s">
        <v>4378</v>
      </c>
      <c r="F815" s="245" t="s">
        <v>125</v>
      </c>
      <c r="G815" s="404" t="s">
        <v>4</v>
      </c>
      <c r="H815" s="245" t="s">
        <v>9</v>
      </c>
      <c r="I815" s="404"/>
      <c r="J815" s="27" t="s">
        <v>4093</v>
      </c>
      <c r="K815" s="405">
        <v>45719</v>
      </c>
      <c r="L815" s="406" t="s">
        <v>7319</v>
      </c>
      <c r="M815" s="44">
        <v>5</v>
      </c>
      <c r="N815" s="44"/>
      <c r="O815" s="100"/>
    </row>
    <row r="816" spans="1:26" ht="30">
      <c r="A816" s="27">
        <v>813</v>
      </c>
      <c r="B816" s="402" t="s">
        <v>8032</v>
      </c>
      <c r="C816" s="408"/>
      <c r="D816" s="27" t="s">
        <v>4383</v>
      </c>
      <c r="E816" s="409" t="s">
        <v>4384</v>
      </c>
      <c r="F816" s="245" t="s">
        <v>47</v>
      </c>
      <c r="G816" s="404" t="s">
        <v>2</v>
      </c>
      <c r="H816" s="245" t="s">
        <v>9</v>
      </c>
      <c r="I816" s="404"/>
      <c r="J816" s="27" t="s">
        <v>4093</v>
      </c>
      <c r="K816" s="405">
        <v>45719</v>
      </c>
      <c r="L816" s="406">
        <v>0</v>
      </c>
      <c r="M816" s="44">
        <v>1</v>
      </c>
      <c r="N816" s="44"/>
      <c r="O816" s="24"/>
      <c r="P816" s="3"/>
      <c r="T816" s="3"/>
      <c r="U816" s="3"/>
      <c r="V816" s="3"/>
      <c r="W816" s="3"/>
      <c r="X816" s="3"/>
      <c r="Y816" s="3"/>
      <c r="Z816" s="3"/>
    </row>
    <row r="817" spans="1:15" ht="30">
      <c r="A817" s="27">
        <v>814</v>
      </c>
      <c r="B817" s="402" t="s">
        <v>8033</v>
      </c>
      <c r="C817" s="407"/>
      <c r="D817" s="27" t="s">
        <v>4418</v>
      </c>
      <c r="E817" s="402" t="s">
        <v>4419</v>
      </c>
      <c r="F817" s="245" t="s">
        <v>47</v>
      </c>
      <c r="G817" s="404" t="s">
        <v>1</v>
      </c>
      <c r="H817" s="245" t="s">
        <v>9</v>
      </c>
      <c r="I817" s="404"/>
      <c r="J817" s="27" t="s">
        <v>4093</v>
      </c>
      <c r="K817" s="405">
        <v>45719</v>
      </c>
      <c r="L817" s="406" t="s">
        <v>9</v>
      </c>
      <c r="M817" s="44">
        <v>1</v>
      </c>
      <c r="N817" s="44"/>
      <c r="O817" s="100"/>
    </row>
    <row r="818" spans="1:15" ht="30">
      <c r="A818" s="27">
        <v>815</v>
      </c>
      <c r="B818" s="402" t="s">
        <v>8033</v>
      </c>
      <c r="C818" s="407"/>
      <c r="D818" s="27" t="s">
        <v>4418</v>
      </c>
      <c r="E818" s="402" t="s">
        <v>4419</v>
      </c>
      <c r="F818" s="245" t="s">
        <v>47</v>
      </c>
      <c r="G818" s="404" t="s">
        <v>4</v>
      </c>
      <c r="H818" s="245" t="s">
        <v>9</v>
      </c>
      <c r="I818" s="404"/>
      <c r="J818" s="27" t="s">
        <v>4093</v>
      </c>
      <c r="K818" s="405">
        <v>45719</v>
      </c>
      <c r="L818" s="406" t="s">
        <v>9</v>
      </c>
      <c r="M818" s="44">
        <v>1</v>
      </c>
      <c r="N818" s="44"/>
      <c r="O818" s="100"/>
    </row>
    <row r="819" spans="1:15" ht="15">
      <c r="A819" s="27">
        <v>816</v>
      </c>
      <c r="B819" s="402" t="s">
        <v>8034</v>
      </c>
      <c r="C819" s="407"/>
      <c r="D819" s="27" t="s">
        <v>4993</v>
      </c>
      <c r="E819" s="402" t="s">
        <v>4473</v>
      </c>
      <c r="F819" s="27" t="s">
        <v>46</v>
      </c>
      <c r="G819" s="404" t="s">
        <v>4</v>
      </c>
      <c r="H819" s="245" t="s">
        <v>9</v>
      </c>
      <c r="I819" s="404"/>
      <c r="J819" s="27" t="s">
        <v>4093</v>
      </c>
      <c r="K819" s="405">
        <v>45719</v>
      </c>
      <c r="L819" s="406" t="s">
        <v>7234</v>
      </c>
      <c r="M819" s="44">
        <v>19</v>
      </c>
      <c r="N819" s="44"/>
      <c r="O819" s="100"/>
    </row>
    <row r="820" spans="1:15" ht="30">
      <c r="A820" s="27">
        <v>817</v>
      </c>
      <c r="B820" s="402" t="s">
        <v>8035</v>
      </c>
      <c r="C820" s="407"/>
      <c r="D820" s="27" t="s">
        <v>442</v>
      </c>
      <c r="E820" s="414" t="s">
        <v>441</v>
      </c>
      <c r="F820" s="260" t="s">
        <v>493</v>
      </c>
      <c r="G820" s="404" t="s">
        <v>2</v>
      </c>
      <c r="H820" s="245" t="s">
        <v>8036</v>
      </c>
      <c r="I820" s="404"/>
      <c r="J820" s="27" t="s">
        <v>79</v>
      </c>
      <c r="K820" s="405">
        <v>45719</v>
      </c>
      <c r="L820" s="406">
        <v>0</v>
      </c>
      <c r="M820" s="412">
        <v>1</v>
      </c>
      <c r="N820" s="413"/>
      <c r="O820" s="100"/>
    </row>
    <row r="821" spans="1:15" ht="15">
      <c r="A821" s="27">
        <v>818</v>
      </c>
      <c r="B821" s="402" t="s">
        <v>8037</v>
      </c>
      <c r="C821" s="407"/>
      <c r="D821" s="27" t="s">
        <v>4588</v>
      </c>
      <c r="E821" s="404" t="s">
        <v>4208</v>
      </c>
      <c r="F821" s="245" t="s">
        <v>11</v>
      </c>
      <c r="G821" s="404" t="s">
        <v>0</v>
      </c>
      <c r="H821" s="245" t="s">
        <v>8036</v>
      </c>
      <c r="I821" s="404"/>
      <c r="J821" s="27" t="s">
        <v>79</v>
      </c>
      <c r="K821" s="405">
        <v>45719</v>
      </c>
      <c r="L821" s="406">
        <v>0</v>
      </c>
      <c r="M821" s="44">
        <v>9</v>
      </c>
      <c r="N821" s="44"/>
      <c r="O821" s="100"/>
    </row>
    <row r="822" spans="1:15" ht="15">
      <c r="A822" s="27">
        <v>819</v>
      </c>
      <c r="B822" s="402" t="s">
        <v>8038</v>
      </c>
      <c r="C822" s="408"/>
      <c r="D822" s="27" t="s">
        <v>4591</v>
      </c>
      <c r="E822" s="404" t="s">
        <v>4210</v>
      </c>
      <c r="F822" s="245" t="s">
        <v>12</v>
      </c>
      <c r="G822" s="404" t="s">
        <v>2</v>
      </c>
      <c r="H822" s="245" t="s">
        <v>8036</v>
      </c>
      <c r="I822" s="404"/>
      <c r="J822" s="27" t="s">
        <v>79</v>
      </c>
      <c r="K822" s="405">
        <v>45719</v>
      </c>
      <c r="L822" s="406">
        <v>0</v>
      </c>
      <c r="M822" s="44">
        <v>1</v>
      </c>
      <c r="N822" s="44"/>
      <c r="O822" s="100"/>
    </row>
    <row r="823" spans="1:15" ht="15">
      <c r="A823" s="27">
        <v>820</v>
      </c>
      <c r="B823" s="402" t="s">
        <v>8039</v>
      </c>
      <c r="C823" s="407"/>
      <c r="D823" s="27" t="s">
        <v>4212</v>
      </c>
      <c r="E823" s="409" t="s">
        <v>4213</v>
      </c>
      <c r="F823" s="245" t="s">
        <v>11</v>
      </c>
      <c r="G823" s="404" t="s">
        <v>5</v>
      </c>
      <c r="H823" s="245" t="s">
        <v>8036</v>
      </c>
      <c r="I823" s="404"/>
      <c r="J823" s="27" t="s">
        <v>79</v>
      </c>
      <c r="K823" s="405">
        <v>45719</v>
      </c>
      <c r="L823" s="406">
        <v>0</v>
      </c>
      <c r="M823" s="412">
        <v>1</v>
      </c>
      <c r="N823" s="413"/>
      <c r="O823" s="100"/>
    </row>
    <row r="824" spans="1:15" ht="15">
      <c r="A824" s="27">
        <v>821</v>
      </c>
      <c r="B824" s="402" t="s">
        <v>8040</v>
      </c>
      <c r="C824" s="407"/>
      <c r="D824" s="27" t="s">
        <v>4599</v>
      </c>
      <c r="E824" s="409" t="s">
        <v>4214</v>
      </c>
      <c r="F824" s="245" t="s">
        <v>4067</v>
      </c>
      <c r="G824" s="404" t="s">
        <v>5</v>
      </c>
      <c r="H824" s="245" t="s">
        <v>8036</v>
      </c>
      <c r="I824" s="404"/>
      <c r="J824" s="27" t="s">
        <v>79</v>
      </c>
      <c r="K824" s="405">
        <v>45719</v>
      </c>
      <c r="L824" s="406">
        <v>0</v>
      </c>
      <c r="M824" s="412">
        <v>1</v>
      </c>
      <c r="N824" s="413"/>
      <c r="O824" s="100"/>
    </row>
    <row r="825" spans="1:15" ht="15">
      <c r="A825" s="27">
        <v>822</v>
      </c>
      <c r="B825" s="402" t="s">
        <v>8041</v>
      </c>
      <c r="C825" s="407"/>
      <c r="D825" s="27" t="s">
        <v>8042</v>
      </c>
      <c r="E825" s="409" t="s">
        <v>4221</v>
      </c>
      <c r="F825" s="245" t="s">
        <v>217</v>
      </c>
      <c r="G825" s="404" t="s">
        <v>1</v>
      </c>
      <c r="H825" s="245" t="s">
        <v>8036</v>
      </c>
      <c r="I825" s="404"/>
      <c r="J825" s="27" t="s">
        <v>79</v>
      </c>
      <c r="K825" s="405">
        <v>45719</v>
      </c>
      <c r="L825" s="406">
        <v>0</v>
      </c>
      <c r="M825" s="412">
        <v>1</v>
      </c>
      <c r="N825" s="413"/>
      <c r="O825" s="100"/>
    </row>
    <row r="826" spans="1:15" ht="30">
      <c r="A826" s="27">
        <v>823</v>
      </c>
      <c r="B826" s="402" t="s">
        <v>8043</v>
      </c>
      <c r="C826" s="408"/>
      <c r="D826" s="27" t="s">
        <v>4601</v>
      </c>
      <c r="E826" s="404" t="s">
        <v>4262</v>
      </c>
      <c r="F826" s="245" t="s">
        <v>12</v>
      </c>
      <c r="G826" s="404" t="s">
        <v>4</v>
      </c>
      <c r="H826" s="245" t="s">
        <v>8036</v>
      </c>
      <c r="I826" s="404"/>
      <c r="J826" s="27" t="s">
        <v>79</v>
      </c>
      <c r="K826" s="405">
        <v>45719</v>
      </c>
      <c r="L826" s="406">
        <v>0</v>
      </c>
      <c r="M826" s="44">
        <v>1</v>
      </c>
      <c r="N826" s="44"/>
      <c r="O826" s="100"/>
    </row>
    <row r="827" spans="1:15" ht="15">
      <c r="A827" s="27">
        <v>824</v>
      </c>
      <c r="B827" s="402" t="s">
        <v>8044</v>
      </c>
      <c r="C827" s="407"/>
      <c r="D827" s="27" t="s">
        <v>5005</v>
      </c>
      <c r="E827" s="402" t="s">
        <v>4270</v>
      </c>
      <c r="F827" s="245" t="s">
        <v>11</v>
      </c>
      <c r="G827" s="404" t="s">
        <v>1</v>
      </c>
      <c r="H827" s="245" t="s">
        <v>8036</v>
      </c>
      <c r="I827" s="404"/>
      <c r="J827" s="27" t="s">
        <v>79</v>
      </c>
      <c r="K827" s="405">
        <v>45719</v>
      </c>
      <c r="L827" s="406" t="s">
        <v>5350</v>
      </c>
      <c r="M827" s="44">
        <v>1</v>
      </c>
      <c r="N827" s="44"/>
      <c r="O827" s="100"/>
    </row>
    <row r="828" spans="1:15" ht="15">
      <c r="A828" s="27">
        <v>825</v>
      </c>
      <c r="B828" s="402" t="s">
        <v>8045</v>
      </c>
      <c r="C828" s="407"/>
      <c r="D828" s="27" t="s">
        <v>4605</v>
      </c>
      <c r="E828" s="404" t="s">
        <v>4273</v>
      </c>
      <c r="F828" s="245" t="s">
        <v>46</v>
      </c>
      <c r="G828" s="404" t="s">
        <v>1</v>
      </c>
      <c r="H828" s="245" t="s">
        <v>8036</v>
      </c>
      <c r="I828" s="404"/>
      <c r="J828" s="27" t="s">
        <v>79</v>
      </c>
      <c r="K828" s="405">
        <v>45719</v>
      </c>
      <c r="L828" s="406">
        <v>0</v>
      </c>
      <c r="M828" s="44">
        <v>1</v>
      </c>
      <c r="N828" s="44"/>
      <c r="O828" s="100"/>
    </row>
    <row r="829" spans="1:15" ht="30">
      <c r="A829" s="27">
        <v>826</v>
      </c>
      <c r="B829" s="402" t="s">
        <v>8046</v>
      </c>
      <c r="C829" s="408"/>
      <c r="D829" s="27" t="s">
        <v>4607</v>
      </c>
      <c r="E829" s="409" t="s">
        <v>4283</v>
      </c>
      <c r="F829" s="245" t="s">
        <v>19</v>
      </c>
      <c r="G829" s="404" t="s">
        <v>4</v>
      </c>
      <c r="H829" s="245" t="s">
        <v>8036</v>
      </c>
      <c r="I829" s="404"/>
      <c r="J829" s="27" t="s">
        <v>79</v>
      </c>
      <c r="K829" s="405">
        <v>45719</v>
      </c>
      <c r="L829" s="406">
        <v>0</v>
      </c>
      <c r="M829" s="44">
        <v>1</v>
      </c>
      <c r="N829" s="44"/>
      <c r="O829" s="100"/>
    </row>
    <row r="830" spans="1:15" ht="15">
      <c r="A830" s="27">
        <v>827</v>
      </c>
      <c r="B830" s="402" t="s">
        <v>8047</v>
      </c>
      <c r="C830" s="408"/>
      <c r="D830" s="27" t="s">
        <v>4656</v>
      </c>
      <c r="E830" s="404" t="s">
        <v>4312</v>
      </c>
      <c r="F830" s="245" t="s">
        <v>13</v>
      </c>
      <c r="G830" s="404" t="s">
        <v>3</v>
      </c>
      <c r="H830" s="245" t="s">
        <v>8036</v>
      </c>
      <c r="I830" s="404"/>
      <c r="J830" s="27" t="s">
        <v>79</v>
      </c>
      <c r="K830" s="405">
        <v>45719</v>
      </c>
      <c r="L830" s="406" t="s">
        <v>8036</v>
      </c>
      <c r="M830" s="44">
        <v>1</v>
      </c>
      <c r="N830" s="44"/>
      <c r="O830" s="100"/>
    </row>
    <row r="831" spans="1:15" ht="15">
      <c r="A831" s="27">
        <v>828</v>
      </c>
      <c r="B831" s="402" t="s">
        <v>8048</v>
      </c>
      <c r="C831" s="407"/>
      <c r="D831" s="27" t="s">
        <v>4664</v>
      </c>
      <c r="E831" s="402" t="s">
        <v>4325</v>
      </c>
      <c r="F831" s="245" t="s">
        <v>19</v>
      </c>
      <c r="G831" s="404" t="s">
        <v>2</v>
      </c>
      <c r="H831" s="245" t="s">
        <v>8036</v>
      </c>
      <c r="I831" s="404"/>
      <c r="J831" s="27" t="s">
        <v>79</v>
      </c>
      <c r="K831" s="405">
        <v>45719</v>
      </c>
      <c r="L831" s="406">
        <v>0</v>
      </c>
      <c r="M831" s="44">
        <v>1</v>
      </c>
      <c r="N831" s="44"/>
      <c r="O831" s="100"/>
    </row>
    <row r="832" spans="1:15" ht="15">
      <c r="A832" s="27">
        <v>829</v>
      </c>
      <c r="B832" s="402" t="s">
        <v>8049</v>
      </c>
      <c r="C832" s="407"/>
      <c r="D832" s="27" t="s">
        <v>4672</v>
      </c>
      <c r="E832" s="402" t="s">
        <v>4334</v>
      </c>
      <c r="F832" s="245" t="s">
        <v>13</v>
      </c>
      <c r="G832" s="404" t="s">
        <v>4</v>
      </c>
      <c r="H832" s="245" t="s">
        <v>8036</v>
      </c>
      <c r="I832" s="404"/>
      <c r="J832" s="27" t="s">
        <v>79</v>
      </c>
      <c r="K832" s="405">
        <v>45719</v>
      </c>
      <c r="L832" s="406" t="s">
        <v>9</v>
      </c>
      <c r="M832" s="44">
        <v>6</v>
      </c>
      <c r="N832" s="44"/>
      <c r="O832" s="100"/>
    </row>
    <row r="833" spans="1:15" ht="15">
      <c r="A833" s="27">
        <v>830</v>
      </c>
      <c r="B833" s="402" t="s">
        <v>8050</v>
      </c>
      <c r="C833" s="433"/>
      <c r="D833" s="27" t="s">
        <v>4614</v>
      </c>
      <c r="E833" s="409" t="s">
        <v>4412</v>
      </c>
      <c r="F833" s="245" t="s">
        <v>19</v>
      </c>
      <c r="G833" s="404" t="s">
        <v>5</v>
      </c>
      <c r="H833" s="245" t="s">
        <v>8036</v>
      </c>
      <c r="I833" s="404"/>
      <c r="J833" s="27" t="s">
        <v>79</v>
      </c>
      <c r="K833" s="405">
        <v>45719</v>
      </c>
      <c r="L833" s="406">
        <v>0</v>
      </c>
      <c r="M833" s="44">
        <v>1</v>
      </c>
      <c r="N833" s="44"/>
      <c r="O833" s="100"/>
    </row>
    <row r="834" spans="1:15" ht="15">
      <c r="A834" s="27">
        <v>831</v>
      </c>
      <c r="B834" s="402" t="s">
        <v>8051</v>
      </c>
      <c r="C834" s="407"/>
      <c r="D834" s="27" t="s">
        <v>8052</v>
      </c>
      <c r="E834" s="409" t="s">
        <v>4413</v>
      </c>
      <c r="F834" s="260" t="s">
        <v>12</v>
      </c>
      <c r="G834" s="404" t="s">
        <v>5</v>
      </c>
      <c r="H834" s="245" t="s">
        <v>8036</v>
      </c>
      <c r="I834" s="404"/>
      <c r="J834" s="27" t="s">
        <v>79</v>
      </c>
      <c r="K834" s="405">
        <v>45719</v>
      </c>
      <c r="L834" s="406">
        <v>0</v>
      </c>
      <c r="M834" s="44">
        <v>1</v>
      </c>
      <c r="N834" s="44"/>
      <c r="O834" s="100"/>
    </row>
    <row r="835" spans="1:15" ht="15">
      <c r="A835" s="27">
        <v>832</v>
      </c>
      <c r="B835" s="402" t="s">
        <v>8053</v>
      </c>
      <c r="C835" s="407"/>
      <c r="D835" s="27" t="s">
        <v>8054</v>
      </c>
      <c r="E835" s="402" t="s">
        <v>4441</v>
      </c>
      <c r="F835" s="245" t="s">
        <v>46</v>
      </c>
      <c r="G835" s="404" t="s">
        <v>0</v>
      </c>
      <c r="H835" s="245" t="s">
        <v>8036</v>
      </c>
      <c r="I835" s="404"/>
      <c r="J835" s="27" t="s">
        <v>79</v>
      </c>
      <c r="K835" s="405">
        <v>45719</v>
      </c>
      <c r="L835" s="406" t="s">
        <v>8055</v>
      </c>
      <c r="M835" s="412">
        <v>9</v>
      </c>
      <c r="N835" s="413"/>
      <c r="O835" s="100"/>
    </row>
    <row r="836" spans="1:15" ht="15">
      <c r="A836" s="27">
        <v>833</v>
      </c>
      <c r="B836" s="402" t="s">
        <v>8053</v>
      </c>
      <c r="C836" s="408"/>
      <c r="D836" s="27" t="s">
        <v>8054</v>
      </c>
      <c r="E836" s="404" t="s">
        <v>4441</v>
      </c>
      <c r="F836" s="245" t="s">
        <v>46</v>
      </c>
      <c r="G836" s="404" t="s">
        <v>3</v>
      </c>
      <c r="H836" s="245" t="s">
        <v>8036</v>
      </c>
      <c r="I836" s="404"/>
      <c r="J836" s="27" t="s">
        <v>79</v>
      </c>
      <c r="K836" s="405">
        <v>45719</v>
      </c>
      <c r="L836" s="406" t="s">
        <v>8055</v>
      </c>
      <c r="M836" s="44">
        <v>9</v>
      </c>
      <c r="N836" s="44"/>
      <c r="O836" s="100"/>
    </row>
    <row r="837" spans="1:15" ht="15">
      <c r="A837" s="27">
        <v>834</v>
      </c>
      <c r="B837" s="402" t="s">
        <v>8056</v>
      </c>
      <c r="C837" s="408"/>
      <c r="D837" s="27" t="s">
        <v>8054</v>
      </c>
      <c r="E837" s="404" t="s">
        <v>4441</v>
      </c>
      <c r="F837" s="245" t="s">
        <v>47</v>
      </c>
      <c r="G837" s="404" t="s">
        <v>0</v>
      </c>
      <c r="H837" s="245" t="s">
        <v>8036</v>
      </c>
      <c r="I837" s="404"/>
      <c r="J837" s="27" t="s">
        <v>79</v>
      </c>
      <c r="K837" s="405">
        <v>45719</v>
      </c>
      <c r="L837" s="406" t="s">
        <v>8055</v>
      </c>
      <c r="M837" s="44">
        <v>10</v>
      </c>
      <c r="N837" s="44"/>
      <c r="O837" s="100"/>
    </row>
    <row r="838" spans="1:15" ht="15">
      <c r="A838" s="27">
        <v>835</v>
      </c>
      <c r="B838" s="402" t="s">
        <v>8056</v>
      </c>
      <c r="C838" s="424"/>
      <c r="D838" s="27" t="s">
        <v>8054</v>
      </c>
      <c r="E838" s="404" t="s">
        <v>4441</v>
      </c>
      <c r="F838" s="245" t="s">
        <v>47</v>
      </c>
      <c r="G838" s="404" t="s">
        <v>3</v>
      </c>
      <c r="H838" s="245" t="s">
        <v>8036</v>
      </c>
      <c r="I838" s="404"/>
      <c r="J838" s="27" t="s">
        <v>79</v>
      </c>
      <c r="K838" s="405">
        <v>45719</v>
      </c>
      <c r="L838" s="406" t="s">
        <v>8055</v>
      </c>
      <c r="M838" s="44">
        <v>10</v>
      </c>
      <c r="N838" s="44"/>
      <c r="O838" s="100"/>
    </row>
    <row r="839" spans="1:15" ht="15">
      <c r="A839" s="27">
        <v>836</v>
      </c>
      <c r="B839" s="402" t="s">
        <v>8057</v>
      </c>
      <c r="C839" s="408"/>
      <c r="D839" s="27" t="s">
        <v>4588</v>
      </c>
      <c r="E839" s="414" t="s">
        <v>4208</v>
      </c>
      <c r="F839" s="245" t="s">
        <v>12</v>
      </c>
      <c r="G839" s="404" t="s">
        <v>3</v>
      </c>
      <c r="H839" s="245" t="s">
        <v>8058</v>
      </c>
      <c r="I839" s="404"/>
      <c r="J839" s="27" t="s">
        <v>4209</v>
      </c>
      <c r="K839" s="405">
        <v>45719</v>
      </c>
      <c r="L839" s="406">
        <v>0</v>
      </c>
      <c r="M839" s="44">
        <v>1</v>
      </c>
      <c r="N839" s="44"/>
      <c r="O839" s="100"/>
    </row>
    <row r="840" spans="1:15" ht="15">
      <c r="A840" s="27">
        <v>837</v>
      </c>
      <c r="B840" s="402" t="s">
        <v>8059</v>
      </c>
      <c r="C840" s="435"/>
      <c r="D840" s="27" t="s">
        <v>4591</v>
      </c>
      <c r="E840" s="409" t="s">
        <v>4210</v>
      </c>
      <c r="F840" s="245" t="s">
        <v>11</v>
      </c>
      <c r="G840" s="404" t="s">
        <v>5</v>
      </c>
      <c r="H840" s="245" t="s">
        <v>8058</v>
      </c>
      <c r="I840" s="404"/>
      <c r="J840" s="27" t="s">
        <v>4209</v>
      </c>
      <c r="K840" s="405">
        <v>45719</v>
      </c>
      <c r="L840" s="406">
        <v>0</v>
      </c>
      <c r="M840" s="44">
        <v>2</v>
      </c>
      <c r="N840" s="44"/>
      <c r="O840" s="100"/>
    </row>
    <row r="841" spans="1:15" ht="15">
      <c r="A841" s="27">
        <v>838</v>
      </c>
      <c r="B841" s="402" t="s">
        <v>8060</v>
      </c>
      <c r="C841" s="407"/>
      <c r="D841" s="27" t="s">
        <v>4599</v>
      </c>
      <c r="E841" s="409" t="s">
        <v>4214</v>
      </c>
      <c r="F841" s="245" t="s">
        <v>11</v>
      </c>
      <c r="G841" s="404" t="s">
        <v>0</v>
      </c>
      <c r="H841" s="245" t="s">
        <v>8058</v>
      </c>
      <c r="I841" s="404"/>
      <c r="J841" s="27" t="s">
        <v>4209</v>
      </c>
      <c r="K841" s="405">
        <v>45719</v>
      </c>
      <c r="L841" s="406">
        <v>0</v>
      </c>
      <c r="M841" s="412">
        <v>2</v>
      </c>
      <c r="N841" s="413"/>
      <c r="O841" s="100"/>
    </row>
    <row r="842" spans="1:15" ht="30">
      <c r="A842" s="27">
        <v>839</v>
      </c>
      <c r="B842" s="402" t="s">
        <v>8061</v>
      </c>
      <c r="C842" s="424"/>
      <c r="D842" s="27" t="s">
        <v>4601</v>
      </c>
      <c r="E842" s="404" t="s">
        <v>4262</v>
      </c>
      <c r="F842" s="245" t="s">
        <v>214</v>
      </c>
      <c r="G842" s="404" t="s">
        <v>2</v>
      </c>
      <c r="H842" s="245" t="s">
        <v>8058</v>
      </c>
      <c r="I842" s="404"/>
      <c r="J842" s="27" t="s">
        <v>4209</v>
      </c>
      <c r="K842" s="405">
        <v>45719</v>
      </c>
      <c r="L842" s="406">
        <v>0</v>
      </c>
      <c r="M842" s="44">
        <v>2</v>
      </c>
      <c r="N842" s="44"/>
      <c r="O842" s="100"/>
    </row>
    <row r="843" spans="1:15" ht="15">
      <c r="A843" s="27">
        <v>840</v>
      </c>
      <c r="B843" s="402" t="s">
        <v>8062</v>
      </c>
      <c r="C843" s="407"/>
      <c r="D843" s="27" t="s">
        <v>5005</v>
      </c>
      <c r="E843" s="402" t="s">
        <v>4270</v>
      </c>
      <c r="F843" s="245" t="s">
        <v>11</v>
      </c>
      <c r="G843" s="404" t="s">
        <v>3</v>
      </c>
      <c r="H843" s="245" t="s">
        <v>8058</v>
      </c>
      <c r="I843" s="404"/>
      <c r="J843" s="27" t="s">
        <v>4209</v>
      </c>
      <c r="K843" s="405">
        <v>45719</v>
      </c>
      <c r="L843" s="406" t="s">
        <v>5350</v>
      </c>
      <c r="M843" s="44">
        <v>2</v>
      </c>
      <c r="N843" s="44"/>
      <c r="O843" s="100"/>
    </row>
    <row r="844" spans="1:15" ht="15">
      <c r="A844" s="27">
        <v>841</v>
      </c>
      <c r="B844" s="402" t="s">
        <v>8063</v>
      </c>
      <c r="C844" s="407"/>
      <c r="D844" s="27" t="s">
        <v>4614</v>
      </c>
      <c r="E844" s="409" t="s">
        <v>4412</v>
      </c>
      <c r="F844" s="260" t="s">
        <v>18</v>
      </c>
      <c r="G844" s="404" t="s">
        <v>0</v>
      </c>
      <c r="H844" s="245" t="s">
        <v>8058</v>
      </c>
      <c r="I844" s="404"/>
      <c r="J844" s="27" t="s">
        <v>4209</v>
      </c>
      <c r="K844" s="405">
        <v>45719</v>
      </c>
      <c r="L844" s="406">
        <v>0</v>
      </c>
      <c r="M844" s="44">
        <v>10</v>
      </c>
      <c r="N844" s="44"/>
      <c r="O844" s="100"/>
    </row>
    <row r="845" spans="1:15" ht="15">
      <c r="A845" s="27">
        <v>842</v>
      </c>
      <c r="B845" s="402" t="s">
        <v>8064</v>
      </c>
      <c r="C845" s="408"/>
      <c r="D845" s="27" t="s">
        <v>8054</v>
      </c>
      <c r="E845" s="409" t="s">
        <v>4441</v>
      </c>
      <c r="F845" s="245" t="s">
        <v>48</v>
      </c>
      <c r="G845" s="404" t="s">
        <v>1</v>
      </c>
      <c r="H845" s="245" t="s">
        <v>8058</v>
      </c>
      <c r="I845" s="404"/>
      <c r="J845" s="27" t="s">
        <v>4209</v>
      </c>
      <c r="K845" s="405">
        <v>45719</v>
      </c>
      <c r="L845" s="406">
        <v>0</v>
      </c>
      <c r="M845" s="44">
        <v>27</v>
      </c>
      <c r="N845" s="44"/>
      <c r="O845" s="100"/>
    </row>
    <row r="846" spans="1:15" ht="15">
      <c r="A846" s="27">
        <v>843</v>
      </c>
      <c r="B846" s="402" t="s">
        <v>8064</v>
      </c>
      <c r="C846" s="408"/>
      <c r="D846" s="27" t="s">
        <v>8054</v>
      </c>
      <c r="E846" s="402" t="s">
        <v>4441</v>
      </c>
      <c r="F846" s="245" t="s">
        <v>48</v>
      </c>
      <c r="G846" s="404" t="s">
        <v>4</v>
      </c>
      <c r="H846" s="245" t="s">
        <v>8058</v>
      </c>
      <c r="I846" s="404"/>
      <c r="J846" s="27" t="s">
        <v>4209</v>
      </c>
      <c r="K846" s="405">
        <v>45719</v>
      </c>
      <c r="L846" s="406">
        <v>0</v>
      </c>
      <c r="M846" s="44">
        <v>27</v>
      </c>
      <c r="N846" s="44"/>
      <c r="O846" s="100"/>
    </row>
    <row r="847" spans="1:15" ht="15">
      <c r="A847" s="27">
        <v>844</v>
      </c>
      <c r="B847" s="402" t="s">
        <v>8065</v>
      </c>
      <c r="C847" s="408"/>
      <c r="D847" s="27" t="s">
        <v>8054</v>
      </c>
      <c r="E847" s="409" t="s">
        <v>4441</v>
      </c>
      <c r="F847" s="245" t="s">
        <v>45</v>
      </c>
      <c r="G847" s="404" t="s">
        <v>1</v>
      </c>
      <c r="H847" s="245" t="s">
        <v>8058</v>
      </c>
      <c r="I847" s="404"/>
      <c r="J847" s="27" t="s">
        <v>4209</v>
      </c>
      <c r="K847" s="405">
        <v>45719</v>
      </c>
      <c r="L847" s="406">
        <v>0</v>
      </c>
      <c r="M847" s="44">
        <v>28</v>
      </c>
      <c r="N847" s="44"/>
      <c r="O847" s="100"/>
    </row>
    <row r="848" spans="1:15" ht="15">
      <c r="A848" s="27">
        <v>845</v>
      </c>
      <c r="B848" s="402" t="s">
        <v>8065</v>
      </c>
      <c r="C848" s="407"/>
      <c r="D848" s="27" t="s">
        <v>8054</v>
      </c>
      <c r="E848" s="414" t="s">
        <v>4441</v>
      </c>
      <c r="F848" s="245" t="s">
        <v>45</v>
      </c>
      <c r="G848" s="404" t="s">
        <v>4</v>
      </c>
      <c r="H848" s="245" t="s">
        <v>8058</v>
      </c>
      <c r="I848" s="404"/>
      <c r="J848" s="27" t="s">
        <v>4209</v>
      </c>
      <c r="K848" s="405">
        <v>45719</v>
      </c>
      <c r="L848" s="406">
        <v>0</v>
      </c>
      <c r="M848" s="44">
        <v>28</v>
      </c>
      <c r="N848" s="44"/>
      <c r="O848" s="100"/>
    </row>
    <row r="849" spans="1:51" ht="15">
      <c r="A849" s="27">
        <v>846</v>
      </c>
      <c r="B849" s="402" t="s">
        <v>8066</v>
      </c>
      <c r="C849" s="407"/>
      <c r="D849" s="27" t="s">
        <v>4993</v>
      </c>
      <c r="E849" s="409" t="s">
        <v>4473</v>
      </c>
      <c r="F849" s="260" t="s">
        <v>48</v>
      </c>
      <c r="G849" s="404" t="s">
        <v>2</v>
      </c>
      <c r="H849" s="245" t="s">
        <v>8058</v>
      </c>
      <c r="I849" s="404"/>
      <c r="J849" s="27" t="s">
        <v>4209</v>
      </c>
      <c r="K849" s="405">
        <v>45719</v>
      </c>
      <c r="L849" s="406">
        <v>0</v>
      </c>
      <c r="M849" s="44">
        <v>20</v>
      </c>
      <c r="N849" s="44"/>
      <c r="O849" s="100"/>
    </row>
    <row r="850" spans="1:51" ht="30">
      <c r="A850" s="27">
        <v>847</v>
      </c>
      <c r="B850" s="402" t="s">
        <v>8067</v>
      </c>
      <c r="C850" s="407"/>
      <c r="D850" s="27" t="s">
        <v>442</v>
      </c>
      <c r="E850" s="404" t="s">
        <v>441</v>
      </c>
      <c r="F850" s="245" t="s">
        <v>46</v>
      </c>
      <c r="G850" s="404" t="s">
        <v>2</v>
      </c>
      <c r="H850" s="245" t="s">
        <v>8036</v>
      </c>
      <c r="I850" s="404"/>
      <c r="J850" s="27" t="s">
        <v>80</v>
      </c>
      <c r="K850" s="405">
        <v>45719</v>
      </c>
      <c r="L850" s="406" t="s">
        <v>9</v>
      </c>
      <c r="M850" s="412">
        <v>2</v>
      </c>
      <c r="N850" s="413"/>
      <c r="O850" s="100"/>
    </row>
    <row r="851" spans="1:51" ht="30">
      <c r="A851" s="27">
        <v>848</v>
      </c>
      <c r="B851" s="402" t="s">
        <v>8068</v>
      </c>
      <c r="C851" s="408"/>
      <c r="D851" s="27" t="s">
        <v>442</v>
      </c>
      <c r="E851" s="402" t="s">
        <v>441</v>
      </c>
      <c r="F851" s="245" t="s">
        <v>47</v>
      </c>
      <c r="G851" s="404" t="s">
        <v>2</v>
      </c>
      <c r="H851" s="245" t="s">
        <v>8036</v>
      </c>
      <c r="I851" s="404"/>
      <c r="J851" s="27" t="s">
        <v>80</v>
      </c>
      <c r="K851" s="405">
        <v>45719</v>
      </c>
      <c r="L851" s="406" t="s">
        <v>9</v>
      </c>
      <c r="M851" s="44">
        <v>3</v>
      </c>
      <c r="N851" s="44"/>
      <c r="O851" s="100"/>
    </row>
    <row r="852" spans="1:51" ht="15">
      <c r="A852" s="27">
        <v>849</v>
      </c>
      <c r="B852" s="402" t="s">
        <v>8069</v>
      </c>
      <c r="C852" s="408"/>
      <c r="D852" s="27" t="s">
        <v>4588</v>
      </c>
      <c r="E852" s="409" t="s">
        <v>4208</v>
      </c>
      <c r="F852" s="245" t="s">
        <v>12</v>
      </c>
      <c r="G852" s="404" t="s">
        <v>0</v>
      </c>
      <c r="H852" s="245" t="s">
        <v>8036</v>
      </c>
      <c r="I852" s="404"/>
      <c r="J852" s="27" t="s">
        <v>80</v>
      </c>
      <c r="K852" s="405">
        <v>45719</v>
      </c>
      <c r="L852" s="406">
        <v>0</v>
      </c>
      <c r="M852" s="44">
        <v>10</v>
      </c>
      <c r="N852" s="44"/>
      <c r="O852" s="100"/>
    </row>
    <row r="853" spans="1:51" ht="15">
      <c r="A853" s="27">
        <v>850</v>
      </c>
      <c r="B853" s="402" t="s">
        <v>8070</v>
      </c>
      <c r="C853" s="408"/>
      <c r="D853" s="27" t="s">
        <v>4591</v>
      </c>
      <c r="E853" s="404" t="s">
        <v>4210</v>
      </c>
      <c r="F853" s="437" t="s">
        <v>11</v>
      </c>
      <c r="G853" s="404" t="s">
        <v>2</v>
      </c>
      <c r="H853" s="245" t="s">
        <v>8036</v>
      </c>
      <c r="I853" s="404"/>
      <c r="J853" s="27" t="s">
        <v>80</v>
      </c>
      <c r="K853" s="405">
        <v>45719</v>
      </c>
      <c r="L853" s="406">
        <v>0</v>
      </c>
      <c r="M853" s="44">
        <v>3</v>
      </c>
      <c r="N853" s="44"/>
      <c r="O853" s="100"/>
    </row>
    <row r="854" spans="1:51" ht="15">
      <c r="A854" s="27">
        <v>851</v>
      </c>
      <c r="B854" s="402" t="s">
        <v>8071</v>
      </c>
      <c r="C854" s="407"/>
      <c r="D854" s="27" t="s">
        <v>4599</v>
      </c>
      <c r="E854" s="404" t="s">
        <v>4214</v>
      </c>
      <c r="F854" s="245" t="s">
        <v>12</v>
      </c>
      <c r="G854" s="404" t="s">
        <v>5</v>
      </c>
      <c r="H854" s="245" t="s">
        <v>8036</v>
      </c>
      <c r="I854" s="404"/>
      <c r="J854" s="27" t="s">
        <v>80</v>
      </c>
      <c r="K854" s="405">
        <v>45719</v>
      </c>
      <c r="L854" s="406" t="s">
        <v>9</v>
      </c>
      <c r="M854" s="412">
        <v>3</v>
      </c>
      <c r="N854" s="413"/>
      <c r="O854" s="100"/>
      <c r="T854" s="3"/>
    </row>
    <row r="855" spans="1:51" ht="15">
      <c r="A855" s="27">
        <v>852</v>
      </c>
      <c r="B855" s="402" t="s">
        <v>8072</v>
      </c>
      <c r="C855" s="408"/>
      <c r="D855" s="27" t="s">
        <v>8042</v>
      </c>
      <c r="E855" s="404" t="s">
        <v>4221</v>
      </c>
      <c r="F855" s="245" t="s">
        <v>11</v>
      </c>
      <c r="G855" s="404" t="s">
        <v>1</v>
      </c>
      <c r="H855" s="245" t="s">
        <v>8036</v>
      </c>
      <c r="I855" s="404"/>
      <c r="J855" s="27" t="s">
        <v>80</v>
      </c>
      <c r="K855" s="405">
        <v>45719</v>
      </c>
      <c r="L855" s="406">
        <v>0</v>
      </c>
      <c r="M855" s="44">
        <v>2</v>
      </c>
      <c r="N855" s="44"/>
      <c r="O855" s="100"/>
    </row>
    <row r="856" spans="1:51" ht="30">
      <c r="A856" s="27">
        <v>853</v>
      </c>
      <c r="B856" s="402" t="s">
        <v>8073</v>
      </c>
      <c r="C856" s="424"/>
      <c r="D856" s="27" t="s">
        <v>4601</v>
      </c>
      <c r="E856" s="404" t="s">
        <v>4262</v>
      </c>
      <c r="F856" s="245" t="s">
        <v>11</v>
      </c>
      <c r="G856" s="404" t="s">
        <v>4</v>
      </c>
      <c r="H856" s="245" t="s">
        <v>8036</v>
      </c>
      <c r="I856" s="404"/>
      <c r="J856" s="27" t="s">
        <v>80</v>
      </c>
      <c r="K856" s="405">
        <v>45719</v>
      </c>
      <c r="L856" s="406">
        <v>0</v>
      </c>
      <c r="M856" s="44">
        <v>3</v>
      </c>
      <c r="N856" s="44"/>
      <c r="O856" s="100"/>
    </row>
    <row r="857" spans="1:51" ht="15">
      <c r="A857" s="27">
        <v>854</v>
      </c>
      <c r="B857" s="402" t="s">
        <v>8074</v>
      </c>
      <c r="C857" s="407"/>
      <c r="D857" s="27" t="s">
        <v>5005</v>
      </c>
      <c r="E857" s="414" t="s">
        <v>4270</v>
      </c>
      <c r="F857" s="245" t="s">
        <v>12</v>
      </c>
      <c r="G857" s="404" t="s">
        <v>1</v>
      </c>
      <c r="H857" s="245" t="s">
        <v>8036</v>
      </c>
      <c r="I857" s="404"/>
      <c r="J857" s="27" t="s">
        <v>80</v>
      </c>
      <c r="K857" s="405">
        <v>45719</v>
      </c>
      <c r="L857" s="406" t="s">
        <v>5350</v>
      </c>
      <c r="M857" s="44">
        <v>3</v>
      </c>
      <c r="N857" s="44"/>
      <c r="O857" s="100"/>
    </row>
    <row r="858" spans="1:51" ht="15">
      <c r="A858" s="27">
        <v>855</v>
      </c>
      <c r="B858" s="402" t="s">
        <v>8075</v>
      </c>
      <c r="C858" s="407"/>
      <c r="D858" s="27" t="s">
        <v>4605</v>
      </c>
      <c r="E858" s="409" t="s">
        <v>4273</v>
      </c>
      <c r="F858" s="245" t="s">
        <v>18</v>
      </c>
      <c r="G858" s="404" t="s">
        <v>1</v>
      </c>
      <c r="H858" s="245" t="s">
        <v>8036</v>
      </c>
      <c r="I858" s="404"/>
      <c r="J858" s="27" t="s">
        <v>80</v>
      </c>
      <c r="K858" s="405">
        <v>45719</v>
      </c>
      <c r="L858" s="406">
        <v>0</v>
      </c>
      <c r="M858" s="412">
        <v>2</v>
      </c>
      <c r="N858" s="413"/>
      <c r="O858" s="100"/>
      <c r="AY858" s="3"/>
    </row>
    <row r="859" spans="1:51" ht="15">
      <c r="A859" s="27">
        <v>856</v>
      </c>
      <c r="B859" s="402" t="s">
        <v>8076</v>
      </c>
      <c r="C859" s="435"/>
      <c r="D859" s="27" t="s">
        <v>4654</v>
      </c>
      <c r="E859" s="409" t="s">
        <v>4036</v>
      </c>
      <c r="F859" s="245" t="s">
        <v>493</v>
      </c>
      <c r="G859" s="404" t="s">
        <v>1</v>
      </c>
      <c r="H859" s="245" t="s">
        <v>8036</v>
      </c>
      <c r="I859" s="404"/>
      <c r="J859" s="27" t="s">
        <v>80</v>
      </c>
      <c r="K859" s="405">
        <v>45719</v>
      </c>
      <c r="L859" s="406">
        <v>0</v>
      </c>
      <c r="M859" s="44">
        <v>1</v>
      </c>
      <c r="N859" s="44"/>
      <c r="O859" s="100"/>
    </row>
    <row r="860" spans="1:51" ht="30">
      <c r="A860" s="27">
        <v>857</v>
      </c>
      <c r="B860" s="402" t="s">
        <v>8077</v>
      </c>
      <c r="C860" s="408"/>
      <c r="D860" s="27" t="s">
        <v>4607</v>
      </c>
      <c r="E860" s="409" t="s">
        <v>4283</v>
      </c>
      <c r="F860" s="245" t="s">
        <v>18</v>
      </c>
      <c r="G860" s="404" t="s">
        <v>4</v>
      </c>
      <c r="H860" s="245" t="s">
        <v>8036</v>
      </c>
      <c r="I860" s="404"/>
      <c r="J860" s="27" t="s">
        <v>80</v>
      </c>
      <c r="K860" s="405">
        <v>45719</v>
      </c>
      <c r="L860" s="406">
        <v>0</v>
      </c>
      <c r="M860" s="44">
        <v>2</v>
      </c>
      <c r="N860" s="44"/>
      <c r="O860" s="100"/>
      <c r="AY860" s="3"/>
    </row>
    <row r="861" spans="1:51" ht="30">
      <c r="A861" s="27">
        <v>858</v>
      </c>
      <c r="B861" s="402" t="s">
        <v>8078</v>
      </c>
      <c r="C861" s="407"/>
      <c r="D861" s="27" t="s">
        <v>6280</v>
      </c>
      <c r="E861" s="414" t="s">
        <v>4041</v>
      </c>
      <c r="F861" s="245" t="s">
        <v>493</v>
      </c>
      <c r="G861" s="404" t="s">
        <v>4</v>
      </c>
      <c r="H861" s="245" t="s">
        <v>8036</v>
      </c>
      <c r="I861" s="404"/>
      <c r="J861" s="27" t="s">
        <v>80</v>
      </c>
      <c r="K861" s="405">
        <v>45719</v>
      </c>
      <c r="L861" s="406">
        <v>0</v>
      </c>
      <c r="M861" s="412">
        <v>1</v>
      </c>
      <c r="N861" s="413"/>
      <c r="O861" s="100"/>
    </row>
    <row r="862" spans="1:51" ht="15">
      <c r="A862" s="27">
        <v>859</v>
      </c>
      <c r="B862" s="402" t="s">
        <v>8079</v>
      </c>
      <c r="C862" s="408"/>
      <c r="D862" s="27" t="s">
        <v>4656</v>
      </c>
      <c r="E862" s="404" t="s">
        <v>4312</v>
      </c>
      <c r="F862" s="245" t="s">
        <v>65</v>
      </c>
      <c r="G862" s="404" t="s">
        <v>3</v>
      </c>
      <c r="H862" s="245" t="s">
        <v>8036</v>
      </c>
      <c r="I862" s="404"/>
      <c r="J862" s="27" t="s">
        <v>80</v>
      </c>
      <c r="K862" s="405">
        <v>45719</v>
      </c>
      <c r="L862" s="406" t="s">
        <v>8036</v>
      </c>
      <c r="M862" s="44">
        <v>2</v>
      </c>
      <c r="N862" s="44"/>
      <c r="O862" s="100"/>
    </row>
    <row r="863" spans="1:51" ht="15">
      <c r="A863" s="27">
        <v>860</v>
      </c>
      <c r="B863" s="402" t="s">
        <v>8080</v>
      </c>
      <c r="C863" s="407"/>
      <c r="D863" s="27" t="s">
        <v>4664</v>
      </c>
      <c r="E863" s="402" t="s">
        <v>4325</v>
      </c>
      <c r="F863" s="27" t="s">
        <v>18</v>
      </c>
      <c r="G863" s="404" t="s">
        <v>2</v>
      </c>
      <c r="H863" s="245" t="s">
        <v>8036</v>
      </c>
      <c r="I863" s="404"/>
      <c r="J863" s="27" t="s">
        <v>80</v>
      </c>
      <c r="K863" s="405">
        <v>45719</v>
      </c>
      <c r="L863" s="406">
        <v>0</v>
      </c>
      <c r="M863" s="44">
        <v>2</v>
      </c>
      <c r="N863" s="44"/>
      <c r="O863" s="100"/>
    </row>
    <row r="864" spans="1:51" ht="15">
      <c r="A864" s="27">
        <v>861</v>
      </c>
      <c r="B864" s="402" t="s">
        <v>8081</v>
      </c>
      <c r="C864" s="407"/>
      <c r="D864" s="27" t="s">
        <v>4672</v>
      </c>
      <c r="E864" s="429" t="s">
        <v>4334</v>
      </c>
      <c r="F864" s="245" t="s">
        <v>65</v>
      </c>
      <c r="G864" s="404" t="s">
        <v>4</v>
      </c>
      <c r="H864" s="245" t="s">
        <v>8036</v>
      </c>
      <c r="I864" s="404"/>
      <c r="J864" s="27" t="s">
        <v>80</v>
      </c>
      <c r="K864" s="405">
        <v>45719</v>
      </c>
      <c r="L864" s="406" t="s">
        <v>9</v>
      </c>
      <c r="M864" s="44">
        <v>7</v>
      </c>
      <c r="N864" s="44"/>
      <c r="O864" s="100"/>
    </row>
    <row r="865" spans="1:15" ht="15">
      <c r="A865" s="27">
        <v>862</v>
      </c>
      <c r="B865" s="402" t="s">
        <v>8082</v>
      </c>
      <c r="C865" s="407"/>
      <c r="D865" s="27" t="s">
        <v>6464</v>
      </c>
      <c r="E865" s="402" t="s">
        <v>4345</v>
      </c>
      <c r="F865" s="245" t="s">
        <v>4113</v>
      </c>
      <c r="G865" s="404" t="s">
        <v>5</v>
      </c>
      <c r="H865" s="245" t="s">
        <v>8036</v>
      </c>
      <c r="I865" s="404"/>
      <c r="J865" s="27" t="s">
        <v>80</v>
      </c>
      <c r="K865" s="405">
        <v>45719</v>
      </c>
      <c r="L865" s="406">
        <v>0</v>
      </c>
      <c r="M865" s="44">
        <v>1</v>
      </c>
      <c r="N865" s="44"/>
      <c r="O865" s="100"/>
    </row>
    <row r="866" spans="1:15" ht="15">
      <c r="A866" s="27">
        <v>863</v>
      </c>
      <c r="B866" s="402" t="s">
        <v>8083</v>
      </c>
      <c r="C866" s="408"/>
      <c r="D866" s="27" t="s">
        <v>4614</v>
      </c>
      <c r="E866" s="402" t="s">
        <v>4412</v>
      </c>
      <c r="F866" s="245" t="s">
        <v>18</v>
      </c>
      <c r="G866" s="404" t="s">
        <v>5</v>
      </c>
      <c r="H866" s="245" t="s">
        <v>8036</v>
      </c>
      <c r="I866" s="404"/>
      <c r="J866" s="27" t="s">
        <v>80</v>
      </c>
      <c r="K866" s="405">
        <v>45719</v>
      </c>
      <c r="L866" s="406">
        <v>0</v>
      </c>
      <c r="M866" s="44">
        <v>2</v>
      </c>
      <c r="N866" s="44"/>
      <c r="O866" s="100"/>
    </row>
    <row r="867" spans="1:15" ht="15">
      <c r="A867" s="27">
        <v>864</v>
      </c>
      <c r="B867" s="402" t="s">
        <v>8084</v>
      </c>
      <c r="C867" s="407"/>
      <c r="D867" s="27" t="s">
        <v>8052</v>
      </c>
      <c r="E867" s="409" t="s">
        <v>4413</v>
      </c>
      <c r="F867" s="245" t="s">
        <v>11</v>
      </c>
      <c r="G867" s="404" t="s">
        <v>5</v>
      </c>
      <c r="H867" s="245" t="s">
        <v>8036</v>
      </c>
      <c r="I867" s="404"/>
      <c r="J867" s="425" t="s">
        <v>80</v>
      </c>
      <c r="K867" s="405">
        <v>45719</v>
      </c>
      <c r="L867" s="406">
        <v>0</v>
      </c>
      <c r="M867" s="412">
        <v>2</v>
      </c>
      <c r="N867" s="413"/>
      <c r="O867" s="100"/>
    </row>
    <row r="868" spans="1:15" ht="15">
      <c r="A868" s="27">
        <v>865</v>
      </c>
      <c r="B868" s="402" t="s">
        <v>8085</v>
      </c>
      <c r="C868" s="408"/>
      <c r="D868" s="27" t="s">
        <v>8054</v>
      </c>
      <c r="E868" s="402" t="s">
        <v>4441</v>
      </c>
      <c r="F868" s="245" t="s">
        <v>48</v>
      </c>
      <c r="G868" s="404" t="s">
        <v>0</v>
      </c>
      <c r="H868" s="245" t="s">
        <v>8036</v>
      </c>
      <c r="I868" s="404"/>
      <c r="J868" s="27" t="s">
        <v>80</v>
      </c>
      <c r="K868" s="405">
        <v>45719</v>
      </c>
      <c r="L868" s="406" t="s">
        <v>8055</v>
      </c>
      <c r="M868" s="44">
        <v>11</v>
      </c>
      <c r="N868" s="44"/>
      <c r="O868" s="100"/>
    </row>
    <row r="869" spans="1:15" ht="15">
      <c r="A869" s="27">
        <v>866</v>
      </c>
      <c r="B869" s="402" t="s">
        <v>8085</v>
      </c>
      <c r="C869" s="424"/>
      <c r="D869" s="27" t="s">
        <v>8054</v>
      </c>
      <c r="E869" s="409" t="s">
        <v>4441</v>
      </c>
      <c r="F869" s="245" t="s">
        <v>48</v>
      </c>
      <c r="G869" s="404" t="s">
        <v>3</v>
      </c>
      <c r="H869" s="245" t="s">
        <v>8036</v>
      </c>
      <c r="I869" s="404"/>
      <c r="J869" s="27" t="s">
        <v>80</v>
      </c>
      <c r="K869" s="405">
        <v>45719</v>
      </c>
      <c r="L869" s="406" t="s">
        <v>8055</v>
      </c>
      <c r="M869" s="44">
        <v>11</v>
      </c>
      <c r="N869" s="44"/>
      <c r="O869" s="100"/>
    </row>
    <row r="870" spans="1:15" ht="15">
      <c r="A870" s="27">
        <v>867</v>
      </c>
      <c r="B870" s="402" t="s">
        <v>8086</v>
      </c>
      <c r="C870" s="408"/>
      <c r="D870" s="27" t="s">
        <v>8054</v>
      </c>
      <c r="E870" s="402" t="s">
        <v>4441</v>
      </c>
      <c r="F870" s="245" t="s">
        <v>45</v>
      </c>
      <c r="G870" s="404" t="s">
        <v>0</v>
      </c>
      <c r="H870" s="245" t="s">
        <v>8036</v>
      </c>
      <c r="I870" s="404"/>
      <c r="J870" s="27" t="s">
        <v>80</v>
      </c>
      <c r="K870" s="405">
        <v>45719</v>
      </c>
      <c r="L870" s="406" t="s">
        <v>8055</v>
      </c>
      <c r="M870" s="44">
        <v>12</v>
      </c>
      <c r="N870" s="44"/>
      <c r="O870" s="100"/>
    </row>
    <row r="871" spans="1:15" ht="15">
      <c r="A871" s="27">
        <v>868</v>
      </c>
      <c r="B871" s="402" t="s">
        <v>8086</v>
      </c>
      <c r="C871" s="408"/>
      <c r="D871" s="27" t="s">
        <v>8054</v>
      </c>
      <c r="E871" s="414" t="s">
        <v>4441</v>
      </c>
      <c r="F871" s="260" t="s">
        <v>45</v>
      </c>
      <c r="G871" s="404" t="s">
        <v>3</v>
      </c>
      <c r="H871" s="245" t="s">
        <v>8036</v>
      </c>
      <c r="I871" s="404"/>
      <c r="J871" s="27" t="s">
        <v>80</v>
      </c>
      <c r="K871" s="405">
        <v>45719</v>
      </c>
      <c r="L871" s="406" t="s">
        <v>8055</v>
      </c>
      <c r="M871" s="44">
        <v>12</v>
      </c>
      <c r="N871" s="44"/>
      <c r="O871" s="100"/>
    </row>
    <row r="872" spans="1:15" ht="15">
      <c r="A872" s="27">
        <v>869</v>
      </c>
      <c r="B872" s="402" t="s">
        <v>8087</v>
      </c>
      <c r="C872" s="408"/>
      <c r="D872" s="27" t="s">
        <v>4588</v>
      </c>
      <c r="E872" s="402" t="s">
        <v>4208</v>
      </c>
      <c r="F872" s="245" t="s">
        <v>11</v>
      </c>
      <c r="G872" s="404" t="s">
        <v>1</v>
      </c>
      <c r="H872" s="245" t="s">
        <v>8088</v>
      </c>
      <c r="I872" s="404"/>
      <c r="J872" s="27" t="s">
        <v>81</v>
      </c>
      <c r="K872" s="405">
        <v>45719</v>
      </c>
      <c r="L872" s="406">
        <v>0</v>
      </c>
      <c r="M872" s="44">
        <v>11</v>
      </c>
      <c r="N872" s="44"/>
      <c r="O872" s="100"/>
    </row>
    <row r="873" spans="1:15" ht="15">
      <c r="A873" s="27">
        <v>870</v>
      </c>
      <c r="B873" s="402" t="s">
        <v>8089</v>
      </c>
      <c r="C873" s="435"/>
      <c r="D873" s="27" t="s">
        <v>4591</v>
      </c>
      <c r="E873" s="409" t="s">
        <v>4210</v>
      </c>
      <c r="F873" s="245" t="s">
        <v>12</v>
      </c>
      <c r="G873" s="404" t="s">
        <v>3</v>
      </c>
      <c r="H873" s="245" t="s">
        <v>8088</v>
      </c>
      <c r="I873" s="404"/>
      <c r="J873" s="27" t="s">
        <v>81</v>
      </c>
      <c r="K873" s="405">
        <v>45719</v>
      </c>
      <c r="L873" s="406">
        <v>0</v>
      </c>
      <c r="M873" s="44">
        <v>4</v>
      </c>
      <c r="N873" s="44"/>
      <c r="O873" s="100"/>
    </row>
    <row r="874" spans="1:15" ht="15">
      <c r="A874" s="27">
        <v>871</v>
      </c>
      <c r="B874" s="402" t="s">
        <v>8090</v>
      </c>
      <c r="C874" s="407"/>
      <c r="D874" s="27" t="s">
        <v>4599</v>
      </c>
      <c r="E874" s="409" t="s">
        <v>4214</v>
      </c>
      <c r="F874" s="245" t="s">
        <v>11</v>
      </c>
      <c r="G874" s="404" t="s">
        <v>4</v>
      </c>
      <c r="H874" s="245" t="s">
        <v>8088</v>
      </c>
      <c r="I874" s="404"/>
      <c r="J874" s="27" t="s">
        <v>81</v>
      </c>
      <c r="K874" s="405">
        <v>45719</v>
      </c>
      <c r="L874" s="406" t="s">
        <v>8088</v>
      </c>
      <c r="M874" s="412">
        <v>4</v>
      </c>
      <c r="N874" s="413"/>
      <c r="O874" s="100"/>
    </row>
    <row r="875" spans="1:15" ht="15">
      <c r="A875" s="27">
        <v>872</v>
      </c>
      <c r="B875" s="402" t="s">
        <v>8091</v>
      </c>
      <c r="C875" s="408"/>
      <c r="D875" s="27" t="s">
        <v>8042</v>
      </c>
      <c r="E875" s="404" t="s">
        <v>4221</v>
      </c>
      <c r="F875" s="245" t="s">
        <v>12</v>
      </c>
      <c r="G875" s="404" t="s">
        <v>2</v>
      </c>
      <c r="H875" s="245" t="s">
        <v>8088</v>
      </c>
      <c r="I875" s="404"/>
      <c r="J875" s="27" t="s">
        <v>81</v>
      </c>
      <c r="K875" s="405">
        <v>45719</v>
      </c>
      <c r="L875" s="406">
        <v>0</v>
      </c>
      <c r="M875" s="44">
        <v>3</v>
      </c>
      <c r="N875" s="44"/>
      <c r="O875" s="100"/>
    </row>
    <row r="876" spans="1:15" ht="30">
      <c r="A876" s="27">
        <v>873</v>
      </c>
      <c r="B876" s="402" t="s">
        <v>8092</v>
      </c>
      <c r="C876" s="408"/>
      <c r="D876" s="27" t="s">
        <v>4601</v>
      </c>
      <c r="E876" s="404" t="s">
        <v>4262</v>
      </c>
      <c r="F876" s="245" t="s">
        <v>12</v>
      </c>
      <c r="G876" s="404" t="s">
        <v>5</v>
      </c>
      <c r="H876" s="245" t="s">
        <v>8088</v>
      </c>
      <c r="I876" s="404"/>
      <c r="J876" s="27" t="s">
        <v>81</v>
      </c>
      <c r="K876" s="405">
        <v>45719</v>
      </c>
      <c r="L876" s="406">
        <v>0</v>
      </c>
      <c r="M876" s="44">
        <v>4</v>
      </c>
      <c r="N876" s="44"/>
      <c r="O876" s="100"/>
    </row>
    <row r="877" spans="1:15" ht="15">
      <c r="A877" s="27">
        <v>874</v>
      </c>
      <c r="B877" s="402" t="s">
        <v>8093</v>
      </c>
      <c r="C877" s="407"/>
      <c r="D877" s="27" t="s">
        <v>4605</v>
      </c>
      <c r="E877" s="404" t="s">
        <v>4273</v>
      </c>
      <c r="F877" s="245" t="s">
        <v>19</v>
      </c>
      <c r="G877" s="404" t="s">
        <v>2</v>
      </c>
      <c r="H877" s="245" t="s">
        <v>8088</v>
      </c>
      <c r="I877" s="404"/>
      <c r="J877" s="27" t="s">
        <v>81</v>
      </c>
      <c r="K877" s="405">
        <v>45719</v>
      </c>
      <c r="L877" s="406">
        <v>0</v>
      </c>
      <c r="M877" s="412">
        <v>3</v>
      </c>
      <c r="N877" s="413"/>
      <c r="O877" s="100"/>
    </row>
    <row r="878" spans="1:15" ht="15">
      <c r="A878" s="27">
        <v>875</v>
      </c>
      <c r="B878" s="402" t="s">
        <v>8094</v>
      </c>
      <c r="C878" s="408"/>
      <c r="D878" s="27" t="s">
        <v>4719</v>
      </c>
      <c r="E878" s="402" t="s">
        <v>4281</v>
      </c>
      <c r="F878" s="245" t="s">
        <v>4113</v>
      </c>
      <c r="G878" s="404" t="s">
        <v>4</v>
      </c>
      <c r="H878" s="245" t="s">
        <v>8088</v>
      </c>
      <c r="I878" s="404"/>
      <c r="J878" s="27" t="s">
        <v>81</v>
      </c>
      <c r="K878" s="405">
        <v>45719</v>
      </c>
      <c r="L878" s="406" t="s">
        <v>8</v>
      </c>
      <c r="M878" s="44">
        <v>1</v>
      </c>
      <c r="N878" s="44"/>
      <c r="O878" s="100"/>
    </row>
    <row r="879" spans="1:15" ht="30">
      <c r="A879" s="27">
        <v>876</v>
      </c>
      <c r="B879" s="402" t="s">
        <v>8095</v>
      </c>
      <c r="C879" s="408"/>
      <c r="D879" s="27" t="s">
        <v>4607</v>
      </c>
      <c r="E879" s="409" t="s">
        <v>4283</v>
      </c>
      <c r="F879" s="245" t="s">
        <v>19</v>
      </c>
      <c r="G879" s="404" t="s">
        <v>3</v>
      </c>
      <c r="H879" s="245" t="s">
        <v>8088</v>
      </c>
      <c r="I879" s="404"/>
      <c r="J879" s="27" t="s">
        <v>81</v>
      </c>
      <c r="K879" s="405">
        <v>45719</v>
      </c>
      <c r="L879" s="406">
        <v>0</v>
      </c>
      <c r="M879" s="44">
        <v>3</v>
      </c>
      <c r="N879" s="44"/>
      <c r="O879" s="100"/>
    </row>
    <row r="880" spans="1:15" ht="15">
      <c r="A880" s="27">
        <v>877</v>
      </c>
      <c r="B880" s="402" t="s">
        <v>8096</v>
      </c>
      <c r="C880" s="407"/>
      <c r="D880" s="27" t="s">
        <v>4656</v>
      </c>
      <c r="E880" s="404" t="s">
        <v>4312</v>
      </c>
      <c r="F880" s="245" t="s">
        <v>13</v>
      </c>
      <c r="G880" s="404" t="s">
        <v>5</v>
      </c>
      <c r="H880" s="245" t="s">
        <v>8088</v>
      </c>
      <c r="I880" s="404"/>
      <c r="J880" s="27" t="s">
        <v>81</v>
      </c>
      <c r="K880" s="405">
        <v>45719</v>
      </c>
      <c r="L880" s="406">
        <v>0</v>
      </c>
      <c r="M880" s="44">
        <v>5</v>
      </c>
      <c r="N880" s="44"/>
      <c r="O880" s="100"/>
    </row>
    <row r="881" spans="1:51" ht="15">
      <c r="A881" s="27">
        <v>878</v>
      </c>
      <c r="B881" s="402" t="s">
        <v>8097</v>
      </c>
      <c r="C881" s="407"/>
      <c r="D881" s="27" t="s">
        <v>4664</v>
      </c>
      <c r="E881" s="402" t="s">
        <v>4325</v>
      </c>
      <c r="F881" s="245" t="s">
        <v>19</v>
      </c>
      <c r="G881" s="404" t="s">
        <v>0</v>
      </c>
      <c r="H881" s="245" t="s">
        <v>8088</v>
      </c>
      <c r="I881" s="404"/>
      <c r="J881" s="27" t="s">
        <v>81</v>
      </c>
      <c r="K881" s="405">
        <v>45719</v>
      </c>
      <c r="L881" s="406">
        <v>0</v>
      </c>
      <c r="M881" s="44">
        <v>3</v>
      </c>
      <c r="N881" s="44"/>
      <c r="O881" s="100"/>
    </row>
    <row r="882" spans="1:51" ht="15">
      <c r="A882" s="27">
        <v>879</v>
      </c>
      <c r="B882" s="402" t="s">
        <v>8098</v>
      </c>
      <c r="C882" s="407"/>
      <c r="D882" s="27" t="s">
        <v>4672</v>
      </c>
      <c r="E882" s="429" t="s">
        <v>4334</v>
      </c>
      <c r="F882" s="245" t="s">
        <v>13</v>
      </c>
      <c r="G882" s="404" t="s">
        <v>2</v>
      </c>
      <c r="H882" s="245" t="s">
        <v>8088</v>
      </c>
      <c r="I882" s="404"/>
      <c r="J882" s="27" t="s">
        <v>81</v>
      </c>
      <c r="K882" s="405">
        <v>45719</v>
      </c>
      <c r="L882" s="406" t="s">
        <v>9</v>
      </c>
      <c r="M882" s="44">
        <v>8</v>
      </c>
      <c r="N882" s="44"/>
      <c r="O882" s="100"/>
    </row>
    <row r="883" spans="1:51" ht="15">
      <c r="A883" s="27">
        <v>880</v>
      </c>
      <c r="B883" s="402" t="s">
        <v>8099</v>
      </c>
      <c r="C883" s="407"/>
      <c r="D883" s="27" t="s">
        <v>6464</v>
      </c>
      <c r="E883" s="402" t="s">
        <v>4345</v>
      </c>
      <c r="F883" s="245" t="s">
        <v>13</v>
      </c>
      <c r="G883" s="404" t="s">
        <v>0</v>
      </c>
      <c r="H883" s="245" t="s">
        <v>8088</v>
      </c>
      <c r="I883" s="404"/>
      <c r="J883" s="27" t="s">
        <v>81</v>
      </c>
      <c r="K883" s="405">
        <v>45719</v>
      </c>
      <c r="L883" s="406" t="s">
        <v>9</v>
      </c>
      <c r="M883" s="44">
        <v>2</v>
      </c>
      <c r="N883" s="44"/>
      <c r="O883" s="100"/>
    </row>
    <row r="884" spans="1:51" ht="15">
      <c r="A884" s="27">
        <v>881</v>
      </c>
      <c r="B884" s="402" t="s">
        <v>8100</v>
      </c>
      <c r="C884" s="408"/>
      <c r="D884" s="27" t="s">
        <v>4687</v>
      </c>
      <c r="E884" s="409" t="s">
        <v>4348</v>
      </c>
      <c r="F884" s="245" t="s">
        <v>493</v>
      </c>
      <c r="G884" s="404" t="s">
        <v>3</v>
      </c>
      <c r="H884" s="245" t="s">
        <v>8088</v>
      </c>
      <c r="I884" s="404"/>
      <c r="J884" s="27" t="s">
        <v>81</v>
      </c>
      <c r="K884" s="405">
        <v>45719</v>
      </c>
      <c r="L884" s="406" t="s">
        <v>8</v>
      </c>
      <c r="M884" s="44">
        <v>1</v>
      </c>
      <c r="N884" s="44"/>
      <c r="O884" s="100"/>
    </row>
    <row r="885" spans="1:51" ht="15">
      <c r="A885" s="27">
        <v>882</v>
      </c>
      <c r="B885" s="402" t="s">
        <v>8101</v>
      </c>
      <c r="C885" s="408"/>
      <c r="D885" s="27" t="s">
        <v>4614</v>
      </c>
      <c r="E885" s="402" t="s">
        <v>4412</v>
      </c>
      <c r="F885" s="245" t="s">
        <v>19</v>
      </c>
      <c r="G885" s="404" t="s">
        <v>5</v>
      </c>
      <c r="H885" s="245" t="s">
        <v>8088</v>
      </c>
      <c r="I885" s="404"/>
      <c r="J885" s="27" t="s">
        <v>81</v>
      </c>
      <c r="K885" s="405">
        <v>45719</v>
      </c>
      <c r="L885" s="406">
        <v>0</v>
      </c>
      <c r="M885" s="44">
        <v>3</v>
      </c>
      <c r="N885" s="44"/>
      <c r="O885" s="100"/>
    </row>
    <row r="886" spans="1:51" ht="15">
      <c r="A886" s="27">
        <v>883</v>
      </c>
      <c r="B886" s="402" t="s">
        <v>8102</v>
      </c>
      <c r="C886" s="408"/>
      <c r="D886" s="27" t="s">
        <v>8052</v>
      </c>
      <c r="E886" s="409" t="s">
        <v>4413</v>
      </c>
      <c r="F886" s="245" t="s">
        <v>12</v>
      </c>
      <c r="G886" s="404" t="s">
        <v>0</v>
      </c>
      <c r="H886" s="245" t="s">
        <v>8088</v>
      </c>
      <c r="I886" s="404"/>
      <c r="J886" s="27" t="s">
        <v>81</v>
      </c>
      <c r="K886" s="405">
        <v>45719</v>
      </c>
      <c r="L886" s="406">
        <v>0</v>
      </c>
      <c r="M886" s="44">
        <v>3</v>
      </c>
      <c r="N886" s="44"/>
      <c r="O886" s="100"/>
    </row>
    <row r="887" spans="1:51" ht="15">
      <c r="A887" s="27">
        <v>884</v>
      </c>
      <c r="B887" s="402" t="s">
        <v>8103</v>
      </c>
      <c r="C887" s="408"/>
      <c r="D887" s="27" t="s">
        <v>8054</v>
      </c>
      <c r="E887" s="404" t="s">
        <v>4441</v>
      </c>
      <c r="F887" s="245" t="s">
        <v>46</v>
      </c>
      <c r="G887" s="404" t="s">
        <v>1</v>
      </c>
      <c r="H887" s="245" t="s">
        <v>8088</v>
      </c>
      <c r="I887" s="404"/>
      <c r="J887" s="27" t="s">
        <v>81</v>
      </c>
      <c r="K887" s="405">
        <v>45719</v>
      </c>
      <c r="L887" s="406" t="s">
        <v>8055</v>
      </c>
      <c r="M887" s="44">
        <v>13</v>
      </c>
      <c r="N887" s="44"/>
      <c r="O887" s="100"/>
    </row>
    <row r="888" spans="1:51" ht="15">
      <c r="A888" s="27">
        <v>885</v>
      </c>
      <c r="B888" s="402" t="s">
        <v>8103</v>
      </c>
      <c r="C888" s="408"/>
      <c r="D888" s="27" t="s">
        <v>8054</v>
      </c>
      <c r="E888" s="414" t="s">
        <v>4441</v>
      </c>
      <c r="F888" s="260" t="s">
        <v>46</v>
      </c>
      <c r="G888" s="404" t="s">
        <v>4</v>
      </c>
      <c r="H888" s="245" t="s">
        <v>8088</v>
      </c>
      <c r="I888" s="404"/>
      <c r="J888" s="27" t="s">
        <v>81</v>
      </c>
      <c r="K888" s="405">
        <v>45719</v>
      </c>
      <c r="L888" s="406" t="s">
        <v>8055</v>
      </c>
      <c r="M888" s="44">
        <v>13</v>
      </c>
      <c r="N888" s="44"/>
      <c r="O888" s="100"/>
      <c r="AX888" s="3"/>
      <c r="AY888" s="3"/>
    </row>
    <row r="889" spans="1:51" ht="15">
      <c r="A889" s="27">
        <v>886</v>
      </c>
      <c r="B889" s="402" t="s">
        <v>8104</v>
      </c>
      <c r="C889" s="408"/>
      <c r="D889" s="27" t="s">
        <v>8054</v>
      </c>
      <c r="E889" s="404" t="s">
        <v>4441</v>
      </c>
      <c r="F889" s="245" t="s">
        <v>47</v>
      </c>
      <c r="G889" s="404" t="s">
        <v>1</v>
      </c>
      <c r="H889" s="245" t="s">
        <v>8088</v>
      </c>
      <c r="I889" s="404"/>
      <c r="J889" s="27" t="s">
        <v>81</v>
      </c>
      <c r="K889" s="405">
        <v>45719</v>
      </c>
      <c r="L889" s="406" t="s">
        <v>8055</v>
      </c>
      <c r="M889" s="44">
        <v>14</v>
      </c>
      <c r="N889" s="44"/>
      <c r="O889" s="100"/>
    </row>
    <row r="890" spans="1:51" ht="15">
      <c r="A890" s="27">
        <v>887</v>
      </c>
      <c r="B890" s="402" t="s">
        <v>8104</v>
      </c>
      <c r="C890" s="407"/>
      <c r="D890" s="27" t="s">
        <v>8054</v>
      </c>
      <c r="E890" s="402" t="s">
        <v>4441</v>
      </c>
      <c r="F890" s="245" t="s">
        <v>47</v>
      </c>
      <c r="G890" s="404" t="s">
        <v>4</v>
      </c>
      <c r="H890" s="245" t="s">
        <v>8088</v>
      </c>
      <c r="I890" s="404"/>
      <c r="J890" s="27" t="s">
        <v>81</v>
      </c>
      <c r="K890" s="405">
        <v>45719</v>
      </c>
      <c r="L890" s="406" t="s">
        <v>8055</v>
      </c>
      <c r="M890" s="412">
        <v>14</v>
      </c>
      <c r="N890" s="413"/>
      <c r="O890" s="100"/>
      <c r="AX890" s="3"/>
      <c r="AY890" s="3"/>
    </row>
    <row r="891" spans="1:51" ht="30">
      <c r="A891" s="27">
        <v>888</v>
      </c>
      <c r="B891" s="402" t="s">
        <v>8105</v>
      </c>
      <c r="C891" s="408"/>
      <c r="D891" s="27" t="s">
        <v>442</v>
      </c>
      <c r="E891" s="402" t="s">
        <v>441</v>
      </c>
      <c r="F891" s="245" t="s">
        <v>18</v>
      </c>
      <c r="G891" s="404" t="s">
        <v>0</v>
      </c>
      <c r="H891" s="245" t="s">
        <v>8088</v>
      </c>
      <c r="I891" s="404"/>
      <c r="J891" s="27" t="s">
        <v>82</v>
      </c>
      <c r="K891" s="405">
        <v>45719</v>
      </c>
      <c r="L891" s="406">
        <v>0</v>
      </c>
      <c r="M891" s="44">
        <v>4</v>
      </c>
      <c r="N891" s="44"/>
      <c r="O891" s="100"/>
    </row>
    <row r="892" spans="1:51" ht="15">
      <c r="A892" s="27">
        <v>889</v>
      </c>
      <c r="B892" s="402" t="s">
        <v>8106</v>
      </c>
      <c r="C892" s="408"/>
      <c r="D892" s="27" t="s">
        <v>4588</v>
      </c>
      <c r="E892" s="414" t="s">
        <v>4208</v>
      </c>
      <c r="F892" s="245" t="s">
        <v>12</v>
      </c>
      <c r="G892" s="404" t="s">
        <v>1</v>
      </c>
      <c r="H892" s="245" t="s">
        <v>8088</v>
      </c>
      <c r="I892" s="404"/>
      <c r="J892" s="27" t="s">
        <v>82</v>
      </c>
      <c r="K892" s="405">
        <v>45719</v>
      </c>
      <c r="L892" s="406">
        <v>0</v>
      </c>
      <c r="M892" s="44">
        <v>12</v>
      </c>
      <c r="N892" s="44"/>
      <c r="O892" s="100"/>
    </row>
    <row r="893" spans="1:51" ht="15">
      <c r="A893" s="27">
        <v>890</v>
      </c>
      <c r="B893" s="402" t="s">
        <v>8107</v>
      </c>
      <c r="C893" s="408"/>
      <c r="D893" s="27" t="s">
        <v>4591</v>
      </c>
      <c r="E893" s="409" t="s">
        <v>4210</v>
      </c>
      <c r="F893" s="245" t="s">
        <v>11</v>
      </c>
      <c r="G893" s="404" t="s">
        <v>3</v>
      </c>
      <c r="H893" s="245" t="s">
        <v>8088</v>
      </c>
      <c r="I893" s="404"/>
      <c r="J893" s="27" t="s">
        <v>82</v>
      </c>
      <c r="K893" s="405">
        <v>45719</v>
      </c>
      <c r="L893" s="406">
        <v>0</v>
      </c>
      <c r="M893" s="44">
        <v>5</v>
      </c>
      <c r="N893" s="44"/>
      <c r="O893" s="100"/>
    </row>
    <row r="894" spans="1:51" ht="15">
      <c r="A894" s="27">
        <v>891</v>
      </c>
      <c r="B894" s="402" t="s">
        <v>8108</v>
      </c>
      <c r="C894" s="407"/>
      <c r="D894" s="27" t="s">
        <v>4599</v>
      </c>
      <c r="E894" s="409" t="s">
        <v>4214</v>
      </c>
      <c r="F894" s="245" t="s">
        <v>12</v>
      </c>
      <c r="G894" s="404" t="s">
        <v>4</v>
      </c>
      <c r="H894" s="245" t="s">
        <v>8088</v>
      </c>
      <c r="I894" s="404"/>
      <c r="J894" s="27" t="s">
        <v>82</v>
      </c>
      <c r="K894" s="405">
        <v>45719</v>
      </c>
      <c r="L894" s="406" t="s">
        <v>8088</v>
      </c>
      <c r="M894" s="412">
        <v>5</v>
      </c>
      <c r="N894" s="413"/>
      <c r="O894" s="100"/>
    </row>
    <row r="895" spans="1:51" ht="15">
      <c r="A895" s="27">
        <v>892</v>
      </c>
      <c r="B895" s="402" t="s">
        <v>8109</v>
      </c>
      <c r="C895" s="408"/>
      <c r="D895" s="27" t="s">
        <v>8042</v>
      </c>
      <c r="E895" s="402" t="s">
        <v>4221</v>
      </c>
      <c r="F895" s="245" t="s">
        <v>11</v>
      </c>
      <c r="G895" s="404" t="s">
        <v>2</v>
      </c>
      <c r="H895" s="245" t="s">
        <v>8088</v>
      </c>
      <c r="I895" s="404"/>
      <c r="J895" s="27" t="s">
        <v>82</v>
      </c>
      <c r="K895" s="405">
        <v>45719</v>
      </c>
      <c r="L895" s="406">
        <v>0</v>
      </c>
      <c r="M895" s="44">
        <v>4</v>
      </c>
      <c r="N895" s="44"/>
      <c r="O895" s="100"/>
    </row>
    <row r="896" spans="1:51" ht="30">
      <c r="A896" s="27">
        <v>893</v>
      </c>
      <c r="B896" s="402" t="s">
        <v>8110</v>
      </c>
      <c r="C896" s="407"/>
      <c r="D896" s="27" t="s">
        <v>4601</v>
      </c>
      <c r="E896" s="409" t="s">
        <v>4262</v>
      </c>
      <c r="F896" s="245" t="s">
        <v>11</v>
      </c>
      <c r="G896" s="404" t="s">
        <v>5</v>
      </c>
      <c r="H896" s="245" t="s">
        <v>8088</v>
      </c>
      <c r="I896" s="404"/>
      <c r="J896" s="27" t="s">
        <v>82</v>
      </c>
      <c r="K896" s="405">
        <v>45719</v>
      </c>
      <c r="L896" s="406">
        <v>0</v>
      </c>
      <c r="M896" s="44">
        <v>5</v>
      </c>
      <c r="N896" s="44"/>
      <c r="O896" s="100"/>
      <c r="AX896" s="3"/>
      <c r="AY896" s="3"/>
    </row>
    <row r="897" spans="1:51" ht="15">
      <c r="A897" s="27">
        <v>894</v>
      </c>
      <c r="B897" s="402" t="s">
        <v>8111</v>
      </c>
      <c r="C897" s="407"/>
      <c r="D897" s="27" t="s">
        <v>4605</v>
      </c>
      <c r="E897" s="404" t="s">
        <v>4273</v>
      </c>
      <c r="F897" s="245" t="s">
        <v>18</v>
      </c>
      <c r="G897" s="404" t="s">
        <v>2</v>
      </c>
      <c r="H897" s="245" t="s">
        <v>8088</v>
      </c>
      <c r="I897" s="404"/>
      <c r="J897" s="27" t="s">
        <v>82</v>
      </c>
      <c r="K897" s="405">
        <v>45719</v>
      </c>
      <c r="L897" s="406">
        <v>0</v>
      </c>
      <c r="M897" s="412">
        <v>4</v>
      </c>
      <c r="N897" s="413"/>
      <c r="O897" s="100"/>
    </row>
    <row r="898" spans="1:51" ht="30">
      <c r="A898" s="27">
        <v>895</v>
      </c>
      <c r="B898" s="402" t="s">
        <v>8112</v>
      </c>
      <c r="C898" s="435"/>
      <c r="D898" s="27" t="s">
        <v>4607</v>
      </c>
      <c r="E898" s="409" t="s">
        <v>4283</v>
      </c>
      <c r="F898" s="245" t="s">
        <v>18</v>
      </c>
      <c r="G898" s="404" t="s">
        <v>3</v>
      </c>
      <c r="H898" s="245" t="s">
        <v>8088</v>
      </c>
      <c r="I898" s="404"/>
      <c r="J898" s="27" t="s">
        <v>82</v>
      </c>
      <c r="K898" s="405">
        <v>45719</v>
      </c>
      <c r="L898" s="406">
        <v>0</v>
      </c>
      <c r="M898" s="44">
        <v>4</v>
      </c>
      <c r="N898" s="44"/>
      <c r="O898" s="100"/>
      <c r="AX898" s="3"/>
      <c r="AY898" s="3"/>
    </row>
    <row r="899" spans="1:51" ht="15">
      <c r="A899" s="27">
        <v>896</v>
      </c>
      <c r="B899" s="402" t="s">
        <v>8113</v>
      </c>
      <c r="C899" s="407"/>
      <c r="D899" s="27" t="s">
        <v>4656</v>
      </c>
      <c r="E899" s="409" t="s">
        <v>4312</v>
      </c>
      <c r="F899" s="245" t="s">
        <v>65</v>
      </c>
      <c r="G899" s="404" t="s">
        <v>5</v>
      </c>
      <c r="H899" s="245" t="s">
        <v>8088</v>
      </c>
      <c r="I899" s="404"/>
      <c r="J899" s="27" t="s">
        <v>82</v>
      </c>
      <c r="K899" s="405">
        <v>45719</v>
      </c>
      <c r="L899" s="406">
        <v>0</v>
      </c>
      <c r="M899" s="44">
        <v>6</v>
      </c>
      <c r="N899" s="44"/>
      <c r="O899" s="100"/>
    </row>
    <row r="900" spans="1:51" ht="15">
      <c r="A900" s="27">
        <v>897</v>
      </c>
      <c r="B900" s="402" t="s">
        <v>8114</v>
      </c>
      <c r="C900" s="407"/>
      <c r="D900" s="27" t="s">
        <v>4664</v>
      </c>
      <c r="E900" s="402" t="s">
        <v>4325</v>
      </c>
      <c r="F900" s="245" t="s">
        <v>493</v>
      </c>
      <c r="G900" s="404" t="s">
        <v>0</v>
      </c>
      <c r="H900" s="245" t="s">
        <v>8088</v>
      </c>
      <c r="I900" s="404"/>
      <c r="J900" s="27" t="s">
        <v>82</v>
      </c>
      <c r="K900" s="405">
        <v>45719</v>
      </c>
      <c r="L900" s="406" t="s">
        <v>8</v>
      </c>
      <c r="M900" s="44">
        <v>4</v>
      </c>
      <c r="N900" s="44"/>
      <c r="O900" s="100"/>
    </row>
    <row r="901" spans="1:51" ht="15">
      <c r="A901" s="27">
        <v>898</v>
      </c>
      <c r="B901" s="402" t="s">
        <v>8115</v>
      </c>
      <c r="C901" s="407"/>
      <c r="D901" s="27" t="s">
        <v>4672</v>
      </c>
      <c r="E901" s="402" t="s">
        <v>4334</v>
      </c>
      <c r="F901" s="245" t="s">
        <v>65</v>
      </c>
      <c r="G901" s="404" t="s">
        <v>2</v>
      </c>
      <c r="H901" s="245" t="s">
        <v>8088</v>
      </c>
      <c r="I901" s="404"/>
      <c r="J901" s="27" t="s">
        <v>82</v>
      </c>
      <c r="K901" s="405">
        <v>45719</v>
      </c>
      <c r="L901" s="406" t="s">
        <v>9</v>
      </c>
      <c r="M901" s="412">
        <v>9</v>
      </c>
      <c r="N901" s="413"/>
      <c r="O901" s="100"/>
    </row>
    <row r="902" spans="1:51" ht="15">
      <c r="A902" s="27">
        <v>899</v>
      </c>
      <c r="B902" s="402" t="s">
        <v>8116</v>
      </c>
      <c r="C902" s="407"/>
      <c r="D902" s="27" t="s">
        <v>6464</v>
      </c>
      <c r="E902" s="402" t="s">
        <v>4345</v>
      </c>
      <c r="F902" s="245" t="s">
        <v>65</v>
      </c>
      <c r="G902" s="404" t="s">
        <v>0</v>
      </c>
      <c r="H902" s="245" t="s">
        <v>8088</v>
      </c>
      <c r="I902" s="404"/>
      <c r="J902" s="27" t="s">
        <v>82</v>
      </c>
      <c r="K902" s="405">
        <v>45719</v>
      </c>
      <c r="L902" s="406" t="s">
        <v>9</v>
      </c>
      <c r="M902" s="44">
        <v>3</v>
      </c>
      <c r="N902" s="44"/>
      <c r="O902" s="100"/>
    </row>
    <row r="903" spans="1:51" ht="15">
      <c r="A903" s="27">
        <v>900</v>
      </c>
      <c r="B903" s="402" t="s">
        <v>8117</v>
      </c>
      <c r="C903" s="424"/>
      <c r="D903" s="27" t="s">
        <v>4614</v>
      </c>
      <c r="E903" s="409" t="s">
        <v>4412</v>
      </c>
      <c r="F903" s="245" t="s">
        <v>18</v>
      </c>
      <c r="G903" s="404" t="s">
        <v>5</v>
      </c>
      <c r="H903" s="245" t="s">
        <v>8088</v>
      </c>
      <c r="I903" s="404"/>
      <c r="J903" s="27" t="s">
        <v>82</v>
      </c>
      <c r="K903" s="405">
        <v>45719</v>
      </c>
      <c r="L903" s="406">
        <v>0</v>
      </c>
      <c r="M903" s="44">
        <v>4</v>
      </c>
      <c r="N903" s="44"/>
      <c r="O903" s="100"/>
    </row>
    <row r="904" spans="1:51" ht="15">
      <c r="A904" s="27">
        <v>901</v>
      </c>
      <c r="B904" s="402" t="s">
        <v>8118</v>
      </c>
      <c r="C904" s="408"/>
      <c r="D904" s="27" t="s">
        <v>8052</v>
      </c>
      <c r="E904" s="402" t="s">
        <v>4413</v>
      </c>
      <c r="F904" s="245" t="s">
        <v>11</v>
      </c>
      <c r="G904" s="404" t="s">
        <v>0</v>
      </c>
      <c r="H904" s="245" t="s">
        <v>8088</v>
      </c>
      <c r="I904" s="404"/>
      <c r="J904" s="27" t="s">
        <v>82</v>
      </c>
      <c r="K904" s="405">
        <v>45719</v>
      </c>
      <c r="L904" s="406">
        <v>0</v>
      </c>
      <c r="M904" s="44">
        <v>4</v>
      </c>
      <c r="N904" s="44"/>
      <c r="O904" s="100"/>
    </row>
    <row r="905" spans="1:51" ht="15">
      <c r="A905" s="27">
        <v>902</v>
      </c>
      <c r="B905" s="402" t="s">
        <v>8119</v>
      </c>
      <c r="C905" s="407"/>
      <c r="D905" s="27" t="s">
        <v>8054</v>
      </c>
      <c r="E905" s="404" t="s">
        <v>4441</v>
      </c>
      <c r="F905" s="245" t="s">
        <v>48</v>
      </c>
      <c r="G905" s="404" t="s">
        <v>1</v>
      </c>
      <c r="H905" s="245" t="s">
        <v>8088</v>
      </c>
      <c r="I905" s="404"/>
      <c r="J905" s="27" t="s">
        <v>82</v>
      </c>
      <c r="K905" s="405">
        <v>45719</v>
      </c>
      <c r="L905" s="406" t="s">
        <v>8055</v>
      </c>
      <c r="M905" s="412">
        <v>15</v>
      </c>
      <c r="N905" s="413"/>
      <c r="O905" s="100"/>
    </row>
    <row r="906" spans="1:51" ht="15">
      <c r="A906" s="27">
        <v>903</v>
      </c>
      <c r="B906" s="402" t="s">
        <v>8119</v>
      </c>
      <c r="C906" s="408"/>
      <c r="D906" s="27" t="s">
        <v>8054</v>
      </c>
      <c r="E906" s="404" t="s">
        <v>4441</v>
      </c>
      <c r="F906" s="245" t="s">
        <v>48</v>
      </c>
      <c r="G906" s="404" t="s">
        <v>4</v>
      </c>
      <c r="H906" s="245" t="s">
        <v>8088</v>
      </c>
      <c r="I906" s="404"/>
      <c r="J906" s="27" t="s">
        <v>82</v>
      </c>
      <c r="K906" s="405">
        <v>45719</v>
      </c>
      <c r="L906" s="406" t="s">
        <v>8055</v>
      </c>
      <c r="M906" s="44">
        <v>15</v>
      </c>
      <c r="N906" s="44"/>
      <c r="O906" s="100"/>
    </row>
    <row r="907" spans="1:51" ht="15">
      <c r="A907" s="27">
        <v>904</v>
      </c>
      <c r="B907" s="402" t="s">
        <v>8120</v>
      </c>
      <c r="C907" s="408"/>
      <c r="D907" s="27" t="s">
        <v>8054</v>
      </c>
      <c r="E907" s="409" t="s">
        <v>4441</v>
      </c>
      <c r="F907" s="245" t="s">
        <v>45</v>
      </c>
      <c r="G907" s="404" t="s">
        <v>1</v>
      </c>
      <c r="H907" s="245" t="s">
        <v>8088</v>
      </c>
      <c r="I907" s="404"/>
      <c r="J907" s="27" t="s">
        <v>82</v>
      </c>
      <c r="K907" s="405">
        <v>45719</v>
      </c>
      <c r="L907" s="406" t="s">
        <v>8055</v>
      </c>
      <c r="M907" s="44">
        <v>16</v>
      </c>
      <c r="N907" s="44"/>
      <c r="O907" s="100"/>
    </row>
    <row r="908" spans="1:51" ht="15">
      <c r="A908" s="27">
        <v>905</v>
      </c>
      <c r="B908" s="402" t="s">
        <v>8120</v>
      </c>
      <c r="C908" s="424"/>
      <c r="D908" s="27" t="s">
        <v>8054</v>
      </c>
      <c r="E908" s="404" t="s">
        <v>4441</v>
      </c>
      <c r="F908" s="245" t="s">
        <v>45</v>
      </c>
      <c r="G908" s="404" t="s">
        <v>4</v>
      </c>
      <c r="H908" s="245" t="s">
        <v>8088</v>
      </c>
      <c r="I908" s="404"/>
      <c r="J908" s="27" t="s">
        <v>82</v>
      </c>
      <c r="K908" s="405">
        <v>45719</v>
      </c>
      <c r="L908" s="406" t="s">
        <v>8055</v>
      </c>
      <c r="M908" s="44">
        <v>16</v>
      </c>
      <c r="N908" s="44"/>
      <c r="O908" s="100"/>
    </row>
    <row r="909" spans="1:51" ht="15">
      <c r="A909" s="27">
        <v>906</v>
      </c>
      <c r="B909" s="402" t="s">
        <v>8121</v>
      </c>
      <c r="C909" s="408"/>
      <c r="D909" s="27" t="s">
        <v>4588</v>
      </c>
      <c r="E909" s="404" t="s">
        <v>4208</v>
      </c>
      <c r="F909" s="245" t="s">
        <v>11</v>
      </c>
      <c r="G909" s="404" t="s">
        <v>2</v>
      </c>
      <c r="H909" s="245" t="s">
        <v>8055</v>
      </c>
      <c r="I909" s="404"/>
      <c r="J909" s="27" t="s">
        <v>83</v>
      </c>
      <c r="K909" s="405">
        <v>45719</v>
      </c>
      <c r="L909" s="406">
        <v>0</v>
      </c>
      <c r="M909" s="44">
        <v>2</v>
      </c>
      <c r="N909" s="44"/>
      <c r="O909" s="100"/>
    </row>
    <row r="910" spans="1:51" ht="15">
      <c r="A910" s="27">
        <v>907</v>
      </c>
      <c r="B910" s="402" t="s">
        <v>8122</v>
      </c>
      <c r="C910" s="407"/>
      <c r="D910" s="27" t="s">
        <v>4591</v>
      </c>
      <c r="E910" s="404" t="s">
        <v>4210</v>
      </c>
      <c r="F910" s="245" t="s">
        <v>12</v>
      </c>
      <c r="G910" s="404" t="s">
        <v>0</v>
      </c>
      <c r="H910" s="245" t="s">
        <v>8055</v>
      </c>
      <c r="I910" s="404"/>
      <c r="J910" s="417" t="s">
        <v>83</v>
      </c>
      <c r="K910" s="405">
        <v>45719</v>
      </c>
      <c r="L910" s="406">
        <v>0</v>
      </c>
      <c r="M910" s="44">
        <v>6</v>
      </c>
      <c r="N910" s="44"/>
      <c r="O910" s="100"/>
    </row>
    <row r="911" spans="1:51" ht="15">
      <c r="A911" s="27">
        <v>908</v>
      </c>
      <c r="B911" s="402" t="s">
        <v>8123</v>
      </c>
      <c r="C911" s="407"/>
      <c r="D911" s="27" t="s">
        <v>4599</v>
      </c>
      <c r="E911" s="409" t="s">
        <v>4214</v>
      </c>
      <c r="F911" s="245" t="s">
        <v>11</v>
      </c>
      <c r="G911" s="404" t="s">
        <v>3</v>
      </c>
      <c r="H911" s="245" t="s">
        <v>8055</v>
      </c>
      <c r="I911" s="404"/>
      <c r="J911" s="27" t="s">
        <v>83</v>
      </c>
      <c r="K911" s="405">
        <v>45719</v>
      </c>
      <c r="L911" s="406" t="s">
        <v>9</v>
      </c>
      <c r="M911" s="412">
        <v>6</v>
      </c>
      <c r="N911" s="413"/>
      <c r="O911" s="100"/>
    </row>
    <row r="912" spans="1:51" ht="15">
      <c r="A912" s="27">
        <v>909</v>
      </c>
      <c r="B912" s="402" t="s">
        <v>8124</v>
      </c>
      <c r="C912" s="408"/>
      <c r="D912" s="27" t="s">
        <v>8042</v>
      </c>
      <c r="E912" s="404" t="s">
        <v>4221</v>
      </c>
      <c r="F912" s="245" t="s">
        <v>12</v>
      </c>
      <c r="G912" s="404" t="s">
        <v>4</v>
      </c>
      <c r="H912" s="245" t="s">
        <v>8055</v>
      </c>
      <c r="I912" s="404"/>
      <c r="J912" s="27" t="s">
        <v>83</v>
      </c>
      <c r="K912" s="405">
        <v>45719</v>
      </c>
      <c r="L912" s="406" t="s">
        <v>8088</v>
      </c>
      <c r="M912" s="44">
        <v>5</v>
      </c>
      <c r="N912" s="44"/>
      <c r="O912" s="100"/>
    </row>
    <row r="913" spans="1:51" ht="30">
      <c r="A913" s="27">
        <v>910</v>
      </c>
      <c r="B913" s="402" t="s">
        <v>8125</v>
      </c>
      <c r="C913" s="407"/>
      <c r="D913" s="27" t="s">
        <v>4601</v>
      </c>
      <c r="E913" s="402" t="s">
        <v>4262</v>
      </c>
      <c r="F913" s="245" t="s">
        <v>12</v>
      </c>
      <c r="G913" s="404" t="s">
        <v>3</v>
      </c>
      <c r="H913" s="245" t="s">
        <v>8055</v>
      </c>
      <c r="I913" s="404"/>
      <c r="J913" s="27" t="s">
        <v>83</v>
      </c>
      <c r="K913" s="405">
        <v>45719</v>
      </c>
      <c r="L913" s="406" t="s">
        <v>8036</v>
      </c>
      <c r="M913" s="44">
        <v>6</v>
      </c>
      <c r="N913" s="44"/>
      <c r="O913" s="100"/>
    </row>
    <row r="914" spans="1:51" ht="15">
      <c r="A914" s="27">
        <v>911</v>
      </c>
      <c r="B914" s="402" t="s">
        <v>8126</v>
      </c>
      <c r="C914" s="407"/>
      <c r="D914" s="27" t="s">
        <v>5005</v>
      </c>
      <c r="E914" s="402" t="s">
        <v>4270</v>
      </c>
      <c r="F914" s="245" t="s">
        <v>11</v>
      </c>
      <c r="G914" s="404" t="s">
        <v>4</v>
      </c>
      <c r="H914" s="245" t="s">
        <v>8055</v>
      </c>
      <c r="I914" s="404"/>
      <c r="J914" s="27" t="s">
        <v>83</v>
      </c>
      <c r="K914" s="405">
        <v>45719</v>
      </c>
      <c r="L914" s="406" t="s">
        <v>5350</v>
      </c>
      <c r="M914" s="412">
        <v>4</v>
      </c>
      <c r="N914" s="413"/>
      <c r="O914" s="100"/>
    </row>
    <row r="915" spans="1:51" ht="15">
      <c r="A915" s="27">
        <v>912</v>
      </c>
      <c r="B915" s="402" t="s">
        <v>8127</v>
      </c>
      <c r="C915" s="408"/>
      <c r="D915" s="27" t="s">
        <v>4605</v>
      </c>
      <c r="E915" s="404" t="s">
        <v>4273</v>
      </c>
      <c r="F915" s="245" t="s">
        <v>19</v>
      </c>
      <c r="G915" s="404" t="s">
        <v>1</v>
      </c>
      <c r="H915" s="245" t="s">
        <v>8055</v>
      </c>
      <c r="I915" s="404"/>
      <c r="J915" s="27" t="s">
        <v>83</v>
      </c>
      <c r="K915" s="405">
        <v>45719</v>
      </c>
      <c r="L915" s="406" t="s">
        <v>8088</v>
      </c>
      <c r="M915" s="44">
        <v>5</v>
      </c>
      <c r="N915" s="44"/>
      <c r="O915" s="100"/>
    </row>
    <row r="916" spans="1:51" ht="15">
      <c r="A916" s="27">
        <v>913</v>
      </c>
      <c r="B916" s="402" t="s">
        <v>8128</v>
      </c>
      <c r="C916" s="408"/>
      <c r="D916" s="27" t="s">
        <v>4719</v>
      </c>
      <c r="E916" s="409" t="s">
        <v>4281</v>
      </c>
      <c r="F916" s="245" t="s">
        <v>4113</v>
      </c>
      <c r="G916" s="404" t="s">
        <v>3</v>
      </c>
      <c r="H916" s="245" t="s">
        <v>8055</v>
      </c>
      <c r="I916" s="404"/>
      <c r="J916" s="27" t="s">
        <v>83</v>
      </c>
      <c r="K916" s="405">
        <v>45719</v>
      </c>
      <c r="L916" s="406">
        <v>0</v>
      </c>
      <c r="M916" s="44">
        <v>2</v>
      </c>
      <c r="N916" s="44"/>
      <c r="O916" s="100"/>
      <c r="AX916" s="3"/>
      <c r="AY916" s="3"/>
    </row>
    <row r="917" spans="1:51" ht="30">
      <c r="A917" s="27">
        <v>914</v>
      </c>
      <c r="B917" s="402" t="s">
        <v>8129</v>
      </c>
      <c r="C917" s="408"/>
      <c r="D917" s="27" t="s">
        <v>4607</v>
      </c>
      <c r="E917" s="409" t="s">
        <v>4283</v>
      </c>
      <c r="F917" s="245" t="s">
        <v>19</v>
      </c>
      <c r="G917" s="404" t="s">
        <v>0</v>
      </c>
      <c r="H917" s="245" t="s">
        <v>8055</v>
      </c>
      <c r="I917" s="404"/>
      <c r="J917" s="27" t="s">
        <v>83</v>
      </c>
      <c r="K917" s="405">
        <v>45719</v>
      </c>
      <c r="L917" s="406" t="s">
        <v>8036</v>
      </c>
      <c r="M917" s="44">
        <v>5</v>
      </c>
      <c r="N917" s="44"/>
      <c r="O917" s="100"/>
    </row>
    <row r="918" spans="1:51" ht="15">
      <c r="A918" s="27">
        <v>915</v>
      </c>
      <c r="B918" s="402" t="s">
        <v>8130</v>
      </c>
      <c r="C918" s="407"/>
      <c r="D918" s="27" t="s">
        <v>4664</v>
      </c>
      <c r="E918" s="402" t="s">
        <v>4325</v>
      </c>
      <c r="F918" s="245" t="s">
        <v>48</v>
      </c>
      <c r="G918" s="404" t="s">
        <v>0</v>
      </c>
      <c r="H918" s="245" t="s">
        <v>8055</v>
      </c>
      <c r="I918" s="404"/>
      <c r="J918" s="27" t="s">
        <v>83</v>
      </c>
      <c r="K918" s="405">
        <v>45719</v>
      </c>
      <c r="L918" s="406">
        <v>0</v>
      </c>
      <c r="M918" s="44">
        <v>5</v>
      </c>
      <c r="N918" s="44"/>
      <c r="O918" s="100"/>
      <c r="AX918" s="3"/>
      <c r="AY918" s="3"/>
    </row>
    <row r="919" spans="1:51" ht="15">
      <c r="A919" s="27">
        <v>916</v>
      </c>
      <c r="B919" s="402" t="s">
        <v>8131</v>
      </c>
      <c r="C919" s="407"/>
      <c r="D919" s="27" t="s">
        <v>6464</v>
      </c>
      <c r="E919" s="402" t="s">
        <v>4345</v>
      </c>
      <c r="F919" s="245" t="s">
        <v>13</v>
      </c>
      <c r="G919" s="404" t="s">
        <v>1</v>
      </c>
      <c r="H919" s="245" t="s">
        <v>8055</v>
      </c>
      <c r="I919" s="404"/>
      <c r="J919" s="27" t="s">
        <v>83</v>
      </c>
      <c r="K919" s="405">
        <v>45719</v>
      </c>
      <c r="L919" s="406" t="s">
        <v>9</v>
      </c>
      <c r="M919" s="412">
        <v>4</v>
      </c>
      <c r="N919" s="413"/>
      <c r="O919" s="100"/>
    </row>
    <row r="920" spans="1:51" ht="15">
      <c r="A920" s="27">
        <v>917</v>
      </c>
      <c r="B920" s="402" t="s">
        <v>8132</v>
      </c>
      <c r="C920" s="408"/>
      <c r="D920" s="27" t="s">
        <v>4687</v>
      </c>
      <c r="E920" s="409" t="s">
        <v>4348</v>
      </c>
      <c r="F920" s="245" t="s">
        <v>19</v>
      </c>
      <c r="G920" s="404" t="s">
        <v>3</v>
      </c>
      <c r="H920" s="245" t="s">
        <v>8055</v>
      </c>
      <c r="I920" s="404"/>
      <c r="J920" s="27" t="s">
        <v>83</v>
      </c>
      <c r="K920" s="405">
        <v>45719</v>
      </c>
      <c r="L920" s="406">
        <v>0</v>
      </c>
      <c r="M920" s="44">
        <v>2</v>
      </c>
      <c r="N920" s="44"/>
      <c r="O920" s="100"/>
      <c r="AX920" s="3"/>
      <c r="AY920" s="3"/>
    </row>
    <row r="921" spans="1:51" ht="15">
      <c r="A921" s="27">
        <v>918</v>
      </c>
      <c r="B921" s="402" t="s">
        <v>8133</v>
      </c>
      <c r="C921" s="407"/>
      <c r="D921" s="27" t="s">
        <v>4614</v>
      </c>
      <c r="E921" s="402" t="s">
        <v>4412</v>
      </c>
      <c r="F921" s="245" t="s">
        <v>19</v>
      </c>
      <c r="G921" s="404" t="s">
        <v>4</v>
      </c>
      <c r="H921" s="245" t="s">
        <v>8055</v>
      </c>
      <c r="I921" s="404"/>
      <c r="J921" s="421" t="s">
        <v>83</v>
      </c>
      <c r="K921" s="405">
        <v>45719</v>
      </c>
      <c r="L921" s="406">
        <v>0</v>
      </c>
      <c r="M921" s="44">
        <v>5</v>
      </c>
      <c r="N921" s="44"/>
      <c r="O921" s="100"/>
    </row>
    <row r="922" spans="1:51" ht="15">
      <c r="A922" s="27">
        <v>919</v>
      </c>
      <c r="B922" s="402" t="s">
        <v>8134</v>
      </c>
      <c r="C922" s="408"/>
      <c r="D922" s="27" t="s">
        <v>8052</v>
      </c>
      <c r="E922" s="404" t="s">
        <v>4413</v>
      </c>
      <c r="F922" s="245" t="s">
        <v>12</v>
      </c>
      <c r="G922" s="404" t="s">
        <v>1</v>
      </c>
      <c r="H922" s="245" t="s">
        <v>8055</v>
      </c>
      <c r="I922" s="404"/>
      <c r="J922" s="27" t="s">
        <v>83</v>
      </c>
      <c r="K922" s="405">
        <v>45719</v>
      </c>
      <c r="L922" s="406" t="s">
        <v>8088</v>
      </c>
      <c r="M922" s="44">
        <v>5</v>
      </c>
      <c r="N922" s="44"/>
      <c r="O922" s="100"/>
      <c r="AX922" s="3"/>
      <c r="AY922" s="3"/>
    </row>
    <row r="923" spans="1:51" ht="15">
      <c r="A923" s="27">
        <v>920</v>
      </c>
      <c r="B923" s="402" t="s">
        <v>8135</v>
      </c>
      <c r="C923" s="408"/>
      <c r="D923" s="27" t="s">
        <v>8054</v>
      </c>
      <c r="E923" s="409" t="s">
        <v>4441</v>
      </c>
      <c r="F923" s="245" t="s">
        <v>46</v>
      </c>
      <c r="G923" s="404" t="s">
        <v>2</v>
      </c>
      <c r="H923" s="245" t="s">
        <v>8055</v>
      </c>
      <c r="I923" s="404"/>
      <c r="J923" s="27" t="s">
        <v>83</v>
      </c>
      <c r="K923" s="405">
        <v>45719</v>
      </c>
      <c r="L923" s="406" t="s">
        <v>8055</v>
      </c>
      <c r="M923" s="44">
        <v>17</v>
      </c>
      <c r="N923" s="44"/>
      <c r="O923" s="100"/>
    </row>
    <row r="924" spans="1:51" ht="15">
      <c r="A924" s="27">
        <v>921</v>
      </c>
      <c r="B924" s="402" t="s">
        <v>8135</v>
      </c>
      <c r="C924" s="408"/>
      <c r="D924" s="27" t="s">
        <v>8054</v>
      </c>
      <c r="E924" s="402" t="s">
        <v>4441</v>
      </c>
      <c r="F924" s="245" t="s">
        <v>46</v>
      </c>
      <c r="G924" s="404" t="s">
        <v>5</v>
      </c>
      <c r="H924" s="245" t="s">
        <v>8055</v>
      </c>
      <c r="I924" s="404"/>
      <c r="J924" s="27" t="s">
        <v>83</v>
      </c>
      <c r="K924" s="405">
        <v>45719</v>
      </c>
      <c r="L924" s="406" t="s">
        <v>8055</v>
      </c>
      <c r="M924" s="44">
        <v>17</v>
      </c>
      <c r="N924" s="44"/>
      <c r="O924" s="100"/>
    </row>
    <row r="925" spans="1:51" ht="15">
      <c r="A925" s="27">
        <v>922</v>
      </c>
      <c r="B925" s="402" t="s">
        <v>8136</v>
      </c>
      <c r="C925" s="408"/>
      <c r="D925" s="27" t="s">
        <v>8054</v>
      </c>
      <c r="E925" s="402" t="s">
        <v>4441</v>
      </c>
      <c r="F925" s="245" t="s">
        <v>47</v>
      </c>
      <c r="G925" s="404" t="s">
        <v>2</v>
      </c>
      <c r="H925" s="245" t="s">
        <v>8055</v>
      </c>
      <c r="I925" s="404"/>
      <c r="J925" s="27" t="s">
        <v>83</v>
      </c>
      <c r="K925" s="405">
        <v>45719</v>
      </c>
      <c r="L925" s="406" t="s">
        <v>8055</v>
      </c>
      <c r="M925" s="44">
        <v>18</v>
      </c>
      <c r="N925" s="44"/>
      <c r="O925" s="100"/>
    </row>
    <row r="926" spans="1:51" ht="15">
      <c r="A926" s="27">
        <v>923</v>
      </c>
      <c r="B926" s="402" t="s">
        <v>8136</v>
      </c>
      <c r="C926" s="407"/>
      <c r="D926" s="27" t="s">
        <v>8054</v>
      </c>
      <c r="E926" s="404" t="s">
        <v>4441</v>
      </c>
      <c r="F926" s="245" t="s">
        <v>47</v>
      </c>
      <c r="G926" s="404" t="s">
        <v>5</v>
      </c>
      <c r="H926" s="245" t="s">
        <v>8055</v>
      </c>
      <c r="I926" s="404"/>
      <c r="J926" s="417" t="s">
        <v>83</v>
      </c>
      <c r="K926" s="405">
        <v>45719</v>
      </c>
      <c r="L926" s="406" t="s">
        <v>8055</v>
      </c>
      <c r="M926" s="44">
        <v>18</v>
      </c>
      <c r="N926" s="44"/>
      <c r="O926" s="100"/>
    </row>
    <row r="927" spans="1:51" ht="15">
      <c r="A927" s="27">
        <v>924</v>
      </c>
      <c r="B927" s="402" t="s">
        <v>8137</v>
      </c>
      <c r="C927" s="435"/>
      <c r="D927" s="27" t="s">
        <v>4588</v>
      </c>
      <c r="E927" s="409" t="s">
        <v>4208</v>
      </c>
      <c r="F927" s="245" t="s">
        <v>12</v>
      </c>
      <c r="G927" s="404" t="s">
        <v>2</v>
      </c>
      <c r="H927" s="245" t="s">
        <v>8055</v>
      </c>
      <c r="I927" s="404"/>
      <c r="J927" s="27" t="s">
        <v>84</v>
      </c>
      <c r="K927" s="405">
        <v>45719</v>
      </c>
      <c r="L927" s="406">
        <v>0</v>
      </c>
      <c r="M927" s="44">
        <v>3</v>
      </c>
      <c r="N927" s="44"/>
      <c r="O927" s="100"/>
    </row>
    <row r="928" spans="1:51" ht="15">
      <c r="A928" s="27">
        <v>925</v>
      </c>
      <c r="B928" s="402" t="s">
        <v>8138</v>
      </c>
      <c r="C928" s="407"/>
      <c r="D928" s="27" t="s">
        <v>4591</v>
      </c>
      <c r="E928" s="409" t="s">
        <v>4210</v>
      </c>
      <c r="F928" s="245" t="s">
        <v>11</v>
      </c>
      <c r="G928" s="404" t="s">
        <v>0</v>
      </c>
      <c r="H928" s="245" t="s">
        <v>8055</v>
      </c>
      <c r="I928" s="404"/>
      <c r="J928" s="27" t="s">
        <v>84</v>
      </c>
      <c r="K928" s="405">
        <v>45719</v>
      </c>
      <c r="L928" s="406">
        <v>0</v>
      </c>
      <c r="M928" s="44">
        <v>7</v>
      </c>
      <c r="N928" s="44"/>
      <c r="O928" s="100"/>
    </row>
    <row r="929" spans="1:51" ht="15">
      <c r="A929" s="27">
        <v>926</v>
      </c>
      <c r="B929" s="402" t="s">
        <v>8139</v>
      </c>
      <c r="C929" s="407"/>
      <c r="D929" s="27" t="s">
        <v>4599</v>
      </c>
      <c r="E929" s="404" t="s">
        <v>4214</v>
      </c>
      <c r="F929" s="245" t="s">
        <v>12</v>
      </c>
      <c r="G929" s="404" t="s">
        <v>3</v>
      </c>
      <c r="H929" s="245" t="s">
        <v>8055</v>
      </c>
      <c r="I929" s="404"/>
      <c r="J929" s="27" t="s">
        <v>84</v>
      </c>
      <c r="K929" s="405">
        <v>45719</v>
      </c>
      <c r="L929" s="406" t="s">
        <v>9</v>
      </c>
      <c r="M929" s="412">
        <v>7</v>
      </c>
      <c r="N929" s="413"/>
      <c r="O929" s="100"/>
    </row>
    <row r="930" spans="1:51" ht="15">
      <c r="A930" s="27">
        <v>927</v>
      </c>
      <c r="B930" s="402" t="s">
        <v>8140</v>
      </c>
      <c r="C930" s="408"/>
      <c r="D930" s="27" t="s">
        <v>8042</v>
      </c>
      <c r="E930" s="402" t="s">
        <v>4221</v>
      </c>
      <c r="F930" s="245" t="s">
        <v>11</v>
      </c>
      <c r="G930" s="404" t="s">
        <v>4</v>
      </c>
      <c r="H930" s="245" t="s">
        <v>8055</v>
      </c>
      <c r="I930" s="404"/>
      <c r="J930" s="27" t="s">
        <v>84</v>
      </c>
      <c r="K930" s="405">
        <v>45719</v>
      </c>
      <c r="L930" s="406" t="s">
        <v>8088</v>
      </c>
      <c r="M930" s="44">
        <v>6</v>
      </c>
      <c r="N930" s="44"/>
      <c r="O930" s="100"/>
    </row>
    <row r="931" spans="1:51" ht="30">
      <c r="A931" s="27">
        <v>928</v>
      </c>
      <c r="B931" s="402" t="s">
        <v>8141</v>
      </c>
      <c r="C931" s="407"/>
      <c r="D931" s="27" t="s">
        <v>4601</v>
      </c>
      <c r="E931" s="402" t="s">
        <v>4262</v>
      </c>
      <c r="F931" s="245" t="s">
        <v>11</v>
      </c>
      <c r="G931" s="404" t="s">
        <v>3</v>
      </c>
      <c r="H931" s="245" t="s">
        <v>8055</v>
      </c>
      <c r="I931" s="404"/>
      <c r="J931" s="27" t="s">
        <v>84</v>
      </c>
      <c r="K931" s="405">
        <v>45719</v>
      </c>
      <c r="L931" s="406" t="s">
        <v>8036</v>
      </c>
      <c r="M931" s="44">
        <v>7</v>
      </c>
      <c r="N931" s="44"/>
      <c r="O931" s="100"/>
    </row>
    <row r="932" spans="1:51" ht="15">
      <c r="A932" s="27">
        <v>929</v>
      </c>
      <c r="B932" s="402" t="s">
        <v>8142</v>
      </c>
      <c r="C932" s="407"/>
      <c r="D932" s="27" t="s">
        <v>5005</v>
      </c>
      <c r="E932" s="409" t="s">
        <v>4270</v>
      </c>
      <c r="F932" s="245" t="s">
        <v>12</v>
      </c>
      <c r="G932" s="404" t="s">
        <v>4</v>
      </c>
      <c r="H932" s="245" t="s">
        <v>8055</v>
      </c>
      <c r="I932" s="404"/>
      <c r="J932" s="425" t="s">
        <v>84</v>
      </c>
      <c r="K932" s="405">
        <v>45719</v>
      </c>
      <c r="L932" s="406" t="s">
        <v>5350</v>
      </c>
      <c r="M932" s="412">
        <v>5</v>
      </c>
      <c r="N932" s="413"/>
      <c r="O932" s="100"/>
      <c r="AX932" s="3"/>
      <c r="AY932" s="3"/>
    </row>
    <row r="933" spans="1:51" ht="15">
      <c r="A933" s="27">
        <v>930</v>
      </c>
      <c r="B933" s="402" t="s">
        <v>8143</v>
      </c>
      <c r="C933" s="408"/>
      <c r="D933" s="27" t="s">
        <v>4605</v>
      </c>
      <c r="E933" s="402" t="s">
        <v>4273</v>
      </c>
      <c r="F933" s="245" t="s">
        <v>48</v>
      </c>
      <c r="G933" s="404" t="s">
        <v>1</v>
      </c>
      <c r="H933" s="245" t="s">
        <v>8055</v>
      </c>
      <c r="I933" s="404"/>
      <c r="J933" s="27" t="s">
        <v>84</v>
      </c>
      <c r="K933" s="405">
        <v>45719</v>
      </c>
      <c r="L933" s="406" t="s">
        <v>8088</v>
      </c>
      <c r="M933" s="44">
        <v>6</v>
      </c>
      <c r="N933" s="44"/>
      <c r="O933" s="100"/>
    </row>
    <row r="934" spans="1:51" ht="30">
      <c r="A934" s="27">
        <v>931</v>
      </c>
      <c r="B934" s="402" t="s">
        <v>8144</v>
      </c>
      <c r="C934" s="408"/>
      <c r="D934" s="27" t="s">
        <v>4607</v>
      </c>
      <c r="E934" s="409" t="s">
        <v>4283</v>
      </c>
      <c r="F934" s="245" t="s">
        <v>18</v>
      </c>
      <c r="G934" s="404" t="s">
        <v>0</v>
      </c>
      <c r="H934" s="245" t="s">
        <v>8055</v>
      </c>
      <c r="I934" s="404"/>
      <c r="J934" s="27" t="s">
        <v>84</v>
      </c>
      <c r="K934" s="405">
        <v>45719</v>
      </c>
      <c r="L934" s="406">
        <v>0</v>
      </c>
      <c r="M934" s="44">
        <v>6</v>
      </c>
      <c r="N934" s="44"/>
      <c r="O934" s="100"/>
      <c r="AX934" s="3"/>
      <c r="AY934" s="3"/>
    </row>
    <row r="935" spans="1:51" ht="15">
      <c r="A935" s="27">
        <v>932</v>
      </c>
      <c r="B935" s="402" t="s">
        <v>8145</v>
      </c>
      <c r="C935" s="407"/>
      <c r="D935" s="27" t="s">
        <v>4672</v>
      </c>
      <c r="E935" s="402" t="s">
        <v>4334</v>
      </c>
      <c r="F935" s="245" t="s">
        <v>4113</v>
      </c>
      <c r="G935" s="404" t="s">
        <v>2</v>
      </c>
      <c r="H935" s="245" t="s">
        <v>8055</v>
      </c>
      <c r="I935" s="404"/>
      <c r="J935" s="27" t="s">
        <v>84</v>
      </c>
      <c r="K935" s="405">
        <v>45719</v>
      </c>
      <c r="L935" s="406" t="s">
        <v>8</v>
      </c>
      <c r="M935" s="412">
        <v>10</v>
      </c>
      <c r="N935" s="413"/>
      <c r="O935" s="100"/>
    </row>
    <row r="936" spans="1:51" ht="15">
      <c r="A936" s="27">
        <v>933</v>
      </c>
      <c r="B936" s="402" t="s">
        <v>8146</v>
      </c>
      <c r="C936" s="408"/>
      <c r="D936" s="27" t="s">
        <v>6464</v>
      </c>
      <c r="E936" s="404" t="s">
        <v>4345</v>
      </c>
      <c r="F936" s="245" t="s">
        <v>65</v>
      </c>
      <c r="G936" s="404" t="s">
        <v>1</v>
      </c>
      <c r="H936" s="245" t="s">
        <v>8055</v>
      </c>
      <c r="I936" s="404"/>
      <c r="J936" s="27" t="s">
        <v>84</v>
      </c>
      <c r="K936" s="405">
        <v>45719</v>
      </c>
      <c r="L936" s="406" t="s">
        <v>9</v>
      </c>
      <c r="M936" s="44">
        <v>5</v>
      </c>
      <c r="N936" s="44"/>
      <c r="O936" s="100"/>
      <c r="AX936" s="3"/>
      <c r="AY936" s="3"/>
    </row>
    <row r="937" spans="1:51" ht="15">
      <c r="A937" s="27">
        <v>934</v>
      </c>
      <c r="B937" s="402" t="s">
        <v>8147</v>
      </c>
      <c r="C937" s="407"/>
      <c r="D937" s="27" t="s">
        <v>4687</v>
      </c>
      <c r="E937" s="404" t="s">
        <v>4348</v>
      </c>
      <c r="F937" s="245" t="s">
        <v>18</v>
      </c>
      <c r="G937" s="404" t="s">
        <v>3</v>
      </c>
      <c r="H937" s="245" t="s">
        <v>8055</v>
      </c>
      <c r="I937" s="404"/>
      <c r="J937" s="27" t="s">
        <v>84</v>
      </c>
      <c r="K937" s="405">
        <v>45719</v>
      </c>
      <c r="L937" s="406">
        <v>0</v>
      </c>
      <c r="M937" s="412">
        <v>3</v>
      </c>
      <c r="N937" s="413"/>
      <c r="O937" s="100"/>
    </row>
    <row r="938" spans="1:51" ht="15">
      <c r="A938" s="27">
        <v>935</v>
      </c>
      <c r="B938" s="402" t="s">
        <v>8148</v>
      </c>
      <c r="C938" s="407"/>
      <c r="D938" s="27" t="s">
        <v>4614</v>
      </c>
      <c r="E938" s="414" t="s">
        <v>4412</v>
      </c>
      <c r="F938" s="245" t="s">
        <v>18</v>
      </c>
      <c r="G938" s="404" t="s">
        <v>4</v>
      </c>
      <c r="H938" s="245" t="s">
        <v>8055</v>
      </c>
      <c r="I938" s="404"/>
      <c r="J938" s="27" t="s">
        <v>84</v>
      </c>
      <c r="K938" s="405">
        <v>45719</v>
      </c>
      <c r="L938" s="406">
        <v>0</v>
      </c>
      <c r="M938" s="44">
        <v>6</v>
      </c>
      <c r="N938" s="44"/>
      <c r="O938" s="100"/>
      <c r="AX938" s="3"/>
      <c r="AY938" s="3"/>
    </row>
    <row r="939" spans="1:51" ht="15">
      <c r="A939" s="27">
        <v>936</v>
      </c>
      <c r="B939" s="402" t="s">
        <v>8149</v>
      </c>
      <c r="C939" s="408"/>
      <c r="D939" s="27" t="s">
        <v>8052</v>
      </c>
      <c r="E939" s="404" t="s">
        <v>4413</v>
      </c>
      <c r="F939" s="245" t="s">
        <v>214</v>
      </c>
      <c r="G939" s="404" t="s">
        <v>1</v>
      </c>
      <c r="H939" s="245" t="s">
        <v>8055</v>
      </c>
      <c r="I939" s="404"/>
      <c r="J939" s="27" t="s">
        <v>84</v>
      </c>
      <c r="K939" s="405">
        <v>45719</v>
      </c>
      <c r="L939" s="406" t="s">
        <v>8088</v>
      </c>
      <c r="M939" s="44">
        <v>6</v>
      </c>
      <c r="N939" s="44"/>
      <c r="O939" s="100"/>
    </row>
    <row r="940" spans="1:51" ht="15">
      <c r="A940" s="27">
        <v>937</v>
      </c>
      <c r="B940" s="402" t="s">
        <v>8150</v>
      </c>
      <c r="C940" s="407"/>
      <c r="D940" s="27" t="s">
        <v>8054</v>
      </c>
      <c r="E940" s="404" t="s">
        <v>4441</v>
      </c>
      <c r="F940" s="245" t="s">
        <v>48</v>
      </c>
      <c r="G940" s="404" t="s">
        <v>2</v>
      </c>
      <c r="H940" s="245" t="s">
        <v>8055</v>
      </c>
      <c r="I940" s="404"/>
      <c r="J940" s="27" t="s">
        <v>84</v>
      </c>
      <c r="K940" s="405">
        <v>45719</v>
      </c>
      <c r="L940" s="406" t="s">
        <v>8055</v>
      </c>
      <c r="M940" s="44">
        <v>19</v>
      </c>
      <c r="N940" s="44"/>
      <c r="O940" s="100"/>
    </row>
    <row r="941" spans="1:51" ht="15">
      <c r="A941" s="27">
        <v>938</v>
      </c>
      <c r="B941" s="402" t="s">
        <v>8150</v>
      </c>
      <c r="C941" s="407"/>
      <c r="D941" s="27" t="s">
        <v>8054</v>
      </c>
      <c r="E941" s="409" t="s">
        <v>4441</v>
      </c>
      <c r="F941" s="245" t="s">
        <v>48</v>
      </c>
      <c r="G941" s="404" t="s">
        <v>5</v>
      </c>
      <c r="H941" s="245" t="s">
        <v>8055</v>
      </c>
      <c r="I941" s="404"/>
      <c r="J941" s="27" t="s">
        <v>84</v>
      </c>
      <c r="K941" s="405">
        <v>45719</v>
      </c>
      <c r="L941" s="406" t="s">
        <v>8055</v>
      </c>
      <c r="M941" s="44">
        <v>19</v>
      </c>
      <c r="N941" s="44"/>
      <c r="O941" s="100"/>
    </row>
    <row r="942" spans="1:51" ht="15">
      <c r="A942" s="27">
        <v>939</v>
      </c>
      <c r="B942" s="402" t="s">
        <v>8151</v>
      </c>
      <c r="C942" s="407"/>
      <c r="D942" s="27" t="s">
        <v>8054</v>
      </c>
      <c r="E942" s="404" t="s">
        <v>4441</v>
      </c>
      <c r="F942" s="245" t="s">
        <v>45</v>
      </c>
      <c r="G942" s="404" t="s">
        <v>2</v>
      </c>
      <c r="H942" s="245" t="s">
        <v>8055</v>
      </c>
      <c r="I942" s="404"/>
      <c r="J942" s="27" t="s">
        <v>84</v>
      </c>
      <c r="K942" s="405">
        <v>45719</v>
      </c>
      <c r="L942" s="406" t="s">
        <v>8055</v>
      </c>
      <c r="M942" s="44">
        <v>20</v>
      </c>
      <c r="N942" s="44"/>
      <c r="O942" s="100"/>
    </row>
    <row r="943" spans="1:51" ht="15">
      <c r="A943" s="27">
        <v>940</v>
      </c>
      <c r="B943" s="402" t="s">
        <v>8151</v>
      </c>
      <c r="C943" s="407"/>
      <c r="D943" s="27" t="s">
        <v>8054</v>
      </c>
      <c r="E943" s="404" t="s">
        <v>4441</v>
      </c>
      <c r="F943" s="420" t="s">
        <v>45</v>
      </c>
      <c r="G943" s="404" t="s">
        <v>5</v>
      </c>
      <c r="H943" s="245" t="s">
        <v>8055</v>
      </c>
      <c r="I943" s="404"/>
      <c r="J943" s="27" t="s">
        <v>84</v>
      </c>
      <c r="K943" s="405">
        <v>45719</v>
      </c>
      <c r="L943" s="406" t="s">
        <v>8055</v>
      </c>
      <c r="M943" s="44">
        <v>20</v>
      </c>
      <c r="N943" s="44"/>
      <c r="O943" s="100"/>
    </row>
    <row r="944" spans="1:51" ht="15">
      <c r="A944" s="27">
        <v>941</v>
      </c>
      <c r="B944" s="402" t="s">
        <v>8152</v>
      </c>
      <c r="C944" s="408"/>
      <c r="D944" s="27" t="s">
        <v>4588</v>
      </c>
      <c r="E944" s="404" t="s">
        <v>4208</v>
      </c>
      <c r="F944" s="245" t="s">
        <v>11</v>
      </c>
      <c r="G944" s="404" t="s">
        <v>3</v>
      </c>
      <c r="H944" s="245" t="s">
        <v>8153</v>
      </c>
      <c r="I944" s="404"/>
      <c r="J944" s="27" t="s">
        <v>85</v>
      </c>
      <c r="K944" s="405">
        <v>45719</v>
      </c>
      <c r="L944" s="406" t="s">
        <v>8153</v>
      </c>
      <c r="M944" s="44">
        <v>4</v>
      </c>
      <c r="N944" s="44"/>
      <c r="O944" s="100"/>
    </row>
    <row r="945" spans="1:51" ht="15">
      <c r="A945" s="27">
        <v>942</v>
      </c>
      <c r="B945" s="402" t="s">
        <v>8154</v>
      </c>
      <c r="C945" s="408"/>
      <c r="D945" s="27" t="s">
        <v>4591</v>
      </c>
      <c r="E945" s="402" t="s">
        <v>4210</v>
      </c>
      <c r="F945" s="245" t="s">
        <v>217</v>
      </c>
      <c r="G945" s="404" t="s">
        <v>2</v>
      </c>
      <c r="H945" s="245" t="s">
        <v>8153</v>
      </c>
      <c r="I945" s="404"/>
      <c r="J945" s="27" t="s">
        <v>85</v>
      </c>
      <c r="K945" s="405">
        <v>45719</v>
      </c>
      <c r="L945" s="406">
        <v>0</v>
      </c>
      <c r="M945" s="44">
        <v>8</v>
      </c>
      <c r="N945" s="44"/>
      <c r="O945" s="100"/>
    </row>
    <row r="946" spans="1:51" ht="15">
      <c r="A946" s="27">
        <v>943</v>
      </c>
      <c r="B946" s="402" t="s">
        <v>8155</v>
      </c>
      <c r="C946" s="408"/>
      <c r="D946" s="27" t="s">
        <v>4599</v>
      </c>
      <c r="E946" s="402" t="s">
        <v>4214</v>
      </c>
      <c r="F946" s="245" t="s">
        <v>11</v>
      </c>
      <c r="G946" s="404" t="s">
        <v>0</v>
      </c>
      <c r="H946" s="245" t="s">
        <v>8153</v>
      </c>
      <c r="I946" s="404"/>
      <c r="J946" s="27" t="s">
        <v>85</v>
      </c>
      <c r="K946" s="405">
        <v>45719</v>
      </c>
      <c r="L946" s="406">
        <v>0</v>
      </c>
      <c r="M946" s="44">
        <v>10</v>
      </c>
      <c r="N946" s="44"/>
      <c r="O946" s="100"/>
    </row>
    <row r="947" spans="1:51" ht="15">
      <c r="A947" s="27">
        <v>944</v>
      </c>
      <c r="B947" s="402" t="s">
        <v>8156</v>
      </c>
      <c r="C947" s="408"/>
      <c r="D947" s="27" t="s">
        <v>8042</v>
      </c>
      <c r="E947" s="404" t="s">
        <v>4221</v>
      </c>
      <c r="F947" s="245" t="s">
        <v>12</v>
      </c>
      <c r="G947" s="404" t="s">
        <v>5</v>
      </c>
      <c r="H947" s="245" t="s">
        <v>8153</v>
      </c>
      <c r="I947" s="404"/>
      <c r="J947" s="27" t="s">
        <v>85</v>
      </c>
      <c r="K947" s="405">
        <v>45719</v>
      </c>
      <c r="L947" s="406">
        <v>0</v>
      </c>
      <c r="M947" s="44">
        <v>7</v>
      </c>
      <c r="N947" s="44"/>
      <c r="O947" s="100"/>
    </row>
    <row r="948" spans="1:51" ht="30">
      <c r="A948" s="27">
        <v>945</v>
      </c>
      <c r="B948" s="402" t="s">
        <v>8157</v>
      </c>
      <c r="C948" s="407"/>
      <c r="D948" s="27" t="s">
        <v>4601</v>
      </c>
      <c r="E948" s="402" t="s">
        <v>4262</v>
      </c>
      <c r="F948" s="245" t="s">
        <v>12</v>
      </c>
      <c r="G948" s="404" t="s">
        <v>1</v>
      </c>
      <c r="H948" s="245" t="s">
        <v>8153</v>
      </c>
      <c r="I948" s="404"/>
      <c r="J948" s="27" t="s">
        <v>85</v>
      </c>
      <c r="K948" s="405">
        <v>45719</v>
      </c>
      <c r="L948" s="406">
        <v>0</v>
      </c>
      <c r="M948" s="44">
        <v>8</v>
      </c>
      <c r="N948" s="44"/>
      <c r="O948" s="100"/>
      <c r="AW948" s="3"/>
      <c r="AX948" s="3"/>
      <c r="AY948" s="3"/>
    </row>
    <row r="949" spans="1:51" ht="15">
      <c r="A949" s="27">
        <v>946</v>
      </c>
      <c r="B949" s="402" t="s">
        <v>8158</v>
      </c>
      <c r="C949" s="407"/>
      <c r="D949" s="27" t="s">
        <v>5005</v>
      </c>
      <c r="E949" s="409" t="s">
        <v>4270</v>
      </c>
      <c r="F949" s="245" t="s">
        <v>11</v>
      </c>
      <c r="G949" s="404" t="s">
        <v>5</v>
      </c>
      <c r="H949" s="245" t="s">
        <v>8153</v>
      </c>
      <c r="I949" s="404"/>
      <c r="J949" s="425" t="s">
        <v>85</v>
      </c>
      <c r="K949" s="405">
        <v>45719</v>
      </c>
      <c r="L949" s="406" t="s">
        <v>5350</v>
      </c>
      <c r="M949" s="412">
        <v>6</v>
      </c>
      <c r="N949" s="413"/>
      <c r="O949" s="100"/>
    </row>
    <row r="950" spans="1:51" ht="15">
      <c r="A950" s="27">
        <v>947</v>
      </c>
      <c r="B950" s="402" t="s">
        <v>8159</v>
      </c>
      <c r="C950" s="408"/>
      <c r="D950" s="27" t="s">
        <v>4605</v>
      </c>
      <c r="E950" s="409" t="s">
        <v>4273</v>
      </c>
      <c r="F950" s="245" t="s">
        <v>46</v>
      </c>
      <c r="G950" s="404" t="s">
        <v>2</v>
      </c>
      <c r="H950" s="245" t="s">
        <v>8153</v>
      </c>
      <c r="I950" s="404"/>
      <c r="J950" s="27" t="s">
        <v>85</v>
      </c>
      <c r="K950" s="405">
        <v>45719</v>
      </c>
      <c r="L950" s="406">
        <v>0</v>
      </c>
      <c r="M950" s="44">
        <v>7</v>
      </c>
      <c r="N950" s="44"/>
      <c r="O950" s="100"/>
      <c r="AW950" s="3"/>
      <c r="AX950" s="3"/>
      <c r="AY950" s="3"/>
    </row>
    <row r="951" spans="1:51" ht="30">
      <c r="A951" s="27">
        <v>948</v>
      </c>
      <c r="B951" s="402" t="s">
        <v>8160</v>
      </c>
      <c r="C951" s="435"/>
      <c r="D951" s="27" t="s">
        <v>4607</v>
      </c>
      <c r="E951" s="409" t="s">
        <v>4283</v>
      </c>
      <c r="F951" s="245" t="s">
        <v>493</v>
      </c>
      <c r="G951" s="404" t="s">
        <v>0</v>
      </c>
      <c r="H951" s="245" t="s">
        <v>8153</v>
      </c>
      <c r="I951" s="404"/>
      <c r="J951" s="27" t="s">
        <v>85</v>
      </c>
      <c r="K951" s="405">
        <v>45719</v>
      </c>
      <c r="L951" s="406" t="s">
        <v>8</v>
      </c>
      <c r="M951" s="44">
        <v>7</v>
      </c>
      <c r="N951" s="44"/>
      <c r="O951" s="100"/>
    </row>
    <row r="952" spans="1:51" ht="15">
      <c r="A952" s="27">
        <v>949</v>
      </c>
      <c r="B952" s="402" t="s">
        <v>8161</v>
      </c>
      <c r="C952" s="408"/>
      <c r="D952" s="27" t="s">
        <v>6464</v>
      </c>
      <c r="E952" s="402" t="s">
        <v>4345</v>
      </c>
      <c r="F952" s="245" t="s">
        <v>65</v>
      </c>
      <c r="G952" s="404" t="s">
        <v>4</v>
      </c>
      <c r="H952" s="245" t="s">
        <v>8153</v>
      </c>
      <c r="I952" s="404"/>
      <c r="J952" s="27" t="s">
        <v>85</v>
      </c>
      <c r="K952" s="405">
        <v>45719</v>
      </c>
      <c r="L952" s="406">
        <v>0</v>
      </c>
      <c r="M952" s="44">
        <v>6</v>
      </c>
      <c r="N952" s="44"/>
      <c r="O952" s="100"/>
      <c r="AX952" s="3"/>
      <c r="AY952" s="3"/>
    </row>
    <row r="953" spans="1:51" ht="15">
      <c r="A953" s="27">
        <v>950</v>
      </c>
      <c r="B953" s="402" t="s">
        <v>8162</v>
      </c>
      <c r="C953" s="407"/>
      <c r="D953" s="27" t="s">
        <v>4614</v>
      </c>
      <c r="E953" s="414" t="s">
        <v>4412</v>
      </c>
      <c r="F953" s="245" t="s">
        <v>19</v>
      </c>
      <c r="G953" s="419" t="s">
        <v>1</v>
      </c>
      <c r="H953" s="420" t="s">
        <v>8153</v>
      </c>
      <c r="I953" s="419"/>
      <c r="J953" s="27" t="s">
        <v>85</v>
      </c>
      <c r="K953" s="405">
        <v>45719</v>
      </c>
      <c r="L953" s="406">
        <v>0</v>
      </c>
      <c r="M953" s="44">
        <v>7</v>
      </c>
      <c r="N953" s="44"/>
      <c r="O953" s="100"/>
    </row>
    <row r="954" spans="1:51" ht="15">
      <c r="A954" s="27">
        <v>951</v>
      </c>
      <c r="B954" s="402" t="s">
        <v>8163</v>
      </c>
      <c r="C954" s="407"/>
      <c r="D954" s="27" t="s">
        <v>8054</v>
      </c>
      <c r="E954" s="404" t="s">
        <v>4441</v>
      </c>
      <c r="F954" s="245" t="s">
        <v>46</v>
      </c>
      <c r="G954" s="404" t="s">
        <v>0</v>
      </c>
      <c r="H954" s="245" t="s">
        <v>8153</v>
      </c>
      <c r="I954" s="404"/>
      <c r="J954" s="27" t="s">
        <v>85</v>
      </c>
      <c r="K954" s="405">
        <v>45719</v>
      </c>
      <c r="L954" s="406" t="s">
        <v>9</v>
      </c>
      <c r="M954" s="44">
        <v>21</v>
      </c>
      <c r="N954" s="44"/>
      <c r="O954" s="100"/>
      <c r="AX954" s="3"/>
      <c r="AY954" s="3"/>
    </row>
    <row r="955" spans="1:51" ht="15">
      <c r="A955" s="27">
        <v>952</v>
      </c>
      <c r="B955" s="402" t="s">
        <v>8163</v>
      </c>
      <c r="C955" s="407"/>
      <c r="D955" s="27" t="s">
        <v>8054</v>
      </c>
      <c r="E955" s="404" t="s">
        <v>4441</v>
      </c>
      <c r="F955" s="245" t="s">
        <v>46</v>
      </c>
      <c r="G955" s="404" t="s">
        <v>3</v>
      </c>
      <c r="H955" s="245" t="s">
        <v>8153</v>
      </c>
      <c r="I955" s="404"/>
      <c r="J955" s="417" t="s">
        <v>85</v>
      </c>
      <c r="K955" s="405">
        <v>45719</v>
      </c>
      <c r="L955" s="406" t="s">
        <v>9</v>
      </c>
      <c r="M955" s="44">
        <v>21</v>
      </c>
      <c r="N955" s="44"/>
      <c r="O955" s="100"/>
    </row>
    <row r="956" spans="1:51" ht="15">
      <c r="A956" s="27">
        <v>953</v>
      </c>
      <c r="B956" s="402" t="s">
        <v>8164</v>
      </c>
      <c r="C956" s="407"/>
      <c r="D956" s="27" t="s">
        <v>8054</v>
      </c>
      <c r="E956" s="409" t="s">
        <v>4441</v>
      </c>
      <c r="F956" s="245" t="s">
        <v>47</v>
      </c>
      <c r="G956" s="404" t="s">
        <v>0</v>
      </c>
      <c r="H956" s="245" t="s">
        <v>8153</v>
      </c>
      <c r="I956" s="404"/>
      <c r="J956" s="27" t="s">
        <v>85</v>
      </c>
      <c r="K956" s="405">
        <v>45719</v>
      </c>
      <c r="L956" s="406" t="s">
        <v>9</v>
      </c>
      <c r="M956" s="44">
        <v>22</v>
      </c>
      <c r="N956" s="44"/>
      <c r="O956" s="100"/>
      <c r="T956" s="3"/>
    </row>
    <row r="957" spans="1:51" ht="15">
      <c r="A957" s="27">
        <v>954</v>
      </c>
      <c r="B957" s="402" t="s">
        <v>8164</v>
      </c>
      <c r="C957" s="407"/>
      <c r="D957" s="27" t="s">
        <v>8054</v>
      </c>
      <c r="E957" s="409" t="s">
        <v>4441</v>
      </c>
      <c r="F957" s="245" t="s">
        <v>47</v>
      </c>
      <c r="G957" s="404" t="s">
        <v>3</v>
      </c>
      <c r="H957" s="245" t="s">
        <v>8153</v>
      </c>
      <c r="I957" s="404"/>
      <c r="J957" s="27" t="s">
        <v>85</v>
      </c>
      <c r="K957" s="405">
        <v>45719</v>
      </c>
      <c r="L957" s="406" t="s">
        <v>9</v>
      </c>
      <c r="M957" s="44">
        <v>22</v>
      </c>
      <c r="N957" s="44"/>
      <c r="O957" s="100"/>
    </row>
    <row r="958" spans="1:51" ht="15">
      <c r="A958" s="27">
        <v>955</v>
      </c>
      <c r="B958" s="402" t="s">
        <v>8165</v>
      </c>
      <c r="C958" s="407"/>
      <c r="D958" s="27" t="s">
        <v>4993</v>
      </c>
      <c r="E958" s="409" t="s">
        <v>4473</v>
      </c>
      <c r="F958" s="260" t="s">
        <v>19</v>
      </c>
      <c r="G958" s="404" t="s">
        <v>5</v>
      </c>
      <c r="H958" s="245" t="s">
        <v>8153</v>
      </c>
      <c r="I958" s="404"/>
      <c r="J958" s="27" t="s">
        <v>85</v>
      </c>
      <c r="K958" s="405">
        <v>45719</v>
      </c>
      <c r="L958" s="406">
        <v>0</v>
      </c>
      <c r="M958" s="44">
        <v>21</v>
      </c>
      <c r="N958" s="44"/>
      <c r="O958" s="100"/>
    </row>
    <row r="959" spans="1:51" ht="15">
      <c r="A959" s="27">
        <v>956</v>
      </c>
      <c r="B959" s="402" t="s">
        <v>8166</v>
      </c>
      <c r="C959" s="408"/>
      <c r="D959" s="27" t="s">
        <v>4588</v>
      </c>
      <c r="E959" s="404" t="s">
        <v>4208</v>
      </c>
      <c r="F959" s="245" t="s">
        <v>12</v>
      </c>
      <c r="G959" s="404" t="s">
        <v>3</v>
      </c>
      <c r="H959" s="245" t="s">
        <v>8153</v>
      </c>
      <c r="I959" s="404"/>
      <c r="J959" s="27" t="s">
        <v>86</v>
      </c>
      <c r="K959" s="405">
        <v>45719</v>
      </c>
      <c r="L959" s="406" t="s">
        <v>8153</v>
      </c>
      <c r="M959" s="44">
        <v>5</v>
      </c>
      <c r="N959" s="44"/>
      <c r="O959" s="100"/>
    </row>
    <row r="960" spans="1:51" ht="15">
      <c r="A960" s="27">
        <v>957</v>
      </c>
      <c r="B960" s="402" t="s">
        <v>8167</v>
      </c>
      <c r="C960" s="424"/>
      <c r="D960" s="27" t="s">
        <v>4591</v>
      </c>
      <c r="E960" s="404" t="s">
        <v>4210</v>
      </c>
      <c r="F960" s="245" t="s">
        <v>214</v>
      </c>
      <c r="G960" s="404" t="s">
        <v>2</v>
      </c>
      <c r="H960" s="245" t="s">
        <v>8153</v>
      </c>
      <c r="I960" s="404"/>
      <c r="J960" s="27" t="s">
        <v>86</v>
      </c>
      <c r="K960" s="405">
        <v>45719</v>
      </c>
      <c r="L960" s="406">
        <v>0</v>
      </c>
      <c r="M960" s="44">
        <v>9</v>
      </c>
      <c r="N960" s="44"/>
      <c r="O960" s="100"/>
    </row>
    <row r="961" spans="1:15" ht="15">
      <c r="A961" s="27">
        <v>958</v>
      </c>
      <c r="B961" s="402" t="s">
        <v>8168</v>
      </c>
      <c r="C961" s="408"/>
      <c r="D961" s="27" t="s">
        <v>4599</v>
      </c>
      <c r="E961" s="409" t="s">
        <v>4214</v>
      </c>
      <c r="F961" s="245" t="s">
        <v>12</v>
      </c>
      <c r="G961" s="404" t="s">
        <v>0</v>
      </c>
      <c r="H961" s="245" t="s">
        <v>8153</v>
      </c>
      <c r="I961" s="404"/>
      <c r="J961" s="27" t="s">
        <v>86</v>
      </c>
      <c r="K961" s="405">
        <v>45719</v>
      </c>
      <c r="L961" s="406">
        <v>0</v>
      </c>
      <c r="M961" s="44">
        <v>11</v>
      </c>
      <c r="N961" s="44"/>
      <c r="O961" s="100"/>
    </row>
    <row r="962" spans="1:15" ht="15">
      <c r="A962" s="27">
        <v>959</v>
      </c>
      <c r="B962" s="402" t="s">
        <v>8169</v>
      </c>
      <c r="C962" s="435"/>
      <c r="D962" s="27" t="s">
        <v>8042</v>
      </c>
      <c r="E962" s="409" t="s">
        <v>4221</v>
      </c>
      <c r="F962" s="245" t="s">
        <v>11</v>
      </c>
      <c r="G962" s="404" t="s">
        <v>5</v>
      </c>
      <c r="H962" s="245" t="s">
        <v>8153</v>
      </c>
      <c r="I962" s="404"/>
      <c r="J962" s="27" t="s">
        <v>86</v>
      </c>
      <c r="K962" s="405">
        <v>45719</v>
      </c>
      <c r="L962" s="406">
        <v>0</v>
      </c>
      <c r="M962" s="44">
        <v>8</v>
      </c>
      <c r="N962" s="44"/>
      <c r="O962" s="100"/>
    </row>
    <row r="963" spans="1:15" ht="30">
      <c r="A963" s="27">
        <v>960</v>
      </c>
      <c r="B963" s="402" t="s">
        <v>8170</v>
      </c>
      <c r="C963" s="407"/>
      <c r="D963" s="27" t="s">
        <v>4601</v>
      </c>
      <c r="E963" s="414" t="s">
        <v>4262</v>
      </c>
      <c r="F963" s="245" t="s">
        <v>11</v>
      </c>
      <c r="G963" s="404" t="s">
        <v>1</v>
      </c>
      <c r="H963" s="245" t="s">
        <v>8153</v>
      </c>
      <c r="I963" s="404"/>
      <c r="J963" s="27" t="s">
        <v>86</v>
      </c>
      <c r="K963" s="405">
        <v>45719</v>
      </c>
      <c r="L963" s="406">
        <v>0</v>
      </c>
      <c r="M963" s="412">
        <v>9</v>
      </c>
      <c r="N963" s="413"/>
      <c r="O963" s="100"/>
    </row>
    <row r="964" spans="1:15" ht="15">
      <c r="A964" s="27">
        <v>961</v>
      </c>
      <c r="B964" s="402" t="s">
        <v>8171</v>
      </c>
      <c r="C964" s="407"/>
      <c r="D964" s="27" t="s">
        <v>5005</v>
      </c>
      <c r="E964" s="409" t="s">
        <v>4270</v>
      </c>
      <c r="F964" s="245" t="s">
        <v>12</v>
      </c>
      <c r="G964" s="404" t="s">
        <v>5</v>
      </c>
      <c r="H964" s="245" t="s">
        <v>8153</v>
      </c>
      <c r="I964" s="404"/>
      <c r="J964" s="27" t="s">
        <v>86</v>
      </c>
      <c r="K964" s="405">
        <v>45719</v>
      </c>
      <c r="L964" s="406" t="s">
        <v>5350</v>
      </c>
      <c r="M964" s="412">
        <v>7</v>
      </c>
      <c r="N964" s="413"/>
      <c r="O964" s="100"/>
    </row>
    <row r="965" spans="1:15" ht="15">
      <c r="A965" s="27">
        <v>962</v>
      </c>
      <c r="B965" s="402" t="s">
        <v>8172</v>
      </c>
      <c r="C965" s="408"/>
      <c r="D965" s="27" t="s">
        <v>4605</v>
      </c>
      <c r="E965" s="404" t="s">
        <v>4273</v>
      </c>
      <c r="F965" s="245" t="s">
        <v>48</v>
      </c>
      <c r="G965" s="404" t="s">
        <v>2</v>
      </c>
      <c r="H965" s="245" t="s">
        <v>8153</v>
      </c>
      <c r="I965" s="404"/>
      <c r="J965" s="27" t="s">
        <v>86</v>
      </c>
      <c r="K965" s="405">
        <v>45719</v>
      </c>
      <c r="L965" s="406">
        <v>0</v>
      </c>
      <c r="M965" s="44">
        <v>8</v>
      </c>
      <c r="N965" s="44"/>
      <c r="O965" s="100"/>
    </row>
    <row r="966" spans="1:15" ht="15">
      <c r="A966" s="27">
        <v>963</v>
      </c>
      <c r="B966" s="402" t="s">
        <v>8173</v>
      </c>
      <c r="C966" s="408"/>
      <c r="D966" s="27" t="s">
        <v>6464</v>
      </c>
      <c r="E966" s="409" t="s">
        <v>4345</v>
      </c>
      <c r="F966" s="245" t="s">
        <v>13</v>
      </c>
      <c r="G966" s="404" t="s">
        <v>4</v>
      </c>
      <c r="H966" s="245" t="s">
        <v>8153</v>
      </c>
      <c r="I966" s="404"/>
      <c r="J966" s="27" t="s">
        <v>86</v>
      </c>
      <c r="K966" s="405">
        <v>45719</v>
      </c>
      <c r="L966" s="406">
        <v>0</v>
      </c>
      <c r="M966" s="44">
        <v>7</v>
      </c>
      <c r="N966" s="44"/>
      <c r="O966" s="100"/>
    </row>
    <row r="967" spans="1:15" ht="15">
      <c r="A967" s="27">
        <v>964</v>
      </c>
      <c r="B967" s="402" t="s">
        <v>8174</v>
      </c>
      <c r="C967" s="407"/>
      <c r="D967" s="27" t="s">
        <v>4614</v>
      </c>
      <c r="E967" s="409" t="s">
        <v>4412</v>
      </c>
      <c r="F967" s="260" t="s">
        <v>18</v>
      </c>
      <c r="G967" s="404" t="s">
        <v>1</v>
      </c>
      <c r="H967" s="245" t="s">
        <v>8153</v>
      </c>
      <c r="I967" s="404"/>
      <c r="J967" s="27" t="s">
        <v>86</v>
      </c>
      <c r="K967" s="405">
        <v>45719</v>
      </c>
      <c r="L967" s="406">
        <v>0</v>
      </c>
      <c r="M967" s="44">
        <v>8</v>
      </c>
      <c r="N967" s="44"/>
      <c r="O967" s="100"/>
    </row>
    <row r="968" spans="1:15" ht="15">
      <c r="A968" s="27">
        <v>965</v>
      </c>
      <c r="B968" s="402" t="s">
        <v>8175</v>
      </c>
      <c r="C968" s="407"/>
      <c r="D968" s="27" t="s">
        <v>8054</v>
      </c>
      <c r="E968" s="409" t="s">
        <v>4441</v>
      </c>
      <c r="F968" s="245" t="s">
        <v>48</v>
      </c>
      <c r="G968" s="404" t="s">
        <v>0</v>
      </c>
      <c r="H968" s="245" t="s">
        <v>8153</v>
      </c>
      <c r="I968" s="404"/>
      <c r="J968" s="27" t="s">
        <v>86</v>
      </c>
      <c r="K968" s="405">
        <v>45719</v>
      </c>
      <c r="L968" s="406" t="s">
        <v>8176</v>
      </c>
      <c r="M968" s="44">
        <v>23</v>
      </c>
      <c r="N968" s="44"/>
      <c r="O968" s="100"/>
    </row>
    <row r="969" spans="1:15" ht="15">
      <c r="A969" s="27">
        <v>966</v>
      </c>
      <c r="B969" s="402" t="s">
        <v>8175</v>
      </c>
      <c r="C969" s="407"/>
      <c r="D969" s="27" t="s">
        <v>8054</v>
      </c>
      <c r="E969" s="409" t="s">
        <v>4441</v>
      </c>
      <c r="F969" s="245" t="s">
        <v>48</v>
      </c>
      <c r="G969" s="404" t="s">
        <v>3</v>
      </c>
      <c r="H969" s="245" t="s">
        <v>8153</v>
      </c>
      <c r="I969" s="404"/>
      <c r="J969" s="27" t="s">
        <v>86</v>
      </c>
      <c r="K969" s="405">
        <v>45719</v>
      </c>
      <c r="L969" s="406" t="s">
        <v>8176</v>
      </c>
      <c r="M969" s="44">
        <v>23</v>
      </c>
      <c r="N969" s="44"/>
      <c r="O969" s="100"/>
    </row>
    <row r="970" spans="1:15" ht="15">
      <c r="A970" s="27">
        <v>967</v>
      </c>
      <c r="B970" s="402" t="s">
        <v>8177</v>
      </c>
      <c r="C970" s="407"/>
      <c r="D970" s="27" t="s">
        <v>8054</v>
      </c>
      <c r="E970" s="409" t="s">
        <v>4441</v>
      </c>
      <c r="F970" s="245" t="s">
        <v>45</v>
      </c>
      <c r="G970" s="404" t="s">
        <v>0</v>
      </c>
      <c r="H970" s="245" t="s">
        <v>8153</v>
      </c>
      <c r="I970" s="404"/>
      <c r="J970" s="27" t="s">
        <v>86</v>
      </c>
      <c r="K970" s="405">
        <v>45719</v>
      </c>
      <c r="L970" s="406" t="s">
        <v>8176</v>
      </c>
      <c r="M970" s="44">
        <v>24</v>
      </c>
      <c r="N970" s="44"/>
      <c r="O970" s="100"/>
    </row>
    <row r="971" spans="1:15" ht="15">
      <c r="A971" s="27">
        <v>968</v>
      </c>
      <c r="B971" s="402" t="s">
        <v>8177</v>
      </c>
      <c r="C971" s="407"/>
      <c r="D971" s="27" t="s">
        <v>8054</v>
      </c>
      <c r="E971" s="409" t="s">
        <v>4441</v>
      </c>
      <c r="F971" s="245" t="s">
        <v>45</v>
      </c>
      <c r="G971" s="404" t="s">
        <v>3</v>
      </c>
      <c r="H971" s="245" t="s">
        <v>8153</v>
      </c>
      <c r="I971" s="404"/>
      <c r="J971" s="27" t="s">
        <v>86</v>
      </c>
      <c r="K971" s="405">
        <v>45719</v>
      </c>
      <c r="L971" s="406" t="s">
        <v>8176</v>
      </c>
      <c r="M971" s="44">
        <v>24</v>
      </c>
      <c r="N971" s="44"/>
      <c r="O971" s="100"/>
    </row>
    <row r="972" spans="1:15" ht="15">
      <c r="A972" s="27">
        <v>969</v>
      </c>
      <c r="B972" s="402" t="s">
        <v>8178</v>
      </c>
      <c r="C972" s="407"/>
      <c r="D972" s="27" t="s">
        <v>6283</v>
      </c>
      <c r="E972" s="402" t="s">
        <v>4442</v>
      </c>
      <c r="F972" s="245" t="s">
        <v>493</v>
      </c>
      <c r="G972" s="404" t="s">
        <v>1</v>
      </c>
      <c r="H972" s="245" t="s">
        <v>8153</v>
      </c>
      <c r="I972" s="404"/>
      <c r="J972" s="27" t="s">
        <v>86</v>
      </c>
      <c r="K972" s="405">
        <v>45719</v>
      </c>
      <c r="L972" s="406">
        <v>0</v>
      </c>
      <c r="M972" s="44">
        <v>1</v>
      </c>
      <c r="N972" s="44"/>
      <c r="O972" s="100"/>
    </row>
    <row r="973" spans="1:15" ht="15">
      <c r="A973" s="27">
        <v>970</v>
      </c>
      <c r="B973" s="402" t="s">
        <v>8178</v>
      </c>
      <c r="C973" s="407"/>
      <c r="D973" s="27" t="s">
        <v>6283</v>
      </c>
      <c r="E973" s="402" t="s">
        <v>4442</v>
      </c>
      <c r="F973" s="245" t="s">
        <v>493</v>
      </c>
      <c r="G973" s="404" t="s">
        <v>4</v>
      </c>
      <c r="H973" s="245" t="s">
        <v>8153</v>
      </c>
      <c r="I973" s="404"/>
      <c r="J973" s="27" t="s">
        <v>86</v>
      </c>
      <c r="K973" s="405">
        <v>45719</v>
      </c>
      <c r="L973" s="406">
        <v>0</v>
      </c>
      <c r="M973" s="44">
        <v>1</v>
      </c>
      <c r="N973" s="44"/>
      <c r="O973" s="100"/>
    </row>
    <row r="974" spans="1:15" ht="15">
      <c r="A974" s="27">
        <v>971</v>
      </c>
      <c r="B974" s="402" t="s">
        <v>8179</v>
      </c>
      <c r="C974" s="407"/>
      <c r="D974" s="27" t="s">
        <v>6283</v>
      </c>
      <c r="E974" s="402" t="s">
        <v>4442</v>
      </c>
      <c r="F974" s="245" t="s">
        <v>4243</v>
      </c>
      <c r="G974" s="404" t="s">
        <v>1</v>
      </c>
      <c r="H974" s="245" t="s">
        <v>8153</v>
      </c>
      <c r="I974" s="404"/>
      <c r="J974" s="27" t="s">
        <v>86</v>
      </c>
      <c r="K974" s="405">
        <v>45719</v>
      </c>
      <c r="L974" s="406">
        <v>0</v>
      </c>
      <c r="M974" s="44">
        <v>2</v>
      </c>
      <c r="N974" s="44"/>
      <c r="O974" s="100"/>
    </row>
    <row r="975" spans="1:15" ht="15">
      <c r="A975" s="27">
        <v>972</v>
      </c>
      <c r="B975" s="402" t="s">
        <v>8179</v>
      </c>
      <c r="C975" s="407"/>
      <c r="D975" s="27" t="s">
        <v>6283</v>
      </c>
      <c r="E975" s="402" t="s">
        <v>4442</v>
      </c>
      <c r="F975" s="245" t="s">
        <v>4243</v>
      </c>
      <c r="G975" s="404" t="s">
        <v>4</v>
      </c>
      <c r="H975" s="245" t="s">
        <v>8153</v>
      </c>
      <c r="I975" s="404"/>
      <c r="J975" s="27" t="s">
        <v>86</v>
      </c>
      <c r="K975" s="405">
        <v>45719</v>
      </c>
      <c r="L975" s="406">
        <v>0</v>
      </c>
      <c r="M975" s="44">
        <v>2</v>
      </c>
      <c r="N975" s="44"/>
      <c r="O975" s="100"/>
    </row>
    <row r="976" spans="1:15" ht="15">
      <c r="A976" s="27">
        <v>973</v>
      </c>
      <c r="B976" s="402" t="s">
        <v>8180</v>
      </c>
      <c r="C976" s="407"/>
      <c r="D976" s="27" t="s">
        <v>4993</v>
      </c>
      <c r="E976" s="409" t="s">
        <v>4473</v>
      </c>
      <c r="F976" s="260" t="s">
        <v>18</v>
      </c>
      <c r="G976" s="404" t="s">
        <v>5</v>
      </c>
      <c r="H976" s="245" t="s">
        <v>8153</v>
      </c>
      <c r="I976" s="404"/>
      <c r="J976" s="27" t="s">
        <v>86</v>
      </c>
      <c r="K976" s="405">
        <v>45719</v>
      </c>
      <c r="L976" s="406">
        <v>0</v>
      </c>
      <c r="M976" s="44">
        <v>22</v>
      </c>
      <c r="N976" s="44"/>
      <c r="O976" s="100"/>
    </row>
    <row r="977" spans="1:15" ht="15">
      <c r="A977" s="27">
        <v>974</v>
      </c>
      <c r="B977" s="402" t="s">
        <v>8181</v>
      </c>
      <c r="C977" s="407"/>
      <c r="D977" s="27" t="s">
        <v>5069</v>
      </c>
      <c r="E977" s="404" t="s">
        <v>4046</v>
      </c>
      <c r="F977" s="245" t="s">
        <v>459</v>
      </c>
      <c r="G977" s="404" t="s">
        <v>4</v>
      </c>
      <c r="H977" s="245" t="s">
        <v>8058</v>
      </c>
      <c r="I977" s="404"/>
      <c r="J977" s="27" t="s">
        <v>87</v>
      </c>
      <c r="K977" s="405">
        <v>45719</v>
      </c>
      <c r="L977" s="406">
        <v>0</v>
      </c>
      <c r="M977" s="44">
        <v>5</v>
      </c>
      <c r="N977" s="44"/>
      <c r="O977" s="100"/>
    </row>
    <row r="978" spans="1:15" ht="15">
      <c r="A978" s="27">
        <v>975</v>
      </c>
      <c r="B978" s="402" t="s">
        <v>8182</v>
      </c>
      <c r="C978" s="407"/>
      <c r="D978" s="27" t="s">
        <v>4588</v>
      </c>
      <c r="E978" s="404" t="s">
        <v>4208</v>
      </c>
      <c r="F978" s="245" t="s">
        <v>12</v>
      </c>
      <c r="G978" s="404" t="s">
        <v>3</v>
      </c>
      <c r="H978" s="245" t="s">
        <v>8058</v>
      </c>
      <c r="I978" s="404"/>
      <c r="J978" s="27" t="s">
        <v>87</v>
      </c>
      <c r="K978" s="405">
        <v>45719</v>
      </c>
      <c r="L978" s="406">
        <v>0</v>
      </c>
      <c r="M978" s="44">
        <v>6</v>
      </c>
      <c r="N978" s="44"/>
      <c r="O978" s="100"/>
    </row>
    <row r="979" spans="1:15" ht="15">
      <c r="A979" s="27">
        <v>976</v>
      </c>
      <c r="B979" s="402" t="s">
        <v>8183</v>
      </c>
      <c r="C979" s="408"/>
      <c r="D979" s="27" t="s">
        <v>4591</v>
      </c>
      <c r="E979" s="404" t="s">
        <v>4210</v>
      </c>
      <c r="F979" s="245" t="s">
        <v>12</v>
      </c>
      <c r="G979" s="404" t="s">
        <v>5</v>
      </c>
      <c r="H979" s="245" t="s">
        <v>8058</v>
      </c>
      <c r="I979" s="404"/>
      <c r="J979" s="27" t="s">
        <v>87</v>
      </c>
      <c r="K979" s="405">
        <v>45719</v>
      </c>
      <c r="L979" s="406">
        <v>0</v>
      </c>
      <c r="M979" s="44">
        <v>10</v>
      </c>
      <c r="N979" s="44"/>
      <c r="O979" s="100"/>
    </row>
    <row r="980" spans="1:15" ht="15">
      <c r="A980" s="27">
        <v>977</v>
      </c>
      <c r="B980" s="402" t="s">
        <v>8184</v>
      </c>
      <c r="C980" s="408"/>
      <c r="D980" s="27" t="s">
        <v>4599</v>
      </c>
      <c r="E980" s="404" t="s">
        <v>4214</v>
      </c>
      <c r="F980" s="245" t="s">
        <v>12</v>
      </c>
      <c r="G980" s="404" t="s">
        <v>5</v>
      </c>
      <c r="H980" s="245" t="s">
        <v>8058</v>
      </c>
      <c r="I980" s="404"/>
      <c r="J980" s="27" t="s">
        <v>87</v>
      </c>
      <c r="K980" s="405">
        <v>45719</v>
      </c>
      <c r="L980" s="406">
        <v>0</v>
      </c>
      <c r="M980" s="44">
        <v>8</v>
      </c>
      <c r="N980" s="44"/>
      <c r="O980" s="100"/>
    </row>
    <row r="981" spans="1:15" ht="30">
      <c r="A981" s="27">
        <v>978</v>
      </c>
      <c r="B981" s="402" t="s">
        <v>8185</v>
      </c>
      <c r="C981" s="407"/>
      <c r="D981" s="27" t="s">
        <v>4601</v>
      </c>
      <c r="E981" s="409" t="s">
        <v>4262</v>
      </c>
      <c r="F981" s="245" t="s">
        <v>217</v>
      </c>
      <c r="G981" s="404" t="s">
        <v>2</v>
      </c>
      <c r="H981" s="245" t="s">
        <v>8058</v>
      </c>
      <c r="I981" s="404"/>
      <c r="J981" s="27" t="s">
        <v>87</v>
      </c>
      <c r="K981" s="405">
        <v>45719</v>
      </c>
      <c r="L981" s="406">
        <v>0</v>
      </c>
      <c r="M981" s="412">
        <v>10</v>
      </c>
      <c r="N981" s="413"/>
      <c r="O981" s="100"/>
    </row>
    <row r="982" spans="1:15" ht="15">
      <c r="A982" s="27">
        <v>979</v>
      </c>
      <c r="B982" s="402" t="s">
        <v>8186</v>
      </c>
      <c r="C982" s="408"/>
      <c r="D982" s="27" t="s">
        <v>5005</v>
      </c>
      <c r="E982" s="409" t="s">
        <v>4270</v>
      </c>
      <c r="F982" s="245" t="s">
        <v>11</v>
      </c>
      <c r="G982" s="404" t="s">
        <v>3</v>
      </c>
      <c r="H982" s="245" t="s">
        <v>8058</v>
      </c>
      <c r="I982" s="404"/>
      <c r="J982" s="27" t="s">
        <v>87</v>
      </c>
      <c r="K982" s="405">
        <v>45719</v>
      </c>
      <c r="L982" s="406" t="s">
        <v>5350</v>
      </c>
      <c r="M982" s="44">
        <v>8</v>
      </c>
      <c r="N982" s="44"/>
      <c r="O982" s="100"/>
    </row>
    <row r="983" spans="1:15" ht="15">
      <c r="A983" s="27">
        <v>980</v>
      </c>
      <c r="B983" s="402" t="s">
        <v>8187</v>
      </c>
      <c r="C983" s="408"/>
      <c r="D983" s="27" t="s">
        <v>4605</v>
      </c>
      <c r="E983" s="404" t="s">
        <v>4273</v>
      </c>
      <c r="F983" s="245" t="s">
        <v>19</v>
      </c>
      <c r="G983" s="404" t="s">
        <v>3</v>
      </c>
      <c r="H983" s="245" t="s">
        <v>8058</v>
      </c>
      <c r="I983" s="404"/>
      <c r="J983" s="27" t="s">
        <v>87</v>
      </c>
      <c r="K983" s="405">
        <v>45719</v>
      </c>
      <c r="L983" s="406">
        <v>0</v>
      </c>
      <c r="M983" s="44">
        <v>9</v>
      </c>
      <c r="N983" s="44"/>
      <c r="O983" s="100"/>
    </row>
    <row r="984" spans="1:15" ht="15">
      <c r="A984" s="27">
        <v>981</v>
      </c>
      <c r="B984" s="402" t="s">
        <v>8188</v>
      </c>
      <c r="C984" s="407"/>
      <c r="D984" s="27" t="s">
        <v>4664</v>
      </c>
      <c r="E984" s="402" t="s">
        <v>4325</v>
      </c>
      <c r="F984" s="27" t="s">
        <v>46</v>
      </c>
      <c r="G984" s="404" t="s">
        <v>0</v>
      </c>
      <c r="H984" s="245" t="s">
        <v>8058</v>
      </c>
      <c r="I984" s="404"/>
      <c r="J984" s="27" t="s">
        <v>87</v>
      </c>
      <c r="K984" s="405">
        <v>45719</v>
      </c>
      <c r="L984" s="406">
        <v>0</v>
      </c>
      <c r="M984" s="44">
        <v>6</v>
      </c>
      <c r="N984" s="44"/>
      <c r="O984" s="100"/>
    </row>
    <row r="985" spans="1:15" ht="15">
      <c r="A985" s="27">
        <v>982</v>
      </c>
      <c r="B985" s="402" t="s">
        <v>8189</v>
      </c>
      <c r="C985" s="433"/>
      <c r="D985" s="27" t="s">
        <v>6464</v>
      </c>
      <c r="E985" s="409" t="s">
        <v>4345</v>
      </c>
      <c r="F985" s="245" t="s">
        <v>13</v>
      </c>
      <c r="G985" s="404" t="s">
        <v>1</v>
      </c>
      <c r="H985" s="245" t="s">
        <v>8058</v>
      </c>
      <c r="I985" s="404"/>
      <c r="J985" s="27" t="s">
        <v>87</v>
      </c>
      <c r="K985" s="405">
        <v>45719</v>
      </c>
      <c r="L985" s="406" t="s">
        <v>8058</v>
      </c>
      <c r="M985" s="44">
        <v>8</v>
      </c>
      <c r="N985" s="44"/>
      <c r="O985" s="100"/>
    </row>
    <row r="986" spans="1:15" ht="15">
      <c r="A986" s="27">
        <v>983</v>
      </c>
      <c r="B986" s="402" t="s">
        <v>8190</v>
      </c>
      <c r="C986" s="407"/>
      <c r="D986" s="27" t="s">
        <v>4614</v>
      </c>
      <c r="E986" s="409" t="s">
        <v>4412</v>
      </c>
      <c r="F986" s="260" t="s">
        <v>47</v>
      </c>
      <c r="G986" s="404" t="s">
        <v>0</v>
      </c>
      <c r="H986" s="245" t="s">
        <v>8058</v>
      </c>
      <c r="I986" s="404"/>
      <c r="J986" s="27" t="s">
        <v>87</v>
      </c>
      <c r="K986" s="405">
        <v>45719</v>
      </c>
      <c r="L986" s="406">
        <v>0</v>
      </c>
      <c r="M986" s="44">
        <v>9</v>
      </c>
      <c r="N986" s="44"/>
      <c r="O986" s="100"/>
    </row>
    <row r="987" spans="1:15" ht="15">
      <c r="A987" s="27">
        <v>984</v>
      </c>
      <c r="B987" s="402" t="s">
        <v>8191</v>
      </c>
      <c r="C987" s="408"/>
      <c r="D987" s="27" t="s">
        <v>8054</v>
      </c>
      <c r="E987" s="404" t="s">
        <v>4441</v>
      </c>
      <c r="F987" s="245" t="s">
        <v>46</v>
      </c>
      <c r="G987" s="404" t="s">
        <v>1</v>
      </c>
      <c r="H987" s="245" t="s">
        <v>8058</v>
      </c>
      <c r="I987" s="404"/>
      <c r="J987" s="27" t="s">
        <v>87</v>
      </c>
      <c r="K987" s="405">
        <v>45719</v>
      </c>
      <c r="L987" s="406">
        <v>0</v>
      </c>
      <c r="M987" s="44">
        <v>25</v>
      </c>
      <c r="N987" s="44"/>
      <c r="O987" s="100"/>
    </row>
    <row r="988" spans="1:15" ht="15">
      <c r="A988" s="27">
        <v>985</v>
      </c>
      <c r="B988" s="402" t="s">
        <v>8191</v>
      </c>
      <c r="C988" s="408"/>
      <c r="D988" s="27" t="s">
        <v>8054</v>
      </c>
      <c r="E988" s="402" t="s">
        <v>4441</v>
      </c>
      <c r="F988" s="245" t="s">
        <v>46</v>
      </c>
      <c r="G988" s="404" t="s">
        <v>4</v>
      </c>
      <c r="H988" s="245" t="s">
        <v>8058</v>
      </c>
      <c r="I988" s="404"/>
      <c r="J988" s="27" t="s">
        <v>87</v>
      </c>
      <c r="K988" s="405">
        <v>45719</v>
      </c>
      <c r="L988" s="406">
        <v>0</v>
      </c>
      <c r="M988" s="44">
        <v>25</v>
      </c>
      <c r="N988" s="44"/>
      <c r="O988" s="100"/>
    </row>
    <row r="989" spans="1:15" ht="15">
      <c r="A989" s="27">
        <v>986</v>
      </c>
      <c r="B989" s="402" t="s">
        <v>8192</v>
      </c>
      <c r="C989" s="408"/>
      <c r="D989" s="27" t="s">
        <v>8054</v>
      </c>
      <c r="E989" s="404" t="s">
        <v>4441</v>
      </c>
      <c r="F989" s="245" t="s">
        <v>47</v>
      </c>
      <c r="G989" s="404" t="s">
        <v>1</v>
      </c>
      <c r="H989" s="245" t="s">
        <v>8058</v>
      </c>
      <c r="I989" s="404"/>
      <c r="J989" s="27" t="s">
        <v>87</v>
      </c>
      <c r="K989" s="405">
        <v>45719</v>
      </c>
      <c r="L989" s="406">
        <v>0</v>
      </c>
      <c r="M989" s="44">
        <v>26</v>
      </c>
      <c r="N989" s="44"/>
      <c r="O989" s="100"/>
    </row>
    <row r="990" spans="1:15" ht="15">
      <c r="A990" s="27">
        <v>987</v>
      </c>
      <c r="B990" s="402" t="s">
        <v>8192</v>
      </c>
      <c r="C990" s="408"/>
      <c r="D990" s="27" t="s">
        <v>8054</v>
      </c>
      <c r="E990" s="402" t="s">
        <v>4441</v>
      </c>
      <c r="F990" s="245" t="s">
        <v>47</v>
      </c>
      <c r="G990" s="404" t="s">
        <v>4</v>
      </c>
      <c r="H990" s="245" t="s">
        <v>8058</v>
      </c>
      <c r="I990" s="404"/>
      <c r="J990" s="27" t="s">
        <v>87</v>
      </c>
      <c r="K990" s="405">
        <v>45719</v>
      </c>
      <c r="L990" s="406">
        <v>0</v>
      </c>
      <c r="M990" s="44">
        <v>26</v>
      </c>
      <c r="N990" s="44"/>
      <c r="O990" s="100"/>
    </row>
    <row r="991" spans="1:15" ht="15">
      <c r="A991" s="27">
        <v>988</v>
      </c>
      <c r="B991" s="402" t="s">
        <v>8193</v>
      </c>
      <c r="C991" s="407"/>
      <c r="D991" s="27" t="s">
        <v>4993</v>
      </c>
      <c r="E991" s="409" t="s">
        <v>4473</v>
      </c>
      <c r="F991" s="260" t="s">
        <v>46</v>
      </c>
      <c r="G991" s="404" t="s">
        <v>2</v>
      </c>
      <c r="H991" s="245" t="s">
        <v>8058</v>
      </c>
      <c r="I991" s="404"/>
      <c r="J991" s="27" t="s">
        <v>87</v>
      </c>
      <c r="K991" s="405">
        <v>45719</v>
      </c>
      <c r="L991" s="406">
        <v>0</v>
      </c>
      <c r="M991" s="44">
        <v>23</v>
      </c>
      <c r="N991" s="44"/>
      <c r="O991" s="100"/>
    </row>
    <row r="992" spans="1:15" ht="30">
      <c r="A992" s="27">
        <v>989</v>
      </c>
      <c r="B992" s="402" t="s">
        <v>8194</v>
      </c>
      <c r="C992" s="407"/>
      <c r="D992" s="27" t="s">
        <v>4932</v>
      </c>
      <c r="E992" s="414" t="s">
        <v>4187</v>
      </c>
      <c r="F992" s="260" t="s">
        <v>4067</v>
      </c>
      <c r="G992" s="404" t="s">
        <v>3</v>
      </c>
      <c r="H992" s="245" t="s">
        <v>8195</v>
      </c>
      <c r="I992" s="404"/>
      <c r="J992" s="27" t="s">
        <v>69</v>
      </c>
      <c r="K992" s="405">
        <v>45719</v>
      </c>
      <c r="L992" s="406" t="s">
        <v>8</v>
      </c>
      <c r="M992" s="412">
        <v>1</v>
      </c>
      <c r="N992" s="413"/>
      <c r="O992" s="100"/>
    </row>
    <row r="993" spans="1:20" ht="30">
      <c r="A993" s="27">
        <v>990</v>
      </c>
      <c r="B993" s="402" t="s">
        <v>8196</v>
      </c>
      <c r="C993" s="408"/>
      <c r="D993" s="27" t="s">
        <v>7614</v>
      </c>
      <c r="E993" s="404" t="s">
        <v>4202</v>
      </c>
      <c r="F993" s="245" t="s">
        <v>12</v>
      </c>
      <c r="G993" s="404" t="s">
        <v>2</v>
      </c>
      <c r="H993" s="245" t="s">
        <v>8195</v>
      </c>
      <c r="I993" s="404"/>
      <c r="J993" s="27" t="s">
        <v>69</v>
      </c>
      <c r="K993" s="405">
        <v>45719</v>
      </c>
      <c r="L993" s="406">
        <v>0</v>
      </c>
      <c r="M993" s="44">
        <v>4</v>
      </c>
      <c r="N993" s="44"/>
      <c r="O993" s="100"/>
    </row>
    <row r="994" spans="1:20" ht="30">
      <c r="A994" s="27">
        <v>991</v>
      </c>
      <c r="B994" s="402" t="s">
        <v>8197</v>
      </c>
      <c r="C994" s="408"/>
      <c r="D994" s="27" t="s">
        <v>4975</v>
      </c>
      <c r="E994" s="404" t="s">
        <v>4222</v>
      </c>
      <c r="F994" s="245" t="s">
        <v>12</v>
      </c>
      <c r="G994" s="404" t="s">
        <v>3</v>
      </c>
      <c r="H994" s="245" t="s">
        <v>8195</v>
      </c>
      <c r="I994" s="404"/>
      <c r="J994" s="27" t="s">
        <v>69</v>
      </c>
      <c r="K994" s="405">
        <v>45719</v>
      </c>
      <c r="L994" s="406">
        <v>0</v>
      </c>
      <c r="M994" s="44">
        <v>1</v>
      </c>
      <c r="N994" s="44"/>
      <c r="O994" s="100"/>
    </row>
    <row r="995" spans="1:20" ht="30">
      <c r="A995" s="27">
        <v>992</v>
      </c>
      <c r="B995" s="402" t="s">
        <v>8198</v>
      </c>
      <c r="C995" s="408"/>
      <c r="D995" s="27" t="s">
        <v>4251</v>
      </c>
      <c r="E995" s="404" t="s">
        <v>4250</v>
      </c>
      <c r="F995" s="245" t="s">
        <v>4067</v>
      </c>
      <c r="G995" s="404" t="s">
        <v>2</v>
      </c>
      <c r="H995" s="245" t="s">
        <v>8195</v>
      </c>
      <c r="I995" s="404"/>
      <c r="J995" s="27" t="s">
        <v>69</v>
      </c>
      <c r="K995" s="405">
        <v>45719</v>
      </c>
      <c r="L995" s="406">
        <v>0</v>
      </c>
      <c r="M995" s="44">
        <v>7</v>
      </c>
      <c r="N995" s="44"/>
      <c r="O995" s="100"/>
    </row>
    <row r="996" spans="1:20" ht="30">
      <c r="A996" s="27">
        <v>993</v>
      </c>
      <c r="B996" s="402" t="s">
        <v>8199</v>
      </c>
      <c r="C996" s="407"/>
      <c r="D996" s="27" t="s">
        <v>4940</v>
      </c>
      <c r="E996" s="402" t="s">
        <v>4252</v>
      </c>
      <c r="F996" s="245" t="s">
        <v>4067</v>
      </c>
      <c r="G996" s="404" t="s">
        <v>4</v>
      </c>
      <c r="H996" s="245" t="s">
        <v>8195</v>
      </c>
      <c r="I996" s="404"/>
      <c r="J996" s="27" t="s">
        <v>69</v>
      </c>
      <c r="K996" s="405">
        <v>45719</v>
      </c>
      <c r="L996" s="406">
        <v>0</v>
      </c>
      <c r="M996" s="44">
        <v>2</v>
      </c>
      <c r="N996" s="44"/>
      <c r="O996" s="100"/>
    </row>
    <row r="997" spans="1:20" ht="30">
      <c r="A997" s="27">
        <v>994</v>
      </c>
      <c r="B997" s="402" t="s">
        <v>8200</v>
      </c>
      <c r="C997" s="407"/>
      <c r="D997" s="27" t="s">
        <v>4971</v>
      </c>
      <c r="E997" s="409" t="s">
        <v>4258</v>
      </c>
      <c r="F997" s="245" t="s">
        <v>11</v>
      </c>
      <c r="G997" s="404" t="s">
        <v>1</v>
      </c>
      <c r="H997" s="245" t="s">
        <v>8195</v>
      </c>
      <c r="I997" s="404"/>
      <c r="J997" s="27" t="s">
        <v>69</v>
      </c>
      <c r="K997" s="405">
        <v>45719</v>
      </c>
      <c r="L997" s="406">
        <v>0</v>
      </c>
      <c r="M997" s="44">
        <v>4</v>
      </c>
      <c r="N997" s="44"/>
      <c r="O997" s="100"/>
    </row>
    <row r="998" spans="1:20" ht="30">
      <c r="A998" s="27">
        <v>995</v>
      </c>
      <c r="B998" s="402" t="s">
        <v>8201</v>
      </c>
      <c r="C998" s="408"/>
      <c r="D998" s="27" t="s">
        <v>4948</v>
      </c>
      <c r="E998" s="404" t="s">
        <v>4260</v>
      </c>
      <c r="F998" s="245" t="s">
        <v>4067</v>
      </c>
      <c r="G998" s="404" t="s">
        <v>0</v>
      </c>
      <c r="H998" s="245" t="s">
        <v>8195</v>
      </c>
      <c r="I998" s="404"/>
      <c r="J998" s="27" t="s">
        <v>69</v>
      </c>
      <c r="K998" s="405">
        <v>45719</v>
      </c>
      <c r="L998" s="406" t="s">
        <v>8</v>
      </c>
      <c r="M998" s="44">
        <v>4</v>
      </c>
      <c r="N998" s="44"/>
      <c r="O998" s="100"/>
    </row>
    <row r="999" spans="1:20" ht="30">
      <c r="A999" s="27">
        <v>996</v>
      </c>
      <c r="B999" s="402" t="s">
        <v>8202</v>
      </c>
      <c r="C999" s="408"/>
      <c r="D999" s="27" t="s">
        <v>6082</v>
      </c>
      <c r="E999" s="402" t="s">
        <v>4295</v>
      </c>
      <c r="F999" s="245" t="s">
        <v>11</v>
      </c>
      <c r="G999" s="404" t="s">
        <v>1</v>
      </c>
      <c r="H999" s="245" t="s">
        <v>8195</v>
      </c>
      <c r="I999" s="404"/>
      <c r="J999" s="27" t="s">
        <v>69</v>
      </c>
      <c r="K999" s="405">
        <v>45719</v>
      </c>
      <c r="L999" s="406">
        <v>0</v>
      </c>
      <c r="M999" s="44">
        <v>2</v>
      </c>
      <c r="N999" s="44"/>
      <c r="O999" s="100"/>
    </row>
    <row r="1000" spans="1:20" ht="30">
      <c r="A1000" s="27">
        <v>997</v>
      </c>
      <c r="B1000" s="402" t="s">
        <v>8203</v>
      </c>
      <c r="C1000" s="408"/>
      <c r="D1000" s="27" t="s">
        <v>4981</v>
      </c>
      <c r="E1000" s="409" t="s">
        <v>4034</v>
      </c>
      <c r="F1000" s="245" t="s">
        <v>12</v>
      </c>
      <c r="G1000" s="404" t="s">
        <v>0</v>
      </c>
      <c r="H1000" s="245" t="s">
        <v>8195</v>
      </c>
      <c r="I1000" s="404"/>
      <c r="J1000" s="27" t="s">
        <v>69</v>
      </c>
      <c r="K1000" s="405">
        <v>45719</v>
      </c>
      <c r="L1000" s="406">
        <v>0</v>
      </c>
      <c r="M1000" s="44">
        <v>16</v>
      </c>
      <c r="N1000" s="44"/>
      <c r="O1000" s="100"/>
      <c r="T1000" s="3"/>
    </row>
    <row r="1001" spans="1:20" ht="30">
      <c r="A1001" s="27">
        <v>998</v>
      </c>
      <c r="B1001" s="402" t="s">
        <v>8204</v>
      </c>
      <c r="C1001" s="407"/>
      <c r="D1001" s="27" t="s">
        <v>4910</v>
      </c>
      <c r="E1001" s="409" t="s">
        <v>4369</v>
      </c>
      <c r="F1001" s="245" t="s">
        <v>46</v>
      </c>
      <c r="G1001" s="404" t="s">
        <v>1</v>
      </c>
      <c r="H1001" s="245" t="s">
        <v>8195</v>
      </c>
      <c r="I1001" s="404"/>
      <c r="J1001" s="27" t="s">
        <v>69</v>
      </c>
      <c r="K1001" s="405">
        <v>45719</v>
      </c>
      <c r="L1001" s="406" t="s">
        <v>8</v>
      </c>
      <c r="M1001" s="44">
        <v>17</v>
      </c>
      <c r="N1001" s="44"/>
      <c r="O1001" s="100"/>
    </row>
    <row r="1002" spans="1:20" ht="30">
      <c r="A1002" s="27">
        <v>999</v>
      </c>
      <c r="B1002" s="402" t="s">
        <v>8204</v>
      </c>
      <c r="C1002" s="407"/>
      <c r="D1002" s="27" t="s">
        <v>4910</v>
      </c>
      <c r="E1002" s="404" t="s">
        <v>4369</v>
      </c>
      <c r="F1002" s="245" t="s">
        <v>46</v>
      </c>
      <c r="G1002" s="404" t="s">
        <v>4</v>
      </c>
      <c r="H1002" s="245" t="s">
        <v>8195</v>
      </c>
      <c r="I1002" s="404"/>
      <c r="J1002" s="27" t="s">
        <v>69</v>
      </c>
      <c r="K1002" s="405">
        <v>45719</v>
      </c>
      <c r="L1002" s="406" t="s">
        <v>8</v>
      </c>
      <c r="M1002" s="412">
        <v>17</v>
      </c>
      <c r="N1002" s="413"/>
      <c r="O1002" s="100"/>
      <c r="T1002" s="3"/>
    </row>
    <row r="1003" spans="1:20" ht="30">
      <c r="A1003" s="27">
        <v>1000</v>
      </c>
      <c r="B1003" s="402" t="s">
        <v>8205</v>
      </c>
      <c r="C1003" s="407"/>
      <c r="D1003" s="27" t="s">
        <v>4910</v>
      </c>
      <c r="E1003" s="404" t="s">
        <v>4369</v>
      </c>
      <c r="F1003" s="245" t="s">
        <v>47</v>
      </c>
      <c r="G1003" s="404" t="s">
        <v>1</v>
      </c>
      <c r="H1003" s="245" t="s">
        <v>8195</v>
      </c>
      <c r="I1003" s="404"/>
      <c r="J1003" s="27" t="s">
        <v>69</v>
      </c>
      <c r="K1003" s="405">
        <v>45719</v>
      </c>
      <c r="L1003" s="406" t="s">
        <v>8</v>
      </c>
      <c r="M1003" s="412">
        <v>18</v>
      </c>
      <c r="N1003" s="413"/>
      <c r="O1003" s="100"/>
    </row>
    <row r="1004" spans="1:20" ht="30">
      <c r="A1004" s="27">
        <v>1001</v>
      </c>
      <c r="B1004" s="402" t="s">
        <v>8205</v>
      </c>
      <c r="C1004" s="408"/>
      <c r="D1004" s="27" t="s">
        <v>4910</v>
      </c>
      <c r="E1004" s="404" t="s">
        <v>4369</v>
      </c>
      <c r="F1004" s="245" t="s">
        <v>47</v>
      </c>
      <c r="G1004" s="404" t="s">
        <v>4</v>
      </c>
      <c r="H1004" s="245" t="s">
        <v>8195</v>
      </c>
      <c r="I1004" s="404"/>
      <c r="J1004" s="27" t="s">
        <v>69</v>
      </c>
      <c r="K1004" s="405">
        <v>45719</v>
      </c>
      <c r="L1004" s="406" t="s">
        <v>8</v>
      </c>
      <c r="M1004" s="44">
        <v>18</v>
      </c>
      <c r="N1004" s="44"/>
      <c r="O1004" s="100"/>
      <c r="T1004" s="3"/>
    </row>
    <row r="1005" spans="1:20" ht="30">
      <c r="A1005" s="27">
        <v>1002</v>
      </c>
      <c r="B1005" s="402" t="s">
        <v>8206</v>
      </c>
      <c r="C1005" s="436"/>
      <c r="D1005" s="27" t="s">
        <v>4979</v>
      </c>
      <c r="E1005" s="409" t="s">
        <v>4463</v>
      </c>
      <c r="F1005" s="245" t="s">
        <v>11</v>
      </c>
      <c r="G1005" s="404" t="s">
        <v>4</v>
      </c>
      <c r="H1005" s="245" t="s">
        <v>8195</v>
      </c>
      <c r="I1005" s="404"/>
      <c r="J1005" s="27" t="s">
        <v>69</v>
      </c>
      <c r="K1005" s="405">
        <v>45719</v>
      </c>
      <c r="L1005" s="406">
        <v>0</v>
      </c>
      <c r="M1005" s="44">
        <v>1</v>
      </c>
      <c r="N1005" s="44"/>
      <c r="O1005" s="100"/>
    </row>
    <row r="1006" spans="1:20" ht="30">
      <c r="A1006" s="27">
        <v>1003</v>
      </c>
      <c r="B1006" s="402" t="s">
        <v>8207</v>
      </c>
      <c r="C1006" s="408"/>
      <c r="D1006" s="27" t="s">
        <v>4958</v>
      </c>
      <c r="E1006" s="414" t="s">
        <v>4482</v>
      </c>
      <c r="F1006" s="245" t="s">
        <v>11</v>
      </c>
      <c r="G1006" s="404" t="s">
        <v>3</v>
      </c>
      <c r="H1006" s="245" t="s">
        <v>8195</v>
      </c>
      <c r="I1006" s="404"/>
      <c r="J1006" s="27" t="s">
        <v>69</v>
      </c>
      <c r="K1006" s="405">
        <v>45719</v>
      </c>
      <c r="L1006" s="406">
        <v>0</v>
      </c>
      <c r="M1006" s="44">
        <v>2</v>
      </c>
      <c r="N1006" s="44"/>
      <c r="O1006" s="100"/>
      <c r="T1006" s="3"/>
    </row>
    <row r="1007" spans="1:20" ht="30">
      <c r="A1007" s="27">
        <v>1004</v>
      </c>
      <c r="B1007" s="402" t="s">
        <v>8208</v>
      </c>
      <c r="C1007" s="407"/>
      <c r="D1007" s="27" t="s">
        <v>8209</v>
      </c>
      <c r="E1007" s="414" t="s">
        <v>4493</v>
      </c>
      <c r="F1007" s="260" t="s">
        <v>12</v>
      </c>
      <c r="G1007" s="404" t="s">
        <v>5</v>
      </c>
      <c r="H1007" s="245" t="s">
        <v>8195</v>
      </c>
      <c r="I1007" s="404"/>
      <c r="J1007" s="27" t="s">
        <v>69</v>
      </c>
      <c r="K1007" s="405">
        <v>45719</v>
      </c>
      <c r="L1007" s="406">
        <v>0</v>
      </c>
      <c r="M1007" s="412">
        <v>1</v>
      </c>
      <c r="N1007" s="413"/>
      <c r="O1007" s="100"/>
    </row>
    <row r="1008" spans="1:20" ht="30">
      <c r="A1008" s="27">
        <v>1005</v>
      </c>
      <c r="B1008" s="402" t="s">
        <v>8210</v>
      </c>
      <c r="C1008" s="403"/>
      <c r="D1008" s="27" t="s">
        <v>4968</v>
      </c>
      <c r="E1008" s="409" t="s">
        <v>4066</v>
      </c>
      <c r="F1008" s="245" t="s">
        <v>12</v>
      </c>
      <c r="G1008" s="404" t="s">
        <v>4</v>
      </c>
      <c r="H1008" s="245" t="s">
        <v>8195</v>
      </c>
      <c r="I1008" s="404"/>
      <c r="J1008" s="27" t="s">
        <v>70</v>
      </c>
      <c r="K1008" s="405">
        <v>45719</v>
      </c>
      <c r="L1008" s="406">
        <v>0</v>
      </c>
      <c r="M1008" s="44">
        <v>3</v>
      </c>
      <c r="N1008" s="44"/>
      <c r="O1008" s="100"/>
    </row>
    <row r="1009" spans="1:15" ht="30">
      <c r="A1009" s="27">
        <v>1006</v>
      </c>
      <c r="B1009" s="402" t="s">
        <v>8211</v>
      </c>
      <c r="C1009" s="407"/>
      <c r="D1009" s="27" t="s">
        <v>7614</v>
      </c>
      <c r="E1009" s="404" t="s">
        <v>4202</v>
      </c>
      <c r="F1009" s="245" t="s">
        <v>11</v>
      </c>
      <c r="G1009" s="404" t="s">
        <v>2</v>
      </c>
      <c r="H1009" s="245" t="s">
        <v>8195</v>
      </c>
      <c r="I1009" s="404"/>
      <c r="J1009" s="27" t="s">
        <v>70</v>
      </c>
      <c r="K1009" s="405">
        <v>45719</v>
      </c>
      <c r="L1009" s="406">
        <v>0</v>
      </c>
      <c r="M1009" s="44">
        <v>5</v>
      </c>
      <c r="N1009" s="44"/>
      <c r="O1009" s="100"/>
    </row>
    <row r="1010" spans="1:15" ht="30">
      <c r="A1010" s="27">
        <v>1007</v>
      </c>
      <c r="B1010" s="402" t="s">
        <v>8212</v>
      </c>
      <c r="C1010" s="407"/>
      <c r="D1010" s="27" t="s">
        <v>4975</v>
      </c>
      <c r="E1010" s="409" t="s">
        <v>4222</v>
      </c>
      <c r="F1010" s="245" t="s">
        <v>11</v>
      </c>
      <c r="G1010" s="404" t="s">
        <v>3</v>
      </c>
      <c r="H1010" s="245" t="s">
        <v>8195</v>
      </c>
      <c r="I1010" s="404"/>
      <c r="J1010" s="27" t="s">
        <v>70</v>
      </c>
      <c r="K1010" s="405">
        <v>45719</v>
      </c>
      <c r="L1010" s="406">
        <v>0</v>
      </c>
      <c r="M1010" s="44">
        <v>2</v>
      </c>
      <c r="N1010" s="44"/>
      <c r="O1010" s="100"/>
    </row>
    <row r="1011" spans="1:15" ht="30">
      <c r="A1011" s="27">
        <v>1008</v>
      </c>
      <c r="B1011" s="402" t="s">
        <v>8213</v>
      </c>
      <c r="C1011" s="408"/>
      <c r="D1011" s="27" t="s">
        <v>8010</v>
      </c>
      <c r="E1011" s="402" t="s">
        <v>4261</v>
      </c>
      <c r="F1011" s="245" t="s">
        <v>11</v>
      </c>
      <c r="G1011" s="404" t="s">
        <v>5</v>
      </c>
      <c r="H1011" s="245" t="s">
        <v>8195</v>
      </c>
      <c r="I1011" s="404"/>
      <c r="J1011" s="426" t="s">
        <v>70</v>
      </c>
      <c r="K1011" s="405">
        <v>45719</v>
      </c>
      <c r="L1011" s="406">
        <v>0</v>
      </c>
      <c r="M1011" s="44">
        <v>2</v>
      </c>
      <c r="N1011" s="44"/>
      <c r="O1011" s="100"/>
    </row>
    <row r="1012" spans="1:15" ht="30">
      <c r="A1012" s="27">
        <v>1009</v>
      </c>
      <c r="B1012" s="402" t="s">
        <v>8214</v>
      </c>
      <c r="C1012" s="435"/>
      <c r="D1012" s="27" t="s">
        <v>6082</v>
      </c>
      <c r="E1012" s="409" t="s">
        <v>4295</v>
      </c>
      <c r="F1012" s="245" t="s">
        <v>12</v>
      </c>
      <c r="G1012" s="404" t="s">
        <v>1</v>
      </c>
      <c r="H1012" s="245" t="s">
        <v>8195</v>
      </c>
      <c r="I1012" s="404"/>
      <c r="J1012" s="27" t="s">
        <v>70</v>
      </c>
      <c r="K1012" s="405">
        <v>45719</v>
      </c>
      <c r="L1012" s="406">
        <v>0</v>
      </c>
      <c r="M1012" s="44">
        <v>3</v>
      </c>
      <c r="N1012" s="44"/>
      <c r="O1012" s="100"/>
    </row>
    <row r="1013" spans="1:15" ht="30">
      <c r="A1013" s="27">
        <v>1010</v>
      </c>
      <c r="B1013" s="402" t="s">
        <v>8215</v>
      </c>
      <c r="C1013" s="408"/>
      <c r="D1013" s="27" t="s">
        <v>4910</v>
      </c>
      <c r="E1013" s="404" t="s">
        <v>4369</v>
      </c>
      <c r="F1013" s="245" t="s">
        <v>48</v>
      </c>
      <c r="G1013" s="404" t="s">
        <v>1</v>
      </c>
      <c r="H1013" s="245" t="s">
        <v>8195</v>
      </c>
      <c r="I1013" s="404"/>
      <c r="J1013" s="27" t="s">
        <v>70</v>
      </c>
      <c r="K1013" s="405">
        <v>45719</v>
      </c>
      <c r="L1013" s="406" t="s">
        <v>8</v>
      </c>
      <c r="M1013" s="44">
        <v>19</v>
      </c>
      <c r="N1013" s="44"/>
      <c r="O1013" s="100"/>
    </row>
    <row r="1014" spans="1:15" ht="30">
      <c r="A1014" s="27">
        <v>1011</v>
      </c>
      <c r="B1014" s="402" t="s">
        <v>8215</v>
      </c>
      <c r="C1014" s="408"/>
      <c r="D1014" s="27" t="s">
        <v>4910</v>
      </c>
      <c r="E1014" s="409" t="s">
        <v>4369</v>
      </c>
      <c r="F1014" s="245" t="s">
        <v>48</v>
      </c>
      <c r="G1014" s="404" t="s">
        <v>4</v>
      </c>
      <c r="H1014" s="245" t="s">
        <v>8195</v>
      </c>
      <c r="I1014" s="404"/>
      <c r="J1014" s="27" t="s">
        <v>70</v>
      </c>
      <c r="K1014" s="405">
        <v>45719</v>
      </c>
      <c r="L1014" s="406" t="s">
        <v>8</v>
      </c>
      <c r="M1014" s="44">
        <v>19</v>
      </c>
      <c r="N1014" s="44"/>
      <c r="O1014" s="100"/>
    </row>
    <row r="1015" spans="1:15" ht="30">
      <c r="A1015" s="27">
        <v>1012</v>
      </c>
      <c r="B1015" s="402" t="s">
        <v>8216</v>
      </c>
      <c r="C1015" s="435"/>
      <c r="D1015" s="27" t="s">
        <v>4910</v>
      </c>
      <c r="E1015" s="409" t="s">
        <v>4369</v>
      </c>
      <c r="F1015" s="245" t="s">
        <v>45</v>
      </c>
      <c r="G1015" s="404" t="s">
        <v>1</v>
      </c>
      <c r="H1015" s="245" t="s">
        <v>8195</v>
      </c>
      <c r="I1015" s="404"/>
      <c r="J1015" s="27" t="s">
        <v>70</v>
      </c>
      <c r="K1015" s="405">
        <v>45719</v>
      </c>
      <c r="L1015" s="406" t="s">
        <v>8</v>
      </c>
      <c r="M1015" s="44">
        <v>20</v>
      </c>
      <c r="N1015" s="44"/>
      <c r="O1015" s="100"/>
    </row>
    <row r="1016" spans="1:15" ht="30">
      <c r="A1016" s="27">
        <v>1013</v>
      </c>
      <c r="B1016" s="402" t="s">
        <v>8216</v>
      </c>
      <c r="C1016" s="407"/>
      <c r="D1016" s="27" t="s">
        <v>4910</v>
      </c>
      <c r="E1016" s="404" t="s">
        <v>4369</v>
      </c>
      <c r="F1016" s="245" t="s">
        <v>45</v>
      </c>
      <c r="G1016" s="404" t="s">
        <v>4</v>
      </c>
      <c r="H1016" s="245" t="s">
        <v>8195</v>
      </c>
      <c r="I1016" s="404"/>
      <c r="J1016" s="27" t="s">
        <v>70</v>
      </c>
      <c r="K1016" s="405">
        <v>45719</v>
      </c>
      <c r="L1016" s="406" t="s">
        <v>8</v>
      </c>
      <c r="M1016" s="44">
        <v>20</v>
      </c>
      <c r="N1016" s="44"/>
      <c r="O1016" s="100"/>
    </row>
    <row r="1017" spans="1:15" ht="30">
      <c r="A1017" s="27">
        <v>1014</v>
      </c>
      <c r="B1017" s="402" t="s">
        <v>8217</v>
      </c>
      <c r="C1017" s="408"/>
      <c r="D1017" s="27" t="s">
        <v>8209</v>
      </c>
      <c r="E1017" s="414" t="s">
        <v>4493</v>
      </c>
      <c r="F1017" s="260" t="s">
        <v>11</v>
      </c>
      <c r="G1017" s="404" t="s">
        <v>0</v>
      </c>
      <c r="H1017" s="245" t="s">
        <v>8195</v>
      </c>
      <c r="I1017" s="404"/>
      <c r="J1017" s="27" t="s">
        <v>70</v>
      </c>
      <c r="K1017" s="405">
        <v>45719</v>
      </c>
      <c r="L1017" s="406">
        <v>0</v>
      </c>
      <c r="M1017" s="44">
        <v>2</v>
      </c>
      <c r="N1017" s="44"/>
      <c r="O1017" s="100"/>
    </row>
    <row r="1018" spans="1:15" ht="15">
      <c r="A1018" s="27">
        <v>1015</v>
      </c>
      <c r="B1018" s="402" t="s">
        <v>8218</v>
      </c>
      <c r="C1018" s="408"/>
      <c r="D1018" s="27" t="s">
        <v>8219</v>
      </c>
      <c r="E1018" s="409" t="s">
        <v>4164</v>
      </c>
      <c r="F1018" s="245" t="s">
        <v>4067</v>
      </c>
      <c r="G1018" s="404" t="s">
        <v>2</v>
      </c>
      <c r="H1018" s="245" t="s">
        <v>8220</v>
      </c>
      <c r="I1018" s="404"/>
      <c r="J1018" s="27" t="s">
        <v>88</v>
      </c>
      <c r="K1018" s="405">
        <v>45719</v>
      </c>
      <c r="L1018" s="406" t="s">
        <v>8</v>
      </c>
      <c r="M1018" s="44">
        <v>2</v>
      </c>
      <c r="N1018" s="44"/>
      <c r="O1018" s="100"/>
    </row>
    <row r="1019" spans="1:15" ht="15">
      <c r="A1019" s="27">
        <v>1016</v>
      </c>
      <c r="B1019" s="402" t="s">
        <v>8221</v>
      </c>
      <c r="C1019" s="407"/>
      <c r="D1019" s="27" t="s">
        <v>4588</v>
      </c>
      <c r="E1019" s="404" t="s">
        <v>4208</v>
      </c>
      <c r="F1019" s="245" t="s">
        <v>11</v>
      </c>
      <c r="G1019" s="404" t="s">
        <v>2</v>
      </c>
      <c r="H1019" s="245" t="s">
        <v>8220</v>
      </c>
      <c r="I1019" s="404"/>
      <c r="J1019" s="417" t="s">
        <v>88</v>
      </c>
      <c r="K1019" s="405">
        <v>45719</v>
      </c>
      <c r="L1019" s="406">
        <v>0</v>
      </c>
      <c r="M1019" s="44">
        <v>7</v>
      </c>
      <c r="N1019" s="44"/>
      <c r="O1019" s="100"/>
    </row>
    <row r="1020" spans="1:15" ht="15">
      <c r="A1020" s="27">
        <v>1017</v>
      </c>
      <c r="B1020" s="402" t="s">
        <v>8222</v>
      </c>
      <c r="C1020" s="407"/>
      <c r="D1020" s="27" t="s">
        <v>4591</v>
      </c>
      <c r="E1020" s="402" t="s">
        <v>4210</v>
      </c>
      <c r="F1020" s="420" t="s">
        <v>11</v>
      </c>
      <c r="G1020" s="404" t="s">
        <v>0</v>
      </c>
      <c r="H1020" s="245" t="s">
        <v>8220</v>
      </c>
      <c r="I1020" s="404"/>
      <c r="J1020" s="27" t="s">
        <v>88</v>
      </c>
      <c r="K1020" s="405">
        <v>45719</v>
      </c>
      <c r="L1020" s="406">
        <v>0</v>
      </c>
      <c r="M1020" s="44">
        <v>11</v>
      </c>
      <c r="N1020" s="44"/>
      <c r="O1020" s="100"/>
    </row>
    <row r="1021" spans="1:15" ht="15">
      <c r="A1021" s="27">
        <v>1018</v>
      </c>
      <c r="B1021" s="402" t="s">
        <v>8223</v>
      </c>
      <c r="C1021" s="408"/>
      <c r="D1021" s="27" t="s">
        <v>8224</v>
      </c>
      <c r="E1021" s="402" t="s">
        <v>4223</v>
      </c>
      <c r="F1021" s="245" t="s">
        <v>11</v>
      </c>
      <c r="G1021" s="404" t="s">
        <v>5</v>
      </c>
      <c r="H1021" s="245" t="s">
        <v>8220</v>
      </c>
      <c r="I1021" s="404"/>
      <c r="J1021" s="27" t="s">
        <v>88</v>
      </c>
      <c r="K1021" s="405">
        <v>45719</v>
      </c>
      <c r="L1021" s="406">
        <v>0</v>
      </c>
      <c r="M1021" s="44">
        <v>1</v>
      </c>
      <c r="N1021" s="44"/>
      <c r="O1021" s="100"/>
    </row>
    <row r="1022" spans="1:15" ht="30">
      <c r="A1022" s="27">
        <v>1019</v>
      </c>
      <c r="B1022" s="402" t="s">
        <v>8225</v>
      </c>
      <c r="C1022" s="408"/>
      <c r="D1022" s="27" t="s">
        <v>4601</v>
      </c>
      <c r="E1022" s="409" t="s">
        <v>4262</v>
      </c>
      <c r="F1022" s="245" t="s">
        <v>11</v>
      </c>
      <c r="G1022" s="404" t="s">
        <v>3</v>
      </c>
      <c r="H1022" s="245" t="s">
        <v>8220</v>
      </c>
      <c r="I1022" s="404"/>
      <c r="J1022" s="27" t="s">
        <v>88</v>
      </c>
      <c r="K1022" s="405">
        <v>45719</v>
      </c>
      <c r="L1022" s="406">
        <v>0</v>
      </c>
      <c r="M1022" s="44">
        <v>11</v>
      </c>
      <c r="N1022" s="44"/>
      <c r="O1022" s="100"/>
    </row>
    <row r="1023" spans="1:15" ht="15">
      <c r="A1023" s="27">
        <v>1020</v>
      </c>
      <c r="B1023" s="402" t="s">
        <v>8226</v>
      </c>
      <c r="C1023" s="408"/>
      <c r="D1023" s="27" t="s">
        <v>5005</v>
      </c>
      <c r="E1023" s="409" t="s">
        <v>4270</v>
      </c>
      <c r="F1023" s="245" t="s">
        <v>12</v>
      </c>
      <c r="G1023" s="404" t="s">
        <v>5</v>
      </c>
      <c r="H1023" s="245" t="s">
        <v>8220</v>
      </c>
      <c r="I1023" s="404"/>
      <c r="J1023" s="27" t="s">
        <v>88</v>
      </c>
      <c r="K1023" s="405">
        <v>45719</v>
      </c>
      <c r="L1023" s="406" t="s">
        <v>5350</v>
      </c>
      <c r="M1023" s="44">
        <v>9</v>
      </c>
      <c r="N1023" s="44"/>
      <c r="O1023" s="100"/>
    </row>
    <row r="1024" spans="1:15" ht="15">
      <c r="A1024" s="27">
        <v>1021</v>
      </c>
      <c r="B1024" s="402" t="s">
        <v>8227</v>
      </c>
      <c r="C1024" s="408"/>
      <c r="D1024" s="27" t="s">
        <v>4719</v>
      </c>
      <c r="E1024" s="404" t="s">
        <v>4281</v>
      </c>
      <c r="F1024" s="245" t="s">
        <v>65</v>
      </c>
      <c r="G1024" s="404" t="s">
        <v>4</v>
      </c>
      <c r="H1024" s="245" t="s">
        <v>8220</v>
      </c>
      <c r="I1024" s="404"/>
      <c r="J1024" s="27" t="s">
        <v>88</v>
      </c>
      <c r="K1024" s="405">
        <v>45719</v>
      </c>
      <c r="L1024" s="406" t="s">
        <v>8220</v>
      </c>
      <c r="M1024" s="44">
        <v>3</v>
      </c>
      <c r="N1024" s="44"/>
      <c r="O1024" s="100"/>
    </row>
    <row r="1025" spans="1:20" ht="15">
      <c r="A1025" s="27">
        <v>1022</v>
      </c>
      <c r="B1025" s="402" t="s">
        <v>8228</v>
      </c>
      <c r="C1025" s="408"/>
      <c r="D1025" s="27" t="s">
        <v>4687</v>
      </c>
      <c r="E1025" s="409" t="s">
        <v>4348</v>
      </c>
      <c r="F1025" s="245" t="s">
        <v>18</v>
      </c>
      <c r="G1025" s="404" t="s">
        <v>0</v>
      </c>
      <c r="H1025" s="245" t="s">
        <v>8220</v>
      </c>
      <c r="I1025" s="404"/>
      <c r="J1025" s="27" t="s">
        <v>88</v>
      </c>
      <c r="K1025" s="405">
        <v>45719</v>
      </c>
      <c r="L1025" s="406">
        <v>0</v>
      </c>
      <c r="M1025" s="44">
        <v>4</v>
      </c>
      <c r="N1025" s="44"/>
      <c r="O1025" s="100"/>
    </row>
    <row r="1026" spans="1:20" ht="15">
      <c r="A1026" s="27">
        <v>1023</v>
      </c>
      <c r="B1026" s="402" t="s">
        <v>8229</v>
      </c>
      <c r="C1026" s="408"/>
      <c r="D1026" s="27" t="s">
        <v>8052</v>
      </c>
      <c r="E1026" s="402" t="s">
        <v>4413</v>
      </c>
      <c r="F1026" s="245" t="s">
        <v>12</v>
      </c>
      <c r="G1026" s="404" t="s">
        <v>1</v>
      </c>
      <c r="H1026" s="245" t="s">
        <v>8220</v>
      </c>
      <c r="I1026" s="404"/>
      <c r="J1026" s="27" t="s">
        <v>88</v>
      </c>
      <c r="K1026" s="405">
        <v>45719</v>
      </c>
      <c r="L1026" s="406" t="s">
        <v>8220</v>
      </c>
      <c r="M1026" s="44">
        <v>7</v>
      </c>
      <c r="N1026" s="44"/>
      <c r="O1026" s="100"/>
    </row>
    <row r="1027" spans="1:20" ht="15">
      <c r="A1027" s="27">
        <v>1024</v>
      </c>
      <c r="B1027" s="402" t="s">
        <v>8230</v>
      </c>
      <c r="C1027" s="408"/>
      <c r="D1027" s="27" t="s">
        <v>8054</v>
      </c>
      <c r="E1027" s="409" t="s">
        <v>4441</v>
      </c>
      <c r="F1027" s="245" t="s">
        <v>48</v>
      </c>
      <c r="G1027" s="404" t="s">
        <v>1</v>
      </c>
      <c r="H1027" s="245" t="s">
        <v>8220</v>
      </c>
      <c r="I1027" s="404"/>
      <c r="J1027" s="421" t="s">
        <v>88</v>
      </c>
      <c r="K1027" s="405">
        <v>45719</v>
      </c>
      <c r="L1027" s="406" t="s">
        <v>8176</v>
      </c>
      <c r="M1027" s="44">
        <v>5</v>
      </c>
      <c r="N1027" s="44"/>
      <c r="O1027" s="100"/>
    </row>
    <row r="1028" spans="1:20" ht="15">
      <c r="A1028" s="27">
        <v>1025</v>
      </c>
      <c r="B1028" s="402" t="s">
        <v>8230</v>
      </c>
      <c r="C1028" s="408"/>
      <c r="D1028" s="27" t="s">
        <v>8054</v>
      </c>
      <c r="E1028" s="409" t="s">
        <v>4441</v>
      </c>
      <c r="F1028" s="245" t="s">
        <v>48</v>
      </c>
      <c r="G1028" s="404" t="s">
        <v>4</v>
      </c>
      <c r="H1028" s="245" t="s">
        <v>8220</v>
      </c>
      <c r="I1028" s="404"/>
      <c r="J1028" s="421" t="s">
        <v>88</v>
      </c>
      <c r="K1028" s="405">
        <v>45719</v>
      </c>
      <c r="L1028" s="406" t="s">
        <v>8176</v>
      </c>
      <c r="M1028" s="44">
        <v>5</v>
      </c>
      <c r="N1028" s="44"/>
      <c r="O1028" s="100"/>
    </row>
    <row r="1029" spans="1:20" ht="15">
      <c r="A1029" s="27">
        <v>1026</v>
      </c>
      <c r="B1029" s="402" t="s">
        <v>8231</v>
      </c>
      <c r="C1029" s="408"/>
      <c r="D1029" s="27" t="s">
        <v>8054</v>
      </c>
      <c r="E1029" s="402" t="s">
        <v>4441</v>
      </c>
      <c r="F1029" s="245" t="s">
        <v>45</v>
      </c>
      <c r="G1029" s="404" t="s">
        <v>1</v>
      </c>
      <c r="H1029" s="245" t="s">
        <v>8220</v>
      </c>
      <c r="I1029" s="404"/>
      <c r="J1029" s="27" t="s">
        <v>88</v>
      </c>
      <c r="K1029" s="405">
        <v>45719</v>
      </c>
      <c r="L1029" s="406" t="s">
        <v>8176</v>
      </c>
      <c r="M1029" s="44">
        <v>6</v>
      </c>
      <c r="N1029" s="44"/>
      <c r="O1029" s="100"/>
    </row>
    <row r="1030" spans="1:20" ht="15">
      <c r="A1030" s="27">
        <v>1027</v>
      </c>
      <c r="B1030" s="402" t="s">
        <v>8231</v>
      </c>
      <c r="C1030" s="408"/>
      <c r="D1030" s="27" t="s">
        <v>8054</v>
      </c>
      <c r="E1030" s="402" t="s">
        <v>4441</v>
      </c>
      <c r="F1030" s="245" t="s">
        <v>45</v>
      </c>
      <c r="G1030" s="404" t="s">
        <v>4</v>
      </c>
      <c r="H1030" s="245" t="s">
        <v>8220</v>
      </c>
      <c r="I1030" s="404"/>
      <c r="J1030" s="27" t="s">
        <v>88</v>
      </c>
      <c r="K1030" s="405">
        <v>45719</v>
      </c>
      <c r="L1030" s="406" t="s">
        <v>8176</v>
      </c>
      <c r="M1030" s="44">
        <v>6</v>
      </c>
      <c r="N1030" s="44"/>
      <c r="O1030" s="100"/>
    </row>
    <row r="1031" spans="1:20" ht="15">
      <c r="A1031" s="27">
        <v>1028</v>
      </c>
      <c r="B1031" s="402" t="s">
        <v>8218</v>
      </c>
      <c r="C1031" s="435"/>
      <c r="D1031" s="27" t="s">
        <v>8219</v>
      </c>
      <c r="E1031" s="409" t="s">
        <v>4164</v>
      </c>
      <c r="F1031" s="245" t="s">
        <v>11</v>
      </c>
      <c r="G1031" s="404" t="s">
        <v>1</v>
      </c>
      <c r="H1031" s="245" t="s">
        <v>8220</v>
      </c>
      <c r="I1031" s="404"/>
      <c r="J1031" s="27" t="s">
        <v>89</v>
      </c>
      <c r="K1031" s="405">
        <v>45719</v>
      </c>
      <c r="L1031" s="406" t="s">
        <v>8220</v>
      </c>
      <c r="M1031" s="44">
        <v>2</v>
      </c>
      <c r="N1031" s="44"/>
      <c r="O1031" s="100"/>
    </row>
    <row r="1032" spans="1:20" ht="15">
      <c r="A1032" s="27">
        <v>1029</v>
      </c>
      <c r="B1032" s="402" t="s">
        <v>8232</v>
      </c>
      <c r="C1032" s="407"/>
      <c r="D1032" s="27" t="s">
        <v>4588</v>
      </c>
      <c r="E1032" s="404" t="s">
        <v>4208</v>
      </c>
      <c r="F1032" s="245" t="s">
        <v>12</v>
      </c>
      <c r="G1032" s="404" t="s">
        <v>2</v>
      </c>
      <c r="H1032" s="245" t="s">
        <v>8220</v>
      </c>
      <c r="I1032" s="404"/>
      <c r="J1032" s="27" t="s">
        <v>89</v>
      </c>
      <c r="K1032" s="405">
        <v>45719</v>
      </c>
      <c r="L1032" s="406">
        <v>0</v>
      </c>
      <c r="M1032" s="44">
        <v>8</v>
      </c>
      <c r="N1032" s="44"/>
      <c r="O1032" s="100"/>
      <c r="T1032" s="3"/>
    </row>
    <row r="1033" spans="1:20" ht="15">
      <c r="A1033" s="27">
        <v>1030</v>
      </c>
      <c r="B1033" s="402" t="s">
        <v>8233</v>
      </c>
      <c r="C1033" s="407"/>
      <c r="D1033" s="27" t="s">
        <v>4591</v>
      </c>
      <c r="E1033" s="409" t="s">
        <v>4210</v>
      </c>
      <c r="F1033" s="245" t="s">
        <v>12</v>
      </c>
      <c r="G1033" s="404" t="s">
        <v>0</v>
      </c>
      <c r="H1033" s="245" t="s">
        <v>8220</v>
      </c>
      <c r="I1033" s="404"/>
      <c r="J1033" s="27" t="s">
        <v>89</v>
      </c>
      <c r="K1033" s="405">
        <v>45719</v>
      </c>
      <c r="L1033" s="406">
        <v>0</v>
      </c>
      <c r="M1033" s="44">
        <v>12</v>
      </c>
      <c r="N1033" s="44"/>
      <c r="O1033" s="100"/>
    </row>
    <row r="1034" spans="1:20" ht="15">
      <c r="A1034" s="27">
        <v>1031</v>
      </c>
      <c r="B1034" s="402" t="s">
        <v>8234</v>
      </c>
      <c r="C1034" s="408"/>
      <c r="D1034" s="27" t="s">
        <v>4599</v>
      </c>
      <c r="E1034" s="404" t="s">
        <v>4214</v>
      </c>
      <c r="F1034" s="245" t="s">
        <v>4067</v>
      </c>
      <c r="G1034" s="404" t="s">
        <v>3</v>
      </c>
      <c r="H1034" s="245" t="s">
        <v>8220</v>
      </c>
      <c r="I1034" s="404"/>
      <c r="J1034" s="27" t="s">
        <v>89</v>
      </c>
      <c r="K1034" s="405">
        <v>45719</v>
      </c>
      <c r="L1034" s="406" t="s">
        <v>8</v>
      </c>
      <c r="M1034" s="44">
        <v>9</v>
      </c>
      <c r="N1034" s="44"/>
      <c r="O1034" s="100"/>
    </row>
    <row r="1035" spans="1:20" ht="15">
      <c r="A1035" s="27">
        <v>1032</v>
      </c>
      <c r="B1035" s="402" t="s">
        <v>8235</v>
      </c>
      <c r="C1035" s="435"/>
      <c r="D1035" s="27" t="s">
        <v>8224</v>
      </c>
      <c r="E1035" s="409" t="s">
        <v>4223</v>
      </c>
      <c r="F1035" s="245" t="s">
        <v>12</v>
      </c>
      <c r="G1035" s="404" t="s">
        <v>5</v>
      </c>
      <c r="H1035" s="245" t="s">
        <v>8220</v>
      </c>
      <c r="I1035" s="404"/>
      <c r="J1035" s="27" t="s">
        <v>89</v>
      </c>
      <c r="K1035" s="405">
        <v>45719</v>
      </c>
      <c r="L1035" s="406">
        <v>0</v>
      </c>
      <c r="M1035" s="44">
        <v>2</v>
      </c>
      <c r="N1035" s="44"/>
      <c r="O1035" s="100"/>
    </row>
    <row r="1036" spans="1:20" ht="30">
      <c r="A1036" s="27">
        <v>1033</v>
      </c>
      <c r="B1036" s="402" t="s">
        <v>8236</v>
      </c>
      <c r="C1036" s="408"/>
      <c r="D1036" s="27" t="s">
        <v>4601</v>
      </c>
      <c r="E1036" s="402" t="s">
        <v>4262</v>
      </c>
      <c r="F1036" s="245" t="s">
        <v>12</v>
      </c>
      <c r="G1036" s="404" t="s">
        <v>3</v>
      </c>
      <c r="H1036" s="245" t="s">
        <v>8220</v>
      </c>
      <c r="I1036" s="404"/>
      <c r="J1036" s="27" t="s">
        <v>89</v>
      </c>
      <c r="K1036" s="405">
        <v>45719</v>
      </c>
      <c r="L1036" s="406">
        <v>0</v>
      </c>
      <c r="M1036" s="44">
        <v>12</v>
      </c>
      <c r="N1036" s="44"/>
      <c r="O1036" s="100"/>
      <c r="T1036" s="3"/>
    </row>
    <row r="1037" spans="1:20" ht="15">
      <c r="A1037" s="27">
        <v>1034</v>
      </c>
      <c r="B1037" s="402" t="s">
        <v>8237</v>
      </c>
      <c r="C1037" s="408"/>
      <c r="D1037" s="27" t="s">
        <v>5005</v>
      </c>
      <c r="E1037" s="404" t="s">
        <v>4270</v>
      </c>
      <c r="F1037" s="245" t="s">
        <v>11</v>
      </c>
      <c r="G1037" s="404" t="s">
        <v>5</v>
      </c>
      <c r="H1037" s="245" t="s">
        <v>8220</v>
      </c>
      <c r="I1037" s="404"/>
      <c r="J1037" s="27" t="s">
        <v>89</v>
      </c>
      <c r="K1037" s="405">
        <v>45719</v>
      </c>
      <c r="L1037" s="406" t="s">
        <v>5350</v>
      </c>
      <c r="M1037" s="44">
        <v>10</v>
      </c>
      <c r="N1037" s="44"/>
      <c r="O1037" s="100"/>
    </row>
    <row r="1038" spans="1:20" ht="15">
      <c r="A1038" s="27">
        <v>1035</v>
      </c>
      <c r="B1038" s="402" t="s">
        <v>8238</v>
      </c>
      <c r="C1038" s="408"/>
      <c r="D1038" s="27" t="s">
        <v>4682</v>
      </c>
      <c r="E1038" s="409" t="s">
        <v>4344</v>
      </c>
      <c r="F1038" s="245" t="s">
        <v>11</v>
      </c>
      <c r="G1038" s="404" t="s">
        <v>4</v>
      </c>
      <c r="H1038" s="245" t="s">
        <v>8220</v>
      </c>
      <c r="I1038" s="404"/>
      <c r="J1038" s="27" t="s">
        <v>89</v>
      </c>
      <c r="K1038" s="405">
        <v>45719</v>
      </c>
      <c r="L1038" s="406" t="s">
        <v>8220</v>
      </c>
      <c r="M1038" s="44">
        <v>1</v>
      </c>
      <c r="N1038" s="44"/>
      <c r="O1038" s="100"/>
      <c r="T1038" s="3"/>
    </row>
    <row r="1039" spans="1:20" ht="15">
      <c r="A1039" s="27">
        <v>1036</v>
      </c>
      <c r="B1039" s="402" t="s">
        <v>8239</v>
      </c>
      <c r="C1039" s="408"/>
      <c r="D1039" s="27" t="s">
        <v>4687</v>
      </c>
      <c r="E1039" s="404" t="s">
        <v>4348</v>
      </c>
      <c r="F1039" s="245" t="s">
        <v>19</v>
      </c>
      <c r="G1039" s="404" t="s">
        <v>0</v>
      </c>
      <c r="H1039" s="245" t="s">
        <v>8220</v>
      </c>
      <c r="I1039" s="404"/>
      <c r="J1039" s="27" t="s">
        <v>89</v>
      </c>
      <c r="K1039" s="405">
        <v>45719</v>
      </c>
      <c r="L1039" s="406">
        <v>0</v>
      </c>
      <c r="M1039" s="44">
        <v>5</v>
      </c>
      <c r="N1039" s="44"/>
      <c r="O1039" s="100"/>
    </row>
    <row r="1040" spans="1:20" ht="15">
      <c r="A1040" s="27">
        <v>1037</v>
      </c>
      <c r="B1040" s="402" t="s">
        <v>8240</v>
      </c>
      <c r="C1040" s="408"/>
      <c r="D1040" s="27" t="s">
        <v>8054</v>
      </c>
      <c r="E1040" s="402" t="s">
        <v>4441</v>
      </c>
      <c r="F1040" s="245" t="s">
        <v>46</v>
      </c>
      <c r="G1040" s="404" t="s">
        <v>1</v>
      </c>
      <c r="H1040" s="245" t="s">
        <v>8220</v>
      </c>
      <c r="I1040" s="404"/>
      <c r="J1040" s="27" t="s">
        <v>89</v>
      </c>
      <c r="K1040" s="405">
        <v>45719</v>
      </c>
      <c r="L1040" s="406" t="s">
        <v>9</v>
      </c>
      <c r="M1040" s="44">
        <v>7</v>
      </c>
      <c r="N1040" s="44"/>
      <c r="O1040" s="100"/>
    </row>
    <row r="1041" spans="1:15" ht="15">
      <c r="A1041" s="27">
        <v>1038</v>
      </c>
      <c r="B1041" s="402" t="s">
        <v>8240</v>
      </c>
      <c r="C1041" s="408"/>
      <c r="D1041" s="27" t="s">
        <v>8054</v>
      </c>
      <c r="E1041" s="402" t="s">
        <v>4441</v>
      </c>
      <c r="F1041" s="245" t="s">
        <v>46</v>
      </c>
      <c r="G1041" s="404" t="s">
        <v>4</v>
      </c>
      <c r="H1041" s="245" t="s">
        <v>8220</v>
      </c>
      <c r="I1041" s="404"/>
      <c r="J1041" s="27" t="s">
        <v>89</v>
      </c>
      <c r="K1041" s="405">
        <v>45719</v>
      </c>
      <c r="L1041" s="406" t="s">
        <v>9</v>
      </c>
      <c r="M1041" s="44">
        <v>7</v>
      </c>
      <c r="N1041" s="44"/>
      <c r="O1041" s="100"/>
    </row>
    <row r="1042" spans="1:15" ht="15">
      <c r="A1042" s="27">
        <v>1039</v>
      </c>
      <c r="B1042" s="402" t="s">
        <v>8241</v>
      </c>
      <c r="C1042" s="407"/>
      <c r="D1042" s="27" t="s">
        <v>8054</v>
      </c>
      <c r="E1042" s="409" t="s">
        <v>4441</v>
      </c>
      <c r="F1042" s="245" t="s">
        <v>47</v>
      </c>
      <c r="G1042" s="404" t="s">
        <v>1</v>
      </c>
      <c r="H1042" s="245" t="s">
        <v>8220</v>
      </c>
      <c r="I1042" s="404"/>
      <c r="J1042" s="27" t="s">
        <v>89</v>
      </c>
      <c r="K1042" s="405">
        <v>45719</v>
      </c>
      <c r="L1042" s="406" t="s">
        <v>9</v>
      </c>
      <c r="M1042" s="412">
        <v>8</v>
      </c>
      <c r="N1042" s="413"/>
      <c r="O1042" s="100"/>
    </row>
    <row r="1043" spans="1:15" ht="15">
      <c r="A1043" s="27">
        <v>1040</v>
      </c>
      <c r="B1043" s="402" t="s">
        <v>8241</v>
      </c>
      <c r="C1043" s="407"/>
      <c r="D1043" s="27" t="s">
        <v>8054</v>
      </c>
      <c r="E1043" s="402" t="s">
        <v>4441</v>
      </c>
      <c r="F1043" s="245" t="s">
        <v>47</v>
      </c>
      <c r="G1043" s="404" t="s">
        <v>4</v>
      </c>
      <c r="H1043" s="245" t="s">
        <v>8220</v>
      </c>
      <c r="I1043" s="404"/>
      <c r="J1043" s="27" t="s">
        <v>89</v>
      </c>
      <c r="K1043" s="405">
        <v>45719</v>
      </c>
      <c r="L1043" s="406" t="s">
        <v>9</v>
      </c>
      <c r="M1043" s="412">
        <v>8</v>
      </c>
      <c r="N1043" s="413"/>
      <c r="O1043" s="100"/>
    </row>
    <row r="1044" spans="1:15" ht="30">
      <c r="A1044" s="27">
        <v>1041</v>
      </c>
      <c r="B1044" s="402" t="s">
        <v>8242</v>
      </c>
      <c r="C1044" s="407"/>
      <c r="D1044" s="27" t="s">
        <v>4051</v>
      </c>
      <c r="E1044" s="404" t="s">
        <v>4052</v>
      </c>
      <c r="F1044" s="245" t="s">
        <v>19</v>
      </c>
      <c r="G1044" s="404" t="s">
        <v>1</v>
      </c>
      <c r="H1044" s="245" t="s">
        <v>8243</v>
      </c>
      <c r="I1044" s="404"/>
      <c r="J1044" s="27" t="s">
        <v>99</v>
      </c>
      <c r="K1044" s="405">
        <v>45719</v>
      </c>
      <c r="L1044" s="406">
        <v>0</v>
      </c>
      <c r="M1044" s="412">
        <v>1</v>
      </c>
      <c r="N1044" s="413"/>
      <c r="O1044" s="100"/>
    </row>
    <row r="1045" spans="1:15" ht="30">
      <c r="A1045" s="27">
        <v>1042</v>
      </c>
      <c r="B1045" s="402" t="s">
        <v>8244</v>
      </c>
      <c r="C1045" s="407"/>
      <c r="D1045" s="27" t="s">
        <v>7046</v>
      </c>
      <c r="E1045" s="402" t="s">
        <v>4219</v>
      </c>
      <c r="F1045" s="260" t="s">
        <v>12</v>
      </c>
      <c r="G1045" s="404" t="s">
        <v>1</v>
      </c>
      <c r="H1045" s="245" t="s">
        <v>8243</v>
      </c>
      <c r="I1045" s="404"/>
      <c r="J1045" s="27" t="s">
        <v>99</v>
      </c>
      <c r="K1045" s="405">
        <v>45719</v>
      </c>
      <c r="L1045" s="406">
        <v>0</v>
      </c>
      <c r="M1045" s="44">
        <v>5</v>
      </c>
      <c r="N1045" s="44"/>
      <c r="O1045" s="100"/>
    </row>
    <row r="1046" spans="1:15" ht="30">
      <c r="A1046" s="27">
        <v>1043</v>
      </c>
      <c r="B1046" s="402" t="s">
        <v>8245</v>
      </c>
      <c r="C1046" s="408"/>
      <c r="D1046" s="27" t="s">
        <v>7018</v>
      </c>
      <c r="E1046" s="402" t="s">
        <v>4228</v>
      </c>
      <c r="F1046" s="245" t="s">
        <v>65</v>
      </c>
      <c r="G1046" s="404" t="s">
        <v>4</v>
      </c>
      <c r="H1046" s="245" t="s">
        <v>8243</v>
      </c>
      <c r="I1046" s="404"/>
      <c r="J1046" s="27" t="s">
        <v>99</v>
      </c>
      <c r="K1046" s="405">
        <v>45719</v>
      </c>
      <c r="L1046" s="406">
        <v>0</v>
      </c>
      <c r="M1046" s="44">
        <v>1</v>
      </c>
      <c r="N1046" s="44"/>
      <c r="O1046" s="100"/>
    </row>
    <row r="1047" spans="1:15" ht="30">
      <c r="A1047" s="27">
        <v>1044</v>
      </c>
      <c r="B1047" s="402" t="s">
        <v>8246</v>
      </c>
      <c r="C1047" s="407"/>
      <c r="D1047" s="27" t="s">
        <v>8247</v>
      </c>
      <c r="E1047" s="409" t="s">
        <v>4313</v>
      </c>
      <c r="F1047" s="245" t="s">
        <v>12</v>
      </c>
      <c r="G1047" s="404" t="s">
        <v>2</v>
      </c>
      <c r="H1047" s="245" t="s">
        <v>8243</v>
      </c>
      <c r="I1047" s="404"/>
      <c r="J1047" s="27" t="s">
        <v>99</v>
      </c>
      <c r="K1047" s="405">
        <v>45719</v>
      </c>
      <c r="L1047" s="406">
        <v>0</v>
      </c>
      <c r="M1047" s="44">
        <v>1</v>
      </c>
      <c r="N1047" s="44"/>
      <c r="O1047" s="100"/>
    </row>
    <row r="1048" spans="1:15" ht="30">
      <c r="A1048" s="27">
        <v>1045</v>
      </c>
      <c r="B1048" s="402" t="s">
        <v>8248</v>
      </c>
      <c r="C1048" s="407"/>
      <c r="D1048" s="27" t="s">
        <v>4401</v>
      </c>
      <c r="E1048" s="402" t="s">
        <v>4409</v>
      </c>
      <c r="F1048" s="245" t="s">
        <v>4045</v>
      </c>
      <c r="G1048" s="404" t="s">
        <v>4207</v>
      </c>
      <c r="H1048" s="245" t="s">
        <v>8243</v>
      </c>
      <c r="I1048" s="404"/>
      <c r="J1048" s="27" t="s">
        <v>99</v>
      </c>
      <c r="K1048" s="405">
        <v>45719</v>
      </c>
      <c r="L1048" s="406">
        <v>0</v>
      </c>
      <c r="M1048" s="412">
        <v>1</v>
      </c>
      <c r="N1048" s="413"/>
      <c r="O1048" s="100"/>
    </row>
    <row r="1049" spans="1:15" ht="30">
      <c r="A1049" s="27">
        <v>1046</v>
      </c>
      <c r="B1049" s="402" t="s">
        <v>8249</v>
      </c>
      <c r="C1049" s="407"/>
      <c r="D1049" s="27" t="s">
        <v>8054</v>
      </c>
      <c r="E1049" s="404" t="s">
        <v>4441</v>
      </c>
      <c r="F1049" s="245" t="s">
        <v>46</v>
      </c>
      <c r="G1049" s="404" t="s">
        <v>0</v>
      </c>
      <c r="H1049" s="245" t="s">
        <v>8243</v>
      </c>
      <c r="I1049" s="404"/>
      <c r="J1049" s="27" t="s">
        <v>99</v>
      </c>
      <c r="K1049" s="405">
        <v>45719</v>
      </c>
      <c r="L1049" s="406" t="s">
        <v>8250</v>
      </c>
      <c r="M1049" s="44">
        <v>29</v>
      </c>
      <c r="N1049" s="44"/>
      <c r="O1049" s="100"/>
    </row>
    <row r="1050" spans="1:15" ht="30">
      <c r="A1050" s="27">
        <v>1047</v>
      </c>
      <c r="B1050" s="402" t="s">
        <v>8249</v>
      </c>
      <c r="C1050" s="408"/>
      <c r="D1050" s="27" t="s">
        <v>8054</v>
      </c>
      <c r="E1050" s="402" t="s">
        <v>4441</v>
      </c>
      <c r="F1050" s="260" t="s">
        <v>46</v>
      </c>
      <c r="G1050" s="404" t="s">
        <v>3</v>
      </c>
      <c r="H1050" s="245" t="s">
        <v>8243</v>
      </c>
      <c r="I1050" s="404"/>
      <c r="J1050" s="27" t="s">
        <v>99</v>
      </c>
      <c r="K1050" s="405">
        <v>45719</v>
      </c>
      <c r="L1050" s="406" t="s">
        <v>8250</v>
      </c>
      <c r="M1050" s="44">
        <v>29</v>
      </c>
      <c r="N1050" s="44"/>
      <c r="O1050" s="100"/>
    </row>
    <row r="1051" spans="1:15" ht="30">
      <c r="A1051" s="27">
        <v>1048</v>
      </c>
      <c r="B1051" s="402" t="s">
        <v>8251</v>
      </c>
      <c r="C1051" s="408"/>
      <c r="D1051" s="27" t="s">
        <v>8054</v>
      </c>
      <c r="E1051" s="402" t="s">
        <v>4441</v>
      </c>
      <c r="F1051" s="260" t="s">
        <v>47</v>
      </c>
      <c r="G1051" s="404" t="s">
        <v>0</v>
      </c>
      <c r="H1051" s="245" t="s">
        <v>8243</v>
      </c>
      <c r="I1051" s="404"/>
      <c r="J1051" s="27" t="s">
        <v>99</v>
      </c>
      <c r="K1051" s="405">
        <v>45719</v>
      </c>
      <c r="L1051" s="406" t="s">
        <v>8250</v>
      </c>
      <c r="M1051" s="44">
        <v>30</v>
      </c>
      <c r="N1051" s="44"/>
      <c r="O1051" s="100"/>
    </row>
    <row r="1052" spans="1:15" ht="30">
      <c r="A1052" s="27">
        <v>1049</v>
      </c>
      <c r="B1052" s="402" t="s">
        <v>8251</v>
      </c>
      <c r="C1052" s="408"/>
      <c r="D1052" s="27" t="s">
        <v>8054</v>
      </c>
      <c r="E1052" s="402" t="s">
        <v>4441</v>
      </c>
      <c r="F1052" s="260" t="s">
        <v>47</v>
      </c>
      <c r="G1052" s="404" t="s">
        <v>3</v>
      </c>
      <c r="H1052" s="245" t="s">
        <v>8243</v>
      </c>
      <c r="I1052" s="404"/>
      <c r="J1052" s="27" t="s">
        <v>99</v>
      </c>
      <c r="K1052" s="405">
        <v>45719</v>
      </c>
      <c r="L1052" s="406" t="s">
        <v>8250</v>
      </c>
      <c r="M1052" s="44">
        <v>30</v>
      </c>
      <c r="N1052" s="44"/>
      <c r="O1052" s="100"/>
    </row>
    <row r="1053" spans="1:15" ht="30">
      <c r="A1053" s="27">
        <v>1050</v>
      </c>
      <c r="B1053" s="402" t="s">
        <v>8252</v>
      </c>
      <c r="C1053" s="407"/>
      <c r="D1053" s="27" t="s">
        <v>4993</v>
      </c>
      <c r="E1053" s="404" t="s">
        <v>4473</v>
      </c>
      <c r="F1053" s="245" t="s">
        <v>19</v>
      </c>
      <c r="G1053" s="404" t="s">
        <v>2</v>
      </c>
      <c r="H1053" s="245" t="s">
        <v>8243</v>
      </c>
      <c r="I1053" s="404"/>
      <c r="J1053" s="27" t="s">
        <v>99</v>
      </c>
      <c r="K1053" s="405">
        <v>45719</v>
      </c>
      <c r="L1053" s="406">
        <v>0</v>
      </c>
      <c r="M1053" s="412">
        <v>24</v>
      </c>
      <c r="N1053" s="413"/>
      <c r="O1053" s="100"/>
    </row>
    <row r="1054" spans="1:15" ht="30">
      <c r="A1054" s="27">
        <v>1051</v>
      </c>
      <c r="B1054" s="402" t="s">
        <v>8253</v>
      </c>
      <c r="C1054" s="407"/>
      <c r="D1054" s="27" t="s">
        <v>5633</v>
      </c>
      <c r="E1054" s="404" t="s">
        <v>4094</v>
      </c>
      <c r="F1054" s="245" t="s">
        <v>48</v>
      </c>
      <c r="G1054" s="404" t="s">
        <v>2</v>
      </c>
      <c r="H1054" s="245" t="s">
        <v>8254</v>
      </c>
      <c r="I1054" s="404"/>
      <c r="J1054" s="27" t="s">
        <v>4097</v>
      </c>
      <c r="K1054" s="405">
        <v>45719</v>
      </c>
      <c r="L1054" s="406" t="s">
        <v>8255</v>
      </c>
      <c r="M1054" s="412">
        <v>5</v>
      </c>
      <c r="N1054" s="413"/>
      <c r="O1054" s="100"/>
    </row>
    <row r="1055" spans="1:15" ht="30">
      <c r="A1055" s="27">
        <v>1052</v>
      </c>
      <c r="B1055" s="402" t="s">
        <v>7787</v>
      </c>
      <c r="C1055" s="407"/>
      <c r="D1055" s="27" t="s">
        <v>5633</v>
      </c>
      <c r="E1055" s="404" t="s">
        <v>4094</v>
      </c>
      <c r="F1055" s="245" t="s">
        <v>45</v>
      </c>
      <c r="G1055" s="404" t="s">
        <v>3</v>
      </c>
      <c r="H1055" s="245" t="s">
        <v>8254</v>
      </c>
      <c r="I1055" s="404"/>
      <c r="J1055" s="27" t="s">
        <v>4097</v>
      </c>
      <c r="K1055" s="405">
        <v>45719</v>
      </c>
      <c r="L1055" s="406" t="s">
        <v>8255</v>
      </c>
      <c r="M1055" s="412">
        <v>3</v>
      </c>
      <c r="N1055" s="413"/>
      <c r="O1055" s="100"/>
    </row>
    <row r="1056" spans="1:15" ht="30">
      <c r="A1056" s="27">
        <v>1053</v>
      </c>
      <c r="B1056" s="402" t="s">
        <v>8256</v>
      </c>
      <c r="C1056" s="407"/>
      <c r="D1056" s="27" t="s">
        <v>6075</v>
      </c>
      <c r="E1056" s="402" t="s">
        <v>4112</v>
      </c>
      <c r="F1056" s="245" t="s">
        <v>4113</v>
      </c>
      <c r="G1056" s="404" t="s">
        <v>4</v>
      </c>
      <c r="H1056" s="245" t="s">
        <v>8254</v>
      </c>
      <c r="I1056" s="404"/>
      <c r="J1056" s="27" t="s">
        <v>4097</v>
      </c>
      <c r="K1056" s="405">
        <v>45719</v>
      </c>
      <c r="L1056" s="406">
        <v>0</v>
      </c>
      <c r="M1056" s="44">
        <v>1</v>
      </c>
      <c r="N1056" s="44"/>
      <c r="O1056" s="100"/>
    </row>
    <row r="1057" spans="1:15" ht="30">
      <c r="A1057" s="27">
        <v>1054</v>
      </c>
      <c r="B1057" s="402" t="s">
        <v>8257</v>
      </c>
      <c r="C1057" s="408"/>
      <c r="D1057" s="27" t="s">
        <v>8258</v>
      </c>
      <c r="E1057" s="404" t="s">
        <v>4181</v>
      </c>
      <c r="F1057" s="245" t="s">
        <v>65</v>
      </c>
      <c r="G1057" s="404" t="s">
        <v>3</v>
      </c>
      <c r="H1057" s="245" t="s">
        <v>8254</v>
      </c>
      <c r="I1057" s="404"/>
      <c r="J1057" s="27" t="s">
        <v>4097</v>
      </c>
      <c r="K1057" s="405">
        <v>45719</v>
      </c>
      <c r="L1057" s="406" t="s">
        <v>6222</v>
      </c>
      <c r="M1057" s="44">
        <v>1</v>
      </c>
      <c r="N1057" s="44"/>
      <c r="O1057" s="100"/>
    </row>
    <row r="1058" spans="1:15" ht="30">
      <c r="A1058" s="27">
        <v>1055</v>
      </c>
      <c r="B1058" s="402" t="s">
        <v>8259</v>
      </c>
      <c r="C1058" s="408"/>
      <c r="D1058" s="27" t="s">
        <v>4966</v>
      </c>
      <c r="E1058" s="404" t="s">
        <v>4224</v>
      </c>
      <c r="F1058" s="245" t="s">
        <v>11</v>
      </c>
      <c r="G1058" s="404" t="s">
        <v>3</v>
      </c>
      <c r="H1058" s="245" t="s">
        <v>8254</v>
      </c>
      <c r="I1058" s="404"/>
      <c r="J1058" s="27" t="s">
        <v>4097</v>
      </c>
      <c r="K1058" s="405">
        <v>45719</v>
      </c>
      <c r="L1058" s="406">
        <v>0</v>
      </c>
      <c r="M1058" s="44">
        <v>1</v>
      </c>
      <c r="N1058" s="44"/>
      <c r="O1058" s="100"/>
    </row>
    <row r="1059" spans="1:15" ht="30">
      <c r="A1059" s="27">
        <v>1056</v>
      </c>
      <c r="B1059" s="402" t="s">
        <v>8260</v>
      </c>
      <c r="C1059" s="408"/>
      <c r="D1059" s="27" t="s">
        <v>4905</v>
      </c>
      <c r="E1059" s="402" t="s">
        <v>4276</v>
      </c>
      <c r="F1059" s="245" t="s">
        <v>19</v>
      </c>
      <c r="G1059" s="404" t="s">
        <v>0</v>
      </c>
      <c r="H1059" s="245" t="s">
        <v>8254</v>
      </c>
      <c r="I1059" s="404"/>
      <c r="J1059" s="27" t="s">
        <v>4097</v>
      </c>
      <c r="K1059" s="405">
        <v>45719</v>
      </c>
      <c r="L1059" s="406">
        <v>0</v>
      </c>
      <c r="M1059" s="44">
        <v>5</v>
      </c>
      <c r="N1059" s="44"/>
      <c r="O1059" s="100"/>
    </row>
    <row r="1060" spans="1:15" ht="30">
      <c r="A1060" s="27">
        <v>1057</v>
      </c>
      <c r="B1060" s="402" t="s">
        <v>8261</v>
      </c>
      <c r="C1060" s="408"/>
      <c r="D1060" s="27" t="s">
        <v>7847</v>
      </c>
      <c r="E1060" s="404" t="s">
        <v>4277</v>
      </c>
      <c r="F1060" s="245" t="s">
        <v>217</v>
      </c>
      <c r="G1060" s="404" t="s">
        <v>2</v>
      </c>
      <c r="H1060" s="245" t="s">
        <v>8254</v>
      </c>
      <c r="I1060" s="404"/>
      <c r="J1060" s="27" t="s">
        <v>4097</v>
      </c>
      <c r="K1060" s="405">
        <v>45719</v>
      </c>
      <c r="L1060" s="406">
        <v>0</v>
      </c>
      <c r="M1060" s="44">
        <v>3</v>
      </c>
      <c r="N1060" s="44"/>
      <c r="O1060" s="100"/>
    </row>
    <row r="1061" spans="1:15" ht="30">
      <c r="A1061" s="27">
        <v>1058</v>
      </c>
      <c r="B1061" s="402" t="s">
        <v>8262</v>
      </c>
      <c r="C1061" s="408"/>
      <c r="D1061" s="27" t="s">
        <v>8263</v>
      </c>
      <c r="E1061" s="409" t="s">
        <v>4300</v>
      </c>
      <c r="F1061" s="245" t="s">
        <v>12</v>
      </c>
      <c r="G1061" s="404" t="s">
        <v>0</v>
      </c>
      <c r="H1061" s="245" t="s">
        <v>8254</v>
      </c>
      <c r="I1061" s="404"/>
      <c r="J1061" s="27" t="s">
        <v>4097</v>
      </c>
      <c r="K1061" s="405">
        <v>45719</v>
      </c>
      <c r="L1061" s="406">
        <v>0</v>
      </c>
      <c r="M1061" s="44">
        <v>2</v>
      </c>
      <c r="N1061" s="44"/>
      <c r="O1061" s="100"/>
    </row>
    <row r="1062" spans="1:15" ht="30">
      <c r="A1062" s="27">
        <v>1059</v>
      </c>
      <c r="B1062" s="402" t="s">
        <v>8264</v>
      </c>
      <c r="C1062" s="407"/>
      <c r="D1062" s="27" t="s">
        <v>7376</v>
      </c>
      <c r="E1062" s="409" t="s">
        <v>4429</v>
      </c>
      <c r="F1062" s="245" t="s">
        <v>48</v>
      </c>
      <c r="G1062" s="404" t="s">
        <v>1</v>
      </c>
      <c r="H1062" s="245" t="s">
        <v>8254</v>
      </c>
      <c r="I1062" s="404"/>
      <c r="J1062" s="27" t="s">
        <v>4097</v>
      </c>
      <c r="K1062" s="405">
        <v>45719</v>
      </c>
      <c r="L1062" s="406" t="s">
        <v>5350</v>
      </c>
      <c r="M1062" s="412">
        <v>16</v>
      </c>
      <c r="N1062" s="413"/>
      <c r="O1062" s="100"/>
    </row>
    <row r="1063" spans="1:15" ht="30">
      <c r="A1063" s="27">
        <v>1060</v>
      </c>
      <c r="B1063" s="402" t="s">
        <v>8264</v>
      </c>
      <c r="C1063" s="424"/>
      <c r="D1063" s="27" t="s">
        <v>7376</v>
      </c>
      <c r="E1063" s="409" t="s">
        <v>4429</v>
      </c>
      <c r="F1063" s="245" t="s">
        <v>48</v>
      </c>
      <c r="G1063" s="404" t="s">
        <v>5</v>
      </c>
      <c r="H1063" s="245" t="s">
        <v>8254</v>
      </c>
      <c r="I1063" s="404"/>
      <c r="J1063" s="27" t="s">
        <v>4097</v>
      </c>
      <c r="K1063" s="405">
        <v>45719</v>
      </c>
      <c r="L1063" s="406" t="s">
        <v>5350</v>
      </c>
      <c r="M1063" s="44">
        <v>16</v>
      </c>
      <c r="N1063" s="44"/>
      <c r="O1063" s="100"/>
    </row>
    <row r="1064" spans="1:15" ht="30">
      <c r="A1064" s="27">
        <v>1061</v>
      </c>
      <c r="B1064" s="402" t="s">
        <v>8265</v>
      </c>
      <c r="C1064" s="424"/>
      <c r="D1064" s="27" t="s">
        <v>7376</v>
      </c>
      <c r="E1064" s="409" t="s">
        <v>4429</v>
      </c>
      <c r="F1064" s="245" t="s">
        <v>45</v>
      </c>
      <c r="G1064" s="404" t="s">
        <v>1</v>
      </c>
      <c r="H1064" s="245" t="s">
        <v>8254</v>
      </c>
      <c r="I1064" s="404"/>
      <c r="J1064" s="27" t="s">
        <v>4097</v>
      </c>
      <c r="K1064" s="405">
        <v>45719</v>
      </c>
      <c r="L1064" s="406" t="s">
        <v>5350</v>
      </c>
      <c r="M1064" s="44">
        <v>17</v>
      </c>
      <c r="N1064" s="44"/>
      <c r="O1064" s="100"/>
    </row>
    <row r="1065" spans="1:15" ht="30">
      <c r="A1065" s="27">
        <v>1062</v>
      </c>
      <c r="B1065" s="402" t="s">
        <v>8265</v>
      </c>
      <c r="C1065" s="408"/>
      <c r="D1065" s="27" t="s">
        <v>7376</v>
      </c>
      <c r="E1065" s="402" t="s">
        <v>4429</v>
      </c>
      <c r="F1065" s="245" t="s">
        <v>45</v>
      </c>
      <c r="G1065" s="404" t="s">
        <v>5</v>
      </c>
      <c r="H1065" s="245" t="s">
        <v>8254</v>
      </c>
      <c r="I1065" s="404"/>
      <c r="J1065" s="27" t="s">
        <v>4097</v>
      </c>
      <c r="K1065" s="405">
        <v>45719</v>
      </c>
      <c r="L1065" s="406" t="s">
        <v>5350</v>
      </c>
      <c r="M1065" s="44">
        <v>17</v>
      </c>
      <c r="N1065" s="44"/>
      <c r="O1065" s="100"/>
    </row>
    <row r="1066" spans="1:15" ht="30">
      <c r="A1066" s="27">
        <v>1063</v>
      </c>
      <c r="B1066" s="402" t="s">
        <v>8266</v>
      </c>
      <c r="C1066" s="407"/>
      <c r="D1066" s="27" t="s">
        <v>7380</v>
      </c>
      <c r="E1066" s="404" t="s">
        <v>4430</v>
      </c>
      <c r="F1066" s="245" t="s">
        <v>46</v>
      </c>
      <c r="G1066" s="404" t="s">
        <v>1</v>
      </c>
      <c r="H1066" s="245" t="s">
        <v>8254</v>
      </c>
      <c r="I1066" s="404"/>
      <c r="J1066" s="27" t="s">
        <v>4097</v>
      </c>
      <c r="K1066" s="405">
        <v>45719</v>
      </c>
      <c r="L1066" s="406">
        <v>0</v>
      </c>
      <c r="M1066" s="412">
        <v>23</v>
      </c>
      <c r="N1066" s="413"/>
      <c r="O1066" s="100"/>
    </row>
    <row r="1067" spans="1:15" ht="30">
      <c r="A1067" s="27">
        <v>1064</v>
      </c>
      <c r="B1067" s="402" t="s">
        <v>8266</v>
      </c>
      <c r="C1067" s="407"/>
      <c r="D1067" s="27" t="s">
        <v>7380</v>
      </c>
      <c r="E1067" s="404" t="s">
        <v>4430</v>
      </c>
      <c r="F1067" s="245" t="s">
        <v>46</v>
      </c>
      <c r="G1067" s="404" t="s">
        <v>4</v>
      </c>
      <c r="H1067" s="245" t="s">
        <v>8254</v>
      </c>
      <c r="I1067" s="404"/>
      <c r="J1067" s="27" t="s">
        <v>4097</v>
      </c>
      <c r="K1067" s="405">
        <v>45719</v>
      </c>
      <c r="L1067" s="406">
        <v>0</v>
      </c>
      <c r="M1067" s="412">
        <v>23</v>
      </c>
      <c r="N1067" s="413"/>
      <c r="O1067" s="100"/>
    </row>
    <row r="1068" spans="1:15" ht="30">
      <c r="A1068" s="27">
        <v>1065</v>
      </c>
      <c r="B1068" s="402" t="s">
        <v>8267</v>
      </c>
      <c r="C1068" s="407"/>
      <c r="D1068" s="27" t="s">
        <v>7380</v>
      </c>
      <c r="E1068" s="409" t="s">
        <v>4430</v>
      </c>
      <c r="F1068" s="245" t="s">
        <v>47</v>
      </c>
      <c r="G1068" s="404" t="s">
        <v>1</v>
      </c>
      <c r="H1068" s="245" t="s">
        <v>8254</v>
      </c>
      <c r="I1068" s="404"/>
      <c r="J1068" s="27" t="s">
        <v>4097</v>
      </c>
      <c r="K1068" s="405">
        <v>45719</v>
      </c>
      <c r="L1068" s="406">
        <v>0</v>
      </c>
      <c r="M1068" s="412">
        <v>24</v>
      </c>
      <c r="N1068" s="413"/>
      <c r="O1068" s="100"/>
    </row>
    <row r="1069" spans="1:15" ht="30">
      <c r="A1069" s="27">
        <v>1066</v>
      </c>
      <c r="B1069" s="402" t="s">
        <v>8267</v>
      </c>
      <c r="C1069" s="407"/>
      <c r="D1069" s="27" t="s">
        <v>7380</v>
      </c>
      <c r="E1069" s="409" t="s">
        <v>4430</v>
      </c>
      <c r="F1069" s="245" t="s">
        <v>47</v>
      </c>
      <c r="G1069" s="404" t="s">
        <v>4</v>
      </c>
      <c r="H1069" s="245" t="s">
        <v>8254</v>
      </c>
      <c r="I1069" s="404"/>
      <c r="J1069" s="27" t="s">
        <v>4097</v>
      </c>
      <c r="K1069" s="405">
        <v>45719</v>
      </c>
      <c r="L1069" s="406">
        <v>0</v>
      </c>
      <c r="M1069" s="412">
        <v>24</v>
      </c>
      <c r="N1069" s="413"/>
      <c r="O1069" s="100"/>
    </row>
    <row r="1070" spans="1:15" ht="30">
      <c r="A1070" s="27">
        <v>1067</v>
      </c>
      <c r="B1070" s="402" t="s">
        <v>8268</v>
      </c>
      <c r="C1070" s="424"/>
      <c r="D1070" s="27" t="s">
        <v>4891</v>
      </c>
      <c r="E1070" s="404" t="s">
        <v>4490</v>
      </c>
      <c r="F1070" s="245" t="s">
        <v>46</v>
      </c>
      <c r="G1070" s="404" t="s">
        <v>2</v>
      </c>
      <c r="H1070" s="245" t="s">
        <v>8254</v>
      </c>
      <c r="I1070" s="404"/>
      <c r="J1070" s="426" t="s">
        <v>4097</v>
      </c>
      <c r="K1070" s="405">
        <v>45719</v>
      </c>
      <c r="L1070" s="406">
        <v>0</v>
      </c>
      <c r="M1070" s="44">
        <v>8</v>
      </c>
      <c r="N1070" s="44"/>
      <c r="O1070" s="100"/>
    </row>
    <row r="1071" spans="1:15" ht="30">
      <c r="A1071" s="27">
        <v>1068</v>
      </c>
      <c r="B1071" s="402" t="s">
        <v>8269</v>
      </c>
      <c r="C1071" s="408"/>
      <c r="D1071" s="27" t="s">
        <v>4876</v>
      </c>
      <c r="E1071" s="404" t="s">
        <v>4491</v>
      </c>
      <c r="F1071" s="245" t="s">
        <v>48</v>
      </c>
      <c r="G1071" s="404" t="s">
        <v>5</v>
      </c>
      <c r="H1071" s="245" t="s">
        <v>8254</v>
      </c>
      <c r="I1071" s="404"/>
      <c r="J1071" s="27" t="s">
        <v>4097</v>
      </c>
      <c r="K1071" s="405">
        <v>45719</v>
      </c>
      <c r="L1071" s="406">
        <v>0</v>
      </c>
      <c r="M1071" s="44">
        <v>2</v>
      </c>
      <c r="N1071" s="44"/>
      <c r="O1071" s="100"/>
    </row>
    <row r="1072" spans="1:15" ht="30">
      <c r="A1072" s="27">
        <v>1069</v>
      </c>
      <c r="B1072" s="402" t="s">
        <v>8270</v>
      </c>
      <c r="C1072" s="407"/>
      <c r="D1072" s="27" t="s">
        <v>5647</v>
      </c>
      <c r="E1072" s="404" t="s">
        <v>4496</v>
      </c>
      <c r="F1072" s="397" t="s">
        <v>45</v>
      </c>
      <c r="G1072" s="404" t="s">
        <v>5</v>
      </c>
      <c r="H1072" s="245" t="s">
        <v>8254</v>
      </c>
      <c r="I1072" s="404"/>
      <c r="J1072" s="27" t="s">
        <v>4097</v>
      </c>
      <c r="K1072" s="405">
        <v>45719</v>
      </c>
      <c r="L1072" s="406">
        <v>0</v>
      </c>
      <c r="M1072" s="412">
        <v>3</v>
      </c>
      <c r="N1072" s="413"/>
      <c r="O1072" s="100"/>
    </row>
    <row r="1073" spans="1:15" ht="30">
      <c r="A1073" s="27">
        <v>1070</v>
      </c>
      <c r="B1073" s="402" t="s">
        <v>8271</v>
      </c>
      <c r="C1073" s="407"/>
      <c r="D1073" s="27" t="s">
        <v>5633</v>
      </c>
      <c r="E1073" s="404" t="s">
        <v>4094</v>
      </c>
      <c r="F1073" s="245" t="s">
        <v>45</v>
      </c>
      <c r="G1073" s="404" t="s">
        <v>2</v>
      </c>
      <c r="H1073" s="245" t="s">
        <v>8254</v>
      </c>
      <c r="I1073" s="404"/>
      <c r="J1073" s="27" t="s">
        <v>4098</v>
      </c>
      <c r="K1073" s="405">
        <v>45719</v>
      </c>
      <c r="L1073" s="406" t="s">
        <v>8255</v>
      </c>
      <c r="M1073" s="412">
        <v>6</v>
      </c>
      <c r="N1073" s="413"/>
      <c r="O1073" s="100"/>
    </row>
    <row r="1074" spans="1:15" ht="30">
      <c r="A1074" s="27">
        <v>1071</v>
      </c>
      <c r="B1074" s="402" t="s">
        <v>8272</v>
      </c>
      <c r="C1074" s="407"/>
      <c r="D1074" s="27" t="s">
        <v>6075</v>
      </c>
      <c r="E1074" s="402" t="s">
        <v>4112</v>
      </c>
      <c r="F1074" s="245" t="s">
        <v>65</v>
      </c>
      <c r="G1074" s="404" t="s">
        <v>3</v>
      </c>
      <c r="H1074" s="245" t="s">
        <v>8254</v>
      </c>
      <c r="I1074" s="404"/>
      <c r="J1074" s="27" t="s">
        <v>4098</v>
      </c>
      <c r="K1074" s="405">
        <v>45719</v>
      </c>
      <c r="L1074" s="406">
        <v>0</v>
      </c>
      <c r="M1074" s="44">
        <v>2</v>
      </c>
      <c r="N1074" s="44"/>
      <c r="O1074" s="100"/>
    </row>
    <row r="1075" spans="1:15" ht="30">
      <c r="A1075" s="27">
        <v>1072</v>
      </c>
      <c r="B1075" s="402" t="s">
        <v>8273</v>
      </c>
      <c r="C1075" s="408"/>
      <c r="D1075" s="27" t="s">
        <v>8258</v>
      </c>
      <c r="E1075" s="404" t="s">
        <v>4181</v>
      </c>
      <c r="F1075" s="245" t="s">
        <v>13</v>
      </c>
      <c r="G1075" s="404" t="s">
        <v>3</v>
      </c>
      <c r="H1075" s="245" t="s">
        <v>8254</v>
      </c>
      <c r="I1075" s="404"/>
      <c r="J1075" s="27" t="s">
        <v>4098</v>
      </c>
      <c r="K1075" s="405">
        <v>45719</v>
      </c>
      <c r="L1075" s="406" t="s">
        <v>6222</v>
      </c>
      <c r="M1075" s="44">
        <v>2</v>
      </c>
      <c r="N1075" s="44"/>
      <c r="O1075" s="100"/>
    </row>
    <row r="1076" spans="1:15" ht="30">
      <c r="A1076" s="27">
        <v>1073</v>
      </c>
      <c r="B1076" s="402" t="s">
        <v>8274</v>
      </c>
      <c r="C1076" s="407"/>
      <c r="D1076" s="27" t="s">
        <v>4251</v>
      </c>
      <c r="E1076" s="409" t="s">
        <v>4250</v>
      </c>
      <c r="F1076" s="245" t="s">
        <v>4067</v>
      </c>
      <c r="G1076" s="404" t="s">
        <v>0</v>
      </c>
      <c r="H1076" s="245" t="s">
        <v>8254</v>
      </c>
      <c r="I1076" s="404"/>
      <c r="J1076" s="27" t="s">
        <v>4098</v>
      </c>
      <c r="K1076" s="405">
        <v>45719</v>
      </c>
      <c r="L1076" s="406">
        <v>0</v>
      </c>
      <c r="M1076" s="44">
        <v>8</v>
      </c>
      <c r="N1076" s="44"/>
      <c r="O1076" s="100"/>
    </row>
    <row r="1077" spans="1:15" ht="30">
      <c r="A1077" s="27">
        <v>1074</v>
      </c>
      <c r="B1077" s="402" t="s">
        <v>8275</v>
      </c>
      <c r="C1077" s="408"/>
      <c r="D1077" s="27" t="s">
        <v>4905</v>
      </c>
      <c r="E1077" s="409" t="s">
        <v>4276</v>
      </c>
      <c r="F1077" s="245" t="s">
        <v>18</v>
      </c>
      <c r="G1077" s="404" t="s">
        <v>0</v>
      </c>
      <c r="H1077" s="245" t="s">
        <v>8254</v>
      </c>
      <c r="I1077" s="404"/>
      <c r="J1077" s="27" t="s">
        <v>4098</v>
      </c>
      <c r="K1077" s="405">
        <v>45719</v>
      </c>
      <c r="L1077" s="406">
        <v>0</v>
      </c>
      <c r="M1077" s="44">
        <v>6</v>
      </c>
      <c r="N1077" s="44"/>
      <c r="O1077" s="100"/>
    </row>
    <row r="1078" spans="1:15" ht="30">
      <c r="A1078" s="27">
        <v>1075</v>
      </c>
      <c r="B1078" s="402" t="s">
        <v>8276</v>
      </c>
      <c r="C1078" s="407"/>
      <c r="D1078" s="27" t="s">
        <v>7847</v>
      </c>
      <c r="E1078" s="404" t="s">
        <v>4277</v>
      </c>
      <c r="F1078" s="245" t="s">
        <v>214</v>
      </c>
      <c r="G1078" s="404" t="s">
        <v>2</v>
      </c>
      <c r="H1078" s="245" t="s">
        <v>8254</v>
      </c>
      <c r="I1078" s="404"/>
      <c r="J1078" s="27" t="s">
        <v>4098</v>
      </c>
      <c r="K1078" s="405">
        <v>45719</v>
      </c>
      <c r="L1078" s="406">
        <v>0</v>
      </c>
      <c r="M1078" s="44">
        <v>4</v>
      </c>
      <c r="N1078" s="44"/>
      <c r="O1078" s="100"/>
    </row>
    <row r="1079" spans="1:15" ht="30">
      <c r="A1079" s="27">
        <v>1076</v>
      </c>
      <c r="B1079" s="402" t="s">
        <v>8277</v>
      </c>
      <c r="C1079" s="408"/>
      <c r="D1079" s="27" t="s">
        <v>8263</v>
      </c>
      <c r="E1079" s="409" t="s">
        <v>4300</v>
      </c>
      <c r="F1079" s="245" t="s">
        <v>11</v>
      </c>
      <c r="G1079" s="404" t="s">
        <v>0</v>
      </c>
      <c r="H1079" s="245" t="s">
        <v>8254</v>
      </c>
      <c r="I1079" s="404"/>
      <c r="J1079" s="27" t="s">
        <v>4098</v>
      </c>
      <c r="K1079" s="405">
        <v>45719</v>
      </c>
      <c r="L1079" s="406">
        <v>0</v>
      </c>
      <c r="M1079" s="44">
        <v>1</v>
      </c>
      <c r="N1079" s="44"/>
      <c r="O1079" s="100"/>
    </row>
    <row r="1080" spans="1:15" ht="30">
      <c r="A1080" s="27">
        <v>1077</v>
      </c>
      <c r="B1080" s="402" t="s">
        <v>8278</v>
      </c>
      <c r="C1080" s="408"/>
      <c r="D1080" s="27" t="s">
        <v>7376</v>
      </c>
      <c r="E1080" s="402" t="s">
        <v>4429</v>
      </c>
      <c r="F1080" s="245" t="s">
        <v>46</v>
      </c>
      <c r="G1080" s="404" t="s">
        <v>1</v>
      </c>
      <c r="H1080" s="245" t="s">
        <v>8254</v>
      </c>
      <c r="I1080" s="404"/>
      <c r="J1080" s="27" t="s">
        <v>4098</v>
      </c>
      <c r="K1080" s="405">
        <v>45719</v>
      </c>
      <c r="L1080" s="406" t="s">
        <v>5350</v>
      </c>
      <c r="M1080" s="44">
        <v>18</v>
      </c>
      <c r="N1080" s="44"/>
      <c r="O1080" s="100"/>
    </row>
    <row r="1081" spans="1:15" ht="30">
      <c r="A1081" s="27">
        <v>1078</v>
      </c>
      <c r="B1081" s="402" t="s">
        <v>8278</v>
      </c>
      <c r="C1081" s="408"/>
      <c r="D1081" s="27" t="s">
        <v>7376</v>
      </c>
      <c r="E1081" s="409" t="s">
        <v>4429</v>
      </c>
      <c r="F1081" s="245" t="s">
        <v>46</v>
      </c>
      <c r="G1081" s="404" t="s">
        <v>4</v>
      </c>
      <c r="H1081" s="245" t="s">
        <v>8254</v>
      </c>
      <c r="I1081" s="404"/>
      <c r="J1081" s="27" t="s">
        <v>4098</v>
      </c>
      <c r="K1081" s="405">
        <v>45719</v>
      </c>
      <c r="L1081" s="406" t="s">
        <v>5350</v>
      </c>
      <c r="M1081" s="44">
        <v>18</v>
      </c>
      <c r="N1081" s="44"/>
      <c r="O1081" s="100"/>
    </row>
    <row r="1082" spans="1:15" ht="30">
      <c r="A1082" s="27">
        <v>1079</v>
      </c>
      <c r="B1082" s="402" t="s">
        <v>8279</v>
      </c>
      <c r="C1082" s="408"/>
      <c r="D1082" s="27" t="s">
        <v>7376</v>
      </c>
      <c r="E1082" s="409" t="s">
        <v>4429</v>
      </c>
      <c r="F1082" s="245" t="s">
        <v>47</v>
      </c>
      <c r="G1082" s="404" t="s">
        <v>1</v>
      </c>
      <c r="H1082" s="245" t="s">
        <v>8254</v>
      </c>
      <c r="I1082" s="404"/>
      <c r="J1082" s="27" t="s">
        <v>4098</v>
      </c>
      <c r="K1082" s="405">
        <v>45719</v>
      </c>
      <c r="L1082" s="406" t="s">
        <v>5350</v>
      </c>
      <c r="M1082" s="44">
        <v>19</v>
      </c>
      <c r="N1082" s="44"/>
      <c r="O1082" s="100"/>
    </row>
    <row r="1083" spans="1:15" ht="30">
      <c r="A1083" s="27">
        <v>1080</v>
      </c>
      <c r="B1083" s="402" t="s">
        <v>8279</v>
      </c>
      <c r="C1083" s="424"/>
      <c r="D1083" s="27" t="s">
        <v>7376</v>
      </c>
      <c r="E1083" s="404" t="s">
        <v>4429</v>
      </c>
      <c r="F1083" s="245" t="s">
        <v>47</v>
      </c>
      <c r="G1083" s="404" t="s">
        <v>4</v>
      </c>
      <c r="H1083" s="245" t="s">
        <v>8254</v>
      </c>
      <c r="I1083" s="404"/>
      <c r="J1083" s="27" t="s">
        <v>4098</v>
      </c>
      <c r="K1083" s="405">
        <v>45719</v>
      </c>
      <c r="L1083" s="406" t="s">
        <v>5350</v>
      </c>
      <c r="M1083" s="44">
        <v>19</v>
      </c>
      <c r="N1083" s="44"/>
      <c r="O1083" s="100"/>
    </row>
    <row r="1084" spans="1:15" ht="30">
      <c r="A1084" s="27">
        <v>1081</v>
      </c>
      <c r="B1084" s="402" t="s">
        <v>8280</v>
      </c>
      <c r="C1084" s="408"/>
      <c r="D1084" s="27" t="s">
        <v>7380</v>
      </c>
      <c r="E1084" s="409" t="s">
        <v>4430</v>
      </c>
      <c r="F1084" s="245" t="s">
        <v>48</v>
      </c>
      <c r="G1084" s="404" t="s">
        <v>1</v>
      </c>
      <c r="H1084" s="245" t="s">
        <v>8254</v>
      </c>
      <c r="I1084" s="404"/>
      <c r="J1084" s="27" t="s">
        <v>4098</v>
      </c>
      <c r="K1084" s="405">
        <v>45719</v>
      </c>
      <c r="L1084" s="406">
        <v>0</v>
      </c>
      <c r="M1084" s="44">
        <v>25</v>
      </c>
      <c r="N1084" s="44"/>
      <c r="O1084" s="100"/>
    </row>
    <row r="1085" spans="1:15" ht="30">
      <c r="A1085" s="27">
        <v>1082</v>
      </c>
      <c r="B1085" s="402" t="s">
        <v>8280</v>
      </c>
      <c r="C1085" s="408"/>
      <c r="D1085" s="27" t="s">
        <v>7380</v>
      </c>
      <c r="E1085" s="409" t="s">
        <v>4430</v>
      </c>
      <c r="F1085" s="245" t="s">
        <v>48</v>
      </c>
      <c r="G1085" s="404" t="s">
        <v>4</v>
      </c>
      <c r="H1085" s="245" t="s">
        <v>8254</v>
      </c>
      <c r="I1085" s="404"/>
      <c r="J1085" s="27" t="s">
        <v>4098</v>
      </c>
      <c r="K1085" s="405">
        <v>45719</v>
      </c>
      <c r="L1085" s="406">
        <v>0</v>
      </c>
      <c r="M1085" s="44">
        <v>25</v>
      </c>
      <c r="N1085" s="44"/>
      <c r="O1085" s="100"/>
    </row>
    <row r="1086" spans="1:15" ht="30">
      <c r="A1086" s="27">
        <v>1083</v>
      </c>
      <c r="B1086" s="402" t="s">
        <v>8281</v>
      </c>
      <c r="C1086" s="408"/>
      <c r="D1086" s="27" t="s">
        <v>7380</v>
      </c>
      <c r="E1086" s="402" t="s">
        <v>4430</v>
      </c>
      <c r="F1086" s="245" t="s">
        <v>45</v>
      </c>
      <c r="G1086" s="404" t="s">
        <v>1</v>
      </c>
      <c r="H1086" s="245" t="s">
        <v>8254</v>
      </c>
      <c r="I1086" s="404"/>
      <c r="J1086" s="27" t="s">
        <v>4098</v>
      </c>
      <c r="K1086" s="405">
        <v>45719</v>
      </c>
      <c r="L1086" s="406">
        <v>0</v>
      </c>
      <c r="M1086" s="44">
        <v>26</v>
      </c>
      <c r="N1086" s="44"/>
      <c r="O1086" s="100"/>
    </row>
    <row r="1087" spans="1:15" ht="30">
      <c r="A1087" s="27">
        <v>1084</v>
      </c>
      <c r="B1087" s="402" t="s">
        <v>8281</v>
      </c>
      <c r="C1087" s="408"/>
      <c r="D1087" s="27" t="s">
        <v>7380</v>
      </c>
      <c r="E1087" s="404" t="s">
        <v>4430</v>
      </c>
      <c r="F1087" s="245" t="s">
        <v>45</v>
      </c>
      <c r="G1087" s="404" t="s">
        <v>4</v>
      </c>
      <c r="H1087" s="245" t="s">
        <v>8254</v>
      </c>
      <c r="I1087" s="404"/>
      <c r="J1087" s="27" t="s">
        <v>4098</v>
      </c>
      <c r="K1087" s="405">
        <v>45719</v>
      </c>
      <c r="L1087" s="406">
        <v>0</v>
      </c>
      <c r="M1087" s="44">
        <v>26</v>
      </c>
      <c r="N1087" s="44"/>
      <c r="O1087" s="100"/>
    </row>
    <row r="1088" spans="1:15" ht="30">
      <c r="A1088" s="27">
        <v>1085</v>
      </c>
      <c r="B1088" s="402" t="s">
        <v>8282</v>
      </c>
      <c r="C1088" s="433"/>
      <c r="D1088" s="27" t="s">
        <v>4891</v>
      </c>
      <c r="E1088" s="404" t="s">
        <v>4490</v>
      </c>
      <c r="F1088" s="245" t="s">
        <v>48</v>
      </c>
      <c r="G1088" s="404" t="s">
        <v>2</v>
      </c>
      <c r="H1088" s="245" t="s">
        <v>8254</v>
      </c>
      <c r="I1088" s="404"/>
      <c r="J1088" s="27" t="s">
        <v>4098</v>
      </c>
      <c r="K1088" s="405">
        <v>45719</v>
      </c>
      <c r="L1088" s="406">
        <v>0</v>
      </c>
      <c r="M1088" s="44">
        <v>9</v>
      </c>
      <c r="N1088" s="44"/>
      <c r="O1088" s="100"/>
    </row>
    <row r="1089" spans="1:15" ht="30">
      <c r="A1089" s="27">
        <v>1086</v>
      </c>
      <c r="B1089" s="402" t="s">
        <v>8283</v>
      </c>
      <c r="C1089" s="407"/>
      <c r="D1089" s="27" t="s">
        <v>4876</v>
      </c>
      <c r="E1089" s="404" t="s">
        <v>4491</v>
      </c>
      <c r="F1089" s="245" t="s">
        <v>46</v>
      </c>
      <c r="G1089" s="404" t="s">
        <v>5</v>
      </c>
      <c r="H1089" s="245" t="s">
        <v>8254</v>
      </c>
      <c r="I1089" s="404"/>
      <c r="J1089" s="27" t="s">
        <v>4098</v>
      </c>
      <c r="K1089" s="405">
        <v>45719</v>
      </c>
      <c r="L1089" s="406">
        <v>0</v>
      </c>
      <c r="M1089" s="418">
        <v>3</v>
      </c>
      <c r="N1089" s="44"/>
      <c r="O1089" s="100"/>
    </row>
    <row r="1090" spans="1:15" ht="30">
      <c r="A1090" s="27">
        <v>1087</v>
      </c>
      <c r="B1090" s="402" t="s">
        <v>8284</v>
      </c>
      <c r="C1090" s="433"/>
      <c r="D1090" s="27" t="s">
        <v>5647</v>
      </c>
      <c r="E1090" s="409" t="s">
        <v>4496</v>
      </c>
      <c r="F1090" s="245" t="s">
        <v>47</v>
      </c>
      <c r="G1090" s="404" t="s">
        <v>5</v>
      </c>
      <c r="H1090" s="245" t="s">
        <v>8254</v>
      </c>
      <c r="I1090" s="404"/>
      <c r="J1090" s="27" t="s">
        <v>4098</v>
      </c>
      <c r="K1090" s="405">
        <v>45719</v>
      </c>
      <c r="L1090" s="406">
        <v>0</v>
      </c>
      <c r="M1090" s="44">
        <v>4</v>
      </c>
      <c r="N1090" s="44"/>
      <c r="O1090" s="100"/>
    </row>
    <row r="1091" spans="1:15" ht="30">
      <c r="A1091" s="27">
        <v>1088</v>
      </c>
      <c r="B1091" s="402" t="s">
        <v>8285</v>
      </c>
      <c r="C1091" s="407"/>
      <c r="D1091" s="27" t="s">
        <v>4053</v>
      </c>
      <c r="E1091" s="402" t="s">
        <v>4054</v>
      </c>
      <c r="F1091" s="245" t="s">
        <v>48</v>
      </c>
      <c r="G1091" s="404" t="s">
        <v>2</v>
      </c>
      <c r="H1091" s="245" t="s">
        <v>386</v>
      </c>
      <c r="I1091" s="404"/>
      <c r="J1091" s="27" t="s">
        <v>4055</v>
      </c>
      <c r="K1091" s="405">
        <v>45719</v>
      </c>
      <c r="L1091" s="406">
        <v>0</v>
      </c>
      <c r="M1091" s="412">
        <v>1</v>
      </c>
      <c r="N1091" s="413"/>
      <c r="O1091" s="100"/>
    </row>
    <row r="1092" spans="1:15" ht="30">
      <c r="A1092" s="27">
        <v>1089</v>
      </c>
      <c r="B1092" s="402" t="s">
        <v>8286</v>
      </c>
      <c r="C1092" s="408"/>
      <c r="D1092" s="27" t="s">
        <v>8287</v>
      </c>
      <c r="E1092" s="404" t="s">
        <v>4158</v>
      </c>
      <c r="F1092" s="245" t="s">
        <v>48</v>
      </c>
      <c r="G1092" s="404" t="s">
        <v>1</v>
      </c>
      <c r="H1092" s="245" t="s">
        <v>386</v>
      </c>
      <c r="I1092" s="404"/>
      <c r="J1092" s="27" t="s">
        <v>4055</v>
      </c>
      <c r="K1092" s="405">
        <v>45719</v>
      </c>
      <c r="L1092" s="406">
        <v>0</v>
      </c>
      <c r="M1092" s="44">
        <v>1</v>
      </c>
      <c r="N1092" s="44"/>
      <c r="O1092" s="100"/>
    </row>
    <row r="1093" spans="1:15" ht="30">
      <c r="A1093" s="27">
        <v>1090</v>
      </c>
      <c r="B1093" s="402" t="s">
        <v>8288</v>
      </c>
      <c r="C1093" s="408"/>
      <c r="D1093" s="27" t="s">
        <v>4729</v>
      </c>
      <c r="E1093" s="404" t="s">
        <v>4182</v>
      </c>
      <c r="F1093" s="245" t="s">
        <v>13</v>
      </c>
      <c r="G1093" s="404" t="s">
        <v>5</v>
      </c>
      <c r="H1093" s="245" t="s">
        <v>386</v>
      </c>
      <c r="I1093" s="404"/>
      <c r="J1093" s="27" t="s">
        <v>4055</v>
      </c>
      <c r="K1093" s="405">
        <v>45719</v>
      </c>
      <c r="L1093" s="406">
        <v>0</v>
      </c>
      <c r="M1093" s="44">
        <v>1</v>
      </c>
      <c r="N1093" s="44"/>
      <c r="O1093" s="100"/>
    </row>
    <row r="1094" spans="1:15" ht="30">
      <c r="A1094" s="27">
        <v>1091</v>
      </c>
      <c r="B1094" s="402" t="s">
        <v>8289</v>
      </c>
      <c r="C1094" s="408"/>
      <c r="D1094" s="27" t="s">
        <v>8290</v>
      </c>
      <c r="E1094" s="409" t="s">
        <v>4197</v>
      </c>
      <c r="F1094" s="245">
        <v>9.1</v>
      </c>
      <c r="G1094" s="404" t="s">
        <v>1</v>
      </c>
      <c r="H1094" s="245" t="s">
        <v>386</v>
      </c>
      <c r="I1094" s="404"/>
      <c r="J1094" s="27" t="s">
        <v>4055</v>
      </c>
      <c r="K1094" s="405">
        <v>45719</v>
      </c>
      <c r="L1094" s="406">
        <v>0</v>
      </c>
      <c r="M1094" s="44">
        <v>1</v>
      </c>
      <c r="N1094" s="44"/>
      <c r="O1094" s="100"/>
    </row>
    <row r="1095" spans="1:15" ht="30">
      <c r="A1095" s="27">
        <v>1092</v>
      </c>
      <c r="B1095" s="402" t="s">
        <v>8291</v>
      </c>
      <c r="C1095" s="407"/>
      <c r="D1095" s="27" t="s">
        <v>8292</v>
      </c>
      <c r="E1095" s="402" t="s">
        <v>4291</v>
      </c>
      <c r="F1095" s="245" t="s">
        <v>45</v>
      </c>
      <c r="G1095" s="404" t="s">
        <v>2</v>
      </c>
      <c r="H1095" s="245" t="s">
        <v>386</v>
      </c>
      <c r="I1095" s="404"/>
      <c r="J1095" s="27" t="s">
        <v>4055</v>
      </c>
      <c r="K1095" s="405">
        <v>45719</v>
      </c>
      <c r="L1095" s="406">
        <v>0</v>
      </c>
      <c r="M1095" s="44">
        <v>1</v>
      </c>
      <c r="N1095" s="44"/>
      <c r="O1095" s="100"/>
    </row>
    <row r="1096" spans="1:15" ht="30">
      <c r="A1096" s="27">
        <v>1093</v>
      </c>
      <c r="B1096" s="402" t="s">
        <v>8285</v>
      </c>
      <c r="C1096" s="408"/>
      <c r="D1096" s="27" t="s">
        <v>4053</v>
      </c>
      <c r="E1096" s="404" t="s">
        <v>4316</v>
      </c>
      <c r="F1096" s="245" t="s">
        <v>18</v>
      </c>
      <c r="G1096" s="404" t="s">
        <v>4</v>
      </c>
      <c r="H1096" s="245" t="s">
        <v>386</v>
      </c>
      <c r="I1096" s="404"/>
      <c r="J1096" s="27" t="s">
        <v>4055</v>
      </c>
      <c r="K1096" s="405">
        <v>45719</v>
      </c>
      <c r="L1096" s="406">
        <v>0</v>
      </c>
      <c r="M1096" s="44">
        <v>1</v>
      </c>
      <c r="N1096" s="44"/>
      <c r="O1096" s="100"/>
    </row>
    <row r="1097" spans="1:15" ht="30">
      <c r="A1097" s="27">
        <v>1094</v>
      </c>
      <c r="B1097" s="402" t="s">
        <v>8293</v>
      </c>
      <c r="C1097" s="408"/>
      <c r="D1097" s="254" t="s">
        <v>8294</v>
      </c>
      <c r="E1097" s="410" t="s">
        <v>4374</v>
      </c>
      <c r="F1097" s="415" t="s">
        <v>123</v>
      </c>
      <c r="G1097" s="404" t="s">
        <v>4</v>
      </c>
      <c r="H1097" s="245" t="s">
        <v>386</v>
      </c>
      <c r="I1097" s="404"/>
      <c r="J1097" s="27" t="s">
        <v>4055</v>
      </c>
      <c r="K1097" s="405">
        <v>45719</v>
      </c>
      <c r="L1097" s="406">
        <v>0</v>
      </c>
      <c r="M1097" s="412">
        <v>1</v>
      </c>
      <c r="N1097" s="413"/>
      <c r="O1097" s="100"/>
    </row>
    <row r="1098" spans="1:15" ht="30">
      <c r="A1098" s="27">
        <v>1095</v>
      </c>
      <c r="B1098" s="402" t="s">
        <v>8295</v>
      </c>
      <c r="C1098" s="408"/>
      <c r="D1098" s="27" t="s">
        <v>4422</v>
      </c>
      <c r="E1098" s="409" t="s">
        <v>4423</v>
      </c>
      <c r="F1098" s="245" t="s">
        <v>48</v>
      </c>
      <c r="G1098" s="404" t="s">
        <v>0</v>
      </c>
      <c r="H1098" s="245" t="s">
        <v>386</v>
      </c>
      <c r="I1098" s="404"/>
      <c r="J1098" s="27" t="s">
        <v>4055</v>
      </c>
      <c r="K1098" s="405">
        <v>45719</v>
      </c>
      <c r="L1098" s="406">
        <v>0</v>
      </c>
      <c r="M1098" s="44">
        <v>1</v>
      </c>
      <c r="N1098" s="44"/>
      <c r="O1098" s="100"/>
    </row>
    <row r="1099" spans="1:15" ht="30">
      <c r="A1099" s="27">
        <v>1096</v>
      </c>
      <c r="B1099" s="402" t="s">
        <v>8296</v>
      </c>
      <c r="C1099" s="408"/>
      <c r="D1099" s="27" t="s">
        <v>4422</v>
      </c>
      <c r="E1099" s="404" t="s">
        <v>4423</v>
      </c>
      <c r="F1099" s="245" t="s">
        <v>48</v>
      </c>
      <c r="G1099" s="404" t="s">
        <v>3</v>
      </c>
      <c r="H1099" s="245" t="s">
        <v>386</v>
      </c>
      <c r="I1099" s="404"/>
      <c r="J1099" s="27" t="s">
        <v>4055</v>
      </c>
      <c r="K1099" s="405">
        <v>45719</v>
      </c>
      <c r="L1099" s="406">
        <v>0</v>
      </c>
      <c r="M1099" s="44">
        <v>2</v>
      </c>
      <c r="N1099" s="44"/>
      <c r="O1099" s="100"/>
    </row>
    <row r="1100" spans="1:15" ht="30">
      <c r="A1100" s="27">
        <v>1097</v>
      </c>
      <c r="B1100" s="402" t="s">
        <v>8295</v>
      </c>
      <c r="C1100" s="408"/>
      <c r="D1100" s="27" t="s">
        <v>4422</v>
      </c>
      <c r="E1100" s="404" t="s">
        <v>4423</v>
      </c>
      <c r="F1100" s="245" t="s">
        <v>45</v>
      </c>
      <c r="G1100" s="404" t="s">
        <v>0</v>
      </c>
      <c r="H1100" s="245" t="s">
        <v>386</v>
      </c>
      <c r="I1100" s="404"/>
      <c r="J1100" s="27" t="s">
        <v>4055</v>
      </c>
      <c r="K1100" s="405">
        <v>45719</v>
      </c>
      <c r="L1100" s="406">
        <v>0</v>
      </c>
      <c r="M1100" s="44">
        <v>1</v>
      </c>
      <c r="N1100" s="44"/>
      <c r="O1100" s="100"/>
    </row>
    <row r="1101" spans="1:15" ht="30">
      <c r="A1101" s="27">
        <v>1098</v>
      </c>
      <c r="B1101" s="402" t="s">
        <v>8296</v>
      </c>
      <c r="C1101" s="408"/>
      <c r="D1101" s="254" t="s">
        <v>4422</v>
      </c>
      <c r="E1101" s="410" t="s">
        <v>4423</v>
      </c>
      <c r="F1101" s="415" t="s">
        <v>45</v>
      </c>
      <c r="G1101" s="404" t="s">
        <v>3</v>
      </c>
      <c r="H1101" s="245" t="s">
        <v>386</v>
      </c>
      <c r="I1101" s="404"/>
      <c r="J1101" s="27" t="s">
        <v>4055</v>
      </c>
      <c r="K1101" s="405">
        <v>45719</v>
      </c>
      <c r="L1101" s="406">
        <v>0</v>
      </c>
      <c r="M1101" s="412">
        <v>2</v>
      </c>
      <c r="N1101" s="413"/>
      <c r="O1101" s="100"/>
    </row>
    <row r="1102" spans="1:15" ht="30">
      <c r="A1102" s="27">
        <v>1099</v>
      </c>
      <c r="B1102" s="402" t="s">
        <v>8297</v>
      </c>
      <c r="C1102" s="407"/>
      <c r="D1102" s="27" t="s">
        <v>4749</v>
      </c>
      <c r="E1102" s="404" t="s">
        <v>4459</v>
      </c>
      <c r="F1102" s="245" t="s">
        <v>11</v>
      </c>
      <c r="G1102" s="404" t="s">
        <v>4</v>
      </c>
      <c r="H1102" s="245" t="s">
        <v>386</v>
      </c>
      <c r="I1102" s="404"/>
      <c r="J1102" s="27" t="s">
        <v>4055</v>
      </c>
      <c r="K1102" s="405">
        <v>45719</v>
      </c>
      <c r="L1102" s="406">
        <v>0</v>
      </c>
      <c r="M1102" s="44">
        <v>1</v>
      </c>
      <c r="N1102" s="44"/>
      <c r="O1102" s="100"/>
    </row>
    <row r="1103" spans="1:15" ht="45">
      <c r="A1103" s="27">
        <v>1100</v>
      </c>
      <c r="B1103" s="402" t="s">
        <v>8298</v>
      </c>
      <c r="C1103" s="408"/>
      <c r="D1103" s="254" t="s">
        <v>5007</v>
      </c>
      <c r="E1103" s="410" t="s">
        <v>4116</v>
      </c>
      <c r="F1103" s="411" t="s">
        <v>47</v>
      </c>
      <c r="G1103" s="404" t="s">
        <v>5</v>
      </c>
      <c r="H1103" s="245" t="s">
        <v>7349</v>
      </c>
      <c r="I1103" s="404"/>
      <c r="J1103" s="27" t="s">
        <v>144</v>
      </c>
      <c r="K1103" s="405">
        <v>45719</v>
      </c>
      <c r="L1103" s="406">
        <v>0</v>
      </c>
      <c r="M1103" s="412">
        <v>3</v>
      </c>
      <c r="N1103" s="413"/>
      <c r="O1103" s="100"/>
    </row>
    <row r="1104" spans="1:15" ht="45">
      <c r="A1104" s="27">
        <v>1101</v>
      </c>
      <c r="B1104" s="402" t="s">
        <v>8299</v>
      </c>
      <c r="C1104" s="408"/>
      <c r="D1104" s="27" t="s">
        <v>8300</v>
      </c>
      <c r="E1104" s="404" t="s">
        <v>4156</v>
      </c>
      <c r="F1104" s="245" t="s">
        <v>4157</v>
      </c>
      <c r="G1104" s="404" t="s">
        <v>1</v>
      </c>
      <c r="H1104" s="245" t="s">
        <v>7349</v>
      </c>
      <c r="I1104" s="404"/>
      <c r="J1104" s="27" t="s">
        <v>144</v>
      </c>
      <c r="K1104" s="405">
        <v>45719</v>
      </c>
      <c r="L1104" s="406">
        <v>0</v>
      </c>
      <c r="M1104" s="44">
        <v>1</v>
      </c>
      <c r="N1104" s="44"/>
      <c r="O1104" s="100"/>
    </row>
    <row r="1105" spans="1:51" ht="45">
      <c r="A1105" s="27">
        <v>1102</v>
      </c>
      <c r="B1105" s="402" t="s">
        <v>8301</v>
      </c>
      <c r="C1105" s="407"/>
      <c r="D1105" s="27" t="s">
        <v>4263</v>
      </c>
      <c r="E1105" s="404" t="s">
        <v>4265</v>
      </c>
      <c r="F1105" s="245" t="s">
        <v>19</v>
      </c>
      <c r="G1105" s="404" t="s">
        <v>2</v>
      </c>
      <c r="H1105" s="245" t="s">
        <v>7349</v>
      </c>
      <c r="I1105" s="404"/>
      <c r="J1105" s="27" t="s">
        <v>144</v>
      </c>
      <c r="K1105" s="405">
        <v>45719</v>
      </c>
      <c r="L1105" s="406">
        <v>0</v>
      </c>
      <c r="M1105" s="44">
        <v>18</v>
      </c>
      <c r="N1105" s="44"/>
      <c r="O1105" s="100"/>
    </row>
    <row r="1106" spans="1:51" ht="45">
      <c r="A1106" s="27">
        <v>1103</v>
      </c>
      <c r="B1106" s="402" t="s">
        <v>8302</v>
      </c>
      <c r="C1106" s="407"/>
      <c r="D1106" s="27" t="s">
        <v>4981</v>
      </c>
      <c r="E1106" s="404" t="s">
        <v>4034</v>
      </c>
      <c r="F1106" s="245" t="s">
        <v>12</v>
      </c>
      <c r="G1106" s="404" t="s">
        <v>2</v>
      </c>
      <c r="H1106" s="245" t="s">
        <v>7349</v>
      </c>
      <c r="I1106" s="404"/>
      <c r="J1106" s="27" t="s">
        <v>144</v>
      </c>
      <c r="K1106" s="405">
        <v>45719</v>
      </c>
      <c r="L1106" s="406">
        <v>0</v>
      </c>
      <c r="M1106" s="412">
        <v>7</v>
      </c>
      <c r="N1106" s="413"/>
      <c r="O1106" s="100"/>
    </row>
    <row r="1107" spans="1:51" ht="45">
      <c r="A1107" s="27">
        <v>1104</v>
      </c>
      <c r="B1107" s="402" t="s">
        <v>8303</v>
      </c>
      <c r="C1107" s="408"/>
      <c r="D1107" s="27" t="s">
        <v>4317</v>
      </c>
      <c r="E1107" s="409" t="s">
        <v>4318</v>
      </c>
      <c r="F1107" s="245" t="s">
        <v>46</v>
      </c>
      <c r="G1107" s="404" t="s">
        <v>5</v>
      </c>
      <c r="H1107" s="245" t="s">
        <v>7349</v>
      </c>
      <c r="I1107" s="404"/>
      <c r="J1107" s="27" t="s">
        <v>144</v>
      </c>
      <c r="K1107" s="405">
        <v>45719</v>
      </c>
      <c r="L1107" s="406">
        <v>0</v>
      </c>
      <c r="M1107" s="44">
        <v>1</v>
      </c>
      <c r="N1107" s="44"/>
      <c r="O1107" s="100"/>
    </row>
    <row r="1108" spans="1:51" ht="45">
      <c r="A1108" s="27">
        <v>1105</v>
      </c>
      <c r="B1108" s="402" t="s">
        <v>8304</v>
      </c>
      <c r="C1108" s="407"/>
      <c r="D1108" s="27" t="s">
        <v>4660</v>
      </c>
      <c r="E1108" s="402" t="s">
        <v>4324</v>
      </c>
      <c r="F1108" s="245" t="s">
        <v>19</v>
      </c>
      <c r="G1108" s="404" t="s">
        <v>3</v>
      </c>
      <c r="H1108" s="245" t="s">
        <v>7349</v>
      </c>
      <c r="I1108" s="404"/>
      <c r="J1108" s="27" t="s">
        <v>144</v>
      </c>
      <c r="K1108" s="405">
        <v>45719</v>
      </c>
      <c r="L1108" s="406">
        <v>0</v>
      </c>
      <c r="M1108" s="44">
        <v>1</v>
      </c>
      <c r="N1108" s="44"/>
      <c r="O1108" s="100"/>
      <c r="AX1108" s="3"/>
      <c r="AY1108" s="3"/>
    </row>
    <row r="1109" spans="1:51" ht="45">
      <c r="A1109" s="27">
        <v>1106</v>
      </c>
      <c r="B1109" s="402" t="s">
        <v>8305</v>
      </c>
      <c r="C1109" s="403"/>
      <c r="D1109" s="27" t="s">
        <v>8306</v>
      </c>
      <c r="E1109" s="409" t="s">
        <v>4359</v>
      </c>
      <c r="F1109" s="245" t="s">
        <v>65</v>
      </c>
      <c r="G1109" s="419" t="s">
        <v>0</v>
      </c>
      <c r="H1109" s="420" t="s">
        <v>7349</v>
      </c>
      <c r="I1109" s="419"/>
      <c r="J1109" s="27" t="s">
        <v>144</v>
      </c>
      <c r="K1109" s="405">
        <v>45719</v>
      </c>
      <c r="L1109" s="406">
        <v>0</v>
      </c>
      <c r="M1109" s="44">
        <v>1</v>
      </c>
      <c r="N1109" s="44"/>
      <c r="O1109" s="100"/>
    </row>
    <row r="1110" spans="1:51" ht="45">
      <c r="A1110" s="27">
        <v>1107</v>
      </c>
      <c r="B1110" s="402" t="s">
        <v>8307</v>
      </c>
      <c r="C1110" s="407"/>
      <c r="D1110" s="27" t="s">
        <v>5054</v>
      </c>
      <c r="E1110" s="409" t="s">
        <v>4368</v>
      </c>
      <c r="F1110" s="245" t="s">
        <v>12</v>
      </c>
      <c r="G1110" s="404" t="s">
        <v>3</v>
      </c>
      <c r="H1110" s="245" t="s">
        <v>7349</v>
      </c>
      <c r="I1110" s="404"/>
      <c r="J1110" s="27" t="s">
        <v>144</v>
      </c>
      <c r="K1110" s="405">
        <v>45719</v>
      </c>
      <c r="L1110" s="406">
        <v>0</v>
      </c>
      <c r="M1110" s="44">
        <v>1</v>
      </c>
      <c r="N1110" s="44"/>
      <c r="O1110" s="100"/>
      <c r="AX1110" s="3"/>
      <c r="AY1110" s="3"/>
    </row>
    <row r="1111" spans="1:51" ht="30">
      <c r="A1111" s="27">
        <v>1108</v>
      </c>
      <c r="B1111" s="402" t="s">
        <v>8308</v>
      </c>
      <c r="C1111" s="407"/>
      <c r="D1111" s="27" t="s">
        <v>4975</v>
      </c>
      <c r="E1111" s="409" t="s">
        <v>4222</v>
      </c>
      <c r="F1111" s="245" t="s">
        <v>12</v>
      </c>
      <c r="G1111" s="404" t="s">
        <v>5</v>
      </c>
      <c r="H1111" s="245" t="s">
        <v>7541</v>
      </c>
      <c r="I1111" s="404"/>
      <c r="J1111" s="425" t="s">
        <v>72</v>
      </c>
      <c r="K1111" s="405">
        <v>45719</v>
      </c>
      <c r="L1111" s="406">
        <v>0</v>
      </c>
      <c r="M1111" s="44">
        <v>3</v>
      </c>
      <c r="N1111" s="44"/>
      <c r="O1111" s="100"/>
    </row>
    <row r="1112" spans="1:51" ht="30">
      <c r="A1112" s="27">
        <v>1109</v>
      </c>
      <c r="B1112" s="402" t="s">
        <v>8309</v>
      </c>
      <c r="C1112" s="407"/>
      <c r="D1112" s="27" t="s">
        <v>4251</v>
      </c>
      <c r="E1112" s="409" t="s">
        <v>4250</v>
      </c>
      <c r="F1112" s="245" t="s">
        <v>12</v>
      </c>
      <c r="G1112" s="404" t="s">
        <v>2</v>
      </c>
      <c r="H1112" s="245" t="s">
        <v>7541</v>
      </c>
      <c r="I1112" s="404"/>
      <c r="J1112" s="27" t="s">
        <v>72</v>
      </c>
      <c r="K1112" s="405">
        <v>45719</v>
      </c>
      <c r="L1112" s="406" t="s">
        <v>5835</v>
      </c>
      <c r="M1112" s="44">
        <v>9</v>
      </c>
      <c r="N1112" s="44"/>
      <c r="O1112" s="100"/>
      <c r="AX1112" s="3"/>
      <c r="AY1112" s="3"/>
    </row>
    <row r="1113" spans="1:51" ht="30">
      <c r="A1113" s="27">
        <v>1110</v>
      </c>
      <c r="B1113" s="402" t="s">
        <v>8310</v>
      </c>
      <c r="C1113" s="407"/>
      <c r="D1113" s="27" t="s">
        <v>7587</v>
      </c>
      <c r="E1113" s="402" t="s">
        <v>4256</v>
      </c>
      <c r="F1113" s="260" t="s">
        <v>11</v>
      </c>
      <c r="G1113" s="404" t="s">
        <v>0</v>
      </c>
      <c r="H1113" s="245" t="s">
        <v>7541</v>
      </c>
      <c r="I1113" s="404"/>
      <c r="J1113" s="27" t="s">
        <v>72</v>
      </c>
      <c r="K1113" s="405">
        <v>45719</v>
      </c>
      <c r="L1113" s="406">
        <v>0</v>
      </c>
      <c r="M1113" s="44">
        <v>1</v>
      </c>
      <c r="N1113" s="44"/>
      <c r="O1113" s="100"/>
    </row>
    <row r="1114" spans="1:51" ht="30">
      <c r="A1114" s="27">
        <v>1111</v>
      </c>
      <c r="B1114" s="402" t="s">
        <v>8311</v>
      </c>
      <c r="C1114" s="407"/>
      <c r="D1114" s="27" t="s">
        <v>4981</v>
      </c>
      <c r="E1114" s="402" t="s">
        <v>4034</v>
      </c>
      <c r="F1114" s="245" t="s">
        <v>12</v>
      </c>
      <c r="G1114" s="404" t="s">
        <v>3</v>
      </c>
      <c r="H1114" s="245" t="s">
        <v>7541</v>
      </c>
      <c r="I1114" s="404"/>
      <c r="J1114" s="27" t="s">
        <v>72</v>
      </c>
      <c r="K1114" s="405">
        <v>45719</v>
      </c>
      <c r="L1114" s="406" t="s">
        <v>380</v>
      </c>
      <c r="M1114" s="412">
        <v>8</v>
      </c>
      <c r="N1114" s="413"/>
      <c r="O1114" s="100"/>
      <c r="AX1114" s="3"/>
      <c r="AY1114" s="3"/>
    </row>
    <row r="1115" spans="1:51" ht="30">
      <c r="A1115" s="27">
        <v>1112</v>
      </c>
      <c r="B1115" s="402" t="s">
        <v>8312</v>
      </c>
      <c r="C1115" s="407"/>
      <c r="D1115" s="27" t="s">
        <v>4910</v>
      </c>
      <c r="E1115" s="409" t="s">
        <v>4369</v>
      </c>
      <c r="F1115" s="245" t="s">
        <v>46</v>
      </c>
      <c r="G1115" s="404" t="s">
        <v>1</v>
      </c>
      <c r="H1115" s="245" t="s">
        <v>7541</v>
      </c>
      <c r="I1115" s="404"/>
      <c r="J1115" s="27" t="s">
        <v>72</v>
      </c>
      <c r="K1115" s="405">
        <v>45719</v>
      </c>
      <c r="L1115" s="406">
        <v>0</v>
      </c>
      <c r="M1115" s="44">
        <v>21</v>
      </c>
      <c r="N1115" s="44"/>
      <c r="O1115" s="100"/>
    </row>
    <row r="1116" spans="1:51" ht="30">
      <c r="A1116" s="27">
        <v>1113</v>
      </c>
      <c r="B1116" s="402" t="s">
        <v>8312</v>
      </c>
      <c r="C1116" s="407"/>
      <c r="D1116" s="27" t="s">
        <v>4910</v>
      </c>
      <c r="E1116" s="402" t="s">
        <v>4369</v>
      </c>
      <c r="F1116" s="245" t="s">
        <v>46</v>
      </c>
      <c r="G1116" s="404" t="s">
        <v>4</v>
      </c>
      <c r="H1116" s="245" t="s">
        <v>7541</v>
      </c>
      <c r="I1116" s="404"/>
      <c r="J1116" s="27" t="s">
        <v>72</v>
      </c>
      <c r="K1116" s="405">
        <v>45719</v>
      </c>
      <c r="L1116" s="406">
        <v>0</v>
      </c>
      <c r="M1116" s="44">
        <v>21</v>
      </c>
      <c r="N1116" s="44"/>
      <c r="O1116" s="100"/>
      <c r="AX1116" s="3"/>
      <c r="AY1116" s="3"/>
    </row>
    <row r="1117" spans="1:51" ht="30">
      <c r="A1117" s="27">
        <v>1114</v>
      </c>
      <c r="B1117" s="402" t="s">
        <v>8313</v>
      </c>
      <c r="C1117" s="407"/>
      <c r="D1117" s="27" t="s">
        <v>4910</v>
      </c>
      <c r="E1117" s="402" t="s">
        <v>4369</v>
      </c>
      <c r="F1117" s="245" t="s">
        <v>47</v>
      </c>
      <c r="G1117" s="404" t="s">
        <v>1</v>
      </c>
      <c r="H1117" s="245" t="s">
        <v>7541</v>
      </c>
      <c r="I1117" s="404"/>
      <c r="J1117" s="27" t="s">
        <v>72</v>
      </c>
      <c r="K1117" s="405">
        <v>45719</v>
      </c>
      <c r="L1117" s="406">
        <v>0</v>
      </c>
      <c r="M1117" s="44">
        <v>22</v>
      </c>
      <c r="N1117" s="44"/>
      <c r="O1117" s="100"/>
    </row>
    <row r="1118" spans="1:51" ht="30">
      <c r="A1118" s="27">
        <v>1115</v>
      </c>
      <c r="B1118" s="402" t="s">
        <v>8313</v>
      </c>
      <c r="C1118" s="407"/>
      <c r="D1118" s="27" t="s">
        <v>4910</v>
      </c>
      <c r="E1118" s="404" t="s">
        <v>4369</v>
      </c>
      <c r="F1118" s="245" t="s">
        <v>47</v>
      </c>
      <c r="G1118" s="404" t="s">
        <v>4</v>
      </c>
      <c r="H1118" s="245" t="s">
        <v>7541</v>
      </c>
      <c r="I1118" s="404"/>
      <c r="J1118" s="27" t="s">
        <v>72</v>
      </c>
      <c r="K1118" s="405">
        <v>45719</v>
      </c>
      <c r="L1118" s="406">
        <v>0</v>
      </c>
      <c r="M1118" s="412">
        <v>22</v>
      </c>
      <c r="N1118" s="413"/>
      <c r="O1118" s="100"/>
      <c r="AX1118" s="3"/>
      <c r="AY1118" s="3"/>
    </row>
    <row r="1119" spans="1:51" ht="30">
      <c r="A1119" s="27">
        <v>1116</v>
      </c>
      <c r="B1119" s="402" t="s">
        <v>8314</v>
      </c>
      <c r="C1119" s="407"/>
      <c r="D1119" s="27" t="s">
        <v>6226</v>
      </c>
      <c r="E1119" s="409" t="s">
        <v>4467</v>
      </c>
      <c r="F1119" s="245" t="s">
        <v>11</v>
      </c>
      <c r="G1119" s="404" t="s">
        <v>5</v>
      </c>
      <c r="H1119" s="245" t="s">
        <v>7541</v>
      </c>
      <c r="I1119" s="404"/>
      <c r="J1119" s="27" t="s">
        <v>72</v>
      </c>
      <c r="K1119" s="405">
        <v>45719</v>
      </c>
      <c r="L1119" s="406">
        <v>0</v>
      </c>
      <c r="M1119" s="412">
        <v>8</v>
      </c>
      <c r="N1119" s="413"/>
      <c r="O1119" s="100"/>
    </row>
    <row r="1120" spans="1:51" ht="30">
      <c r="A1120" s="27">
        <v>1117</v>
      </c>
      <c r="B1120" s="402" t="s">
        <v>8315</v>
      </c>
      <c r="C1120" s="407"/>
      <c r="D1120" s="27" t="s">
        <v>4993</v>
      </c>
      <c r="E1120" s="402" t="s">
        <v>4473</v>
      </c>
      <c r="F1120" s="245" t="s">
        <v>19</v>
      </c>
      <c r="G1120" s="404" t="s">
        <v>2</v>
      </c>
      <c r="H1120" s="245" t="s">
        <v>7541</v>
      </c>
      <c r="I1120" s="404"/>
      <c r="J1120" s="27" t="s">
        <v>72</v>
      </c>
      <c r="K1120" s="405">
        <v>45719</v>
      </c>
      <c r="L1120" s="406" t="s">
        <v>5835</v>
      </c>
      <c r="M1120" s="412">
        <v>25</v>
      </c>
      <c r="N1120" s="413"/>
      <c r="O1120" s="100"/>
      <c r="AX1120" s="3"/>
      <c r="AY1120" s="3"/>
    </row>
    <row r="1121" spans="1:51" ht="30">
      <c r="A1121" s="27">
        <v>1118</v>
      </c>
      <c r="B1121" s="402" t="s">
        <v>8316</v>
      </c>
      <c r="C1121" s="407"/>
      <c r="D1121" s="27" t="s">
        <v>7545</v>
      </c>
      <c r="E1121" s="409" t="s">
        <v>4477</v>
      </c>
      <c r="F1121" s="245" t="s">
        <v>12</v>
      </c>
      <c r="G1121" s="404" t="s">
        <v>0</v>
      </c>
      <c r="H1121" s="245" t="s">
        <v>7541</v>
      </c>
      <c r="I1121" s="404"/>
      <c r="J1121" s="27" t="s">
        <v>72</v>
      </c>
      <c r="K1121" s="405">
        <v>45719</v>
      </c>
      <c r="L1121" s="406" t="s">
        <v>380</v>
      </c>
      <c r="M1121" s="44">
        <v>8</v>
      </c>
      <c r="N1121" s="44"/>
      <c r="O1121" s="100"/>
    </row>
    <row r="1122" spans="1:51" ht="30">
      <c r="A1122" s="27">
        <v>1119</v>
      </c>
      <c r="B1122" s="402" t="s">
        <v>8317</v>
      </c>
      <c r="C1122" s="408"/>
      <c r="D1122" s="27" t="s">
        <v>4975</v>
      </c>
      <c r="E1122" s="402" t="s">
        <v>4222</v>
      </c>
      <c r="F1122" s="245" t="s">
        <v>11</v>
      </c>
      <c r="G1122" s="404" t="s">
        <v>5</v>
      </c>
      <c r="H1122" s="245" t="s">
        <v>7541</v>
      </c>
      <c r="I1122" s="404"/>
      <c r="J1122" s="27" t="s">
        <v>73</v>
      </c>
      <c r="K1122" s="405">
        <v>45719</v>
      </c>
      <c r="L1122" s="406">
        <v>0</v>
      </c>
      <c r="M1122" s="44">
        <v>4</v>
      </c>
      <c r="N1122" s="44"/>
      <c r="O1122" s="100"/>
    </row>
    <row r="1123" spans="1:51" ht="30">
      <c r="A1123" s="27">
        <v>1120</v>
      </c>
      <c r="B1123" s="402" t="s">
        <v>8318</v>
      </c>
      <c r="C1123" s="407"/>
      <c r="D1123" s="27" t="s">
        <v>4251</v>
      </c>
      <c r="E1123" s="404" t="s">
        <v>4250</v>
      </c>
      <c r="F1123" s="245" t="s">
        <v>11</v>
      </c>
      <c r="G1123" s="404" t="s">
        <v>2</v>
      </c>
      <c r="H1123" s="245" t="s">
        <v>7541</v>
      </c>
      <c r="I1123" s="404"/>
      <c r="J1123" s="27" t="s">
        <v>73</v>
      </c>
      <c r="K1123" s="405">
        <v>45719</v>
      </c>
      <c r="L1123" s="406" t="s">
        <v>8319</v>
      </c>
      <c r="M1123" s="44">
        <v>10</v>
      </c>
      <c r="N1123" s="44"/>
      <c r="O1123" s="100"/>
      <c r="AX1123" s="3"/>
      <c r="AY1123" s="3"/>
    </row>
    <row r="1124" spans="1:51" ht="30">
      <c r="A1124" s="27">
        <v>1121</v>
      </c>
      <c r="B1124" s="402" t="s">
        <v>8320</v>
      </c>
      <c r="C1124" s="408"/>
      <c r="D1124" s="27" t="s">
        <v>4942</v>
      </c>
      <c r="E1124" s="409" t="s">
        <v>4253</v>
      </c>
      <c r="F1124" s="245" t="s">
        <v>4067</v>
      </c>
      <c r="G1124" s="404" t="s">
        <v>4</v>
      </c>
      <c r="H1124" s="245" t="s">
        <v>7541</v>
      </c>
      <c r="I1124" s="404"/>
      <c r="J1124" s="27" t="s">
        <v>73</v>
      </c>
      <c r="K1124" s="405">
        <v>45719</v>
      </c>
      <c r="L1124" s="406">
        <v>0</v>
      </c>
      <c r="M1124" s="44">
        <v>4</v>
      </c>
      <c r="N1124" s="44"/>
      <c r="O1124" s="100"/>
    </row>
    <row r="1125" spans="1:51" ht="30">
      <c r="A1125" s="27">
        <v>1122</v>
      </c>
      <c r="B1125" s="402" t="s">
        <v>8321</v>
      </c>
      <c r="C1125" s="408"/>
      <c r="D1125" s="27" t="s">
        <v>7587</v>
      </c>
      <c r="E1125" s="404" t="s">
        <v>4256</v>
      </c>
      <c r="F1125" s="245" t="s">
        <v>12</v>
      </c>
      <c r="G1125" s="404" t="s">
        <v>0</v>
      </c>
      <c r="H1125" s="245" t="s">
        <v>7541</v>
      </c>
      <c r="I1125" s="404"/>
      <c r="J1125" s="27" t="s">
        <v>73</v>
      </c>
      <c r="K1125" s="405">
        <v>45719</v>
      </c>
      <c r="L1125" s="406">
        <v>0</v>
      </c>
      <c r="M1125" s="44">
        <v>2</v>
      </c>
      <c r="N1125" s="44"/>
      <c r="O1125" s="100"/>
    </row>
    <row r="1126" spans="1:51" ht="30">
      <c r="A1126" s="27">
        <v>1123</v>
      </c>
      <c r="B1126" s="402" t="s">
        <v>8322</v>
      </c>
      <c r="C1126" s="408"/>
      <c r="D1126" s="27" t="s">
        <v>4951</v>
      </c>
      <c r="E1126" s="402" t="s">
        <v>4299</v>
      </c>
      <c r="F1126" s="245" t="s">
        <v>11</v>
      </c>
      <c r="G1126" s="404" t="s">
        <v>3</v>
      </c>
      <c r="H1126" s="245" t="s">
        <v>7541</v>
      </c>
      <c r="I1126" s="404"/>
      <c r="J1126" s="27" t="s">
        <v>73</v>
      </c>
      <c r="K1126" s="405">
        <v>45719</v>
      </c>
      <c r="L1126" s="406" t="s">
        <v>380</v>
      </c>
      <c r="M1126" s="44">
        <v>4</v>
      </c>
      <c r="N1126" s="44"/>
      <c r="O1126" s="100"/>
    </row>
    <row r="1127" spans="1:51" ht="30">
      <c r="A1127" s="27">
        <v>1124</v>
      </c>
      <c r="B1127" s="402" t="s">
        <v>8323</v>
      </c>
      <c r="C1127" s="407"/>
      <c r="D1127" s="27" t="s">
        <v>4910</v>
      </c>
      <c r="E1127" s="402" t="s">
        <v>4369</v>
      </c>
      <c r="F1127" s="245" t="s">
        <v>48</v>
      </c>
      <c r="G1127" s="404" t="s">
        <v>1</v>
      </c>
      <c r="H1127" s="245" t="s">
        <v>7541</v>
      </c>
      <c r="I1127" s="404"/>
      <c r="J1127" s="27" t="s">
        <v>73</v>
      </c>
      <c r="K1127" s="405">
        <v>45719</v>
      </c>
      <c r="L1127" s="406">
        <v>0</v>
      </c>
      <c r="M1127" s="412">
        <v>23</v>
      </c>
      <c r="N1127" s="413"/>
      <c r="O1127" s="100"/>
    </row>
    <row r="1128" spans="1:51" ht="30">
      <c r="A1128" s="27">
        <v>1125</v>
      </c>
      <c r="B1128" s="402" t="s">
        <v>8323</v>
      </c>
      <c r="C1128" s="433"/>
      <c r="D1128" s="27" t="s">
        <v>4910</v>
      </c>
      <c r="E1128" s="409" t="s">
        <v>4369</v>
      </c>
      <c r="F1128" s="245" t="s">
        <v>48</v>
      </c>
      <c r="G1128" s="404" t="s">
        <v>4</v>
      </c>
      <c r="H1128" s="245" t="s">
        <v>7541</v>
      </c>
      <c r="I1128" s="404"/>
      <c r="J1128" s="27" t="s">
        <v>73</v>
      </c>
      <c r="K1128" s="405">
        <v>45719</v>
      </c>
      <c r="L1128" s="406">
        <v>0</v>
      </c>
      <c r="M1128" s="44">
        <v>23</v>
      </c>
      <c r="N1128" s="44"/>
      <c r="O1128" s="100"/>
    </row>
    <row r="1129" spans="1:51" ht="30">
      <c r="A1129" s="27">
        <v>1126</v>
      </c>
      <c r="B1129" s="402" t="s">
        <v>8324</v>
      </c>
      <c r="C1129" s="438"/>
      <c r="D1129" s="27" t="s">
        <v>4910</v>
      </c>
      <c r="E1129" s="409" t="s">
        <v>4369</v>
      </c>
      <c r="F1129" s="245" t="s">
        <v>45</v>
      </c>
      <c r="G1129" s="404" t="s">
        <v>1</v>
      </c>
      <c r="H1129" s="245" t="s">
        <v>7541</v>
      </c>
      <c r="I1129" s="404"/>
      <c r="J1129" s="27" t="s">
        <v>73</v>
      </c>
      <c r="K1129" s="405">
        <v>45719</v>
      </c>
      <c r="L1129" s="406">
        <v>0</v>
      </c>
      <c r="M1129" s="44">
        <v>24</v>
      </c>
      <c r="N1129" s="44"/>
      <c r="O1129" s="100"/>
    </row>
    <row r="1130" spans="1:51" ht="30">
      <c r="A1130" s="27">
        <v>1127</v>
      </c>
      <c r="B1130" s="402" t="s">
        <v>8324</v>
      </c>
      <c r="C1130" s="408"/>
      <c r="D1130" s="27" t="s">
        <v>4910</v>
      </c>
      <c r="E1130" s="404" t="s">
        <v>4369</v>
      </c>
      <c r="F1130" s="260" t="s">
        <v>45</v>
      </c>
      <c r="G1130" s="404" t="s">
        <v>4</v>
      </c>
      <c r="H1130" s="245" t="s">
        <v>7541</v>
      </c>
      <c r="I1130" s="404"/>
      <c r="J1130" s="27" t="s">
        <v>73</v>
      </c>
      <c r="K1130" s="405">
        <v>45719</v>
      </c>
      <c r="L1130" s="406">
        <v>0</v>
      </c>
      <c r="M1130" s="44">
        <v>24</v>
      </c>
      <c r="N1130" s="44"/>
      <c r="O1130" s="100"/>
    </row>
    <row r="1131" spans="1:51" ht="30">
      <c r="A1131" s="27">
        <v>1128</v>
      </c>
      <c r="B1131" s="402" t="s">
        <v>8325</v>
      </c>
      <c r="C1131" s="407"/>
      <c r="D1131" s="27" t="s">
        <v>6226</v>
      </c>
      <c r="E1131" s="409" t="s">
        <v>4467</v>
      </c>
      <c r="F1131" s="260" t="s">
        <v>12</v>
      </c>
      <c r="G1131" s="404" t="s">
        <v>5</v>
      </c>
      <c r="H1131" s="245" t="s">
        <v>7541</v>
      </c>
      <c r="I1131" s="404"/>
      <c r="J1131" s="27" t="s">
        <v>73</v>
      </c>
      <c r="K1131" s="405">
        <v>45719</v>
      </c>
      <c r="L1131" s="406">
        <v>0</v>
      </c>
      <c r="M1131" s="412">
        <v>9</v>
      </c>
      <c r="N1131" s="413"/>
      <c r="O1131" s="100"/>
    </row>
    <row r="1132" spans="1:51" ht="30">
      <c r="A1132" s="27">
        <v>1129</v>
      </c>
      <c r="B1132" s="402" t="s">
        <v>8326</v>
      </c>
      <c r="C1132" s="407"/>
      <c r="D1132" s="27" t="s">
        <v>4993</v>
      </c>
      <c r="E1132" s="404" t="s">
        <v>4473</v>
      </c>
      <c r="F1132" s="245" t="s">
        <v>18</v>
      </c>
      <c r="G1132" s="404" t="s">
        <v>2</v>
      </c>
      <c r="H1132" s="245" t="s">
        <v>7541</v>
      </c>
      <c r="I1132" s="404"/>
      <c r="J1132" s="27" t="s">
        <v>73</v>
      </c>
      <c r="K1132" s="405">
        <v>45719</v>
      </c>
      <c r="L1132" s="406" t="s">
        <v>8319</v>
      </c>
      <c r="M1132" s="412">
        <v>26</v>
      </c>
      <c r="N1132" s="413"/>
      <c r="O1132" s="100"/>
      <c r="AX1132" s="3"/>
      <c r="AY1132" s="3"/>
    </row>
    <row r="1133" spans="1:51" ht="30">
      <c r="A1133" s="27">
        <v>1130</v>
      </c>
      <c r="B1133" s="402" t="s">
        <v>8327</v>
      </c>
      <c r="C1133" s="407"/>
      <c r="D1133" s="27" t="s">
        <v>7545</v>
      </c>
      <c r="E1133" s="414" t="s">
        <v>4477</v>
      </c>
      <c r="F1133" s="260" t="s">
        <v>11</v>
      </c>
      <c r="G1133" s="404" t="s">
        <v>0</v>
      </c>
      <c r="H1133" s="245" t="s">
        <v>7541</v>
      </c>
      <c r="I1133" s="404"/>
      <c r="J1133" s="27" t="s">
        <v>73</v>
      </c>
      <c r="K1133" s="405">
        <v>45719</v>
      </c>
      <c r="L1133" s="406" t="s">
        <v>380</v>
      </c>
      <c r="M1133" s="412">
        <v>13</v>
      </c>
      <c r="N1133" s="413"/>
      <c r="O1133" s="100"/>
    </row>
    <row r="1134" spans="1:51" ht="30">
      <c r="A1134" s="27">
        <v>1131</v>
      </c>
      <c r="B1134" s="402" t="s">
        <v>8328</v>
      </c>
      <c r="C1134" s="408"/>
      <c r="D1134" s="27" t="s">
        <v>4975</v>
      </c>
      <c r="E1134" s="402" t="s">
        <v>4222</v>
      </c>
      <c r="F1134" s="245" t="s">
        <v>4067</v>
      </c>
      <c r="G1134" s="404" t="s">
        <v>2</v>
      </c>
      <c r="H1134" s="245" t="s">
        <v>8319</v>
      </c>
      <c r="I1134" s="404"/>
      <c r="J1134" s="27" t="s">
        <v>74</v>
      </c>
      <c r="K1134" s="405">
        <v>45719</v>
      </c>
      <c r="L1134" s="406">
        <v>0</v>
      </c>
      <c r="M1134" s="44">
        <v>5</v>
      </c>
      <c r="N1134" s="44"/>
      <c r="O1134" s="100"/>
      <c r="AX1134" s="3"/>
      <c r="AY1134" s="3"/>
    </row>
    <row r="1135" spans="1:51" ht="30">
      <c r="A1135" s="27">
        <v>1132</v>
      </c>
      <c r="B1135" s="402" t="s">
        <v>8329</v>
      </c>
      <c r="C1135" s="407"/>
      <c r="D1135" s="27" t="s">
        <v>4251</v>
      </c>
      <c r="E1135" s="404" t="s">
        <v>4250</v>
      </c>
      <c r="F1135" s="245" t="s">
        <v>4067</v>
      </c>
      <c r="G1135" s="404" t="s">
        <v>0</v>
      </c>
      <c r="H1135" s="245" t="s">
        <v>8319</v>
      </c>
      <c r="I1135" s="404"/>
      <c r="J1135" s="27" t="s">
        <v>74</v>
      </c>
      <c r="K1135" s="405">
        <v>45719</v>
      </c>
      <c r="L1135" s="406">
        <v>0</v>
      </c>
      <c r="M1135" s="44">
        <v>11</v>
      </c>
      <c r="N1135" s="44"/>
      <c r="O1135" s="100"/>
    </row>
    <row r="1136" spans="1:51" ht="30">
      <c r="A1136" s="27">
        <v>1133</v>
      </c>
      <c r="B1136" s="402" t="s">
        <v>8330</v>
      </c>
      <c r="C1136" s="408"/>
      <c r="D1136" s="27" t="s">
        <v>4942</v>
      </c>
      <c r="E1136" s="402" t="s">
        <v>4253</v>
      </c>
      <c r="F1136" s="245" t="s">
        <v>12</v>
      </c>
      <c r="G1136" s="404" t="s">
        <v>0</v>
      </c>
      <c r="H1136" s="245" t="s">
        <v>8319</v>
      </c>
      <c r="I1136" s="404"/>
      <c r="J1136" s="27" t="s">
        <v>74</v>
      </c>
      <c r="K1136" s="405">
        <v>45719</v>
      </c>
      <c r="L1136" s="406">
        <v>0</v>
      </c>
      <c r="M1136" s="44">
        <v>5</v>
      </c>
      <c r="N1136" s="44"/>
      <c r="O1136" s="100"/>
      <c r="AX1136" s="3"/>
      <c r="AY1136" s="3"/>
    </row>
    <row r="1137" spans="1:51" ht="30">
      <c r="A1137" s="27">
        <v>1134</v>
      </c>
      <c r="B1137" s="402" t="s">
        <v>8331</v>
      </c>
      <c r="C1137" s="408"/>
      <c r="D1137" s="27" t="s">
        <v>7587</v>
      </c>
      <c r="E1137" s="404" t="s">
        <v>4256</v>
      </c>
      <c r="F1137" s="245" t="s">
        <v>11</v>
      </c>
      <c r="G1137" s="404" t="s">
        <v>0</v>
      </c>
      <c r="H1137" s="245" t="s">
        <v>8319</v>
      </c>
      <c r="I1137" s="404"/>
      <c r="J1137" s="27" t="s">
        <v>74</v>
      </c>
      <c r="K1137" s="405">
        <v>45719</v>
      </c>
      <c r="L1137" s="406">
        <v>0</v>
      </c>
      <c r="M1137" s="44">
        <v>3</v>
      </c>
      <c r="N1137" s="44"/>
      <c r="O1137" s="100"/>
    </row>
    <row r="1138" spans="1:51" ht="30">
      <c r="A1138" s="27">
        <v>1135</v>
      </c>
      <c r="B1138" s="402" t="s">
        <v>8332</v>
      </c>
      <c r="C1138" s="407"/>
      <c r="D1138" s="27" t="s">
        <v>4971</v>
      </c>
      <c r="E1138" s="409" t="s">
        <v>4258</v>
      </c>
      <c r="F1138" s="245" t="s">
        <v>11</v>
      </c>
      <c r="G1138" s="404" t="s">
        <v>4</v>
      </c>
      <c r="H1138" s="245" t="s">
        <v>8319</v>
      </c>
      <c r="I1138" s="404"/>
      <c r="J1138" s="27" t="s">
        <v>74</v>
      </c>
      <c r="K1138" s="405">
        <v>45719</v>
      </c>
      <c r="L1138" s="406">
        <v>0</v>
      </c>
      <c r="M1138" s="44">
        <v>5</v>
      </c>
      <c r="N1138" s="44"/>
      <c r="O1138" s="100"/>
      <c r="AX1138" s="3"/>
      <c r="AY1138" s="3"/>
    </row>
    <row r="1139" spans="1:51" ht="30">
      <c r="A1139" s="27">
        <v>1136</v>
      </c>
      <c r="B1139" s="402" t="s">
        <v>8333</v>
      </c>
      <c r="C1139" s="407"/>
      <c r="D1139" s="27" t="s">
        <v>4973</v>
      </c>
      <c r="E1139" s="414" t="s">
        <v>4275</v>
      </c>
      <c r="F1139" s="260" t="s">
        <v>12</v>
      </c>
      <c r="G1139" s="404" t="s">
        <v>1</v>
      </c>
      <c r="H1139" s="245" t="s">
        <v>8319</v>
      </c>
      <c r="I1139" s="404"/>
      <c r="J1139" s="27" t="s">
        <v>74</v>
      </c>
      <c r="K1139" s="405">
        <v>45719</v>
      </c>
      <c r="L1139" s="406">
        <v>0</v>
      </c>
      <c r="M1139" s="44">
        <v>4</v>
      </c>
      <c r="N1139" s="44"/>
      <c r="O1139" s="100"/>
    </row>
    <row r="1140" spans="1:51" ht="30">
      <c r="A1140" s="27">
        <v>1137</v>
      </c>
      <c r="B1140" s="402" t="s">
        <v>8334</v>
      </c>
      <c r="C1140" s="407"/>
      <c r="D1140" s="27" t="s">
        <v>4973</v>
      </c>
      <c r="E1140" s="414" t="s">
        <v>4275</v>
      </c>
      <c r="F1140" s="245" t="s">
        <v>4067</v>
      </c>
      <c r="G1140" s="404" t="s">
        <v>4</v>
      </c>
      <c r="H1140" s="245" t="s">
        <v>8319</v>
      </c>
      <c r="I1140" s="404"/>
      <c r="J1140" s="27" t="s">
        <v>74</v>
      </c>
      <c r="K1140" s="405">
        <v>45719</v>
      </c>
      <c r="L1140" s="406" t="s">
        <v>7969</v>
      </c>
      <c r="M1140" s="44">
        <v>7</v>
      </c>
      <c r="N1140" s="44"/>
      <c r="O1140" s="100"/>
    </row>
    <row r="1141" spans="1:51" ht="30">
      <c r="A1141" s="27">
        <v>1138</v>
      </c>
      <c r="B1141" s="402" t="s">
        <v>8335</v>
      </c>
      <c r="C1141" s="408"/>
      <c r="D1141" s="27" t="s">
        <v>4910</v>
      </c>
      <c r="E1141" s="404" t="s">
        <v>4369</v>
      </c>
      <c r="F1141" s="260" t="s">
        <v>46</v>
      </c>
      <c r="G1141" s="404" t="s">
        <v>2</v>
      </c>
      <c r="H1141" s="245" t="s">
        <v>8319</v>
      </c>
      <c r="I1141" s="404"/>
      <c r="J1141" s="27" t="s">
        <v>74</v>
      </c>
      <c r="K1141" s="405">
        <v>45719</v>
      </c>
      <c r="L1141" s="406" t="s">
        <v>7541</v>
      </c>
      <c r="M1141" s="44">
        <v>25</v>
      </c>
      <c r="N1141" s="44"/>
      <c r="O1141" s="100"/>
    </row>
    <row r="1142" spans="1:51" ht="30">
      <c r="A1142" s="27">
        <v>1139</v>
      </c>
      <c r="B1142" s="402" t="s">
        <v>8335</v>
      </c>
      <c r="C1142" s="408"/>
      <c r="D1142" s="27" t="s">
        <v>4910</v>
      </c>
      <c r="E1142" s="409" t="s">
        <v>4369</v>
      </c>
      <c r="F1142" s="245" t="s">
        <v>46</v>
      </c>
      <c r="G1142" s="404" t="s">
        <v>5</v>
      </c>
      <c r="H1142" s="245" t="s">
        <v>8319</v>
      </c>
      <c r="I1142" s="404"/>
      <c r="J1142" s="27" t="s">
        <v>74</v>
      </c>
      <c r="K1142" s="405">
        <v>45719</v>
      </c>
      <c r="L1142" s="406" t="s">
        <v>7541</v>
      </c>
      <c r="M1142" s="44">
        <v>25</v>
      </c>
      <c r="N1142" s="44"/>
      <c r="O1142" s="100"/>
    </row>
    <row r="1143" spans="1:51" ht="30">
      <c r="A1143" s="27">
        <v>1140</v>
      </c>
      <c r="B1143" s="402" t="s">
        <v>8336</v>
      </c>
      <c r="C1143" s="408"/>
      <c r="D1143" s="27" t="s">
        <v>4910</v>
      </c>
      <c r="E1143" s="409" t="s">
        <v>4369</v>
      </c>
      <c r="F1143" s="245" t="s">
        <v>47</v>
      </c>
      <c r="G1143" s="404" t="s">
        <v>2</v>
      </c>
      <c r="H1143" s="245" t="s">
        <v>8319</v>
      </c>
      <c r="I1143" s="404"/>
      <c r="J1143" s="425" t="s">
        <v>74</v>
      </c>
      <c r="K1143" s="405">
        <v>45719</v>
      </c>
      <c r="L1143" s="406" t="s">
        <v>7541</v>
      </c>
      <c r="M1143" s="44">
        <v>26</v>
      </c>
      <c r="N1143" s="44"/>
      <c r="O1143" s="100"/>
    </row>
    <row r="1144" spans="1:51" ht="30">
      <c r="A1144" s="27">
        <v>1141</v>
      </c>
      <c r="B1144" s="402" t="s">
        <v>8336</v>
      </c>
      <c r="C1144" s="407"/>
      <c r="D1144" s="27" t="s">
        <v>4910</v>
      </c>
      <c r="E1144" s="404" t="s">
        <v>4369</v>
      </c>
      <c r="F1144" s="245" t="s">
        <v>47</v>
      </c>
      <c r="G1144" s="404" t="s">
        <v>5</v>
      </c>
      <c r="H1144" s="245" t="s">
        <v>8319</v>
      </c>
      <c r="I1144" s="404"/>
      <c r="J1144" s="417" t="s">
        <v>74</v>
      </c>
      <c r="K1144" s="405">
        <v>45719</v>
      </c>
      <c r="L1144" s="406" t="s">
        <v>7541</v>
      </c>
      <c r="M1144" s="418">
        <v>26</v>
      </c>
      <c r="N1144" s="44"/>
      <c r="O1144" s="100"/>
    </row>
    <row r="1145" spans="1:51" ht="30">
      <c r="A1145" s="27">
        <v>1142</v>
      </c>
      <c r="B1145" s="402" t="s">
        <v>8337</v>
      </c>
      <c r="C1145" s="407"/>
      <c r="D1145" s="27" t="s">
        <v>6226</v>
      </c>
      <c r="E1145" s="409" t="s">
        <v>4467</v>
      </c>
      <c r="F1145" s="260" t="s">
        <v>12</v>
      </c>
      <c r="G1145" s="404" t="s">
        <v>4</v>
      </c>
      <c r="H1145" s="245" t="s">
        <v>8319</v>
      </c>
      <c r="I1145" s="404"/>
      <c r="J1145" s="27" t="s">
        <v>74</v>
      </c>
      <c r="K1145" s="405">
        <v>45719</v>
      </c>
      <c r="L1145" s="406">
        <v>0</v>
      </c>
      <c r="M1145" s="412">
        <v>10</v>
      </c>
      <c r="N1145" s="413"/>
      <c r="O1145" s="100"/>
    </row>
    <row r="1146" spans="1:51" ht="30">
      <c r="A1146" s="27">
        <v>1143</v>
      </c>
      <c r="B1146" s="402" t="s">
        <v>8338</v>
      </c>
      <c r="C1146" s="407"/>
      <c r="D1146" s="27" t="s">
        <v>7545</v>
      </c>
      <c r="E1146" s="404" t="s">
        <v>4477</v>
      </c>
      <c r="F1146" s="245" t="s">
        <v>12</v>
      </c>
      <c r="G1146" s="404" t="s">
        <v>3</v>
      </c>
      <c r="H1146" s="245" t="s">
        <v>8319</v>
      </c>
      <c r="I1146" s="404"/>
      <c r="J1146" s="27" t="s">
        <v>74</v>
      </c>
      <c r="K1146" s="405">
        <v>45719</v>
      </c>
      <c r="L1146" s="406">
        <v>0</v>
      </c>
      <c r="M1146" s="418">
        <v>9</v>
      </c>
      <c r="N1146" s="44"/>
      <c r="O1146" s="100"/>
    </row>
    <row r="1147" spans="1:51" ht="30">
      <c r="A1147" s="27">
        <v>1144</v>
      </c>
      <c r="B1147" s="402" t="s">
        <v>8339</v>
      </c>
      <c r="C1147" s="408"/>
      <c r="D1147" s="27" t="s">
        <v>4975</v>
      </c>
      <c r="E1147" s="402" t="s">
        <v>4222</v>
      </c>
      <c r="F1147" s="245" t="s">
        <v>11</v>
      </c>
      <c r="G1147" s="404" t="s">
        <v>1</v>
      </c>
      <c r="H1147" s="245" t="s">
        <v>8319</v>
      </c>
      <c r="I1147" s="404"/>
      <c r="J1147" s="27" t="s">
        <v>151</v>
      </c>
      <c r="K1147" s="405">
        <v>45719</v>
      </c>
      <c r="L1147" s="406">
        <v>0</v>
      </c>
      <c r="M1147" s="44">
        <v>6</v>
      </c>
      <c r="N1147" s="44"/>
      <c r="O1147" s="100"/>
    </row>
    <row r="1148" spans="1:51" ht="30">
      <c r="A1148" s="27">
        <v>1145</v>
      </c>
      <c r="B1148" s="402" t="s">
        <v>8340</v>
      </c>
      <c r="C1148" s="408"/>
      <c r="D1148" s="27" t="s">
        <v>4942</v>
      </c>
      <c r="E1148" s="402" t="s">
        <v>4253</v>
      </c>
      <c r="F1148" s="245" t="s">
        <v>11</v>
      </c>
      <c r="G1148" s="404" t="s">
        <v>0</v>
      </c>
      <c r="H1148" s="245" t="s">
        <v>8319</v>
      </c>
      <c r="I1148" s="404"/>
      <c r="J1148" s="27" t="s">
        <v>151</v>
      </c>
      <c r="K1148" s="405">
        <v>45719</v>
      </c>
      <c r="L1148" s="406">
        <v>0</v>
      </c>
      <c r="M1148" s="44">
        <v>6</v>
      </c>
      <c r="N1148" s="44"/>
      <c r="O1148" s="100"/>
    </row>
    <row r="1149" spans="1:51" ht="30">
      <c r="A1149" s="27">
        <v>1146</v>
      </c>
      <c r="B1149" s="402" t="s">
        <v>8341</v>
      </c>
      <c r="C1149" s="407"/>
      <c r="D1149" s="27" t="s">
        <v>4971</v>
      </c>
      <c r="E1149" s="409" t="s">
        <v>4258</v>
      </c>
      <c r="F1149" s="245" t="s">
        <v>12</v>
      </c>
      <c r="G1149" s="404" t="s">
        <v>4</v>
      </c>
      <c r="H1149" s="245" t="s">
        <v>8319</v>
      </c>
      <c r="I1149" s="404"/>
      <c r="J1149" s="27" t="s">
        <v>151</v>
      </c>
      <c r="K1149" s="405">
        <v>45719</v>
      </c>
      <c r="L1149" s="406">
        <v>0</v>
      </c>
      <c r="M1149" s="44">
        <v>6</v>
      </c>
      <c r="N1149" s="44"/>
      <c r="O1149" s="100"/>
    </row>
    <row r="1150" spans="1:51" ht="30">
      <c r="A1150" s="27">
        <v>1147</v>
      </c>
      <c r="B1150" s="402" t="s">
        <v>8342</v>
      </c>
      <c r="C1150" s="407"/>
      <c r="D1150" s="27" t="s">
        <v>4973</v>
      </c>
      <c r="E1150" s="404" t="s">
        <v>4275</v>
      </c>
      <c r="F1150" s="245" t="s">
        <v>11</v>
      </c>
      <c r="G1150" s="404" t="s">
        <v>4</v>
      </c>
      <c r="H1150" s="245" t="s">
        <v>8319</v>
      </c>
      <c r="I1150" s="404"/>
      <c r="J1150" s="27" t="s">
        <v>151</v>
      </c>
      <c r="K1150" s="405">
        <v>45719</v>
      </c>
      <c r="L1150" s="406">
        <v>0</v>
      </c>
      <c r="M1150" s="44">
        <v>5</v>
      </c>
      <c r="N1150" s="44"/>
      <c r="O1150" s="100"/>
    </row>
    <row r="1151" spans="1:51" ht="30">
      <c r="A1151" s="27">
        <v>1148</v>
      </c>
      <c r="B1151" s="402" t="s">
        <v>8343</v>
      </c>
      <c r="C1151" s="407"/>
      <c r="D1151" s="27" t="s">
        <v>4910</v>
      </c>
      <c r="E1151" s="404" t="s">
        <v>4369</v>
      </c>
      <c r="F1151" s="245" t="s">
        <v>48</v>
      </c>
      <c r="G1151" s="404" t="s">
        <v>2</v>
      </c>
      <c r="H1151" s="245" t="s">
        <v>8319</v>
      </c>
      <c r="I1151" s="404"/>
      <c r="J1151" s="27" t="s">
        <v>151</v>
      </c>
      <c r="K1151" s="405">
        <v>45719</v>
      </c>
      <c r="L1151" s="406" t="s">
        <v>7541</v>
      </c>
      <c r="M1151" s="418">
        <v>27</v>
      </c>
      <c r="N1151" s="44"/>
      <c r="O1151" s="100"/>
    </row>
    <row r="1152" spans="1:51" ht="30">
      <c r="A1152" s="27">
        <v>1149</v>
      </c>
      <c r="B1152" s="402" t="s">
        <v>8343</v>
      </c>
      <c r="C1152" s="407"/>
      <c r="D1152" s="27" t="s">
        <v>4910</v>
      </c>
      <c r="E1152" s="404" t="s">
        <v>4369</v>
      </c>
      <c r="F1152" s="245" t="s">
        <v>48</v>
      </c>
      <c r="G1152" s="404" t="s">
        <v>5</v>
      </c>
      <c r="H1152" s="245" t="s">
        <v>8319</v>
      </c>
      <c r="I1152" s="404"/>
      <c r="J1152" s="27" t="s">
        <v>151</v>
      </c>
      <c r="K1152" s="405">
        <v>45719</v>
      </c>
      <c r="L1152" s="406" t="s">
        <v>7541</v>
      </c>
      <c r="M1152" s="44">
        <v>27</v>
      </c>
      <c r="N1152" s="44"/>
      <c r="O1152" s="100"/>
    </row>
    <row r="1153" spans="1:51" ht="30">
      <c r="A1153" s="27">
        <v>1150</v>
      </c>
      <c r="B1153" s="402" t="s">
        <v>8344</v>
      </c>
      <c r="C1153" s="407"/>
      <c r="D1153" s="27" t="s">
        <v>4910</v>
      </c>
      <c r="E1153" s="409" t="s">
        <v>4369</v>
      </c>
      <c r="F1153" s="245" t="s">
        <v>45</v>
      </c>
      <c r="G1153" s="404" t="s">
        <v>2</v>
      </c>
      <c r="H1153" s="245" t="s">
        <v>8319</v>
      </c>
      <c r="I1153" s="404"/>
      <c r="J1153" s="27" t="s">
        <v>151</v>
      </c>
      <c r="K1153" s="405">
        <v>45719</v>
      </c>
      <c r="L1153" s="406" t="s">
        <v>7541</v>
      </c>
      <c r="M1153" s="44">
        <v>28</v>
      </c>
      <c r="N1153" s="44"/>
      <c r="O1153" s="100"/>
    </row>
    <row r="1154" spans="1:51" ht="30">
      <c r="A1154" s="27">
        <v>1151</v>
      </c>
      <c r="B1154" s="402" t="s">
        <v>8344</v>
      </c>
      <c r="C1154" s="407"/>
      <c r="D1154" s="27" t="s">
        <v>4910</v>
      </c>
      <c r="E1154" s="409" t="s">
        <v>4369</v>
      </c>
      <c r="F1154" s="245" t="s">
        <v>45</v>
      </c>
      <c r="G1154" s="404" t="s">
        <v>5</v>
      </c>
      <c r="H1154" s="245" t="s">
        <v>8319</v>
      </c>
      <c r="I1154" s="404"/>
      <c r="J1154" s="27" t="s">
        <v>151</v>
      </c>
      <c r="K1154" s="405">
        <v>45719</v>
      </c>
      <c r="L1154" s="406" t="s">
        <v>7541</v>
      </c>
      <c r="M1154" s="44">
        <v>28</v>
      </c>
      <c r="N1154" s="44"/>
      <c r="O1154" s="100"/>
    </row>
    <row r="1155" spans="1:51" ht="30">
      <c r="A1155" s="27">
        <v>1152</v>
      </c>
      <c r="B1155" s="402" t="s">
        <v>8345</v>
      </c>
      <c r="C1155" s="407"/>
      <c r="D1155" s="27" t="s">
        <v>6226</v>
      </c>
      <c r="E1155" s="409" t="s">
        <v>4467</v>
      </c>
      <c r="F1155" s="431" t="s">
        <v>12</v>
      </c>
      <c r="G1155" s="404" t="s">
        <v>3</v>
      </c>
      <c r="H1155" s="245" t="s">
        <v>8319</v>
      </c>
      <c r="I1155" s="404"/>
      <c r="J1155" s="27" t="s">
        <v>151</v>
      </c>
      <c r="K1155" s="405">
        <v>45719</v>
      </c>
      <c r="L1155" s="406" t="s">
        <v>8</v>
      </c>
      <c r="M1155" s="412">
        <v>5</v>
      </c>
      <c r="N1155" s="413"/>
      <c r="O1155" s="100"/>
    </row>
    <row r="1156" spans="1:51" ht="30">
      <c r="A1156" s="27">
        <v>1153</v>
      </c>
      <c r="B1156" s="402" t="s">
        <v>8346</v>
      </c>
      <c r="C1156" s="407"/>
      <c r="D1156" s="27" t="s">
        <v>7545</v>
      </c>
      <c r="E1156" s="404" t="s">
        <v>4477</v>
      </c>
      <c r="F1156" s="245" t="s">
        <v>11</v>
      </c>
      <c r="G1156" s="404" t="s">
        <v>3</v>
      </c>
      <c r="H1156" s="245" t="s">
        <v>8319</v>
      </c>
      <c r="I1156" s="404"/>
      <c r="J1156" s="27" t="s">
        <v>151</v>
      </c>
      <c r="K1156" s="405">
        <v>45719</v>
      </c>
      <c r="L1156" s="406">
        <v>0</v>
      </c>
      <c r="M1156" s="44">
        <v>10</v>
      </c>
      <c r="N1156" s="44"/>
      <c r="O1156" s="100"/>
    </row>
    <row r="1157" spans="1:51" ht="15">
      <c r="A1157" s="27">
        <v>1154</v>
      </c>
      <c r="B1157" s="402" t="s">
        <v>8347</v>
      </c>
      <c r="C1157" s="408"/>
      <c r="D1157" s="27" t="s">
        <v>8348</v>
      </c>
      <c r="E1157" s="402" t="s">
        <v>4217</v>
      </c>
      <c r="F1157" s="245" t="s">
        <v>123</v>
      </c>
      <c r="G1157" s="404" t="s">
        <v>0</v>
      </c>
      <c r="H1157" s="245" t="s">
        <v>8243</v>
      </c>
      <c r="I1157" s="404"/>
      <c r="J1157" s="27" t="s">
        <v>165</v>
      </c>
      <c r="K1157" s="405">
        <v>45719</v>
      </c>
      <c r="L1157" s="406" t="s">
        <v>5110</v>
      </c>
      <c r="M1157" s="44">
        <v>1</v>
      </c>
      <c r="N1157" s="44"/>
      <c r="O1157" s="100"/>
    </row>
    <row r="1158" spans="1:51" ht="30">
      <c r="A1158" s="27">
        <v>1155</v>
      </c>
      <c r="B1158" s="402" t="s">
        <v>8349</v>
      </c>
      <c r="C1158" s="408"/>
      <c r="D1158" s="27" t="s">
        <v>8348</v>
      </c>
      <c r="E1158" s="402" t="s">
        <v>4217</v>
      </c>
      <c r="F1158" s="245" t="s">
        <v>125</v>
      </c>
      <c r="G1158" s="404" t="s">
        <v>0</v>
      </c>
      <c r="H1158" s="245" t="s">
        <v>8243</v>
      </c>
      <c r="I1158" s="404"/>
      <c r="J1158" s="27" t="s">
        <v>165</v>
      </c>
      <c r="K1158" s="405">
        <v>45719</v>
      </c>
      <c r="L1158" s="406" t="s">
        <v>5110</v>
      </c>
      <c r="M1158" s="44">
        <v>2</v>
      </c>
      <c r="N1158" s="44"/>
      <c r="O1158" s="100"/>
    </row>
    <row r="1159" spans="1:51" ht="30">
      <c r="A1159" s="27">
        <v>1156</v>
      </c>
      <c r="B1159" s="402" t="s">
        <v>8350</v>
      </c>
      <c r="C1159" s="408"/>
      <c r="D1159" s="27" t="s">
        <v>4635</v>
      </c>
      <c r="E1159" s="404" t="s">
        <v>4229</v>
      </c>
      <c r="F1159" s="245" t="s">
        <v>125</v>
      </c>
      <c r="G1159" s="404" t="s">
        <v>1</v>
      </c>
      <c r="H1159" s="245" t="s">
        <v>8243</v>
      </c>
      <c r="I1159" s="404"/>
      <c r="J1159" s="27" t="s">
        <v>165</v>
      </c>
      <c r="K1159" s="405">
        <v>45719</v>
      </c>
      <c r="L1159" s="406" t="s">
        <v>5110</v>
      </c>
      <c r="M1159" s="44">
        <v>3</v>
      </c>
      <c r="N1159" s="44"/>
      <c r="O1159" s="100"/>
    </row>
    <row r="1160" spans="1:51" ht="30">
      <c r="A1160" s="27">
        <v>1157</v>
      </c>
      <c r="B1160" s="402" t="s">
        <v>8351</v>
      </c>
      <c r="C1160" s="408"/>
      <c r="D1160" s="27" t="s">
        <v>4635</v>
      </c>
      <c r="E1160" s="402" t="s">
        <v>4229</v>
      </c>
      <c r="F1160" s="245" t="s">
        <v>125</v>
      </c>
      <c r="G1160" s="404" t="s">
        <v>5</v>
      </c>
      <c r="H1160" s="245" t="s">
        <v>8243</v>
      </c>
      <c r="I1160" s="404"/>
      <c r="J1160" s="27" t="s">
        <v>165</v>
      </c>
      <c r="K1160" s="405">
        <v>45719</v>
      </c>
      <c r="L1160" s="406" t="s">
        <v>5110</v>
      </c>
      <c r="M1160" s="44">
        <v>4</v>
      </c>
      <c r="N1160" s="44"/>
      <c r="O1160" s="100"/>
    </row>
    <row r="1161" spans="1:51" ht="15">
      <c r="A1161" s="27">
        <v>1158</v>
      </c>
      <c r="B1161" s="402" t="s">
        <v>8352</v>
      </c>
      <c r="C1161" s="435"/>
      <c r="D1161" s="27" t="s">
        <v>4641</v>
      </c>
      <c r="E1161" s="409" t="s">
        <v>4231</v>
      </c>
      <c r="F1161" s="245" t="s">
        <v>123</v>
      </c>
      <c r="G1161" s="404" t="s">
        <v>4</v>
      </c>
      <c r="H1161" s="245" t="s">
        <v>8243</v>
      </c>
      <c r="I1161" s="404"/>
      <c r="J1161" s="27" t="s">
        <v>165</v>
      </c>
      <c r="K1161" s="405">
        <v>45719</v>
      </c>
      <c r="L1161" s="406" t="s">
        <v>5110</v>
      </c>
      <c r="M1161" s="44">
        <v>10</v>
      </c>
      <c r="N1161" s="44"/>
      <c r="O1161" s="100"/>
    </row>
    <row r="1162" spans="1:51" ht="30">
      <c r="A1162" s="27">
        <v>1159</v>
      </c>
      <c r="B1162" s="402" t="s">
        <v>8353</v>
      </c>
      <c r="C1162" s="408"/>
      <c r="D1162" s="27" t="s">
        <v>4641</v>
      </c>
      <c r="E1162" s="402" t="s">
        <v>4231</v>
      </c>
      <c r="F1162" s="245" t="s">
        <v>125</v>
      </c>
      <c r="G1162" s="404" t="s">
        <v>4</v>
      </c>
      <c r="H1162" s="245" t="s">
        <v>8243</v>
      </c>
      <c r="I1162" s="404"/>
      <c r="J1162" s="27" t="s">
        <v>165</v>
      </c>
      <c r="K1162" s="405">
        <v>45719</v>
      </c>
      <c r="L1162" s="406" t="s">
        <v>5110</v>
      </c>
      <c r="M1162" s="44">
        <v>1</v>
      </c>
      <c r="N1162" s="44"/>
      <c r="O1162" s="100"/>
    </row>
    <row r="1163" spans="1:51" ht="15">
      <c r="A1163" s="27">
        <v>1160</v>
      </c>
      <c r="B1163" s="402" t="s">
        <v>8354</v>
      </c>
      <c r="C1163" s="407"/>
      <c r="D1163" s="27" t="s">
        <v>4670</v>
      </c>
      <c r="E1163" s="409" t="s">
        <v>3880</v>
      </c>
      <c r="F1163" s="245" t="s">
        <v>46</v>
      </c>
      <c r="G1163" s="404" t="s">
        <v>1</v>
      </c>
      <c r="H1163" s="245" t="s">
        <v>8243</v>
      </c>
      <c r="I1163" s="404"/>
      <c r="J1163" s="27" t="s">
        <v>165</v>
      </c>
      <c r="K1163" s="405">
        <v>45719</v>
      </c>
      <c r="L1163" s="406">
        <v>0</v>
      </c>
      <c r="M1163" s="412">
        <v>1</v>
      </c>
      <c r="N1163" s="413"/>
      <c r="O1163" s="100"/>
    </row>
    <row r="1164" spans="1:51" ht="15">
      <c r="A1164" s="27">
        <v>1161</v>
      </c>
      <c r="B1164" s="402" t="s">
        <v>8355</v>
      </c>
      <c r="C1164" s="408"/>
      <c r="D1164" s="27" t="s">
        <v>4672</v>
      </c>
      <c r="E1164" s="414" t="s">
        <v>4334</v>
      </c>
      <c r="F1164" s="260" t="s">
        <v>13</v>
      </c>
      <c r="G1164" s="404" t="s">
        <v>2</v>
      </c>
      <c r="H1164" s="245" t="s">
        <v>8243</v>
      </c>
      <c r="I1164" s="404"/>
      <c r="J1164" s="27" t="s">
        <v>165</v>
      </c>
      <c r="K1164" s="405">
        <v>45719</v>
      </c>
      <c r="L1164" s="406" t="s">
        <v>8243</v>
      </c>
      <c r="M1164" s="44">
        <v>1</v>
      </c>
      <c r="N1164" s="44"/>
      <c r="O1164" s="100"/>
      <c r="AW1164" s="3"/>
      <c r="AX1164" s="3"/>
      <c r="AY1164" s="3"/>
    </row>
    <row r="1165" spans="1:51" ht="30">
      <c r="A1165" s="27">
        <v>1162</v>
      </c>
      <c r="B1165" s="402" t="s">
        <v>8356</v>
      </c>
      <c r="C1165" s="407"/>
      <c r="D1165" s="27" t="s">
        <v>4404</v>
      </c>
      <c r="E1165" s="409" t="s">
        <v>4405</v>
      </c>
      <c r="F1165" s="260" t="s">
        <v>4045</v>
      </c>
      <c r="G1165" s="404" t="s">
        <v>4207</v>
      </c>
      <c r="H1165" s="245" t="s">
        <v>8243</v>
      </c>
      <c r="I1165" s="404"/>
      <c r="J1165" s="27" t="s">
        <v>165</v>
      </c>
      <c r="K1165" s="405">
        <v>45719</v>
      </c>
      <c r="L1165" s="406" t="s">
        <v>4406</v>
      </c>
      <c r="M1165" s="44">
        <v>1</v>
      </c>
      <c r="N1165" s="44"/>
      <c r="O1165" s="100"/>
    </row>
    <row r="1166" spans="1:51" ht="15">
      <c r="A1166" s="27">
        <v>1163</v>
      </c>
      <c r="B1166" s="402" t="s">
        <v>8357</v>
      </c>
      <c r="C1166" s="408"/>
      <c r="D1166" s="27" t="s">
        <v>4692</v>
      </c>
      <c r="E1166" s="402" t="s">
        <v>4414</v>
      </c>
      <c r="F1166" s="245" t="s">
        <v>123</v>
      </c>
      <c r="G1166" s="404" t="s">
        <v>3</v>
      </c>
      <c r="H1166" s="245" t="s">
        <v>8243</v>
      </c>
      <c r="I1166" s="404"/>
      <c r="J1166" s="27" t="s">
        <v>165</v>
      </c>
      <c r="K1166" s="405">
        <v>45719</v>
      </c>
      <c r="L1166" s="406" t="s">
        <v>5110</v>
      </c>
      <c r="M1166" s="44">
        <v>4</v>
      </c>
      <c r="N1166" s="44"/>
      <c r="O1166" s="100"/>
      <c r="AX1166" s="3"/>
      <c r="AY1166" s="3"/>
    </row>
    <row r="1167" spans="1:51" ht="30">
      <c r="A1167" s="27">
        <v>1164</v>
      </c>
      <c r="B1167" s="402" t="s">
        <v>8358</v>
      </c>
      <c r="C1167" s="407"/>
      <c r="D1167" s="27" t="s">
        <v>4692</v>
      </c>
      <c r="E1167" s="402" t="s">
        <v>4414</v>
      </c>
      <c r="F1167" s="245" t="s">
        <v>125</v>
      </c>
      <c r="G1167" s="404" t="s">
        <v>3</v>
      </c>
      <c r="H1167" s="245" t="s">
        <v>8243</v>
      </c>
      <c r="I1167" s="404"/>
      <c r="J1167" s="27" t="s">
        <v>165</v>
      </c>
      <c r="K1167" s="405">
        <v>45719</v>
      </c>
      <c r="L1167" s="406" t="s">
        <v>5110</v>
      </c>
      <c r="M1167" s="44">
        <v>5</v>
      </c>
      <c r="N1167" s="44"/>
      <c r="O1167" s="100"/>
    </row>
    <row r="1168" spans="1:51" ht="15">
      <c r="A1168" s="27">
        <v>1165</v>
      </c>
      <c r="B1168" s="402" t="s">
        <v>8359</v>
      </c>
      <c r="C1168" s="408"/>
      <c r="D1168" s="27" t="s">
        <v>8054</v>
      </c>
      <c r="E1168" s="402" t="s">
        <v>4441</v>
      </c>
      <c r="F1168" s="260" t="s">
        <v>46</v>
      </c>
      <c r="G1168" s="404" t="s">
        <v>2</v>
      </c>
      <c r="H1168" s="245" t="s">
        <v>8243</v>
      </c>
      <c r="I1168" s="404"/>
      <c r="J1168" s="27" t="s">
        <v>165</v>
      </c>
      <c r="K1168" s="405">
        <v>45719</v>
      </c>
      <c r="L1168" s="406" t="s">
        <v>8250</v>
      </c>
      <c r="M1168" s="44">
        <v>31</v>
      </c>
      <c r="N1168" s="44"/>
      <c r="O1168" s="100"/>
      <c r="AX1168" s="3"/>
      <c r="AY1168" s="3"/>
    </row>
    <row r="1169" spans="1:51" ht="15">
      <c r="A1169" s="27">
        <v>1166</v>
      </c>
      <c r="B1169" s="402" t="s">
        <v>8359</v>
      </c>
      <c r="C1169" s="408"/>
      <c r="D1169" s="27" t="s">
        <v>8054</v>
      </c>
      <c r="E1169" s="404" t="s">
        <v>4441</v>
      </c>
      <c r="F1169" s="245" t="s">
        <v>46</v>
      </c>
      <c r="G1169" s="404" t="s">
        <v>5</v>
      </c>
      <c r="H1169" s="245" t="s">
        <v>8243</v>
      </c>
      <c r="I1169" s="404"/>
      <c r="J1169" s="27" t="s">
        <v>165</v>
      </c>
      <c r="K1169" s="405">
        <v>45719</v>
      </c>
      <c r="L1169" s="406" t="s">
        <v>8250</v>
      </c>
      <c r="M1169" s="44">
        <v>31</v>
      </c>
      <c r="N1169" s="44"/>
      <c r="O1169" s="100"/>
    </row>
    <row r="1170" spans="1:51" ht="15">
      <c r="A1170" s="27">
        <v>1167</v>
      </c>
      <c r="B1170" s="402" t="s">
        <v>8360</v>
      </c>
      <c r="C1170" s="408"/>
      <c r="D1170" s="27" t="s">
        <v>8054</v>
      </c>
      <c r="E1170" s="402" t="s">
        <v>4441</v>
      </c>
      <c r="F1170" s="245" t="s">
        <v>47</v>
      </c>
      <c r="G1170" s="404" t="s">
        <v>2</v>
      </c>
      <c r="H1170" s="245" t="s">
        <v>8243</v>
      </c>
      <c r="I1170" s="404"/>
      <c r="J1170" s="27" t="s">
        <v>165</v>
      </c>
      <c r="K1170" s="405">
        <v>45719</v>
      </c>
      <c r="L1170" s="406" t="s">
        <v>8250</v>
      </c>
      <c r="M1170" s="44">
        <v>32</v>
      </c>
      <c r="N1170" s="44"/>
      <c r="O1170" s="100"/>
      <c r="AX1170" s="3"/>
      <c r="AY1170" s="3"/>
    </row>
    <row r="1171" spans="1:51" ht="15">
      <c r="A1171" s="27">
        <v>1168</v>
      </c>
      <c r="B1171" s="402" t="s">
        <v>8360</v>
      </c>
      <c r="C1171" s="408"/>
      <c r="D1171" s="27" t="s">
        <v>8054</v>
      </c>
      <c r="E1171" s="404" t="s">
        <v>4441</v>
      </c>
      <c r="F1171" s="245" t="s">
        <v>47</v>
      </c>
      <c r="G1171" s="404" t="s">
        <v>5</v>
      </c>
      <c r="H1171" s="245" t="s">
        <v>8243</v>
      </c>
      <c r="I1171" s="404"/>
      <c r="J1171" s="27" t="s">
        <v>165</v>
      </c>
      <c r="K1171" s="405">
        <v>45719</v>
      </c>
      <c r="L1171" s="406" t="s">
        <v>8250</v>
      </c>
      <c r="M1171" s="44">
        <v>32</v>
      </c>
      <c r="N1171" s="44"/>
      <c r="O1171" s="100"/>
    </row>
    <row r="1172" spans="1:51" ht="15">
      <c r="A1172" s="27">
        <v>1169</v>
      </c>
      <c r="B1172" s="402" t="s">
        <v>8361</v>
      </c>
      <c r="C1172" s="433"/>
      <c r="D1172" s="27" t="s">
        <v>8362</v>
      </c>
      <c r="E1172" s="404" t="s">
        <v>4486</v>
      </c>
      <c r="F1172" s="245" t="s">
        <v>47</v>
      </c>
      <c r="G1172" s="404" t="s">
        <v>1</v>
      </c>
      <c r="H1172" s="245" t="s">
        <v>8243</v>
      </c>
      <c r="I1172" s="404"/>
      <c r="J1172" s="27" t="s">
        <v>165</v>
      </c>
      <c r="K1172" s="405">
        <v>45719</v>
      </c>
      <c r="L1172" s="406">
        <v>0</v>
      </c>
      <c r="M1172" s="44">
        <v>1</v>
      </c>
      <c r="N1172" s="44"/>
      <c r="O1172" s="100"/>
    </row>
    <row r="1173" spans="1:51" ht="30">
      <c r="A1173" s="27">
        <v>1170</v>
      </c>
      <c r="B1173" s="402" t="s">
        <v>8363</v>
      </c>
      <c r="C1173" s="408"/>
      <c r="D1173" s="27" t="s">
        <v>4641</v>
      </c>
      <c r="E1173" s="402" t="s">
        <v>4231</v>
      </c>
      <c r="F1173" s="260" t="s">
        <v>125</v>
      </c>
      <c r="G1173" s="404" t="s">
        <v>2</v>
      </c>
      <c r="H1173" s="245" t="s">
        <v>8250</v>
      </c>
      <c r="I1173" s="404"/>
      <c r="J1173" s="27" t="s">
        <v>60</v>
      </c>
      <c r="K1173" s="405">
        <v>45719</v>
      </c>
      <c r="L1173" s="406" t="s">
        <v>5110</v>
      </c>
      <c r="M1173" s="44">
        <v>2</v>
      </c>
      <c r="N1173" s="44"/>
      <c r="O1173" s="100"/>
    </row>
    <row r="1174" spans="1:51" ht="30">
      <c r="A1174" s="27">
        <v>1171</v>
      </c>
      <c r="B1174" s="402" t="s">
        <v>8364</v>
      </c>
      <c r="C1174" s="408"/>
      <c r="D1174" s="27" t="s">
        <v>4641</v>
      </c>
      <c r="E1174" s="402" t="s">
        <v>4231</v>
      </c>
      <c r="F1174" s="260" t="s">
        <v>125</v>
      </c>
      <c r="G1174" s="404" t="s">
        <v>5</v>
      </c>
      <c r="H1174" s="245" t="s">
        <v>8250</v>
      </c>
      <c r="I1174" s="404"/>
      <c r="J1174" s="27" t="s">
        <v>60</v>
      </c>
      <c r="K1174" s="405">
        <v>45719</v>
      </c>
      <c r="L1174" s="406" t="s">
        <v>5110</v>
      </c>
      <c r="M1174" s="44">
        <v>3</v>
      </c>
      <c r="N1174" s="44"/>
      <c r="O1174" s="100"/>
    </row>
    <row r="1175" spans="1:51" ht="15">
      <c r="A1175" s="27">
        <v>1172</v>
      </c>
      <c r="B1175" s="402" t="s">
        <v>8365</v>
      </c>
      <c r="C1175" s="408"/>
      <c r="D1175" s="27" t="s">
        <v>7095</v>
      </c>
      <c r="E1175" s="404" t="s">
        <v>4310</v>
      </c>
      <c r="F1175" s="245" t="s">
        <v>11</v>
      </c>
      <c r="G1175" s="404" t="s">
        <v>4</v>
      </c>
      <c r="H1175" s="245" t="s">
        <v>8250</v>
      </c>
      <c r="I1175" s="404"/>
      <c r="J1175" s="27" t="s">
        <v>60</v>
      </c>
      <c r="K1175" s="405">
        <v>45719</v>
      </c>
      <c r="L1175" s="406" t="s">
        <v>6556</v>
      </c>
      <c r="M1175" s="44">
        <v>1</v>
      </c>
      <c r="N1175" s="44"/>
      <c r="O1175" s="100"/>
    </row>
    <row r="1176" spans="1:51" ht="15">
      <c r="A1176" s="27">
        <v>1173</v>
      </c>
      <c r="B1176" s="402" t="s">
        <v>8366</v>
      </c>
      <c r="C1176" s="407"/>
      <c r="D1176" s="27" t="s">
        <v>8367</v>
      </c>
      <c r="E1176" s="402" t="s">
        <v>4326</v>
      </c>
      <c r="F1176" s="27" t="s">
        <v>12</v>
      </c>
      <c r="G1176" s="404" t="s">
        <v>3</v>
      </c>
      <c r="H1176" s="245" t="s">
        <v>8250</v>
      </c>
      <c r="I1176" s="404"/>
      <c r="J1176" s="27" t="s">
        <v>60</v>
      </c>
      <c r="K1176" s="405">
        <v>45719</v>
      </c>
      <c r="L1176" s="406" t="s">
        <v>8243</v>
      </c>
      <c r="M1176" s="44">
        <v>1</v>
      </c>
      <c r="N1176" s="44"/>
      <c r="O1176" s="100"/>
    </row>
    <row r="1177" spans="1:51" ht="15">
      <c r="A1177" s="27">
        <v>1174</v>
      </c>
      <c r="B1177" s="402" t="s">
        <v>8368</v>
      </c>
      <c r="C1177" s="407"/>
      <c r="D1177" s="27" t="s">
        <v>8369</v>
      </c>
      <c r="E1177" s="404" t="s">
        <v>4328</v>
      </c>
      <c r="F1177" s="245" t="s">
        <v>4067</v>
      </c>
      <c r="G1177" s="404" t="s">
        <v>3</v>
      </c>
      <c r="H1177" s="245" t="s">
        <v>8250</v>
      </c>
      <c r="I1177" s="404"/>
      <c r="J1177" s="27" t="s">
        <v>60</v>
      </c>
      <c r="K1177" s="405">
        <v>45719</v>
      </c>
      <c r="L1177" s="406" t="s">
        <v>8</v>
      </c>
      <c r="M1177" s="44">
        <v>1</v>
      </c>
      <c r="N1177" s="44"/>
      <c r="O1177" s="100"/>
    </row>
    <row r="1178" spans="1:51" ht="15">
      <c r="A1178" s="27">
        <v>1175</v>
      </c>
      <c r="B1178" s="402" t="s">
        <v>8370</v>
      </c>
      <c r="C1178" s="408"/>
      <c r="D1178" s="27" t="s">
        <v>4672</v>
      </c>
      <c r="E1178" s="409" t="s">
        <v>4334</v>
      </c>
      <c r="F1178" s="245" t="s">
        <v>65</v>
      </c>
      <c r="G1178" s="404" t="s">
        <v>2</v>
      </c>
      <c r="H1178" s="245" t="s">
        <v>8250</v>
      </c>
      <c r="I1178" s="404"/>
      <c r="J1178" s="27" t="s">
        <v>60</v>
      </c>
      <c r="K1178" s="405">
        <v>45719</v>
      </c>
      <c r="L1178" s="406" t="s">
        <v>6556</v>
      </c>
      <c r="M1178" s="44">
        <v>2</v>
      </c>
      <c r="N1178" s="44"/>
      <c r="O1178" s="100"/>
    </row>
    <row r="1179" spans="1:51" ht="15">
      <c r="A1179" s="27">
        <v>1176</v>
      </c>
      <c r="B1179" s="402" t="s">
        <v>8371</v>
      </c>
      <c r="C1179" s="408"/>
      <c r="D1179" s="27" t="s">
        <v>8372</v>
      </c>
      <c r="E1179" s="404" t="s">
        <v>4336</v>
      </c>
      <c r="F1179" s="245" t="s">
        <v>217</v>
      </c>
      <c r="G1179" s="404" t="s">
        <v>5</v>
      </c>
      <c r="H1179" s="245" t="s">
        <v>8250</v>
      </c>
      <c r="I1179" s="404"/>
      <c r="J1179" s="27" t="s">
        <v>60</v>
      </c>
      <c r="K1179" s="405">
        <v>45719</v>
      </c>
      <c r="L1179" s="406">
        <v>0</v>
      </c>
      <c r="M1179" s="44">
        <v>1</v>
      </c>
      <c r="N1179" s="44"/>
      <c r="O1179" s="100"/>
    </row>
    <row r="1180" spans="1:51" ht="15">
      <c r="A1180" s="27">
        <v>1177</v>
      </c>
      <c r="B1180" s="402" t="s">
        <v>8373</v>
      </c>
      <c r="C1180" s="407"/>
      <c r="D1180" s="27" t="s">
        <v>4680</v>
      </c>
      <c r="E1180" s="402" t="s">
        <v>4339</v>
      </c>
      <c r="F1180" s="245" t="s">
        <v>13</v>
      </c>
      <c r="G1180" s="404" t="s">
        <v>1</v>
      </c>
      <c r="H1180" s="245" t="s">
        <v>8250</v>
      </c>
      <c r="I1180" s="404"/>
      <c r="J1180" s="27" t="s">
        <v>60</v>
      </c>
      <c r="K1180" s="405">
        <v>45719</v>
      </c>
      <c r="L1180" s="406" t="s">
        <v>6556</v>
      </c>
      <c r="M1180" s="44">
        <v>1</v>
      </c>
      <c r="N1180" s="44"/>
      <c r="O1180" s="100"/>
      <c r="AX1180" s="3"/>
      <c r="AY1180" s="3"/>
    </row>
    <row r="1181" spans="1:51" ht="15">
      <c r="A1181" s="27">
        <v>1178</v>
      </c>
      <c r="B1181" s="402" t="s">
        <v>8374</v>
      </c>
      <c r="C1181" s="407"/>
      <c r="D1181" s="27" t="s">
        <v>4340</v>
      </c>
      <c r="E1181" s="402" t="s">
        <v>4341</v>
      </c>
      <c r="F1181" s="245" t="s">
        <v>12</v>
      </c>
      <c r="G1181" s="404" t="s">
        <v>0</v>
      </c>
      <c r="H1181" s="245" t="s">
        <v>8250</v>
      </c>
      <c r="I1181" s="404"/>
      <c r="J1181" s="27" t="s">
        <v>60</v>
      </c>
      <c r="K1181" s="405">
        <v>45719</v>
      </c>
      <c r="L1181" s="406" t="s">
        <v>8243</v>
      </c>
      <c r="M1181" s="44">
        <v>1</v>
      </c>
      <c r="N1181" s="44"/>
      <c r="O1181" s="100"/>
    </row>
    <row r="1182" spans="1:51" ht="30">
      <c r="A1182" s="27">
        <v>1179</v>
      </c>
      <c r="B1182" s="402" t="s">
        <v>8248</v>
      </c>
      <c r="C1182" s="407"/>
      <c r="D1182" s="27" t="s">
        <v>4401</v>
      </c>
      <c r="E1182" s="409" t="s">
        <v>4407</v>
      </c>
      <c r="F1182" s="260" t="s">
        <v>4045</v>
      </c>
      <c r="G1182" s="404" t="s">
        <v>4207</v>
      </c>
      <c r="H1182" s="245" t="s">
        <v>8250</v>
      </c>
      <c r="I1182" s="404"/>
      <c r="J1182" s="27" t="s">
        <v>60</v>
      </c>
      <c r="K1182" s="405">
        <v>45719</v>
      </c>
      <c r="L1182" s="406" t="s">
        <v>4401</v>
      </c>
      <c r="M1182" s="44">
        <v>1</v>
      </c>
      <c r="N1182" s="44"/>
      <c r="O1182" s="100"/>
      <c r="AX1182" s="3"/>
      <c r="AY1182" s="3"/>
    </row>
    <row r="1183" spans="1:51" ht="30">
      <c r="A1183" s="27">
        <v>1180</v>
      </c>
      <c r="B1183" s="402" t="s">
        <v>8375</v>
      </c>
      <c r="C1183" s="408"/>
      <c r="D1183" s="27" t="s">
        <v>4692</v>
      </c>
      <c r="E1183" s="409" t="s">
        <v>4414</v>
      </c>
      <c r="F1183" s="245" t="s">
        <v>125</v>
      </c>
      <c r="G1183" s="404" t="s">
        <v>0</v>
      </c>
      <c r="H1183" s="245" t="s">
        <v>8250</v>
      </c>
      <c r="I1183" s="404"/>
      <c r="J1183" s="27" t="s">
        <v>60</v>
      </c>
      <c r="K1183" s="405">
        <v>45719</v>
      </c>
      <c r="L1183" s="406" t="s">
        <v>5110</v>
      </c>
      <c r="M1183" s="44">
        <v>1</v>
      </c>
      <c r="N1183" s="44"/>
      <c r="O1183" s="100"/>
    </row>
    <row r="1184" spans="1:51" ht="15">
      <c r="A1184" s="27">
        <v>1181</v>
      </c>
      <c r="B1184" s="402" t="s">
        <v>8376</v>
      </c>
      <c r="C1184" s="407"/>
      <c r="D1184" s="27" t="s">
        <v>8054</v>
      </c>
      <c r="E1184" s="409" t="s">
        <v>4441</v>
      </c>
      <c r="F1184" s="245" t="s">
        <v>46</v>
      </c>
      <c r="G1184" s="404" t="s">
        <v>1</v>
      </c>
      <c r="H1184" s="245" t="s">
        <v>8250</v>
      </c>
      <c r="I1184" s="404"/>
      <c r="J1184" s="27" t="s">
        <v>60</v>
      </c>
      <c r="K1184" s="405">
        <v>45719</v>
      </c>
      <c r="L1184" s="406" t="s">
        <v>8250</v>
      </c>
      <c r="M1184" s="412">
        <v>1</v>
      </c>
      <c r="N1184" s="413"/>
      <c r="O1184" s="100"/>
      <c r="AX1184" s="3"/>
      <c r="AY1184" s="3"/>
    </row>
    <row r="1185" spans="1:51" ht="15">
      <c r="A1185" s="27">
        <v>1182</v>
      </c>
      <c r="B1185" s="402" t="s">
        <v>8376</v>
      </c>
      <c r="C1185" s="407"/>
      <c r="D1185" s="27" t="s">
        <v>8054</v>
      </c>
      <c r="E1185" s="402" t="s">
        <v>4441</v>
      </c>
      <c r="F1185" s="245" t="s">
        <v>46</v>
      </c>
      <c r="G1185" s="404" t="s">
        <v>4</v>
      </c>
      <c r="H1185" s="245" t="s">
        <v>8250</v>
      </c>
      <c r="I1185" s="404"/>
      <c r="J1185" s="27" t="s">
        <v>60</v>
      </c>
      <c r="K1185" s="405">
        <v>45719</v>
      </c>
      <c r="L1185" s="406" t="s">
        <v>8250</v>
      </c>
      <c r="M1185" s="412">
        <v>1</v>
      </c>
      <c r="N1185" s="413"/>
      <c r="O1185" s="100"/>
    </row>
    <row r="1186" spans="1:51" ht="15">
      <c r="A1186" s="27">
        <v>1183</v>
      </c>
      <c r="B1186" s="402" t="s">
        <v>8377</v>
      </c>
      <c r="C1186" s="408"/>
      <c r="D1186" s="27" t="s">
        <v>8054</v>
      </c>
      <c r="E1186" s="409" t="s">
        <v>4441</v>
      </c>
      <c r="F1186" s="245" t="s">
        <v>47</v>
      </c>
      <c r="G1186" s="404" t="s">
        <v>1</v>
      </c>
      <c r="H1186" s="245" t="s">
        <v>8250</v>
      </c>
      <c r="I1186" s="404"/>
      <c r="J1186" s="27" t="s">
        <v>60</v>
      </c>
      <c r="K1186" s="405">
        <v>45719</v>
      </c>
      <c r="L1186" s="406" t="s">
        <v>8250</v>
      </c>
      <c r="M1186" s="44">
        <v>2</v>
      </c>
      <c r="N1186" s="44"/>
      <c r="O1186" s="100"/>
      <c r="AX1186" s="3"/>
      <c r="AY1186" s="3"/>
    </row>
    <row r="1187" spans="1:51" ht="15">
      <c r="A1187" s="27">
        <v>1184</v>
      </c>
      <c r="B1187" s="402" t="s">
        <v>8377</v>
      </c>
      <c r="C1187" s="408"/>
      <c r="D1187" s="27" t="s">
        <v>8054</v>
      </c>
      <c r="E1187" s="404" t="s">
        <v>4441</v>
      </c>
      <c r="F1187" s="245" t="s">
        <v>47</v>
      </c>
      <c r="G1187" s="404" t="s">
        <v>4</v>
      </c>
      <c r="H1187" s="245" t="s">
        <v>8250</v>
      </c>
      <c r="I1187" s="404"/>
      <c r="J1187" s="27" t="s">
        <v>60</v>
      </c>
      <c r="K1187" s="405">
        <v>45719</v>
      </c>
      <c r="L1187" s="406" t="s">
        <v>8250</v>
      </c>
      <c r="M1187" s="44">
        <v>2</v>
      </c>
      <c r="N1187" s="44"/>
      <c r="O1187" s="100"/>
    </row>
    <row r="1188" spans="1:51" ht="15">
      <c r="A1188" s="27">
        <v>1185</v>
      </c>
      <c r="B1188" s="402" t="s">
        <v>8378</v>
      </c>
      <c r="C1188" s="408"/>
      <c r="D1188" s="27" t="s">
        <v>4993</v>
      </c>
      <c r="E1188" s="404" t="s">
        <v>4473</v>
      </c>
      <c r="F1188" s="245" t="s">
        <v>46</v>
      </c>
      <c r="G1188" s="404" t="s">
        <v>5</v>
      </c>
      <c r="H1188" s="245" t="s">
        <v>8250</v>
      </c>
      <c r="I1188" s="404"/>
      <c r="J1188" s="27" t="s">
        <v>60</v>
      </c>
      <c r="K1188" s="405">
        <v>45719</v>
      </c>
      <c r="L1188" s="406" t="s">
        <v>7989</v>
      </c>
      <c r="M1188" s="44">
        <v>27</v>
      </c>
      <c r="N1188" s="44"/>
      <c r="O1188" s="100"/>
    </row>
    <row r="1189" spans="1:51" ht="15">
      <c r="A1189" s="27">
        <v>1186</v>
      </c>
      <c r="B1189" s="402" t="s">
        <v>8379</v>
      </c>
      <c r="C1189" s="408"/>
      <c r="D1189" s="27" t="s">
        <v>7095</v>
      </c>
      <c r="E1189" s="404" t="s">
        <v>4310</v>
      </c>
      <c r="F1189" s="245" t="s">
        <v>4067</v>
      </c>
      <c r="G1189" s="404" t="s">
        <v>4</v>
      </c>
      <c r="H1189" s="245" t="s">
        <v>8250</v>
      </c>
      <c r="I1189" s="404"/>
      <c r="J1189" s="27" t="s">
        <v>149</v>
      </c>
      <c r="K1189" s="405">
        <v>45719</v>
      </c>
      <c r="L1189" s="406">
        <v>0</v>
      </c>
      <c r="M1189" s="44">
        <v>2</v>
      </c>
      <c r="N1189" s="44"/>
      <c r="O1189" s="100"/>
    </row>
    <row r="1190" spans="1:51" ht="15">
      <c r="A1190" s="27">
        <v>1187</v>
      </c>
      <c r="B1190" s="402" t="s">
        <v>8380</v>
      </c>
      <c r="C1190" s="407"/>
      <c r="D1190" s="27" t="s">
        <v>8367</v>
      </c>
      <c r="E1190" s="402" t="s">
        <v>4326</v>
      </c>
      <c r="F1190" s="245" t="s">
        <v>4067</v>
      </c>
      <c r="G1190" s="404" t="s">
        <v>3</v>
      </c>
      <c r="H1190" s="245" t="s">
        <v>8250</v>
      </c>
      <c r="I1190" s="404"/>
      <c r="J1190" s="27" t="s">
        <v>149</v>
      </c>
      <c r="K1190" s="405">
        <v>45719</v>
      </c>
      <c r="L1190" s="406" t="s">
        <v>8</v>
      </c>
      <c r="M1190" s="44">
        <v>2</v>
      </c>
      <c r="N1190" s="44"/>
      <c r="O1190" s="100"/>
    </row>
    <row r="1191" spans="1:51" ht="15">
      <c r="A1191" s="27">
        <v>1188</v>
      </c>
      <c r="B1191" s="402" t="s">
        <v>8381</v>
      </c>
      <c r="C1191" s="407"/>
      <c r="D1191" s="27" t="s">
        <v>8369</v>
      </c>
      <c r="E1191" s="404" t="s">
        <v>4328</v>
      </c>
      <c r="F1191" s="245" t="s">
        <v>11</v>
      </c>
      <c r="G1191" s="404" t="s">
        <v>2</v>
      </c>
      <c r="H1191" s="245" t="s">
        <v>8250</v>
      </c>
      <c r="I1191" s="404"/>
      <c r="J1191" s="27" t="s">
        <v>149</v>
      </c>
      <c r="K1191" s="405">
        <v>45719</v>
      </c>
      <c r="L1191" s="406" t="s">
        <v>6556</v>
      </c>
      <c r="M1191" s="44">
        <v>2</v>
      </c>
      <c r="N1191" s="44"/>
      <c r="O1191" s="100"/>
    </row>
    <row r="1192" spans="1:51" ht="15">
      <c r="A1192" s="27">
        <v>1189</v>
      </c>
      <c r="B1192" s="402" t="s">
        <v>8382</v>
      </c>
      <c r="C1192" s="408"/>
      <c r="D1192" s="27" t="s">
        <v>4672</v>
      </c>
      <c r="E1192" s="404" t="s">
        <v>4334</v>
      </c>
      <c r="F1192" s="245" t="s">
        <v>65</v>
      </c>
      <c r="G1192" s="404" t="s">
        <v>3</v>
      </c>
      <c r="H1192" s="245" t="s">
        <v>8250</v>
      </c>
      <c r="I1192" s="404"/>
      <c r="J1192" s="27" t="s">
        <v>149</v>
      </c>
      <c r="K1192" s="405">
        <v>45719</v>
      </c>
      <c r="L1192" s="406" t="s">
        <v>8243</v>
      </c>
      <c r="M1192" s="44">
        <v>3</v>
      </c>
      <c r="N1192" s="44"/>
      <c r="O1192" s="100"/>
    </row>
    <row r="1193" spans="1:51" ht="15">
      <c r="A1193" s="27">
        <v>1190</v>
      </c>
      <c r="B1193" s="402" t="s">
        <v>8383</v>
      </c>
      <c r="C1193" s="408"/>
      <c r="D1193" s="27" t="s">
        <v>8372</v>
      </c>
      <c r="E1193" s="409" t="s">
        <v>4336</v>
      </c>
      <c r="F1193" s="245" t="s">
        <v>11</v>
      </c>
      <c r="G1193" s="404" t="s">
        <v>5</v>
      </c>
      <c r="H1193" s="245" t="s">
        <v>8250</v>
      </c>
      <c r="I1193" s="404"/>
      <c r="J1193" s="27" t="s">
        <v>149</v>
      </c>
      <c r="K1193" s="405">
        <v>45719</v>
      </c>
      <c r="L1193" s="406" t="s">
        <v>8254</v>
      </c>
      <c r="M1193" s="44">
        <v>2</v>
      </c>
      <c r="N1193" s="44"/>
      <c r="O1193" s="100"/>
    </row>
    <row r="1194" spans="1:51" ht="15">
      <c r="A1194" s="27">
        <v>1191</v>
      </c>
      <c r="B1194" s="402" t="s">
        <v>8384</v>
      </c>
      <c r="C1194" s="407"/>
      <c r="D1194" s="27" t="s">
        <v>4340</v>
      </c>
      <c r="E1194" s="404" t="s">
        <v>4341</v>
      </c>
      <c r="F1194" s="245" t="s">
        <v>11</v>
      </c>
      <c r="G1194" s="404" t="s">
        <v>0</v>
      </c>
      <c r="H1194" s="245" t="s">
        <v>8250</v>
      </c>
      <c r="I1194" s="404"/>
      <c r="J1194" s="27" t="s">
        <v>149</v>
      </c>
      <c r="K1194" s="405">
        <v>45719</v>
      </c>
      <c r="L1194" s="406">
        <v>0</v>
      </c>
      <c r="M1194" s="412">
        <v>2</v>
      </c>
      <c r="N1194" s="413"/>
      <c r="O1194" s="100"/>
    </row>
    <row r="1195" spans="1:51" ht="30">
      <c r="A1195" s="27">
        <v>1192</v>
      </c>
      <c r="B1195" s="402" t="s">
        <v>8385</v>
      </c>
      <c r="C1195" s="407"/>
      <c r="D1195" s="27" t="s">
        <v>4392</v>
      </c>
      <c r="E1195" s="409" t="s">
        <v>4407</v>
      </c>
      <c r="F1195" s="260" t="s">
        <v>4045</v>
      </c>
      <c r="G1195" s="404" t="s">
        <v>4207</v>
      </c>
      <c r="H1195" s="245" t="s">
        <v>8250</v>
      </c>
      <c r="I1195" s="404"/>
      <c r="J1195" s="27" t="s">
        <v>149</v>
      </c>
      <c r="K1195" s="405">
        <v>45719</v>
      </c>
      <c r="L1195" s="406" t="s">
        <v>4401</v>
      </c>
      <c r="M1195" s="44">
        <v>1</v>
      </c>
      <c r="N1195" s="44"/>
      <c r="O1195" s="100"/>
    </row>
    <row r="1196" spans="1:51" ht="15">
      <c r="A1196" s="27">
        <v>1193</v>
      </c>
      <c r="B1196" s="402" t="s">
        <v>8386</v>
      </c>
      <c r="C1196" s="408"/>
      <c r="D1196" s="27" t="s">
        <v>4692</v>
      </c>
      <c r="E1196" s="402" t="s">
        <v>4414</v>
      </c>
      <c r="F1196" s="245" t="s">
        <v>123</v>
      </c>
      <c r="G1196" s="404" t="s">
        <v>0</v>
      </c>
      <c r="H1196" s="245" t="s">
        <v>8250</v>
      </c>
      <c r="I1196" s="404"/>
      <c r="J1196" s="27" t="s">
        <v>149</v>
      </c>
      <c r="K1196" s="405">
        <v>45719</v>
      </c>
      <c r="L1196" s="406" t="s">
        <v>5110</v>
      </c>
      <c r="M1196" s="44">
        <v>2</v>
      </c>
      <c r="N1196" s="44"/>
      <c r="O1196" s="100"/>
    </row>
    <row r="1197" spans="1:51" ht="15">
      <c r="A1197" s="27">
        <v>1194</v>
      </c>
      <c r="B1197" s="402" t="s">
        <v>8387</v>
      </c>
      <c r="C1197" s="424"/>
      <c r="D1197" s="27" t="s">
        <v>8054</v>
      </c>
      <c r="E1197" s="404" t="s">
        <v>4441</v>
      </c>
      <c r="F1197" s="245" t="s">
        <v>48</v>
      </c>
      <c r="G1197" s="404" t="s">
        <v>1</v>
      </c>
      <c r="H1197" s="245" t="s">
        <v>8250</v>
      </c>
      <c r="I1197" s="404"/>
      <c r="J1197" s="27" t="s">
        <v>149</v>
      </c>
      <c r="K1197" s="405">
        <v>45719</v>
      </c>
      <c r="L1197" s="406" t="s">
        <v>8250</v>
      </c>
      <c r="M1197" s="44">
        <v>3</v>
      </c>
      <c r="N1197" s="44"/>
      <c r="O1197" s="100"/>
    </row>
    <row r="1198" spans="1:51" ht="15">
      <c r="A1198" s="27">
        <v>1195</v>
      </c>
      <c r="B1198" s="402" t="s">
        <v>8387</v>
      </c>
      <c r="C1198" s="408"/>
      <c r="D1198" s="27" t="s">
        <v>8054</v>
      </c>
      <c r="E1198" s="404" t="s">
        <v>4441</v>
      </c>
      <c r="F1198" s="245" t="s">
        <v>48</v>
      </c>
      <c r="G1198" s="404" t="s">
        <v>4</v>
      </c>
      <c r="H1198" s="245" t="s">
        <v>8250</v>
      </c>
      <c r="I1198" s="404"/>
      <c r="J1198" s="27" t="s">
        <v>149</v>
      </c>
      <c r="K1198" s="405">
        <v>45719</v>
      </c>
      <c r="L1198" s="406" t="s">
        <v>8250</v>
      </c>
      <c r="M1198" s="44">
        <v>3</v>
      </c>
      <c r="N1198" s="44"/>
      <c r="O1198" s="100"/>
    </row>
    <row r="1199" spans="1:51" ht="15">
      <c r="A1199" s="27">
        <v>1196</v>
      </c>
      <c r="B1199" s="402" t="s">
        <v>8388</v>
      </c>
      <c r="C1199" s="408"/>
      <c r="D1199" s="27" t="s">
        <v>8054</v>
      </c>
      <c r="E1199" s="404" t="s">
        <v>4441</v>
      </c>
      <c r="F1199" s="245" t="s">
        <v>45</v>
      </c>
      <c r="G1199" s="404" t="s">
        <v>1</v>
      </c>
      <c r="H1199" s="245" t="s">
        <v>8250</v>
      </c>
      <c r="I1199" s="404"/>
      <c r="J1199" s="27" t="s">
        <v>149</v>
      </c>
      <c r="K1199" s="405">
        <v>45719</v>
      </c>
      <c r="L1199" s="406" t="s">
        <v>8250</v>
      </c>
      <c r="M1199" s="44">
        <v>4</v>
      </c>
      <c r="N1199" s="44"/>
      <c r="O1199" s="100"/>
    </row>
    <row r="1200" spans="1:51" ht="15">
      <c r="A1200" s="27">
        <v>1197</v>
      </c>
      <c r="B1200" s="402" t="s">
        <v>8388</v>
      </c>
      <c r="C1200" s="408"/>
      <c r="D1200" s="254" t="s">
        <v>8054</v>
      </c>
      <c r="E1200" s="410" t="s">
        <v>4441</v>
      </c>
      <c r="F1200" s="415" t="s">
        <v>45</v>
      </c>
      <c r="G1200" s="404" t="s">
        <v>4</v>
      </c>
      <c r="H1200" s="245" t="s">
        <v>8250</v>
      </c>
      <c r="I1200" s="404"/>
      <c r="J1200" s="27" t="s">
        <v>149</v>
      </c>
      <c r="K1200" s="405">
        <v>45719</v>
      </c>
      <c r="L1200" s="406" t="s">
        <v>8250</v>
      </c>
      <c r="M1200" s="412">
        <v>4</v>
      </c>
      <c r="N1200" s="413"/>
      <c r="O1200" s="100"/>
    </row>
    <row r="1201" spans="1:51" ht="45">
      <c r="A1201" s="27">
        <v>1198</v>
      </c>
      <c r="B1201" s="402" t="s">
        <v>8389</v>
      </c>
      <c r="C1201" s="408"/>
      <c r="D1201" s="27" t="s">
        <v>4902</v>
      </c>
      <c r="E1201" s="409" t="s">
        <v>4203</v>
      </c>
      <c r="F1201" s="245" t="s">
        <v>4067</v>
      </c>
      <c r="G1201" s="404" t="s">
        <v>1</v>
      </c>
      <c r="H1201" s="245" t="s">
        <v>7989</v>
      </c>
      <c r="I1201" s="404"/>
      <c r="J1201" s="27" t="s">
        <v>112</v>
      </c>
      <c r="K1201" s="405">
        <v>45719</v>
      </c>
      <c r="L1201" s="406">
        <v>0</v>
      </c>
      <c r="M1201" s="44">
        <v>1</v>
      </c>
      <c r="N1201" s="44"/>
      <c r="O1201" s="100"/>
    </row>
    <row r="1202" spans="1:51" ht="45">
      <c r="A1202" s="27">
        <v>1199</v>
      </c>
      <c r="B1202" s="402" t="s">
        <v>8390</v>
      </c>
      <c r="C1202" s="407"/>
      <c r="D1202" s="27" t="s">
        <v>4641</v>
      </c>
      <c r="E1202" s="404" t="s">
        <v>4231</v>
      </c>
      <c r="F1202" s="245" t="s">
        <v>18</v>
      </c>
      <c r="G1202" s="404" t="s">
        <v>1</v>
      </c>
      <c r="H1202" s="245" t="s">
        <v>7989</v>
      </c>
      <c r="I1202" s="404"/>
      <c r="J1202" s="27" t="s">
        <v>112</v>
      </c>
      <c r="K1202" s="405">
        <v>45719</v>
      </c>
      <c r="L1202" s="406" t="s">
        <v>8</v>
      </c>
      <c r="M1202" s="412">
        <v>4</v>
      </c>
      <c r="N1202" s="413"/>
      <c r="O1202" s="100"/>
    </row>
    <row r="1203" spans="1:51" ht="45">
      <c r="A1203" s="27">
        <v>1200</v>
      </c>
      <c r="B1203" s="402" t="s">
        <v>8391</v>
      </c>
      <c r="C1203" s="408"/>
      <c r="D1203" s="27" t="s">
        <v>4899</v>
      </c>
      <c r="E1203" s="404" t="s">
        <v>4254</v>
      </c>
      <c r="F1203" s="245" t="s">
        <v>11</v>
      </c>
      <c r="G1203" s="404" t="s">
        <v>4</v>
      </c>
      <c r="H1203" s="245" t="s">
        <v>7989</v>
      </c>
      <c r="I1203" s="404"/>
      <c r="J1203" s="27" t="s">
        <v>112</v>
      </c>
      <c r="K1203" s="405">
        <v>45719</v>
      </c>
      <c r="L1203" s="406" t="s">
        <v>398</v>
      </c>
      <c r="M1203" s="44">
        <v>1</v>
      </c>
      <c r="N1203" s="44"/>
      <c r="O1203" s="100"/>
    </row>
    <row r="1204" spans="1:51" ht="45">
      <c r="A1204" s="27">
        <v>1201</v>
      </c>
      <c r="B1204" s="402" t="s">
        <v>8392</v>
      </c>
      <c r="C1204" s="407"/>
      <c r="D1204" s="27" t="s">
        <v>4886</v>
      </c>
      <c r="E1204" s="402" t="s">
        <v>4255</v>
      </c>
      <c r="F1204" s="260" t="s">
        <v>4067</v>
      </c>
      <c r="G1204" s="404" t="s">
        <v>4</v>
      </c>
      <c r="H1204" s="245" t="s">
        <v>7989</v>
      </c>
      <c r="I1204" s="404"/>
      <c r="J1204" s="27" t="s">
        <v>112</v>
      </c>
      <c r="K1204" s="405">
        <v>45719</v>
      </c>
      <c r="L1204" s="406">
        <v>0</v>
      </c>
      <c r="M1204" s="44">
        <v>6</v>
      </c>
      <c r="N1204" s="44"/>
      <c r="O1204" s="100"/>
    </row>
    <row r="1205" spans="1:51" ht="45">
      <c r="A1205" s="27">
        <v>1202</v>
      </c>
      <c r="B1205" s="402" t="s">
        <v>8393</v>
      </c>
      <c r="C1205" s="408"/>
      <c r="D1205" s="27" t="s">
        <v>8394</v>
      </c>
      <c r="E1205" s="404" t="s">
        <v>4257</v>
      </c>
      <c r="F1205" s="245" t="s">
        <v>11</v>
      </c>
      <c r="G1205" s="404" t="s">
        <v>1</v>
      </c>
      <c r="H1205" s="245" t="s">
        <v>7989</v>
      </c>
      <c r="I1205" s="404"/>
      <c r="J1205" s="27" t="s">
        <v>112</v>
      </c>
      <c r="K1205" s="405">
        <v>45719</v>
      </c>
      <c r="L1205" s="406" t="s">
        <v>8</v>
      </c>
      <c r="M1205" s="44">
        <v>1</v>
      </c>
      <c r="N1205" s="44"/>
      <c r="O1205" s="100"/>
    </row>
    <row r="1206" spans="1:51" ht="45">
      <c r="A1206" s="27">
        <v>1203</v>
      </c>
      <c r="B1206" s="402" t="s">
        <v>8395</v>
      </c>
      <c r="C1206" s="407"/>
      <c r="D1206" s="27" t="s">
        <v>8396</v>
      </c>
      <c r="E1206" s="404" t="s">
        <v>4327</v>
      </c>
      <c r="F1206" s="245" t="s">
        <v>13</v>
      </c>
      <c r="G1206" s="404" t="s">
        <v>3</v>
      </c>
      <c r="H1206" s="245" t="s">
        <v>7989</v>
      </c>
      <c r="I1206" s="404"/>
      <c r="J1206" s="27" t="s">
        <v>112</v>
      </c>
      <c r="K1206" s="405">
        <v>45719</v>
      </c>
      <c r="L1206" s="406" t="s">
        <v>8</v>
      </c>
      <c r="M1206" s="44">
        <v>1</v>
      </c>
      <c r="N1206" s="44"/>
      <c r="O1206" s="100"/>
    </row>
    <row r="1207" spans="1:51" ht="45">
      <c r="A1207" s="27">
        <v>1204</v>
      </c>
      <c r="B1207" s="402" t="s">
        <v>8397</v>
      </c>
      <c r="C1207" s="407"/>
      <c r="D1207" s="27" t="s">
        <v>8398</v>
      </c>
      <c r="E1207" s="402" t="s">
        <v>4366</v>
      </c>
      <c r="F1207" s="245" t="s">
        <v>214</v>
      </c>
      <c r="G1207" s="404" t="s">
        <v>0</v>
      </c>
      <c r="H1207" s="245" t="s">
        <v>7989</v>
      </c>
      <c r="I1207" s="404"/>
      <c r="J1207" s="426" t="s">
        <v>112</v>
      </c>
      <c r="K1207" s="405">
        <v>45719</v>
      </c>
      <c r="L1207" s="406">
        <v>0</v>
      </c>
      <c r="M1207" s="44">
        <v>1</v>
      </c>
      <c r="N1207" s="44"/>
      <c r="O1207" s="100"/>
    </row>
    <row r="1208" spans="1:51" ht="45">
      <c r="A1208" s="27">
        <v>1205</v>
      </c>
      <c r="B1208" s="402" t="s">
        <v>8399</v>
      </c>
      <c r="C1208" s="407"/>
      <c r="D1208" s="27" t="s">
        <v>4910</v>
      </c>
      <c r="E1208" s="409" t="s">
        <v>4369</v>
      </c>
      <c r="F1208" s="260" t="s">
        <v>48</v>
      </c>
      <c r="G1208" s="404" t="s">
        <v>2</v>
      </c>
      <c r="H1208" s="245" t="s">
        <v>7989</v>
      </c>
      <c r="I1208" s="404"/>
      <c r="J1208" s="27" t="s">
        <v>112</v>
      </c>
      <c r="K1208" s="405">
        <v>45719</v>
      </c>
      <c r="L1208" s="406" t="s">
        <v>8254</v>
      </c>
      <c r="M1208" s="44">
        <v>29</v>
      </c>
      <c r="N1208" s="44"/>
      <c r="O1208" s="100"/>
    </row>
    <row r="1209" spans="1:51" ht="45">
      <c r="A1209" s="27">
        <v>1206</v>
      </c>
      <c r="B1209" s="402" t="s">
        <v>8399</v>
      </c>
      <c r="C1209" s="407"/>
      <c r="D1209" s="27" t="s">
        <v>4910</v>
      </c>
      <c r="E1209" s="409" t="s">
        <v>4369</v>
      </c>
      <c r="F1209" s="260" t="s">
        <v>48</v>
      </c>
      <c r="G1209" s="404" t="s">
        <v>5</v>
      </c>
      <c r="H1209" s="245" t="s">
        <v>7989</v>
      </c>
      <c r="I1209" s="404"/>
      <c r="J1209" s="27" t="s">
        <v>112</v>
      </c>
      <c r="K1209" s="405">
        <v>45719</v>
      </c>
      <c r="L1209" s="406">
        <v>0</v>
      </c>
      <c r="M1209" s="44">
        <v>29</v>
      </c>
      <c r="N1209" s="44"/>
      <c r="O1209" s="100"/>
    </row>
    <row r="1210" spans="1:51" ht="45">
      <c r="A1210" s="27">
        <v>1207</v>
      </c>
      <c r="B1210" s="402" t="s">
        <v>8400</v>
      </c>
      <c r="C1210" s="407"/>
      <c r="D1210" s="27" t="s">
        <v>4910</v>
      </c>
      <c r="E1210" s="409" t="s">
        <v>4369</v>
      </c>
      <c r="F1210" s="260" t="s">
        <v>45</v>
      </c>
      <c r="G1210" s="404" t="s">
        <v>2</v>
      </c>
      <c r="H1210" s="245" t="s">
        <v>7989</v>
      </c>
      <c r="I1210" s="404"/>
      <c r="J1210" s="27" t="s">
        <v>112</v>
      </c>
      <c r="K1210" s="405">
        <v>45719</v>
      </c>
      <c r="L1210" s="406">
        <v>0</v>
      </c>
      <c r="M1210" s="44">
        <v>30</v>
      </c>
      <c r="N1210" s="44"/>
      <c r="O1210" s="100"/>
    </row>
    <row r="1211" spans="1:51" ht="45">
      <c r="A1211" s="27">
        <v>1208</v>
      </c>
      <c r="B1211" s="402" t="s">
        <v>8400</v>
      </c>
      <c r="C1211" s="407"/>
      <c r="D1211" s="27" t="s">
        <v>4910</v>
      </c>
      <c r="E1211" s="409" t="s">
        <v>4369</v>
      </c>
      <c r="F1211" s="260" t="s">
        <v>45</v>
      </c>
      <c r="G1211" s="404" t="s">
        <v>5</v>
      </c>
      <c r="H1211" s="245" t="s">
        <v>7989</v>
      </c>
      <c r="I1211" s="404"/>
      <c r="J1211" s="27" t="s">
        <v>112</v>
      </c>
      <c r="K1211" s="405">
        <v>45719</v>
      </c>
      <c r="L1211" s="406">
        <v>0</v>
      </c>
      <c r="M1211" s="44">
        <v>30</v>
      </c>
      <c r="N1211" s="44"/>
      <c r="O1211" s="100"/>
    </row>
    <row r="1212" spans="1:51" ht="45">
      <c r="A1212" s="27">
        <v>1209</v>
      </c>
      <c r="B1212" s="402" t="s">
        <v>8401</v>
      </c>
      <c r="C1212" s="408"/>
      <c r="D1212" s="27" t="s">
        <v>4993</v>
      </c>
      <c r="E1212" s="414" t="s">
        <v>4473</v>
      </c>
      <c r="F1212" s="245" t="s">
        <v>48</v>
      </c>
      <c r="G1212" s="404" t="s">
        <v>0</v>
      </c>
      <c r="H1212" s="245" t="s">
        <v>7989</v>
      </c>
      <c r="I1212" s="404"/>
      <c r="J1212" s="27" t="s">
        <v>112</v>
      </c>
      <c r="K1212" s="405">
        <v>45719</v>
      </c>
      <c r="L1212" s="406">
        <v>0</v>
      </c>
      <c r="M1212" s="44">
        <v>28</v>
      </c>
      <c r="N1212" s="44"/>
      <c r="O1212" s="100"/>
    </row>
    <row r="1213" spans="1:51" ht="45">
      <c r="A1213" s="27">
        <v>1210</v>
      </c>
      <c r="B1213" s="402" t="s">
        <v>8402</v>
      </c>
      <c r="C1213" s="433"/>
      <c r="D1213" s="27" t="s">
        <v>5647</v>
      </c>
      <c r="E1213" s="409" t="s">
        <v>4496</v>
      </c>
      <c r="F1213" s="245" t="s">
        <v>18</v>
      </c>
      <c r="G1213" s="404" t="s">
        <v>4</v>
      </c>
      <c r="H1213" s="245" t="s">
        <v>7989</v>
      </c>
      <c r="I1213" s="404"/>
      <c r="J1213" s="27" t="s">
        <v>112</v>
      </c>
      <c r="K1213" s="405">
        <v>45719</v>
      </c>
      <c r="L1213" s="406">
        <v>0</v>
      </c>
      <c r="M1213" s="44">
        <v>5</v>
      </c>
      <c r="N1213" s="44"/>
      <c r="O1213" s="100"/>
    </row>
    <row r="1214" spans="1:51" ht="30">
      <c r="A1214" s="27">
        <v>1211</v>
      </c>
      <c r="B1214" s="402" t="s">
        <v>8403</v>
      </c>
      <c r="C1214" s="407"/>
      <c r="D1214" s="27" t="s">
        <v>8404</v>
      </c>
      <c r="E1214" s="404" t="s">
        <v>4084</v>
      </c>
      <c r="F1214" s="245" t="s">
        <v>46</v>
      </c>
      <c r="G1214" s="404" t="s">
        <v>3</v>
      </c>
      <c r="H1214" s="245" t="s">
        <v>8405</v>
      </c>
      <c r="I1214" s="404"/>
      <c r="J1214" s="27" t="s">
        <v>14</v>
      </c>
      <c r="K1214" s="405">
        <v>45719</v>
      </c>
      <c r="L1214" s="406" t="s">
        <v>8406</v>
      </c>
      <c r="M1214" s="412">
        <v>1</v>
      </c>
      <c r="N1214" s="413"/>
      <c r="O1214" s="100"/>
    </row>
    <row r="1215" spans="1:51" ht="30">
      <c r="A1215" s="27">
        <v>1212</v>
      </c>
      <c r="B1215" s="402" t="s">
        <v>8403</v>
      </c>
      <c r="C1215" s="408"/>
      <c r="D1215" s="27" t="s">
        <v>8404</v>
      </c>
      <c r="E1215" s="414" t="s">
        <v>4084</v>
      </c>
      <c r="F1215" s="397" t="s">
        <v>47</v>
      </c>
      <c r="G1215" s="404" t="s">
        <v>3</v>
      </c>
      <c r="H1215" s="245" t="s">
        <v>8405</v>
      </c>
      <c r="I1215" s="404"/>
      <c r="J1215" s="27" t="s">
        <v>14</v>
      </c>
      <c r="K1215" s="405">
        <v>45719</v>
      </c>
      <c r="L1215" s="406" t="s">
        <v>8406</v>
      </c>
      <c r="M1215" s="44">
        <v>1</v>
      </c>
      <c r="N1215" s="44"/>
      <c r="O1215" s="100"/>
    </row>
    <row r="1216" spans="1:51" ht="30">
      <c r="A1216" s="27">
        <v>1213</v>
      </c>
      <c r="B1216" s="402" t="s">
        <v>8407</v>
      </c>
      <c r="C1216" s="408"/>
      <c r="D1216" s="27" t="s">
        <v>8408</v>
      </c>
      <c r="E1216" s="404" t="s">
        <v>4162</v>
      </c>
      <c r="F1216" s="245" t="s">
        <v>46</v>
      </c>
      <c r="G1216" s="404" t="s">
        <v>0</v>
      </c>
      <c r="H1216" s="245" t="s">
        <v>8405</v>
      </c>
      <c r="I1216" s="404"/>
      <c r="J1216" s="27" t="s">
        <v>14</v>
      </c>
      <c r="K1216" s="405">
        <v>45719</v>
      </c>
      <c r="L1216" s="406" t="s">
        <v>8409</v>
      </c>
      <c r="M1216" s="44">
        <v>1</v>
      </c>
      <c r="N1216" s="44"/>
      <c r="O1216" s="100"/>
      <c r="AX1216" s="3"/>
      <c r="AY1216" s="3"/>
    </row>
    <row r="1217" spans="1:51" ht="30">
      <c r="A1217" s="27">
        <v>1214</v>
      </c>
      <c r="B1217" s="402" t="s">
        <v>8410</v>
      </c>
      <c r="C1217" s="408"/>
      <c r="D1217" s="27" t="s">
        <v>8408</v>
      </c>
      <c r="E1217" s="409" t="s">
        <v>4162</v>
      </c>
      <c r="F1217" s="245" t="s">
        <v>47</v>
      </c>
      <c r="G1217" s="404" t="s">
        <v>0</v>
      </c>
      <c r="H1217" s="245" t="s">
        <v>8405</v>
      </c>
      <c r="I1217" s="404"/>
      <c r="J1217" s="27" t="s">
        <v>14</v>
      </c>
      <c r="K1217" s="405">
        <v>45719</v>
      </c>
      <c r="L1217" s="406" t="s">
        <v>8409</v>
      </c>
      <c r="M1217" s="44">
        <v>2</v>
      </c>
      <c r="N1217" s="44"/>
      <c r="O1217" s="100"/>
    </row>
    <row r="1218" spans="1:51" ht="30">
      <c r="A1218" s="27">
        <v>1215</v>
      </c>
      <c r="B1218" s="402" t="s">
        <v>8411</v>
      </c>
      <c r="C1218" s="407"/>
      <c r="D1218" s="27" t="s">
        <v>4286</v>
      </c>
      <c r="E1218" s="402" t="s">
        <v>4287</v>
      </c>
      <c r="F1218" s="245" t="s">
        <v>46</v>
      </c>
      <c r="G1218" s="404" t="s">
        <v>2</v>
      </c>
      <c r="H1218" s="245" t="s">
        <v>8405</v>
      </c>
      <c r="I1218" s="404"/>
      <c r="J1218" s="27" t="s">
        <v>14</v>
      </c>
      <c r="K1218" s="405">
        <v>45719</v>
      </c>
      <c r="L1218" s="406" t="s">
        <v>8412</v>
      </c>
      <c r="M1218" s="44">
        <v>1</v>
      </c>
      <c r="N1218" s="44"/>
      <c r="O1218" s="100"/>
      <c r="AX1218" s="3"/>
      <c r="AY1218" s="3"/>
    </row>
    <row r="1219" spans="1:51" ht="30">
      <c r="A1219" s="27">
        <v>1216</v>
      </c>
      <c r="B1219" s="402" t="s">
        <v>8413</v>
      </c>
      <c r="C1219" s="407"/>
      <c r="D1219" s="27" t="s">
        <v>4286</v>
      </c>
      <c r="E1219" s="409" t="s">
        <v>4287</v>
      </c>
      <c r="F1219" s="245" t="s">
        <v>19</v>
      </c>
      <c r="G1219" s="404" t="s">
        <v>2</v>
      </c>
      <c r="H1219" s="245" t="s">
        <v>8405</v>
      </c>
      <c r="I1219" s="404"/>
      <c r="J1219" s="27" t="s">
        <v>14</v>
      </c>
      <c r="K1219" s="405">
        <v>45719</v>
      </c>
      <c r="L1219" s="406" t="s">
        <v>8412</v>
      </c>
      <c r="M1219" s="412">
        <v>2</v>
      </c>
      <c r="N1219" s="413"/>
      <c r="O1219" s="100"/>
    </row>
    <row r="1220" spans="1:51" ht="30">
      <c r="A1220" s="27">
        <v>1217</v>
      </c>
      <c r="B1220" s="402" t="s">
        <v>8414</v>
      </c>
      <c r="C1220" s="408"/>
      <c r="D1220" s="27" t="s">
        <v>4288</v>
      </c>
      <c r="E1220" s="409" t="s">
        <v>4289</v>
      </c>
      <c r="F1220" s="245" t="s">
        <v>47</v>
      </c>
      <c r="G1220" s="404" t="s">
        <v>4</v>
      </c>
      <c r="H1220" s="245" t="s">
        <v>8405</v>
      </c>
      <c r="I1220" s="404"/>
      <c r="J1220" s="27" t="s">
        <v>14</v>
      </c>
      <c r="K1220" s="405">
        <v>45719</v>
      </c>
      <c r="L1220" s="406" t="s">
        <v>8415</v>
      </c>
      <c r="M1220" s="44">
        <v>1</v>
      </c>
      <c r="N1220" s="44"/>
      <c r="O1220" s="100"/>
      <c r="AX1220" s="3"/>
      <c r="AY1220" s="3"/>
    </row>
    <row r="1221" spans="1:51" ht="30">
      <c r="A1221" s="27">
        <v>1218</v>
      </c>
      <c r="B1221" s="402" t="s">
        <v>8416</v>
      </c>
      <c r="C1221" s="435"/>
      <c r="D1221" s="27" t="s">
        <v>4288</v>
      </c>
      <c r="E1221" s="409" t="s">
        <v>4289</v>
      </c>
      <c r="F1221" s="245" t="s">
        <v>493</v>
      </c>
      <c r="G1221" s="404" t="s">
        <v>4</v>
      </c>
      <c r="H1221" s="245" t="s">
        <v>8405</v>
      </c>
      <c r="I1221" s="404"/>
      <c r="J1221" s="27" t="s">
        <v>14</v>
      </c>
      <c r="K1221" s="405">
        <v>45719</v>
      </c>
      <c r="L1221" s="406" t="s">
        <v>8417</v>
      </c>
      <c r="M1221" s="44">
        <v>2</v>
      </c>
      <c r="N1221" s="44"/>
      <c r="O1221" s="100"/>
    </row>
    <row r="1222" spans="1:51" ht="30">
      <c r="A1222" s="27">
        <v>1219</v>
      </c>
      <c r="B1222" s="402" t="s">
        <v>8418</v>
      </c>
      <c r="C1222" s="408"/>
      <c r="D1222" s="27" t="s">
        <v>8419</v>
      </c>
      <c r="E1222" s="402" t="s">
        <v>4301</v>
      </c>
      <c r="F1222" s="245" t="s">
        <v>12</v>
      </c>
      <c r="G1222" s="404" t="s">
        <v>2</v>
      </c>
      <c r="H1222" s="245" t="s">
        <v>8405</v>
      </c>
      <c r="I1222" s="404"/>
      <c r="J1222" s="27" t="s">
        <v>14</v>
      </c>
      <c r="K1222" s="405">
        <v>45719</v>
      </c>
      <c r="L1222" s="406" t="s">
        <v>8420</v>
      </c>
      <c r="M1222" s="44">
        <v>4</v>
      </c>
      <c r="N1222" s="44"/>
      <c r="O1222" s="100"/>
      <c r="AX1222" s="3"/>
      <c r="AY1222" s="3"/>
    </row>
    <row r="1223" spans="1:51" ht="30">
      <c r="A1223" s="27">
        <v>1220</v>
      </c>
      <c r="B1223" s="402" t="s">
        <v>8421</v>
      </c>
      <c r="C1223" s="408"/>
      <c r="D1223" s="27" t="s">
        <v>8419</v>
      </c>
      <c r="E1223" s="404" t="s">
        <v>4301</v>
      </c>
      <c r="F1223" s="245" t="s">
        <v>217</v>
      </c>
      <c r="G1223" s="404" t="s">
        <v>1</v>
      </c>
      <c r="H1223" s="245" t="s">
        <v>8405</v>
      </c>
      <c r="I1223" s="404"/>
      <c r="J1223" s="27" t="s">
        <v>14</v>
      </c>
      <c r="K1223" s="405">
        <v>45719</v>
      </c>
      <c r="L1223" s="406" t="s">
        <v>8422</v>
      </c>
      <c r="M1223" s="44">
        <v>3</v>
      </c>
      <c r="N1223" s="44"/>
      <c r="O1223" s="100"/>
    </row>
    <row r="1224" spans="1:51" ht="30">
      <c r="A1224" s="27">
        <v>1221</v>
      </c>
      <c r="B1224" s="402" t="s">
        <v>8423</v>
      </c>
      <c r="C1224" s="408"/>
      <c r="D1224" s="27" t="s">
        <v>8424</v>
      </c>
      <c r="E1224" s="404" t="s">
        <v>4439</v>
      </c>
      <c r="F1224" s="245" t="s">
        <v>12</v>
      </c>
      <c r="G1224" s="404" t="s">
        <v>5</v>
      </c>
      <c r="H1224" s="245" t="s">
        <v>8405</v>
      </c>
      <c r="I1224" s="404"/>
      <c r="J1224" s="27" t="s">
        <v>14</v>
      </c>
      <c r="K1224" s="405">
        <v>45719</v>
      </c>
      <c r="L1224" s="406">
        <v>0</v>
      </c>
      <c r="M1224" s="44">
        <v>2</v>
      </c>
      <c r="N1224" s="44"/>
      <c r="O1224" s="100"/>
    </row>
    <row r="1225" spans="1:51" ht="30">
      <c r="A1225" s="27">
        <v>1222</v>
      </c>
      <c r="B1225" s="402" t="s">
        <v>8425</v>
      </c>
      <c r="C1225" s="408"/>
      <c r="D1225" s="27" t="s">
        <v>8424</v>
      </c>
      <c r="E1225" s="404" t="s">
        <v>4439</v>
      </c>
      <c r="F1225" s="245" t="s">
        <v>217</v>
      </c>
      <c r="G1225" s="404" t="s">
        <v>1</v>
      </c>
      <c r="H1225" s="245" t="s">
        <v>8405</v>
      </c>
      <c r="I1225" s="404"/>
      <c r="J1225" s="27" t="s">
        <v>14</v>
      </c>
      <c r="K1225" s="405">
        <v>45719</v>
      </c>
      <c r="L1225" s="406" t="s">
        <v>538</v>
      </c>
      <c r="M1225" s="44">
        <v>1</v>
      </c>
      <c r="N1225" s="44"/>
      <c r="O1225" s="100"/>
    </row>
    <row r="1226" spans="1:51" ht="30">
      <c r="A1226" s="27">
        <v>1223</v>
      </c>
      <c r="B1226" s="402" t="s">
        <v>8426</v>
      </c>
      <c r="C1226" s="408"/>
      <c r="D1226" s="27" t="s">
        <v>8427</v>
      </c>
      <c r="E1226" s="404" t="s">
        <v>4443</v>
      </c>
      <c r="F1226" s="245" t="s">
        <v>46</v>
      </c>
      <c r="G1226" s="404" t="s">
        <v>1</v>
      </c>
      <c r="H1226" s="245" t="s">
        <v>8405</v>
      </c>
      <c r="I1226" s="404"/>
      <c r="J1226" s="27" t="s">
        <v>14</v>
      </c>
      <c r="K1226" s="405">
        <v>45719</v>
      </c>
      <c r="L1226" s="406" t="s">
        <v>8428</v>
      </c>
      <c r="M1226" s="44">
        <v>1</v>
      </c>
      <c r="N1226" s="44"/>
      <c r="O1226" s="100"/>
    </row>
    <row r="1227" spans="1:51" ht="30">
      <c r="A1227" s="27">
        <v>1224</v>
      </c>
      <c r="B1227" s="402" t="s">
        <v>8426</v>
      </c>
      <c r="C1227" s="408"/>
      <c r="D1227" s="27" t="s">
        <v>8427</v>
      </c>
      <c r="E1227" s="404" t="s">
        <v>4443</v>
      </c>
      <c r="F1227" s="245" t="s">
        <v>46</v>
      </c>
      <c r="G1227" s="404" t="s">
        <v>4</v>
      </c>
      <c r="H1227" s="245" t="s">
        <v>8405</v>
      </c>
      <c r="I1227" s="404"/>
      <c r="J1227" s="27" t="s">
        <v>14</v>
      </c>
      <c r="K1227" s="405">
        <v>45719</v>
      </c>
      <c r="L1227" s="406" t="s">
        <v>8428</v>
      </c>
      <c r="M1227" s="44">
        <v>1</v>
      </c>
      <c r="N1227" s="44"/>
      <c r="O1227" s="100"/>
    </row>
    <row r="1228" spans="1:51" ht="30">
      <c r="A1228" s="27">
        <v>1225</v>
      </c>
      <c r="B1228" s="402" t="s">
        <v>8429</v>
      </c>
      <c r="C1228" s="408"/>
      <c r="D1228" s="27" t="s">
        <v>8404</v>
      </c>
      <c r="E1228" s="402" t="s">
        <v>4084</v>
      </c>
      <c r="F1228" s="245" t="s">
        <v>18</v>
      </c>
      <c r="G1228" s="404" t="s">
        <v>3</v>
      </c>
      <c r="H1228" s="245" t="s">
        <v>8405</v>
      </c>
      <c r="I1228" s="404"/>
      <c r="J1228" s="27" t="s">
        <v>15</v>
      </c>
      <c r="K1228" s="405">
        <v>45719</v>
      </c>
      <c r="L1228" s="406" t="s">
        <v>8430</v>
      </c>
      <c r="M1228" s="44">
        <v>2</v>
      </c>
      <c r="N1228" s="44"/>
      <c r="O1228" s="100"/>
    </row>
    <row r="1229" spans="1:51" ht="30">
      <c r="A1229" s="27">
        <v>1226</v>
      </c>
      <c r="B1229" s="402" t="s">
        <v>8429</v>
      </c>
      <c r="C1229" s="407"/>
      <c r="D1229" s="27" t="s">
        <v>8404</v>
      </c>
      <c r="E1229" s="409" t="s">
        <v>4084</v>
      </c>
      <c r="F1229" s="245" t="s">
        <v>493</v>
      </c>
      <c r="G1229" s="404" t="s">
        <v>3</v>
      </c>
      <c r="H1229" s="245" t="s">
        <v>8405</v>
      </c>
      <c r="I1229" s="404"/>
      <c r="J1229" s="27" t="s">
        <v>15</v>
      </c>
      <c r="K1229" s="405">
        <v>45719</v>
      </c>
      <c r="L1229" s="406" t="s">
        <v>8430</v>
      </c>
      <c r="M1229" s="44">
        <v>2</v>
      </c>
      <c r="N1229" s="44"/>
      <c r="O1229" s="100"/>
    </row>
    <row r="1230" spans="1:51" ht="30">
      <c r="A1230" s="27">
        <v>1227</v>
      </c>
      <c r="B1230" s="402" t="s">
        <v>8431</v>
      </c>
      <c r="C1230" s="408"/>
      <c r="D1230" s="27" t="s">
        <v>8408</v>
      </c>
      <c r="E1230" s="404" t="s">
        <v>4162</v>
      </c>
      <c r="F1230" s="245" t="s">
        <v>48</v>
      </c>
      <c r="G1230" s="404" t="s">
        <v>0</v>
      </c>
      <c r="H1230" s="245" t="s">
        <v>8405</v>
      </c>
      <c r="I1230" s="404"/>
      <c r="J1230" s="27" t="s">
        <v>15</v>
      </c>
      <c r="K1230" s="405">
        <v>45719</v>
      </c>
      <c r="L1230" s="406" t="s">
        <v>8432</v>
      </c>
      <c r="M1230" s="44">
        <v>3</v>
      </c>
      <c r="N1230" s="44"/>
      <c r="O1230" s="100"/>
    </row>
    <row r="1231" spans="1:51" ht="30">
      <c r="A1231" s="27">
        <v>1228</v>
      </c>
      <c r="B1231" s="402" t="s">
        <v>8433</v>
      </c>
      <c r="C1231" s="408"/>
      <c r="D1231" s="27" t="s">
        <v>8408</v>
      </c>
      <c r="E1231" s="414" t="s">
        <v>4162</v>
      </c>
      <c r="F1231" s="245" t="s">
        <v>45</v>
      </c>
      <c r="G1231" s="404" t="s">
        <v>0</v>
      </c>
      <c r="H1231" s="245" t="s">
        <v>8405</v>
      </c>
      <c r="I1231" s="404"/>
      <c r="J1231" s="27" t="s">
        <v>15</v>
      </c>
      <c r="K1231" s="405">
        <v>45719</v>
      </c>
      <c r="L1231" s="406" t="s">
        <v>8432</v>
      </c>
      <c r="M1231" s="44">
        <v>4</v>
      </c>
      <c r="N1231" s="44"/>
      <c r="O1231" s="100"/>
    </row>
    <row r="1232" spans="1:51" ht="30">
      <c r="A1232" s="27">
        <v>1229</v>
      </c>
      <c r="B1232" s="402" t="s">
        <v>8434</v>
      </c>
      <c r="C1232" s="407"/>
      <c r="D1232" s="27" t="s">
        <v>4286</v>
      </c>
      <c r="E1232" s="404" t="s">
        <v>4287</v>
      </c>
      <c r="F1232" s="245" t="s">
        <v>48</v>
      </c>
      <c r="G1232" s="404" t="s">
        <v>1</v>
      </c>
      <c r="H1232" s="245" t="s">
        <v>8405</v>
      </c>
      <c r="I1232" s="404"/>
      <c r="J1232" s="27" t="s">
        <v>15</v>
      </c>
      <c r="K1232" s="405">
        <v>45719</v>
      </c>
      <c r="L1232" s="406" t="s">
        <v>8435</v>
      </c>
      <c r="M1232" s="412">
        <v>4</v>
      </c>
      <c r="N1232" s="413"/>
      <c r="O1232" s="100"/>
    </row>
    <row r="1233" spans="1:51" ht="30">
      <c r="A1233" s="27">
        <v>1230</v>
      </c>
      <c r="B1233" s="402" t="s">
        <v>8436</v>
      </c>
      <c r="C1233" s="407"/>
      <c r="D1233" s="27" t="s">
        <v>4286</v>
      </c>
      <c r="E1233" s="404" t="s">
        <v>4287</v>
      </c>
      <c r="F1233" s="245" t="s">
        <v>18</v>
      </c>
      <c r="G1233" s="404" t="s">
        <v>1</v>
      </c>
      <c r="H1233" s="245" t="s">
        <v>8405</v>
      </c>
      <c r="I1233" s="404"/>
      <c r="J1233" s="27" t="s">
        <v>15</v>
      </c>
      <c r="K1233" s="405">
        <v>45719</v>
      </c>
      <c r="L1233" s="406" t="s">
        <v>8435</v>
      </c>
      <c r="M1233" s="412">
        <v>3</v>
      </c>
      <c r="N1233" s="413"/>
      <c r="O1233" s="100"/>
    </row>
    <row r="1234" spans="1:51" ht="30">
      <c r="A1234" s="27">
        <v>1231</v>
      </c>
      <c r="B1234" s="402" t="s">
        <v>8437</v>
      </c>
      <c r="C1234" s="408"/>
      <c r="D1234" s="27" t="s">
        <v>4288</v>
      </c>
      <c r="E1234" s="409" t="s">
        <v>4289</v>
      </c>
      <c r="F1234" s="245" t="s">
        <v>48</v>
      </c>
      <c r="G1234" s="404" t="s">
        <v>4</v>
      </c>
      <c r="H1234" s="245" t="s">
        <v>8405</v>
      </c>
      <c r="I1234" s="404"/>
      <c r="J1234" s="27" t="s">
        <v>15</v>
      </c>
      <c r="K1234" s="405">
        <v>45719</v>
      </c>
      <c r="L1234" s="406" t="s">
        <v>8415</v>
      </c>
      <c r="M1234" s="44">
        <v>3</v>
      </c>
      <c r="N1234" s="44"/>
      <c r="O1234" s="100"/>
    </row>
    <row r="1235" spans="1:51" ht="30">
      <c r="A1235" s="27">
        <v>1232</v>
      </c>
      <c r="B1235" s="402" t="s">
        <v>8438</v>
      </c>
      <c r="C1235" s="408"/>
      <c r="D1235" s="27" t="s">
        <v>4288</v>
      </c>
      <c r="E1235" s="409" t="s">
        <v>4289</v>
      </c>
      <c r="F1235" s="245" t="s">
        <v>18</v>
      </c>
      <c r="G1235" s="404" t="s">
        <v>4</v>
      </c>
      <c r="H1235" s="245" t="s">
        <v>8405</v>
      </c>
      <c r="I1235" s="404"/>
      <c r="J1235" s="27" t="s">
        <v>15</v>
      </c>
      <c r="K1235" s="405">
        <v>45719</v>
      </c>
      <c r="L1235" s="406" t="s">
        <v>8417</v>
      </c>
      <c r="M1235" s="44">
        <v>4</v>
      </c>
      <c r="N1235" s="44"/>
      <c r="O1235" s="100"/>
    </row>
    <row r="1236" spans="1:51" ht="30">
      <c r="A1236" s="27">
        <v>1233</v>
      </c>
      <c r="B1236" s="402" t="s">
        <v>8439</v>
      </c>
      <c r="C1236" s="408"/>
      <c r="D1236" s="27" t="s">
        <v>8419</v>
      </c>
      <c r="E1236" s="409" t="s">
        <v>4301</v>
      </c>
      <c r="F1236" s="245" t="s">
        <v>11</v>
      </c>
      <c r="G1236" s="404" t="s">
        <v>1</v>
      </c>
      <c r="H1236" s="245" t="s">
        <v>8405</v>
      </c>
      <c r="I1236" s="404"/>
      <c r="J1236" s="27" t="s">
        <v>15</v>
      </c>
      <c r="K1236" s="405">
        <v>45719</v>
      </c>
      <c r="L1236" s="406" t="s">
        <v>8422</v>
      </c>
      <c r="M1236" s="44">
        <v>5</v>
      </c>
      <c r="N1236" s="44"/>
      <c r="O1236" s="100"/>
    </row>
    <row r="1237" spans="1:51" ht="30">
      <c r="A1237" s="27">
        <v>1234</v>
      </c>
      <c r="B1237" s="402" t="s">
        <v>8440</v>
      </c>
      <c r="C1237" s="435"/>
      <c r="D1237" s="27" t="s">
        <v>8419</v>
      </c>
      <c r="E1237" s="404" t="s">
        <v>4301</v>
      </c>
      <c r="F1237" s="245" t="s">
        <v>11</v>
      </c>
      <c r="G1237" s="404" t="s">
        <v>2</v>
      </c>
      <c r="H1237" s="245" t="s">
        <v>8405</v>
      </c>
      <c r="I1237" s="404"/>
      <c r="J1237" s="27" t="s">
        <v>15</v>
      </c>
      <c r="K1237" s="405">
        <v>45719</v>
      </c>
      <c r="L1237" s="406" t="s">
        <v>8420</v>
      </c>
      <c r="M1237" s="44">
        <v>6</v>
      </c>
      <c r="N1237" s="44"/>
      <c r="O1237" s="100"/>
    </row>
    <row r="1238" spans="1:51" ht="30">
      <c r="A1238" s="27">
        <v>1235</v>
      </c>
      <c r="B1238" s="402" t="s">
        <v>8441</v>
      </c>
      <c r="C1238" s="408"/>
      <c r="D1238" s="27" t="s">
        <v>8424</v>
      </c>
      <c r="E1238" s="409" t="s">
        <v>4439</v>
      </c>
      <c r="F1238" s="245" t="s">
        <v>4067</v>
      </c>
      <c r="G1238" s="404" t="s">
        <v>2</v>
      </c>
      <c r="H1238" s="245" t="s">
        <v>8405</v>
      </c>
      <c r="I1238" s="404"/>
      <c r="J1238" s="27" t="s">
        <v>15</v>
      </c>
      <c r="K1238" s="405">
        <v>45719</v>
      </c>
      <c r="L1238" s="406" t="s">
        <v>8442</v>
      </c>
      <c r="M1238" s="44">
        <v>3</v>
      </c>
      <c r="N1238" s="44"/>
      <c r="O1238" s="100"/>
    </row>
    <row r="1239" spans="1:51" ht="30">
      <c r="A1239" s="27">
        <v>1236</v>
      </c>
      <c r="B1239" s="402" t="s">
        <v>8443</v>
      </c>
      <c r="C1239" s="408"/>
      <c r="D1239" s="27" t="s">
        <v>8424</v>
      </c>
      <c r="E1239" s="409" t="s">
        <v>4439</v>
      </c>
      <c r="F1239" s="245" t="s">
        <v>11</v>
      </c>
      <c r="G1239" s="404" t="s">
        <v>5</v>
      </c>
      <c r="H1239" s="245" t="s">
        <v>8405</v>
      </c>
      <c r="I1239" s="404"/>
      <c r="J1239" s="27" t="s">
        <v>15</v>
      </c>
      <c r="K1239" s="405">
        <v>45719</v>
      </c>
      <c r="L1239" s="406" t="s">
        <v>8444</v>
      </c>
      <c r="M1239" s="44">
        <v>4</v>
      </c>
      <c r="N1239" s="44"/>
      <c r="O1239" s="100"/>
    </row>
    <row r="1240" spans="1:51" ht="30">
      <c r="A1240" s="27">
        <v>1237</v>
      </c>
      <c r="B1240" s="402" t="s">
        <v>8445</v>
      </c>
      <c r="C1240" s="407"/>
      <c r="D1240" s="27" t="s">
        <v>7301</v>
      </c>
      <c r="E1240" s="409" t="s">
        <v>4453</v>
      </c>
      <c r="F1240" s="245" t="s">
        <v>48</v>
      </c>
      <c r="G1240" s="404" t="s">
        <v>2</v>
      </c>
      <c r="H1240" s="245" t="s">
        <v>8405</v>
      </c>
      <c r="I1240" s="404"/>
      <c r="J1240" s="27" t="s">
        <v>15</v>
      </c>
      <c r="K1240" s="405">
        <v>45719</v>
      </c>
      <c r="L1240" s="406" t="s">
        <v>8446</v>
      </c>
      <c r="M1240" s="418">
        <v>2</v>
      </c>
      <c r="N1240" s="44"/>
      <c r="O1240" s="100"/>
    </row>
    <row r="1241" spans="1:51" ht="30">
      <c r="A1241" s="27">
        <v>1238</v>
      </c>
      <c r="B1241" s="402" t="s">
        <v>8445</v>
      </c>
      <c r="C1241" s="407"/>
      <c r="D1241" s="27" t="s">
        <v>7301</v>
      </c>
      <c r="E1241" s="404" t="s">
        <v>4453</v>
      </c>
      <c r="F1241" s="245" t="s">
        <v>48</v>
      </c>
      <c r="G1241" s="404" t="s">
        <v>5</v>
      </c>
      <c r="H1241" s="245" t="s">
        <v>8405</v>
      </c>
      <c r="I1241" s="404"/>
      <c r="J1241" s="27" t="s">
        <v>15</v>
      </c>
      <c r="K1241" s="405">
        <v>45719</v>
      </c>
      <c r="L1241" s="406" t="s">
        <v>8446</v>
      </c>
      <c r="M1241" s="418">
        <v>2</v>
      </c>
      <c r="N1241" s="44"/>
      <c r="O1241" s="100"/>
    </row>
    <row r="1242" spans="1:51" ht="30">
      <c r="A1242" s="27">
        <v>1239</v>
      </c>
      <c r="B1242" s="402" t="s">
        <v>8447</v>
      </c>
      <c r="C1242" s="407"/>
      <c r="D1242" s="27" t="s">
        <v>7301</v>
      </c>
      <c r="E1242" s="404" t="s">
        <v>4453</v>
      </c>
      <c r="F1242" s="245" t="s">
        <v>18</v>
      </c>
      <c r="G1242" s="404" t="s">
        <v>2</v>
      </c>
      <c r="H1242" s="245" t="s">
        <v>8405</v>
      </c>
      <c r="I1242" s="404"/>
      <c r="J1242" s="27" t="s">
        <v>15</v>
      </c>
      <c r="K1242" s="405">
        <v>45719</v>
      </c>
      <c r="L1242" s="406" t="s">
        <v>8448</v>
      </c>
      <c r="M1242" s="44">
        <v>3</v>
      </c>
      <c r="N1242" s="44"/>
      <c r="O1242" s="100"/>
    </row>
    <row r="1243" spans="1:51" ht="30">
      <c r="A1243" s="27">
        <v>1240</v>
      </c>
      <c r="B1243" s="402" t="s">
        <v>8447</v>
      </c>
      <c r="C1243" s="407"/>
      <c r="D1243" s="27" t="s">
        <v>7301</v>
      </c>
      <c r="E1243" s="409" t="s">
        <v>4453</v>
      </c>
      <c r="F1243" s="245" t="s">
        <v>18</v>
      </c>
      <c r="G1243" s="404" t="s">
        <v>5</v>
      </c>
      <c r="H1243" s="245" t="s">
        <v>8405</v>
      </c>
      <c r="I1243" s="404"/>
      <c r="J1243" s="27" t="s">
        <v>15</v>
      </c>
      <c r="K1243" s="405">
        <v>45719</v>
      </c>
      <c r="L1243" s="406" t="s">
        <v>8448</v>
      </c>
      <c r="M1243" s="44">
        <v>3</v>
      </c>
      <c r="N1243" s="44"/>
      <c r="O1243" s="100"/>
    </row>
    <row r="1244" spans="1:51" ht="30">
      <c r="A1244" s="27">
        <v>1241</v>
      </c>
      <c r="B1244" s="402" t="s">
        <v>8449</v>
      </c>
      <c r="C1244" s="407"/>
      <c r="D1244" s="27" t="s">
        <v>8404</v>
      </c>
      <c r="E1244" s="404" t="s">
        <v>4084</v>
      </c>
      <c r="F1244" s="245" t="s">
        <v>48</v>
      </c>
      <c r="G1244" s="404" t="s">
        <v>5</v>
      </c>
      <c r="H1244" s="245" t="s">
        <v>8450</v>
      </c>
      <c r="I1244" s="404"/>
      <c r="J1244" s="27" t="s">
        <v>44</v>
      </c>
      <c r="K1244" s="405">
        <v>45719</v>
      </c>
      <c r="L1244" s="406" t="s">
        <v>8432</v>
      </c>
      <c r="M1244" s="44">
        <v>3</v>
      </c>
      <c r="N1244" s="44"/>
      <c r="O1244" s="100"/>
    </row>
    <row r="1245" spans="1:51" ht="30">
      <c r="A1245" s="27">
        <v>1242</v>
      </c>
      <c r="B1245" s="402" t="s">
        <v>8449</v>
      </c>
      <c r="C1245" s="407"/>
      <c r="D1245" s="27" t="s">
        <v>8404</v>
      </c>
      <c r="E1245" s="414" t="s">
        <v>4084</v>
      </c>
      <c r="F1245" s="260" t="s">
        <v>45</v>
      </c>
      <c r="G1245" s="404" t="s">
        <v>5</v>
      </c>
      <c r="H1245" s="245" t="s">
        <v>8450</v>
      </c>
      <c r="I1245" s="404"/>
      <c r="J1245" s="27" t="s">
        <v>44</v>
      </c>
      <c r="K1245" s="405">
        <v>45719</v>
      </c>
      <c r="L1245" s="406" t="s">
        <v>8432</v>
      </c>
      <c r="M1245" s="44">
        <v>3</v>
      </c>
      <c r="N1245" s="44"/>
      <c r="O1245" s="100"/>
    </row>
    <row r="1246" spans="1:51" ht="30">
      <c r="A1246" s="27">
        <v>1243</v>
      </c>
      <c r="B1246" s="402" t="s">
        <v>8451</v>
      </c>
      <c r="C1246" s="408"/>
      <c r="D1246" s="27" t="s">
        <v>8408</v>
      </c>
      <c r="E1246" s="402" t="s">
        <v>4162</v>
      </c>
      <c r="F1246" s="245" t="s">
        <v>18</v>
      </c>
      <c r="G1246" s="404" t="s">
        <v>0</v>
      </c>
      <c r="H1246" s="245" t="s">
        <v>8450</v>
      </c>
      <c r="I1246" s="404"/>
      <c r="J1246" s="27" t="s">
        <v>44</v>
      </c>
      <c r="K1246" s="405">
        <v>45719</v>
      </c>
      <c r="L1246" s="406" t="s">
        <v>8430</v>
      </c>
      <c r="M1246" s="44">
        <v>5</v>
      </c>
      <c r="N1246" s="44"/>
      <c r="O1246" s="100"/>
      <c r="AY1246" s="3"/>
    </row>
    <row r="1247" spans="1:51" ht="30">
      <c r="A1247" s="27">
        <v>1244</v>
      </c>
      <c r="B1247" s="402" t="s">
        <v>8452</v>
      </c>
      <c r="C1247" s="408"/>
      <c r="D1247" s="27" t="s">
        <v>8408</v>
      </c>
      <c r="E1247" s="402" t="s">
        <v>4162</v>
      </c>
      <c r="F1247" s="245" t="s">
        <v>493</v>
      </c>
      <c r="G1247" s="404" t="s">
        <v>0</v>
      </c>
      <c r="H1247" s="245" t="s">
        <v>8450</v>
      </c>
      <c r="I1247" s="404"/>
      <c r="J1247" s="27" t="s">
        <v>44</v>
      </c>
      <c r="K1247" s="405">
        <v>45719</v>
      </c>
      <c r="L1247" s="406" t="s">
        <v>8453</v>
      </c>
      <c r="M1247" s="44">
        <v>6</v>
      </c>
      <c r="N1247" s="44"/>
      <c r="O1247" s="100"/>
      <c r="AY1247" s="3"/>
    </row>
    <row r="1248" spans="1:51" ht="30">
      <c r="A1248" s="27">
        <v>1245</v>
      </c>
      <c r="B1248" s="402" t="s">
        <v>8454</v>
      </c>
      <c r="C1248" s="408"/>
      <c r="D1248" s="27" t="s">
        <v>4286</v>
      </c>
      <c r="E1248" s="409" t="s">
        <v>4287</v>
      </c>
      <c r="F1248" s="245" t="s">
        <v>18</v>
      </c>
      <c r="G1248" s="404" t="s">
        <v>2</v>
      </c>
      <c r="H1248" s="245" t="s">
        <v>8450</v>
      </c>
      <c r="I1248" s="404"/>
      <c r="J1248" s="27" t="s">
        <v>44</v>
      </c>
      <c r="K1248" s="405">
        <v>45719</v>
      </c>
      <c r="L1248" s="406" t="s">
        <v>8420</v>
      </c>
      <c r="M1248" s="44">
        <v>6</v>
      </c>
      <c r="N1248" s="44"/>
      <c r="O1248" s="100"/>
    </row>
    <row r="1249" spans="1:15" ht="30">
      <c r="A1249" s="27">
        <v>1246</v>
      </c>
      <c r="B1249" s="402" t="s">
        <v>8455</v>
      </c>
      <c r="C1249" s="408"/>
      <c r="D1249" s="27" t="s">
        <v>4286</v>
      </c>
      <c r="E1249" s="409" t="s">
        <v>4287</v>
      </c>
      <c r="F1249" s="245" t="s">
        <v>493</v>
      </c>
      <c r="G1249" s="404" t="s">
        <v>1</v>
      </c>
      <c r="H1249" s="245" t="s">
        <v>8450</v>
      </c>
      <c r="I1249" s="404"/>
      <c r="J1249" s="27" t="s">
        <v>44</v>
      </c>
      <c r="K1249" s="405">
        <v>45719</v>
      </c>
      <c r="L1249" s="406" t="s">
        <v>8420</v>
      </c>
      <c r="M1249" s="44">
        <v>5</v>
      </c>
      <c r="N1249" s="44"/>
      <c r="O1249" s="100"/>
    </row>
    <row r="1250" spans="1:15" ht="30">
      <c r="A1250" s="27">
        <v>1247</v>
      </c>
      <c r="B1250" s="402" t="s">
        <v>8456</v>
      </c>
      <c r="C1250" s="424"/>
      <c r="D1250" s="27" t="s">
        <v>4288</v>
      </c>
      <c r="E1250" s="409" t="s">
        <v>4289</v>
      </c>
      <c r="F1250" s="245" t="s">
        <v>48</v>
      </c>
      <c r="G1250" s="404" t="s">
        <v>4</v>
      </c>
      <c r="H1250" s="245" t="s">
        <v>8450</v>
      </c>
      <c r="I1250" s="404"/>
      <c r="J1250" s="27" t="s">
        <v>44</v>
      </c>
      <c r="K1250" s="405">
        <v>45719</v>
      </c>
      <c r="L1250" s="406" t="s">
        <v>8435</v>
      </c>
      <c r="M1250" s="44">
        <v>5</v>
      </c>
      <c r="N1250" s="44"/>
      <c r="O1250" s="100"/>
    </row>
    <row r="1251" spans="1:15" ht="30">
      <c r="A1251" s="27">
        <v>1248</v>
      </c>
      <c r="B1251" s="402" t="s">
        <v>8457</v>
      </c>
      <c r="C1251" s="407"/>
      <c r="D1251" s="27" t="s">
        <v>4288</v>
      </c>
      <c r="E1251" s="402" t="s">
        <v>4289</v>
      </c>
      <c r="F1251" s="245" t="s">
        <v>45</v>
      </c>
      <c r="G1251" s="404" t="s">
        <v>4</v>
      </c>
      <c r="H1251" s="245" t="s">
        <v>8450</v>
      </c>
      <c r="I1251" s="404"/>
      <c r="J1251" s="27" t="s">
        <v>44</v>
      </c>
      <c r="K1251" s="405">
        <v>45719</v>
      </c>
      <c r="L1251" s="406" t="s">
        <v>8435</v>
      </c>
      <c r="M1251" s="44">
        <v>6</v>
      </c>
      <c r="N1251" s="44"/>
      <c r="O1251" s="100"/>
    </row>
    <row r="1252" spans="1:15" ht="30">
      <c r="A1252" s="27">
        <v>1249</v>
      </c>
      <c r="B1252" s="402" t="s">
        <v>8458</v>
      </c>
      <c r="C1252" s="408"/>
      <c r="D1252" s="27" t="s">
        <v>8419</v>
      </c>
      <c r="E1252" s="404" t="s">
        <v>4301</v>
      </c>
      <c r="F1252" s="245" t="s">
        <v>214</v>
      </c>
      <c r="G1252" s="404" t="s">
        <v>0</v>
      </c>
      <c r="H1252" s="245" t="s">
        <v>8450</v>
      </c>
      <c r="I1252" s="404"/>
      <c r="J1252" s="27" t="s">
        <v>44</v>
      </c>
      <c r="K1252" s="405">
        <v>45719</v>
      </c>
      <c r="L1252" s="406" t="s">
        <v>8459</v>
      </c>
      <c r="M1252" s="44">
        <v>1</v>
      </c>
      <c r="N1252" s="44"/>
      <c r="O1252" s="100"/>
    </row>
    <row r="1253" spans="1:15" ht="30">
      <c r="A1253" s="27">
        <v>1250</v>
      </c>
      <c r="B1253" s="402" t="s">
        <v>8460</v>
      </c>
      <c r="C1253" s="408"/>
      <c r="D1253" s="254" t="s">
        <v>8419</v>
      </c>
      <c r="E1253" s="410" t="s">
        <v>4301</v>
      </c>
      <c r="F1253" s="415" t="s">
        <v>214</v>
      </c>
      <c r="G1253" s="404" t="s">
        <v>3</v>
      </c>
      <c r="H1253" s="245" t="s">
        <v>8450</v>
      </c>
      <c r="I1253" s="404"/>
      <c r="J1253" s="27" t="s">
        <v>44</v>
      </c>
      <c r="K1253" s="405">
        <v>45719</v>
      </c>
      <c r="L1253" s="406" t="s">
        <v>8459</v>
      </c>
      <c r="M1253" s="412">
        <v>2</v>
      </c>
      <c r="N1253" s="413"/>
      <c r="O1253" s="100"/>
    </row>
    <row r="1254" spans="1:15" ht="30">
      <c r="A1254" s="27">
        <v>1251</v>
      </c>
      <c r="B1254" s="402" t="s">
        <v>8461</v>
      </c>
      <c r="C1254" s="408"/>
      <c r="D1254" s="434" t="s">
        <v>8424</v>
      </c>
      <c r="E1254" s="414" t="s">
        <v>4439</v>
      </c>
      <c r="F1254" s="245" t="s">
        <v>214</v>
      </c>
      <c r="G1254" s="404" t="s">
        <v>1</v>
      </c>
      <c r="H1254" s="245" t="s">
        <v>8450</v>
      </c>
      <c r="I1254" s="404"/>
      <c r="J1254" s="27" t="s">
        <v>44</v>
      </c>
      <c r="K1254" s="405">
        <v>45719</v>
      </c>
      <c r="L1254" s="406" t="s">
        <v>538</v>
      </c>
      <c r="M1254" s="44">
        <v>5</v>
      </c>
      <c r="N1254" s="44"/>
      <c r="O1254" s="100"/>
    </row>
    <row r="1255" spans="1:15" ht="30">
      <c r="A1255" s="27">
        <v>1252</v>
      </c>
      <c r="B1255" s="402" t="s">
        <v>8462</v>
      </c>
      <c r="C1255" s="408"/>
      <c r="D1255" s="434" t="s">
        <v>8424</v>
      </c>
      <c r="E1255" s="414" t="s">
        <v>4439</v>
      </c>
      <c r="F1255" s="245" t="s">
        <v>214</v>
      </c>
      <c r="G1255" s="404" t="s">
        <v>3</v>
      </c>
      <c r="H1255" s="245" t="s">
        <v>8450</v>
      </c>
      <c r="I1255" s="404"/>
      <c r="J1255" s="27" t="s">
        <v>44</v>
      </c>
      <c r="K1255" s="405">
        <v>45719</v>
      </c>
      <c r="L1255" s="406">
        <v>0</v>
      </c>
      <c r="M1255" s="44">
        <v>6</v>
      </c>
      <c r="N1255" s="44"/>
      <c r="O1255" s="100"/>
    </row>
    <row r="1256" spans="1:15" ht="30">
      <c r="A1256" s="27">
        <v>1253</v>
      </c>
      <c r="B1256" s="402" t="s">
        <v>8463</v>
      </c>
      <c r="C1256" s="407"/>
      <c r="D1256" s="27" t="s">
        <v>4446</v>
      </c>
      <c r="E1256" s="402" t="s">
        <v>4447</v>
      </c>
      <c r="F1256" s="245" t="s">
        <v>48</v>
      </c>
      <c r="G1256" s="404" t="s">
        <v>0</v>
      </c>
      <c r="H1256" s="245" t="s">
        <v>8450</v>
      </c>
      <c r="I1256" s="404"/>
      <c r="J1256" s="27" t="s">
        <v>44</v>
      </c>
      <c r="K1256" s="405">
        <v>45719</v>
      </c>
      <c r="L1256" s="406" t="s">
        <v>8464</v>
      </c>
      <c r="M1256" s="44">
        <v>1</v>
      </c>
      <c r="N1256" s="44"/>
      <c r="O1256" s="100"/>
    </row>
    <row r="1257" spans="1:15" ht="30">
      <c r="A1257" s="27">
        <v>1254</v>
      </c>
      <c r="B1257" s="402" t="s">
        <v>8463</v>
      </c>
      <c r="C1257" s="407"/>
      <c r="D1257" s="27" t="s">
        <v>4446</v>
      </c>
      <c r="E1257" s="432" t="s">
        <v>4447</v>
      </c>
      <c r="F1257" s="245" t="s">
        <v>48</v>
      </c>
      <c r="G1257" s="404" t="s">
        <v>3</v>
      </c>
      <c r="H1257" s="245" t="s">
        <v>8450</v>
      </c>
      <c r="I1257" s="404"/>
      <c r="J1257" s="27" t="s">
        <v>44</v>
      </c>
      <c r="K1257" s="405">
        <v>45719</v>
      </c>
      <c r="L1257" s="406" t="s">
        <v>8464</v>
      </c>
      <c r="M1257" s="44">
        <v>1</v>
      </c>
      <c r="N1257" s="44"/>
      <c r="O1257" s="100"/>
    </row>
    <row r="1258" spans="1:15" ht="30">
      <c r="A1258" s="27">
        <v>1255</v>
      </c>
      <c r="B1258" s="402" t="s">
        <v>8465</v>
      </c>
      <c r="C1258" s="407"/>
      <c r="D1258" s="27" t="s">
        <v>7301</v>
      </c>
      <c r="E1258" s="409" t="s">
        <v>4453</v>
      </c>
      <c r="F1258" s="245" t="s">
        <v>48</v>
      </c>
      <c r="G1258" s="404" t="s">
        <v>2</v>
      </c>
      <c r="H1258" s="245" t="s">
        <v>8450</v>
      </c>
      <c r="I1258" s="404"/>
      <c r="J1258" s="426" t="s">
        <v>44</v>
      </c>
      <c r="K1258" s="405">
        <v>45719</v>
      </c>
      <c r="L1258" s="406" t="s">
        <v>8466</v>
      </c>
      <c r="M1258" s="44">
        <v>4</v>
      </c>
      <c r="N1258" s="44"/>
      <c r="O1258" s="100"/>
    </row>
    <row r="1259" spans="1:15" ht="30">
      <c r="A1259" s="27">
        <v>1256</v>
      </c>
      <c r="B1259" s="402" t="s">
        <v>8465</v>
      </c>
      <c r="C1259" s="407"/>
      <c r="D1259" s="27" t="s">
        <v>7301</v>
      </c>
      <c r="E1259" s="409" t="s">
        <v>4453</v>
      </c>
      <c r="F1259" s="245" t="s">
        <v>48</v>
      </c>
      <c r="G1259" s="404" t="s">
        <v>5</v>
      </c>
      <c r="H1259" s="245" t="s">
        <v>8450</v>
      </c>
      <c r="I1259" s="404"/>
      <c r="J1259" s="417" t="s">
        <v>44</v>
      </c>
      <c r="K1259" s="405">
        <v>45719</v>
      </c>
      <c r="L1259" s="406" t="s">
        <v>8466</v>
      </c>
      <c r="M1259" s="44">
        <v>4</v>
      </c>
      <c r="N1259" s="44"/>
      <c r="O1259" s="100"/>
    </row>
    <row r="1260" spans="1:15" ht="30">
      <c r="A1260" s="27">
        <v>1257</v>
      </c>
      <c r="B1260" s="402" t="s">
        <v>8467</v>
      </c>
      <c r="C1260" s="407"/>
      <c r="D1260" s="27" t="s">
        <v>8468</v>
      </c>
      <c r="E1260" s="414" t="s">
        <v>4085</v>
      </c>
      <c r="F1260" s="260" t="s">
        <v>46</v>
      </c>
      <c r="G1260" s="404" t="s">
        <v>1</v>
      </c>
      <c r="H1260" s="245" t="s">
        <v>8450</v>
      </c>
      <c r="I1260" s="404"/>
      <c r="J1260" s="27" t="s">
        <v>142</v>
      </c>
      <c r="K1260" s="405">
        <v>45719</v>
      </c>
      <c r="L1260" s="406" t="s">
        <v>8469</v>
      </c>
      <c r="M1260" s="44">
        <v>1</v>
      </c>
      <c r="N1260" s="44"/>
      <c r="O1260" s="100"/>
    </row>
    <row r="1261" spans="1:15" ht="30">
      <c r="A1261" s="27">
        <v>1258</v>
      </c>
      <c r="B1261" s="402" t="s">
        <v>8467</v>
      </c>
      <c r="C1261" s="407"/>
      <c r="D1261" s="27" t="s">
        <v>8468</v>
      </c>
      <c r="E1261" s="414" t="s">
        <v>4085</v>
      </c>
      <c r="F1261" s="260" t="s">
        <v>47</v>
      </c>
      <c r="G1261" s="404" t="s">
        <v>1</v>
      </c>
      <c r="H1261" s="245" t="s">
        <v>8450</v>
      </c>
      <c r="I1261" s="404"/>
      <c r="J1261" s="27" t="s">
        <v>142</v>
      </c>
      <c r="K1261" s="405">
        <v>45719</v>
      </c>
      <c r="L1261" s="406" t="s">
        <v>8469</v>
      </c>
      <c r="M1261" s="44">
        <v>1</v>
      </c>
      <c r="N1261" s="44"/>
      <c r="O1261" s="100"/>
    </row>
    <row r="1262" spans="1:15" ht="30">
      <c r="A1262" s="27">
        <v>1259</v>
      </c>
      <c r="B1262" s="402" t="s">
        <v>8470</v>
      </c>
      <c r="C1262" s="408"/>
      <c r="D1262" s="27" t="s">
        <v>8471</v>
      </c>
      <c r="E1262" s="404" t="s">
        <v>4163</v>
      </c>
      <c r="F1262" s="245" t="s">
        <v>46</v>
      </c>
      <c r="G1262" s="404" t="s">
        <v>5</v>
      </c>
      <c r="H1262" s="245" t="s">
        <v>8450</v>
      </c>
      <c r="I1262" s="404"/>
      <c r="J1262" s="27" t="s">
        <v>142</v>
      </c>
      <c r="K1262" s="405">
        <v>45719</v>
      </c>
      <c r="L1262" s="406" t="s">
        <v>8472</v>
      </c>
      <c r="M1262" s="44">
        <v>2</v>
      </c>
      <c r="N1262" s="44"/>
      <c r="O1262" s="100"/>
    </row>
    <row r="1263" spans="1:15" ht="30">
      <c r="A1263" s="27">
        <v>1260</v>
      </c>
      <c r="B1263" s="402" t="s">
        <v>8473</v>
      </c>
      <c r="C1263" s="408"/>
      <c r="D1263" s="27" t="s">
        <v>8471</v>
      </c>
      <c r="E1263" s="404" t="s">
        <v>4163</v>
      </c>
      <c r="F1263" s="245" t="s">
        <v>493</v>
      </c>
      <c r="G1263" s="404" t="s">
        <v>2</v>
      </c>
      <c r="H1263" s="245" t="s">
        <v>8450</v>
      </c>
      <c r="I1263" s="404"/>
      <c r="J1263" s="27" t="s">
        <v>142</v>
      </c>
      <c r="K1263" s="405">
        <v>45719</v>
      </c>
      <c r="L1263" s="406" t="s">
        <v>8472</v>
      </c>
      <c r="M1263" s="44">
        <v>1</v>
      </c>
      <c r="N1263" s="44"/>
      <c r="O1263" s="100"/>
    </row>
    <row r="1264" spans="1:15" ht="30">
      <c r="A1264" s="27">
        <v>1261</v>
      </c>
      <c r="B1264" s="402" t="s">
        <v>8474</v>
      </c>
      <c r="C1264" s="407"/>
      <c r="D1264" s="27" t="s">
        <v>8475</v>
      </c>
      <c r="E1264" s="404" t="s">
        <v>4302</v>
      </c>
      <c r="F1264" s="245" t="s">
        <v>46</v>
      </c>
      <c r="G1264" s="404" t="s">
        <v>0</v>
      </c>
      <c r="H1264" s="245" t="s">
        <v>8450</v>
      </c>
      <c r="I1264" s="404"/>
      <c r="J1264" s="27" t="s">
        <v>142</v>
      </c>
      <c r="K1264" s="405">
        <v>45719</v>
      </c>
      <c r="L1264" s="406" t="s">
        <v>8476</v>
      </c>
      <c r="M1264" s="44">
        <v>2</v>
      </c>
      <c r="N1264" s="44"/>
      <c r="O1264" s="100"/>
    </row>
    <row r="1265" spans="1:51" ht="30">
      <c r="A1265" s="27">
        <v>1262</v>
      </c>
      <c r="B1265" s="402" t="s">
        <v>8477</v>
      </c>
      <c r="C1265" s="407"/>
      <c r="D1265" s="27" t="s">
        <v>8475</v>
      </c>
      <c r="E1265" s="404" t="s">
        <v>4302</v>
      </c>
      <c r="F1265" s="245" t="s">
        <v>47</v>
      </c>
      <c r="G1265" s="404" t="s">
        <v>0</v>
      </c>
      <c r="H1265" s="245" t="s">
        <v>8450</v>
      </c>
      <c r="I1265" s="404"/>
      <c r="J1265" s="27" t="s">
        <v>142</v>
      </c>
      <c r="K1265" s="405">
        <v>45719</v>
      </c>
      <c r="L1265" s="406" t="s">
        <v>8476</v>
      </c>
      <c r="M1265" s="44">
        <v>1</v>
      </c>
      <c r="N1265" s="44"/>
      <c r="O1265" s="100"/>
    </row>
    <row r="1266" spans="1:51" ht="30">
      <c r="A1266" s="27">
        <v>1263</v>
      </c>
      <c r="B1266" s="402" t="s">
        <v>8478</v>
      </c>
      <c r="C1266" s="408"/>
      <c r="D1266" s="27" t="s">
        <v>8479</v>
      </c>
      <c r="E1266" s="404" t="s">
        <v>4415</v>
      </c>
      <c r="F1266" s="245" t="s">
        <v>47</v>
      </c>
      <c r="G1266" s="404" t="s">
        <v>2</v>
      </c>
      <c r="H1266" s="245" t="s">
        <v>8450</v>
      </c>
      <c r="I1266" s="404"/>
      <c r="J1266" s="27" t="s">
        <v>142</v>
      </c>
      <c r="K1266" s="405">
        <v>45719</v>
      </c>
      <c r="L1266" s="406" t="s">
        <v>8459</v>
      </c>
      <c r="M1266" s="44">
        <v>6</v>
      </c>
      <c r="N1266" s="44"/>
      <c r="O1266" s="100"/>
    </row>
    <row r="1267" spans="1:51" ht="30">
      <c r="A1267" s="27">
        <v>1264</v>
      </c>
      <c r="B1267" s="402" t="s">
        <v>8478</v>
      </c>
      <c r="C1267" s="407"/>
      <c r="D1267" s="27" t="s">
        <v>8479</v>
      </c>
      <c r="E1267" s="402" t="s">
        <v>4415</v>
      </c>
      <c r="F1267" s="245" t="s">
        <v>47</v>
      </c>
      <c r="G1267" s="404" t="s">
        <v>5</v>
      </c>
      <c r="H1267" s="245" t="s">
        <v>8450</v>
      </c>
      <c r="I1267" s="404"/>
      <c r="J1267" s="27" t="s">
        <v>142</v>
      </c>
      <c r="K1267" s="405">
        <v>45719</v>
      </c>
      <c r="L1267" s="406" t="s">
        <v>8459</v>
      </c>
      <c r="M1267" s="44">
        <v>6</v>
      </c>
      <c r="N1267" s="44"/>
      <c r="O1267" s="100"/>
    </row>
    <row r="1268" spans="1:51" ht="30">
      <c r="A1268" s="27">
        <v>1265</v>
      </c>
      <c r="B1268" s="402" t="s">
        <v>8480</v>
      </c>
      <c r="C1268" s="407"/>
      <c r="D1268" s="27" t="s">
        <v>8479</v>
      </c>
      <c r="E1268" s="402" t="s">
        <v>4415</v>
      </c>
      <c r="F1268" s="245" t="s">
        <v>19</v>
      </c>
      <c r="G1268" s="404" t="s">
        <v>0</v>
      </c>
      <c r="H1268" s="245" t="s">
        <v>8450</v>
      </c>
      <c r="I1268" s="404"/>
      <c r="J1268" s="27" t="s">
        <v>142</v>
      </c>
      <c r="K1268" s="405">
        <v>45719</v>
      </c>
      <c r="L1268" s="406" t="s">
        <v>8481</v>
      </c>
      <c r="M1268" s="44">
        <v>8</v>
      </c>
      <c r="N1268" s="44"/>
      <c r="O1268" s="100"/>
    </row>
    <row r="1269" spans="1:51" ht="30">
      <c r="A1269" s="27">
        <v>1266</v>
      </c>
      <c r="B1269" s="402" t="s">
        <v>8480</v>
      </c>
      <c r="C1269" s="407"/>
      <c r="D1269" s="27" t="s">
        <v>8479</v>
      </c>
      <c r="E1269" s="409" t="s">
        <v>4415</v>
      </c>
      <c r="F1269" s="245" t="s">
        <v>19</v>
      </c>
      <c r="G1269" s="404" t="s">
        <v>3</v>
      </c>
      <c r="H1269" s="245" t="s">
        <v>8450</v>
      </c>
      <c r="I1269" s="404"/>
      <c r="J1269" s="27" t="s">
        <v>142</v>
      </c>
      <c r="K1269" s="405">
        <v>45719</v>
      </c>
      <c r="L1269" s="406" t="s">
        <v>8481</v>
      </c>
      <c r="M1269" s="412">
        <v>8</v>
      </c>
      <c r="N1269" s="413"/>
      <c r="O1269" s="100"/>
    </row>
    <row r="1270" spans="1:51" ht="30">
      <c r="A1270" s="27">
        <v>1267</v>
      </c>
      <c r="B1270" s="402" t="s">
        <v>8482</v>
      </c>
      <c r="C1270" s="435"/>
      <c r="D1270" s="27" t="s">
        <v>8483</v>
      </c>
      <c r="E1270" s="409" t="s">
        <v>4444</v>
      </c>
      <c r="F1270" s="245" t="s">
        <v>46</v>
      </c>
      <c r="G1270" s="404" t="s">
        <v>3</v>
      </c>
      <c r="H1270" s="245" t="s">
        <v>8450</v>
      </c>
      <c r="I1270" s="404"/>
      <c r="J1270" s="27" t="s">
        <v>142</v>
      </c>
      <c r="K1270" s="405">
        <v>45719</v>
      </c>
      <c r="L1270" s="406" t="s">
        <v>8484</v>
      </c>
      <c r="M1270" s="44">
        <v>1</v>
      </c>
      <c r="N1270" s="44"/>
      <c r="O1270" s="100"/>
      <c r="AW1270" s="3"/>
      <c r="AX1270" s="3"/>
      <c r="AY1270" s="3"/>
    </row>
    <row r="1271" spans="1:51" ht="30">
      <c r="A1271" s="27">
        <v>1268</v>
      </c>
      <c r="B1271" s="402" t="s">
        <v>8482</v>
      </c>
      <c r="C1271" s="435"/>
      <c r="D1271" s="27" t="s">
        <v>8483</v>
      </c>
      <c r="E1271" s="409" t="s">
        <v>4444</v>
      </c>
      <c r="F1271" s="245" t="s">
        <v>46</v>
      </c>
      <c r="G1271" s="404" t="s">
        <v>4</v>
      </c>
      <c r="H1271" s="245" t="s">
        <v>8450</v>
      </c>
      <c r="I1271" s="404"/>
      <c r="J1271" s="27" t="s">
        <v>142</v>
      </c>
      <c r="K1271" s="405">
        <v>45719</v>
      </c>
      <c r="L1271" s="406" t="s">
        <v>8484</v>
      </c>
      <c r="M1271" s="44">
        <v>1</v>
      </c>
      <c r="N1271" s="44"/>
      <c r="O1271" s="100"/>
      <c r="AW1271" s="3"/>
      <c r="AX1271" s="3"/>
      <c r="AY1271" s="3"/>
    </row>
    <row r="1272" spans="1:51" ht="30">
      <c r="A1272" s="27">
        <v>1269</v>
      </c>
      <c r="B1272" s="402" t="s">
        <v>8485</v>
      </c>
      <c r="C1272" s="408"/>
      <c r="D1272" s="27" t="s">
        <v>4446</v>
      </c>
      <c r="E1272" s="404" t="s">
        <v>4447</v>
      </c>
      <c r="F1272" s="245" t="s">
        <v>46</v>
      </c>
      <c r="G1272" s="404" t="s">
        <v>2</v>
      </c>
      <c r="H1272" s="245" t="s">
        <v>8450</v>
      </c>
      <c r="I1272" s="404"/>
      <c r="J1272" s="27" t="s">
        <v>142</v>
      </c>
      <c r="K1272" s="405">
        <v>45719</v>
      </c>
      <c r="L1272" s="406">
        <v>0</v>
      </c>
      <c r="M1272" s="44">
        <v>3</v>
      </c>
      <c r="N1272" s="44"/>
      <c r="O1272" s="100"/>
    </row>
    <row r="1273" spans="1:51" ht="30">
      <c r="A1273" s="27">
        <v>1270</v>
      </c>
      <c r="B1273" s="402" t="s">
        <v>8485</v>
      </c>
      <c r="C1273" s="408"/>
      <c r="D1273" s="27" t="s">
        <v>4446</v>
      </c>
      <c r="E1273" s="404" t="s">
        <v>4447</v>
      </c>
      <c r="F1273" s="245" t="s">
        <v>46</v>
      </c>
      <c r="G1273" s="404" t="s">
        <v>5</v>
      </c>
      <c r="H1273" s="245" t="s">
        <v>8450</v>
      </c>
      <c r="I1273" s="404"/>
      <c r="J1273" s="27" t="s">
        <v>142</v>
      </c>
      <c r="K1273" s="405">
        <v>45719</v>
      </c>
      <c r="L1273" s="406" t="s">
        <v>8</v>
      </c>
      <c r="M1273" s="44">
        <v>3</v>
      </c>
      <c r="N1273" s="44"/>
      <c r="O1273" s="100"/>
    </row>
    <row r="1274" spans="1:51" ht="30">
      <c r="A1274" s="27">
        <v>1271</v>
      </c>
      <c r="B1274" s="402" t="s">
        <v>8486</v>
      </c>
      <c r="C1274" s="407"/>
      <c r="D1274" s="27" t="s">
        <v>4446</v>
      </c>
      <c r="E1274" s="402" t="s">
        <v>4447</v>
      </c>
      <c r="F1274" s="245" t="s">
        <v>45</v>
      </c>
      <c r="G1274" s="404" t="s">
        <v>0</v>
      </c>
      <c r="H1274" s="245" t="s">
        <v>8450</v>
      </c>
      <c r="I1274" s="404"/>
      <c r="J1274" s="27" t="s">
        <v>142</v>
      </c>
      <c r="K1274" s="405">
        <v>45719</v>
      </c>
      <c r="L1274" s="406" t="s">
        <v>8</v>
      </c>
      <c r="M1274" s="44">
        <v>2</v>
      </c>
      <c r="N1274" s="44"/>
      <c r="O1274" s="100"/>
      <c r="T1274" s="3"/>
    </row>
    <row r="1275" spans="1:51" ht="30">
      <c r="A1275" s="27">
        <v>1272</v>
      </c>
      <c r="B1275" s="402" t="s">
        <v>8486</v>
      </c>
      <c r="C1275" s="407"/>
      <c r="D1275" s="27" t="s">
        <v>4446</v>
      </c>
      <c r="E1275" s="432" t="s">
        <v>4447</v>
      </c>
      <c r="F1275" s="245" t="s">
        <v>45</v>
      </c>
      <c r="G1275" s="404" t="s">
        <v>3</v>
      </c>
      <c r="H1275" s="245" t="s">
        <v>8450</v>
      </c>
      <c r="I1275" s="404"/>
      <c r="J1275" s="27" t="s">
        <v>142</v>
      </c>
      <c r="K1275" s="405">
        <v>45719</v>
      </c>
      <c r="L1275" s="406" t="s">
        <v>8</v>
      </c>
      <c r="M1275" s="44">
        <v>2</v>
      </c>
      <c r="N1275" s="44"/>
      <c r="O1275" s="100"/>
    </row>
    <row r="1276" spans="1:51" ht="30">
      <c r="A1276" s="27">
        <v>1273</v>
      </c>
      <c r="B1276" s="402" t="s">
        <v>8487</v>
      </c>
      <c r="C1276" s="407"/>
      <c r="D1276" s="27" t="s">
        <v>7299</v>
      </c>
      <c r="E1276" s="414" t="s">
        <v>4452</v>
      </c>
      <c r="F1276" s="260" t="s">
        <v>46</v>
      </c>
      <c r="G1276" s="404" t="s">
        <v>0</v>
      </c>
      <c r="H1276" s="245" t="s">
        <v>8450</v>
      </c>
      <c r="I1276" s="404"/>
      <c r="J1276" s="27" t="s">
        <v>142</v>
      </c>
      <c r="K1276" s="405">
        <v>45719</v>
      </c>
      <c r="L1276" s="406">
        <v>0</v>
      </c>
      <c r="M1276" s="412">
        <v>2</v>
      </c>
      <c r="N1276" s="413"/>
      <c r="O1276" s="100"/>
    </row>
    <row r="1277" spans="1:51" ht="30">
      <c r="A1277" s="27">
        <v>1274</v>
      </c>
      <c r="B1277" s="402" t="s">
        <v>8487</v>
      </c>
      <c r="C1277" s="407"/>
      <c r="D1277" s="27" t="s">
        <v>7299</v>
      </c>
      <c r="E1277" s="414" t="s">
        <v>4452</v>
      </c>
      <c r="F1277" s="260" t="s">
        <v>46</v>
      </c>
      <c r="G1277" s="404" t="s">
        <v>3</v>
      </c>
      <c r="H1277" s="245" t="s">
        <v>8450</v>
      </c>
      <c r="I1277" s="404"/>
      <c r="J1277" s="27" t="s">
        <v>142</v>
      </c>
      <c r="K1277" s="405">
        <v>45719</v>
      </c>
      <c r="L1277" s="406" t="s">
        <v>8</v>
      </c>
      <c r="M1277" s="412">
        <v>2</v>
      </c>
      <c r="N1277" s="413"/>
      <c r="O1277" s="100"/>
    </row>
    <row r="1278" spans="1:51" ht="30">
      <c r="A1278" s="27">
        <v>1275</v>
      </c>
      <c r="B1278" s="402" t="s">
        <v>8488</v>
      </c>
      <c r="C1278" s="407"/>
      <c r="D1278" s="27" t="s">
        <v>7299</v>
      </c>
      <c r="E1278" s="409" t="s">
        <v>4452</v>
      </c>
      <c r="F1278" s="245" t="s">
        <v>47</v>
      </c>
      <c r="G1278" s="404" t="s">
        <v>0</v>
      </c>
      <c r="H1278" s="245" t="s">
        <v>8450</v>
      </c>
      <c r="I1278" s="404"/>
      <c r="J1278" s="417" t="s">
        <v>142</v>
      </c>
      <c r="K1278" s="405">
        <v>45719</v>
      </c>
      <c r="L1278" s="406">
        <v>0</v>
      </c>
      <c r="M1278" s="44">
        <v>3</v>
      </c>
      <c r="N1278" s="44"/>
      <c r="O1278" s="100"/>
    </row>
    <row r="1279" spans="1:51" ht="30">
      <c r="A1279" s="27">
        <v>1276</v>
      </c>
      <c r="B1279" s="402" t="s">
        <v>8488</v>
      </c>
      <c r="C1279" s="407"/>
      <c r="D1279" s="27" t="s">
        <v>7299</v>
      </c>
      <c r="E1279" s="409" t="s">
        <v>4452</v>
      </c>
      <c r="F1279" s="245" t="s">
        <v>47</v>
      </c>
      <c r="G1279" s="404" t="s">
        <v>3</v>
      </c>
      <c r="H1279" s="245" t="s">
        <v>8450</v>
      </c>
      <c r="I1279" s="404"/>
      <c r="J1279" s="417" t="s">
        <v>142</v>
      </c>
      <c r="K1279" s="405">
        <v>45719</v>
      </c>
      <c r="L1279" s="406" t="s">
        <v>8</v>
      </c>
      <c r="M1279" s="44">
        <v>3</v>
      </c>
      <c r="N1279" s="44"/>
      <c r="O1279" s="100"/>
    </row>
    <row r="1280" spans="1:51" ht="30">
      <c r="A1280" s="27">
        <v>1277</v>
      </c>
      <c r="B1280" s="402" t="s">
        <v>8489</v>
      </c>
      <c r="C1280" s="407"/>
      <c r="D1280" s="27" t="s">
        <v>7299</v>
      </c>
      <c r="E1280" s="409" t="s">
        <v>4452</v>
      </c>
      <c r="F1280" s="245" t="s">
        <v>45</v>
      </c>
      <c r="G1280" s="404" t="s">
        <v>1</v>
      </c>
      <c r="H1280" s="245" t="s">
        <v>8450</v>
      </c>
      <c r="I1280" s="404"/>
      <c r="J1280" s="27" t="s">
        <v>142</v>
      </c>
      <c r="K1280" s="405">
        <v>45719</v>
      </c>
      <c r="L1280" s="406" t="s">
        <v>8</v>
      </c>
      <c r="M1280" s="44">
        <v>1</v>
      </c>
      <c r="N1280" s="44"/>
      <c r="O1280" s="100"/>
    </row>
    <row r="1281" spans="1:15" ht="30">
      <c r="A1281" s="27">
        <v>1278</v>
      </c>
      <c r="B1281" s="402" t="s">
        <v>8489</v>
      </c>
      <c r="C1281" s="407"/>
      <c r="D1281" s="27" t="s">
        <v>7299</v>
      </c>
      <c r="E1281" s="404" t="s">
        <v>4452</v>
      </c>
      <c r="F1281" s="245" t="s">
        <v>45</v>
      </c>
      <c r="G1281" s="404" t="s">
        <v>4</v>
      </c>
      <c r="H1281" s="245" t="s">
        <v>8450</v>
      </c>
      <c r="I1281" s="404"/>
      <c r="J1281" s="27" t="s">
        <v>142</v>
      </c>
      <c r="K1281" s="405">
        <v>45719</v>
      </c>
      <c r="L1281" s="406" t="s">
        <v>8</v>
      </c>
      <c r="M1281" s="44">
        <v>1</v>
      </c>
      <c r="N1281" s="44"/>
      <c r="O1281" s="100"/>
    </row>
    <row r="1282" spans="1:15" ht="30">
      <c r="A1282" s="27">
        <v>1279</v>
      </c>
      <c r="B1282" s="402" t="s">
        <v>8490</v>
      </c>
      <c r="C1282" s="407"/>
      <c r="D1282" s="27" t="s">
        <v>8491</v>
      </c>
      <c r="E1282" s="409" t="s">
        <v>4086</v>
      </c>
      <c r="F1282" s="245" t="s">
        <v>11</v>
      </c>
      <c r="G1282" s="404" t="s">
        <v>4</v>
      </c>
      <c r="H1282" s="245" t="s">
        <v>8</v>
      </c>
      <c r="I1282" s="404"/>
      <c r="J1282" s="425" t="s">
        <v>152</v>
      </c>
      <c r="K1282" s="405">
        <v>45719</v>
      </c>
      <c r="L1282" s="406" t="s">
        <v>8492</v>
      </c>
      <c r="M1282" s="412">
        <v>1</v>
      </c>
      <c r="N1282" s="413"/>
      <c r="O1282" s="100"/>
    </row>
    <row r="1283" spans="1:15" ht="30">
      <c r="A1283" s="27">
        <v>1280</v>
      </c>
      <c r="B1283" s="402" t="s">
        <v>8490</v>
      </c>
      <c r="C1283" s="407"/>
      <c r="D1283" s="27" t="s">
        <v>8491</v>
      </c>
      <c r="E1283" s="414" t="s">
        <v>4086</v>
      </c>
      <c r="F1283" s="260" t="s">
        <v>214</v>
      </c>
      <c r="G1283" s="404" t="s">
        <v>3</v>
      </c>
      <c r="H1283" s="245" t="s">
        <v>8</v>
      </c>
      <c r="I1283" s="404"/>
      <c r="J1283" s="27" t="s">
        <v>152</v>
      </c>
      <c r="K1283" s="405">
        <v>45719</v>
      </c>
      <c r="L1283" s="406" t="s">
        <v>8492</v>
      </c>
      <c r="M1283" s="44">
        <v>1</v>
      </c>
      <c r="N1283" s="44"/>
      <c r="O1283" s="100"/>
    </row>
    <row r="1284" spans="1:15" ht="30">
      <c r="A1284" s="27">
        <v>1281</v>
      </c>
      <c r="B1284" s="402" t="s">
        <v>8493</v>
      </c>
      <c r="C1284" s="407"/>
      <c r="D1284" s="27" t="s">
        <v>8494</v>
      </c>
      <c r="E1284" s="409" t="s">
        <v>4303</v>
      </c>
      <c r="F1284" s="245" t="s">
        <v>11</v>
      </c>
      <c r="G1284" s="404" t="s">
        <v>3</v>
      </c>
      <c r="H1284" s="245" t="s">
        <v>8</v>
      </c>
      <c r="I1284" s="404"/>
      <c r="J1284" s="27" t="s">
        <v>152</v>
      </c>
      <c r="K1284" s="405">
        <v>45719</v>
      </c>
      <c r="L1284" s="406" t="s">
        <v>8495</v>
      </c>
      <c r="M1284" s="44">
        <v>1</v>
      </c>
      <c r="N1284" s="44"/>
      <c r="O1284" s="100"/>
    </row>
    <row r="1285" spans="1:15" ht="30">
      <c r="A1285" s="27">
        <v>1282</v>
      </c>
      <c r="B1285" s="402" t="s">
        <v>8496</v>
      </c>
      <c r="C1285" s="407"/>
      <c r="D1285" s="27" t="s">
        <v>8494</v>
      </c>
      <c r="E1285" s="409" t="s">
        <v>4303</v>
      </c>
      <c r="F1285" s="245" t="s">
        <v>11</v>
      </c>
      <c r="G1285" s="404" t="s">
        <v>4</v>
      </c>
      <c r="H1285" s="245" t="s">
        <v>8</v>
      </c>
      <c r="I1285" s="404"/>
      <c r="J1285" s="27" t="s">
        <v>152</v>
      </c>
      <c r="K1285" s="405">
        <v>45719</v>
      </c>
      <c r="L1285" s="406" t="s">
        <v>8495</v>
      </c>
      <c r="M1285" s="44">
        <v>2</v>
      </c>
      <c r="N1285" s="44"/>
      <c r="O1285" s="100"/>
    </row>
    <row r="1286" spans="1:15" ht="30">
      <c r="A1286" s="27">
        <v>1283</v>
      </c>
      <c r="B1286" s="402" t="s">
        <v>8497</v>
      </c>
      <c r="C1286" s="407"/>
      <c r="D1286" s="27" t="s">
        <v>8479</v>
      </c>
      <c r="E1286" s="402" t="s">
        <v>4415</v>
      </c>
      <c r="F1286" s="245" t="s">
        <v>18</v>
      </c>
      <c r="G1286" s="404" t="s">
        <v>2</v>
      </c>
      <c r="H1286" s="245" t="s">
        <v>8</v>
      </c>
      <c r="I1286" s="404"/>
      <c r="J1286" s="27" t="s">
        <v>152</v>
      </c>
      <c r="K1286" s="405">
        <v>45719</v>
      </c>
      <c r="L1286" s="406" t="s">
        <v>8498</v>
      </c>
      <c r="M1286" s="44">
        <v>7</v>
      </c>
      <c r="N1286" s="44"/>
      <c r="O1286" s="100"/>
    </row>
    <row r="1287" spans="1:15" ht="30">
      <c r="A1287" s="27">
        <v>1284</v>
      </c>
      <c r="B1287" s="402" t="s">
        <v>8497</v>
      </c>
      <c r="C1287" s="407"/>
      <c r="D1287" s="27" t="s">
        <v>8479</v>
      </c>
      <c r="E1287" s="402" t="s">
        <v>4415</v>
      </c>
      <c r="F1287" s="245" t="s">
        <v>18</v>
      </c>
      <c r="G1287" s="404" t="s">
        <v>5</v>
      </c>
      <c r="H1287" s="245" t="s">
        <v>8</v>
      </c>
      <c r="I1287" s="404"/>
      <c r="J1287" s="27" t="s">
        <v>152</v>
      </c>
      <c r="K1287" s="405">
        <v>45719</v>
      </c>
      <c r="L1287" s="406" t="s">
        <v>8498</v>
      </c>
      <c r="M1287" s="44">
        <v>7</v>
      </c>
      <c r="N1287" s="44"/>
      <c r="O1287" s="100"/>
    </row>
    <row r="1288" spans="1:15" ht="30">
      <c r="A1288" s="27">
        <v>1285</v>
      </c>
      <c r="B1288" s="402" t="s">
        <v>8499</v>
      </c>
      <c r="C1288" s="408"/>
      <c r="D1288" s="27" t="s">
        <v>8479</v>
      </c>
      <c r="E1288" s="409" t="s">
        <v>4415</v>
      </c>
      <c r="F1288" s="245" t="s">
        <v>18</v>
      </c>
      <c r="G1288" s="404" t="s">
        <v>1</v>
      </c>
      <c r="H1288" s="245" t="s">
        <v>8</v>
      </c>
      <c r="I1288" s="404"/>
      <c r="J1288" s="27" t="s">
        <v>152</v>
      </c>
      <c r="K1288" s="405">
        <v>45719</v>
      </c>
      <c r="L1288" s="406" t="s">
        <v>8500</v>
      </c>
      <c r="M1288" s="44">
        <v>9</v>
      </c>
      <c r="N1288" s="44"/>
      <c r="O1288" s="100"/>
    </row>
    <row r="1289" spans="1:15" ht="30">
      <c r="A1289" s="27">
        <v>1286</v>
      </c>
      <c r="B1289" s="402" t="s">
        <v>8499</v>
      </c>
      <c r="C1289" s="408"/>
      <c r="D1289" s="27" t="s">
        <v>8479</v>
      </c>
      <c r="E1289" s="402" t="s">
        <v>4415</v>
      </c>
      <c r="F1289" s="245" t="s">
        <v>18</v>
      </c>
      <c r="G1289" s="404" t="s">
        <v>4</v>
      </c>
      <c r="H1289" s="245" t="s">
        <v>8</v>
      </c>
      <c r="I1289" s="404"/>
      <c r="J1289" s="27" t="s">
        <v>152</v>
      </c>
      <c r="K1289" s="405">
        <v>45719</v>
      </c>
      <c r="L1289" s="406" t="s">
        <v>8500</v>
      </c>
      <c r="M1289" s="44">
        <v>9</v>
      </c>
      <c r="N1289" s="44"/>
      <c r="O1289" s="100"/>
    </row>
    <row r="1290" spans="1:15" ht="30">
      <c r="A1290" s="27">
        <v>1287</v>
      </c>
      <c r="B1290" s="402" t="s">
        <v>8501</v>
      </c>
      <c r="C1290" s="433"/>
      <c r="D1290" s="27" t="s">
        <v>8502</v>
      </c>
      <c r="E1290" s="409" t="s">
        <v>4448</v>
      </c>
      <c r="F1290" s="245" t="s">
        <v>11</v>
      </c>
      <c r="G1290" s="404" t="s">
        <v>0</v>
      </c>
      <c r="H1290" s="245" t="s">
        <v>8</v>
      </c>
      <c r="I1290" s="404"/>
      <c r="J1290" s="27" t="s">
        <v>152</v>
      </c>
      <c r="K1290" s="405">
        <v>45719</v>
      </c>
      <c r="L1290" s="406" t="s">
        <v>8503</v>
      </c>
      <c r="M1290" s="44">
        <v>1</v>
      </c>
      <c r="N1290" s="44"/>
      <c r="O1290" s="100"/>
    </row>
    <row r="1291" spans="1:15" ht="30">
      <c r="A1291" s="27">
        <v>1288</v>
      </c>
      <c r="B1291" s="402" t="s">
        <v>8504</v>
      </c>
      <c r="C1291" s="408"/>
      <c r="D1291" s="27" t="s">
        <v>8502</v>
      </c>
      <c r="E1291" s="402" t="s">
        <v>4448</v>
      </c>
      <c r="F1291" s="245" t="s">
        <v>11</v>
      </c>
      <c r="G1291" s="404" t="s">
        <v>5</v>
      </c>
      <c r="H1291" s="245" t="s">
        <v>8</v>
      </c>
      <c r="I1291" s="404"/>
      <c r="J1291" s="27" t="s">
        <v>152</v>
      </c>
      <c r="K1291" s="405">
        <v>45719</v>
      </c>
      <c r="L1291" s="406" t="s">
        <v>8503</v>
      </c>
      <c r="M1291" s="44">
        <v>2</v>
      </c>
      <c r="N1291" s="44"/>
      <c r="O1291" s="100"/>
    </row>
    <row r="1292" spans="1:15" ht="30">
      <c r="A1292" s="27">
        <v>1289</v>
      </c>
      <c r="B1292" s="402" t="s">
        <v>8505</v>
      </c>
      <c r="C1292" s="407"/>
      <c r="D1292" s="27" t="s">
        <v>4449</v>
      </c>
      <c r="E1292" s="404" t="s">
        <v>4450</v>
      </c>
      <c r="F1292" s="245" t="s">
        <v>4067</v>
      </c>
      <c r="G1292" s="404" t="s">
        <v>2</v>
      </c>
      <c r="H1292" s="245" t="s">
        <v>8</v>
      </c>
      <c r="I1292" s="404"/>
      <c r="J1292" s="27" t="s">
        <v>152</v>
      </c>
      <c r="K1292" s="405">
        <v>45719</v>
      </c>
      <c r="L1292" s="406" t="s">
        <v>8506</v>
      </c>
      <c r="M1292" s="44">
        <v>1</v>
      </c>
      <c r="N1292" s="44"/>
      <c r="O1292" s="100"/>
    </row>
    <row r="1293" spans="1:15" ht="30">
      <c r="A1293" s="27">
        <v>1290</v>
      </c>
      <c r="B1293" s="402" t="s">
        <v>8507</v>
      </c>
      <c r="C1293" s="407"/>
      <c r="D1293" s="27" t="s">
        <v>4449</v>
      </c>
      <c r="E1293" s="409" t="s">
        <v>4450</v>
      </c>
      <c r="F1293" s="245" t="s">
        <v>11</v>
      </c>
      <c r="G1293" s="404" t="s">
        <v>2</v>
      </c>
      <c r="H1293" s="245" t="s">
        <v>8</v>
      </c>
      <c r="I1293" s="404"/>
      <c r="J1293" s="27" t="s">
        <v>152</v>
      </c>
      <c r="K1293" s="405">
        <v>45719</v>
      </c>
      <c r="L1293" s="406" t="s">
        <v>8506</v>
      </c>
      <c r="M1293" s="44">
        <v>2</v>
      </c>
      <c r="N1293" s="44"/>
      <c r="O1293" s="100"/>
    </row>
    <row r="1294" spans="1:15" ht="30">
      <c r="A1294" s="27">
        <v>1291</v>
      </c>
      <c r="B1294" s="402" t="s">
        <v>8508</v>
      </c>
      <c r="C1294" s="407"/>
      <c r="D1294" s="27" t="s">
        <v>8509</v>
      </c>
      <c r="E1294" s="404" t="s">
        <v>4451</v>
      </c>
      <c r="F1294" s="245" t="s">
        <v>4067</v>
      </c>
      <c r="G1294" s="404" t="s">
        <v>1</v>
      </c>
      <c r="H1294" s="245" t="s">
        <v>8</v>
      </c>
      <c r="I1294" s="404"/>
      <c r="J1294" s="27" t="s">
        <v>152</v>
      </c>
      <c r="K1294" s="405">
        <v>45719</v>
      </c>
      <c r="L1294" s="406" t="s">
        <v>8503</v>
      </c>
      <c r="M1294" s="44">
        <v>2</v>
      </c>
      <c r="N1294" s="44"/>
      <c r="O1294" s="100"/>
    </row>
    <row r="1295" spans="1:15" ht="30">
      <c r="A1295" s="27">
        <v>1292</v>
      </c>
      <c r="B1295" s="402" t="s">
        <v>8510</v>
      </c>
      <c r="C1295" s="407"/>
      <c r="D1295" s="27" t="s">
        <v>8509</v>
      </c>
      <c r="E1295" s="404" t="s">
        <v>4451</v>
      </c>
      <c r="F1295" s="245" t="s">
        <v>11</v>
      </c>
      <c r="G1295" s="404" t="s">
        <v>1</v>
      </c>
      <c r="H1295" s="245" t="s">
        <v>8</v>
      </c>
      <c r="I1295" s="404"/>
      <c r="J1295" s="417" t="s">
        <v>152</v>
      </c>
      <c r="K1295" s="405">
        <v>45719</v>
      </c>
      <c r="L1295" s="406" t="s">
        <v>8503</v>
      </c>
      <c r="M1295" s="418">
        <v>1</v>
      </c>
      <c r="N1295" s="44"/>
      <c r="O1295" s="100"/>
    </row>
    <row r="1296" spans="1:15" ht="45">
      <c r="A1296" s="27">
        <v>1293</v>
      </c>
      <c r="B1296" s="402" t="s">
        <v>8511</v>
      </c>
      <c r="C1296" s="407"/>
      <c r="D1296" s="27" t="s">
        <v>8512</v>
      </c>
      <c r="E1296" s="402" t="s">
        <v>4087</v>
      </c>
      <c r="F1296" s="245" t="s">
        <v>46</v>
      </c>
      <c r="G1296" s="404" t="s">
        <v>4</v>
      </c>
      <c r="H1296" s="245" t="s">
        <v>387</v>
      </c>
      <c r="I1296" s="404"/>
      <c r="J1296" s="27" t="s">
        <v>67</v>
      </c>
      <c r="K1296" s="405">
        <v>45719</v>
      </c>
      <c r="L1296" s="406" t="s">
        <v>8513</v>
      </c>
      <c r="M1296" s="412">
        <v>1</v>
      </c>
      <c r="N1296" s="413"/>
      <c r="O1296" s="100"/>
    </row>
    <row r="1297" spans="1:51" ht="45">
      <c r="A1297" s="27">
        <v>1294</v>
      </c>
      <c r="B1297" s="402" t="s">
        <v>8511</v>
      </c>
      <c r="C1297" s="407"/>
      <c r="D1297" s="27" t="s">
        <v>8512</v>
      </c>
      <c r="E1297" s="404" t="s">
        <v>4087</v>
      </c>
      <c r="F1297" s="245" t="s">
        <v>47</v>
      </c>
      <c r="G1297" s="404" t="s">
        <v>4</v>
      </c>
      <c r="H1297" s="245" t="s">
        <v>387</v>
      </c>
      <c r="I1297" s="404"/>
      <c r="J1297" s="27" t="s">
        <v>67</v>
      </c>
      <c r="K1297" s="405">
        <v>45719</v>
      </c>
      <c r="L1297" s="406" t="s">
        <v>8513</v>
      </c>
      <c r="M1297" s="412">
        <v>1</v>
      </c>
      <c r="N1297" s="413"/>
      <c r="O1297" s="100"/>
    </row>
    <row r="1298" spans="1:51" ht="45">
      <c r="A1298" s="27">
        <v>1295</v>
      </c>
      <c r="B1298" s="402" t="s">
        <v>8514</v>
      </c>
      <c r="C1298" s="407"/>
      <c r="D1298" s="27" t="s">
        <v>8515</v>
      </c>
      <c r="E1298" s="409" t="s">
        <v>4230</v>
      </c>
      <c r="F1298" s="245" t="s">
        <v>46</v>
      </c>
      <c r="G1298" s="404" t="s">
        <v>0</v>
      </c>
      <c r="H1298" s="245" t="s">
        <v>387</v>
      </c>
      <c r="I1298" s="404"/>
      <c r="J1298" s="426" t="s">
        <v>67</v>
      </c>
      <c r="K1298" s="405">
        <v>45719</v>
      </c>
      <c r="L1298" s="406" t="s">
        <v>8516</v>
      </c>
      <c r="M1298" s="44">
        <v>4</v>
      </c>
      <c r="N1298" s="44"/>
      <c r="O1298" s="100"/>
    </row>
    <row r="1299" spans="1:51" ht="45">
      <c r="A1299" s="27">
        <v>1296</v>
      </c>
      <c r="B1299" s="402" t="s">
        <v>8517</v>
      </c>
      <c r="C1299" s="435"/>
      <c r="D1299" s="27" t="s">
        <v>8515</v>
      </c>
      <c r="E1299" s="414" t="s">
        <v>4230</v>
      </c>
      <c r="F1299" s="260" t="s">
        <v>19</v>
      </c>
      <c r="G1299" s="404" t="s">
        <v>0</v>
      </c>
      <c r="H1299" s="245" t="s">
        <v>387</v>
      </c>
      <c r="I1299" s="404"/>
      <c r="J1299" s="27" t="s">
        <v>67</v>
      </c>
      <c r="K1299" s="405">
        <v>45719</v>
      </c>
      <c r="L1299" s="406" t="s">
        <v>8516</v>
      </c>
      <c r="M1299" s="44">
        <v>1</v>
      </c>
      <c r="N1299" s="44"/>
      <c r="O1299" s="100"/>
    </row>
    <row r="1300" spans="1:51" ht="45">
      <c r="A1300" s="27">
        <v>1297</v>
      </c>
      <c r="B1300" s="402" t="s">
        <v>8518</v>
      </c>
      <c r="C1300" s="408"/>
      <c r="D1300" s="27" t="s">
        <v>8519</v>
      </c>
      <c r="E1300" s="404" t="s">
        <v>4233</v>
      </c>
      <c r="F1300" s="245" t="s">
        <v>46</v>
      </c>
      <c r="G1300" s="404" t="s">
        <v>2</v>
      </c>
      <c r="H1300" s="245" t="s">
        <v>387</v>
      </c>
      <c r="I1300" s="404"/>
      <c r="J1300" s="27" t="s">
        <v>67</v>
      </c>
      <c r="K1300" s="405">
        <v>45719</v>
      </c>
      <c r="L1300" s="406" t="s">
        <v>8520</v>
      </c>
      <c r="M1300" s="44">
        <v>1</v>
      </c>
      <c r="N1300" s="44"/>
      <c r="O1300" s="100"/>
    </row>
    <row r="1301" spans="1:51" ht="45">
      <c r="A1301" s="27">
        <v>1298</v>
      </c>
      <c r="B1301" s="402" t="s">
        <v>8521</v>
      </c>
      <c r="C1301" s="407"/>
      <c r="D1301" s="27" t="s">
        <v>8519</v>
      </c>
      <c r="E1301" s="414" t="s">
        <v>4233</v>
      </c>
      <c r="F1301" s="245" t="s">
        <v>493</v>
      </c>
      <c r="G1301" s="404" t="s">
        <v>2</v>
      </c>
      <c r="H1301" s="245" t="s">
        <v>387</v>
      </c>
      <c r="I1301" s="404"/>
      <c r="J1301" s="27" t="s">
        <v>67</v>
      </c>
      <c r="K1301" s="405">
        <v>45719</v>
      </c>
      <c r="L1301" s="406" t="s">
        <v>8522</v>
      </c>
      <c r="M1301" s="44">
        <v>2</v>
      </c>
      <c r="N1301" s="44"/>
      <c r="O1301" s="100"/>
    </row>
    <row r="1302" spans="1:51" ht="45">
      <c r="A1302" s="27">
        <v>1299</v>
      </c>
      <c r="B1302" s="402" t="s">
        <v>8523</v>
      </c>
      <c r="C1302" s="407"/>
      <c r="D1302" s="27" t="s">
        <v>8524</v>
      </c>
      <c r="E1302" s="409" t="s">
        <v>4234</v>
      </c>
      <c r="F1302" s="245" t="s">
        <v>47</v>
      </c>
      <c r="G1302" s="404" t="s">
        <v>2</v>
      </c>
      <c r="H1302" s="245" t="s">
        <v>387</v>
      </c>
      <c r="I1302" s="404"/>
      <c r="J1302" s="27" t="s">
        <v>67</v>
      </c>
      <c r="K1302" s="405">
        <v>45719</v>
      </c>
      <c r="L1302" s="406" t="s">
        <v>8525</v>
      </c>
      <c r="M1302" s="44">
        <v>1</v>
      </c>
      <c r="N1302" s="44"/>
      <c r="O1302" s="100"/>
      <c r="AX1302" s="3"/>
      <c r="AY1302" s="3"/>
    </row>
    <row r="1303" spans="1:51" ht="45">
      <c r="A1303" s="27">
        <v>1300</v>
      </c>
      <c r="B1303" s="402" t="s">
        <v>8526</v>
      </c>
      <c r="C1303" s="408"/>
      <c r="D1303" s="27" t="s">
        <v>8524</v>
      </c>
      <c r="E1303" s="402" t="s">
        <v>4234</v>
      </c>
      <c r="F1303" s="260" t="s">
        <v>47</v>
      </c>
      <c r="G1303" s="404" t="s">
        <v>3</v>
      </c>
      <c r="H1303" s="245" t="s">
        <v>387</v>
      </c>
      <c r="I1303" s="404"/>
      <c r="J1303" s="27" t="s">
        <v>67</v>
      </c>
      <c r="K1303" s="405">
        <v>45719</v>
      </c>
      <c r="L1303" s="406" t="s">
        <v>8446</v>
      </c>
      <c r="M1303" s="44">
        <v>2</v>
      </c>
      <c r="N1303" s="44"/>
      <c r="O1303" s="100"/>
      <c r="AX1303" s="3"/>
      <c r="AY1303" s="3"/>
    </row>
    <row r="1304" spans="1:51" ht="45">
      <c r="A1304" s="27">
        <v>1301</v>
      </c>
      <c r="B1304" s="402" t="s">
        <v>8527</v>
      </c>
      <c r="C1304" s="407"/>
      <c r="D1304" s="27" t="s">
        <v>8528</v>
      </c>
      <c r="E1304" s="409" t="s">
        <v>4304</v>
      </c>
      <c r="F1304" s="245" t="s">
        <v>46</v>
      </c>
      <c r="G1304" s="404" t="s">
        <v>5</v>
      </c>
      <c r="H1304" s="245" t="s">
        <v>387</v>
      </c>
      <c r="I1304" s="404"/>
      <c r="J1304" s="27" t="s">
        <v>67</v>
      </c>
      <c r="K1304" s="405">
        <v>45719</v>
      </c>
      <c r="L1304" s="406" t="s">
        <v>8525</v>
      </c>
      <c r="M1304" s="44">
        <v>1</v>
      </c>
      <c r="N1304" s="44"/>
      <c r="O1304" s="100"/>
    </row>
    <row r="1305" spans="1:51" ht="45">
      <c r="A1305" s="27">
        <v>1302</v>
      </c>
      <c r="B1305" s="402" t="s">
        <v>8527</v>
      </c>
      <c r="C1305" s="407"/>
      <c r="D1305" s="27" t="s">
        <v>8528</v>
      </c>
      <c r="E1305" s="409" t="s">
        <v>4304</v>
      </c>
      <c r="F1305" s="245" t="s">
        <v>47</v>
      </c>
      <c r="G1305" s="404" t="s">
        <v>5</v>
      </c>
      <c r="H1305" s="245" t="s">
        <v>387</v>
      </c>
      <c r="I1305" s="404"/>
      <c r="J1305" s="27" t="s">
        <v>67</v>
      </c>
      <c r="K1305" s="405">
        <v>45719</v>
      </c>
      <c r="L1305" s="406" t="s">
        <v>8529</v>
      </c>
      <c r="M1305" s="44">
        <v>1</v>
      </c>
      <c r="N1305" s="44"/>
      <c r="O1305" s="100"/>
    </row>
    <row r="1306" spans="1:51" ht="45">
      <c r="A1306" s="27">
        <v>1303</v>
      </c>
      <c r="B1306" s="402" t="s">
        <v>8530</v>
      </c>
      <c r="C1306" s="407"/>
      <c r="D1306" s="27" t="s">
        <v>8479</v>
      </c>
      <c r="E1306" s="402" t="s">
        <v>4415</v>
      </c>
      <c r="F1306" s="245" t="s">
        <v>46</v>
      </c>
      <c r="G1306" s="404" t="s">
        <v>0</v>
      </c>
      <c r="H1306" s="245" t="s">
        <v>387</v>
      </c>
      <c r="I1306" s="404"/>
      <c r="J1306" s="27" t="s">
        <v>67</v>
      </c>
      <c r="K1306" s="405">
        <v>45719</v>
      </c>
      <c r="L1306" s="406" t="s">
        <v>8481</v>
      </c>
      <c r="M1306" s="44">
        <v>1</v>
      </c>
      <c r="N1306" s="44"/>
      <c r="O1306" s="100"/>
    </row>
    <row r="1307" spans="1:51" ht="45">
      <c r="A1307" s="27">
        <v>1304</v>
      </c>
      <c r="B1307" s="402" t="s">
        <v>8530</v>
      </c>
      <c r="C1307" s="407"/>
      <c r="D1307" s="27" t="s">
        <v>8479</v>
      </c>
      <c r="E1307" s="402" t="s">
        <v>4415</v>
      </c>
      <c r="F1307" s="245" t="s">
        <v>46</v>
      </c>
      <c r="G1307" s="404" t="s">
        <v>3</v>
      </c>
      <c r="H1307" s="245" t="s">
        <v>387</v>
      </c>
      <c r="I1307" s="404"/>
      <c r="J1307" s="27" t="s">
        <v>67</v>
      </c>
      <c r="K1307" s="405">
        <v>45719</v>
      </c>
      <c r="L1307" s="406" t="s">
        <v>8481</v>
      </c>
      <c r="M1307" s="44">
        <v>1</v>
      </c>
      <c r="N1307" s="44"/>
      <c r="O1307" s="100"/>
    </row>
    <row r="1308" spans="1:51" ht="45">
      <c r="A1308" s="27">
        <v>1305</v>
      </c>
      <c r="B1308" s="402" t="s">
        <v>8531</v>
      </c>
      <c r="C1308" s="408"/>
      <c r="D1308" s="27" t="s">
        <v>8479</v>
      </c>
      <c r="E1308" s="402" t="s">
        <v>4415</v>
      </c>
      <c r="F1308" s="245" t="s">
        <v>47</v>
      </c>
      <c r="G1308" s="404" t="s">
        <v>0</v>
      </c>
      <c r="H1308" s="245" t="s">
        <v>387</v>
      </c>
      <c r="I1308" s="404"/>
      <c r="J1308" s="421" t="s">
        <v>67</v>
      </c>
      <c r="K1308" s="405">
        <v>45719</v>
      </c>
      <c r="L1308" s="406" t="s">
        <v>8459</v>
      </c>
      <c r="M1308" s="44">
        <v>4</v>
      </c>
      <c r="N1308" s="44"/>
      <c r="O1308" s="100"/>
    </row>
    <row r="1309" spans="1:51" ht="45">
      <c r="A1309" s="27">
        <v>1306</v>
      </c>
      <c r="B1309" s="402" t="s">
        <v>8531</v>
      </c>
      <c r="C1309" s="408"/>
      <c r="D1309" s="27" t="s">
        <v>8479</v>
      </c>
      <c r="E1309" s="414" t="s">
        <v>4415</v>
      </c>
      <c r="F1309" s="439" t="s">
        <v>47</v>
      </c>
      <c r="G1309" s="404" t="s">
        <v>3</v>
      </c>
      <c r="H1309" s="245" t="s">
        <v>387</v>
      </c>
      <c r="I1309" s="404"/>
      <c r="J1309" s="27" t="s">
        <v>67</v>
      </c>
      <c r="K1309" s="405">
        <v>45719</v>
      </c>
      <c r="L1309" s="406" t="s">
        <v>8459</v>
      </c>
      <c r="M1309" s="44">
        <v>4</v>
      </c>
      <c r="N1309" s="44"/>
      <c r="O1309" s="100"/>
    </row>
    <row r="1310" spans="1:51" ht="45">
      <c r="A1310" s="27">
        <v>1307</v>
      </c>
      <c r="B1310" s="402" t="s">
        <v>8532</v>
      </c>
      <c r="C1310" s="407"/>
      <c r="D1310" s="27" t="s">
        <v>8533</v>
      </c>
      <c r="E1310" s="409" t="s">
        <v>4454</v>
      </c>
      <c r="F1310" s="260" t="s">
        <v>47</v>
      </c>
      <c r="G1310" s="404" t="s">
        <v>1</v>
      </c>
      <c r="H1310" s="245" t="s">
        <v>387</v>
      </c>
      <c r="I1310" s="404"/>
      <c r="J1310" s="417" t="s">
        <v>67</v>
      </c>
      <c r="K1310" s="405">
        <v>45719</v>
      </c>
      <c r="L1310" s="406" t="s">
        <v>8534</v>
      </c>
      <c r="M1310" s="44">
        <v>2</v>
      </c>
      <c r="N1310" s="44"/>
      <c r="O1310" s="100"/>
    </row>
    <row r="1311" spans="1:51" ht="45">
      <c r="A1311" s="27">
        <v>1308</v>
      </c>
      <c r="B1311" s="402" t="s">
        <v>8535</v>
      </c>
      <c r="C1311" s="407"/>
      <c r="D1311" s="27" t="s">
        <v>8533</v>
      </c>
      <c r="E1311" s="409" t="s">
        <v>4454</v>
      </c>
      <c r="F1311" s="245" t="s">
        <v>493</v>
      </c>
      <c r="G1311" s="404" t="s">
        <v>1</v>
      </c>
      <c r="H1311" s="245" t="s">
        <v>387</v>
      </c>
      <c r="I1311" s="404"/>
      <c r="J1311" s="417" t="s">
        <v>67</v>
      </c>
      <c r="K1311" s="405">
        <v>45719</v>
      </c>
      <c r="L1311" s="406" t="s">
        <v>8534</v>
      </c>
      <c r="M1311" s="44">
        <v>1</v>
      </c>
      <c r="N1311" s="44"/>
      <c r="O1311" s="100"/>
    </row>
    <row r="1312" spans="1:51" ht="45">
      <c r="A1312" s="27">
        <v>1309</v>
      </c>
      <c r="B1312" s="402" t="s">
        <v>8536</v>
      </c>
      <c r="C1312" s="408"/>
      <c r="D1312" s="27" t="s">
        <v>4088</v>
      </c>
      <c r="E1312" s="404" t="s">
        <v>4089</v>
      </c>
      <c r="F1312" s="245" t="s">
        <v>493</v>
      </c>
      <c r="G1312" s="404" t="s">
        <v>4</v>
      </c>
      <c r="H1312" s="245" t="s">
        <v>387</v>
      </c>
      <c r="I1312" s="404"/>
      <c r="J1312" s="27" t="s">
        <v>140</v>
      </c>
      <c r="K1312" s="405">
        <v>45719</v>
      </c>
      <c r="L1312" s="406" t="s">
        <v>8537</v>
      </c>
      <c r="M1312" s="44">
        <v>1</v>
      </c>
      <c r="N1312" s="44"/>
      <c r="O1312" s="100"/>
    </row>
    <row r="1313" spans="1:20" ht="45">
      <c r="A1313" s="27">
        <v>1310</v>
      </c>
      <c r="B1313" s="402" t="s">
        <v>8538</v>
      </c>
      <c r="C1313" s="407"/>
      <c r="D1313" s="27" t="s">
        <v>8515</v>
      </c>
      <c r="E1313" s="404" t="s">
        <v>4230</v>
      </c>
      <c r="F1313" s="245" t="s">
        <v>48</v>
      </c>
      <c r="G1313" s="404" t="s">
        <v>0</v>
      </c>
      <c r="H1313" s="245" t="s">
        <v>387</v>
      </c>
      <c r="I1313" s="404"/>
      <c r="J1313" s="27" t="s">
        <v>140</v>
      </c>
      <c r="K1313" s="405">
        <v>45719</v>
      </c>
      <c r="L1313" s="406" t="s">
        <v>8539</v>
      </c>
      <c r="M1313" s="44">
        <v>2</v>
      </c>
      <c r="N1313" s="44"/>
      <c r="O1313" s="100"/>
    </row>
    <row r="1314" spans="1:20" ht="45">
      <c r="A1314" s="27">
        <v>1311</v>
      </c>
      <c r="B1314" s="402" t="s">
        <v>8540</v>
      </c>
      <c r="C1314" s="407"/>
      <c r="D1314" s="27" t="s">
        <v>8519</v>
      </c>
      <c r="E1314" s="409" t="s">
        <v>4233</v>
      </c>
      <c r="F1314" s="245" t="s">
        <v>48</v>
      </c>
      <c r="G1314" s="404" t="s">
        <v>2</v>
      </c>
      <c r="H1314" s="245" t="s">
        <v>387</v>
      </c>
      <c r="I1314" s="404"/>
      <c r="J1314" s="27" t="s">
        <v>140</v>
      </c>
      <c r="K1314" s="405">
        <v>45719</v>
      </c>
      <c r="L1314" s="406" t="s">
        <v>8541</v>
      </c>
      <c r="M1314" s="44">
        <v>3</v>
      </c>
      <c r="N1314" s="44"/>
      <c r="O1314" s="100"/>
    </row>
    <row r="1315" spans="1:20" ht="45">
      <c r="A1315" s="27">
        <v>1312</v>
      </c>
      <c r="B1315" s="402" t="s">
        <v>8542</v>
      </c>
      <c r="C1315" s="408"/>
      <c r="D1315" s="27" t="s">
        <v>8524</v>
      </c>
      <c r="E1315" s="402" t="s">
        <v>4234</v>
      </c>
      <c r="F1315" s="260" t="s">
        <v>45</v>
      </c>
      <c r="G1315" s="404" t="s">
        <v>2</v>
      </c>
      <c r="H1315" s="245" t="s">
        <v>387</v>
      </c>
      <c r="I1315" s="404"/>
      <c r="J1315" s="27" t="s">
        <v>140</v>
      </c>
      <c r="K1315" s="405">
        <v>45719</v>
      </c>
      <c r="L1315" s="406" t="s">
        <v>8446</v>
      </c>
      <c r="M1315" s="44">
        <v>3</v>
      </c>
      <c r="N1315" s="44"/>
      <c r="O1315" s="100"/>
    </row>
    <row r="1316" spans="1:20" ht="45">
      <c r="A1316" s="27">
        <v>1313</v>
      </c>
      <c r="B1316" s="402" t="s">
        <v>8543</v>
      </c>
      <c r="C1316" s="407"/>
      <c r="D1316" s="27" t="s">
        <v>4305</v>
      </c>
      <c r="E1316" s="404" t="s">
        <v>4306</v>
      </c>
      <c r="F1316" s="245" t="s">
        <v>48</v>
      </c>
      <c r="G1316" s="404" t="s">
        <v>3</v>
      </c>
      <c r="H1316" s="245" t="s">
        <v>387</v>
      </c>
      <c r="I1316" s="404"/>
      <c r="J1316" s="27" t="s">
        <v>140</v>
      </c>
      <c r="K1316" s="405">
        <v>45719</v>
      </c>
      <c r="L1316" s="406" t="s">
        <v>8466</v>
      </c>
      <c r="M1316" s="412">
        <v>1</v>
      </c>
      <c r="N1316" s="413"/>
      <c r="O1316" s="100"/>
    </row>
    <row r="1317" spans="1:20" ht="45">
      <c r="A1317" s="27">
        <v>1314</v>
      </c>
      <c r="B1317" s="402" t="s">
        <v>8544</v>
      </c>
      <c r="C1317" s="407"/>
      <c r="D1317" s="27" t="s">
        <v>8479</v>
      </c>
      <c r="E1317" s="402" t="s">
        <v>4415</v>
      </c>
      <c r="F1317" s="245" t="s">
        <v>18</v>
      </c>
      <c r="G1317" s="404" t="s">
        <v>0</v>
      </c>
      <c r="H1317" s="245" t="s">
        <v>387</v>
      </c>
      <c r="I1317" s="404"/>
      <c r="J1317" s="27" t="s">
        <v>140</v>
      </c>
      <c r="K1317" s="405">
        <v>45719</v>
      </c>
      <c r="L1317" s="406" t="s">
        <v>8498</v>
      </c>
      <c r="M1317" s="44">
        <v>2</v>
      </c>
      <c r="N1317" s="44"/>
      <c r="O1317" s="100"/>
    </row>
    <row r="1318" spans="1:20" ht="45">
      <c r="A1318" s="27">
        <v>1315</v>
      </c>
      <c r="B1318" s="402" t="s">
        <v>8544</v>
      </c>
      <c r="C1318" s="407"/>
      <c r="D1318" s="27" t="s">
        <v>8479</v>
      </c>
      <c r="E1318" s="404" t="s">
        <v>4415</v>
      </c>
      <c r="F1318" s="245" t="s">
        <v>18</v>
      </c>
      <c r="G1318" s="404" t="s">
        <v>3</v>
      </c>
      <c r="H1318" s="245" t="s">
        <v>387</v>
      </c>
      <c r="I1318" s="404"/>
      <c r="J1318" s="27" t="s">
        <v>140</v>
      </c>
      <c r="K1318" s="405">
        <v>45719</v>
      </c>
      <c r="L1318" s="406" t="s">
        <v>8498</v>
      </c>
      <c r="M1318" s="412">
        <v>2</v>
      </c>
      <c r="N1318" s="413"/>
      <c r="O1318" s="100"/>
      <c r="T1318" s="3"/>
    </row>
    <row r="1319" spans="1:20" ht="45">
      <c r="A1319" s="27">
        <v>1316</v>
      </c>
      <c r="B1319" s="402" t="s">
        <v>8545</v>
      </c>
      <c r="C1319" s="407"/>
      <c r="D1319" s="27" t="s">
        <v>4455</v>
      </c>
      <c r="E1319" s="409" t="s">
        <v>4456</v>
      </c>
      <c r="F1319" s="260" t="s">
        <v>48</v>
      </c>
      <c r="G1319" s="404" t="s">
        <v>1</v>
      </c>
      <c r="H1319" s="245" t="s">
        <v>387</v>
      </c>
      <c r="I1319" s="404"/>
      <c r="J1319" s="417" t="s">
        <v>140</v>
      </c>
      <c r="K1319" s="405">
        <v>45719</v>
      </c>
      <c r="L1319" s="406" t="s">
        <v>8525</v>
      </c>
      <c r="M1319" s="44">
        <v>1</v>
      </c>
      <c r="N1319" s="44"/>
      <c r="O1319" s="100"/>
      <c r="T1319" s="3"/>
    </row>
    <row r="1320" spans="1:20" ht="15">
      <c r="A1320" s="27">
        <v>1317</v>
      </c>
      <c r="B1320" s="402" t="s">
        <v>8546</v>
      </c>
      <c r="C1320" s="408"/>
      <c r="D1320" s="27" t="s">
        <v>278</v>
      </c>
      <c r="E1320" s="404" t="s">
        <v>279</v>
      </c>
      <c r="F1320" s="245" t="s">
        <v>48</v>
      </c>
      <c r="G1320" s="404" t="s">
        <v>4</v>
      </c>
      <c r="H1320" s="245" t="s">
        <v>8547</v>
      </c>
      <c r="I1320" s="404"/>
      <c r="J1320" s="27" t="s">
        <v>4061</v>
      </c>
      <c r="K1320" s="405">
        <v>45719</v>
      </c>
      <c r="L1320" s="406">
        <v>0</v>
      </c>
      <c r="M1320" s="44">
        <v>5</v>
      </c>
      <c r="N1320" s="44"/>
      <c r="O1320" s="100"/>
    </row>
    <row r="1321" spans="1:20" ht="30">
      <c r="A1321" s="27">
        <v>1318</v>
      </c>
      <c r="B1321" s="402" t="s">
        <v>8548</v>
      </c>
      <c r="C1321" s="407"/>
      <c r="D1321" s="27" t="s">
        <v>8549</v>
      </c>
      <c r="E1321" s="402" t="s">
        <v>4151</v>
      </c>
      <c r="F1321" s="245" t="s">
        <v>48</v>
      </c>
      <c r="G1321" s="404" t="s">
        <v>5</v>
      </c>
      <c r="H1321" s="245" t="s">
        <v>8547</v>
      </c>
      <c r="I1321" s="404"/>
      <c r="J1321" s="27" t="s">
        <v>4061</v>
      </c>
      <c r="K1321" s="405">
        <v>45719</v>
      </c>
      <c r="L1321" s="406">
        <v>0</v>
      </c>
      <c r="M1321" s="412">
        <v>1</v>
      </c>
      <c r="N1321" s="413"/>
      <c r="O1321" s="100"/>
    </row>
    <row r="1322" spans="1:20" ht="30">
      <c r="A1322" s="27">
        <v>1319</v>
      </c>
      <c r="B1322" s="402" t="s">
        <v>8550</v>
      </c>
      <c r="C1322" s="407"/>
      <c r="D1322" s="27" t="s">
        <v>4626</v>
      </c>
      <c r="E1322" s="409" t="s">
        <v>4240</v>
      </c>
      <c r="F1322" s="245" t="s">
        <v>214</v>
      </c>
      <c r="G1322" s="404" t="s">
        <v>1</v>
      </c>
      <c r="H1322" s="245" t="s">
        <v>8547</v>
      </c>
      <c r="I1322" s="404"/>
      <c r="J1322" s="425" t="s">
        <v>4061</v>
      </c>
      <c r="K1322" s="405">
        <v>45719</v>
      </c>
      <c r="L1322" s="406">
        <v>0</v>
      </c>
      <c r="M1322" s="44">
        <v>1</v>
      </c>
      <c r="N1322" s="44"/>
      <c r="O1322" s="100"/>
    </row>
    <row r="1323" spans="1:20" ht="30">
      <c r="A1323" s="27">
        <v>1320</v>
      </c>
      <c r="B1323" s="402" t="s">
        <v>8551</v>
      </c>
      <c r="C1323" s="407"/>
      <c r="D1323" s="27" t="s">
        <v>4620</v>
      </c>
      <c r="E1323" s="404" t="s">
        <v>4272</v>
      </c>
      <c r="F1323" s="245" t="s">
        <v>65</v>
      </c>
      <c r="G1323" s="404" t="s">
        <v>4</v>
      </c>
      <c r="H1323" s="245" t="s">
        <v>8547</v>
      </c>
      <c r="I1323" s="404"/>
      <c r="J1323" s="27" t="s">
        <v>4061</v>
      </c>
      <c r="K1323" s="405">
        <v>45719</v>
      </c>
      <c r="L1323" s="406" t="s">
        <v>8552</v>
      </c>
      <c r="M1323" s="44">
        <v>1</v>
      </c>
      <c r="N1323" s="44"/>
      <c r="O1323" s="100"/>
    </row>
    <row r="1324" spans="1:20" ht="15">
      <c r="A1324" s="27">
        <v>1321</v>
      </c>
      <c r="B1324" s="402" t="s">
        <v>8553</v>
      </c>
      <c r="C1324" s="435"/>
      <c r="D1324" s="27" t="s">
        <v>232</v>
      </c>
      <c r="E1324" s="409" t="s">
        <v>174</v>
      </c>
      <c r="F1324" s="245" t="s">
        <v>45</v>
      </c>
      <c r="G1324" s="404" t="s">
        <v>4</v>
      </c>
      <c r="H1324" s="245" t="s">
        <v>8547</v>
      </c>
      <c r="I1324" s="404"/>
      <c r="J1324" s="27" t="s">
        <v>4061</v>
      </c>
      <c r="K1324" s="405">
        <v>45719</v>
      </c>
      <c r="L1324" s="406">
        <v>0</v>
      </c>
      <c r="M1324" s="44">
        <v>1</v>
      </c>
      <c r="N1324" s="44"/>
      <c r="O1324" s="100"/>
    </row>
    <row r="1325" spans="1:20" ht="15">
      <c r="A1325" s="27">
        <v>1322</v>
      </c>
      <c r="B1325" s="402" t="s">
        <v>8554</v>
      </c>
      <c r="C1325" s="407"/>
      <c r="D1325" s="27" t="s">
        <v>4981</v>
      </c>
      <c r="E1325" s="404" t="s">
        <v>4034</v>
      </c>
      <c r="F1325" s="254" t="s">
        <v>11</v>
      </c>
      <c r="G1325" s="404" t="s">
        <v>2</v>
      </c>
      <c r="H1325" s="245" t="s">
        <v>8547</v>
      </c>
      <c r="I1325" s="404"/>
      <c r="J1325" s="27" t="s">
        <v>4061</v>
      </c>
      <c r="K1325" s="405">
        <v>45719</v>
      </c>
      <c r="L1325" s="406">
        <v>0</v>
      </c>
      <c r="M1325" s="412">
        <v>9</v>
      </c>
      <c r="N1325" s="413"/>
      <c r="O1325" s="100"/>
    </row>
    <row r="1326" spans="1:20" ht="15">
      <c r="A1326" s="27">
        <v>1323</v>
      </c>
      <c r="B1326" s="402" t="s">
        <v>8555</v>
      </c>
      <c r="C1326" s="407"/>
      <c r="D1326" s="27" t="s">
        <v>4918</v>
      </c>
      <c r="E1326" s="402" t="s">
        <v>4425</v>
      </c>
      <c r="F1326" s="245" t="s">
        <v>48</v>
      </c>
      <c r="G1326" s="404" t="s">
        <v>0</v>
      </c>
      <c r="H1326" s="245" t="s">
        <v>8547</v>
      </c>
      <c r="I1326" s="404"/>
      <c r="J1326" s="27" t="s">
        <v>4061</v>
      </c>
      <c r="K1326" s="405">
        <v>45719</v>
      </c>
      <c r="L1326" s="406" t="s">
        <v>384</v>
      </c>
      <c r="M1326" s="412">
        <v>3</v>
      </c>
      <c r="N1326" s="413"/>
      <c r="O1326" s="100"/>
      <c r="T1326" s="3"/>
    </row>
    <row r="1327" spans="1:20" ht="15">
      <c r="A1327" s="27">
        <v>1324</v>
      </c>
      <c r="B1327" s="402" t="s">
        <v>8555</v>
      </c>
      <c r="C1327" s="408"/>
      <c r="D1327" s="254" t="s">
        <v>4918</v>
      </c>
      <c r="E1327" s="410" t="s">
        <v>4425</v>
      </c>
      <c r="F1327" s="415" t="s">
        <v>48</v>
      </c>
      <c r="G1327" s="404" t="s">
        <v>3</v>
      </c>
      <c r="H1327" s="245" t="s">
        <v>8547</v>
      </c>
      <c r="I1327" s="404"/>
      <c r="J1327" s="27" t="s">
        <v>4061</v>
      </c>
      <c r="K1327" s="405">
        <v>45719</v>
      </c>
      <c r="L1327" s="406" t="s">
        <v>384</v>
      </c>
      <c r="M1327" s="412">
        <v>3</v>
      </c>
      <c r="N1327" s="413"/>
      <c r="O1327" s="100"/>
    </row>
    <row r="1328" spans="1:20" ht="15">
      <c r="A1328" s="27">
        <v>1325</v>
      </c>
      <c r="B1328" s="402" t="s">
        <v>8556</v>
      </c>
      <c r="C1328" s="408"/>
      <c r="D1328" s="27" t="s">
        <v>4918</v>
      </c>
      <c r="E1328" s="404" t="s">
        <v>4425</v>
      </c>
      <c r="F1328" s="245" t="s">
        <v>45</v>
      </c>
      <c r="G1328" s="404" t="s">
        <v>0</v>
      </c>
      <c r="H1328" s="245" t="s">
        <v>8547</v>
      </c>
      <c r="I1328" s="404"/>
      <c r="J1328" s="27" t="s">
        <v>4061</v>
      </c>
      <c r="K1328" s="405">
        <v>45719</v>
      </c>
      <c r="L1328" s="406" t="s">
        <v>384</v>
      </c>
      <c r="M1328" s="44">
        <v>4</v>
      </c>
      <c r="N1328" s="44"/>
      <c r="O1328" s="100"/>
    </row>
    <row r="1329" spans="1:15" ht="15">
      <c r="A1329" s="27">
        <v>1326</v>
      </c>
      <c r="B1329" s="402" t="s">
        <v>8556</v>
      </c>
      <c r="C1329" s="408"/>
      <c r="D1329" s="27" t="s">
        <v>4918</v>
      </c>
      <c r="E1329" s="404" t="s">
        <v>4425</v>
      </c>
      <c r="F1329" s="245" t="s">
        <v>45</v>
      </c>
      <c r="G1329" s="404" t="s">
        <v>3</v>
      </c>
      <c r="H1329" s="245" t="s">
        <v>8547</v>
      </c>
      <c r="I1329" s="404"/>
      <c r="J1329" s="27" t="s">
        <v>4061</v>
      </c>
      <c r="K1329" s="405">
        <v>45719</v>
      </c>
      <c r="L1329" s="406" t="s">
        <v>384</v>
      </c>
      <c r="M1329" s="44">
        <v>4</v>
      </c>
      <c r="N1329" s="44"/>
      <c r="O1329" s="100"/>
    </row>
    <row r="1330" spans="1:15" ht="30">
      <c r="A1330" s="27">
        <v>1327</v>
      </c>
      <c r="B1330" s="402" t="s">
        <v>8557</v>
      </c>
      <c r="C1330" s="407"/>
      <c r="D1330" s="27" t="s">
        <v>4465</v>
      </c>
      <c r="E1330" s="404" t="s">
        <v>4466</v>
      </c>
      <c r="F1330" s="245" t="s">
        <v>18</v>
      </c>
      <c r="G1330" s="404" t="s">
        <v>2</v>
      </c>
      <c r="H1330" s="245" t="s">
        <v>8547</v>
      </c>
      <c r="I1330" s="404"/>
      <c r="J1330" s="417" t="s">
        <v>4061</v>
      </c>
      <c r="K1330" s="405">
        <v>45719</v>
      </c>
      <c r="L1330" s="406">
        <v>0</v>
      </c>
      <c r="M1330" s="418">
        <v>1</v>
      </c>
      <c r="N1330" s="44"/>
      <c r="O1330" s="100"/>
    </row>
    <row r="1331" spans="1:15" ht="15">
      <c r="A1331" s="27">
        <v>1328</v>
      </c>
      <c r="B1331" s="402" t="s">
        <v>8558</v>
      </c>
      <c r="C1331" s="408"/>
      <c r="D1331" s="27" t="s">
        <v>4993</v>
      </c>
      <c r="E1331" s="404" t="s">
        <v>4473</v>
      </c>
      <c r="F1331" s="245" t="s">
        <v>48</v>
      </c>
      <c r="G1331" s="404" t="s">
        <v>1</v>
      </c>
      <c r="H1331" s="245" t="s">
        <v>8547</v>
      </c>
      <c r="I1331" s="404"/>
      <c r="J1331" s="27" t="s">
        <v>4061</v>
      </c>
      <c r="K1331" s="405">
        <v>45719</v>
      </c>
      <c r="L1331" s="406">
        <v>0</v>
      </c>
      <c r="M1331" s="44">
        <v>29</v>
      </c>
      <c r="N1331" s="44"/>
      <c r="O1331" s="100"/>
    </row>
    <row r="1332" spans="1:15" ht="30">
      <c r="A1332" s="27">
        <v>1329</v>
      </c>
      <c r="B1332" s="402" t="s">
        <v>8559</v>
      </c>
      <c r="C1332" s="408"/>
      <c r="D1332" s="27" t="s">
        <v>8560</v>
      </c>
      <c r="E1332" s="409" t="s">
        <v>4481</v>
      </c>
      <c r="F1332" s="245" t="s">
        <v>214</v>
      </c>
      <c r="G1332" s="404" t="s">
        <v>5</v>
      </c>
      <c r="H1332" s="245" t="s">
        <v>8547</v>
      </c>
      <c r="I1332" s="404"/>
      <c r="J1332" s="27" t="s">
        <v>4061</v>
      </c>
      <c r="K1332" s="405">
        <v>45719</v>
      </c>
      <c r="L1332" s="406">
        <v>0</v>
      </c>
      <c r="M1332" s="44">
        <v>1</v>
      </c>
      <c r="N1332" s="44"/>
      <c r="O1332" s="100"/>
    </row>
    <row r="1333" spans="1:15" ht="15">
      <c r="A1333" s="27">
        <v>1330</v>
      </c>
      <c r="B1333" s="402" t="s">
        <v>8561</v>
      </c>
      <c r="C1333" s="403"/>
      <c r="D1333" s="27" t="s">
        <v>278</v>
      </c>
      <c r="E1333" s="404" t="s">
        <v>279</v>
      </c>
      <c r="F1333" s="245" t="s">
        <v>19</v>
      </c>
      <c r="G1333" s="404" t="s">
        <v>4</v>
      </c>
      <c r="H1333" s="245" t="s">
        <v>8547</v>
      </c>
      <c r="I1333" s="404"/>
      <c r="J1333" s="27" t="s">
        <v>4062</v>
      </c>
      <c r="K1333" s="405">
        <v>45719</v>
      </c>
      <c r="L1333" s="406">
        <v>0</v>
      </c>
      <c r="M1333" s="44">
        <v>6</v>
      </c>
      <c r="N1333" s="44"/>
      <c r="O1333" s="100"/>
    </row>
    <row r="1334" spans="1:15" ht="15">
      <c r="A1334" s="27">
        <v>1331</v>
      </c>
      <c r="B1334" s="402" t="s">
        <v>8562</v>
      </c>
      <c r="C1334" s="407"/>
      <c r="D1334" s="27" t="s">
        <v>5437</v>
      </c>
      <c r="E1334" s="402" t="s">
        <v>4125</v>
      </c>
      <c r="F1334" s="245" t="s">
        <v>19</v>
      </c>
      <c r="G1334" s="404" t="s">
        <v>2</v>
      </c>
      <c r="H1334" s="245" t="s">
        <v>8547</v>
      </c>
      <c r="I1334" s="404"/>
      <c r="J1334" s="27" t="s">
        <v>4062</v>
      </c>
      <c r="K1334" s="405">
        <v>45719</v>
      </c>
      <c r="L1334" s="406">
        <v>0</v>
      </c>
      <c r="M1334" s="412">
        <v>1</v>
      </c>
      <c r="N1334" s="413"/>
      <c r="O1334" s="100"/>
    </row>
    <row r="1335" spans="1:15" ht="30">
      <c r="A1335" s="27">
        <v>1332</v>
      </c>
      <c r="B1335" s="402" t="s">
        <v>8563</v>
      </c>
      <c r="C1335" s="408"/>
      <c r="D1335" s="27" t="s">
        <v>7335</v>
      </c>
      <c r="E1335" s="409" t="s">
        <v>4145</v>
      </c>
      <c r="F1335" s="245" t="s">
        <v>12</v>
      </c>
      <c r="G1335" s="404" t="s">
        <v>4</v>
      </c>
      <c r="H1335" s="245" t="s">
        <v>8547</v>
      </c>
      <c r="I1335" s="404"/>
      <c r="J1335" s="27" t="s">
        <v>4062</v>
      </c>
      <c r="K1335" s="405">
        <v>45719</v>
      </c>
      <c r="L1335" s="406">
        <v>0</v>
      </c>
      <c r="M1335" s="44">
        <v>2</v>
      </c>
      <c r="N1335" s="44"/>
      <c r="O1335" s="100"/>
    </row>
    <row r="1336" spans="1:15" ht="30">
      <c r="A1336" s="27">
        <v>1333</v>
      </c>
      <c r="B1336" s="402" t="s">
        <v>8564</v>
      </c>
      <c r="C1336" s="407"/>
      <c r="D1336" s="27" t="s">
        <v>8549</v>
      </c>
      <c r="E1336" s="409" t="s">
        <v>4151</v>
      </c>
      <c r="F1336" s="245" t="s">
        <v>46</v>
      </c>
      <c r="G1336" s="404" t="s">
        <v>5</v>
      </c>
      <c r="H1336" s="245" t="s">
        <v>8547</v>
      </c>
      <c r="I1336" s="404"/>
      <c r="J1336" s="27" t="s">
        <v>4062</v>
      </c>
      <c r="K1336" s="405">
        <v>45719</v>
      </c>
      <c r="L1336" s="406">
        <v>0</v>
      </c>
      <c r="M1336" s="412">
        <v>2</v>
      </c>
      <c r="N1336" s="413"/>
      <c r="O1336" s="100"/>
    </row>
    <row r="1337" spans="1:15" ht="15">
      <c r="A1337" s="27">
        <v>1334</v>
      </c>
      <c r="B1337" s="402" t="s">
        <v>8565</v>
      </c>
      <c r="C1337" s="407"/>
      <c r="D1337" s="27" t="s">
        <v>5985</v>
      </c>
      <c r="E1337" s="404" t="s">
        <v>4215</v>
      </c>
      <c r="F1337" s="245" t="s">
        <v>214</v>
      </c>
      <c r="G1337" s="404" t="s">
        <v>3</v>
      </c>
      <c r="H1337" s="245" t="s">
        <v>8547</v>
      </c>
      <c r="I1337" s="404"/>
      <c r="J1337" s="27" t="s">
        <v>4062</v>
      </c>
      <c r="K1337" s="405">
        <v>45719</v>
      </c>
      <c r="L1337" s="406">
        <v>0</v>
      </c>
      <c r="M1337" s="44">
        <v>1</v>
      </c>
      <c r="N1337" s="44"/>
      <c r="O1337" s="100"/>
    </row>
    <row r="1338" spans="1:15" ht="30">
      <c r="A1338" s="27">
        <v>1335</v>
      </c>
      <c r="B1338" s="402" t="s">
        <v>8566</v>
      </c>
      <c r="C1338" s="407"/>
      <c r="D1338" s="27" t="s">
        <v>4626</v>
      </c>
      <c r="E1338" s="404" t="s">
        <v>4240</v>
      </c>
      <c r="F1338" s="245" t="s">
        <v>12</v>
      </c>
      <c r="G1338" s="404" t="s">
        <v>1</v>
      </c>
      <c r="H1338" s="245" t="s">
        <v>8547</v>
      </c>
      <c r="I1338" s="404"/>
      <c r="J1338" s="27" t="s">
        <v>4062</v>
      </c>
      <c r="K1338" s="405">
        <v>45719</v>
      </c>
      <c r="L1338" s="406">
        <v>0</v>
      </c>
      <c r="M1338" s="412">
        <v>2</v>
      </c>
      <c r="N1338" s="413"/>
      <c r="O1338" s="100"/>
    </row>
    <row r="1339" spans="1:15" ht="15">
      <c r="A1339" s="27">
        <v>1336</v>
      </c>
      <c r="B1339" s="402" t="s">
        <v>8567</v>
      </c>
      <c r="C1339" s="408"/>
      <c r="D1339" s="27" t="s">
        <v>4981</v>
      </c>
      <c r="E1339" s="404" t="s">
        <v>4034</v>
      </c>
      <c r="F1339" s="245" t="s">
        <v>12</v>
      </c>
      <c r="G1339" s="404" t="s">
        <v>2</v>
      </c>
      <c r="H1339" s="245" t="s">
        <v>8547</v>
      </c>
      <c r="I1339" s="404"/>
      <c r="J1339" s="27" t="s">
        <v>4062</v>
      </c>
      <c r="K1339" s="405">
        <v>45719</v>
      </c>
      <c r="L1339" s="406">
        <v>0</v>
      </c>
      <c r="M1339" s="44">
        <v>10</v>
      </c>
      <c r="N1339" s="44"/>
      <c r="O1339" s="100"/>
    </row>
    <row r="1340" spans="1:15" ht="15">
      <c r="A1340" s="27">
        <v>1337</v>
      </c>
      <c r="B1340" s="402" t="s">
        <v>8568</v>
      </c>
      <c r="C1340" s="408"/>
      <c r="D1340" s="27" t="s">
        <v>4918</v>
      </c>
      <c r="E1340" s="409" t="s">
        <v>4425</v>
      </c>
      <c r="F1340" s="245" t="s">
        <v>46</v>
      </c>
      <c r="G1340" s="404" t="s">
        <v>0</v>
      </c>
      <c r="H1340" s="245" t="s">
        <v>8547</v>
      </c>
      <c r="I1340" s="404"/>
      <c r="J1340" s="421" t="s">
        <v>4062</v>
      </c>
      <c r="K1340" s="405">
        <v>45719</v>
      </c>
      <c r="L1340" s="406" t="s">
        <v>384</v>
      </c>
      <c r="M1340" s="44">
        <v>5</v>
      </c>
      <c r="N1340" s="44"/>
      <c r="O1340" s="100"/>
    </row>
    <row r="1341" spans="1:15" ht="15">
      <c r="A1341" s="27">
        <v>1338</v>
      </c>
      <c r="B1341" s="402" t="s">
        <v>8568</v>
      </c>
      <c r="C1341" s="435"/>
      <c r="D1341" s="27" t="s">
        <v>4918</v>
      </c>
      <c r="E1341" s="409" t="s">
        <v>4425</v>
      </c>
      <c r="F1341" s="245" t="s">
        <v>46</v>
      </c>
      <c r="G1341" s="404" t="s">
        <v>3</v>
      </c>
      <c r="H1341" s="245" t="s">
        <v>8547</v>
      </c>
      <c r="I1341" s="404"/>
      <c r="J1341" s="27" t="s">
        <v>4062</v>
      </c>
      <c r="K1341" s="405">
        <v>45719</v>
      </c>
      <c r="L1341" s="406" t="s">
        <v>384</v>
      </c>
      <c r="M1341" s="44">
        <v>5</v>
      </c>
      <c r="N1341" s="44"/>
      <c r="O1341" s="100"/>
    </row>
    <row r="1342" spans="1:15" ht="15">
      <c r="A1342" s="27">
        <v>1339</v>
      </c>
      <c r="B1342" s="402" t="s">
        <v>8569</v>
      </c>
      <c r="C1342" s="407"/>
      <c r="D1342" s="27" t="s">
        <v>4918</v>
      </c>
      <c r="E1342" s="409" t="s">
        <v>4425</v>
      </c>
      <c r="F1342" s="245" t="s">
        <v>47</v>
      </c>
      <c r="G1342" s="404" t="s">
        <v>0</v>
      </c>
      <c r="H1342" s="245" t="s">
        <v>8547</v>
      </c>
      <c r="I1342" s="404"/>
      <c r="J1342" s="27" t="s">
        <v>4062</v>
      </c>
      <c r="K1342" s="405">
        <v>45719</v>
      </c>
      <c r="L1342" s="406" t="s">
        <v>384</v>
      </c>
      <c r="M1342" s="44">
        <v>6</v>
      </c>
      <c r="N1342" s="44"/>
      <c r="O1342" s="100"/>
    </row>
    <row r="1343" spans="1:15" ht="15">
      <c r="A1343" s="27">
        <v>1340</v>
      </c>
      <c r="B1343" s="402" t="s">
        <v>8569</v>
      </c>
      <c r="C1343" s="407"/>
      <c r="D1343" s="27" t="s">
        <v>4918</v>
      </c>
      <c r="E1343" s="404" t="s">
        <v>4425</v>
      </c>
      <c r="F1343" s="245" t="s">
        <v>47</v>
      </c>
      <c r="G1343" s="404" t="s">
        <v>3</v>
      </c>
      <c r="H1343" s="245" t="s">
        <v>8547</v>
      </c>
      <c r="I1343" s="404"/>
      <c r="J1343" s="27" t="s">
        <v>4062</v>
      </c>
      <c r="K1343" s="405">
        <v>45719</v>
      </c>
      <c r="L1343" s="406" t="s">
        <v>384</v>
      </c>
      <c r="M1343" s="44">
        <v>6</v>
      </c>
      <c r="N1343" s="44"/>
      <c r="O1343" s="100"/>
    </row>
    <row r="1344" spans="1:15" ht="15">
      <c r="A1344" s="27">
        <v>1341</v>
      </c>
      <c r="B1344" s="402" t="s">
        <v>8570</v>
      </c>
      <c r="C1344" s="407"/>
      <c r="D1344" s="27" t="s">
        <v>4993</v>
      </c>
      <c r="E1344" s="409" t="s">
        <v>4473</v>
      </c>
      <c r="F1344" s="245" t="s">
        <v>19</v>
      </c>
      <c r="G1344" s="404" t="s">
        <v>1</v>
      </c>
      <c r="H1344" s="245" t="s">
        <v>8547</v>
      </c>
      <c r="I1344" s="404"/>
      <c r="J1344" s="27" t="s">
        <v>4062</v>
      </c>
      <c r="K1344" s="405">
        <v>45719</v>
      </c>
      <c r="L1344" s="406">
        <v>0</v>
      </c>
      <c r="M1344" s="44">
        <v>30</v>
      </c>
      <c r="N1344" s="44"/>
      <c r="O1344" s="100"/>
    </row>
    <row r="1345" spans="1:15" ht="30">
      <c r="A1345" s="27">
        <v>1342</v>
      </c>
      <c r="B1345" s="402" t="s">
        <v>8571</v>
      </c>
      <c r="C1345" s="408"/>
      <c r="D1345" s="27" t="s">
        <v>8560</v>
      </c>
      <c r="E1345" s="404" t="s">
        <v>4481</v>
      </c>
      <c r="F1345" s="245" t="s">
        <v>217</v>
      </c>
      <c r="G1345" s="404" t="s">
        <v>5</v>
      </c>
      <c r="H1345" s="245" t="s">
        <v>8547</v>
      </c>
      <c r="I1345" s="404"/>
      <c r="J1345" s="27" t="s">
        <v>4062</v>
      </c>
      <c r="K1345" s="405">
        <v>45719</v>
      </c>
      <c r="L1345" s="406">
        <v>0</v>
      </c>
      <c r="M1345" s="44">
        <v>2</v>
      </c>
      <c r="N1345" s="44"/>
      <c r="O1345" s="100"/>
    </row>
    <row r="1346" spans="1:15" ht="15">
      <c r="A1346" s="27">
        <v>1343</v>
      </c>
      <c r="B1346" s="402" t="s">
        <v>8572</v>
      </c>
      <c r="C1346" s="408"/>
      <c r="D1346" s="27" t="s">
        <v>5007</v>
      </c>
      <c r="E1346" s="409" t="s">
        <v>4116</v>
      </c>
      <c r="F1346" s="245" t="s">
        <v>45</v>
      </c>
      <c r="G1346" s="404" t="s">
        <v>0</v>
      </c>
      <c r="H1346" s="245" t="s">
        <v>384</v>
      </c>
      <c r="I1346" s="404"/>
      <c r="J1346" s="27" t="s">
        <v>4118</v>
      </c>
      <c r="K1346" s="405">
        <v>45719</v>
      </c>
      <c r="L1346" s="406" t="s">
        <v>8547</v>
      </c>
      <c r="M1346" s="44">
        <v>4</v>
      </c>
      <c r="N1346" s="44"/>
      <c r="O1346" s="100"/>
    </row>
    <row r="1347" spans="1:15" ht="15">
      <c r="A1347" s="27">
        <v>1344</v>
      </c>
      <c r="B1347" s="402" t="s">
        <v>8573</v>
      </c>
      <c r="C1347" s="408"/>
      <c r="D1347" s="27" t="s">
        <v>5437</v>
      </c>
      <c r="E1347" s="409" t="s">
        <v>4125</v>
      </c>
      <c r="F1347" s="245" t="s">
        <v>18</v>
      </c>
      <c r="G1347" s="404" t="s">
        <v>3</v>
      </c>
      <c r="H1347" s="245" t="s">
        <v>384</v>
      </c>
      <c r="I1347" s="404"/>
      <c r="J1347" s="27" t="s">
        <v>4118</v>
      </c>
      <c r="K1347" s="405">
        <v>45719</v>
      </c>
      <c r="L1347" s="406" t="s">
        <v>8547</v>
      </c>
      <c r="M1347" s="44">
        <v>2</v>
      </c>
      <c r="N1347" s="44"/>
      <c r="O1347" s="100"/>
    </row>
    <row r="1348" spans="1:15" ht="30">
      <c r="A1348" s="27">
        <v>1345</v>
      </c>
      <c r="B1348" s="402" t="s">
        <v>8574</v>
      </c>
      <c r="C1348" s="408"/>
      <c r="D1348" s="27" t="s">
        <v>7335</v>
      </c>
      <c r="E1348" s="409" t="s">
        <v>4145</v>
      </c>
      <c r="F1348" s="245" t="s">
        <v>11</v>
      </c>
      <c r="G1348" s="404" t="s">
        <v>0</v>
      </c>
      <c r="H1348" s="245" t="s">
        <v>384</v>
      </c>
      <c r="I1348" s="404"/>
      <c r="J1348" s="27" t="s">
        <v>4118</v>
      </c>
      <c r="K1348" s="405">
        <v>45719</v>
      </c>
      <c r="L1348" s="406" t="s">
        <v>8547</v>
      </c>
      <c r="M1348" s="44">
        <v>3</v>
      </c>
      <c r="N1348" s="44"/>
      <c r="O1348" s="100"/>
    </row>
    <row r="1349" spans="1:15" ht="30">
      <c r="A1349" s="27">
        <v>1346</v>
      </c>
      <c r="B1349" s="402" t="s">
        <v>8575</v>
      </c>
      <c r="C1349" s="408"/>
      <c r="D1349" s="27" t="s">
        <v>8549</v>
      </c>
      <c r="E1349" s="409" t="s">
        <v>4151</v>
      </c>
      <c r="F1349" s="245" t="s">
        <v>18</v>
      </c>
      <c r="G1349" s="404" t="s">
        <v>5</v>
      </c>
      <c r="H1349" s="245" t="s">
        <v>384</v>
      </c>
      <c r="I1349" s="404"/>
      <c r="J1349" s="27" t="s">
        <v>4118</v>
      </c>
      <c r="K1349" s="405">
        <v>45719</v>
      </c>
      <c r="L1349" s="406">
        <v>0</v>
      </c>
      <c r="M1349" s="44">
        <v>3</v>
      </c>
      <c r="N1349" s="44"/>
      <c r="O1349" s="100"/>
    </row>
    <row r="1350" spans="1:15" ht="30">
      <c r="A1350" s="27">
        <v>1347</v>
      </c>
      <c r="B1350" s="402" t="s">
        <v>8576</v>
      </c>
      <c r="C1350" s="407"/>
      <c r="D1350" s="27" t="s">
        <v>4626</v>
      </c>
      <c r="E1350" s="404" t="s">
        <v>4240</v>
      </c>
      <c r="F1350" s="245" t="s">
        <v>214</v>
      </c>
      <c r="G1350" s="404" t="s">
        <v>2</v>
      </c>
      <c r="H1350" s="245" t="s">
        <v>384</v>
      </c>
      <c r="I1350" s="404"/>
      <c r="J1350" s="27" t="s">
        <v>4118</v>
      </c>
      <c r="K1350" s="405">
        <v>45719</v>
      </c>
      <c r="L1350" s="406" t="s">
        <v>7336</v>
      </c>
      <c r="M1350" s="412">
        <v>3</v>
      </c>
      <c r="N1350" s="413"/>
      <c r="O1350" s="100"/>
    </row>
    <row r="1351" spans="1:15" ht="15">
      <c r="A1351" s="27">
        <v>1348</v>
      </c>
      <c r="B1351" s="402" t="s">
        <v>8577</v>
      </c>
      <c r="C1351" s="408"/>
      <c r="D1351" s="27" t="s">
        <v>4981</v>
      </c>
      <c r="E1351" s="422" t="s">
        <v>4034</v>
      </c>
      <c r="F1351" s="423" t="s">
        <v>11</v>
      </c>
      <c r="G1351" s="404" t="s">
        <v>5</v>
      </c>
      <c r="H1351" s="245" t="s">
        <v>384</v>
      </c>
      <c r="I1351" s="404"/>
      <c r="J1351" s="27" t="s">
        <v>4118</v>
      </c>
      <c r="K1351" s="405">
        <v>45719</v>
      </c>
      <c r="L1351" s="406">
        <v>0</v>
      </c>
      <c r="M1351" s="44">
        <v>11</v>
      </c>
      <c r="N1351" s="44"/>
      <c r="O1351" s="100"/>
    </row>
    <row r="1352" spans="1:15" ht="15">
      <c r="A1352" s="27">
        <v>1349</v>
      </c>
      <c r="B1352" s="402" t="s">
        <v>8578</v>
      </c>
      <c r="C1352" s="408"/>
      <c r="D1352" s="27" t="s">
        <v>4918</v>
      </c>
      <c r="E1352" s="409" t="s">
        <v>4425</v>
      </c>
      <c r="F1352" s="245" t="s">
        <v>48</v>
      </c>
      <c r="G1352" s="404" t="s">
        <v>1</v>
      </c>
      <c r="H1352" s="245" t="s">
        <v>384</v>
      </c>
      <c r="I1352" s="404"/>
      <c r="J1352" s="27" t="s">
        <v>4118</v>
      </c>
      <c r="K1352" s="405">
        <v>45719</v>
      </c>
      <c r="L1352" s="406" t="s">
        <v>384</v>
      </c>
      <c r="M1352" s="44">
        <v>7</v>
      </c>
      <c r="N1352" s="44"/>
      <c r="O1352" s="100"/>
    </row>
    <row r="1353" spans="1:15" ht="15">
      <c r="A1353" s="27">
        <v>1350</v>
      </c>
      <c r="B1353" s="402" t="s">
        <v>8578</v>
      </c>
      <c r="C1353" s="408"/>
      <c r="D1353" s="27" t="s">
        <v>4918</v>
      </c>
      <c r="E1353" s="409" t="s">
        <v>4425</v>
      </c>
      <c r="F1353" s="245" t="s">
        <v>48</v>
      </c>
      <c r="G1353" s="404" t="s">
        <v>4</v>
      </c>
      <c r="H1353" s="245" t="s">
        <v>384</v>
      </c>
      <c r="I1353" s="404"/>
      <c r="J1353" s="27" t="s">
        <v>4118</v>
      </c>
      <c r="K1353" s="405">
        <v>45719</v>
      </c>
      <c r="L1353" s="406" t="s">
        <v>384</v>
      </c>
      <c r="M1353" s="44">
        <v>7</v>
      </c>
      <c r="N1353" s="44"/>
      <c r="O1353" s="100"/>
    </row>
    <row r="1354" spans="1:15" ht="15">
      <c r="A1354" s="27">
        <v>1351</v>
      </c>
      <c r="B1354" s="402" t="s">
        <v>8579</v>
      </c>
      <c r="C1354" s="408"/>
      <c r="D1354" s="27" t="s">
        <v>4918</v>
      </c>
      <c r="E1354" s="409" t="s">
        <v>4425</v>
      </c>
      <c r="F1354" s="245" t="s">
        <v>45</v>
      </c>
      <c r="G1354" s="404" t="s">
        <v>1</v>
      </c>
      <c r="H1354" s="245" t="s">
        <v>384</v>
      </c>
      <c r="I1354" s="404"/>
      <c r="J1354" s="27" t="s">
        <v>4118</v>
      </c>
      <c r="K1354" s="405">
        <v>45719</v>
      </c>
      <c r="L1354" s="406" t="s">
        <v>384</v>
      </c>
      <c r="M1354" s="44">
        <v>8</v>
      </c>
      <c r="N1354" s="44"/>
      <c r="O1354" s="100"/>
    </row>
    <row r="1355" spans="1:15" ht="15">
      <c r="A1355" s="27">
        <v>1352</v>
      </c>
      <c r="B1355" s="402" t="s">
        <v>8579</v>
      </c>
      <c r="C1355" s="408"/>
      <c r="D1355" s="27" t="s">
        <v>4918</v>
      </c>
      <c r="E1355" s="409" t="s">
        <v>4425</v>
      </c>
      <c r="F1355" s="245" t="s">
        <v>45</v>
      </c>
      <c r="G1355" s="404" t="s">
        <v>4</v>
      </c>
      <c r="H1355" s="245" t="s">
        <v>384</v>
      </c>
      <c r="I1355" s="404"/>
      <c r="J1355" s="27" t="s">
        <v>4118</v>
      </c>
      <c r="K1355" s="405">
        <v>45719</v>
      </c>
      <c r="L1355" s="406" t="s">
        <v>384</v>
      </c>
      <c r="M1355" s="44">
        <v>8</v>
      </c>
      <c r="N1355" s="44"/>
      <c r="O1355" s="100"/>
    </row>
    <row r="1356" spans="1:15" ht="15">
      <c r="A1356" s="27">
        <v>1353</v>
      </c>
      <c r="B1356" s="402" t="s">
        <v>8580</v>
      </c>
      <c r="C1356" s="407"/>
      <c r="D1356" s="27" t="s">
        <v>4993</v>
      </c>
      <c r="E1356" s="402" t="s">
        <v>4473</v>
      </c>
      <c r="F1356" s="27" t="s">
        <v>48</v>
      </c>
      <c r="G1356" s="404" t="s">
        <v>2</v>
      </c>
      <c r="H1356" s="245" t="s">
        <v>384</v>
      </c>
      <c r="I1356" s="404"/>
      <c r="J1356" s="27" t="s">
        <v>4118</v>
      </c>
      <c r="K1356" s="405">
        <v>45719</v>
      </c>
      <c r="L1356" s="406" t="s">
        <v>7336</v>
      </c>
      <c r="M1356" s="44">
        <v>31</v>
      </c>
      <c r="N1356" s="44"/>
      <c r="O1356" s="100"/>
    </row>
    <row r="1357" spans="1:15" ht="30">
      <c r="A1357" s="27">
        <v>1354</v>
      </c>
      <c r="B1357" s="402" t="s">
        <v>8581</v>
      </c>
      <c r="C1357" s="407"/>
      <c r="D1357" s="27" t="s">
        <v>8560</v>
      </c>
      <c r="E1357" s="409" t="s">
        <v>4481</v>
      </c>
      <c r="F1357" s="245" t="s">
        <v>11</v>
      </c>
      <c r="G1357" s="404" t="s">
        <v>3</v>
      </c>
      <c r="H1357" s="245" t="s">
        <v>384</v>
      </c>
      <c r="I1357" s="404"/>
      <c r="J1357" s="27" t="s">
        <v>4118</v>
      </c>
      <c r="K1357" s="405">
        <v>45719</v>
      </c>
      <c r="L1357" s="406" t="s">
        <v>8547</v>
      </c>
      <c r="M1357" s="44">
        <v>3</v>
      </c>
      <c r="N1357" s="44"/>
      <c r="O1357" s="100"/>
    </row>
    <row r="1358" spans="1:15" ht="15">
      <c r="A1358" s="27">
        <v>1355</v>
      </c>
      <c r="B1358" s="402" t="s">
        <v>8582</v>
      </c>
      <c r="C1358" s="408"/>
      <c r="D1358" s="27" t="s">
        <v>5437</v>
      </c>
      <c r="E1358" s="409" t="s">
        <v>4125</v>
      </c>
      <c r="F1358" s="245" t="s">
        <v>19</v>
      </c>
      <c r="G1358" s="404" t="s">
        <v>0</v>
      </c>
      <c r="H1358" s="245" t="s">
        <v>384</v>
      </c>
      <c r="I1358" s="404"/>
      <c r="J1358" s="27" t="s">
        <v>4126</v>
      </c>
      <c r="K1358" s="405">
        <v>45719</v>
      </c>
      <c r="L1358" s="406" t="s">
        <v>8547</v>
      </c>
      <c r="M1358" s="44">
        <v>3</v>
      </c>
      <c r="N1358" s="44"/>
      <c r="O1358" s="100"/>
    </row>
    <row r="1359" spans="1:15" ht="30">
      <c r="A1359" s="27">
        <v>1356</v>
      </c>
      <c r="B1359" s="402" t="s">
        <v>8583</v>
      </c>
      <c r="C1359" s="407"/>
      <c r="D1359" s="27" t="s">
        <v>7335</v>
      </c>
      <c r="E1359" s="404" t="s">
        <v>4145</v>
      </c>
      <c r="F1359" s="245" t="s">
        <v>12</v>
      </c>
      <c r="G1359" s="404" t="s">
        <v>0</v>
      </c>
      <c r="H1359" s="245" t="s">
        <v>384</v>
      </c>
      <c r="I1359" s="404"/>
      <c r="J1359" s="27" t="s">
        <v>4126</v>
      </c>
      <c r="K1359" s="405">
        <v>45719</v>
      </c>
      <c r="L1359" s="406" t="s">
        <v>8547</v>
      </c>
      <c r="M1359" s="44">
        <v>4</v>
      </c>
      <c r="N1359" s="44"/>
      <c r="O1359" s="100"/>
    </row>
    <row r="1360" spans="1:15" ht="30">
      <c r="A1360" s="27">
        <v>1357</v>
      </c>
      <c r="B1360" s="402" t="s">
        <v>8584</v>
      </c>
      <c r="C1360" s="408"/>
      <c r="D1360" s="27" t="s">
        <v>8549</v>
      </c>
      <c r="E1360" s="404" t="s">
        <v>4151</v>
      </c>
      <c r="F1360" s="245" t="s">
        <v>19</v>
      </c>
      <c r="G1360" s="404" t="s">
        <v>5</v>
      </c>
      <c r="H1360" s="245" t="s">
        <v>384</v>
      </c>
      <c r="I1360" s="404"/>
      <c r="J1360" s="27" t="s">
        <v>4126</v>
      </c>
      <c r="K1360" s="405">
        <v>45719</v>
      </c>
      <c r="L1360" s="406">
        <v>0</v>
      </c>
      <c r="M1360" s="44">
        <v>4</v>
      </c>
      <c r="N1360" s="44"/>
      <c r="O1360" s="100"/>
    </row>
    <row r="1361" spans="1:51" ht="30">
      <c r="A1361" s="27">
        <v>1358</v>
      </c>
      <c r="B1361" s="402" t="s">
        <v>8585</v>
      </c>
      <c r="C1361" s="424"/>
      <c r="D1361" s="27" t="s">
        <v>4626</v>
      </c>
      <c r="E1361" s="409" t="s">
        <v>4240</v>
      </c>
      <c r="F1361" s="245" t="s">
        <v>217</v>
      </c>
      <c r="G1361" s="404" t="s">
        <v>2</v>
      </c>
      <c r="H1361" s="245" t="s">
        <v>384</v>
      </c>
      <c r="I1361" s="404"/>
      <c r="J1361" s="27" t="s">
        <v>4126</v>
      </c>
      <c r="K1361" s="405">
        <v>45719</v>
      </c>
      <c r="L1361" s="406" t="s">
        <v>7336</v>
      </c>
      <c r="M1361" s="44">
        <v>4</v>
      </c>
      <c r="N1361" s="44"/>
      <c r="O1361" s="100"/>
    </row>
    <row r="1362" spans="1:51" ht="30">
      <c r="A1362" s="27">
        <v>1359</v>
      </c>
      <c r="B1362" s="402" t="s">
        <v>8586</v>
      </c>
      <c r="C1362" s="407"/>
      <c r="D1362" s="27" t="s">
        <v>4263</v>
      </c>
      <c r="E1362" s="404" t="s">
        <v>4264</v>
      </c>
      <c r="F1362" s="245" t="s">
        <v>47</v>
      </c>
      <c r="G1362" s="404" t="s">
        <v>3</v>
      </c>
      <c r="H1362" s="245" t="s">
        <v>384</v>
      </c>
      <c r="I1362" s="404"/>
      <c r="J1362" s="27" t="s">
        <v>4126</v>
      </c>
      <c r="K1362" s="405">
        <v>45719</v>
      </c>
      <c r="L1362" s="406" t="s">
        <v>8547</v>
      </c>
      <c r="M1362" s="44">
        <v>22</v>
      </c>
      <c r="N1362" s="44"/>
      <c r="O1362" s="100"/>
    </row>
    <row r="1363" spans="1:51" ht="15">
      <c r="A1363" s="27">
        <v>1360</v>
      </c>
      <c r="B1363" s="402" t="s">
        <v>8587</v>
      </c>
      <c r="C1363" s="408"/>
      <c r="D1363" s="27" t="s">
        <v>4981</v>
      </c>
      <c r="E1363" s="409" t="s">
        <v>4034</v>
      </c>
      <c r="F1363" s="245" t="s">
        <v>12</v>
      </c>
      <c r="G1363" s="404" t="s">
        <v>5</v>
      </c>
      <c r="H1363" s="245" t="s">
        <v>384</v>
      </c>
      <c r="I1363" s="404"/>
      <c r="J1363" s="27" t="s">
        <v>4126</v>
      </c>
      <c r="K1363" s="405">
        <v>45719</v>
      </c>
      <c r="L1363" s="406">
        <v>0</v>
      </c>
      <c r="M1363" s="44">
        <v>12</v>
      </c>
      <c r="N1363" s="44"/>
      <c r="O1363" s="100"/>
      <c r="AX1363" s="3"/>
      <c r="AY1363" s="3"/>
    </row>
    <row r="1364" spans="1:51" ht="15">
      <c r="A1364" s="27">
        <v>1361</v>
      </c>
      <c r="B1364" s="402" t="s">
        <v>8588</v>
      </c>
      <c r="C1364" s="407"/>
      <c r="D1364" s="27" t="s">
        <v>4918</v>
      </c>
      <c r="E1364" s="404" t="s">
        <v>4425</v>
      </c>
      <c r="F1364" s="245" t="s">
        <v>46</v>
      </c>
      <c r="G1364" s="404" t="s">
        <v>1</v>
      </c>
      <c r="H1364" s="245" t="s">
        <v>384</v>
      </c>
      <c r="I1364" s="404"/>
      <c r="J1364" s="27" t="s">
        <v>4126</v>
      </c>
      <c r="K1364" s="405">
        <v>45719</v>
      </c>
      <c r="L1364" s="406" t="s">
        <v>384</v>
      </c>
      <c r="M1364" s="412">
        <v>9</v>
      </c>
      <c r="N1364" s="413"/>
      <c r="O1364" s="100"/>
      <c r="AX1364" s="3"/>
      <c r="AY1364" s="3"/>
    </row>
    <row r="1365" spans="1:51" ht="15">
      <c r="A1365" s="27">
        <v>1362</v>
      </c>
      <c r="B1365" s="402" t="s">
        <v>8588</v>
      </c>
      <c r="C1365" s="408"/>
      <c r="D1365" s="27" t="s">
        <v>4918</v>
      </c>
      <c r="E1365" s="404" t="s">
        <v>4425</v>
      </c>
      <c r="F1365" s="245" t="s">
        <v>46</v>
      </c>
      <c r="G1365" s="404" t="s">
        <v>4</v>
      </c>
      <c r="H1365" s="245" t="s">
        <v>384</v>
      </c>
      <c r="I1365" s="404"/>
      <c r="J1365" s="27" t="s">
        <v>4126</v>
      </c>
      <c r="K1365" s="405">
        <v>45719</v>
      </c>
      <c r="L1365" s="406" t="s">
        <v>384</v>
      </c>
      <c r="M1365" s="44">
        <v>9</v>
      </c>
      <c r="N1365" s="44"/>
      <c r="O1365" s="100"/>
    </row>
    <row r="1366" spans="1:51" ht="15">
      <c r="A1366" s="27">
        <v>1363</v>
      </c>
      <c r="B1366" s="402" t="s">
        <v>8589</v>
      </c>
      <c r="C1366" s="408"/>
      <c r="D1366" s="27" t="s">
        <v>4918</v>
      </c>
      <c r="E1366" s="404" t="s">
        <v>4425</v>
      </c>
      <c r="F1366" s="245" t="s">
        <v>47</v>
      </c>
      <c r="G1366" s="404" t="s">
        <v>1</v>
      </c>
      <c r="H1366" s="245" t="s">
        <v>384</v>
      </c>
      <c r="I1366" s="404"/>
      <c r="J1366" s="27" t="s">
        <v>4126</v>
      </c>
      <c r="K1366" s="405">
        <v>45719</v>
      </c>
      <c r="L1366" s="406" t="s">
        <v>384</v>
      </c>
      <c r="M1366" s="44">
        <v>10</v>
      </c>
      <c r="N1366" s="44"/>
      <c r="O1366" s="100"/>
    </row>
    <row r="1367" spans="1:51" ht="15">
      <c r="A1367" s="27">
        <v>1364</v>
      </c>
      <c r="B1367" s="402" t="s">
        <v>8589</v>
      </c>
      <c r="C1367" s="408"/>
      <c r="D1367" s="27" t="s">
        <v>4918</v>
      </c>
      <c r="E1367" s="409" t="s">
        <v>4425</v>
      </c>
      <c r="F1367" s="245" t="s">
        <v>47</v>
      </c>
      <c r="G1367" s="404" t="s">
        <v>4</v>
      </c>
      <c r="H1367" s="245" t="s">
        <v>384</v>
      </c>
      <c r="I1367" s="404"/>
      <c r="J1367" s="27" t="s">
        <v>4126</v>
      </c>
      <c r="K1367" s="405">
        <v>45719</v>
      </c>
      <c r="L1367" s="406" t="s">
        <v>384</v>
      </c>
      <c r="M1367" s="44">
        <v>10</v>
      </c>
      <c r="N1367" s="44"/>
      <c r="O1367" s="100"/>
    </row>
    <row r="1368" spans="1:51" ht="15">
      <c r="A1368" s="27">
        <v>1365</v>
      </c>
      <c r="B1368" s="402" t="s">
        <v>8590</v>
      </c>
      <c r="C1368" s="408"/>
      <c r="D1368" s="27" t="s">
        <v>4918</v>
      </c>
      <c r="E1368" s="404" t="s">
        <v>4425</v>
      </c>
      <c r="F1368" s="245" t="s">
        <v>493</v>
      </c>
      <c r="G1368" s="404" t="s">
        <v>1</v>
      </c>
      <c r="H1368" s="245" t="s">
        <v>384</v>
      </c>
      <c r="I1368" s="404"/>
      <c r="J1368" s="27" t="s">
        <v>4126</v>
      </c>
      <c r="K1368" s="405">
        <v>45719</v>
      </c>
      <c r="L1368" s="406">
        <v>0</v>
      </c>
      <c r="M1368" s="44">
        <v>11</v>
      </c>
      <c r="N1368" s="44"/>
      <c r="O1368" s="100"/>
    </row>
    <row r="1369" spans="1:51" ht="15">
      <c r="A1369" s="27">
        <v>1366</v>
      </c>
      <c r="B1369" s="402" t="s">
        <v>8590</v>
      </c>
      <c r="C1369" s="407"/>
      <c r="D1369" s="27" t="s">
        <v>4918</v>
      </c>
      <c r="E1369" s="409" t="s">
        <v>4425</v>
      </c>
      <c r="F1369" s="245" t="s">
        <v>493</v>
      </c>
      <c r="G1369" s="404" t="s">
        <v>4</v>
      </c>
      <c r="H1369" s="245" t="s">
        <v>384</v>
      </c>
      <c r="I1369" s="404"/>
      <c r="J1369" s="27" t="s">
        <v>4126</v>
      </c>
      <c r="K1369" s="405">
        <v>45719</v>
      </c>
      <c r="L1369" s="406">
        <v>0</v>
      </c>
      <c r="M1369" s="44">
        <v>11</v>
      </c>
      <c r="N1369" s="44"/>
      <c r="O1369" s="100"/>
    </row>
    <row r="1370" spans="1:51" ht="15">
      <c r="A1370" s="27">
        <v>1367</v>
      </c>
      <c r="B1370" s="402" t="s">
        <v>8591</v>
      </c>
      <c r="C1370" s="407"/>
      <c r="D1370" s="27" t="s">
        <v>4993</v>
      </c>
      <c r="E1370" s="409" t="s">
        <v>4473</v>
      </c>
      <c r="F1370" s="260" t="s">
        <v>46</v>
      </c>
      <c r="G1370" s="404" t="s">
        <v>2</v>
      </c>
      <c r="H1370" s="245" t="s">
        <v>384</v>
      </c>
      <c r="I1370" s="404"/>
      <c r="J1370" s="27" t="s">
        <v>4126</v>
      </c>
      <c r="K1370" s="405">
        <v>45719</v>
      </c>
      <c r="L1370" s="406" t="s">
        <v>7336</v>
      </c>
      <c r="M1370" s="44">
        <v>32</v>
      </c>
      <c r="N1370" s="44"/>
      <c r="O1370" s="100"/>
    </row>
    <row r="1371" spans="1:51" ht="30">
      <c r="A1371" s="27">
        <v>1368</v>
      </c>
      <c r="B1371" s="402" t="s">
        <v>8592</v>
      </c>
      <c r="C1371" s="407"/>
      <c r="D1371" s="27" t="s">
        <v>8560</v>
      </c>
      <c r="E1371" s="402" t="s">
        <v>4481</v>
      </c>
      <c r="F1371" s="245" t="s">
        <v>12</v>
      </c>
      <c r="G1371" s="404" t="s">
        <v>3</v>
      </c>
      <c r="H1371" s="245" t="s">
        <v>384</v>
      </c>
      <c r="I1371" s="404"/>
      <c r="J1371" s="27" t="s">
        <v>4126</v>
      </c>
      <c r="K1371" s="405">
        <v>45719</v>
      </c>
      <c r="L1371" s="406" t="s">
        <v>8547</v>
      </c>
      <c r="M1371" s="44">
        <v>4</v>
      </c>
      <c r="N1371" s="44"/>
      <c r="O1371" s="100"/>
    </row>
    <row r="1372" spans="1:51" ht="15">
      <c r="A1372" s="27">
        <v>1369</v>
      </c>
      <c r="B1372" s="402" t="s">
        <v>8593</v>
      </c>
      <c r="C1372" s="407"/>
      <c r="D1372" s="27" t="s">
        <v>4715</v>
      </c>
      <c r="E1372" s="414" t="s">
        <v>4038</v>
      </c>
      <c r="F1372" s="245" t="s">
        <v>4113</v>
      </c>
      <c r="G1372" s="404" t="s">
        <v>2</v>
      </c>
      <c r="H1372" s="245" t="s">
        <v>384</v>
      </c>
      <c r="I1372" s="404"/>
      <c r="J1372" s="27" t="s">
        <v>4126</v>
      </c>
      <c r="K1372" s="405">
        <v>45719</v>
      </c>
      <c r="L1372" s="406">
        <v>0</v>
      </c>
      <c r="M1372" s="412">
        <v>1</v>
      </c>
      <c r="N1372" s="413"/>
      <c r="O1372" s="100"/>
    </row>
    <row r="1373" spans="1:51" ht="15">
      <c r="A1373" s="27">
        <v>1370</v>
      </c>
      <c r="B1373" s="402" t="s">
        <v>8594</v>
      </c>
      <c r="C1373" s="408"/>
      <c r="D1373" s="27" t="s">
        <v>5437</v>
      </c>
      <c r="E1373" s="402" t="s">
        <v>4125</v>
      </c>
      <c r="F1373" s="245" t="s">
        <v>18</v>
      </c>
      <c r="G1373" s="404" t="s">
        <v>4</v>
      </c>
      <c r="H1373" s="245" t="s">
        <v>7336</v>
      </c>
      <c r="I1373" s="404"/>
      <c r="J1373" s="27" t="s">
        <v>4127</v>
      </c>
      <c r="K1373" s="405">
        <v>45719</v>
      </c>
      <c r="L1373" s="406">
        <v>0</v>
      </c>
      <c r="M1373" s="44">
        <v>4</v>
      </c>
      <c r="N1373" s="44"/>
      <c r="O1373" s="100"/>
    </row>
    <row r="1374" spans="1:51" ht="30">
      <c r="A1374" s="27">
        <v>1371</v>
      </c>
      <c r="B1374" s="402" t="s">
        <v>8595</v>
      </c>
      <c r="C1374" s="407"/>
      <c r="D1374" s="27" t="s">
        <v>7335</v>
      </c>
      <c r="E1374" s="409" t="s">
        <v>4145</v>
      </c>
      <c r="F1374" s="245" t="s">
        <v>11</v>
      </c>
      <c r="G1374" s="404" t="s">
        <v>4</v>
      </c>
      <c r="H1374" s="245" t="s">
        <v>7336</v>
      </c>
      <c r="I1374" s="404"/>
      <c r="J1374" s="27" t="s">
        <v>4127</v>
      </c>
      <c r="K1374" s="405">
        <v>45719</v>
      </c>
      <c r="L1374" s="406">
        <v>0</v>
      </c>
      <c r="M1374" s="44">
        <v>5</v>
      </c>
      <c r="N1374" s="44"/>
      <c r="O1374" s="100"/>
    </row>
    <row r="1375" spans="1:51" ht="30">
      <c r="A1375" s="27">
        <v>1372</v>
      </c>
      <c r="B1375" s="402" t="s">
        <v>8596</v>
      </c>
      <c r="C1375" s="408"/>
      <c r="D1375" s="27" t="s">
        <v>8549</v>
      </c>
      <c r="E1375" s="402" t="s">
        <v>4151</v>
      </c>
      <c r="F1375" s="245" t="s">
        <v>48</v>
      </c>
      <c r="G1375" s="404" t="s">
        <v>3</v>
      </c>
      <c r="H1375" s="245" t="s">
        <v>7336</v>
      </c>
      <c r="I1375" s="404"/>
      <c r="J1375" s="27" t="s">
        <v>4127</v>
      </c>
      <c r="K1375" s="405">
        <v>45719</v>
      </c>
      <c r="L1375" s="406">
        <v>0</v>
      </c>
      <c r="M1375" s="44">
        <v>5</v>
      </c>
      <c r="N1375" s="44"/>
      <c r="O1375" s="100"/>
    </row>
    <row r="1376" spans="1:51" ht="15">
      <c r="A1376" s="27">
        <v>1373</v>
      </c>
      <c r="B1376" s="402" t="s">
        <v>8597</v>
      </c>
      <c r="C1376" s="407"/>
      <c r="D1376" s="27" t="s">
        <v>4751</v>
      </c>
      <c r="E1376" s="409" t="s">
        <v>4037</v>
      </c>
      <c r="F1376" s="245" t="s">
        <v>214</v>
      </c>
      <c r="G1376" s="404" t="s">
        <v>1</v>
      </c>
      <c r="H1376" s="245" t="s">
        <v>7336</v>
      </c>
      <c r="I1376" s="404"/>
      <c r="J1376" s="27" t="s">
        <v>4127</v>
      </c>
      <c r="K1376" s="405">
        <v>45719</v>
      </c>
      <c r="L1376" s="406">
        <v>0</v>
      </c>
      <c r="M1376" s="44">
        <v>2</v>
      </c>
      <c r="N1376" s="44"/>
      <c r="O1376" s="100"/>
    </row>
    <row r="1377" spans="1:15" ht="30">
      <c r="A1377" s="27">
        <v>1374</v>
      </c>
      <c r="B1377" s="402" t="s">
        <v>8598</v>
      </c>
      <c r="C1377" s="408"/>
      <c r="D1377" s="27" t="s">
        <v>4626</v>
      </c>
      <c r="E1377" s="404" t="s">
        <v>4240</v>
      </c>
      <c r="F1377" s="245" t="s">
        <v>11</v>
      </c>
      <c r="G1377" s="404" t="s">
        <v>0</v>
      </c>
      <c r="H1377" s="245" t="s">
        <v>7336</v>
      </c>
      <c r="I1377" s="404"/>
      <c r="J1377" s="27" t="s">
        <v>4127</v>
      </c>
      <c r="K1377" s="405">
        <v>45719</v>
      </c>
      <c r="L1377" s="406">
        <v>0</v>
      </c>
      <c r="M1377" s="44">
        <v>5</v>
      </c>
      <c r="N1377" s="44"/>
      <c r="O1377" s="100"/>
    </row>
    <row r="1378" spans="1:15" ht="30">
      <c r="A1378" s="27">
        <v>1375</v>
      </c>
      <c r="B1378" s="402" t="s">
        <v>8599</v>
      </c>
      <c r="C1378" s="407"/>
      <c r="D1378" s="27" t="s">
        <v>4263</v>
      </c>
      <c r="E1378" s="402" t="s">
        <v>4264</v>
      </c>
      <c r="F1378" s="245" t="s">
        <v>48</v>
      </c>
      <c r="G1378" s="404" t="s">
        <v>1</v>
      </c>
      <c r="H1378" s="245" t="s">
        <v>7336</v>
      </c>
      <c r="I1378" s="404"/>
      <c r="J1378" s="27" t="s">
        <v>4127</v>
      </c>
      <c r="K1378" s="405">
        <v>45719</v>
      </c>
      <c r="L1378" s="406">
        <v>0</v>
      </c>
      <c r="M1378" s="44">
        <v>24</v>
      </c>
      <c r="N1378" s="44"/>
      <c r="O1378" s="100"/>
    </row>
    <row r="1379" spans="1:15" ht="15">
      <c r="A1379" s="27">
        <v>1376</v>
      </c>
      <c r="B1379" s="402" t="s">
        <v>8600</v>
      </c>
      <c r="C1379" s="407"/>
      <c r="D1379" s="27" t="s">
        <v>4918</v>
      </c>
      <c r="E1379" s="404" t="s">
        <v>4425</v>
      </c>
      <c r="F1379" s="245" t="s">
        <v>48</v>
      </c>
      <c r="G1379" s="404" t="s">
        <v>2</v>
      </c>
      <c r="H1379" s="245" t="s">
        <v>7336</v>
      </c>
      <c r="I1379" s="404"/>
      <c r="J1379" s="27" t="s">
        <v>4127</v>
      </c>
      <c r="K1379" s="405">
        <v>45719</v>
      </c>
      <c r="L1379" s="406">
        <v>0</v>
      </c>
      <c r="M1379" s="44">
        <v>12</v>
      </c>
      <c r="N1379" s="44"/>
      <c r="O1379" s="100"/>
    </row>
    <row r="1380" spans="1:15" ht="15">
      <c r="A1380" s="27">
        <v>1377</v>
      </c>
      <c r="B1380" s="402" t="s">
        <v>8600</v>
      </c>
      <c r="C1380" s="407"/>
      <c r="D1380" s="27" t="s">
        <v>4918</v>
      </c>
      <c r="E1380" s="404" t="s">
        <v>4425</v>
      </c>
      <c r="F1380" s="245" t="s">
        <v>48</v>
      </c>
      <c r="G1380" s="404" t="s">
        <v>5</v>
      </c>
      <c r="H1380" s="245" t="s">
        <v>7336</v>
      </c>
      <c r="I1380" s="404"/>
      <c r="J1380" s="27" t="s">
        <v>4127</v>
      </c>
      <c r="K1380" s="405">
        <v>45719</v>
      </c>
      <c r="L1380" s="406">
        <v>0</v>
      </c>
      <c r="M1380" s="44">
        <v>12</v>
      </c>
      <c r="N1380" s="44"/>
      <c r="O1380" s="100"/>
    </row>
    <row r="1381" spans="1:15" ht="15">
      <c r="A1381" s="27">
        <v>1378</v>
      </c>
      <c r="B1381" s="402" t="s">
        <v>8601</v>
      </c>
      <c r="C1381" s="407"/>
      <c r="D1381" s="27" t="s">
        <v>4918</v>
      </c>
      <c r="E1381" s="404" t="s">
        <v>4425</v>
      </c>
      <c r="F1381" s="245" t="s">
        <v>45</v>
      </c>
      <c r="G1381" s="404" t="s">
        <v>2</v>
      </c>
      <c r="H1381" s="245" t="s">
        <v>7336</v>
      </c>
      <c r="I1381" s="404"/>
      <c r="J1381" s="27" t="s">
        <v>4127</v>
      </c>
      <c r="K1381" s="405">
        <v>45719</v>
      </c>
      <c r="L1381" s="406">
        <v>0</v>
      </c>
      <c r="M1381" s="44">
        <v>13</v>
      </c>
      <c r="N1381" s="44"/>
      <c r="O1381" s="100"/>
    </row>
    <row r="1382" spans="1:15" ht="15">
      <c r="A1382" s="27">
        <v>1379</v>
      </c>
      <c r="B1382" s="402" t="s">
        <v>8601</v>
      </c>
      <c r="C1382" s="407"/>
      <c r="D1382" s="27" t="s">
        <v>4918</v>
      </c>
      <c r="E1382" s="404" t="s">
        <v>4425</v>
      </c>
      <c r="F1382" s="245" t="s">
        <v>45</v>
      </c>
      <c r="G1382" s="404" t="s">
        <v>5</v>
      </c>
      <c r="H1382" s="245" t="s">
        <v>7336</v>
      </c>
      <c r="I1382" s="404"/>
      <c r="J1382" s="27" t="s">
        <v>4127</v>
      </c>
      <c r="K1382" s="405">
        <v>45719</v>
      </c>
      <c r="L1382" s="406">
        <v>0</v>
      </c>
      <c r="M1382" s="44">
        <v>13</v>
      </c>
      <c r="N1382" s="44"/>
      <c r="O1382" s="100"/>
    </row>
    <row r="1383" spans="1:15" ht="15">
      <c r="A1383" s="27">
        <v>1380</v>
      </c>
      <c r="B1383" s="402" t="s">
        <v>8602</v>
      </c>
      <c r="C1383" s="407"/>
      <c r="D1383" s="27" t="s">
        <v>4993</v>
      </c>
      <c r="E1383" s="409" t="s">
        <v>4473</v>
      </c>
      <c r="F1383" s="260" t="s">
        <v>18</v>
      </c>
      <c r="G1383" s="404" t="s">
        <v>0</v>
      </c>
      <c r="H1383" s="245" t="s">
        <v>7336</v>
      </c>
      <c r="I1383" s="404"/>
      <c r="J1383" s="27" t="s">
        <v>4127</v>
      </c>
      <c r="K1383" s="405">
        <v>45719</v>
      </c>
      <c r="L1383" s="406">
        <v>0</v>
      </c>
      <c r="M1383" s="44">
        <v>33</v>
      </c>
      <c r="N1383" s="44"/>
      <c r="O1383" s="100"/>
    </row>
    <row r="1384" spans="1:15" ht="30">
      <c r="A1384" s="27">
        <v>1381</v>
      </c>
      <c r="B1384" s="402" t="s">
        <v>8603</v>
      </c>
      <c r="C1384" s="408"/>
      <c r="D1384" s="27" t="s">
        <v>8560</v>
      </c>
      <c r="E1384" s="409" t="s">
        <v>4481</v>
      </c>
      <c r="F1384" s="245" t="s">
        <v>214</v>
      </c>
      <c r="G1384" s="404" t="s">
        <v>3</v>
      </c>
      <c r="H1384" s="245" t="s">
        <v>7336</v>
      </c>
      <c r="I1384" s="404"/>
      <c r="J1384" s="27" t="s">
        <v>4127</v>
      </c>
      <c r="K1384" s="405">
        <v>45719</v>
      </c>
      <c r="L1384" s="406">
        <v>0</v>
      </c>
      <c r="M1384" s="44">
        <v>5</v>
      </c>
      <c r="N1384" s="44"/>
      <c r="O1384" s="100"/>
    </row>
    <row r="1385" spans="1:15" ht="15">
      <c r="A1385" s="27">
        <v>1382</v>
      </c>
      <c r="B1385" s="402" t="s">
        <v>8604</v>
      </c>
      <c r="C1385" s="408"/>
      <c r="D1385" s="27" t="s">
        <v>5437</v>
      </c>
      <c r="E1385" s="402" t="s">
        <v>4125</v>
      </c>
      <c r="F1385" s="245" t="s">
        <v>19</v>
      </c>
      <c r="G1385" s="404" t="s">
        <v>4</v>
      </c>
      <c r="H1385" s="245" t="s">
        <v>7336</v>
      </c>
      <c r="I1385" s="404"/>
      <c r="J1385" s="27" t="s">
        <v>4128</v>
      </c>
      <c r="K1385" s="405">
        <v>45719</v>
      </c>
      <c r="L1385" s="406">
        <v>0</v>
      </c>
      <c r="M1385" s="44">
        <v>5</v>
      </c>
      <c r="N1385" s="44"/>
      <c r="O1385" s="100"/>
    </row>
    <row r="1386" spans="1:15" ht="30">
      <c r="A1386" s="27">
        <v>1383</v>
      </c>
      <c r="B1386" s="402" t="s">
        <v>8605</v>
      </c>
      <c r="C1386" s="407"/>
      <c r="D1386" s="27" t="s">
        <v>7335</v>
      </c>
      <c r="E1386" s="409" t="s">
        <v>4145</v>
      </c>
      <c r="F1386" s="245" t="s">
        <v>12</v>
      </c>
      <c r="G1386" s="404" t="s">
        <v>4</v>
      </c>
      <c r="H1386" s="245" t="s">
        <v>7336</v>
      </c>
      <c r="I1386" s="404"/>
      <c r="J1386" s="27" t="s">
        <v>4128</v>
      </c>
      <c r="K1386" s="405">
        <v>45719</v>
      </c>
      <c r="L1386" s="406">
        <v>0</v>
      </c>
      <c r="M1386" s="44">
        <v>6</v>
      </c>
      <c r="N1386" s="44"/>
      <c r="O1386" s="100"/>
    </row>
    <row r="1387" spans="1:15" ht="30">
      <c r="A1387" s="27">
        <v>1384</v>
      </c>
      <c r="B1387" s="402" t="s">
        <v>8606</v>
      </c>
      <c r="C1387" s="408"/>
      <c r="D1387" s="27" t="s">
        <v>8549</v>
      </c>
      <c r="E1387" s="402" t="s">
        <v>4151</v>
      </c>
      <c r="F1387" s="245" t="s">
        <v>47</v>
      </c>
      <c r="G1387" s="404" t="s">
        <v>3</v>
      </c>
      <c r="H1387" s="245" t="s">
        <v>7336</v>
      </c>
      <c r="I1387" s="404"/>
      <c r="J1387" s="27" t="s">
        <v>4128</v>
      </c>
      <c r="K1387" s="405">
        <v>45719</v>
      </c>
      <c r="L1387" s="406">
        <v>0</v>
      </c>
      <c r="M1387" s="44">
        <v>6</v>
      </c>
      <c r="N1387" s="44"/>
      <c r="O1387" s="100"/>
    </row>
    <row r="1388" spans="1:15" ht="15">
      <c r="A1388" s="27">
        <v>1385</v>
      </c>
      <c r="B1388" s="402" t="s">
        <v>8607</v>
      </c>
      <c r="C1388" s="408"/>
      <c r="D1388" s="27" t="s">
        <v>5444</v>
      </c>
      <c r="E1388" s="402" t="s">
        <v>4033</v>
      </c>
      <c r="F1388" s="245" t="s">
        <v>65</v>
      </c>
      <c r="G1388" s="404" t="s">
        <v>0</v>
      </c>
      <c r="H1388" s="245" t="s">
        <v>7336</v>
      </c>
      <c r="I1388" s="404"/>
      <c r="J1388" s="27" t="s">
        <v>4128</v>
      </c>
      <c r="K1388" s="405">
        <v>45719</v>
      </c>
      <c r="L1388" s="406">
        <v>0</v>
      </c>
      <c r="M1388" s="44">
        <v>1</v>
      </c>
      <c r="N1388" s="44"/>
      <c r="O1388" s="100"/>
    </row>
    <row r="1389" spans="1:15" ht="30">
      <c r="A1389" s="27">
        <v>1386</v>
      </c>
      <c r="B1389" s="402" t="s">
        <v>8608</v>
      </c>
      <c r="C1389" s="407"/>
      <c r="D1389" s="27" t="s">
        <v>4263</v>
      </c>
      <c r="E1389" s="404" t="s">
        <v>4264</v>
      </c>
      <c r="F1389" s="245" t="s">
        <v>46</v>
      </c>
      <c r="G1389" s="404" t="s">
        <v>1</v>
      </c>
      <c r="H1389" s="245" t="s">
        <v>7336</v>
      </c>
      <c r="I1389" s="404"/>
      <c r="J1389" s="27" t="s">
        <v>4128</v>
      </c>
      <c r="K1389" s="405">
        <v>45719</v>
      </c>
      <c r="L1389" s="406">
        <v>0</v>
      </c>
      <c r="M1389" s="44">
        <v>26</v>
      </c>
      <c r="N1389" s="44"/>
      <c r="O1389" s="100"/>
    </row>
    <row r="1390" spans="1:15" ht="30">
      <c r="A1390" s="27">
        <v>1387</v>
      </c>
      <c r="B1390" s="402" t="s">
        <v>8609</v>
      </c>
      <c r="C1390" s="407"/>
      <c r="D1390" s="27" t="s">
        <v>4263</v>
      </c>
      <c r="E1390" s="404" t="s">
        <v>4264</v>
      </c>
      <c r="F1390" s="245" t="s">
        <v>46</v>
      </c>
      <c r="G1390" s="404" t="s">
        <v>3</v>
      </c>
      <c r="H1390" s="245" t="s">
        <v>7336</v>
      </c>
      <c r="I1390" s="404"/>
      <c r="J1390" s="27" t="s">
        <v>4128</v>
      </c>
      <c r="K1390" s="405">
        <v>45719</v>
      </c>
      <c r="L1390" s="406">
        <v>0</v>
      </c>
      <c r="M1390" s="44">
        <v>27</v>
      </c>
      <c r="N1390" s="44"/>
      <c r="O1390" s="100"/>
    </row>
    <row r="1391" spans="1:15" ht="15">
      <c r="A1391" s="27">
        <v>1388</v>
      </c>
      <c r="B1391" s="402" t="s">
        <v>8610</v>
      </c>
      <c r="C1391" s="408"/>
      <c r="D1391" s="27" t="s">
        <v>4623</v>
      </c>
      <c r="E1391" s="404" t="s">
        <v>4347</v>
      </c>
      <c r="F1391" s="245" t="s">
        <v>123</v>
      </c>
      <c r="G1391" s="404" t="s">
        <v>0</v>
      </c>
      <c r="H1391" s="245" t="s">
        <v>7336</v>
      </c>
      <c r="I1391" s="404"/>
      <c r="J1391" s="27" t="s">
        <v>4128</v>
      </c>
      <c r="K1391" s="405">
        <v>45719</v>
      </c>
      <c r="L1391" s="406">
        <v>0</v>
      </c>
      <c r="M1391" s="44">
        <v>1</v>
      </c>
      <c r="N1391" s="44"/>
      <c r="O1391" s="100"/>
    </row>
    <row r="1392" spans="1:15" ht="15">
      <c r="A1392" s="27">
        <v>1389</v>
      </c>
      <c r="B1392" s="402" t="s">
        <v>8611</v>
      </c>
      <c r="C1392" s="407"/>
      <c r="D1392" s="27" t="s">
        <v>4623</v>
      </c>
      <c r="E1392" s="402" t="s">
        <v>4347</v>
      </c>
      <c r="F1392" s="245" t="s">
        <v>123</v>
      </c>
      <c r="G1392" s="404" t="s">
        <v>1</v>
      </c>
      <c r="H1392" s="245" t="s">
        <v>7336</v>
      </c>
      <c r="I1392" s="404"/>
      <c r="J1392" s="27" t="s">
        <v>4128</v>
      </c>
      <c r="K1392" s="405">
        <v>45719</v>
      </c>
      <c r="L1392" s="406">
        <v>0</v>
      </c>
      <c r="M1392" s="44">
        <v>3</v>
      </c>
      <c r="N1392" s="44"/>
      <c r="O1392" s="100"/>
    </row>
    <row r="1393" spans="1:51" ht="15">
      <c r="A1393" s="27">
        <v>1390</v>
      </c>
      <c r="B1393" s="402" t="s">
        <v>8612</v>
      </c>
      <c r="C1393" s="407"/>
      <c r="D1393" s="27" t="s">
        <v>4623</v>
      </c>
      <c r="E1393" s="404" t="s">
        <v>4347</v>
      </c>
      <c r="F1393" s="245" t="s">
        <v>123</v>
      </c>
      <c r="G1393" s="404" t="s">
        <v>2</v>
      </c>
      <c r="H1393" s="245" t="s">
        <v>7336</v>
      </c>
      <c r="I1393" s="404"/>
      <c r="J1393" s="27" t="s">
        <v>4128</v>
      </c>
      <c r="K1393" s="405">
        <v>45719</v>
      </c>
      <c r="L1393" s="406">
        <v>0</v>
      </c>
      <c r="M1393" s="44">
        <v>4</v>
      </c>
      <c r="N1393" s="44"/>
      <c r="O1393" s="100"/>
    </row>
    <row r="1394" spans="1:51" ht="15">
      <c r="A1394" s="27">
        <v>1391</v>
      </c>
      <c r="B1394" s="402" t="s">
        <v>8613</v>
      </c>
      <c r="C1394" s="407"/>
      <c r="D1394" s="27" t="s">
        <v>4623</v>
      </c>
      <c r="E1394" s="402" t="s">
        <v>4347</v>
      </c>
      <c r="F1394" s="245" t="s">
        <v>123</v>
      </c>
      <c r="G1394" s="404" t="s">
        <v>3</v>
      </c>
      <c r="H1394" s="245" t="s">
        <v>7336</v>
      </c>
      <c r="I1394" s="404"/>
      <c r="J1394" s="27" t="s">
        <v>4128</v>
      </c>
      <c r="K1394" s="405">
        <v>45719</v>
      </c>
      <c r="L1394" s="406">
        <v>0</v>
      </c>
      <c r="M1394" s="44">
        <v>5</v>
      </c>
      <c r="N1394" s="44"/>
      <c r="O1394" s="100"/>
    </row>
    <row r="1395" spans="1:51" ht="15">
      <c r="A1395" s="27">
        <v>1392</v>
      </c>
      <c r="B1395" s="402" t="s">
        <v>8614</v>
      </c>
      <c r="C1395" s="407"/>
      <c r="D1395" s="27" t="s">
        <v>4623</v>
      </c>
      <c r="E1395" s="402" t="s">
        <v>4347</v>
      </c>
      <c r="F1395" s="245" t="s">
        <v>123</v>
      </c>
      <c r="G1395" s="404" t="s">
        <v>4</v>
      </c>
      <c r="H1395" s="245" t="s">
        <v>7336</v>
      </c>
      <c r="I1395" s="404"/>
      <c r="J1395" s="27" t="s">
        <v>4128</v>
      </c>
      <c r="K1395" s="405">
        <v>45719</v>
      </c>
      <c r="L1395" s="406">
        <v>0</v>
      </c>
      <c r="M1395" s="44">
        <v>6</v>
      </c>
      <c r="N1395" s="44"/>
      <c r="O1395" s="100"/>
    </row>
    <row r="1396" spans="1:51" ht="15">
      <c r="A1396" s="27">
        <v>1393</v>
      </c>
      <c r="B1396" s="402" t="s">
        <v>8615</v>
      </c>
      <c r="C1396" s="407"/>
      <c r="D1396" s="27" t="s">
        <v>4623</v>
      </c>
      <c r="E1396" s="404" t="s">
        <v>4347</v>
      </c>
      <c r="F1396" s="245" t="s">
        <v>123</v>
      </c>
      <c r="G1396" s="404" t="s">
        <v>5</v>
      </c>
      <c r="H1396" s="245" t="s">
        <v>7336</v>
      </c>
      <c r="I1396" s="404"/>
      <c r="J1396" s="27" t="s">
        <v>4128</v>
      </c>
      <c r="K1396" s="405">
        <v>45719</v>
      </c>
      <c r="L1396" s="406">
        <v>0</v>
      </c>
      <c r="M1396" s="44">
        <v>7</v>
      </c>
      <c r="N1396" s="44"/>
      <c r="O1396" s="100"/>
    </row>
    <row r="1397" spans="1:51" ht="30">
      <c r="A1397" s="27">
        <v>1394</v>
      </c>
      <c r="B1397" s="402" t="s">
        <v>8616</v>
      </c>
      <c r="C1397" s="407"/>
      <c r="D1397" s="27" t="s">
        <v>4623</v>
      </c>
      <c r="E1397" s="402" t="s">
        <v>4347</v>
      </c>
      <c r="F1397" s="245" t="s">
        <v>125</v>
      </c>
      <c r="G1397" s="404" t="s">
        <v>0</v>
      </c>
      <c r="H1397" s="245" t="s">
        <v>7336</v>
      </c>
      <c r="I1397" s="404"/>
      <c r="J1397" s="27" t="s">
        <v>4128</v>
      </c>
      <c r="K1397" s="405">
        <v>45719</v>
      </c>
      <c r="L1397" s="406">
        <v>0</v>
      </c>
      <c r="M1397" s="44">
        <v>2</v>
      </c>
      <c r="N1397" s="44"/>
      <c r="O1397" s="100"/>
    </row>
    <row r="1398" spans="1:51" ht="15">
      <c r="A1398" s="27">
        <v>1395</v>
      </c>
      <c r="B1398" s="402" t="s">
        <v>8617</v>
      </c>
      <c r="C1398" s="408"/>
      <c r="D1398" s="27" t="s">
        <v>5017</v>
      </c>
      <c r="E1398" s="404" t="s">
        <v>4035</v>
      </c>
      <c r="F1398" s="245" t="s">
        <v>123</v>
      </c>
      <c r="G1398" s="404" t="s">
        <v>4</v>
      </c>
      <c r="H1398" s="245" t="s">
        <v>7336</v>
      </c>
      <c r="I1398" s="404"/>
      <c r="J1398" s="27" t="s">
        <v>4128</v>
      </c>
      <c r="K1398" s="405">
        <v>45719</v>
      </c>
      <c r="L1398" s="406">
        <v>0</v>
      </c>
      <c r="M1398" s="44">
        <v>1</v>
      </c>
      <c r="N1398" s="44"/>
      <c r="O1398" s="100"/>
    </row>
    <row r="1399" spans="1:51" ht="30">
      <c r="A1399" s="27">
        <v>1396</v>
      </c>
      <c r="B1399" s="402" t="s">
        <v>8618</v>
      </c>
      <c r="C1399" s="407"/>
      <c r="D1399" s="27" t="s">
        <v>5017</v>
      </c>
      <c r="E1399" s="404" t="s">
        <v>4035</v>
      </c>
      <c r="F1399" s="245" t="s">
        <v>125</v>
      </c>
      <c r="G1399" s="404" t="s">
        <v>0</v>
      </c>
      <c r="H1399" s="245" t="s">
        <v>7336</v>
      </c>
      <c r="I1399" s="404"/>
      <c r="J1399" s="27" t="s">
        <v>4128</v>
      </c>
      <c r="K1399" s="405">
        <v>45719</v>
      </c>
      <c r="L1399" s="406">
        <v>0</v>
      </c>
      <c r="M1399" s="44">
        <v>2</v>
      </c>
      <c r="N1399" s="44"/>
      <c r="O1399" s="100"/>
    </row>
    <row r="1400" spans="1:51" ht="30">
      <c r="A1400" s="27">
        <v>1397</v>
      </c>
      <c r="B1400" s="402" t="s">
        <v>8619</v>
      </c>
      <c r="C1400" s="407"/>
      <c r="D1400" s="27" t="s">
        <v>5017</v>
      </c>
      <c r="E1400" s="404" t="s">
        <v>4035</v>
      </c>
      <c r="F1400" s="245" t="s">
        <v>125</v>
      </c>
      <c r="G1400" s="404" t="s">
        <v>1</v>
      </c>
      <c r="H1400" s="245" t="s">
        <v>7336</v>
      </c>
      <c r="I1400" s="404"/>
      <c r="J1400" s="27" t="s">
        <v>4128</v>
      </c>
      <c r="K1400" s="405">
        <v>45719</v>
      </c>
      <c r="L1400" s="406">
        <v>0</v>
      </c>
      <c r="M1400" s="418">
        <v>3</v>
      </c>
      <c r="N1400" s="44"/>
      <c r="O1400" s="100"/>
    </row>
    <row r="1401" spans="1:51" ht="30">
      <c r="A1401" s="27">
        <v>1398</v>
      </c>
      <c r="B1401" s="402" t="s">
        <v>8620</v>
      </c>
      <c r="C1401" s="407"/>
      <c r="D1401" s="27" t="s">
        <v>5017</v>
      </c>
      <c r="E1401" s="404" t="s">
        <v>4035</v>
      </c>
      <c r="F1401" s="245" t="s">
        <v>125</v>
      </c>
      <c r="G1401" s="404" t="s">
        <v>2</v>
      </c>
      <c r="H1401" s="245" t="s">
        <v>7336</v>
      </c>
      <c r="I1401" s="404"/>
      <c r="J1401" s="27" t="s">
        <v>4128</v>
      </c>
      <c r="K1401" s="405">
        <v>45719</v>
      </c>
      <c r="L1401" s="406">
        <v>0</v>
      </c>
      <c r="M1401" s="44">
        <v>4</v>
      </c>
      <c r="N1401" s="44"/>
      <c r="O1401" s="100"/>
    </row>
    <row r="1402" spans="1:51" ht="30">
      <c r="A1402" s="27">
        <v>1399</v>
      </c>
      <c r="B1402" s="402" t="s">
        <v>8621</v>
      </c>
      <c r="C1402" s="407"/>
      <c r="D1402" s="27" t="s">
        <v>5017</v>
      </c>
      <c r="E1402" s="402" t="s">
        <v>4035</v>
      </c>
      <c r="F1402" s="245" t="s">
        <v>125</v>
      </c>
      <c r="G1402" s="404" t="s">
        <v>3</v>
      </c>
      <c r="H1402" s="245" t="s">
        <v>7336</v>
      </c>
      <c r="I1402" s="404"/>
      <c r="J1402" s="27" t="s">
        <v>4128</v>
      </c>
      <c r="K1402" s="405">
        <v>45719</v>
      </c>
      <c r="L1402" s="406">
        <v>0</v>
      </c>
      <c r="M1402" s="44">
        <v>5</v>
      </c>
      <c r="N1402" s="44"/>
      <c r="O1402" s="100"/>
    </row>
    <row r="1403" spans="1:51" ht="30">
      <c r="A1403" s="27">
        <v>1400</v>
      </c>
      <c r="B1403" s="402" t="s">
        <v>8622</v>
      </c>
      <c r="C1403" s="407"/>
      <c r="D1403" s="27" t="s">
        <v>5017</v>
      </c>
      <c r="E1403" s="404" t="s">
        <v>4035</v>
      </c>
      <c r="F1403" s="245" t="s">
        <v>125</v>
      </c>
      <c r="G1403" s="419" t="s">
        <v>4</v>
      </c>
      <c r="H1403" s="420" t="s">
        <v>7336</v>
      </c>
      <c r="I1403" s="419"/>
      <c r="J1403" s="27" t="s">
        <v>4128</v>
      </c>
      <c r="K1403" s="405">
        <v>45719</v>
      </c>
      <c r="L1403" s="406">
        <v>0</v>
      </c>
      <c r="M1403" s="44">
        <v>6</v>
      </c>
      <c r="N1403" s="44"/>
      <c r="O1403" s="100"/>
    </row>
    <row r="1404" spans="1:51" ht="15">
      <c r="A1404" s="27">
        <v>1401</v>
      </c>
      <c r="B1404" s="402" t="s">
        <v>8623</v>
      </c>
      <c r="C1404" s="407"/>
      <c r="D1404" s="27" t="s">
        <v>4918</v>
      </c>
      <c r="E1404" s="409" t="s">
        <v>4425</v>
      </c>
      <c r="F1404" s="245" t="s">
        <v>46</v>
      </c>
      <c r="G1404" s="404" t="s">
        <v>2</v>
      </c>
      <c r="H1404" s="245" t="s">
        <v>7336</v>
      </c>
      <c r="I1404" s="404"/>
      <c r="J1404" s="27" t="s">
        <v>4128</v>
      </c>
      <c r="K1404" s="405">
        <v>45719</v>
      </c>
      <c r="L1404" s="406">
        <v>0</v>
      </c>
      <c r="M1404" s="44">
        <v>14</v>
      </c>
      <c r="N1404" s="44"/>
      <c r="O1404" s="100"/>
    </row>
    <row r="1405" spans="1:51" ht="15">
      <c r="A1405" s="27">
        <v>1402</v>
      </c>
      <c r="B1405" s="402" t="s">
        <v>8623</v>
      </c>
      <c r="C1405" s="407"/>
      <c r="D1405" s="27" t="s">
        <v>4918</v>
      </c>
      <c r="E1405" s="409" t="s">
        <v>4425</v>
      </c>
      <c r="F1405" s="245" t="s">
        <v>46</v>
      </c>
      <c r="G1405" s="404" t="s">
        <v>5</v>
      </c>
      <c r="H1405" s="245" t="s">
        <v>7336</v>
      </c>
      <c r="I1405" s="404"/>
      <c r="J1405" s="27" t="s">
        <v>4128</v>
      </c>
      <c r="K1405" s="405">
        <v>45719</v>
      </c>
      <c r="L1405" s="406">
        <v>0</v>
      </c>
      <c r="M1405" s="44">
        <v>14</v>
      </c>
      <c r="N1405" s="44"/>
      <c r="O1405" s="100"/>
    </row>
    <row r="1406" spans="1:51" ht="15">
      <c r="A1406" s="27">
        <v>1403</v>
      </c>
      <c r="B1406" s="402" t="s">
        <v>8624</v>
      </c>
      <c r="C1406" s="407"/>
      <c r="D1406" s="27" t="s">
        <v>4918</v>
      </c>
      <c r="E1406" s="409" t="s">
        <v>4425</v>
      </c>
      <c r="F1406" s="245" t="s">
        <v>47</v>
      </c>
      <c r="G1406" s="404" t="s">
        <v>2</v>
      </c>
      <c r="H1406" s="245" t="s">
        <v>7336</v>
      </c>
      <c r="I1406" s="404"/>
      <c r="J1406" s="27" t="s">
        <v>4128</v>
      </c>
      <c r="K1406" s="405">
        <v>45719</v>
      </c>
      <c r="L1406" s="406">
        <v>0</v>
      </c>
      <c r="M1406" s="44">
        <v>15</v>
      </c>
      <c r="N1406" s="44"/>
      <c r="O1406" s="100"/>
      <c r="AX1406" s="3"/>
      <c r="AY1406" s="3"/>
    </row>
    <row r="1407" spans="1:51" ht="15">
      <c r="A1407" s="27">
        <v>1404</v>
      </c>
      <c r="B1407" s="402" t="s">
        <v>8624</v>
      </c>
      <c r="C1407" s="407"/>
      <c r="D1407" s="27" t="s">
        <v>4918</v>
      </c>
      <c r="E1407" s="409" t="s">
        <v>4425</v>
      </c>
      <c r="F1407" s="245" t="s">
        <v>47</v>
      </c>
      <c r="G1407" s="404" t="s">
        <v>5</v>
      </c>
      <c r="H1407" s="245" t="s">
        <v>7336</v>
      </c>
      <c r="I1407" s="404"/>
      <c r="J1407" s="27" t="s">
        <v>4128</v>
      </c>
      <c r="K1407" s="405">
        <v>45719</v>
      </c>
      <c r="L1407" s="406">
        <v>0</v>
      </c>
      <c r="M1407" s="44">
        <v>15</v>
      </c>
      <c r="N1407" s="44"/>
      <c r="O1407" s="100"/>
    </row>
    <row r="1408" spans="1:51" ht="15">
      <c r="A1408" s="27">
        <v>1405</v>
      </c>
      <c r="B1408" s="402" t="s">
        <v>8625</v>
      </c>
      <c r="C1408" s="407"/>
      <c r="D1408" s="27" t="s">
        <v>5069</v>
      </c>
      <c r="E1408" s="404" t="s">
        <v>4046</v>
      </c>
      <c r="F1408" s="245" t="s">
        <v>459</v>
      </c>
      <c r="G1408" s="404" t="s">
        <v>1</v>
      </c>
      <c r="H1408" s="245" t="s">
        <v>7336</v>
      </c>
      <c r="I1408" s="404"/>
      <c r="J1408" s="27" t="s">
        <v>4111</v>
      </c>
      <c r="K1408" s="405">
        <v>45719</v>
      </c>
      <c r="L1408" s="406">
        <v>0</v>
      </c>
      <c r="M1408" s="44">
        <v>4</v>
      </c>
      <c r="N1408" s="44"/>
      <c r="O1408" s="100"/>
    </row>
    <row r="1409" spans="1:15" ht="15">
      <c r="A1409" s="27">
        <v>1406</v>
      </c>
      <c r="B1409" s="402" t="s">
        <v>8626</v>
      </c>
      <c r="C1409" s="408"/>
      <c r="D1409" s="27" t="s">
        <v>5437</v>
      </c>
      <c r="E1409" s="409" t="s">
        <v>4125</v>
      </c>
      <c r="F1409" s="245" t="s">
        <v>18</v>
      </c>
      <c r="G1409" s="404" t="s">
        <v>5</v>
      </c>
      <c r="H1409" s="245" t="s">
        <v>7336</v>
      </c>
      <c r="I1409" s="404"/>
      <c r="J1409" s="27" t="s">
        <v>4111</v>
      </c>
      <c r="K1409" s="405">
        <v>45719</v>
      </c>
      <c r="L1409" s="406">
        <v>0</v>
      </c>
      <c r="M1409" s="44">
        <v>6</v>
      </c>
      <c r="N1409" s="44"/>
      <c r="O1409" s="100"/>
    </row>
    <row r="1410" spans="1:15" ht="30">
      <c r="A1410" s="27">
        <v>1407</v>
      </c>
      <c r="B1410" s="402" t="s">
        <v>8627</v>
      </c>
      <c r="C1410" s="407"/>
      <c r="D1410" s="27" t="s">
        <v>7335</v>
      </c>
      <c r="E1410" s="404" t="s">
        <v>4145</v>
      </c>
      <c r="F1410" s="245" t="s">
        <v>11</v>
      </c>
      <c r="G1410" s="404" t="s">
        <v>5</v>
      </c>
      <c r="H1410" s="245" t="s">
        <v>7336</v>
      </c>
      <c r="I1410" s="404"/>
      <c r="J1410" s="27" t="s">
        <v>4111</v>
      </c>
      <c r="K1410" s="405">
        <v>45719</v>
      </c>
      <c r="L1410" s="406">
        <v>0</v>
      </c>
      <c r="M1410" s="44">
        <v>7</v>
      </c>
      <c r="N1410" s="44"/>
      <c r="O1410" s="100"/>
    </row>
    <row r="1411" spans="1:15" ht="15">
      <c r="A1411" s="27">
        <v>1408</v>
      </c>
      <c r="B1411" s="402" t="s">
        <v>8628</v>
      </c>
      <c r="C1411" s="408"/>
      <c r="D1411" s="27" t="s">
        <v>5035</v>
      </c>
      <c r="E1411" s="409" t="s">
        <v>4343</v>
      </c>
      <c r="F1411" s="245" t="s">
        <v>48</v>
      </c>
      <c r="G1411" s="404" t="s">
        <v>4</v>
      </c>
      <c r="H1411" s="245" t="s">
        <v>7336</v>
      </c>
      <c r="I1411" s="404"/>
      <c r="J1411" s="27" t="s">
        <v>4111</v>
      </c>
      <c r="K1411" s="405">
        <v>45719</v>
      </c>
      <c r="L1411" s="406">
        <v>0</v>
      </c>
      <c r="M1411" s="44">
        <v>5</v>
      </c>
      <c r="N1411" s="44"/>
      <c r="O1411" s="100"/>
    </row>
    <row r="1412" spans="1:15" ht="15">
      <c r="A1412" s="27">
        <v>1409</v>
      </c>
      <c r="B1412" s="402" t="s">
        <v>8629</v>
      </c>
      <c r="C1412" s="408"/>
      <c r="D1412" s="27" t="s">
        <v>5035</v>
      </c>
      <c r="E1412" s="402" t="s">
        <v>4343</v>
      </c>
      <c r="F1412" s="245" t="s">
        <v>45</v>
      </c>
      <c r="G1412" s="404" t="s">
        <v>4</v>
      </c>
      <c r="H1412" s="245" t="s">
        <v>7336</v>
      </c>
      <c r="I1412" s="404"/>
      <c r="J1412" s="27" t="s">
        <v>4111</v>
      </c>
      <c r="K1412" s="405">
        <v>45719</v>
      </c>
      <c r="L1412" s="406">
        <v>0</v>
      </c>
      <c r="M1412" s="44">
        <v>6</v>
      </c>
      <c r="N1412" s="44"/>
      <c r="O1412" s="100"/>
    </row>
    <row r="1413" spans="1:15" ht="30">
      <c r="A1413" s="27">
        <v>1410</v>
      </c>
      <c r="B1413" s="402" t="s">
        <v>8630</v>
      </c>
      <c r="C1413" s="407"/>
      <c r="D1413" s="27" t="s">
        <v>5451</v>
      </c>
      <c r="E1413" s="404" t="s">
        <v>4426</v>
      </c>
      <c r="F1413" s="245" t="s">
        <v>48</v>
      </c>
      <c r="G1413" s="404" t="s">
        <v>0</v>
      </c>
      <c r="H1413" s="245" t="s">
        <v>7336</v>
      </c>
      <c r="I1413" s="404"/>
      <c r="J1413" s="426" t="s">
        <v>4111</v>
      </c>
      <c r="K1413" s="405">
        <v>45719</v>
      </c>
      <c r="L1413" s="406">
        <v>0</v>
      </c>
      <c r="M1413" s="44">
        <v>1</v>
      </c>
      <c r="N1413" s="44"/>
      <c r="O1413" s="100"/>
    </row>
    <row r="1414" spans="1:15" ht="30">
      <c r="A1414" s="27">
        <v>1411</v>
      </c>
      <c r="B1414" s="402" t="s">
        <v>8630</v>
      </c>
      <c r="C1414" s="407"/>
      <c r="D1414" s="27" t="s">
        <v>5451</v>
      </c>
      <c r="E1414" s="409" t="s">
        <v>4426</v>
      </c>
      <c r="F1414" s="245" t="s">
        <v>48</v>
      </c>
      <c r="G1414" s="404" t="s">
        <v>3</v>
      </c>
      <c r="H1414" s="245" t="s">
        <v>7336</v>
      </c>
      <c r="I1414" s="404"/>
      <c r="J1414" s="27" t="s">
        <v>4111</v>
      </c>
      <c r="K1414" s="405">
        <v>45719</v>
      </c>
      <c r="L1414" s="406">
        <v>0</v>
      </c>
      <c r="M1414" s="44">
        <v>1</v>
      </c>
      <c r="N1414" s="44"/>
      <c r="O1414" s="100"/>
    </row>
    <row r="1415" spans="1:15" ht="30">
      <c r="A1415" s="27">
        <v>1412</v>
      </c>
      <c r="B1415" s="402" t="s">
        <v>8631</v>
      </c>
      <c r="C1415" s="407"/>
      <c r="D1415" s="27" t="s">
        <v>5451</v>
      </c>
      <c r="E1415" s="409" t="s">
        <v>4426</v>
      </c>
      <c r="F1415" s="245" t="s">
        <v>45</v>
      </c>
      <c r="G1415" s="404" t="s">
        <v>0</v>
      </c>
      <c r="H1415" s="245" t="s">
        <v>7336</v>
      </c>
      <c r="I1415" s="404"/>
      <c r="J1415" s="27" t="s">
        <v>4111</v>
      </c>
      <c r="K1415" s="405">
        <v>45719</v>
      </c>
      <c r="L1415" s="406">
        <v>0</v>
      </c>
      <c r="M1415" s="44">
        <v>2</v>
      </c>
      <c r="N1415" s="44"/>
      <c r="O1415" s="100"/>
    </row>
    <row r="1416" spans="1:15" ht="30">
      <c r="A1416" s="27">
        <v>1413</v>
      </c>
      <c r="B1416" s="402" t="s">
        <v>8631</v>
      </c>
      <c r="C1416" s="408"/>
      <c r="D1416" s="27" t="s">
        <v>5451</v>
      </c>
      <c r="E1416" s="404" t="s">
        <v>4426</v>
      </c>
      <c r="F1416" s="245" t="s">
        <v>45</v>
      </c>
      <c r="G1416" s="404" t="s">
        <v>3</v>
      </c>
      <c r="H1416" s="245" t="s">
        <v>7336</v>
      </c>
      <c r="I1416" s="404"/>
      <c r="J1416" s="27" t="s">
        <v>4111</v>
      </c>
      <c r="K1416" s="405">
        <v>45719</v>
      </c>
      <c r="L1416" s="406">
        <v>0</v>
      </c>
      <c r="M1416" s="44">
        <v>2</v>
      </c>
      <c r="N1416" s="44"/>
      <c r="O1416" s="100"/>
    </row>
    <row r="1417" spans="1:15" ht="45">
      <c r="A1417" s="27">
        <v>1414</v>
      </c>
      <c r="B1417" s="402" t="s">
        <v>8632</v>
      </c>
      <c r="C1417" s="403"/>
      <c r="D1417" s="27" t="s">
        <v>4927</v>
      </c>
      <c r="E1417" s="404" t="s">
        <v>4073</v>
      </c>
      <c r="F1417" s="245" t="s">
        <v>13</v>
      </c>
      <c r="G1417" s="404" t="s">
        <v>1</v>
      </c>
      <c r="H1417" s="245" t="s">
        <v>8176</v>
      </c>
      <c r="I1417" s="404"/>
      <c r="J1417" s="27" t="s">
        <v>175</v>
      </c>
      <c r="K1417" s="405">
        <v>45719</v>
      </c>
      <c r="L1417" s="406" t="s">
        <v>8220</v>
      </c>
      <c r="M1417" s="44">
        <v>1</v>
      </c>
      <c r="N1417" s="44"/>
      <c r="O1417" s="100"/>
    </row>
    <row r="1418" spans="1:15" ht="45">
      <c r="A1418" s="27">
        <v>1415</v>
      </c>
      <c r="B1418" s="402" t="s">
        <v>8633</v>
      </c>
      <c r="C1418" s="407"/>
      <c r="D1418" s="27" t="s">
        <v>6075</v>
      </c>
      <c r="E1418" s="402" t="s">
        <v>4112</v>
      </c>
      <c r="F1418" s="260" t="s">
        <v>13</v>
      </c>
      <c r="G1418" s="404" t="s">
        <v>5</v>
      </c>
      <c r="H1418" s="245" t="s">
        <v>8176</v>
      </c>
      <c r="I1418" s="404"/>
      <c r="J1418" s="27" t="s">
        <v>175</v>
      </c>
      <c r="K1418" s="405">
        <v>45719</v>
      </c>
      <c r="L1418" s="406" t="s">
        <v>9</v>
      </c>
      <c r="M1418" s="44">
        <v>3</v>
      </c>
      <c r="N1418" s="44"/>
      <c r="O1418" s="100"/>
    </row>
    <row r="1419" spans="1:15" ht="45">
      <c r="A1419" s="27">
        <v>1416</v>
      </c>
      <c r="B1419" s="402" t="s">
        <v>8634</v>
      </c>
      <c r="C1419" s="408"/>
      <c r="D1419" s="27" t="s">
        <v>8635</v>
      </c>
      <c r="E1419" s="404" t="s">
        <v>4188</v>
      </c>
      <c r="F1419" s="245" t="s">
        <v>123</v>
      </c>
      <c r="G1419" s="404" t="s">
        <v>0</v>
      </c>
      <c r="H1419" s="245" t="s">
        <v>8176</v>
      </c>
      <c r="I1419" s="404"/>
      <c r="J1419" s="27" t="s">
        <v>175</v>
      </c>
      <c r="K1419" s="405">
        <v>45719</v>
      </c>
      <c r="L1419" s="406">
        <v>0</v>
      </c>
      <c r="M1419" s="44">
        <v>1</v>
      </c>
      <c r="N1419" s="44"/>
      <c r="O1419" s="100"/>
    </row>
    <row r="1420" spans="1:15" ht="45">
      <c r="A1420" s="27">
        <v>1417</v>
      </c>
      <c r="B1420" s="402" t="s">
        <v>8636</v>
      </c>
      <c r="C1420" s="408"/>
      <c r="D1420" s="27" t="s">
        <v>8637</v>
      </c>
      <c r="E1420" s="409" t="s">
        <v>4204</v>
      </c>
      <c r="F1420" s="245" t="s">
        <v>18</v>
      </c>
      <c r="G1420" s="404" t="s">
        <v>4</v>
      </c>
      <c r="H1420" s="245" t="s">
        <v>8176</v>
      </c>
      <c r="I1420" s="404"/>
      <c r="J1420" s="27" t="s">
        <v>175</v>
      </c>
      <c r="K1420" s="405">
        <v>45719</v>
      </c>
      <c r="L1420" s="406" t="s">
        <v>8220</v>
      </c>
      <c r="M1420" s="44">
        <v>1</v>
      </c>
      <c r="N1420" s="44"/>
      <c r="O1420" s="100"/>
    </row>
    <row r="1421" spans="1:15" ht="45">
      <c r="A1421" s="27">
        <v>1418</v>
      </c>
      <c r="B1421" s="402" t="s">
        <v>8638</v>
      </c>
      <c r="C1421" s="407"/>
      <c r="D1421" s="27" t="s">
        <v>8639</v>
      </c>
      <c r="E1421" s="402" t="s">
        <v>4216</v>
      </c>
      <c r="F1421" s="245" t="s">
        <v>13</v>
      </c>
      <c r="G1421" s="404" t="s">
        <v>2</v>
      </c>
      <c r="H1421" s="245" t="s">
        <v>8176</v>
      </c>
      <c r="I1421" s="404"/>
      <c r="J1421" s="27" t="s">
        <v>175</v>
      </c>
      <c r="K1421" s="405">
        <v>45719</v>
      </c>
      <c r="L1421" s="406">
        <v>0</v>
      </c>
      <c r="M1421" s="44">
        <v>1</v>
      </c>
      <c r="N1421" s="44"/>
      <c r="O1421" s="100"/>
    </row>
    <row r="1422" spans="1:15" ht="45">
      <c r="A1422" s="27">
        <v>1419</v>
      </c>
      <c r="B1422" s="402" t="s">
        <v>8640</v>
      </c>
      <c r="C1422" s="408"/>
      <c r="D1422" s="27" t="s">
        <v>5005</v>
      </c>
      <c r="E1422" s="404" t="s">
        <v>4270</v>
      </c>
      <c r="F1422" s="245" t="s">
        <v>4067</v>
      </c>
      <c r="G1422" s="404" t="s">
        <v>1</v>
      </c>
      <c r="H1422" s="245" t="s">
        <v>8176</v>
      </c>
      <c r="I1422" s="404"/>
      <c r="J1422" s="27" t="s">
        <v>175</v>
      </c>
      <c r="K1422" s="405">
        <v>45719</v>
      </c>
      <c r="L1422" s="406" t="s">
        <v>8</v>
      </c>
      <c r="M1422" s="44">
        <v>11</v>
      </c>
      <c r="N1422" s="44"/>
      <c r="O1422" s="100"/>
    </row>
    <row r="1423" spans="1:15" ht="45">
      <c r="A1423" s="27">
        <v>1420</v>
      </c>
      <c r="B1423" s="402" t="s">
        <v>8641</v>
      </c>
      <c r="C1423" s="424"/>
      <c r="D1423" s="27" t="s">
        <v>8642</v>
      </c>
      <c r="E1423" s="409" t="s">
        <v>4297</v>
      </c>
      <c r="F1423" s="245" t="s">
        <v>11</v>
      </c>
      <c r="G1423" s="404" t="s">
        <v>4</v>
      </c>
      <c r="H1423" s="245" t="s">
        <v>8176</v>
      </c>
      <c r="I1423" s="404"/>
      <c r="J1423" s="27" t="s">
        <v>175</v>
      </c>
      <c r="K1423" s="405">
        <v>45719</v>
      </c>
      <c r="L1423" s="406" t="s">
        <v>8220</v>
      </c>
      <c r="M1423" s="44">
        <v>1</v>
      </c>
      <c r="N1423" s="44"/>
      <c r="O1423" s="100"/>
    </row>
    <row r="1424" spans="1:15" ht="45">
      <c r="A1424" s="27">
        <v>1421</v>
      </c>
      <c r="B1424" s="402" t="s">
        <v>8643</v>
      </c>
      <c r="C1424" s="408"/>
      <c r="D1424" s="27" t="s">
        <v>8054</v>
      </c>
      <c r="E1424" s="409" t="s">
        <v>4441</v>
      </c>
      <c r="F1424" s="245" t="s">
        <v>48</v>
      </c>
      <c r="G1424" s="404" t="s">
        <v>0</v>
      </c>
      <c r="H1424" s="245" t="s">
        <v>8176</v>
      </c>
      <c r="I1424" s="404"/>
      <c r="J1424" s="425" t="s">
        <v>175</v>
      </c>
      <c r="K1424" s="405">
        <v>45719</v>
      </c>
      <c r="L1424" s="406">
        <v>0</v>
      </c>
      <c r="M1424" s="44">
        <v>37</v>
      </c>
      <c r="N1424" s="44"/>
      <c r="O1424" s="100"/>
    </row>
    <row r="1425" spans="1:15" ht="45">
      <c r="A1425" s="27">
        <v>1422</v>
      </c>
      <c r="B1425" s="402" t="s">
        <v>8643</v>
      </c>
      <c r="C1425" s="408"/>
      <c r="D1425" s="27" t="s">
        <v>8054</v>
      </c>
      <c r="E1425" s="414" t="s">
        <v>4441</v>
      </c>
      <c r="F1425" s="245" t="s">
        <v>48</v>
      </c>
      <c r="G1425" s="404" t="s">
        <v>3</v>
      </c>
      <c r="H1425" s="245" t="s">
        <v>8176</v>
      </c>
      <c r="I1425" s="404"/>
      <c r="J1425" s="27" t="s">
        <v>175</v>
      </c>
      <c r="K1425" s="405">
        <v>45719</v>
      </c>
      <c r="L1425" s="406">
        <v>0</v>
      </c>
      <c r="M1425" s="44">
        <v>37</v>
      </c>
      <c r="N1425" s="44"/>
      <c r="O1425" s="100"/>
    </row>
    <row r="1426" spans="1:15" ht="45">
      <c r="A1426" s="27">
        <v>1423</v>
      </c>
      <c r="B1426" s="402" t="s">
        <v>8644</v>
      </c>
      <c r="C1426" s="407"/>
      <c r="D1426" s="27" t="s">
        <v>8054</v>
      </c>
      <c r="E1426" s="404" t="s">
        <v>4441</v>
      </c>
      <c r="F1426" s="245" t="s">
        <v>45</v>
      </c>
      <c r="G1426" s="404" t="s">
        <v>0</v>
      </c>
      <c r="H1426" s="245" t="s">
        <v>8176</v>
      </c>
      <c r="I1426" s="404"/>
      <c r="J1426" s="417" t="s">
        <v>175</v>
      </c>
      <c r="K1426" s="405">
        <v>45719</v>
      </c>
      <c r="L1426" s="406">
        <v>0</v>
      </c>
      <c r="M1426" s="44">
        <v>38</v>
      </c>
      <c r="N1426" s="44"/>
      <c r="O1426" s="100"/>
    </row>
    <row r="1427" spans="1:15" ht="45">
      <c r="A1427" s="27">
        <v>1424</v>
      </c>
      <c r="B1427" s="402" t="s">
        <v>8644</v>
      </c>
      <c r="C1427" s="407"/>
      <c r="D1427" s="27" t="s">
        <v>8054</v>
      </c>
      <c r="E1427" s="402" t="s">
        <v>4441</v>
      </c>
      <c r="F1427" s="245" t="s">
        <v>45</v>
      </c>
      <c r="G1427" s="404" t="s">
        <v>3</v>
      </c>
      <c r="H1427" s="245" t="s">
        <v>8176</v>
      </c>
      <c r="I1427" s="404"/>
      <c r="J1427" s="426" t="s">
        <v>175</v>
      </c>
      <c r="K1427" s="405">
        <v>45719</v>
      </c>
      <c r="L1427" s="406">
        <v>0</v>
      </c>
      <c r="M1427" s="44">
        <v>38</v>
      </c>
      <c r="N1427" s="44"/>
      <c r="O1427" s="100"/>
    </row>
    <row r="1428" spans="1:15" ht="30">
      <c r="A1428" s="27">
        <v>1425</v>
      </c>
      <c r="B1428" s="402" t="s">
        <v>8645</v>
      </c>
      <c r="C1428" s="408"/>
      <c r="D1428" s="27" t="s">
        <v>4120</v>
      </c>
      <c r="E1428" s="409" t="s">
        <v>4122</v>
      </c>
      <c r="F1428" s="245" t="s">
        <v>125</v>
      </c>
      <c r="G1428" s="404" t="s">
        <v>1</v>
      </c>
      <c r="H1428" s="245" t="s">
        <v>8</v>
      </c>
      <c r="I1428" s="404"/>
      <c r="J1428" s="27" t="s">
        <v>116</v>
      </c>
      <c r="K1428" s="405">
        <v>45719</v>
      </c>
      <c r="L1428" s="406" t="s">
        <v>7970</v>
      </c>
      <c r="M1428" s="44">
        <v>2</v>
      </c>
      <c r="N1428" s="44"/>
      <c r="O1428" s="100"/>
    </row>
    <row r="1429" spans="1:15" ht="30">
      <c r="A1429" s="27">
        <v>1426</v>
      </c>
      <c r="B1429" s="402" t="s">
        <v>8646</v>
      </c>
      <c r="C1429" s="408"/>
      <c r="D1429" s="27" t="s">
        <v>6941</v>
      </c>
      <c r="E1429" s="409" t="s">
        <v>4193</v>
      </c>
      <c r="F1429" s="245" t="s">
        <v>11</v>
      </c>
      <c r="G1429" s="404" t="s">
        <v>4</v>
      </c>
      <c r="H1429" s="245" t="s">
        <v>8</v>
      </c>
      <c r="I1429" s="404"/>
      <c r="J1429" s="27" t="s">
        <v>116</v>
      </c>
      <c r="K1429" s="405">
        <v>45719</v>
      </c>
      <c r="L1429" s="406">
        <v>0</v>
      </c>
      <c r="M1429" s="44">
        <v>1</v>
      </c>
      <c r="N1429" s="44"/>
      <c r="O1429" s="100"/>
    </row>
    <row r="1430" spans="1:15" ht="30">
      <c r="A1430" s="27">
        <v>1427</v>
      </c>
      <c r="B1430" s="402" t="s">
        <v>8647</v>
      </c>
      <c r="C1430" s="407"/>
      <c r="D1430" s="27" t="s">
        <v>8648</v>
      </c>
      <c r="E1430" s="404" t="s">
        <v>4320</v>
      </c>
      <c r="F1430" s="245" t="s">
        <v>19</v>
      </c>
      <c r="G1430" s="404" t="s">
        <v>3</v>
      </c>
      <c r="H1430" s="245" t="s">
        <v>8</v>
      </c>
      <c r="I1430" s="404"/>
      <c r="J1430" s="27" t="s">
        <v>116</v>
      </c>
      <c r="K1430" s="405">
        <v>45719</v>
      </c>
      <c r="L1430" s="406">
        <v>0</v>
      </c>
      <c r="M1430" s="44">
        <v>1</v>
      </c>
      <c r="N1430" s="44"/>
      <c r="O1430" s="100"/>
    </row>
    <row r="1431" spans="1:15" ht="30">
      <c r="A1431" s="27">
        <v>1428</v>
      </c>
      <c r="B1431" s="402" t="s">
        <v>8649</v>
      </c>
      <c r="C1431" s="407"/>
      <c r="D1431" s="27" t="s">
        <v>6959</v>
      </c>
      <c r="E1431" s="404" t="s">
        <v>4323</v>
      </c>
      <c r="F1431" s="245" t="s">
        <v>12</v>
      </c>
      <c r="G1431" s="404" t="s">
        <v>2</v>
      </c>
      <c r="H1431" s="245" t="s">
        <v>8</v>
      </c>
      <c r="I1431" s="404"/>
      <c r="J1431" s="27" t="s">
        <v>116</v>
      </c>
      <c r="K1431" s="405">
        <v>45719</v>
      </c>
      <c r="L1431" s="406">
        <v>0</v>
      </c>
      <c r="M1431" s="44">
        <v>1</v>
      </c>
      <c r="N1431" s="44"/>
      <c r="O1431" s="100"/>
    </row>
    <row r="1432" spans="1:15" ht="30">
      <c r="A1432" s="27">
        <v>1429</v>
      </c>
      <c r="B1432" s="402" t="s">
        <v>8650</v>
      </c>
      <c r="C1432" s="407"/>
      <c r="D1432" s="27" t="s">
        <v>4329</v>
      </c>
      <c r="E1432" s="402" t="s">
        <v>4330</v>
      </c>
      <c r="F1432" s="245" t="s">
        <v>12</v>
      </c>
      <c r="G1432" s="404" t="s">
        <v>0</v>
      </c>
      <c r="H1432" s="245" t="s">
        <v>8</v>
      </c>
      <c r="I1432" s="404"/>
      <c r="J1432" s="27" t="s">
        <v>116</v>
      </c>
      <c r="K1432" s="405">
        <v>45719</v>
      </c>
      <c r="L1432" s="406">
        <v>0</v>
      </c>
      <c r="M1432" s="44">
        <v>1</v>
      </c>
      <c r="N1432" s="44"/>
      <c r="O1432" s="100"/>
    </row>
    <row r="1433" spans="1:15" ht="30">
      <c r="A1433" s="27">
        <v>1430</v>
      </c>
      <c r="B1433" s="402" t="s">
        <v>8651</v>
      </c>
      <c r="C1433" s="408"/>
      <c r="D1433" s="27" t="s">
        <v>6949</v>
      </c>
      <c r="E1433" s="402" t="s">
        <v>4337</v>
      </c>
      <c r="F1433" s="245" t="s">
        <v>12</v>
      </c>
      <c r="G1433" s="404" t="s">
        <v>3</v>
      </c>
      <c r="H1433" s="245" t="s">
        <v>8</v>
      </c>
      <c r="I1433" s="404"/>
      <c r="J1433" s="27" t="s">
        <v>116</v>
      </c>
      <c r="K1433" s="405">
        <v>45719</v>
      </c>
      <c r="L1433" s="406">
        <v>0</v>
      </c>
      <c r="M1433" s="44">
        <v>1</v>
      </c>
      <c r="N1433" s="44"/>
      <c r="O1433" s="100"/>
    </row>
    <row r="1434" spans="1:15" ht="30">
      <c r="A1434" s="27">
        <v>1431</v>
      </c>
      <c r="B1434" s="402" t="s">
        <v>8652</v>
      </c>
      <c r="C1434" s="408"/>
      <c r="D1434" s="27" t="s">
        <v>7983</v>
      </c>
      <c r="E1434" s="409" t="s">
        <v>4385</v>
      </c>
      <c r="F1434" s="245" t="s">
        <v>123</v>
      </c>
      <c r="G1434" s="404" t="s">
        <v>5</v>
      </c>
      <c r="H1434" s="245" t="s">
        <v>8</v>
      </c>
      <c r="I1434" s="404"/>
      <c r="J1434" s="27" t="s">
        <v>116</v>
      </c>
      <c r="K1434" s="405">
        <v>45719</v>
      </c>
      <c r="L1434" s="406" t="s">
        <v>8653</v>
      </c>
      <c r="M1434" s="44">
        <v>1</v>
      </c>
      <c r="N1434" s="44"/>
      <c r="O1434" s="100"/>
    </row>
    <row r="1435" spans="1:15" ht="30">
      <c r="A1435" s="27">
        <v>1432</v>
      </c>
      <c r="B1435" s="402" t="s">
        <v>8654</v>
      </c>
      <c r="C1435" s="433"/>
      <c r="D1435" s="27" t="s">
        <v>4393</v>
      </c>
      <c r="E1435" s="404" t="s">
        <v>4394</v>
      </c>
      <c r="F1435" s="245" t="s">
        <v>4045</v>
      </c>
      <c r="G1435" s="404" t="s">
        <v>4207</v>
      </c>
      <c r="H1435" s="245" t="s">
        <v>8</v>
      </c>
      <c r="I1435" s="404"/>
      <c r="J1435" s="27" t="s">
        <v>116</v>
      </c>
      <c r="K1435" s="405">
        <v>45719</v>
      </c>
      <c r="L1435" s="406" t="s">
        <v>8655</v>
      </c>
      <c r="M1435" s="44">
        <v>1</v>
      </c>
      <c r="N1435" s="44"/>
      <c r="O1435" s="100"/>
    </row>
    <row r="1436" spans="1:15" ht="30">
      <c r="A1436" s="27">
        <v>1433</v>
      </c>
      <c r="B1436" s="402" t="s">
        <v>8656</v>
      </c>
      <c r="C1436" s="408"/>
      <c r="D1436" s="27" t="s">
        <v>4435</v>
      </c>
      <c r="E1436" s="404" t="s">
        <v>4438</v>
      </c>
      <c r="F1436" s="245" t="s">
        <v>46</v>
      </c>
      <c r="G1436" s="404" t="s">
        <v>1</v>
      </c>
      <c r="H1436" s="245" t="s">
        <v>8</v>
      </c>
      <c r="I1436" s="404"/>
      <c r="J1436" s="27" t="s">
        <v>116</v>
      </c>
      <c r="K1436" s="405">
        <v>45719</v>
      </c>
      <c r="L1436" s="406">
        <v>0</v>
      </c>
      <c r="M1436" s="44">
        <v>6</v>
      </c>
      <c r="N1436" s="44"/>
      <c r="O1436" s="100"/>
    </row>
    <row r="1437" spans="1:15" ht="30">
      <c r="A1437" s="27">
        <v>1434</v>
      </c>
      <c r="B1437" s="402" t="s">
        <v>8656</v>
      </c>
      <c r="C1437" s="408"/>
      <c r="D1437" s="27" t="s">
        <v>4435</v>
      </c>
      <c r="E1437" s="404" t="s">
        <v>4438</v>
      </c>
      <c r="F1437" s="245" t="s">
        <v>46</v>
      </c>
      <c r="G1437" s="404" t="s">
        <v>4</v>
      </c>
      <c r="H1437" s="245" t="s">
        <v>8</v>
      </c>
      <c r="I1437" s="404"/>
      <c r="J1437" s="27" t="s">
        <v>116</v>
      </c>
      <c r="K1437" s="405">
        <v>45719</v>
      </c>
      <c r="L1437" s="406">
        <v>0</v>
      </c>
      <c r="M1437" s="44">
        <v>6</v>
      </c>
      <c r="N1437" s="44"/>
      <c r="O1437" s="100"/>
    </row>
    <row r="1438" spans="1:15" ht="30">
      <c r="A1438" s="27">
        <v>1435</v>
      </c>
      <c r="B1438" s="402" t="s">
        <v>8657</v>
      </c>
      <c r="C1438" s="424"/>
      <c r="D1438" s="27" t="s">
        <v>4435</v>
      </c>
      <c r="E1438" s="404" t="s">
        <v>4438</v>
      </c>
      <c r="F1438" s="245" t="s">
        <v>47</v>
      </c>
      <c r="G1438" s="404" t="s">
        <v>1</v>
      </c>
      <c r="H1438" s="245" t="s">
        <v>8</v>
      </c>
      <c r="I1438" s="404"/>
      <c r="J1438" s="27" t="s">
        <v>116</v>
      </c>
      <c r="K1438" s="405">
        <v>45719</v>
      </c>
      <c r="L1438" s="406">
        <v>0</v>
      </c>
      <c r="M1438" s="44">
        <v>7</v>
      </c>
      <c r="N1438" s="44"/>
      <c r="O1438" s="100"/>
    </row>
    <row r="1439" spans="1:15" ht="30">
      <c r="A1439" s="27">
        <v>1436</v>
      </c>
      <c r="B1439" s="402" t="s">
        <v>8657</v>
      </c>
      <c r="C1439" s="433"/>
      <c r="D1439" s="27" t="s">
        <v>4435</v>
      </c>
      <c r="E1439" s="409" t="s">
        <v>4438</v>
      </c>
      <c r="F1439" s="245" t="s">
        <v>47</v>
      </c>
      <c r="G1439" s="404" t="s">
        <v>4</v>
      </c>
      <c r="H1439" s="245" t="s">
        <v>8</v>
      </c>
      <c r="I1439" s="404"/>
      <c r="J1439" s="27" t="s">
        <v>116</v>
      </c>
      <c r="K1439" s="405">
        <v>45719</v>
      </c>
      <c r="L1439" s="406">
        <v>0</v>
      </c>
      <c r="M1439" s="44">
        <v>7</v>
      </c>
      <c r="N1439" s="44"/>
      <c r="O1439" s="100"/>
    </row>
    <row r="1440" spans="1:15" ht="30">
      <c r="A1440" s="27">
        <v>1437</v>
      </c>
      <c r="B1440" s="402" t="s">
        <v>8658</v>
      </c>
      <c r="C1440" s="408"/>
      <c r="D1440" s="27" t="s">
        <v>6178</v>
      </c>
      <c r="E1440" s="422" t="s">
        <v>4166</v>
      </c>
      <c r="F1440" s="423" t="s">
        <v>11</v>
      </c>
      <c r="G1440" s="404" t="s">
        <v>0</v>
      </c>
      <c r="H1440" s="245" t="s">
        <v>8</v>
      </c>
      <c r="I1440" s="404"/>
      <c r="J1440" s="27" t="s">
        <v>117</v>
      </c>
      <c r="K1440" s="405">
        <v>45719</v>
      </c>
      <c r="L1440" s="406">
        <v>0</v>
      </c>
      <c r="M1440" s="44">
        <v>2</v>
      </c>
      <c r="N1440" s="44"/>
      <c r="O1440" s="100"/>
    </row>
    <row r="1441" spans="1:15" ht="30">
      <c r="A1441" s="27">
        <v>1438</v>
      </c>
      <c r="B1441" s="402" t="s">
        <v>8659</v>
      </c>
      <c r="C1441" s="407"/>
      <c r="D1441" s="27" t="s">
        <v>6980</v>
      </c>
      <c r="E1441" s="402" t="s">
        <v>4284</v>
      </c>
      <c r="F1441" s="245" t="s">
        <v>11</v>
      </c>
      <c r="G1441" s="404" t="s">
        <v>2</v>
      </c>
      <c r="H1441" s="245" t="s">
        <v>8</v>
      </c>
      <c r="I1441" s="404"/>
      <c r="J1441" s="27" t="s">
        <v>117</v>
      </c>
      <c r="K1441" s="405">
        <v>45719</v>
      </c>
      <c r="L1441" s="406">
        <v>0</v>
      </c>
      <c r="M1441" s="44">
        <v>2</v>
      </c>
      <c r="N1441" s="44"/>
      <c r="O1441" s="100"/>
    </row>
    <row r="1442" spans="1:15" ht="30">
      <c r="A1442" s="27">
        <v>1439</v>
      </c>
      <c r="B1442" s="402" t="s">
        <v>8660</v>
      </c>
      <c r="C1442" s="407"/>
      <c r="D1442" s="27" t="s">
        <v>8661</v>
      </c>
      <c r="E1442" s="409" t="s">
        <v>4386</v>
      </c>
      <c r="F1442" s="260" t="s">
        <v>125</v>
      </c>
      <c r="G1442" s="404" t="s">
        <v>5</v>
      </c>
      <c r="H1442" s="245" t="s">
        <v>8</v>
      </c>
      <c r="I1442" s="404"/>
      <c r="J1442" s="27" t="s">
        <v>117</v>
      </c>
      <c r="K1442" s="405">
        <v>45719</v>
      </c>
      <c r="L1442" s="406" t="s">
        <v>8653</v>
      </c>
      <c r="M1442" s="44">
        <v>1</v>
      </c>
      <c r="N1442" s="44"/>
      <c r="O1442" s="100"/>
    </row>
    <row r="1443" spans="1:15" ht="30">
      <c r="A1443" s="27">
        <v>1440</v>
      </c>
      <c r="B1443" s="402" t="s">
        <v>8662</v>
      </c>
      <c r="C1443" s="433"/>
      <c r="D1443" s="27" t="s">
        <v>4395</v>
      </c>
      <c r="E1443" s="409" t="s">
        <v>4394</v>
      </c>
      <c r="F1443" s="245" t="s">
        <v>4045</v>
      </c>
      <c r="G1443" s="404" t="s">
        <v>4207</v>
      </c>
      <c r="H1443" s="245" t="s">
        <v>8</v>
      </c>
      <c r="I1443" s="404"/>
      <c r="J1443" s="27" t="s">
        <v>117</v>
      </c>
      <c r="K1443" s="405">
        <v>45719</v>
      </c>
      <c r="L1443" s="406" t="s">
        <v>8655</v>
      </c>
      <c r="M1443" s="44">
        <v>1</v>
      </c>
      <c r="N1443" s="44"/>
      <c r="O1443" s="100"/>
    </row>
    <row r="1444" spans="1:15" ht="30">
      <c r="A1444" s="27">
        <v>1441</v>
      </c>
      <c r="B1444" s="402" t="s">
        <v>8663</v>
      </c>
      <c r="C1444" s="407"/>
      <c r="D1444" s="27" t="s">
        <v>8664</v>
      </c>
      <c r="E1444" s="409" t="s">
        <v>4437</v>
      </c>
      <c r="F1444" s="245" t="s">
        <v>48</v>
      </c>
      <c r="G1444" s="404" t="s">
        <v>1</v>
      </c>
      <c r="H1444" s="245" t="s">
        <v>8</v>
      </c>
      <c r="I1444" s="404"/>
      <c r="J1444" s="27" t="s">
        <v>117</v>
      </c>
      <c r="K1444" s="405">
        <v>45719</v>
      </c>
      <c r="L1444" s="406">
        <v>0</v>
      </c>
      <c r="M1444" s="44">
        <v>1</v>
      </c>
      <c r="N1444" s="44"/>
      <c r="O1444" s="100"/>
    </row>
    <row r="1445" spans="1:15" ht="30">
      <c r="A1445" s="27">
        <v>1442</v>
      </c>
      <c r="B1445" s="402" t="s">
        <v>8663</v>
      </c>
      <c r="C1445" s="407"/>
      <c r="D1445" s="27" t="s">
        <v>8664</v>
      </c>
      <c r="E1445" s="422" t="s">
        <v>4437</v>
      </c>
      <c r="F1445" s="423" t="s">
        <v>48</v>
      </c>
      <c r="G1445" s="404" t="s">
        <v>4</v>
      </c>
      <c r="H1445" s="245" t="s">
        <v>8</v>
      </c>
      <c r="I1445" s="404"/>
      <c r="J1445" s="27" t="s">
        <v>117</v>
      </c>
      <c r="K1445" s="405">
        <v>45719</v>
      </c>
      <c r="L1445" s="406">
        <v>0</v>
      </c>
      <c r="M1445" s="412">
        <v>1</v>
      </c>
      <c r="N1445" s="413"/>
      <c r="O1445" s="100"/>
    </row>
    <row r="1446" spans="1:15" ht="30">
      <c r="A1446" s="27">
        <v>1443</v>
      </c>
      <c r="B1446" s="402" t="s">
        <v>8665</v>
      </c>
      <c r="C1446" s="427"/>
      <c r="D1446" s="254" t="s">
        <v>8664</v>
      </c>
      <c r="E1446" s="410" t="s">
        <v>4437</v>
      </c>
      <c r="F1446" s="415" t="s">
        <v>45</v>
      </c>
      <c r="G1446" s="404" t="s">
        <v>1</v>
      </c>
      <c r="H1446" s="245" t="s">
        <v>8</v>
      </c>
      <c r="I1446" s="404"/>
      <c r="J1446" s="27" t="s">
        <v>117</v>
      </c>
      <c r="K1446" s="405">
        <v>45719</v>
      </c>
      <c r="L1446" s="406">
        <v>0</v>
      </c>
      <c r="M1446" s="412">
        <v>2</v>
      </c>
      <c r="N1446" s="413"/>
      <c r="O1446" s="100"/>
    </row>
    <row r="1447" spans="1:15" ht="30">
      <c r="A1447" s="27">
        <v>1444</v>
      </c>
      <c r="B1447" s="402" t="s">
        <v>8665</v>
      </c>
      <c r="C1447" s="424"/>
      <c r="D1447" s="27" t="s">
        <v>8664</v>
      </c>
      <c r="E1447" s="409" t="s">
        <v>4437</v>
      </c>
      <c r="F1447" s="245" t="s">
        <v>45</v>
      </c>
      <c r="G1447" s="404" t="s">
        <v>4</v>
      </c>
      <c r="H1447" s="245" t="s">
        <v>8</v>
      </c>
      <c r="I1447" s="404"/>
      <c r="J1447" s="421" t="s">
        <v>117</v>
      </c>
      <c r="K1447" s="405">
        <v>45719</v>
      </c>
      <c r="L1447" s="406">
        <v>0</v>
      </c>
      <c r="M1447" s="44">
        <v>2</v>
      </c>
      <c r="N1447" s="44"/>
      <c r="O1447" s="100"/>
    </row>
    <row r="1448" spans="1:15" ht="30">
      <c r="A1448" s="27">
        <v>1445</v>
      </c>
      <c r="B1448" s="402" t="s">
        <v>8666</v>
      </c>
      <c r="C1448" s="408"/>
      <c r="D1448" s="27" t="s">
        <v>8664</v>
      </c>
      <c r="E1448" s="404" t="s">
        <v>4437</v>
      </c>
      <c r="F1448" s="245" t="s">
        <v>493</v>
      </c>
      <c r="G1448" s="404" t="s">
        <v>1</v>
      </c>
      <c r="H1448" s="245" t="s">
        <v>8</v>
      </c>
      <c r="I1448" s="404"/>
      <c r="J1448" s="27" t="s">
        <v>117</v>
      </c>
      <c r="K1448" s="405">
        <v>45719</v>
      </c>
      <c r="L1448" s="406">
        <v>0</v>
      </c>
      <c r="M1448" s="44">
        <v>3</v>
      </c>
      <c r="N1448" s="44"/>
      <c r="O1448" s="100"/>
    </row>
    <row r="1449" spans="1:15" ht="30">
      <c r="A1449" s="27">
        <v>1446</v>
      </c>
      <c r="B1449" s="402" t="s">
        <v>8666</v>
      </c>
      <c r="C1449" s="408"/>
      <c r="D1449" s="27" t="s">
        <v>8664</v>
      </c>
      <c r="E1449" s="409" t="s">
        <v>4437</v>
      </c>
      <c r="F1449" s="245" t="s">
        <v>493</v>
      </c>
      <c r="G1449" s="404" t="s">
        <v>4</v>
      </c>
      <c r="H1449" s="245" t="s">
        <v>8</v>
      </c>
      <c r="I1449" s="404"/>
      <c r="J1449" s="27" t="s">
        <v>117</v>
      </c>
      <c r="K1449" s="405">
        <v>45719</v>
      </c>
      <c r="L1449" s="406">
        <v>0</v>
      </c>
      <c r="M1449" s="44">
        <v>3</v>
      </c>
      <c r="N1449" s="44"/>
      <c r="O1449" s="100"/>
    </row>
    <row r="1450" spans="1:15" ht="30">
      <c r="A1450" s="27">
        <v>1447</v>
      </c>
      <c r="B1450" s="402" t="s">
        <v>8667</v>
      </c>
      <c r="C1450" s="407"/>
      <c r="D1450" s="27" t="s">
        <v>4474</v>
      </c>
      <c r="E1450" s="414" t="s">
        <v>4475</v>
      </c>
      <c r="F1450" s="245" t="s">
        <v>11</v>
      </c>
      <c r="G1450" s="404" t="s">
        <v>3</v>
      </c>
      <c r="H1450" s="245" t="s">
        <v>8</v>
      </c>
      <c r="I1450" s="404"/>
      <c r="J1450" s="27" t="s">
        <v>117</v>
      </c>
      <c r="K1450" s="405">
        <v>45719</v>
      </c>
      <c r="L1450" s="406">
        <v>0</v>
      </c>
      <c r="M1450" s="412">
        <v>1</v>
      </c>
      <c r="N1450" s="413"/>
      <c r="O1450" s="100"/>
    </row>
    <row r="1451" spans="1:15" ht="60">
      <c r="A1451" s="27">
        <v>1448</v>
      </c>
      <c r="B1451" s="402" t="s">
        <v>8668</v>
      </c>
      <c r="C1451" s="407"/>
      <c r="D1451" s="27" t="s">
        <v>4537</v>
      </c>
      <c r="E1451" s="414" t="s">
        <v>4538</v>
      </c>
      <c r="F1451" s="260" t="s">
        <v>125</v>
      </c>
      <c r="G1451" s="404" t="s">
        <v>2</v>
      </c>
      <c r="H1451" s="245" t="s">
        <v>8</v>
      </c>
      <c r="I1451" s="404"/>
      <c r="J1451" s="27" t="s">
        <v>3874</v>
      </c>
      <c r="K1451" s="405">
        <v>45719</v>
      </c>
      <c r="L1451" s="406"/>
      <c r="M1451" s="44">
        <v>1</v>
      </c>
      <c r="N1451" s="44"/>
      <c r="O1451" s="100"/>
    </row>
    <row r="1452" spans="1:15" ht="60">
      <c r="A1452" s="27">
        <v>1449</v>
      </c>
      <c r="B1452" s="402" t="s">
        <v>8669</v>
      </c>
      <c r="C1452" s="407"/>
      <c r="D1452" s="27" t="s">
        <v>4535</v>
      </c>
      <c r="E1452" s="414" t="s">
        <v>4536</v>
      </c>
      <c r="F1452" s="245" t="s">
        <v>123</v>
      </c>
      <c r="G1452" s="404" t="s">
        <v>2</v>
      </c>
      <c r="H1452" s="245" t="s">
        <v>8</v>
      </c>
      <c r="I1452" s="404"/>
      <c r="J1452" s="27" t="s">
        <v>3874</v>
      </c>
      <c r="K1452" s="405">
        <v>45719</v>
      </c>
      <c r="L1452" s="406"/>
      <c r="M1452" s="44">
        <v>1</v>
      </c>
      <c r="N1452" s="44"/>
      <c r="O1452" s="100"/>
    </row>
    <row r="1453" spans="1:15" ht="60">
      <c r="A1453" s="27">
        <v>1450</v>
      </c>
      <c r="B1453" s="402" t="s">
        <v>8670</v>
      </c>
      <c r="C1453" s="407"/>
      <c r="D1453" s="27" t="s">
        <v>4518</v>
      </c>
      <c r="E1453" s="402" t="s">
        <v>4519</v>
      </c>
      <c r="F1453" s="245">
        <v>10.11</v>
      </c>
      <c r="G1453" s="404" t="s">
        <v>2</v>
      </c>
      <c r="H1453" s="245" t="s">
        <v>8</v>
      </c>
      <c r="I1453" s="404"/>
      <c r="J1453" s="27" t="s">
        <v>3874</v>
      </c>
      <c r="K1453" s="405">
        <v>45719</v>
      </c>
      <c r="L1453" s="406"/>
      <c r="M1453" s="412">
        <v>1</v>
      </c>
      <c r="N1453" s="413"/>
      <c r="O1453" s="100"/>
    </row>
    <row r="1454" spans="1:15" ht="60">
      <c r="A1454" s="27">
        <v>1451</v>
      </c>
      <c r="B1454" s="402" t="s">
        <v>8671</v>
      </c>
      <c r="C1454" s="408"/>
      <c r="D1454" s="27" t="s">
        <v>4520</v>
      </c>
      <c r="E1454" s="409" t="s">
        <v>4521</v>
      </c>
      <c r="F1454" s="245" t="s">
        <v>11</v>
      </c>
      <c r="G1454" s="404" t="s">
        <v>2</v>
      </c>
      <c r="H1454" s="245" t="s">
        <v>8</v>
      </c>
      <c r="I1454" s="404"/>
      <c r="J1454" s="27" t="s">
        <v>3874</v>
      </c>
      <c r="K1454" s="405">
        <v>45719</v>
      </c>
      <c r="L1454" s="406"/>
      <c r="M1454" s="44">
        <v>1</v>
      </c>
      <c r="N1454" s="44"/>
      <c r="O1454" s="100"/>
    </row>
    <row r="1455" spans="1:15" ht="30">
      <c r="A1455" s="27">
        <v>1452</v>
      </c>
      <c r="B1455" s="402" t="s">
        <v>8672</v>
      </c>
      <c r="C1455" s="424"/>
      <c r="D1455" s="27" t="s">
        <v>4530</v>
      </c>
      <c r="E1455" s="404" t="s">
        <v>4531</v>
      </c>
      <c r="F1455" s="245" t="s">
        <v>125</v>
      </c>
      <c r="G1455" s="404" t="s">
        <v>0</v>
      </c>
      <c r="H1455" s="245" t="s">
        <v>8</v>
      </c>
      <c r="I1455" s="404"/>
      <c r="J1455" s="27" t="s">
        <v>3877</v>
      </c>
      <c r="K1455" s="405">
        <v>45719</v>
      </c>
      <c r="L1455" s="406"/>
      <c r="M1455" s="44">
        <v>1</v>
      </c>
      <c r="N1455" s="44"/>
      <c r="O1455" s="100"/>
    </row>
    <row r="1456" spans="1:15" ht="30">
      <c r="A1456" s="27">
        <v>1453</v>
      </c>
      <c r="B1456" s="402" t="s">
        <v>8673</v>
      </c>
      <c r="C1456" s="408"/>
      <c r="D1456" s="27" t="s">
        <v>4528</v>
      </c>
      <c r="E1456" s="409" t="s">
        <v>4529</v>
      </c>
      <c r="F1456" s="245" t="s">
        <v>123</v>
      </c>
      <c r="G1456" s="404" t="s">
        <v>0</v>
      </c>
      <c r="H1456" s="245" t="s">
        <v>8</v>
      </c>
      <c r="I1456" s="404"/>
      <c r="J1456" s="421" t="s">
        <v>3877</v>
      </c>
      <c r="K1456" s="405">
        <v>45719</v>
      </c>
      <c r="L1456" s="406"/>
      <c r="M1456" s="44">
        <v>1</v>
      </c>
      <c r="N1456" s="44"/>
      <c r="O1456" s="100"/>
    </row>
    <row r="1457" spans="1:15" ht="30">
      <c r="A1457" s="27">
        <v>1454</v>
      </c>
      <c r="B1457" s="402" t="s">
        <v>8674</v>
      </c>
      <c r="C1457" s="407"/>
      <c r="D1457" s="27" t="s">
        <v>4533</v>
      </c>
      <c r="E1457" s="404" t="s">
        <v>4534</v>
      </c>
      <c r="F1457" s="245" t="s">
        <v>125</v>
      </c>
      <c r="G1457" s="404" t="s">
        <v>1</v>
      </c>
      <c r="H1457" s="245" t="s">
        <v>8</v>
      </c>
      <c r="I1457" s="404"/>
      <c r="J1457" s="27" t="s">
        <v>3877</v>
      </c>
      <c r="K1457" s="405">
        <v>45719</v>
      </c>
      <c r="L1457" s="406"/>
      <c r="M1457" s="44">
        <v>1</v>
      </c>
      <c r="N1457" s="44"/>
      <c r="O1457" s="100"/>
    </row>
    <row r="1458" spans="1:15" ht="30">
      <c r="A1458" s="27">
        <v>1455</v>
      </c>
      <c r="B1458" s="402" t="s">
        <v>8675</v>
      </c>
      <c r="C1458" s="408"/>
      <c r="D1458" s="27" t="s">
        <v>8676</v>
      </c>
      <c r="E1458" s="409" t="s">
        <v>4190</v>
      </c>
      <c r="F1458" s="245" t="s">
        <v>123</v>
      </c>
      <c r="G1458" s="404" t="s">
        <v>5</v>
      </c>
      <c r="H1458" s="245" t="s">
        <v>8677</v>
      </c>
      <c r="I1458" s="404"/>
      <c r="J1458" s="27" t="s">
        <v>114</v>
      </c>
      <c r="K1458" s="405">
        <v>45719</v>
      </c>
      <c r="L1458" s="406" t="s">
        <v>7970</v>
      </c>
      <c r="M1458" s="44">
        <v>1</v>
      </c>
      <c r="N1458" s="44"/>
      <c r="O1458" s="100"/>
    </row>
    <row r="1459" spans="1:15" ht="30">
      <c r="A1459" s="27">
        <v>1456</v>
      </c>
      <c r="B1459" s="402" t="s">
        <v>8678</v>
      </c>
      <c r="C1459" s="408"/>
      <c r="D1459" s="27" t="s">
        <v>8679</v>
      </c>
      <c r="E1459" s="409" t="s">
        <v>4194</v>
      </c>
      <c r="F1459" s="245" t="s">
        <v>18</v>
      </c>
      <c r="G1459" s="404" t="s">
        <v>0</v>
      </c>
      <c r="H1459" s="245" t="s">
        <v>8677</v>
      </c>
      <c r="I1459" s="404"/>
      <c r="J1459" s="27" t="s">
        <v>114</v>
      </c>
      <c r="K1459" s="405">
        <v>45719</v>
      </c>
      <c r="L1459" s="406">
        <v>0</v>
      </c>
      <c r="M1459" s="44">
        <v>1</v>
      </c>
      <c r="N1459" s="44"/>
      <c r="O1459" s="100"/>
    </row>
    <row r="1460" spans="1:15" ht="30">
      <c r="A1460" s="27">
        <v>1457</v>
      </c>
      <c r="B1460" s="402" t="s">
        <v>8680</v>
      </c>
      <c r="C1460" s="407"/>
      <c r="D1460" s="27" t="s">
        <v>6454</v>
      </c>
      <c r="E1460" s="402" t="s">
        <v>3857</v>
      </c>
      <c r="F1460" s="245" t="s">
        <v>11</v>
      </c>
      <c r="G1460" s="404" t="s">
        <v>0</v>
      </c>
      <c r="H1460" s="245" t="s">
        <v>8677</v>
      </c>
      <c r="I1460" s="404"/>
      <c r="J1460" s="27" t="s">
        <v>114</v>
      </c>
      <c r="K1460" s="405">
        <v>45719</v>
      </c>
      <c r="L1460" s="406">
        <v>0</v>
      </c>
      <c r="M1460" s="412">
        <v>1</v>
      </c>
      <c r="N1460" s="413"/>
      <c r="O1460" s="100"/>
    </row>
    <row r="1461" spans="1:15" ht="30">
      <c r="A1461" s="27">
        <v>1458</v>
      </c>
      <c r="B1461" s="402" t="s">
        <v>8681</v>
      </c>
      <c r="C1461" s="407"/>
      <c r="D1461" s="27" t="s">
        <v>4670</v>
      </c>
      <c r="E1461" s="402" t="s">
        <v>3880</v>
      </c>
      <c r="F1461" s="245" t="s">
        <v>18</v>
      </c>
      <c r="G1461" s="404" t="s">
        <v>1</v>
      </c>
      <c r="H1461" s="245" t="s">
        <v>8677</v>
      </c>
      <c r="I1461" s="404"/>
      <c r="J1461" s="27" t="s">
        <v>114</v>
      </c>
      <c r="K1461" s="405">
        <v>45719</v>
      </c>
      <c r="L1461" s="406">
        <v>0</v>
      </c>
      <c r="M1461" s="412">
        <v>2</v>
      </c>
      <c r="N1461" s="413"/>
      <c r="O1461" s="100"/>
    </row>
    <row r="1462" spans="1:15" ht="30">
      <c r="A1462" s="27">
        <v>1459</v>
      </c>
      <c r="B1462" s="402" t="s">
        <v>8682</v>
      </c>
      <c r="C1462" s="407"/>
      <c r="D1462" s="27" t="s">
        <v>4672</v>
      </c>
      <c r="E1462" s="404" t="s">
        <v>4334</v>
      </c>
      <c r="F1462" s="245" t="s">
        <v>13</v>
      </c>
      <c r="G1462" s="404" t="s">
        <v>3</v>
      </c>
      <c r="H1462" s="245" t="s">
        <v>8677</v>
      </c>
      <c r="I1462" s="404"/>
      <c r="J1462" s="27" t="s">
        <v>114</v>
      </c>
      <c r="K1462" s="405">
        <v>45719</v>
      </c>
      <c r="L1462" s="406">
        <v>0</v>
      </c>
      <c r="M1462" s="44">
        <v>4</v>
      </c>
      <c r="N1462" s="44"/>
      <c r="O1462" s="100"/>
    </row>
    <row r="1463" spans="1:15" ht="30">
      <c r="A1463" s="27">
        <v>1460</v>
      </c>
      <c r="B1463" s="402" t="s">
        <v>8683</v>
      </c>
      <c r="C1463" s="424"/>
      <c r="D1463" s="27" t="s">
        <v>6949</v>
      </c>
      <c r="E1463" s="402" t="s">
        <v>4337</v>
      </c>
      <c r="F1463" s="245" t="s">
        <v>214</v>
      </c>
      <c r="G1463" s="404" t="s">
        <v>4</v>
      </c>
      <c r="H1463" s="245" t="s">
        <v>8677</v>
      </c>
      <c r="I1463" s="404"/>
      <c r="J1463" s="27" t="s">
        <v>114</v>
      </c>
      <c r="K1463" s="405">
        <v>45719</v>
      </c>
      <c r="L1463" s="406">
        <v>0</v>
      </c>
      <c r="M1463" s="44">
        <v>2</v>
      </c>
      <c r="N1463" s="44"/>
      <c r="O1463" s="100"/>
    </row>
    <row r="1464" spans="1:15" ht="30">
      <c r="A1464" s="27">
        <v>1461</v>
      </c>
      <c r="B1464" s="402" t="s">
        <v>8684</v>
      </c>
      <c r="C1464" s="407"/>
      <c r="D1464" s="27" t="s">
        <v>4387</v>
      </c>
      <c r="E1464" s="409" t="s">
        <v>4388</v>
      </c>
      <c r="F1464" s="260"/>
      <c r="G1464" s="404" t="s">
        <v>4207</v>
      </c>
      <c r="H1464" s="245" t="s">
        <v>8677</v>
      </c>
      <c r="I1464" s="404"/>
      <c r="J1464" s="27" t="s">
        <v>114</v>
      </c>
      <c r="K1464" s="405">
        <v>45719</v>
      </c>
      <c r="L1464" s="406" t="s">
        <v>4387</v>
      </c>
      <c r="M1464" s="44">
        <v>1</v>
      </c>
      <c r="N1464" s="44"/>
      <c r="O1464" s="100"/>
    </row>
    <row r="1465" spans="1:15" ht="30">
      <c r="A1465" s="27">
        <v>1462</v>
      </c>
      <c r="B1465" s="402" t="s">
        <v>8685</v>
      </c>
      <c r="C1465" s="408"/>
      <c r="D1465" s="27" t="s">
        <v>4396</v>
      </c>
      <c r="E1465" s="404" t="s">
        <v>4397</v>
      </c>
      <c r="F1465" s="245"/>
      <c r="G1465" s="404" t="s">
        <v>4207</v>
      </c>
      <c r="H1465" s="245" t="s">
        <v>8677</v>
      </c>
      <c r="I1465" s="404"/>
      <c r="J1465" s="27" t="s">
        <v>114</v>
      </c>
      <c r="K1465" s="405">
        <v>45719</v>
      </c>
      <c r="L1465" s="406" t="s">
        <v>4396</v>
      </c>
      <c r="M1465" s="44">
        <v>1</v>
      </c>
      <c r="N1465" s="44"/>
      <c r="O1465" s="100"/>
    </row>
    <row r="1466" spans="1:15" ht="30">
      <c r="A1466" s="27">
        <v>1463</v>
      </c>
      <c r="B1466" s="402" t="s">
        <v>8686</v>
      </c>
      <c r="C1466" s="408"/>
      <c r="D1466" s="27" t="s">
        <v>4435</v>
      </c>
      <c r="E1466" s="409" t="s">
        <v>4438</v>
      </c>
      <c r="F1466" s="245" t="s">
        <v>48</v>
      </c>
      <c r="G1466" s="404" t="s">
        <v>2</v>
      </c>
      <c r="H1466" s="245" t="s">
        <v>8677</v>
      </c>
      <c r="I1466" s="404"/>
      <c r="J1466" s="27" t="s">
        <v>114</v>
      </c>
      <c r="K1466" s="405">
        <v>45719</v>
      </c>
      <c r="L1466" s="406" t="s">
        <v>7969</v>
      </c>
      <c r="M1466" s="44">
        <v>1</v>
      </c>
      <c r="N1466" s="44"/>
      <c r="O1466" s="100"/>
    </row>
    <row r="1467" spans="1:15" ht="30">
      <c r="A1467" s="27">
        <v>1464</v>
      </c>
      <c r="B1467" s="402" t="s">
        <v>8686</v>
      </c>
      <c r="C1467" s="408"/>
      <c r="D1467" s="27" t="s">
        <v>4435</v>
      </c>
      <c r="E1467" s="409" t="s">
        <v>4438</v>
      </c>
      <c r="F1467" s="245" t="s">
        <v>48</v>
      </c>
      <c r="G1467" s="404" t="s">
        <v>5</v>
      </c>
      <c r="H1467" s="245" t="s">
        <v>8677</v>
      </c>
      <c r="I1467" s="404"/>
      <c r="J1467" s="27" t="s">
        <v>114</v>
      </c>
      <c r="K1467" s="405">
        <v>45719</v>
      </c>
      <c r="L1467" s="406" t="s">
        <v>7969</v>
      </c>
      <c r="M1467" s="44">
        <v>1</v>
      </c>
      <c r="N1467" s="44"/>
      <c r="O1467" s="100"/>
    </row>
    <row r="1468" spans="1:15" ht="30">
      <c r="A1468" s="27">
        <v>1465</v>
      </c>
      <c r="B1468" s="402" t="s">
        <v>8687</v>
      </c>
      <c r="C1468" s="424"/>
      <c r="D1468" s="27" t="s">
        <v>4435</v>
      </c>
      <c r="E1468" s="404" t="s">
        <v>4438</v>
      </c>
      <c r="F1468" s="245" t="s">
        <v>45</v>
      </c>
      <c r="G1468" s="404" t="s">
        <v>2</v>
      </c>
      <c r="H1468" s="245" t="s">
        <v>8677</v>
      </c>
      <c r="I1468" s="404"/>
      <c r="J1468" s="27" t="s">
        <v>114</v>
      </c>
      <c r="K1468" s="405">
        <v>45719</v>
      </c>
      <c r="L1468" s="406" t="s">
        <v>7969</v>
      </c>
      <c r="M1468" s="44">
        <v>2</v>
      </c>
      <c r="N1468" s="44"/>
      <c r="O1468" s="100"/>
    </row>
    <row r="1469" spans="1:15" ht="30">
      <c r="A1469" s="27">
        <v>1466</v>
      </c>
      <c r="B1469" s="402" t="s">
        <v>8687</v>
      </c>
      <c r="C1469" s="408"/>
      <c r="D1469" s="27" t="s">
        <v>4435</v>
      </c>
      <c r="E1469" s="409" t="s">
        <v>4438</v>
      </c>
      <c r="F1469" s="245" t="s">
        <v>45</v>
      </c>
      <c r="G1469" s="404" t="s">
        <v>5</v>
      </c>
      <c r="H1469" s="245" t="s">
        <v>8677</v>
      </c>
      <c r="I1469" s="404"/>
      <c r="J1469" s="27" t="s">
        <v>114</v>
      </c>
      <c r="K1469" s="405">
        <v>45719</v>
      </c>
      <c r="L1469" s="406" t="s">
        <v>7969</v>
      </c>
      <c r="M1469" s="44">
        <v>2</v>
      </c>
      <c r="N1469" s="44"/>
      <c r="O1469" s="100"/>
    </row>
    <row r="1470" spans="1:15" ht="30">
      <c r="A1470" s="27">
        <v>1467</v>
      </c>
      <c r="B1470" s="402" t="s">
        <v>8688</v>
      </c>
      <c r="C1470" s="407"/>
      <c r="D1470" s="27" t="s">
        <v>6190</v>
      </c>
      <c r="E1470" s="404" t="s">
        <v>4458</v>
      </c>
      <c r="F1470" s="245" t="s">
        <v>11</v>
      </c>
      <c r="G1470" s="404" t="s">
        <v>1</v>
      </c>
      <c r="H1470" s="245" t="s">
        <v>8677</v>
      </c>
      <c r="I1470" s="404"/>
      <c r="J1470" s="27" t="s">
        <v>114</v>
      </c>
      <c r="K1470" s="405">
        <v>45719</v>
      </c>
      <c r="L1470" s="406">
        <v>0</v>
      </c>
      <c r="M1470" s="418">
        <v>1</v>
      </c>
      <c r="N1470" s="44"/>
      <c r="O1470" s="100"/>
    </row>
    <row r="1471" spans="1:15" ht="30">
      <c r="A1471" s="27">
        <v>1468</v>
      </c>
      <c r="B1471" s="402" t="s">
        <v>8689</v>
      </c>
      <c r="C1471" s="407"/>
      <c r="D1471" s="27" t="s">
        <v>4993</v>
      </c>
      <c r="E1471" s="409" t="s">
        <v>4473</v>
      </c>
      <c r="F1471" s="245" t="s">
        <v>48</v>
      </c>
      <c r="G1471" s="404" t="s">
        <v>4</v>
      </c>
      <c r="H1471" s="245" t="s">
        <v>8677</v>
      </c>
      <c r="I1471" s="404"/>
      <c r="J1471" s="27" t="s">
        <v>114</v>
      </c>
      <c r="K1471" s="405">
        <v>45719</v>
      </c>
      <c r="L1471" s="406">
        <v>0</v>
      </c>
      <c r="M1471" s="412">
        <v>34</v>
      </c>
      <c r="N1471" s="413"/>
      <c r="O1471" s="100"/>
    </row>
    <row r="1472" spans="1:15" ht="30">
      <c r="A1472" s="27">
        <v>1469</v>
      </c>
      <c r="B1472" s="402" t="s">
        <v>8690</v>
      </c>
      <c r="C1472" s="408"/>
      <c r="D1472" s="27" t="s">
        <v>8676</v>
      </c>
      <c r="E1472" s="409" t="s">
        <v>4190</v>
      </c>
      <c r="F1472" s="245" t="s">
        <v>125</v>
      </c>
      <c r="G1472" s="404" t="s">
        <v>5</v>
      </c>
      <c r="H1472" s="245" t="s">
        <v>8677</v>
      </c>
      <c r="I1472" s="404"/>
      <c r="J1472" s="27" t="s">
        <v>115</v>
      </c>
      <c r="K1472" s="405">
        <v>45719</v>
      </c>
      <c r="L1472" s="406" t="s">
        <v>7970</v>
      </c>
      <c r="M1472" s="44">
        <v>2</v>
      </c>
      <c r="N1472" s="44"/>
      <c r="O1472" s="100"/>
    </row>
    <row r="1473" spans="1:15" ht="30">
      <c r="A1473" s="27">
        <v>1470</v>
      </c>
      <c r="B1473" s="402" t="s">
        <v>8691</v>
      </c>
      <c r="C1473" s="408"/>
      <c r="D1473" s="27" t="s">
        <v>8679</v>
      </c>
      <c r="E1473" s="404" t="s">
        <v>4194</v>
      </c>
      <c r="F1473" s="245" t="s">
        <v>19</v>
      </c>
      <c r="G1473" s="404" t="s">
        <v>0</v>
      </c>
      <c r="H1473" s="245" t="s">
        <v>8677</v>
      </c>
      <c r="I1473" s="404"/>
      <c r="J1473" s="27" t="s">
        <v>115</v>
      </c>
      <c r="K1473" s="405">
        <v>45719</v>
      </c>
      <c r="L1473" s="406">
        <v>0</v>
      </c>
      <c r="M1473" s="44">
        <v>2</v>
      </c>
      <c r="N1473" s="44"/>
      <c r="O1473" s="100"/>
    </row>
    <row r="1474" spans="1:15" ht="30">
      <c r="A1474" s="27">
        <v>1471</v>
      </c>
      <c r="B1474" s="402" t="s">
        <v>8692</v>
      </c>
      <c r="C1474" s="408"/>
      <c r="D1474" s="27" t="s">
        <v>4632</v>
      </c>
      <c r="E1474" s="402" t="s">
        <v>4225</v>
      </c>
      <c r="F1474" s="245" t="s">
        <v>48</v>
      </c>
      <c r="G1474" s="404" t="s">
        <v>3</v>
      </c>
      <c r="H1474" s="245" t="s">
        <v>8677</v>
      </c>
      <c r="I1474" s="404"/>
      <c r="J1474" s="27" t="s">
        <v>115</v>
      </c>
      <c r="K1474" s="405">
        <v>45719</v>
      </c>
      <c r="L1474" s="406">
        <v>0</v>
      </c>
      <c r="M1474" s="44">
        <v>1</v>
      </c>
      <c r="N1474" s="44"/>
      <c r="O1474" s="100"/>
    </row>
    <row r="1475" spans="1:15" ht="30">
      <c r="A1475" s="27">
        <v>1472</v>
      </c>
      <c r="B1475" s="402" t="s">
        <v>8693</v>
      </c>
      <c r="C1475" s="408"/>
      <c r="D1475" s="27" t="s">
        <v>4632</v>
      </c>
      <c r="E1475" s="402" t="s">
        <v>4225</v>
      </c>
      <c r="F1475" s="245" t="s">
        <v>48</v>
      </c>
      <c r="G1475" s="404" t="s">
        <v>4</v>
      </c>
      <c r="H1475" s="245" t="s">
        <v>8677</v>
      </c>
      <c r="I1475" s="404"/>
      <c r="J1475" s="27" t="s">
        <v>115</v>
      </c>
      <c r="K1475" s="405">
        <v>45719</v>
      </c>
      <c r="L1475" s="406">
        <v>0</v>
      </c>
      <c r="M1475" s="44">
        <v>2</v>
      </c>
      <c r="N1475" s="44"/>
      <c r="O1475" s="100"/>
    </row>
    <row r="1476" spans="1:15" ht="30">
      <c r="A1476" s="27">
        <v>1473</v>
      </c>
      <c r="B1476" s="402" t="s">
        <v>8694</v>
      </c>
      <c r="C1476" s="407"/>
      <c r="D1476" s="27" t="s">
        <v>4321</v>
      </c>
      <c r="E1476" s="404" t="s">
        <v>4322</v>
      </c>
      <c r="F1476" s="245" t="s">
        <v>12</v>
      </c>
      <c r="G1476" s="404" t="s">
        <v>0</v>
      </c>
      <c r="H1476" s="245" t="s">
        <v>8677</v>
      </c>
      <c r="I1476" s="404"/>
      <c r="J1476" s="27" t="s">
        <v>115</v>
      </c>
      <c r="K1476" s="405">
        <v>45719</v>
      </c>
      <c r="L1476" s="406">
        <v>0</v>
      </c>
      <c r="M1476" s="44">
        <v>1</v>
      </c>
      <c r="N1476" s="44"/>
      <c r="O1476" s="100"/>
    </row>
    <row r="1477" spans="1:15" ht="30">
      <c r="A1477" s="27">
        <v>1474</v>
      </c>
      <c r="B1477" s="402" t="s">
        <v>8695</v>
      </c>
      <c r="C1477" s="407"/>
      <c r="D1477" s="27" t="s">
        <v>4668</v>
      </c>
      <c r="E1477" s="402" t="s">
        <v>4333</v>
      </c>
      <c r="F1477" s="245" t="s">
        <v>48</v>
      </c>
      <c r="G1477" s="404" t="s">
        <v>1</v>
      </c>
      <c r="H1477" s="245" t="s">
        <v>8677</v>
      </c>
      <c r="I1477" s="404"/>
      <c r="J1477" s="27" t="s">
        <v>115</v>
      </c>
      <c r="K1477" s="405">
        <v>45719</v>
      </c>
      <c r="L1477" s="406">
        <v>0</v>
      </c>
      <c r="M1477" s="44">
        <v>1</v>
      </c>
      <c r="N1477" s="44"/>
      <c r="O1477" s="100"/>
    </row>
    <row r="1478" spans="1:15" ht="30">
      <c r="A1478" s="27">
        <v>1475</v>
      </c>
      <c r="B1478" s="402" t="s">
        <v>8696</v>
      </c>
      <c r="C1478" s="407"/>
      <c r="D1478" s="27" t="s">
        <v>4670</v>
      </c>
      <c r="E1478" s="409" t="s">
        <v>3880</v>
      </c>
      <c r="F1478" s="245" t="s">
        <v>45</v>
      </c>
      <c r="G1478" s="404" t="s">
        <v>1</v>
      </c>
      <c r="H1478" s="245" t="s">
        <v>8677</v>
      </c>
      <c r="I1478" s="404"/>
      <c r="J1478" s="27" t="s">
        <v>115</v>
      </c>
      <c r="K1478" s="405">
        <v>45719</v>
      </c>
      <c r="L1478" s="406">
        <v>0</v>
      </c>
      <c r="M1478" s="412">
        <v>3</v>
      </c>
      <c r="N1478" s="413"/>
      <c r="O1478" s="100"/>
    </row>
    <row r="1479" spans="1:15" ht="30">
      <c r="A1479" s="27">
        <v>1476</v>
      </c>
      <c r="B1479" s="402" t="s">
        <v>8697</v>
      </c>
      <c r="C1479" s="407"/>
      <c r="D1479" s="27" t="s">
        <v>4389</v>
      </c>
      <c r="E1479" s="409" t="s">
        <v>4390</v>
      </c>
      <c r="F1479" s="260"/>
      <c r="G1479" s="404" t="s">
        <v>4207</v>
      </c>
      <c r="H1479" s="245" t="s">
        <v>8677</v>
      </c>
      <c r="I1479" s="404"/>
      <c r="J1479" s="27" t="s">
        <v>115</v>
      </c>
      <c r="K1479" s="405">
        <v>45719</v>
      </c>
      <c r="L1479" s="406">
        <v>0</v>
      </c>
      <c r="M1479" s="44">
        <v>1</v>
      </c>
      <c r="N1479" s="44"/>
      <c r="O1479" s="100"/>
    </row>
    <row r="1480" spans="1:15" ht="30">
      <c r="A1480" s="27">
        <v>1477</v>
      </c>
      <c r="B1480" s="402" t="s">
        <v>8698</v>
      </c>
      <c r="C1480" s="408"/>
      <c r="D1480" s="27" t="s">
        <v>4435</v>
      </c>
      <c r="E1480" s="409" t="s">
        <v>4438</v>
      </c>
      <c r="F1480" s="245" t="s">
        <v>46</v>
      </c>
      <c r="G1480" s="404" t="s">
        <v>2</v>
      </c>
      <c r="H1480" s="245" t="s">
        <v>8677</v>
      </c>
      <c r="I1480" s="404"/>
      <c r="J1480" s="27" t="s">
        <v>115</v>
      </c>
      <c r="K1480" s="405">
        <v>45719</v>
      </c>
      <c r="L1480" s="406">
        <v>0</v>
      </c>
      <c r="M1480" s="44">
        <v>3</v>
      </c>
      <c r="N1480" s="44"/>
      <c r="O1480" s="100"/>
    </row>
    <row r="1481" spans="1:15" ht="30">
      <c r="A1481" s="27">
        <v>1478</v>
      </c>
      <c r="B1481" s="402" t="s">
        <v>8698</v>
      </c>
      <c r="C1481" s="407"/>
      <c r="D1481" s="27" t="s">
        <v>4435</v>
      </c>
      <c r="E1481" s="404" t="s">
        <v>4438</v>
      </c>
      <c r="F1481" s="245" t="s">
        <v>46</v>
      </c>
      <c r="G1481" s="404" t="s">
        <v>5</v>
      </c>
      <c r="H1481" s="245" t="s">
        <v>8677</v>
      </c>
      <c r="I1481" s="404"/>
      <c r="J1481" s="27" t="s">
        <v>115</v>
      </c>
      <c r="K1481" s="405">
        <v>45719</v>
      </c>
      <c r="L1481" s="406">
        <v>0</v>
      </c>
      <c r="M1481" s="412">
        <v>3</v>
      </c>
      <c r="N1481" s="413"/>
      <c r="O1481" s="100"/>
    </row>
    <row r="1482" spans="1:15" ht="30">
      <c r="A1482" s="27">
        <v>1479</v>
      </c>
      <c r="B1482" s="402" t="s">
        <v>8699</v>
      </c>
      <c r="C1482" s="408"/>
      <c r="D1482" s="27" t="s">
        <v>4435</v>
      </c>
      <c r="E1482" s="409" t="s">
        <v>4438</v>
      </c>
      <c r="F1482" s="245" t="s">
        <v>47</v>
      </c>
      <c r="G1482" s="404" t="s">
        <v>2</v>
      </c>
      <c r="H1482" s="245" t="s">
        <v>8677</v>
      </c>
      <c r="I1482" s="404"/>
      <c r="J1482" s="27" t="s">
        <v>115</v>
      </c>
      <c r="K1482" s="405">
        <v>45719</v>
      </c>
      <c r="L1482" s="406">
        <v>0</v>
      </c>
      <c r="M1482" s="44">
        <v>4</v>
      </c>
      <c r="N1482" s="44"/>
      <c r="O1482" s="100"/>
    </row>
    <row r="1483" spans="1:15" ht="30">
      <c r="A1483" s="27">
        <v>1480</v>
      </c>
      <c r="B1483" s="402" t="s">
        <v>8699</v>
      </c>
      <c r="C1483" s="407"/>
      <c r="D1483" s="27" t="s">
        <v>4435</v>
      </c>
      <c r="E1483" s="409" t="s">
        <v>4438</v>
      </c>
      <c r="F1483" s="245" t="s">
        <v>47</v>
      </c>
      <c r="G1483" s="404" t="s">
        <v>5</v>
      </c>
      <c r="H1483" s="245" t="s">
        <v>8677</v>
      </c>
      <c r="I1483" s="404"/>
      <c r="J1483" s="27" t="s">
        <v>115</v>
      </c>
      <c r="K1483" s="405">
        <v>45719</v>
      </c>
      <c r="L1483" s="406">
        <v>0</v>
      </c>
      <c r="M1483" s="412">
        <v>4</v>
      </c>
      <c r="N1483" s="413"/>
      <c r="O1483" s="100"/>
    </row>
    <row r="1484" spans="1:15" ht="30">
      <c r="A1484" s="27">
        <v>1481</v>
      </c>
      <c r="B1484" s="402" t="s">
        <v>8700</v>
      </c>
      <c r="C1484" s="407"/>
      <c r="D1484" s="27" t="s">
        <v>8676</v>
      </c>
      <c r="E1484" s="409" t="s">
        <v>4190</v>
      </c>
      <c r="F1484" s="245" t="s">
        <v>123</v>
      </c>
      <c r="G1484" s="404" t="s">
        <v>4</v>
      </c>
      <c r="H1484" s="245" t="s">
        <v>6055</v>
      </c>
      <c r="I1484" s="404"/>
      <c r="J1484" s="27" t="s">
        <v>92</v>
      </c>
      <c r="K1484" s="405">
        <v>45719</v>
      </c>
      <c r="L1484" s="406" t="s">
        <v>5110</v>
      </c>
      <c r="M1484" s="44">
        <v>5</v>
      </c>
      <c r="N1484" s="44"/>
      <c r="O1484" s="100"/>
    </row>
    <row r="1485" spans="1:15" ht="30">
      <c r="A1485" s="27">
        <v>1482</v>
      </c>
      <c r="B1485" s="402" t="s">
        <v>8701</v>
      </c>
      <c r="C1485" s="408"/>
      <c r="D1485" s="27" t="s">
        <v>8679</v>
      </c>
      <c r="E1485" s="404" t="s">
        <v>4194</v>
      </c>
      <c r="F1485" s="245" t="s">
        <v>46</v>
      </c>
      <c r="G1485" s="404" t="s">
        <v>2</v>
      </c>
      <c r="H1485" s="245" t="s">
        <v>6055</v>
      </c>
      <c r="I1485" s="404"/>
      <c r="J1485" s="27" t="s">
        <v>92</v>
      </c>
      <c r="K1485" s="405">
        <v>45719</v>
      </c>
      <c r="L1485" s="406">
        <v>0</v>
      </c>
      <c r="M1485" s="44">
        <v>3</v>
      </c>
      <c r="N1485" s="44"/>
      <c r="O1485" s="100"/>
    </row>
    <row r="1486" spans="1:15" ht="30">
      <c r="A1486" s="27">
        <v>1483</v>
      </c>
      <c r="B1486" s="402" t="s">
        <v>8702</v>
      </c>
      <c r="C1486" s="407"/>
      <c r="D1486" s="27" t="s">
        <v>7046</v>
      </c>
      <c r="E1486" s="402" t="s">
        <v>4219</v>
      </c>
      <c r="F1486" s="260" t="s">
        <v>11</v>
      </c>
      <c r="G1486" s="404" t="s">
        <v>4</v>
      </c>
      <c r="H1486" s="245" t="s">
        <v>6055</v>
      </c>
      <c r="I1486" s="404"/>
      <c r="J1486" s="27" t="s">
        <v>92</v>
      </c>
      <c r="K1486" s="405">
        <v>45719</v>
      </c>
      <c r="L1486" s="406" t="s">
        <v>6055</v>
      </c>
      <c r="M1486" s="44">
        <v>6</v>
      </c>
      <c r="N1486" s="44"/>
      <c r="O1486" s="100"/>
    </row>
    <row r="1487" spans="1:15" ht="30">
      <c r="A1487" s="27">
        <v>1484</v>
      </c>
      <c r="B1487" s="402" t="s">
        <v>8703</v>
      </c>
      <c r="C1487" s="407"/>
      <c r="D1487" s="27" t="s">
        <v>4632</v>
      </c>
      <c r="E1487" s="409" t="s">
        <v>4225</v>
      </c>
      <c r="F1487" s="245" t="s">
        <v>47</v>
      </c>
      <c r="G1487" s="404" t="s">
        <v>2</v>
      </c>
      <c r="H1487" s="245" t="s">
        <v>6055</v>
      </c>
      <c r="I1487" s="404"/>
      <c r="J1487" s="425" t="s">
        <v>92</v>
      </c>
      <c r="K1487" s="405">
        <v>45719</v>
      </c>
      <c r="L1487" s="406">
        <v>0</v>
      </c>
      <c r="M1487" s="44">
        <v>3</v>
      </c>
      <c r="N1487" s="44"/>
      <c r="O1487" s="100"/>
    </row>
    <row r="1488" spans="1:15" ht="30">
      <c r="A1488" s="27">
        <v>1485</v>
      </c>
      <c r="B1488" s="402" t="s">
        <v>8704</v>
      </c>
      <c r="C1488" s="407"/>
      <c r="D1488" s="27" t="s">
        <v>4660</v>
      </c>
      <c r="E1488" s="402" t="s">
        <v>4324</v>
      </c>
      <c r="F1488" s="245" t="s">
        <v>11</v>
      </c>
      <c r="G1488" s="404" t="s">
        <v>0</v>
      </c>
      <c r="H1488" s="245" t="s">
        <v>6055</v>
      </c>
      <c r="I1488" s="404"/>
      <c r="J1488" s="27" t="s">
        <v>92</v>
      </c>
      <c r="K1488" s="405">
        <v>45719</v>
      </c>
      <c r="L1488" s="406">
        <v>0</v>
      </c>
      <c r="M1488" s="44">
        <v>2</v>
      </c>
      <c r="N1488" s="44"/>
      <c r="O1488" s="100"/>
    </row>
    <row r="1489" spans="1:15" ht="30">
      <c r="A1489" s="27">
        <v>1486</v>
      </c>
      <c r="B1489" s="402" t="s">
        <v>8705</v>
      </c>
      <c r="C1489" s="407"/>
      <c r="D1489" s="27" t="s">
        <v>4668</v>
      </c>
      <c r="E1489" s="414" t="s">
        <v>4333</v>
      </c>
      <c r="F1489" s="245" t="s">
        <v>46</v>
      </c>
      <c r="G1489" s="404" t="s">
        <v>5</v>
      </c>
      <c r="H1489" s="245" t="s">
        <v>6055</v>
      </c>
      <c r="I1489" s="404"/>
      <c r="J1489" s="27" t="s">
        <v>92</v>
      </c>
      <c r="K1489" s="405">
        <v>45719</v>
      </c>
      <c r="L1489" s="406">
        <v>0</v>
      </c>
      <c r="M1489" s="412">
        <v>2</v>
      </c>
      <c r="N1489" s="413"/>
      <c r="O1489" s="100"/>
    </row>
    <row r="1490" spans="1:15" ht="30">
      <c r="A1490" s="27">
        <v>1487</v>
      </c>
      <c r="B1490" s="402" t="s">
        <v>8706</v>
      </c>
      <c r="C1490" s="407"/>
      <c r="D1490" s="27" t="s">
        <v>4670</v>
      </c>
      <c r="E1490" s="409" t="s">
        <v>3880</v>
      </c>
      <c r="F1490" s="245" t="s">
        <v>19</v>
      </c>
      <c r="G1490" s="404" t="s">
        <v>1</v>
      </c>
      <c r="H1490" s="245" t="s">
        <v>6055</v>
      </c>
      <c r="I1490" s="404"/>
      <c r="J1490" s="425" t="s">
        <v>92</v>
      </c>
      <c r="K1490" s="405">
        <v>45719</v>
      </c>
      <c r="L1490" s="406">
        <v>0</v>
      </c>
      <c r="M1490" s="412">
        <v>4</v>
      </c>
      <c r="N1490" s="413"/>
      <c r="O1490" s="100"/>
    </row>
    <row r="1491" spans="1:15" ht="30">
      <c r="A1491" s="27">
        <v>1488</v>
      </c>
      <c r="B1491" s="402" t="s">
        <v>8707</v>
      </c>
      <c r="C1491" s="408"/>
      <c r="D1491" s="27" t="s">
        <v>8708</v>
      </c>
      <c r="E1491" s="402" t="s">
        <v>4338</v>
      </c>
      <c r="F1491" s="245" t="s">
        <v>12</v>
      </c>
      <c r="G1491" s="404" t="s">
        <v>1</v>
      </c>
      <c r="H1491" s="245" t="s">
        <v>6055</v>
      </c>
      <c r="I1491" s="404"/>
      <c r="J1491" s="27" t="s">
        <v>92</v>
      </c>
      <c r="K1491" s="405">
        <v>45719</v>
      </c>
      <c r="L1491" s="406">
        <v>0</v>
      </c>
      <c r="M1491" s="44">
        <v>1</v>
      </c>
      <c r="N1491" s="44"/>
      <c r="O1491" s="100"/>
    </row>
    <row r="1492" spans="1:15" ht="30">
      <c r="A1492" s="27">
        <v>1489</v>
      </c>
      <c r="B1492" s="402" t="s">
        <v>8709</v>
      </c>
      <c r="C1492" s="408"/>
      <c r="D1492" s="27" t="s">
        <v>4687</v>
      </c>
      <c r="E1492" s="409" t="s">
        <v>4348</v>
      </c>
      <c r="F1492" s="245" t="s">
        <v>47</v>
      </c>
      <c r="G1492" s="404" t="s">
        <v>5</v>
      </c>
      <c r="H1492" s="245" t="s">
        <v>6055</v>
      </c>
      <c r="I1492" s="404"/>
      <c r="J1492" s="27" t="s">
        <v>92</v>
      </c>
      <c r="K1492" s="405">
        <v>45719</v>
      </c>
      <c r="L1492" s="406">
        <v>0</v>
      </c>
      <c r="M1492" s="44">
        <v>6</v>
      </c>
      <c r="N1492" s="44"/>
      <c r="O1492" s="100"/>
    </row>
    <row r="1493" spans="1:15" ht="30">
      <c r="A1493" s="27">
        <v>1490</v>
      </c>
      <c r="B1493" s="402" t="s">
        <v>8710</v>
      </c>
      <c r="C1493" s="407"/>
      <c r="D1493" s="27" t="s">
        <v>4404</v>
      </c>
      <c r="E1493" s="414" t="s">
        <v>4408</v>
      </c>
      <c r="F1493" s="260" t="s">
        <v>4045</v>
      </c>
      <c r="G1493" s="404" t="s">
        <v>4207</v>
      </c>
      <c r="H1493" s="245" t="s">
        <v>6055</v>
      </c>
      <c r="I1493" s="404"/>
      <c r="J1493" s="27" t="s">
        <v>92</v>
      </c>
      <c r="K1493" s="405">
        <v>45719</v>
      </c>
      <c r="L1493" s="406" t="s">
        <v>4404</v>
      </c>
      <c r="M1493" s="412">
        <v>2</v>
      </c>
      <c r="N1493" s="413"/>
      <c r="O1493" s="100"/>
    </row>
    <row r="1494" spans="1:15" ht="30">
      <c r="A1494" s="27">
        <v>1491</v>
      </c>
      <c r="B1494" s="402" t="s">
        <v>8711</v>
      </c>
      <c r="C1494" s="407"/>
      <c r="D1494" s="27" t="s">
        <v>8054</v>
      </c>
      <c r="E1494" s="414" t="s">
        <v>4441</v>
      </c>
      <c r="F1494" s="260" t="s">
        <v>46</v>
      </c>
      <c r="G1494" s="404" t="s">
        <v>0</v>
      </c>
      <c r="H1494" s="245" t="s">
        <v>6055</v>
      </c>
      <c r="I1494" s="404"/>
      <c r="J1494" s="27" t="s">
        <v>92</v>
      </c>
      <c r="K1494" s="405">
        <v>45719</v>
      </c>
      <c r="L1494" s="406">
        <v>0</v>
      </c>
      <c r="M1494" s="44">
        <v>39</v>
      </c>
      <c r="N1494" s="44"/>
      <c r="O1494" s="100"/>
    </row>
    <row r="1495" spans="1:15" ht="30">
      <c r="A1495" s="27">
        <v>1492</v>
      </c>
      <c r="B1495" s="402" t="s">
        <v>8711</v>
      </c>
      <c r="C1495" s="407"/>
      <c r="D1495" s="27" t="s">
        <v>8054</v>
      </c>
      <c r="E1495" s="414" t="s">
        <v>4441</v>
      </c>
      <c r="F1495" s="245" t="s">
        <v>46</v>
      </c>
      <c r="G1495" s="404" t="s">
        <v>3</v>
      </c>
      <c r="H1495" s="245" t="s">
        <v>6055</v>
      </c>
      <c r="I1495" s="404"/>
      <c r="J1495" s="27" t="s">
        <v>92</v>
      </c>
      <c r="K1495" s="405">
        <v>45719</v>
      </c>
      <c r="L1495" s="406">
        <v>0</v>
      </c>
      <c r="M1495" s="44">
        <v>39</v>
      </c>
      <c r="N1495" s="44"/>
      <c r="O1495" s="100"/>
    </row>
    <row r="1496" spans="1:15" ht="30">
      <c r="A1496" s="27">
        <v>1493</v>
      </c>
      <c r="B1496" s="402" t="s">
        <v>8712</v>
      </c>
      <c r="C1496" s="407"/>
      <c r="D1496" s="27" t="s">
        <v>8054</v>
      </c>
      <c r="E1496" s="404" t="s">
        <v>4441</v>
      </c>
      <c r="F1496" s="245" t="s">
        <v>47</v>
      </c>
      <c r="G1496" s="404" t="s">
        <v>0</v>
      </c>
      <c r="H1496" s="245" t="s">
        <v>6055</v>
      </c>
      <c r="I1496" s="404"/>
      <c r="J1496" s="27" t="s">
        <v>92</v>
      </c>
      <c r="K1496" s="405">
        <v>45719</v>
      </c>
      <c r="L1496" s="406">
        <v>0</v>
      </c>
      <c r="M1496" s="44">
        <v>40</v>
      </c>
      <c r="N1496" s="44"/>
      <c r="O1496" s="100"/>
    </row>
    <row r="1497" spans="1:15" ht="30">
      <c r="A1497" s="27">
        <v>1494</v>
      </c>
      <c r="B1497" s="402" t="s">
        <v>8712</v>
      </c>
      <c r="C1497" s="407"/>
      <c r="D1497" s="27" t="s">
        <v>8054</v>
      </c>
      <c r="E1497" s="404" t="s">
        <v>4441</v>
      </c>
      <c r="F1497" s="245" t="s">
        <v>47</v>
      </c>
      <c r="G1497" s="404" t="s">
        <v>3</v>
      </c>
      <c r="H1497" s="245" t="s">
        <v>6055</v>
      </c>
      <c r="I1497" s="404"/>
      <c r="J1497" s="27" t="s">
        <v>92</v>
      </c>
      <c r="K1497" s="405">
        <v>45719</v>
      </c>
      <c r="L1497" s="406">
        <v>0</v>
      </c>
      <c r="M1497" s="44">
        <v>40</v>
      </c>
      <c r="N1497" s="44"/>
      <c r="O1497" s="100"/>
    </row>
    <row r="1498" spans="1:15" ht="30">
      <c r="A1498" s="27">
        <v>1495</v>
      </c>
      <c r="B1498" s="402" t="s">
        <v>8713</v>
      </c>
      <c r="C1498" s="407"/>
      <c r="D1498" s="27" t="s">
        <v>8676</v>
      </c>
      <c r="E1498" s="404" t="s">
        <v>4190</v>
      </c>
      <c r="F1498" s="245" t="s">
        <v>125</v>
      </c>
      <c r="G1498" s="404" t="s">
        <v>4</v>
      </c>
      <c r="H1498" s="245" t="s">
        <v>6055</v>
      </c>
      <c r="I1498" s="404"/>
      <c r="J1498" s="27" t="s">
        <v>93</v>
      </c>
      <c r="K1498" s="405">
        <v>45719</v>
      </c>
      <c r="L1498" s="406" t="s">
        <v>5110</v>
      </c>
      <c r="M1498" s="44">
        <v>6</v>
      </c>
      <c r="N1498" s="44"/>
      <c r="O1498" s="100"/>
    </row>
    <row r="1499" spans="1:15" ht="30">
      <c r="A1499" s="27">
        <v>1496</v>
      </c>
      <c r="B1499" s="402" t="s">
        <v>8714</v>
      </c>
      <c r="C1499" s="424"/>
      <c r="D1499" s="27" t="s">
        <v>8679</v>
      </c>
      <c r="E1499" s="404" t="s">
        <v>4194</v>
      </c>
      <c r="F1499" s="245" t="s">
        <v>48</v>
      </c>
      <c r="G1499" s="404" t="s">
        <v>2</v>
      </c>
      <c r="H1499" s="245" t="s">
        <v>6055</v>
      </c>
      <c r="I1499" s="404"/>
      <c r="J1499" s="27" t="s">
        <v>93</v>
      </c>
      <c r="K1499" s="405">
        <v>45719</v>
      </c>
      <c r="L1499" s="406">
        <v>0</v>
      </c>
      <c r="M1499" s="44">
        <v>4</v>
      </c>
      <c r="N1499" s="44"/>
      <c r="O1499" s="100"/>
    </row>
    <row r="1500" spans="1:15" ht="30">
      <c r="A1500" s="27">
        <v>1497</v>
      </c>
      <c r="B1500" s="402" t="s">
        <v>8715</v>
      </c>
      <c r="C1500" s="407"/>
      <c r="D1500" s="27" t="s">
        <v>7046</v>
      </c>
      <c r="E1500" s="402" t="s">
        <v>4219</v>
      </c>
      <c r="F1500" s="260" t="s">
        <v>12</v>
      </c>
      <c r="G1500" s="404" t="s">
        <v>4</v>
      </c>
      <c r="H1500" s="245" t="s">
        <v>6055</v>
      </c>
      <c r="I1500" s="404"/>
      <c r="J1500" s="27" t="s">
        <v>93</v>
      </c>
      <c r="K1500" s="405">
        <v>45719</v>
      </c>
      <c r="L1500" s="406" t="s">
        <v>6055</v>
      </c>
      <c r="M1500" s="44">
        <v>3</v>
      </c>
      <c r="N1500" s="44"/>
      <c r="O1500" s="100"/>
    </row>
    <row r="1501" spans="1:15" ht="30">
      <c r="A1501" s="27">
        <v>1498</v>
      </c>
      <c r="B1501" s="402" t="s">
        <v>8716</v>
      </c>
      <c r="C1501" s="407"/>
      <c r="D1501" s="27" t="s">
        <v>4632</v>
      </c>
      <c r="E1501" s="404" t="s">
        <v>4225</v>
      </c>
      <c r="F1501" s="245" t="s">
        <v>45</v>
      </c>
      <c r="G1501" s="404" t="s">
        <v>2</v>
      </c>
      <c r="H1501" s="245" t="s">
        <v>6055</v>
      </c>
      <c r="I1501" s="404"/>
      <c r="J1501" s="27" t="s">
        <v>93</v>
      </c>
      <c r="K1501" s="405">
        <v>45719</v>
      </c>
      <c r="L1501" s="406">
        <v>0</v>
      </c>
      <c r="M1501" s="44">
        <v>4</v>
      </c>
      <c r="N1501" s="44"/>
      <c r="O1501" s="100"/>
    </row>
    <row r="1502" spans="1:15" ht="30">
      <c r="A1502" s="27">
        <v>1499</v>
      </c>
      <c r="B1502" s="402" t="s">
        <v>8717</v>
      </c>
      <c r="C1502" s="407"/>
      <c r="D1502" s="27" t="s">
        <v>4668</v>
      </c>
      <c r="E1502" s="409" t="s">
        <v>4333</v>
      </c>
      <c r="F1502" s="245" t="s">
        <v>48</v>
      </c>
      <c r="G1502" s="404" t="s">
        <v>5</v>
      </c>
      <c r="H1502" s="245" t="s">
        <v>6055</v>
      </c>
      <c r="I1502" s="404"/>
      <c r="J1502" s="27" t="s">
        <v>93</v>
      </c>
      <c r="K1502" s="405">
        <v>45719</v>
      </c>
      <c r="L1502" s="406">
        <v>0</v>
      </c>
      <c r="M1502" s="412">
        <v>3</v>
      </c>
      <c r="N1502" s="413"/>
      <c r="O1502" s="100"/>
    </row>
    <row r="1503" spans="1:15" ht="30">
      <c r="A1503" s="27">
        <v>1500</v>
      </c>
      <c r="B1503" s="402" t="s">
        <v>8718</v>
      </c>
      <c r="C1503" s="408"/>
      <c r="D1503" s="27" t="s">
        <v>4670</v>
      </c>
      <c r="E1503" s="409" t="s">
        <v>3880</v>
      </c>
      <c r="F1503" s="245" t="s">
        <v>18</v>
      </c>
      <c r="G1503" s="404" t="s">
        <v>1</v>
      </c>
      <c r="H1503" s="245" t="s">
        <v>6055</v>
      </c>
      <c r="I1503" s="404"/>
      <c r="J1503" s="425" t="s">
        <v>93</v>
      </c>
      <c r="K1503" s="405">
        <v>45719</v>
      </c>
      <c r="L1503" s="406">
        <v>0</v>
      </c>
      <c r="M1503" s="44">
        <v>5</v>
      </c>
      <c r="N1503" s="44"/>
      <c r="O1503" s="100"/>
    </row>
    <row r="1504" spans="1:15" ht="30">
      <c r="A1504" s="27">
        <v>1501</v>
      </c>
      <c r="B1504" s="402" t="s">
        <v>8719</v>
      </c>
      <c r="C1504" s="408"/>
      <c r="D1504" s="27" t="s">
        <v>8708</v>
      </c>
      <c r="E1504" s="409" t="s">
        <v>4338</v>
      </c>
      <c r="F1504" s="245" t="s">
        <v>11</v>
      </c>
      <c r="G1504" s="404" t="s">
        <v>1</v>
      </c>
      <c r="H1504" s="245" t="s">
        <v>6055</v>
      </c>
      <c r="I1504" s="404"/>
      <c r="J1504" s="27" t="s">
        <v>93</v>
      </c>
      <c r="K1504" s="405">
        <v>45719</v>
      </c>
      <c r="L1504" s="406">
        <v>0</v>
      </c>
      <c r="M1504" s="44">
        <v>2</v>
      </c>
      <c r="N1504" s="44"/>
      <c r="O1504" s="100"/>
    </row>
    <row r="1505" spans="1:15" ht="30">
      <c r="A1505" s="27">
        <v>1502</v>
      </c>
      <c r="B1505" s="402" t="s">
        <v>8720</v>
      </c>
      <c r="C1505" s="433"/>
      <c r="D1505" s="27" t="s">
        <v>4687</v>
      </c>
      <c r="E1505" s="409" t="s">
        <v>4348</v>
      </c>
      <c r="F1505" s="245" t="s">
        <v>45</v>
      </c>
      <c r="G1505" s="404" t="s">
        <v>5</v>
      </c>
      <c r="H1505" s="245" t="s">
        <v>6055</v>
      </c>
      <c r="I1505" s="404"/>
      <c r="J1505" s="27" t="s">
        <v>93</v>
      </c>
      <c r="K1505" s="405">
        <v>45719</v>
      </c>
      <c r="L1505" s="406">
        <v>0</v>
      </c>
      <c r="M1505" s="44">
        <v>7</v>
      </c>
      <c r="N1505" s="44"/>
      <c r="O1505" s="100"/>
    </row>
    <row r="1506" spans="1:15" ht="30">
      <c r="A1506" s="27">
        <v>1503</v>
      </c>
      <c r="B1506" s="402" t="s">
        <v>8356</v>
      </c>
      <c r="C1506" s="407"/>
      <c r="D1506" s="27" t="s">
        <v>4404</v>
      </c>
      <c r="E1506" s="409" t="s">
        <v>4408</v>
      </c>
      <c r="F1506" s="260" t="s">
        <v>4045</v>
      </c>
      <c r="G1506" s="404" t="s">
        <v>4207</v>
      </c>
      <c r="H1506" s="245" t="s">
        <v>6055</v>
      </c>
      <c r="I1506" s="404"/>
      <c r="J1506" s="27" t="s">
        <v>93</v>
      </c>
      <c r="K1506" s="405">
        <v>45719</v>
      </c>
      <c r="L1506" s="406">
        <v>0</v>
      </c>
      <c r="M1506" s="44">
        <v>1</v>
      </c>
      <c r="N1506" s="44"/>
      <c r="O1506" s="100"/>
    </row>
    <row r="1507" spans="1:15" ht="30">
      <c r="A1507" s="27">
        <v>1504</v>
      </c>
      <c r="B1507" s="402" t="s">
        <v>8721</v>
      </c>
      <c r="C1507" s="407"/>
      <c r="D1507" s="27" t="s">
        <v>8054</v>
      </c>
      <c r="E1507" s="414" t="s">
        <v>4441</v>
      </c>
      <c r="F1507" s="260" t="s">
        <v>48</v>
      </c>
      <c r="G1507" s="404" t="s">
        <v>0</v>
      </c>
      <c r="H1507" s="245" t="s">
        <v>6055</v>
      </c>
      <c r="I1507" s="404"/>
      <c r="J1507" s="27" t="s">
        <v>93</v>
      </c>
      <c r="K1507" s="405">
        <v>45719</v>
      </c>
      <c r="L1507" s="406">
        <v>0</v>
      </c>
      <c r="M1507" s="44">
        <v>41</v>
      </c>
      <c r="N1507" s="44"/>
      <c r="O1507" s="100"/>
    </row>
    <row r="1508" spans="1:15" ht="30">
      <c r="A1508" s="27">
        <v>1505</v>
      </c>
      <c r="B1508" s="402" t="s">
        <v>8721</v>
      </c>
      <c r="C1508" s="407"/>
      <c r="D1508" s="27" t="s">
        <v>8054</v>
      </c>
      <c r="E1508" s="414" t="s">
        <v>4441</v>
      </c>
      <c r="F1508" s="260" t="s">
        <v>48</v>
      </c>
      <c r="G1508" s="404" t="s">
        <v>3</v>
      </c>
      <c r="H1508" s="245" t="s">
        <v>6055</v>
      </c>
      <c r="I1508" s="404"/>
      <c r="J1508" s="27" t="s">
        <v>93</v>
      </c>
      <c r="K1508" s="405">
        <v>45719</v>
      </c>
      <c r="L1508" s="406">
        <v>0</v>
      </c>
      <c r="M1508" s="44">
        <v>41</v>
      </c>
      <c r="N1508" s="44"/>
      <c r="O1508" s="100"/>
    </row>
    <row r="1509" spans="1:15" ht="30">
      <c r="A1509" s="27">
        <v>1506</v>
      </c>
      <c r="B1509" s="402" t="s">
        <v>8722</v>
      </c>
      <c r="C1509" s="407"/>
      <c r="D1509" s="27" t="s">
        <v>8054</v>
      </c>
      <c r="E1509" s="414" t="s">
        <v>4441</v>
      </c>
      <c r="F1509" s="260" t="s">
        <v>45</v>
      </c>
      <c r="G1509" s="404" t="s">
        <v>0</v>
      </c>
      <c r="H1509" s="245" t="s">
        <v>6055</v>
      </c>
      <c r="I1509" s="404"/>
      <c r="J1509" s="27" t="s">
        <v>93</v>
      </c>
      <c r="K1509" s="405">
        <v>45719</v>
      </c>
      <c r="L1509" s="406">
        <v>0</v>
      </c>
      <c r="M1509" s="44">
        <v>42</v>
      </c>
      <c r="N1509" s="44"/>
      <c r="O1509" s="100"/>
    </row>
    <row r="1510" spans="1:15" ht="30">
      <c r="A1510" s="27">
        <v>1507</v>
      </c>
      <c r="B1510" s="402" t="s">
        <v>8722</v>
      </c>
      <c r="C1510" s="407"/>
      <c r="D1510" s="27" t="s">
        <v>8054</v>
      </c>
      <c r="E1510" s="414" t="s">
        <v>4441</v>
      </c>
      <c r="F1510" s="260" t="s">
        <v>45</v>
      </c>
      <c r="G1510" s="404" t="s">
        <v>3</v>
      </c>
      <c r="H1510" s="245" t="s">
        <v>6055</v>
      </c>
      <c r="I1510" s="404"/>
      <c r="J1510" s="27" t="s">
        <v>93</v>
      </c>
      <c r="K1510" s="405">
        <v>45719</v>
      </c>
      <c r="L1510" s="406">
        <v>0</v>
      </c>
      <c r="M1510" s="44">
        <v>42</v>
      </c>
      <c r="N1510" s="44"/>
      <c r="O1510" s="100"/>
    </row>
    <row r="1511" spans="1:15" ht="30">
      <c r="A1511" s="27">
        <v>1508</v>
      </c>
      <c r="B1511" s="402" t="s">
        <v>8723</v>
      </c>
      <c r="C1511" s="407"/>
      <c r="D1511" s="27" t="s">
        <v>6283</v>
      </c>
      <c r="E1511" s="404" t="s">
        <v>4442</v>
      </c>
      <c r="F1511" s="397" t="s">
        <v>493</v>
      </c>
      <c r="G1511" s="404" t="s">
        <v>1</v>
      </c>
      <c r="H1511" s="245" t="s">
        <v>6055</v>
      </c>
      <c r="I1511" s="404"/>
      <c r="J1511" s="27" t="s">
        <v>93</v>
      </c>
      <c r="K1511" s="405">
        <v>45719</v>
      </c>
      <c r="L1511" s="406" t="s">
        <v>8250</v>
      </c>
      <c r="M1511" s="412">
        <v>3</v>
      </c>
      <c r="N1511" s="413"/>
      <c r="O1511" s="100"/>
    </row>
    <row r="1512" spans="1:15" ht="30">
      <c r="A1512" s="27">
        <v>1509</v>
      </c>
      <c r="B1512" s="402" t="s">
        <v>8723</v>
      </c>
      <c r="C1512" s="407"/>
      <c r="D1512" s="27" t="s">
        <v>6283</v>
      </c>
      <c r="E1512" s="402" t="s">
        <v>4442</v>
      </c>
      <c r="F1512" s="245" t="s">
        <v>493</v>
      </c>
      <c r="G1512" s="404" t="s">
        <v>4</v>
      </c>
      <c r="H1512" s="245" t="s">
        <v>6055</v>
      </c>
      <c r="I1512" s="404"/>
      <c r="J1512" s="27" t="s">
        <v>93</v>
      </c>
      <c r="K1512" s="405">
        <v>45719</v>
      </c>
      <c r="L1512" s="406" t="s">
        <v>8250</v>
      </c>
      <c r="M1512" s="412">
        <v>3</v>
      </c>
      <c r="N1512" s="413"/>
      <c r="O1512" s="100"/>
    </row>
    <row r="1513" spans="1:15" ht="30">
      <c r="A1513" s="27">
        <v>1510</v>
      </c>
      <c r="B1513" s="402" t="s">
        <v>8724</v>
      </c>
      <c r="C1513" s="408"/>
      <c r="D1513" s="27" t="s">
        <v>8676</v>
      </c>
      <c r="E1513" s="404" t="s">
        <v>4190</v>
      </c>
      <c r="F1513" s="245" t="s">
        <v>123</v>
      </c>
      <c r="G1513" s="404" t="s">
        <v>5</v>
      </c>
      <c r="H1513" s="245" t="s">
        <v>6556</v>
      </c>
      <c r="I1513" s="404"/>
      <c r="J1513" s="27" t="s">
        <v>94</v>
      </c>
      <c r="K1513" s="405">
        <v>45719</v>
      </c>
      <c r="L1513" s="406" t="s">
        <v>5110</v>
      </c>
      <c r="M1513" s="44">
        <v>7</v>
      </c>
      <c r="N1513" s="44"/>
      <c r="O1513" s="100"/>
    </row>
    <row r="1514" spans="1:15" ht="30">
      <c r="A1514" s="27">
        <v>1511</v>
      </c>
      <c r="B1514" s="402" t="s">
        <v>8725</v>
      </c>
      <c r="C1514" s="407"/>
      <c r="D1514" s="27" t="s">
        <v>7046</v>
      </c>
      <c r="E1514" s="402" t="s">
        <v>4219</v>
      </c>
      <c r="F1514" s="260" t="s">
        <v>12</v>
      </c>
      <c r="G1514" s="404" t="s">
        <v>3</v>
      </c>
      <c r="H1514" s="245" t="s">
        <v>6556</v>
      </c>
      <c r="I1514" s="404"/>
      <c r="J1514" s="27" t="s">
        <v>94</v>
      </c>
      <c r="K1514" s="405">
        <v>45719</v>
      </c>
      <c r="L1514" s="406">
        <v>0</v>
      </c>
      <c r="M1514" s="44">
        <v>4</v>
      </c>
      <c r="N1514" s="44"/>
      <c r="O1514" s="100"/>
    </row>
    <row r="1515" spans="1:15" ht="30">
      <c r="A1515" s="27">
        <v>1512</v>
      </c>
      <c r="B1515" s="402" t="s">
        <v>8726</v>
      </c>
      <c r="C1515" s="408"/>
      <c r="D1515" s="27" t="s">
        <v>4632</v>
      </c>
      <c r="E1515" s="402" t="s">
        <v>4225</v>
      </c>
      <c r="F1515" s="245" t="s">
        <v>19</v>
      </c>
      <c r="G1515" s="404" t="s">
        <v>0</v>
      </c>
      <c r="H1515" s="245" t="s">
        <v>6556</v>
      </c>
      <c r="I1515" s="404"/>
      <c r="J1515" s="27" t="s">
        <v>94</v>
      </c>
      <c r="K1515" s="405">
        <v>45719</v>
      </c>
      <c r="L1515" s="406">
        <v>0</v>
      </c>
      <c r="M1515" s="44">
        <v>5</v>
      </c>
      <c r="N1515" s="44"/>
      <c r="O1515" s="100"/>
    </row>
    <row r="1516" spans="1:15" ht="30">
      <c r="A1516" s="27">
        <v>1513</v>
      </c>
      <c r="B1516" s="402" t="s">
        <v>8727</v>
      </c>
      <c r="C1516" s="407"/>
      <c r="D1516" s="27" t="s">
        <v>4668</v>
      </c>
      <c r="E1516" s="409" t="s">
        <v>4333</v>
      </c>
      <c r="F1516" s="245" t="s">
        <v>46</v>
      </c>
      <c r="G1516" s="404" t="s">
        <v>2</v>
      </c>
      <c r="H1516" s="245" t="s">
        <v>6556</v>
      </c>
      <c r="I1516" s="404"/>
      <c r="J1516" s="27" t="s">
        <v>94</v>
      </c>
      <c r="K1516" s="405">
        <v>45719</v>
      </c>
      <c r="L1516" s="406">
        <v>0</v>
      </c>
      <c r="M1516" s="412">
        <v>4</v>
      </c>
      <c r="N1516" s="413"/>
      <c r="O1516" s="100"/>
    </row>
    <row r="1517" spans="1:15" ht="30">
      <c r="A1517" s="27">
        <v>1514</v>
      </c>
      <c r="B1517" s="402" t="s">
        <v>8728</v>
      </c>
      <c r="C1517" s="408"/>
      <c r="D1517" s="27" t="s">
        <v>4670</v>
      </c>
      <c r="E1517" s="409" t="s">
        <v>3880</v>
      </c>
      <c r="F1517" s="245" t="s">
        <v>19</v>
      </c>
      <c r="G1517" s="404" t="s">
        <v>3</v>
      </c>
      <c r="H1517" s="245" t="s">
        <v>6556</v>
      </c>
      <c r="I1517" s="404"/>
      <c r="J1517" s="27" t="s">
        <v>94</v>
      </c>
      <c r="K1517" s="405">
        <v>45719</v>
      </c>
      <c r="L1517" s="406">
        <v>0</v>
      </c>
      <c r="M1517" s="44">
        <v>6</v>
      </c>
      <c r="N1517" s="44"/>
      <c r="O1517" s="100"/>
    </row>
    <row r="1518" spans="1:15" ht="30">
      <c r="A1518" s="27">
        <v>1515</v>
      </c>
      <c r="B1518" s="402" t="s">
        <v>8729</v>
      </c>
      <c r="C1518" s="408"/>
      <c r="D1518" s="27" t="s">
        <v>8708</v>
      </c>
      <c r="E1518" s="404" t="s">
        <v>4338</v>
      </c>
      <c r="F1518" s="245" t="s">
        <v>12</v>
      </c>
      <c r="G1518" s="404" t="s">
        <v>0</v>
      </c>
      <c r="H1518" s="245" t="s">
        <v>6556</v>
      </c>
      <c r="I1518" s="404"/>
      <c r="J1518" s="27" t="s">
        <v>94</v>
      </c>
      <c r="K1518" s="405">
        <v>45719</v>
      </c>
      <c r="L1518" s="406">
        <v>0</v>
      </c>
      <c r="M1518" s="44">
        <v>3</v>
      </c>
      <c r="N1518" s="44"/>
      <c r="O1518" s="100"/>
    </row>
    <row r="1519" spans="1:15" ht="30">
      <c r="A1519" s="27">
        <v>1516</v>
      </c>
      <c r="B1519" s="402" t="s">
        <v>8730</v>
      </c>
      <c r="C1519" s="433"/>
      <c r="D1519" s="27" t="s">
        <v>4687</v>
      </c>
      <c r="E1519" s="409" t="s">
        <v>4348</v>
      </c>
      <c r="F1519" s="245" t="s">
        <v>47</v>
      </c>
      <c r="G1519" s="404" t="s">
        <v>2</v>
      </c>
      <c r="H1519" s="245" t="s">
        <v>6556</v>
      </c>
      <c r="I1519" s="404"/>
      <c r="J1519" s="27" t="s">
        <v>94</v>
      </c>
      <c r="K1519" s="405">
        <v>45719</v>
      </c>
      <c r="L1519" s="406">
        <v>0</v>
      </c>
      <c r="M1519" s="44">
        <v>8</v>
      </c>
      <c r="N1519" s="44"/>
      <c r="O1519" s="100"/>
    </row>
    <row r="1520" spans="1:15" ht="30">
      <c r="A1520" s="27">
        <v>1517</v>
      </c>
      <c r="B1520" s="402" t="s">
        <v>8731</v>
      </c>
      <c r="C1520" s="407"/>
      <c r="D1520" s="27" t="s">
        <v>4406</v>
      </c>
      <c r="E1520" s="414" t="s">
        <v>4408</v>
      </c>
      <c r="F1520" s="260" t="s">
        <v>4045</v>
      </c>
      <c r="G1520" s="404" t="s">
        <v>4207</v>
      </c>
      <c r="H1520" s="245" t="s">
        <v>6556</v>
      </c>
      <c r="I1520" s="404"/>
      <c r="J1520" s="27" t="s">
        <v>94</v>
      </c>
      <c r="K1520" s="405">
        <v>45719</v>
      </c>
      <c r="L1520" s="406" t="s">
        <v>4404</v>
      </c>
      <c r="M1520" s="412">
        <v>1</v>
      </c>
      <c r="N1520" s="413"/>
      <c r="O1520" s="100"/>
    </row>
    <row r="1521" spans="1:15" ht="30">
      <c r="A1521" s="27">
        <v>1518</v>
      </c>
      <c r="B1521" s="402" t="s">
        <v>8732</v>
      </c>
      <c r="C1521" s="408"/>
      <c r="D1521" s="27" t="s">
        <v>8054</v>
      </c>
      <c r="E1521" s="404" t="s">
        <v>4441</v>
      </c>
      <c r="F1521" s="245" t="s">
        <v>46</v>
      </c>
      <c r="G1521" s="404" t="s">
        <v>1</v>
      </c>
      <c r="H1521" s="245" t="s">
        <v>6556</v>
      </c>
      <c r="I1521" s="404"/>
      <c r="J1521" s="27" t="s">
        <v>94</v>
      </c>
      <c r="K1521" s="405">
        <v>45719</v>
      </c>
      <c r="L1521" s="406">
        <v>0</v>
      </c>
      <c r="M1521" s="44">
        <v>43</v>
      </c>
      <c r="N1521" s="44"/>
      <c r="O1521" s="100"/>
    </row>
    <row r="1522" spans="1:15" ht="30">
      <c r="A1522" s="27">
        <v>1519</v>
      </c>
      <c r="B1522" s="402" t="s">
        <v>8732</v>
      </c>
      <c r="C1522" s="408"/>
      <c r="D1522" s="27" t="s">
        <v>8054</v>
      </c>
      <c r="E1522" s="409" t="s">
        <v>4441</v>
      </c>
      <c r="F1522" s="245" t="s">
        <v>46</v>
      </c>
      <c r="G1522" s="404" t="s">
        <v>4</v>
      </c>
      <c r="H1522" s="245" t="s">
        <v>6556</v>
      </c>
      <c r="I1522" s="404"/>
      <c r="J1522" s="27" t="s">
        <v>94</v>
      </c>
      <c r="K1522" s="405">
        <v>45719</v>
      </c>
      <c r="L1522" s="406">
        <v>0</v>
      </c>
      <c r="M1522" s="44">
        <v>43</v>
      </c>
      <c r="N1522" s="44"/>
      <c r="O1522" s="100"/>
    </row>
    <row r="1523" spans="1:15" ht="30">
      <c r="A1523" s="27">
        <v>1520</v>
      </c>
      <c r="B1523" s="402" t="s">
        <v>8733</v>
      </c>
      <c r="C1523" s="407"/>
      <c r="D1523" s="27" t="s">
        <v>8054</v>
      </c>
      <c r="E1523" s="404" t="s">
        <v>4441</v>
      </c>
      <c r="F1523" s="245" t="s">
        <v>47</v>
      </c>
      <c r="G1523" s="404" t="s">
        <v>1</v>
      </c>
      <c r="H1523" s="245" t="s">
        <v>6556</v>
      </c>
      <c r="I1523" s="404"/>
      <c r="J1523" s="27" t="s">
        <v>94</v>
      </c>
      <c r="K1523" s="405">
        <v>45719</v>
      </c>
      <c r="L1523" s="406">
        <v>0</v>
      </c>
      <c r="M1523" s="44">
        <v>44</v>
      </c>
      <c r="N1523" s="44"/>
      <c r="O1523" s="100"/>
    </row>
    <row r="1524" spans="1:15" ht="30">
      <c r="A1524" s="27">
        <v>1521</v>
      </c>
      <c r="B1524" s="402" t="s">
        <v>8733</v>
      </c>
      <c r="C1524" s="407"/>
      <c r="D1524" s="27" t="s">
        <v>8054</v>
      </c>
      <c r="E1524" s="404" t="s">
        <v>4441</v>
      </c>
      <c r="F1524" s="245" t="s">
        <v>47</v>
      </c>
      <c r="G1524" s="404" t="s">
        <v>4</v>
      </c>
      <c r="H1524" s="245" t="s">
        <v>6556</v>
      </c>
      <c r="I1524" s="404"/>
      <c r="J1524" s="27" t="s">
        <v>94</v>
      </c>
      <c r="K1524" s="405">
        <v>45719</v>
      </c>
      <c r="L1524" s="406">
        <v>0</v>
      </c>
      <c r="M1524" s="44">
        <v>44</v>
      </c>
      <c r="N1524" s="44"/>
      <c r="O1524" s="100"/>
    </row>
    <row r="1525" spans="1:15" ht="30">
      <c r="A1525" s="27">
        <v>1522</v>
      </c>
      <c r="B1525" s="402" t="s">
        <v>8734</v>
      </c>
      <c r="C1525" s="408"/>
      <c r="D1525" s="27" t="s">
        <v>8676</v>
      </c>
      <c r="E1525" s="404" t="s">
        <v>4190</v>
      </c>
      <c r="F1525" s="245" t="s">
        <v>125</v>
      </c>
      <c r="G1525" s="404" t="s">
        <v>5</v>
      </c>
      <c r="H1525" s="245" t="s">
        <v>6556</v>
      </c>
      <c r="I1525" s="404"/>
      <c r="J1525" s="27" t="s">
        <v>95</v>
      </c>
      <c r="K1525" s="405">
        <v>45719</v>
      </c>
      <c r="L1525" s="406" t="s">
        <v>5110</v>
      </c>
      <c r="M1525" s="44">
        <v>8</v>
      </c>
      <c r="N1525" s="44"/>
      <c r="O1525" s="100"/>
    </row>
    <row r="1526" spans="1:15" ht="30">
      <c r="A1526" s="27">
        <v>1523</v>
      </c>
      <c r="B1526" s="402" t="s">
        <v>8244</v>
      </c>
      <c r="C1526" s="407"/>
      <c r="D1526" s="27" t="s">
        <v>7046</v>
      </c>
      <c r="E1526" s="404" t="s">
        <v>4219</v>
      </c>
      <c r="F1526" s="245" t="s">
        <v>11</v>
      </c>
      <c r="G1526" s="404" t="s">
        <v>3</v>
      </c>
      <c r="H1526" s="245" t="s">
        <v>6556</v>
      </c>
      <c r="I1526" s="404"/>
      <c r="J1526" s="27" t="s">
        <v>95</v>
      </c>
      <c r="K1526" s="405">
        <v>45719</v>
      </c>
      <c r="L1526" s="406">
        <v>0</v>
      </c>
      <c r="M1526" s="412">
        <v>5</v>
      </c>
      <c r="N1526" s="413"/>
      <c r="O1526" s="100"/>
    </row>
    <row r="1527" spans="1:15" ht="30">
      <c r="A1527" s="27">
        <v>1524</v>
      </c>
      <c r="B1527" s="402" t="s">
        <v>8735</v>
      </c>
      <c r="C1527" s="408"/>
      <c r="D1527" s="27" t="s">
        <v>4632</v>
      </c>
      <c r="E1527" s="402" t="s">
        <v>4225</v>
      </c>
      <c r="F1527" s="245" t="s">
        <v>18</v>
      </c>
      <c r="G1527" s="404" t="s">
        <v>0</v>
      </c>
      <c r="H1527" s="245" t="s">
        <v>6556</v>
      </c>
      <c r="I1527" s="404"/>
      <c r="J1527" s="27" t="s">
        <v>95</v>
      </c>
      <c r="K1527" s="405">
        <v>45719</v>
      </c>
      <c r="L1527" s="406">
        <v>0</v>
      </c>
      <c r="M1527" s="44">
        <v>6</v>
      </c>
      <c r="N1527" s="44"/>
      <c r="O1527" s="100"/>
    </row>
    <row r="1528" spans="1:15" ht="30">
      <c r="A1528" s="27">
        <v>1525</v>
      </c>
      <c r="B1528" s="402" t="s">
        <v>8736</v>
      </c>
      <c r="C1528" s="407"/>
      <c r="D1528" s="27" t="s">
        <v>4668</v>
      </c>
      <c r="E1528" s="409" t="s">
        <v>4333</v>
      </c>
      <c r="F1528" s="245" t="s">
        <v>48</v>
      </c>
      <c r="G1528" s="404" t="s">
        <v>2</v>
      </c>
      <c r="H1528" s="245" t="s">
        <v>6556</v>
      </c>
      <c r="I1528" s="404"/>
      <c r="J1528" s="425" t="s">
        <v>95</v>
      </c>
      <c r="K1528" s="405">
        <v>45719</v>
      </c>
      <c r="L1528" s="406">
        <v>0</v>
      </c>
      <c r="M1528" s="412">
        <v>5</v>
      </c>
      <c r="N1528" s="413"/>
      <c r="O1528" s="100"/>
    </row>
    <row r="1529" spans="1:15" ht="30">
      <c r="A1529" s="27">
        <v>1526</v>
      </c>
      <c r="B1529" s="402" t="s">
        <v>8737</v>
      </c>
      <c r="C1529" s="408"/>
      <c r="D1529" s="27" t="s">
        <v>4670</v>
      </c>
      <c r="E1529" s="404" t="s">
        <v>3880</v>
      </c>
      <c r="F1529" s="245" t="s">
        <v>18</v>
      </c>
      <c r="G1529" s="404" t="s">
        <v>3</v>
      </c>
      <c r="H1529" s="245" t="s">
        <v>6556</v>
      </c>
      <c r="I1529" s="404"/>
      <c r="J1529" s="27" t="s">
        <v>95</v>
      </c>
      <c r="K1529" s="405">
        <v>45719</v>
      </c>
      <c r="L1529" s="406">
        <v>0</v>
      </c>
      <c r="M1529" s="44">
        <v>7</v>
      </c>
      <c r="N1529" s="44"/>
      <c r="O1529" s="100"/>
    </row>
    <row r="1530" spans="1:15" ht="30">
      <c r="A1530" s="27">
        <v>1527</v>
      </c>
      <c r="B1530" s="402" t="s">
        <v>8738</v>
      </c>
      <c r="C1530" s="407"/>
      <c r="D1530" s="27" t="s">
        <v>8708</v>
      </c>
      <c r="E1530" s="409" t="s">
        <v>4338</v>
      </c>
      <c r="F1530" s="245" t="s">
        <v>11</v>
      </c>
      <c r="G1530" s="404" t="s">
        <v>0</v>
      </c>
      <c r="H1530" s="245" t="s">
        <v>6556</v>
      </c>
      <c r="I1530" s="404"/>
      <c r="J1530" s="27" t="s">
        <v>95</v>
      </c>
      <c r="K1530" s="405">
        <v>45719</v>
      </c>
      <c r="L1530" s="406">
        <v>0</v>
      </c>
      <c r="M1530" s="44">
        <v>4</v>
      </c>
      <c r="N1530" s="44"/>
      <c r="O1530" s="100"/>
    </row>
    <row r="1531" spans="1:15" ht="30">
      <c r="A1531" s="27">
        <v>1528</v>
      </c>
      <c r="B1531" s="402" t="s">
        <v>8739</v>
      </c>
      <c r="C1531" s="433"/>
      <c r="D1531" s="27" t="s">
        <v>4687</v>
      </c>
      <c r="E1531" s="409" t="s">
        <v>4348</v>
      </c>
      <c r="F1531" s="245" t="s">
        <v>45</v>
      </c>
      <c r="G1531" s="404" t="s">
        <v>2</v>
      </c>
      <c r="H1531" s="245" t="s">
        <v>6556</v>
      </c>
      <c r="I1531" s="404"/>
      <c r="J1531" s="27" t="s">
        <v>95</v>
      </c>
      <c r="K1531" s="405">
        <v>45719</v>
      </c>
      <c r="L1531" s="406">
        <v>0</v>
      </c>
      <c r="M1531" s="44">
        <v>9</v>
      </c>
      <c r="N1531" s="44"/>
      <c r="O1531" s="100"/>
    </row>
    <row r="1532" spans="1:15" ht="30">
      <c r="A1532" s="27">
        <v>1529</v>
      </c>
      <c r="B1532" s="402" t="s">
        <v>8385</v>
      </c>
      <c r="C1532" s="407"/>
      <c r="D1532" s="27" t="s">
        <v>4392</v>
      </c>
      <c r="E1532" s="414" t="s">
        <v>4408</v>
      </c>
      <c r="F1532" s="260" t="s">
        <v>4045</v>
      </c>
      <c r="G1532" s="404" t="s">
        <v>4207</v>
      </c>
      <c r="H1532" s="245" t="s">
        <v>6556</v>
      </c>
      <c r="I1532" s="404"/>
      <c r="J1532" s="27" t="s">
        <v>95</v>
      </c>
      <c r="K1532" s="405">
        <v>45719</v>
      </c>
      <c r="L1532" s="406" t="s">
        <v>4404</v>
      </c>
      <c r="M1532" s="412">
        <v>1</v>
      </c>
      <c r="N1532" s="413"/>
      <c r="O1532" s="100"/>
    </row>
    <row r="1533" spans="1:15" ht="30">
      <c r="A1533" s="27">
        <v>1530</v>
      </c>
      <c r="B1533" s="402" t="s">
        <v>8740</v>
      </c>
      <c r="C1533" s="407"/>
      <c r="D1533" s="27" t="s">
        <v>8054</v>
      </c>
      <c r="E1533" s="402" t="s">
        <v>4441</v>
      </c>
      <c r="F1533" s="245" t="s">
        <v>48</v>
      </c>
      <c r="G1533" s="404" t="s">
        <v>1</v>
      </c>
      <c r="H1533" s="245" t="s">
        <v>6556</v>
      </c>
      <c r="I1533" s="404"/>
      <c r="J1533" s="27" t="s">
        <v>95</v>
      </c>
      <c r="K1533" s="405">
        <v>45719</v>
      </c>
      <c r="L1533" s="406">
        <v>0</v>
      </c>
      <c r="M1533" s="44">
        <v>45</v>
      </c>
      <c r="N1533" s="44"/>
      <c r="O1533" s="100"/>
    </row>
    <row r="1534" spans="1:15" ht="30">
      <c r="A1534" s="27">
        <v>1531</v>
      </c>
      <c r="B1534" s="402" t="s">
        <v>8740</v>
      </c>
      <c r="C1534" s="407"/>
      <c r="D1534" s="27" t="s">
        <v>8054</v>
      </c>
      <c r="E1534" s="402" t="s">
        <v>4441</v>
      </c>
      <c r="F1534" s="245" t="s">
        <v>48</v>
      </c>
      <c r="G1534" s="404" t="s">
        <v>4</v>
      </c>
      <c r="H1534" s="245" t="s">
        <v>6556</v>
      </c>
      <c r="I1534" s="404"/>
      <c r="J1534" s="27" t="s">
        <v>95</v>
      </c>
      <c r="K1534" s="405">
        <v>45719</v>
      </c>
      <c r="L1534" s="406">
        <v>0</v>
      </c>
      <c r="M1534" s="44">
        <v>45</v>
      </c>
      <c r="N1534" s="44"/>
      <c r="O1534" s="100"/>
    </row>
    <row r="1535" spans="1:15" ht="30">
      <c r="A1535" s="27">
        <v>1532</v>
      </c>
      <c r="B1535" s="402" t="s">
        <v>8741</v>
      </c>
      <c r="C1535" s="407"/>
      <c r="D1535" s="27" t="s">
        <v>8054</v>
      </c>
      <c r="E1535" s="402" t="s">
        <v>4441</v>
      </c>
      <c r="F1535" s="245" t="s">
        <v>45</v>
      </c>
      <c r="G1535" s="404" t="s">
        <v>1</v>
      </c>
      <c r="H1535" s="245" t="s">
        <v>6556</v>
      </c>
      <c r="I1535" s="404"/>
      <c r="J1535" s="27" t="s">
        <v>95</v>
      </c>
      <c r="K1535" s="405">
        <v>45719</v>
      </c>
      <c r="L1535" s="406">
        <v>0</v>
      </c>
      <c r="M1535" s="44">
        <v>46</v>
      </c>
      <c r="N1535" s="44"/>
      <c r="O1535" s="100"/>
    </row>
    <row r="1536" spans="1:15" ht="30">
      <c r="A1536" s="27">
        <v>1533</v>
      </c>
      <c r="B1536" s="402" t="s">
        <v>8741</v>
      </c>
      <c r="C1536" s="407"/>
      <c r="D1536" s="27" t="s">
        <v>8054</v>
      </c>
      <c r="E1536" s="402" t="s">
        <v>4441</v>
      </c>
      <c r="F1536" s="245" t="s">
        <v>45</v>
      </c>
      <c r="G1536" s="404" t="s">
        <v>4</v>
      </c>
      <c r="H1536" s="245" t="s">
        <v>6556</v>
      </c>
      <c r="I1536" s="404"/>
      <c r="J1536" s="27" t="s">
        <v>95</v>
      </c>
      <c r="K1536" s="405">
        <v>45719</v>
      </c>
      <c r="L1536" s="406">
        <v>0</v>
      </c>
      <c r="M1536" s="44">
        <v>46</v>
      </c>
      <c r="N1536" s="44"/>
      <c r="O1536" s="100"/>
    </row>
    <row r="1537" spans="1:15" ht="30">
      <c r="A1537" s="27">
        <v>1534</v>
      </c>
      <c r="B1537" s="402" t="s">
        <v>8742</v>
      </c>
      <c r="C1537" s="407"/>
      <c r="D1537" s="27" t="s">
        <v>8054</v>
      </c>
      <c r="E1537" s="402" t="s">
        <v>4441</v>
      </c>
      <c r="F1537" s="245" t="s">
        <v>493</v>
      </c>
      <c r="G1537" s="404" t="s">
        <v>1</v>
      </c>
      <c r="H1537" s="245" t="s">
        <v>6556</v>
      </c>
      <c r="I1537" s="404"/>
      <c r="J1537" s="27" t="s">
        <v>95</v>
      </c>
      <c r="K1537" s="405">
        <v>45719</v>
      </c>
      <c r="L1537" s="406">
        <v>0</v>
      </c>
      <c r="M1537" s="44">
        <v>47</v>
      </c>
      <c r="N1537" s="44"/>
      <c r="O1537" s="100"/>
    </row>
    <row r="1538" spans="1:15" ht="30">
      <c r="A1538" s="27">
        <v>1535</v>
      </c>
      <c r="B1538" s="402" t="s">
        <v>8742</v>
      </c>
      <c r="C1538" s="407"/>
      <c r="D1538" s="27" t="s">
        <v>8054</v>
      </c>
      <c r="E1538" s="402" t="s">
        <v>4441</v>
      </c>
      <c r="F1538" s="245" t="s">
        <v>493</v>
      </c>
      <c r="G1538" s="404" t="s">
        <v>4</v>
      </c>
      <c r="H1538" s="245" t="s">
        <v>6556</v>
      </c>
      <c r="I1538" s="404"/>
      <c r="J1538" s="27" t="s">
        <v>95</v>
      </c>
      <c r="K1538" s="405">
        <v>45719</v>
      </c>
      <c r="L1538" s="406">
        <v>0</v>
      </c>
      <c r="M1538" s="44">
        <v>47</v>
      </c>
      <c r="N1538" s="44"/>
      <c r="O1538" s="100"/>
    </row>
    <row r="1539" spans="1:15" ht="30">
      <c r="A1539" s="27">
        <v>1536</v>
      </c>
      <c r="B1539" s="402" t="s">
        <v>8743</v>
      </c>
      <c r="C1539" s="407"/>
      <c r="D1539" s="27" t="s">
        <v>4056</v>
      </c>
      <c r="E1539" s="402" t="s">
        <v>4057</v>
      </c>
      <c r="F1539" s="245" t="s">
        <v>125</v>
      </c>
      <c r="G1539" s="404" t="s">
        <v>1</v>
      </c>
      <c r="H1539" s="245" t="s">
        <v>8744</v>
      </c>
      <c r="I1539" s="404"/>
      <c r="J1539" s="27" t="s">
        <v>96</v>
      </c>
      <c r="K1539" s="405">
        <v>45719</v>
      </c>
      <c r="L1539" s="440" t="s">
        <v>8745</v>
      </c>
      <c r="M1539" s="412">
        <v>1</v>
      </c>
      <c r="N1539" s="413"/>
      <c r="O1539" s="100"/>
    </row>
    <row r="1540" spans="1:15" ht="30">
      <c r="A1540" s="27">
        <v>1537</v>
      </c>
      <c r="B1540" s="402" t="s">
        <v>8746</v>
      </c>
      <c r="C1540" s="403"/>
      <c r="D1540" s="27" t="s">
        <v>278</v>
      </c>
      <c r="E1540" s="404" t="s">
        <v>279</v>
      </c>
      <c r="F1540" s="245" t="s">
        <v>46</v>
      </c>
      <c r="G1540" s="404" t="s">
        <v>1</v>
      </c>
      <c r="H1540" s="245" t="s">
        <v>8744</v>
      </c>
      <c r="I1540" s="404"/>
      <c r="J1540" s="27" t="s">
        <v>96</v>
      </c>
      <c r="K1540" s="405">
        <v>45719</v>
      </c>
      <c r="L1540" s="406">
        <v>0</v>
      </c>
      <c r="M1540" s="44">
        <v>7</v>
      </c>
      <c r="N1540" s="44"/>
      <c r="O1540" s="100"/>
    </row>
    <row r="1541" spans="1:15" ht="30">
      <c r="A1541" s="27">
        <v>1538</v>
      </c>
      <c r="B1541" s="402" t="s">
        <v>8747</v>
      </c>
      <c r="C1541" s="408"/>
      <c r="D1541" s="27" t="s">
        <v>4632</v>
      </c>
      <c r="E1541" s="402" t="s">
        <v>4225</v>
      </c>
      <c r="F1541" s="245" t="s">
        <v>19</v>
      </c>
      <c r="G1541" s="404" t="s">
        <v>2</v>
      </c>
      <c r="H1541" s="245" t="s">
        <v>8744</v>
      </c>
      <c r="I1541" s="404"/>
      <c r="J1541" s="27" t="s">
        <v>96</v>
      </c>
      <c r="K1541" s="405">
        <v>45719</v>
      </c>
      <c r="L1541" s="406">
        <v>0</v>
      </c>
      <c r="M1541" s="44">
        <v>7</v>
      </c>
      <c r="N1541" s="44"/>
      <c r="O1541" s="100"/>
    </row>
    <row r="1542" spans="1:15" ht="30">
      <c r="A1542" s="27">
        <v>1539</v>
      </c>
      <c r="B1542" s="402" t="s">
        <v>8748</v>
      </c>
      <c r="C1542" s="435"/>
      <c r="D1542" s="27" t="s">
        <v>4719</v>
      </c>
      <c r="E1542" s="409" t="s">
        <v>4281</v>
      </c>
      <c r="F1542" s="245" t="s">
        <v>65</v>
      </c>
      <c r="G1542" s="404" t="s">
        <v>3</v>
      </c>
      <c r="H1542" s="245" t="s">
        <v>8744</v>
      </c>
      <c r="I1542" s="404"/>
      <c r="J1542" s="27" t="s">
        <v>96</v>
      </c>
      <c r="K1542" s="405">
        <v>45719</v>
      </c>
      <c r="L1542" s="406">
        <v>0</v>
      </c>
      <c r="M1542" s="44">
        <v>4</v>
      </c>
      <c r="N1542" s="44"/>
      <c r="O1542" s="100"/>
    </row>
    <row r="1543" spans="1:15" ht="30">
      <c r="A1543" s="27">
        <v>1540</v>
      </c>
      <c r="B1543" s="402" t="s">
        <v>8749</v>
      </c>
      <c r="C1543" s="407"/>
      <c r="D1543" s="27" t="s">
        <v>4672</v>
      </c>
      <c r="E1543" s="404" t="s">
        <v>4334</v>
      </c>
      <c r="F1543" s="245" t="s">
        <v>65</v>
      </c>
      <c r="G1543" s="404" t="s">
        <v>4</v>
      </c>
      <c r="H1543" s="245" t="s">
        <v>8744</v>
      </c>
      <c r="I1543" s="404"/>
      <c r="J1543" s="27" t="s">
        <v>96</v>
      </c>
      <c r="K1543" s="405">
        <v>45719</v>
      </c>
      <c r="L1543" s="406">
        <v>0</v>
      </c>
      <c r="M1543" s="44">
        <v>5</v>
      </c>
      <c r="N1543" s="44"/>
      <c r="O1543" s="100"/>
    </row>
    <row r="1544" spans="1:15" ht="30">
      <c r="A1544" s="27">
        <v>1541</v>
      </c>
      <c r="B1544" s="402" t="s">
        <v>8750</v>
      </c>
      <c r="C1544" s="407"/>
      <c r="D1544" s="27" t="s">
        <v>8708</v>
      </c>
      <c r="E1544" s="409" t="s">
        <v>4338</v>
      </c>
      <c r="F1544" s="245" t="s">
        <v>12</v>
      </c>
      <c r="G1544" s="404" t="s">
        <v>2</v>
      </c>
      <c r="H1544" s="245" t="s">
        <v>8744</v>
      </c>
      <c r="I1544" s="404"/>
      <c r="J1544" s="27" t="s">
        <v>96</v>
      </c>
      <c r="K1544" s="405">
        <v>45719</v>
      </c>
      <c r="L1544" s="406">
        <v>0</v>
      </c>
      <c r="M1544" s="44">
        <v>5</v>
      </c>
      <c r="N1544" s="44"/>
      <c r="O1544" s="100"/>
    </row>
    <row r="1545" spans="1:15" ht="30">
      <c r="A1545" s="27">
        <v>1542</v>
      </c>
      <c r="B1545" s="402" t="s">
        <v>8751</v>
      </c>
      <c r="C1545" s="408"/>
      <c r="D1545" s="254" t="s">
        <v>6466</v>
      </c>
      <c r="E1545" s="410" t="s">
        <v>4371</v>
      </c>
      <c r="F1545" s="411" t="s">
        <v>65</v>
      </c>
      <c r="G1545" s="404" t="s">
        <v>0</v>
      </c>
      <c r="H1545" s="245" t="s">
        <v>8744</v>
      </c>
      <c r="I1545" s="404"/>
      <c r="J1545" s="27" t="s">
        <v>96</v>
      </c>
      <c r="K1545" s="405">
        <v>45719</v>
      </c>
      <c r="L1545" s="406">
        <v>0</v>
      </c>
      <c r="M1545" s="412">
        <v>1</v>
      </c>
      <c r="N1545" s="413"/>
      <c r="O1545" s="100"/>
    </row>
    <row r="1546" spans="1:15" ht="30">
      <c r="A1546" s="27">
        <v>1543</v>
      </c>
      <c r="B1546" s="402" t="s">
        <v>8752</v>
      </c>
      <c r="C1546" s="407"/>
      <c r="D1546" s="27" t="s">
        <v>4400</v>
      </c>
      <c r="E1546" s="414" t="s">
        <v>4408</v>
      </c>
      <c r="F1546" s="260" t="s">
        <v>4045</v>
      </c>
      <c r="G1546" s="404" t="s">
        <v>4207</v>
      </c>
      <c r="H1546" s="245" t="s">
        <v>8744</v>
      </c>
      <c r="I1546" s="404"/>
      <c r="J1546" s="27" t="s">
        <v>96</v>
      </c>
      <c r="K1546" s="405">
        <v>45719</v>
      </c>
      <c r="L1546" s="406" t="s">
        <v>4404</v>
      </c>
      <c r="M1546" s="412">
        <v>1</v>
      </c>
      <c r="N1546" s="413"/>
      <c r="O1546" s="100"/>
    </row>
    <row r="1547" spans="1:15" ht="30">
      <c r="A1547" s="27">
        <v>1544</v>
      </c>
      <c r="B1547" s="402" t="s">
        <v>8753</v>
      </c>
      <c r="C1547" s="408"/>
      <c r="D1547" s="27" t="s">
        <v>4692</v>
      </c>
      <c r="E1547" s="404" t="s">
        <v>4414</v>
      </c>
      <c r="F1547" s="245" t="s">
        <v>123</v>
      </c>
      <c r="G1547" s="404" t="s">
        <v>0</v>
      </c>
      <c r="H1547" s="245" t="s">
        <v>8744</v>
      </c>
      <c r="I1547" s="404"/>
      <c r="J1547" s="27" t="s">
        <v>96</v>
      </c>
      <c r="K1547" s="405">
        <v>45719</v>
      </c>
      <c r="L1547" s="406" t="s">
        <v>8745</v>
      </c>
      <c r="M1547" s="44">
        <v>3</v>
      </c>
      <c r="N1547" s="44"/>
      <c r="O1547" s="100"/>
    </row>
    <row r="1548" spans="1:15" ht="30">
      <c r="A1548" s="27">
        <v>1545</v>
      </c>
      <c r="B1548" s="402" t="s">
        <v>8743</v>
      </c>
      <c r="C1548" s="407"/>
      <c r="D1548" s="27" t="s">
        <v>4056</v>
      </c>
      <c r="E1548" s="414" t="s">
        <v>4457</v>
      </c>
      <c r="F1548" s="260" t="s">
        <v>123</v>
      </c>
      <c r="G1548" s="404" t="s">
        <v>1</v>
      </c>
      <c r="H1548" s="245" t="s">
        <v>8744</v>
      </c>
      <c r="I1548" s="404"/>
      <c r="J1548" s="27" t="s">
        <v>96</v>
      </c>
      <c r="K1548" s="405">
        <v>45719</v>
      </c>
      <c r="L1548" s="406" t="s">
        <v>8745</v>
      </c>
      <c r="M1548" s="412">
        <v>1</v>
      </c>
      <c r="N1548" s="413"/>
      <c r="O1548" s="100"/>
    </row>
    <row r="1549" spans="1:15" ht="30">
      <c r="A1549" s="27">
        <v>1546</v>
      </c>
      <c r="B1549" s="402" t="s">
        <v>8754</v>
      </c>
      <c r="C1549" s="407"/>
      <c r="D1549" s="27" t="s">
        <v>4056</v>
      </c>
      <c r="E1549" s="414" t="s">
        <v>4457</v>
      </c>
      <c r="F1549" s="260" t="s">
        <v>123</v>
      </c>
      <c r="G1549" s="404" t="s">
        <v>2</v>
      </c>
      <c r="H1549" s="245" t="s">
        <v>8744</v>
      </c>
      <c r="I1549" s="404"/>
      <c r="J1549" s="27" t="s">
        <v>96</v>
      </c>
      <c r="K1549" s="405">
        <v>45719</v>
      </c>
      <c r="L1549" s="406" t="s">
        <v>5110</v>
      </c>
      <c r="M1549" s="412">
        <v>2</v>
      </c>
      <c r="N1549" s="413"/>
      <c r="O1549" s="100"/>
    </row>
    <row r="1550" spans="1:15" ht="30">
      <c r="A1550" s="27">
        <v>1547</v>
      </c>
      <c r="B1550" s="402" t="s">
        <v>8755</v>
      </c>
      <c r="C1550" s="436"/>
      <c r="D1550" s="27" t="s">
        <v>4056</v>
      </c>
      <c r="E1550" s="409" t="s">
        <v>4457</v>
      </c>
      <c r="F1550" s="245" t="s">
        <v>123</v>
      </c>
      <c r="G1550" s="404" t="s">
        <v>3</v>
      </c>
      <c r="H1550" s="245" t="s">
        <v>8744</v>
      </c>
      <c r="I1550" s="404"/>
      <c r="J1550" s="27" t="s">
        <v>96</v>
      </c>
      <c r="K1550" s="405">
        <v>45719</v>
      </c>
      <c r="L1550" s="406" t="s">
        <v>5110</v>
      </c>
      <c r="M1550" s="44">
        <v>3</v>
      </c>
      <c r="N1550" s="44"/>
      <c r="O1550" s="100"/>
    </row>
    <row r="1551" spans="1:15" ht="30">
      <c r="A1551" s="27">
        <v>1548</v>
      </c>
      <c r="B1551" s="402" t="s">
        <v>8756</v>
      </c>
      <c r="C1551" s="433"/>
      <c r="D1551" s="27" t="s">
        <v>4056</v>
      </c>
      <c r="E1551" s="409" t="s">
        <v>4457</v>
      </c>
      <c r="F1551" s="245" t="s">
        <v>125</v>
      </c>
      <c r="G1551" s="404" t="s">
        <v>0</v>
      </c>
      <c r="H1551" s="245" t="s">
        <v>8744</v>
      </c>
      <c r="I1551" s="404"/>
      <c r="J1551" s="27" t="s">
        <v>96</v>
      </c>
      <c r="K1551" s="405">
        <v>45719</v>
      </c>
      <c r="L1551" s="406" t="s">
        <v>8745</v>
      </c>
      <c r="M1551" s="44">
        <v>4</v>
      </c>
      <c r="N1551" s="44"/>
      <c r="O1551" s="100"/>
    </row>
    <row r="1552" spans="1:15" ht="30">
      <c r="A1552" s="27">
        <v>1549</v>
      </c>
      <c r="B1552" s="402" t="s">
        <v>8757</v>
      </c>
      <c r="C1552" s="408"/>
      <c r="D1552" s="27" t="s">
        <v>4056</v>
      </c>
      <c r="E1552" s="409" t="s">
        <v>4457</v>
      </c>
      <c r="F1552" s="245" t="s">
        <v>125</v>
      </c>
      <c r="G1552" s="404" t="s">
        <v>2</v>
      </c>
      <c r="H1552" s="245" t="s">
        <v>8744</v>
      </c>
      <c r="I1552" s="404"/>
      <c r="J1552" s="27" t="s">
        <v>96</v>
      </c>
      <c r="K1552" s="405">
        <v>45719</v>
      </c>
      <c r="L1552" s="406" t="s">
        <v>8745</v>
      </c>
      <c r="M1552" s="44">
        <v>5</v>
      </c>
      <c r="N1552" s="44"/>
      <c r="O1552" s="100"/>
    </row>
    <row r="1553" spans="1:15" ht="30">
      <c r="A1553" s="27">
        <v>1550</v>
      </c>
      <c r="B1553" s="402" t="s">
        <v>8758</v>
      </c>
      <c r="C1553" s="407"/>
      <c r="D1553" s="27" t="s">
        <v>4056</v>
      </c>
      <c r="E1553" s="409" t="s">
        <v>4457</v>
      </c>
      <c r="F1553" s="260" t="s">
        <v>125</v>
      </c>
      <c r="G1553" s="404" t="s">
        <v>3</v>
      </c>
      <c r="H1553" s="245" t="s">
        <v>8744</v>
      </c>
      <c r="I1553" s="404"/>
      <c r="J1553" s="27" t="s">
        <v>96</v>
      </c>
      <c r="K1553" s="405">
        <v>45719</v>
      </c>
      <c r="L1553" s="406" t="s">
        <v>5110</v>
      </c>
      <c r="M1553" s="418">
        <v>6</v>
      </c>
      <c r="N1553" s="44"/>
      <c r="O1553" s="100"/>
    </row>
    <row r="1554" spans="1:15" ht="30">
      <c r="A1554" s="27">
        <v>1551</v>
      </c>
      <c r="B1554" s="402" t="s">
        <v>8759</v>
      </c>
      <c r="C1554" s="424"/>
      <c r="D1554" s="27" t="s">
        <v>4993</v>
      </c>
      <c r="E1554" s="409" t="s">
        <v>4473</v>
      </c>
      <c r="F1554" s="245" t="s">
        <v>46</v>
      </c>
      <c r="G1554" s="404" t="s">
        <v>5</v>
      </c>
      <c r="H1554" s="245" t="s">
        <v>8744</v>
      </c>
      <c r="I1554" s="404"/>
      <c r="J1554" s="27" t="s">
        <v>96</v>
      </c>
      <c r="K1554" s="405">
        <v>45719</v>
      </c>
      <c r="L1554" s="406">
        <v>0</v>
      </c>
      <c r="M1554" s="44">
        <v>42</v>
      </c>
      <c r="N1554" s="44"/>
      <c r="O1554" s="100"/>
    </row>
    <row r="1555" spans="1:15" ht="30">
      <c r="A1555" s="27">
        <v>1552</v>
      </c>
      <c r="B1555" s="402" t="s">
        <v>8760</v>
      </c>
      <c r="C1555" s="407"/>
      <c r="D1555" s="27" t="s">
        <v>4993</v>
      </c>
      <c r="E1555" s="409" t="s">
        <v>4473</v>
      </c>
      <c r="F1555" s="245" t="s">
        <v>47</v>
      </c>
      <c r="G1555" s="404" t="s">
        <v>5</v>
      </c>
      <c r="H1555" s="245" t="s">
        <v>8744</v>
      </c>
      <c r="I1555" s="404"/>
      <c r="J1555" s="27" t="s">
        <v>96</v>
      </c>
      <c r="K1555" s="405">
        <v>45719</v>
      </c>
      <c r="L1555" s="406">
        <v>0</v>
      </c>
      <c r="M1555" s="44">
        <v>43</v>
      </c>
      <c r="N1555" s="44"/>
      <c r="O1555" s="100"/>
    </row>
    <row r="1556" spans="1:15" ht="45">
      <c r="A1556" s="27">
        <v>1553</v>
      </c>
      <c r="B1556" s="402" t="s">
        <v>8761</v>
      </c>
      <c r="C1556" s="407"/>
      <c r="D1556" s="27" t="s">
        <v>8762</v>
      </c>
      <c r="E1556" s="404" t="s">
        <v>4235</v>
      </c>
      <c r="F1556" s="245" t="s">
        <v>48</v>
      </c>
      <c r="G1556" s="404" t="s">
        <v>3</v>
      </c>
      <c r="H1556" s="245" t="s">
        <v>7969</v>
      </c>
      <c r="I1556" s="404"/>
      <c r="J1556" s="27" t="s">
        <v>4236</v>
      </c>
      <c r="K1556" s="405">
        <v>45719</v>
      </c>
      <c r="L1556" s="406" t="s">
        <v>8254</v>
      </c>
      <c r="M1556" s="412">
        <v>1</v>
      </c>
      <c r="N1556" s="413"/>
      <c r="O1556" s="100"/>
    </row>
    <row r="1557" spans="1:15" ht="45">
      <c r="A1557" s="27">
        <v>1554</v>
      </c>
      <c r="B1557" s="402" t="s">
        <v>8763</v>
      </c>
      <c r="C1557" s="408"/>
      <c r="D1557" s="27" t="s">
        <v>6949</v>
      </c>
      <c r="E1557" s="409" t="s">
        <v>4337</v>
      </c>
      <c r="F1557" s="245" t="s">
        <v>11</v>
      </c>
      <c r="G1557" s="404" t="s">
        <v>2</v>
      </c>
      <c r="H1557" s="245" t="s">
        <v>7969</v>
      </c>
      <c r="I1557" s="404"/>
      <c r="J1557" s="27" t="s">
        <v>4236</v>
      </c>
      <c r="K1557" s="405">
        <v>45719</v>
      </c>
      <c r="L1557" s="406" t="s">
        <v>8</v>
      </c>
      <c r="M1557" s="44">
        <v>3</v>
      </c>
      <c r="N1557" s="44"/>
      <c r="O1557" s="100"/>
    </row>
    <row r="1558" spans="1:15" ht="45">
      <c r="A1558" s="27">
        <v>1555</v>
      </c>
      <c r="B1558" s="402" t="s">
        <v>8764</v>
      </c>
      <c r="C1558" s="407"/>
      <c r="D1558" s="27" t="s">
        <v>7983</v>
      </c>
      <c r="E1558" s="414" t="s">
        <v>4385</v>
      </c>
      <c r="F1558" s="245" t="s">
        <v>125</v>
      </c>
      <c r="G1558" s="404" t="s">
        <v>5</v>
      </c>
      <c r="H1558" s="245" t="s">
        <v>7969</v>
      </c>
      <c r="I1558" s="404"/>
      <c r="J1558" s="27" t="s">
        <v>4236</v>
      </c>
      <c r="K1558" s="405">
        <v>45719</v>
      </c>
      <c r="L1558" s="406" t="s">
        <v>8765</v>
      </c>
      <c r="M1558" s="44">
        <v>2</v>
      </c>
      <c r="N1558" s="44"/>
      <c r="O1558" s="100"/>
    </row>
    <row r="1559" spans="1:15" ht="45">
      <c r="A1559" s="27">
        <v>1556</v>
      </c>
      <c r="B1559" s="402" t="s">
        <v>8766</v>
      </c>
      <c r="C1559" s="407"/>
      <c r="D1559" s="27" t="s">
        <v>8661</v>
      </c>
      <c r="E1559" s="409" t="s">
        <v>4386</v>
      </c>
      <c r="F1559" s="260" t="s">
        <v>123</v>
      </c>
      <c r="G1559" s="404" t="s">
        <v>5</v>
      </c>
      <c r="H1559" s="245" t="s">
        <v>7969</v>
      </c>
      <c r="I1559" s="404"/>
      <c r="J1559" s="27" t="s">
        <v>4236</v>
      </c>
      <c r="K1559" s="405">
        <v>45719</v>
      </c>
      <c r="L1559" s="406" t="s">
        <v>8767</v>
      </c>
      <c r="M1559" s="44">
        <v>2</v>
      </c>
      <c r="N1559" s="44"/>
      <c r="O1559" s="100"/>
    </row>
    <row r="1560" spans="1:15" ht="45">
      <c r="A1560" s="27">
        <v>1557</v>
      </c>
      <c r="B1560" s="402" t="s">
        <v>8768</v>
      </c>
      <c r="C1560" s="408"/>
      <c r="D1560" s="27" t="s">
        <v>4396</v>
      </c>
      <c r="E1560" s="404" t="s">
        <v>4398</v>
      </c>
      <c r="F1560" s="245"/>
      <c r="G1560" s="404" t="s">
        <v>4207</v>
      </c>
      <c r="H1560" s="245" t="s">
        <v>7969</v>
      </c>
      <c r="I1560" s="404"/>
      <c r="J1560" s="27" t="s">
        <v>4236</v>
      </c>
      <c r="K1560" s="405">
        <v>45719</v>
      </c>
      <c r="L1560" s="406" t="s">
        <v>4395</v>
      </c>
      <c r="M1560" s="44">
        <v>2</v>
      </c>
      <c r="N1560" s="44"/>
      <c r="O1560" s="100"/>
    </row>
    <row r="1561" spans="1:15" ht="45">
      <c r="A1561" s="27">
        <v>1558</v>
      </c>
      <c r="B1561" s="402" t="s">
        <v>8686</v>
      </c>
      <c r="C1561" s="408"/>
      <c r="D1561" s="27" t="s">
        <v>4435</v>
      </c>
      <c r="E1561" s="409" t="s">
        <v>4436</v>
      </c>
      <c r="F1561" s="245" t="s">
        <v>48</v>
      </c>
      <c r="G1561" s="404" t="s">
        <v>4</v>
      </c>
      <c r="H1561" s="245" t="s">
        <v>7969</v>
      </c>
      <c r="I1561" s="404"/>
      <c r="J1561" s="426" t="s">
        <v>4236</v>
      </c>
      <c r="K1561" s="405">
        <v>45719</v>
      </c>
      <c r="L1561" s="406">
        <v>0</v>
      </c>
      <c r="M1561" s="44">
        <v>1</v>
      </c>
      <c r="N1561" s="44"/>
      <c r="O1561" s="100"/>
    </row>
    <row r="1562" spans="1:15" ht="45">
      <c r="A1562" s="27">
        <v>1559</v>
      </c>
      <c r="B1562" s="402" t="s">
        <v>8686</v>
      </c>
      <c r="C1562" s="407"/>
      <c r="D1562" s="27" t="s">
        <v>4435</v>
      </c>
      <c r="E1562" s="409" t="s">
        <v>4436</v>
      </c>
      <c r="F1562" s="245" t="s">
        <v>45</v>
      </c>
      <c r="G1562" s="404" t="s">
        <v>4</v>
      </c>
      <c r="H1562" s="245" t="s">
        <v>7969</v>
      </c>
      <c r="I1562" s="404"/>
      <c r="J1562" s="27" t="s">
        <v>4236</v>
      </c>
      <c r="K1562" s="405">
        <v>45719</v>
      </c>
      <c r="L1562" s="406">
        <v>0</v>
      </c>
      <c r="M1562" s="44">
        <v>1</v>
      </c>
      <c r="N1562" s="44"/>
      <c r="O1562" s="100"/>
    </row>
    <row r="1563" spans="1:15" ht="45">
      <c r="A1563" s="27">
        <v>1560</v>
      </c>
      <c r="B1563" s="402" t="s">
        <v>8769</v>
      </c>
      <c r="C1563" s="407"/>
      <c r="D1563" s="27" t="s">
        <v>4435</v>
      </c>
      <c r="E1563" s="404" t="s">
        <v>4438</v>
      </c>
      <c r="F1563" s="260" t="s">
        <v>48</v>
      </c>
      <c r="G1563" s="404" t="s">
        <v>1</v>
      </c>
      <c r="H1563" s="245" t="s">
        <v>8</v>
      </c>
      <c r="I1563" s="404" t="s">
        <v>7969</v>
      </c>
      <c r="J1563" s="27" t="s">
        <v>4236</v>
      </c>
      <c r="K1563" s="405">
        <v>45719</v>
      </c>
      <c r="L1563" s="406">
        <v>0</v>
      </c>
      <c r="M1563" s="412">
        <v>5</v>
      </c>
      <c r="N1563" s="413"/>
      <c r="O1563" s="100"/>
    </row>
    <row r="1564" spans="1:15" ht="45">
      <c r="A1564" s="27">
        <v>1561</v>
      </c>
      <c r="B1564" s="402" t="s">
        <v>8769</v>
      </c>
      <c r="C1564" s="408"/>
      <c r="D1564" s="27" t="s">
        <v>4435</v>
      </c>
      <c r="E1564" s="404" t="s">
        <v>4438</v>
      </c>
      <c r="F1564" s="245" t="s">
        <v>48</v>
      </c>
      <c r="G1564" s="404" t="s">
        <v>4</v>
      </c>
      <c r="H1564" s="245" t="s">
        <v>8</v>
      </c>
      <c r="I1564" s="404" t="s">
        <v>7969</v>
      </c>
      <c r="J1564" s="27" t="s">
        <v>4236</v>
      </c>
      <c r="K1564" s="405">
        <v>45719</v>
      </c>
      <c r="L1564" s="406">
        <v>0</v>
      </c>
      <c r="M1564" s="44">
        <v>5</v>
      </c>
      <c r="N1564" s="44"/>
      <c r="O1564" s="100"/>
    </row>
    <row r="1565" spans="1:15" ht="30">
      <c r="A1565" s="27">
        <v>1562</v>
      </c>
      <c r="B1565" s="402" t="s">
        <v>8770</v>
      </c>
      <c r="C1565" s="407"/>
      <c r="D1565" s="27" t="s">
        <v>8771</v>
      </c>
      <c r="E1565" s="409" t="s">
        <v>4161</v>
      </c>
      <c r="F1565" s="245" t="s">
        <v>11</v>
      </c>
      <c r="G1565" s="404" t="s">
        <v>5</v>
      </c>
      <c r="H1565" s="245" t="s">
        <v>378</v>
      </c>
      <c r="I1565" s="404"/>
      <c r="J1565" s="27" t="s">
        <v>97</v>
      </c>
      <c r="K1565" s="405">
        <v>45719</v>
      </c>
      <c r="L1565" s="406" t="s">
        <v>8</v>
      </c>
      <c r="M1565" s="412">
        <v>1</v>
      </c>
      <c r="N1565" s="413"/>
      <c r="O1565" s="100"/>
    </row>
    <row r="1566" spans="1:15" ht="30">
      <c r="A1566" s="27">
        <v>1563</v>
      </c>
      <c r="B1566" s="402" t="s">
        <v>8772</v>
      </c>
      <c r="C1566" s="408"/>
      <c r="D1566" s="27" t="s">
        <v>4635</v>
      </c>
      <c r="E1566" s="402" t="s">
        <v>4229</v>
      </c>
      <c r="F1566" s="245" t="s">
        <v>123</v>
      </c>
      <c r="G1566" s="404" t="s">
        <v>5</v>
      </c>
      <c r="H1566" s="245" t="s">
        <v>378</v>
      </c>
      <c r="I1566" s="404"/>
      <c r="J1566" s="27" t="s">
        <v>97</v>
      </c>
      <c r="K1566" s="405">
        <v>45719</v>
      </c>
      <c r="L1566" s="406" t="s">
        <v>8745</v>
      </c>
      <c r="M1566" s="44">
        <v>1</v>
      </c>
      <c r="N1566" s="44"/>
      <c r="O1566" s="100"/>
    </row>
    <row r="1567" spans="1:15" ht="30">
      <c r="A1567" s="27">
        <v>1564</v>
      </c>
      <c r="B1567" s="402" t="s">
        <v>8773</v>
      </c>
      <c r="C1567" s="407"/>
      <c r="D1567" s="27" t="s">
        <v>4641</v>
      </c>
      <c r="E1567" s="402" t="s">
        <v>4231</v>
      </c>
      <c r="F1567" s="245" t="s">
        <v>4113</v>
      </c>
      <c r="G1567" s="404" t="s">
        <v>2</v>
      </c>
      <c r="H1567" s="245" t="s">
        <v>378</v>
      </c>
      <c r="I1567" s="404"/>
      <c r="J1567" s="27" t="s">
        <v>97</v>
      </c>
      <c r="K1567" s="405">
        <v>45719</v>
      </c>
      <c r="L1567" s="406" t="s">
        <v>8745</v>
      </c>
      <c r="M1567" s="412">
        <v>5</v>
      </c>
      <c r="N1567" s="413"/>
      <c r="O1567" s="100"/>
    </row>
    <row r="1568" spans="1:15" ht="30">
      <c r="A1568" s="27">
        <v>1565</v>
      </c>
      <c r="B1568" s="402" t="s">
        <v>8774</v>
      </c>
      <c r="C1568" s="407"/>
      <c r="D1568" s="27" t="s">
        <v>6280</v>
      </c>
      <c r="E1568" s="402" t="s">
        <v>4041</v>
      </c>
      <c r="F1568" s="420" t="s">
        <v>18</v>
      </c>
      <c r="G1568" s="404" t="s">
        <v>4</v>
      </c>
      <c r="H1568" s="245" t="s">
        <v>378</v>
      </c>
      <c r="I1568" s="404"/>
      <c r="J1568" s="27" t="s">
        <v>97</v>
      </c>
      <c r="K1568" s="405">
        <v>45719</v>
      </c>
      <c r="L1568" s="406">
        <v>0</v>
      </c>
      <c r="M1568" s="412">
        <v>2</v>
      </c>
      <c r="N1568" s="413"/>
      <c r="O1568" s="100"/>
    </row>
    <row r="1569" spans="1:15" ht="30">
      <c r="A1569" s="27">
        <v>1566</v>
      </c>
      <c r="B1569" s="402" t="s">
        <v>8775</v>
      </c>
      <c r="C1569" s="407"/>
      <c r="D1569" s="27" t="s">
        <v>6280</v>
      </c>
      <c r="E1569" s="409" t="s">
        <v>4041</v>
      </c>
      <c r="F1569" s="245" t="s">
        <v>18</v>
      </c>
      <c r="G1569" s="404" t="s">
        <v>5</v>
      </c>
      <c r="H1569" s="245" t="s">
        <v>378</v>
      </c>
      <c r="I1569" s="404"/>
      <c r="J1569" s="27" t="s">
        <v>97</v>
      </c>
      <c r="K1569" s="405">
        <v>45719</v>
      </c>
      <c r="L1569" s="406" t="s">
        <v>8</v>
      </c>
      <c r="M1569" s="412">
        <v>3</v>
      </c>
      <c r="N1569" s="413"/>
      <c r="O1569" s="100"/>
    </row>
    <row r="1570" spans="1:15" ht="30">
      <c r="A1570" s="27">
        <v>1567</v>
      </c>
      <c r="B1570" s="402" t="s">
        <v>8776</v>
      </c>
      <c r="C1570" s="407"/>
      <c r="D1570" s="27" t="s">
        <v>8777</v>
      </c>
      <c r="E1570" s="402" t="s">
        <v>4367</v>
      </c>
      <c r="F1570" s="245" t="s">
        <v>214</v>
      </c>
      <c r="G1570" s="404" t="s">
        <v>1</v>
      </c>
      <c r="H1570" s="245" t="s">
        <v>378</v>
      </c>
      <c r="I1570" s="404"/>
      <c r="J1570" s="426" t="s">
        <v>97</v>
      </c>
      <c r="K1570" s="405">
        <v>45719</v>
      </c>
      <c r="L1570" s="406" t="s">
        <v>6055</v>
      </c>
      <c r="M1570" s="44">
        <v>1</v>
      </c>
      <c r="N1570" s="44"/>
      <c r="O1570" s="100"/>
    </row>
    <row r="1571" spans="1:15" ht="30">
      <c r="A1571" s="27">
        <v>1568</v>
      </c>
      <c r="B1571" s="402" t="s">
        <v>8778</v>
      </c>
      <c r="C1571" s="407"/>
      <c r="D1571" s="27" t="s">
        <v>4403</v>
      </c>
      <c r="E1571" s="402" t="s">
        <v>4391</v>
      </c>
      <c r="F1571" s="245" t="s">
        <v>4045</v>
      </c>
      <c r="G1571" s="404" t="s">
        <v>4207</v>
      </c>
      <c r="H1571" s="245" t="s">
        <v>378</v>
      </c>
      <c r="I1571" s="404"/>
      <c r="J1571" s="27" t="s">
        <v>97</v>
      </c>
      <c r="K1571" s="405">
        <v>45719</v>
      </c>
      <c r="L1571" s="406" t="s">
        <v>4392</v>
      </c>
      <c r="M1571" s="412">
        <v>1</v>
      </c>
      <c r="N1571" s="413"/>
      <c r="O1571" s="100"/>
    </row>
    <row r="1572" spans="1:15" ht="30">
      <c r="A1572" s="27">
        <v>1569</v>
      </c>
      <c r="B1572" s="402" t="s">
        <v>8779</v>
      </c>
      <c r="C1572" s="408"/>
      <c r="D1572" s="27" t="s">
        <v>8054</v>
      </c>
      <c r="E1572" s="404" t="s">
        <v>4441</v>
      </c>
      <c r="F1572" s="245" t="s">
        <v>48</v>
      </c>
      <c r="G1572" s="404" t="s">
        <v>0</v>
      </c>
      <c r="H1572" s="245" t="s">
        <v>378</v>
      </c>
      <c r="I1572" s="404"/>
      <c r="J1572" s="27" t="s">
        <v>97</v>
      </c>
      <c r="K1572" s="405">
        <v>45719</v>
      </c>
      <c r="L1572" s="406" t="s">
        <v>378</v>
      </c>
      <c r="M1572" s="44">
        <v>33</v>
      </c>
      <c r="N1572" s="44"/>
      <c r="O1572" s="100"/>
    </row>
    <row r="1573" spans="1:15" ht="30">
      <c r="A1573" s="27">
        <v>1570</v>
      </c>
      <c r="B1573" s="402" t="s">
        <v>8779</v>
      </c>
      <c r="C1573" s="433"/>
      <c r="D1573" s="27" t="s">
        <v>8054</v>
      </c>
      <c r="E1573" s="409" t="s">
        <v>4441</v>
      </c>
      <c r="F1573" s="245" t="s">
        <v>48</v>
      </c>
      <c r="G1573" s="404" t="s">
        <v>3</v>
      </c>
      <c r="H1573" s="245" t="s">
        <v>378</v>
      </c>
      <c r="I1573" s="404"/>
      <c r="J1573" s="27" t="s">
        <v>97</v>
      </c>
      <c r="K1573" s="405">
        <v>45719</v>
      </c>
      <c r="L1573" s="406" t="s">
        <v>378</v>
      </c>
      <c r="M1573" s="44">
        <v>33</v>
      </c>
      <c r="N1573" s="44"/>
      <c r="O1573" s="100"/>
    </row>
    <row r="1574" spans="1:15" ht="30">
      <c r="A1574" s="27">
        <v>1571</v>
      </c>
      <c r="B1574" s="402" t="s">
        <v>8780</v>
      </c>
      <c r="C1574" s="408"/>
      <c r="D1574" s="27" t="s">
        <v>8054</v>
      </c>
      <c r="E1574" s="402" t="s">
        <v>4441</v>
      </c>
      <c r="F1574" s="420" t="s">
        <v>45</v>
      </c>
      <c r="G1574" s="404" t="s">
        <v>0</v>
      </c>
      <c r="H1574" s="245" t="s">
        <v>378</v>
      </c>
      <c r="I1574" s="404"/>
      <c r="J1574" s="426" t="s">
        <v>97</v>
      </c>
      <c r="K1574" s="405">
        <v>45719</v>
      </c>
      <c r="L1574" s="406" t="s">
        <v>378</v>
      </c>
      <c r="M1574" s="44">
        <v>34</v>
      </c>
      <c r="N1574" s="44"/>
      <c r="O1574" s="100"/>
    </row>
    <row r="1575" spans="1:15" ht="30">
      <c r="A1575" s="27">
        <v>1572</v>
      </c>
      <c r="B1575" s="402" t="s">
        <v>8780</v>
      </c>
      <c r="C1575" s="408"/>
      <c r="D1575" s="27" t="s">
        <v>8054</v>
      </c>
      <c r="E1575" s="404" t="s">
        <v>4441</v>
      </c>
      <c r="F1575" s="245" t="s">
        <v>45</v>
      </c>
      <c r="G1575" s="404" t="s">
        <v>3</v>
      </c>
      <c r="H1575" s="245" t="s">
        <v>378</v>
      </c>
      <c r="I1575" s="404"/>
      <c r="J1575" s="27" t="s">
        <v>97</v>
      </c>
      <c r="K1575" s="405">
        <v>45719</v>
      </c>
      <c r="L1575" s="406" t="s">
        <v>378</v>
      </c>
      <c r="M1575" s="44">
        <v>34</v>
      </c>
      <c r="N1575" s="44"/>
      <c r="O1575" s="100"/>
    </row>
    <row r="1576" spans="1:15" ht="30">
      <c r="A1576" s="27">
        <v>1573</v>
      </c>
      <c r="B1576" s="402" t="s">
        <v>8781</v>
      </c>
      <c r="C1576" s="407"/>
      <c r="D1576" s="27" t="s">
        <v>8782</v>
      </c>
      <c r="E1576" s="409" t="s">
        <v>4461</v>
      </c>
      <c r="F1576" s="245" t="s">
        <v>11</v>
      </c>
      <c r="G1576" s="404" t="s">
        <v>2</v>
      </c>
      <c r="H1576" s="245" t="s">
        <v>378</v>
      </c>
      <c r="I1576" s="404"/>
      <c r="J1576" s="27" t="s">
        <v>97</v>
      </c>
      <c r="K1576" s="405">
        <v>45719</v>
      </c>
      <c r="L1576" s="406">
        <v>0</v>
      </c>
      <c r="M1576" s="44">
        <v>1</v>
      </c>
      <c r="N1576" s="44"/>
      <c r="O1576" s="100"/>
    </row>
    <row r="1577" spans="1:15" ht="30">
      <c r="A1577" s="27">
        <v>1574</v>
      </c>
      <c r="B1577" s="402" t="s">
        <v>8783</v>
      </c>
      <c r="C1577" s="407"/>
      <c r="D1577" s="27" t="s">
        <v>4993</v>
      </c>
      <c r="E1577" s="409" t="s">
        <v>4473</v>
      </c>
      <c r="F1577" s="245" t="s">
        <v>48</v>
      </c>
      <c r="G1577" s="404" t="s">
        <v>1</v>
      </c>
      <c r="H1577" s="245" t="s">
        <v>378</v>
      </c>
      <c r="I1577" s="404"/>
      <c r="J1577" s="27" t="s">
        <v>97</v>
      </c>
      <c r="K1577" s="405">
        <v>45719</v>
      </c>
      <c r="L1577" s="406" t="s">
        <v>6055</v>
      </c>
      <c r="M1577" s="412">
        <v>35</v>
      </c>
      <c r="N1577" s="413"/>
      <c r="O1577" s="100"/>
    </row>
    <row r="1578" spans="1:15" ht="30">
      <c r="A1578" s="27">
        <v>1575</v>
      </c>
      <c r="B1578" s="402" t="s">
        <v>8784</v>
      </c>
      <c r="C1578" s="408"/>
      <c r="D1578" s="27" t="s">
        <v>8785</v>
      </c>
      <c r="E1578" s="404" t="s">
        <v>4480</v>
      </c>
      <c r="F1578" s="245" t="s">
        <v>11</v>
      </c>
      <c r="G1578" s="404" t="s">
        <v>4</v>
      </c>
      <c r="H1578" s="245" t="s">
        <v>378</v>
      </c>
      <c r="I1578" s="404"/>
      <c r="J1578" s="27" t="s">
        <v>97</v>
      </c>
      <c r="K1578" s="405">
        <v>45719</v>
      </c>
      <c r="L1578" s="406" t="s">
        <v>6055</v>
      </c>
      <c r="M1578" s="44">
        <v>1</v>
      </c>
      <c r="N1578" s="44"/>
      <c r="O1578" s="100"/>
    </row>
    <row r="1579" spans="1:15" ht="30">
      <c r="A1579" s="27">
        <v>1576</v>
      </c>
      <c r="B1579" s="402" t="s">
        <v>8786</v>
      </c>
      <c r="C1579" s="435"/>
      <c r="D1579" s="27" t="s">
        <v>4635</v>
      </c>
      <c r="E1579" s="409" t="s">
        <v>4229</v>
      </c>
      <c r="F1579" s="245" t="s">
        <v>125</v>
      </c>
      <c r="G1579" s="404" t="s">
        <v>5</v>
      </c>
      <c r="H1579" s="245" t="s">
        <v>378</v>
      </c>
      <c r="I1579" s="404"/>
      <c r="J1579" s="27" t="s">
        <v>98</v>
      </c>
      <c r="K1579" s="405">
        <v>45719</v>
      </c>
      <c r="L1579" s="406" t="s">
        <v>8745</v>
      </c>
      <c r="M1579" s="44">
        <v>2</v>
      </c>
      <c r="N1579" s="44"/>
      <c r="O1579" s="100"/>
    </row>
    <row r="1580" spans="1:15" ht="30">
      <c r="A1580" s="27">
        <v>1577</v>
      </c>
      <c r="B1580" s="402" t="s">
        <v>8787</v>
      </c>
      <c r="C1580" s="407"/>
      <c r="D1580" s="27" t="s">
        <v>4641</v>
      </c>
      <c r="E1580" s="404" t="s">
        <v>4231</v>
      </c>
      <c r="F1580" s="245" t="s">
        <v>4113</v>
      </c>
      <c r="G1580" s="404" t="s">
        <v>3</v>
      </c>
      <c r="H1580" s="245" t="s">
        <v>378</v>
      </c>
      <c r="I1580" s="404"/>
      <c r="J1580" s="27" t="s">
        <v>98</v>
      </c>
      <c r="K1580" s="405">
        <v>45719</v>
      </c>
      <c r="L1580" s="406" t="s">
        <v>8745</v>
      </c>
      <c r="M1580" s="412">
        <v>7</v>
      </c>
      <c r="N1580" s="413"/>
      <c r="O1580" s="100"/>
    </row>
    <row r="1581" spans="1:15" ht="30">
      <c r="A1581" s="27">
        <v>1578</v>
      </c>
      <c r="B1581" s="402" t="s">
        <v>8788</v>
      </c>
      <c r="C1581" s="407"/>
      <c r="D1581" s="27" t="s">
        <v>4641</v>
      </c>
      <c r="E1581" s="409" t="s">
        <v>4231</v>
      </c>
      <c r="F1581" s="245" t="s">
        <v>125</v>
      </c>
      <c r="G1581" s="404" t="s">
        <v>3</v>
      </c>
      <c r="H1581" s="245" t="s">
        <v>378</v>
      </c>
      <c r="I1581" s="404"/>
      <c r="J1581" s="27" t="s">
        <v>98</v>
      </c>
      <c r="K1581" s="405">
        <v>45719</v>
      </c>
      <c r="L1581" s="406" t="s">
        <v>8745</v>
      </c>
      <c r="M1581" s="412">
        <v>6</v>
      </c>
      <c r="N1581" s="413"/>
      <c r="O1581" s="100"/>
    </row>
    <row r="1582" spans="1:15" ht="30">
      <c r="A1582" s="27">
        <v>1579</v>
      </c>
      <c r="B1582" s="402" t="s">
        <v>8789</v>
      </c>
      <c r="C1582" s="407"/>
      <c r="D1582" s="27" t="s">
        <v>8777</v>
      </c>
      <c r="E1582" s="409" t="s">
        <v>4367</v>
      </c>
      <c r="F1582" s="245" t="s">
        <v>12</v>
      </c>
      <c r="G1582" s="404" t="s">
        <v>1</v>
      </c>
      <c r="H1582" s="245" t="s">
        <v>378</v>
      </c>
      <c r="I1582" s="404"/>
      <c r="J1582" s="27" t="s">
        <v>98</v>
      </c>
      <c r="K1582" s="405">
        <v>45719</v>
      </c>
      <c r="L1582" s="406" t="s">
        <v>8</v>
      </c>
      <c r="M1582" s="44">
        <v>2</v>
      </c>
      <c r="N1582" s="44"/>
      <c r="O1582" s="100"/>
    </row>
    <row r="1583" spans="1:15" ht="30">
      <c r="A1583" s="27">
        <v>1580</v>
      </c>
      <c r="B1583" s="402" t="s">
        <v>8790</v>
      </c>
      <c r="C1583" s="408"/>
      <c r="D1583" s="27" t="s">
        <v>4403</v>
      </c>
      <c r="E1583" s="409" t="s">
        <v>4391</v>
      </c>
      <c r="F1583" s="245" t="s">
        <v>4045</v>
      </c>
      <c r="G1583" s="404" t="s">
        <v>4207</v>
      </c>
      <c r="H1583" s="245" t="s">
        <v>378</v>
      </c>
      <c r="I1583" s="404"/>
      <c r="J1583" s="27" t="s">
        <v>98</v>
      </c>
      <c r="K1583" s="405">
        <v>45719</v>
      </c>
      <c r="L1583" s="406" t="s">
        <v>4392</v>
      </c>
      <c r="M1583" s="44">
        <v>2</v>
      </c>
      <c r="N1583" s="44"/>
      <c r="O1583" s="100"/>
    </row>
    <row r="1584" spans="1:15" ht="30">
      <c r="A1584" s="27">
        <v>1581</v>
      </c>
      <c r="B1584" s="402" t="s">
        <v>8791</v>
      </c>
      <c r="C1584" s="407"/>
      <c r="D1584" s="27" t="s">
        <v>8054</v>
      </c>
      <c r="E1584" s="409" t="s">
        <v>4441</v>
      </c>
      <c r="F1584" s="245" t="s">
        <v>46</v>
      </c>
      <c r="G1584" s="404" t="s">
        <v>0</v>
      </c>
      <c r="H1584" s="245" t="s">
        <v>378</v>
      </c>
      <c r="I1584" s="404"/>
      <c r="J1584" s="27" t="s">
        <v>98</v>
      </c>
      <c r="K1584" s="405">
        <v>45719</v>
      </c>
      <c r="L1584" s="406">
        <v>0</v>
      </c>
      <c r="M1584" s="412">
        <v>35</v>
      </c>
      <c r="N1584" s="413"/>
      <c r="O1584" s="100"/>
    </row>
    <row r="1585" spans="1:15" ht="30">
      <c r="A1585" s="27">
        <v>1582</v>
      </c>
      <c r="B1585" s="402" t="s">
        <v>8791</v>
      </c>
      <c r="C1585" s="407"/>
      <c r="D1585" s="27" t="s">
        <v>8054</v>
      </c>
      <c r="E1585" s="409" t="s">
        <v>4441</v>
      </c>
      <c r="F1585" s="245" t="s">
        <v>46</v>
      </c>
      <c r="G1585" s="404" t="s">
        <v>3</v>
      </c>
      <c r="H1585" s="245" t="s">
        <v>378</v>
      </c>
      <c r="I1585" s="404"/>
      <c r="J1585" s="27" t="s">
        <v>98</v>
      </c>
      <c r="K1585" s="405">
        <v>45719</v>
      </c>
      <c r="L1585" s="406">
        <v>0</v>
      </c>
      <c r="M1585" s="412">
        <v>35</v>
      </c>
      <c r="N1585" s="413"/>
      <c r="O1585" s="100"/>
    </row>
    <row r="1586" spans="1:15" ht="30">
      <c r="A1586" s="27">
        <v>1583</v>
      </c>
      <c r="B1586" s="402" t="s">
        <v>8792</v>
      </c>
      <c r="C1586" s="407"/>
      <c r="D1586" s="27" t="s">
        <v>8054</v>
      </c>
      <c r="E1586" s="414" t="s">
        <v>4441</v>
      </c>
      <c r="F1586" s="260" t="s">
        <v>47</v>
      </c>
      <c r="G1586" s="404" t="s">
        <v>0</v>
      </c>
      <c r="H1586" s="245" t="s">
        <v>378</v>
      </c>
      <c r="I1586" s="404"/>
      <c r="J1586" s="27" t="s">
        <v>98</v>
      </c>
      <c r="K1586" s="405">
        <v>45719</v>
      </c>
      <c r="L1586" s="406">
        <v>0</v>
      </c>
      <c r="M1586" s="412">
        <v>36</v>
      </c>
      <c r="N1586" s="413"/>
      <c r="O1586" s="100"/>
    </row>
    <row r="1587" spans="1:15" ht="30">
      <c r="A1587" s="27">
        <v>1584</v>
      </c>
      <c r="B1587" s="402" t="s">
        <v>8792</v>
      </c>
      <c r="C1587" s="407"/>
      <c r="D1587" s="27" t="s">
        <v>8054</v>
      </c>
      <c r="E1587" s="414" t="s">
        <v>4441</v>
      </c>
      <c r="F1587" s="260" t="s">
        <v>47</v>
      </c>
      <c r="G1587" s="404" t="s">
        <v>3</v>
      </c>
      <c r="H1587" s="245" t="s">
        <v>378</v>
      </c>
      <c r="I1587" s="404"/>
      <c r="J1587" s="27" t="s">
        <v>98</v>
      </c>
      <c r="K1587" s="405">
        <v>45719</v>
      </c>
      <c r="L1587" s="406">
        <v>0</v>
      </c>
      <c r="M1587" s="412">
        <v>36</v>
      </c>
      <c r="N1587" s="413"/>
      <c r="O1587" s="100"/>
    </row>
    <row r="1588" spans="1:15" ht="30">
      <c r="A1588" s="27">
        <v>1585</v>
      </c>
      <c r="B1588" s="402" t="s">
        <v>8793</v>
      </c>
      <c r="C1588" s="407"/>
      <c r="D1588" s="27" t="s">
        <v>8782</v>
      </c>
      <c r="E1588" s="409" t="s">
        <v>4461</v>
      </c>
      <c r="F1588" s="260" t="s">
        <v>12</v>
      </c>
      <c r="G1588" s="404" t="s">
        <v>2</v>
      </c>
      <c r="H1588" s="245" t="s">
        <v>378</v>
      </c>
      <c r="I1588" s="404"/>
      <c r="J1588" s="417" t="s">
        <v>98</v>
      </c>
      <c r="K1588" s="405">
        <v>45719</v>
      </c>
      <c r="L1588" s="406">
        <v>0</v>
      </c>
      <c r="M1588" s="44">
        <v>2</v>
      </c>
      <c r="N1588" s="44"/>
      <c r="O1588" s="100"/>
    </row>
    <row r="1589" spans="1:15" ht="30">
      <c r="A1589" s="27">
        <v>1586</v>
      </c>
      <c r="B1589" s="402" t="s">
        <v>8794</v>
      </c>
      <c r="C1589" s="408"/>
      <c r="D1589" s="27" t="s">
        <v>8785</v>
      </c>
      <c r="E1589" s="414" t="s">
        <v>4480</v>
      </c>
      <c r="F1589" s="245" t="s">
        <v>12</v>
      </c>
      <c r="G1589" s="404" t="s">
        <v>4</v>
      </c>
      <c r="H1589" s="245" t="s">
        <v>378</v>
      </c>
      <c r="I1589" s="404"/>
      <c r="J1589" s="27" t="s">
        <v>98</v>
      </c>
      <c r="K1589" s="405">
        <v>45719</v>
      </c>
      <c r="L1589" s="406" t="s">
        <v>8</v>
      </c>
      <c r="M1589" s="44">
        <v>2</v>
      </c>
      <c r="N1589" s="44"/>
      <c r="O1589" s="100"/>
    </row>
    <row r="1590" spans="1:15" ht="30">
      <c r="A1590" s="27">
        <v>1587</v>
      </c>
      <c r="B1590" s="402" t="s">
        <v>8795</v>
      </c>
      <c r="C1590" s="408"/>
      <c r="D1590" s="27" t="s">
        <v>7054</v>
      </c>
      <c r="E1590" s="409" t="s">
        <v>4079</v>
      </c>
      <c r="F1590" s="245" t="s">
        <v>12</v>
      </c>
      <c r="G1590" s="404" t="s">
        <v>1</v>
      </c>
      <c r="H1590" s="245" t="s">
        <v>8796</v>
      </c>
      <c r="I1590" s="404"/>
      <c r="J1590" s="27" t="s">
        <v>100</v>
      </c>
      <c r="K1590" s="405">
        <v>45719</v>
      </c>
      <c r="L1590" s="406">
        <v>0</v>
      </c>
      <c r="M1590" s="44">
        <v>1</v>
      </c>
      <c r="N1590" s="44"/>
      <c r="O1590" s="100"/>
    </row>
    <row r="1591" spans="1:15" ht="30">
      <c r="A1591" s="27">
        <v>1588</v>
      </c>
      <c r="B1591" s="402" t="s">
        <v>8797</v>
      </c>
      <c r="C1591" s="407"/>
      <c r="D1591" s="27" t="s">
        <v>8798</v>
      </c>
      <c r="E1591" s="402" t="s">
        <v>4160</v>
      </c>
      <c r="F1591" s="245" t="s">
        <v>46</v>
      </c>
      <c r="G1591" s="404" t="s">
        <v>0</v>
      </c>
      <c r="H1591" s="245" t="s">
        <v>8796</v>
      </c>
      <c r="I1591" s="404"/>
      <c r="J1591" s="27" t="s">
        <v>100</v>
      </c>
      <c r="K1591" s="405">
        <v>45719</v>
      </c>
      <c r="L1591" s="406" t="s">
        <v>378</v>
      </c>
      <c r="M1591" s="412">
        <v>1</v>
      </c>
      <c r="N1591" s="413"/>
      <c r="O1591" s="100"/>
    </row>
    <row r="1592" spans="1:15" ht="30">
      <c r="A1592" s="27">
        <v>1589</v>
      </c>
      <c r="B1592" s="402" t="s">
        <v>8799</v>
      </c>
      <c r="C1592" s="408"/>
      <c r="D1592" s="27" t="s">
        <v>8679</v>
      </c>
      <c r="E1592" s="414" t="s">
        <v>4194</v>
      </c>
      <c r="F1592" s="245" t="s">
        <v>46</v>
      </c>
      <c r="G1592" s="404" t="s">
        <v>3</v>
      </c>
      <c r="H1592" s="245" t="s">
        <v>8796</v>
      </c>
      <c r="I1592" s="404"/>
      <c r="J1592" s="27" t="s">
        <v>100</v>
      </c>
      <c r="K1592" s="405">
        <v>45719</v>
      </c>
      <c r="L1592" s="406" t="s">
        <v>378</v>
      </c>
      <c r="M1592" s="44">
        <v>5</v>
      </c>
      <c r="N1592" s="44"/>
      <c r="O1592" s="100"/>
    </row>
    <row r="1593" spans="1:15" ht="30">
      <c r="A1593" s="27">
        <v>1590</v>
      </c>
      <c r="B1593" s="402" t="s">
        <v>8800</v>
      </c>
      <c r="C1593" s="408"/>
      <c r="D1593" s="27" t="s">
        <v>4641</v>
      </c>
      <c r="E1593" s="409" t="s">
        <v>4231</v>
      </c>
      <c r="F1593" s="245" t="s">
        <v>4232</v>
      </c>
      <c r="G1593" s="404" t="s">
        <v>5</v>
      </c>
      <c r="H1593" s="245" t="s">
        <v>8796</v>
      </c>
      <c r="I1593" s="404"/>
      <c r="J1593" s="421" t="s">
        <v>100</v>
      </c>
      <c r="K1593" s="405">
        <v>45719</v>
      </c>
      <c r="L1593" s="406" t="s">
        <v>5110</v>
      </c>
      <c r="M1593" s="44">
        <v>8</v>
      </c>
      <c r="N1593" s="44"/>
      <c r="O1593" s="100"/>
    </row>
    <row r="1594" spans="1:15" ht="30">
      <c r="A1594" s="27">
        <v>1591</v>
      </c>
      <c r="B1594" s="402" t="s">
        <v>8801</v>
      </c>
      <c r="C1594" s="408"/>
      <c r="D1594" s="27" t="s">
        <v>6280</v>
      </c>
      <c r="E1594" s="404" t="s">
        <v>4041</v>
      </c>
      <c r="F1594" s="245" t="s">
        <v>19</v>
      </c>
      <c r="G1594" s="404" t="s">
        <v>1</v>
      </c>
      <c r="H1594" s="245" t="s">
        <v>8796</v>
      </c>
      <c r="I1594" s="404"/>
      <c r="J1594" s="27" t="s">
        <v>100</v>
      </c>
      <c r="K1594" s="405">
        <v>45719</v>
      </c>
      <c r="L1594" s="406">
        <v>0</v>
      </c>
      <c r="M1594" s="44">
        <v>4</v>
      </c>
      <c r="N1594" s="44"/>
      <c r="O1594" s="100"/>
    </row>
    <row r="1595" spans="1:15" ht="30">
      <c r="A1595" s="27">
        <v>1592</v>
      </c>
      <c r="B1595" s="402" t="s">
        <v>8802</v>
      </c>
      <c r="C1595" s="407"/>
      <c r="D1595" s="27" t="s">
        <v>8803</v>
      </c>
      <c r="E1595" s="409" t="s">
        <v>4314</v>
      </c>
      <c r="F1595" s="245" t="s">
        <v>12</v>
      </c>
      <c r="G1595" s="404" t="s">
        <v>4</v>
      </c>
      <c r="H1595" s="245" t="s">
        <v>8796</v>
      </c>
      <c r="I1595" s="404"/>
      <c r="J1595" s="426" t="s">
        <v>100</v>
      </c>
      <c r="K1595" s="405">
        <v>45719</v>
      </c>
      <c r="L1595" s="406">
        <v>0</v>
      </c>
      <c r="M1595" s="412">
        <v>1</v>
      </c>
      <c r="N1595" s="413"/>
      <c r="O1595" s="100"/>
    </row>
    <row r="1596" spans="1:15" ht="30">
      <c r="A1596" s="27">
        <v>1593</v>
      </c>
      <c r="B1596" s="402" t="s">
        <v>8804</v>
      </c>
      <c r="C1596" s="407"/>
      <c r="D1596" s="27" t="s">
        <v>8805</v>
      </c>
      <c r="E1596" s="409" t="s">
        <v>4315</v>
      </c>
      <c r="F1596" s="245" t="s">
        <v>217</v>
      </c>
      <c r="G1596" s="404" t="s">
        <v>3</v>
      </c>
      <c r="H1596" s="245" t="s">
        <v>8796</v>
      </c>
      <c r="I1596" s="404"/>
      <c r="J1596" s="27" t="s">
        <v>100</v>
      </c>
      <c r="K1596" s="405">
        <v>45719</v>
      </c>
      <c r="L1596" s="406" t="s">
        <v>378</v>
      </c>
      <c r="M1596" s="412">
        <v>1</v>
      </c>
      <c r="N1596" s="413"/>
      <c r="O1596" s="100"/>
    </row>
    <row r="1597" spans="1:15" ht="30">
      <c r="A1597" s="27">
        <v>1594</v>
      </c>
      <c r="B1597" s="402" t="s">
        <v>8806</v>
      </c>
      <c r="C1597" s="408"/>
      <c r="D1597" s="27" t="s">
        <v>4670</v>
      </c>
      <c r="E1597" s="409" t="s">
        <v>3880</v>
      </c>
      <c r="F1597" s="245" t="s">
        <v>47</v>
      </c>
      <c r="G1597" s="404" t="s">
        <v>0</v>
      </c>
      <c r="H1597" s="245" t="s">
        <v>8796</v>
      </c>
      <c r="I1597" s="404"/>
      <c r="J1597" s="27" t="s">
        <v>100</v>
      </c>
      <c r="K1597" s="405">
        <v>45719</v>
      </c>
      <c r="L1597" s="406" t="s">
        <v>378</v>
      </c>
      <c r="M1597" s="44">
        <v>9</v>
      </c>
      <c r="N1597" s="44"/>
      <c r="O1597" s="100"/>
    </row>
    <row r="1598" spans="1:15" ht="30">
      <c r="A1598" s="27">
        <v>1595</v>
      </c>
      <c r="B1598" s="402" t="s">
        <v>8752</v>
      </c>
      <c r="C1598" s="408"/>
      <c r="D1598" s="27" t="s">
        <v>4400</v>
      </c>
      <c r="E1598" s="402" t="s">
        <v>4399</v>
      </c>
      <c r="F1598" s="245" t="s">
        <v>4045</v>
      </c>
      <c r="G1598" s="404" t="s">
        <v>4207</v>
      </c>
      <c r="H1598" s="245" t="s">
        <v>8796</v>
      </c>
      <c r="I1598" s="404"/>
      <c r="J1598" s="27" t="s">
        <v>100</v>
      </c>
      <c r="K1598" s="405">
        <v>45719</v>
      </c>
      <c r="L1598" s="406" t="s">
        <v>4400</v>
      </c>
      <c r="M1598" s="44">
        <v>1</v>
      </c>
      <c r="N1598" s="44"/>
      <c r="O1598" s="100"/>
    </row>
    <row r="1599" spans="1:15" ht="30">
      <c r="A1599" s="27">
        <v>1596</v>
      </c>
      <c r="B1599" s="402" t="s">
        <v>8807</v>
      </c>
      <c r="C1599" s="407"/>
      <c r="D1599" s="27" t="s">
        <v>8054</v>
      </c>
      <c r="E1599" s="404" t="s">
        <v>4441</v>
      </c>
      <c r="F1599" s="245" t="s">
        <v>46</v>
      </c>
      <c r="G1599" s="404" t="s">
        <v>2</v>
      </c>
      <c r="H1599" s="245" t="s">
        <v>8796</v>
      </c>
      <c r="I1599" s="404"/>
      <c r="J1599" s="27" t="s">
        <v>100</v>
      </c>
      <c r="K1599" s="405">
        <v>45719</v>
      </c>
      <c r="L1599" s="406">
        <v>0</v>
      </c>
      <c r="M1599" s="412">
        <v>48</v>
      </c>
      <c r="N1599" s="413"/>
      <c r="O1599" s="100"/>
    </row>
    <row r="1600" spans="1:15" ht="30">
      <c r="A1600" s="27">
        <v>1597</v>
      </c>
      <c r="B1600" s="402" t="s">
        <v>8807</v>
      </c>
      <c r="C1600" s="407"/>
      <c r="D1600" s="27" t="s">
        <v>8054</v>
      </c>
      <c r="E1600" s="404" t="s">
        <v>4441</v>
      </c>
      <c r="F1600" s="245" t="s">
        <v>46</v>
      </c>
      <c r="G1600" s="404" t="s">
        <v>5</v>
      </c>
      <c r="H1600" s="245" t="s">
        <v>8796</v>
      </c>
      <c r="I1600" s="404"/>
      <c r="J1600" s="27" t="s">
        <v>100</v>
      </c>
      <c r="K1600" s="405">
        <v>45719</v>
      </c>
      <c r="L1600" s="406">
        <v>0</v>
      </c>
      <c r="M1600" s="412">
        <v>48</v>
      </c>
      <c r="N1600" s="413"/>
      <c r="O1600" s="100"/>
    </row>
    <row r="1601" spans="1:15" ht="30">
      <c r="A1601" s="27">
        <v>1598</v>
      </c>
      <c r="B1601" s="402" t="s">
        <v>8808</v>
      </c>
      <c r="C1601" s="407"/>
      <c r="D1601" s="27" t="s">
        <v>8054</v>
      </c>
      <c r="E1601" s="404" t="s">
        <v>4441</v>
      </c>
      <c r="F1601" s="245" t="s">
        <v>47</v>
      </c>
      <c r="G1601" s="404" t="s">
        <v>2</v>
      </c>
      <c r="H1601" s="245" t="s">
        <v>8796</v>
      </c>
      <c r="I1601" s="404"/>
      <c r="J1601" s="27" t="s">
        <v>100</v>
      </c>
      <c r="K1601" s="405">
        <v>45719</v>
      </c>
      <c r="L1601" s="406">
        <v>0</v>
      </c>
      <c r="M1601" s="412">
        <v>49</v>
      </c>
      <c r="N1601" s="413"/>
      <c r="O1601" s="100"/>
    </row>
    <row r="1602" spans="1:15" ht="30">
      <c r="A1602" s="27">
        <v>1599</v>
      </c>
      <c r="B1602" s="402" t="s">
        <v>8808</v>
      </c>
      <c r="C1602" s="407"/>
      <c r="D1602" s="27" t="s">
        <v>8054</v>
      </c>
      <c r="E1602" s="404" t="s">
        <v>4441</v>
      </c>
      <c r="F1602" s="245" t="s">
        <v>47</v>
      </c>
      <c r="G1602" s="404" t="s">
        <v>5</v>
      </c>
      <c r="H1602" s="245" t="s">
        <v>8796</v>
      </c>
      <c r="I1602" s="404"/>
      <c r="J1602" s="27" t="s">
        <v>100</v>
      </c>
      <c r="K1602" s="405">
        <v>45719</v>
      </c>
      <c r="L1602" s="406">
        <v>0</v>
      </c>
      <c r="M1602" s="412">
        <v>49</v>
      </c>
      <c r="N1602" s="413"/>
      <c r="O1602" s="100"/>
    </row>
    <row r="1603" spans="1:15" ht="30">
      <c r="A1603" s="27">
        <v>1600</v>
      </c>
      <c r="B1603" s="402" t="s">
        <v>8809</v>
      </c>
      <c r="C1603" s="407"/>
      <c r="D1603" s="27" t="s">
        <v>4993</v>
      </c>
      <c r="E1603" s="404" t="s">
        <v>4473</v>
      </c>
      <c r="F1603" s="245" t="s">
        <v>19</v>
      </c>
      <c r="G1603" s="404" t="s">
        <v>4</v>
      </c>
      <c r="H1603" s="245" t="s">
        <v>8796</v>
      </c>
      <c r="I1603" s="404"/>
      <c r="J1603" s="27" t="s">
        <v>100</v>
      </c>
      <c r="K1603" s="405">
        <v>45719</v>
      </c>
      <c r="L1603" s="406">
        <v>0</v>
      </c>
      <c r="M1603" s="412">
        <v>36</v>
      </c>
      <c r="N1603" s="413"/>
      <c r="O1603" s="100"/>
    </row>
    <row r="1604" spans="1:15" ht="30">
      <c r="A1604" s="27">
        <v>1601</v>
      </c>
      <c r="B1604" s="402" t="s">
        <v>8810</v>
      </c>
      <c r="C1604" s="407"/>
      <c r="D1604" s="254" t="s">
        <v>7054</v>
      </c>
      <c r="E1604" s="410" t="s">
        <v>4079</v>
      </c>
      <c r="F1604" s="415" t="s">
        <v>11</v>
      </c>
      <c r="G1604" s="404" t="s">
        <v>1</v>
      </c>
      <c r="H1604" s="245" t="s">
        <v>8796</v>
      </c>
      <c r="I1604" s="404"/>
      <c r="J1604" s="27" t="s">
        <v>101</v>
      </c>
      <c r="K1604" s="405">
        <v>45719</v>
      </c>
      <c r="L1604" s="406">
        <v>0</v>
      </c>
      <c r="M1604" s="412">
        <v>2</v>
      </c>
      <c r="N1604" s="413"/>
      <c r="O1604" s="100"/>
    </row>
    <row r="1605" spans="1:15" ht="30">
      <c r="A1605" s="27">
        <v>1602</v>
      </c>
      <c r="B1605" s="402" t="s">
        <v>8811</v>
      </c>
      <c r="C1605" s="408"/>
      <c r="D1605" s="27" t="s">
        <v>8679</v>
      </c>
      <c r="E1605" s="414" t="s">
        <v>4194</v>
      </c>
      <c r="F1605" s="245" t="s">
        <v>48</v>
      </c>
      <c r="G1605" s="404" t="s">
        <v>3</v>
      </c>
      <c r="H1605" s="245" t="s">
        <v>8796</v>
      </c>
      <c r="I1605" s="404"/>
      <c r="J1605" s="27" t="s">
        <v>101</v>
      </c>
      <c r="K1605" s="405">
        <v>45719</v>
      </c>
      <c r="L1605" s="406">
        <v>0</v>
      </c>
      <c r="M1605" s="44">
        <v>6</v>
      </c>
      <c r="N1605" s="44"/>
      <c r="O1605" s="100"/>
    </row>
    <row r="1606" spans="1:15" ht="30">
      <c r="A1606" s="27">
        <v>1603</v>
      </c>
      <c r="B1606" s="402" t="s">
        <v>8812</v>
      </c>
      <c r="C1606" s="408"/>
      <c r="D1606" s="27" t="s">
        <v>4641</v>
      </c>
      <c r="E1606" s="404" t="s">
        <v>4231</v>
      </c>
      <c r="F1606" s="245" t="s">
        <v>123</v>
      </c>
      <c r="G1606" s="404" t="s">
        <v>5</v>
      </c>
      <c r="H1606" s="245" t="s">
        <v>8796</v>
      </c>
      <c r="I1606" s="404"/>
      <c r="J1606" s="27" t="s">
        <v>101</v>
      </c>
      <c r="K1606" s="405">
        <v>45719</v>
      </c>
      <c r="L1606" s="406" t="s">
        <v>5110</v>
      </c>
      <c r="M1606" s="44">
        <v>9</v>
      </c>
      <c r="N1606" s="44"/>
      <c r="O1606" s="100"/>
    </row>
    <row r="1607" spans="1:15" ht="30">
      <c r="A1607" s="27">
        <v>1604</v>
      </c>
      <c r="B1607" s="402" t="s">
        <v>8813</v>
      </c>
      <c r="C1607" s="408"/>
      <c r="D1607" s="27" t="s">
        <v>6280</v>
      </c>
      <c r="E1607" s="404" t="s">
        <v>4041</v>
      </c>
      <c r="F1607" s="245" t="s">
        <v>18</v>
      </c>
      <c r="G1607" s="404" t="s">
        <v>1</v>
      </c>
      <c r="H1607" s="245" t="s">
        <v>8796</v>
      </c>
      <c r="I1607" s="404"/>
      <c r="J1607" s="27" t="s">
        <v>101</v>
      </c>
      <c r="K1607" s="405">
        <v>45719</v>
      </c>
      <c r="L1607" s="406">
        <v>0</v>
      </c>
      <c r="M1607" s="44">
        <v>5</v>
      </c>
      <c r="N1607" s="44"/>
      <c r="O1607" s="100"/>
    </row>
    <row r="1608" spans="1:15" ht="30">
      <c r="A1608" s="27">
        <v>1605</v>
      </c>
      <c r="B1608" s="402" t="s">
        <v>8814</v>
      </c>
      <c r="C1608" s="407"/>
      <c r="D1608" s="27" t="s">
        <v>8803</v>
      </c>
      <c r="E1608" s="402" t="s">
        <v>4314</v>
      </c>
      <c r="F1608" s="245" t="s">
        <v>11</v>
      </c>
      <c r="G1608" s="404" t="s">
        <v>4</v>
      </c>
      <c r="H1608" s="245" t="s">
        <v>8796</v>
      </c>
      <c r="I1608" s="404"/>
      <c r="J1608" s="27" t="s">
        <v>101</v>
      </c>
      <c r="K1608" s="405">
        <v>45719</v>
      </c>
      <c r="L1608" s="406">
        <v>0</v>
      </c>
      <c r="M1608" s="412">
        <v>2</v>
      </c>
      <c r="N1608" s="413"/>
      <c r="O1608" s="100"/>
    </row>
    <row r="1609" spans="1:15" ht="30">
      <c r="A1609" s="27">
        <v>1606</v>
      </c>
      <c r="B1609" s="402" t="s">
        <v>8815</v>
      </c>
      <c r="C1609" s="408"/>
      <c r="D1609" s="27" t="s">
        <v>8805</v>
      </c>
      <c r="E1609" s="404" t="s">
        <v>4315</v>
      </c>
      <c r="F1609" s="245" t="s">
        <v>214</v>
      </c>
      <c r="G1609" s="404" t="s">
        <v>3</v>
      </c>
      <c r="H1609" s="245" t="s">
        <v>8796</v>
      </c>
      <c r="I1609" s="404"/>
      <c r="J1609" s="27" t="s">
        <v>101</v>
      </c>
      <c r="K1609" s="405">
        <v>45719</v>
      </c>
      <c r="L1609" s="406">
        <v>0</v>
      </c>
      <c r="M1609" s="44">
        <v>2</v>
      </c>
      <c r="N1609" s="44"/>
      <c r="O1609" s="100"/>
    </row>
    <row r="1610" spans="1:15" ht="30">
      <c r="A1610" s="27">
        <v>1607</v>
      </c>
      <c r="B1610" s="402" t="s">
        <v>8816</v>
      </c>
      <c r="C1610" s="408"/>
      <c r="D1610" s="27" t="s">
        <v>4670</v>
      </c>
      <c r="E1610" s="404" t="s">
        <v>3880</v>
      </c>
      <c r="F1610" s="245" t="s">
        <v>18</v>
      </c>
      <c r="G1610" s="404" t="s">
        <v>0</v>
      </c>
      <c r="H1610" s="245" t="s">
        <v>8796</v>
      </c>
      <c r="I1610" s="404"/>
      <c r="J1610" s="27" t="s">
        <v>101</v>
      </c>
      <c r="K1610" s="405">
        <v>45719</v>
      </c>
      <c r="L1610" s="406">
        <v>0</v>
      </c>
      <c r="M1610" s="44">
        <v>8</v>
      </c>
      <c r="N1610" s="44"/>
      <c r="O1610" s="100"/>
    </row>
    <row r="1611" spans="1:15" ht="30">
      <c r="A1611" s="27">
        <v>1608</v>
      </c>
      <c r="B1611" s="402" t="s">
        <v>8817</v>
      </c>
      <c r="C1611" s="424"/>
      <c r="D1611" s="27" t="s">
        <v>4400</v>
      </c>
      <c r="E1611" s="409" t="s">
        <v>4399</v>
      </c>
      <c r="F1611" s="245" t="s">
        <v>4045</v>
      </c>
      <c r="G1611" s="404" t="s">
        <v>4207</v>
      </c>
      <c r="H1611" s="245" t="s">
        <v>8796</v>
      </c>
      <c r="I1611" s="404"/>
      <c r="J1611" s="27" t="s">
        <v>101</v>
      </c>
      <c r="K1611" s="405">
        <v>45719</v>
      </c>
      <c r="L1611" s="406" t="s">
        <v>4400</v>
      </c>
      <c r="M1611" s="44">
        <v>2</v>
      </c>
      <c r="N1611" s="44"/>
      <c r="O1611" s="100"/>
    </row>
    <row r="1612" spans="1:15" ht="30">
      <c r="A1612" s="27">
        <v>1609</v>
      </c>
      <c r="B1612" s="402" t="s">
        <v>8818</v>
      </c>
      <c r="C1612" s="407"/>
      <c r="D1612" s="27" t="s">
        <v>8054</v>
      </c>
      <c r="E1612" s="409" t="s">
        <v>4441</v>
      </c>
      <c r="F1612" s="245" t="s">
        <v>48</v>
      </c>
      <c r="G1612" s="404" t="s">
        <v>2</v>
      </c>
      <c r="H1612" s="245" t="s">
        <v>8796</v>
      </c>
      <c r="I1612" s="404"/>
      <c r="J1612" s="27" t="s">
        <v>101</v>
      </c>
      <c r="K1612" s="405">
        <v>45719</v>
      </c>
      <c r="L1612" s="406">
        <v>0</v>
      </c>
      <c r="M1612" s="412">
        <v>50</v>
      </c>
      <c r="N1612" s="413"/>
      <c r="O1612" s="100"/>
    </row>
    <row r="1613" spans="1:15" ht="30">
      <c r="A1613" s="27">
        <v>1610</v>
      </c>
      <c r="B1613" s="402" t="s">
        <v>8818</v>
      </c>
      <c r="C1613" s="407"/>
      <c r="D1613" s="27" t="s">
        <v>8054</v>
      </c>
      <c r="E1613" s="409" t="s">
        <v>4441</v>
      </c>
      <c r="F1613" s="245" t="s">
        <v>48</v>
      </c>
      <c r="G1613" s="404" t="s">
        <v>5</v>
      </c>
      <c r="H1613" s="245" t="s">
        <v>8796</v>
      </c>
      <c r="I1613" s="404"/>
      <c r="J1613" s="27" t="s">
        <v>101</v>
      </c>
      <c r="K1613" s="405">
        <v>45719</v>
      </c>
      <c r="L1613" s="406">
        <v>0</v>
      </c>
      <c r="M1613" s="412">
        <v>50</v>
      </c>
      <c r="N1613" s="413"/>
      <c r="O1613" s="100"/>
    </row>
    <row r="1614" spans="1:15" ht="30">
      <c r="A1614" s="27">
        <v>1611</v>
      </c>
      <c r="B1614" s="402" t="s">
        <v>8819</v>
      </c>
      <c r="C1614" s="407"/>
      <c r="D1614" s="27" t="s">
        <v>8054</v>
      </c>
      <c r="E1614" s="409" t="s">
        <v>4441</v>
      </c>
      <c r="F1614" s="245" t="s">
        <v>45</v>
      </c>
      <c r="G1614" s="404" t="s">
        <v>2</v>
      </c>
      <c r="H1614" s="245" t="s">
        <v>8796</v>
      </c>
      <c r="I1614" s="404"/>
      <c r="J1614" s="27" t="s">
        <v>101</v>
      </c>
      <c r="K1614" s="405">
        <v>45719</v>
      </c>
      <c r="L1614" s="406">
        <v>0</v>
      </c>
      <c r="M1614" s="412">
        <v>51</v>
      </c>
      <c r="N1614" s="413"/>
      <c r="O1614" s="100"/>
    </row>
    <row r="1615" spans="1:15" ht="30">
      <c r="A1615" s="27">
        <v>1612</v>
      </c>
      <c r="B1615" s="402" t="s">
        <v>8819</v>
      </c>
      <c r="C1615" s="407"/>
      <c r="D1615" s="27" t="s">
        <v>8054</v>
      </c>
      <c r="E1615" s="404" t="s">
        <v>4441</v>
      </c>
      <c r="F1615" s="245" t="s">
        <v>45</v>
      </c>
      <c r="G1615" s="404" t="s">
        <v>5</v>
      </c>
      <c r="H1615" s="245" t="s">
        <v>8796</v>
      </c>
      <c r="I1615" s="404"/>
      <c r="J1615" s="27" t="s">
        <v>101</v>
      </c>
      <c r="K1615" s="405">
        <v>45719</v>
      </c>
      <c r="L1615" s="406">
        <v>0</v>
      </c>
      <c r="M1615" s="412">
        <v>51</v>
      </c>
      <c r="N1615" s="413"/>
      <c r="O1615" s="100"/>
    </row>
    <row r="1616" spans="1:15" ht="15">
      <c r="A1616" s="27">
        <v>1613</v>
      </c>
      <c r="B1616" s="402" t="s">
        <v>8820</v>
      </c>
      <c r="C1616" s="403"/>
      <c r="D1616" s="27" t="s">
        <v>278</v>
      </c>
      <c r="E1616" s="409" t="s">
        <v>279</v>
      </c>
      <c r="F1616" s="245" t="s">
        <v>46</v>
      </c>
      <c r="G1616" s="404" t="s">
        <v>0</v>
      </c>
      <c r="H1616" s="245" t="s">
        <v>7349</v>
      </c>
      <c r="I1616" s="404"/>
      <c r="J1616" s="27" t="s">
        <v>4063</v>
      </c>
      <c r="K1616" s="405">
        <v>45719</v>
      </c>
      <c r="L1616" s="406">
        <v>0</v>
      </c>
      <c r="M1616" s="44">
        <v>8</v>
      </c>
      <c r="N1616" s="44"/>
      <c r="O1616" s="100"/>
    </row>
    <row r="1617" spans="1:15" ht="15">
      <c r="A1617" s="27">
        <v>1614</v>
      </c>
      <c r="B1617" s="402" t="s">
        <v>8821</v>
      </c>
      <c r="C1617" s="408"/>
      <c r="D1617" s="27" t="s">
        <v>5028</v>
      </c>
      <c r="E1617" s="409" t="s">
        <v>4198</v>
      </c>
      <c r="F1617" s="245" t="s">
        <v>47</v>
      </c>
      <c r="G1617" s="404" t="s">
        <v>2</v>
      </c>
      <c r="H1617" s="245" t="s">
        <v>7349</v>
      </c>
      <c r="I1617" s="404"/>
      <c r="J1617" s="27" t="s">
        <v>4063</v>
      </c>
      <c r="K1617" s="405">
        <v>45719</v>
      </c>
      <c r="L1617" s="406">
        <v>0</v>
      </c>
      <c r="M1617" s="44">
        <v>6</v>
      </c>
      <c r="N1617" s="44"/>
      <c r="O1617" s="100"/>
    </row>
    <row r="1618" spans="1:15" ht="15">
      <c r="A1618" s="27">
        <v>1615</v>
      </c>
      <c r="B1618" s="402" t="s">
        <v>8822</v>
      </c>
      <c r="C1618" s="408"/>
      <c r="D1618" s="27" t="s">
        <v>7614</v>
      </c>
      <c r="E1618" s="404" t="s">
        <v>4202</v>
      </c>
      <c r="F1618" s="245" t="s">
        <v>12</v>
      </c>
      <c r="G1618" s="404" t="s">
        <v>3</v>
      </c>
      <c r="H1618" s="245" t="s">
        <v>7349</v>
      </c>
      <c r="I1618" s="404"/>
      <c r="J1618" s="27" t="s">
        <v>4063</v>
      </c>
      <c r="K1618" s="405">
        <v>45719</v>
      </c>
      <c r="L1618" s="406">
        <v>0</v>
      </c>
      <c r="M1618" s="44">
        <v>6</v>
      </c>
      <c r="N1618" s="44"/>
      <c r="O1618" s="100"/>
    </row>
    <row r="1619" spans="1:15" ht="30">
      <c r="A1619" s="27">
        <v>1616</v>
      </c>
      <c r="B1619" s="402" t="s">
        <v>8823</v>
      </c>
      <c r="C1619" s="407"/>
      <c r="D1619" s="27" t="s">
        <v>4263</v>
      </c>
      <c r="E1619" s="404" t="s">
        <v>4265</v>
      </c>
      <c r="F1619" s="245" t="s">
        <v>46</v>
      </c>
      <c r="G1619" s="404" t="s">
        <v>2</v>
      </c>
      <c r="H1619" s="245" t="s">
        <v>7349</v>
      </c>
      <c r="I1619" s="404"/>
      <c r="J1619" s="27" t="s">
        <v>4063</v>
      </c>
      <c r="K1619" s="405">
        <v>45719</v>
      </c>
      <c r="L1619" s="406">
        <v>0</v>
      </c>
      <c r="M1619" s="44">
        <v>19</v>
      </c>
      <c r="N1619" s="44"/>
      <c r="O1619" s="100"/>
    </row>
    <row r="1620" spans="1:15" ht="15">
      <c r="A1620" s="27">
        <v>1617</v>
      </c>
      <c r="B1620" s="402" t="s">
        <v>8824</v>
      </c>
      <c r="C1620" s="407"/>
      <c r="D1620" s="27" t="s">
        <v>5047</v>
      </c>
      <c r="E1620" s="409" t="s">
        <v>4342</v>
      </c>
      <c r="F1620" s="245" t="s">
        <v>65</v>
      </c>
      <c r="G1620" s="404" t="s">
        <v>5</v>
      </c>
      <c r="H1620" s="245" t="s">
        <v>7349</v>
      </c>
      <c r="I1620" s="404"/>
      <c r="J1620" s="27" t="s">
        <v>4063</v>
      </c>
      <c r="K1620" s="405">
        <v>45719</v>
      </c>
      <c r="L1620" s="406">
        <v>0</v>
      </c>
      <c r="M1620" s="412">
        <v>1</v>
      </c>
      <c r="N1620" s="413"/>
      <c r="O1620" s="100"/>
    </row>
    <row r="1621" spans="1:15" ht="15">
      <c r="A1621" s="27">
        <v>1618</v>
      </c>
      <c r="B1621" s="402" t="s">
        <v>8825</v>
      </c>
      <c r="C1621" s="407"/>
      <c r="D1621" s="27" t="s">
        <v>8826</v>
      </c>
      <c r="E1621" s="404" t="s">
        <v>4365</v>
      </c>
      <c r="F1621" s="245" t="s">
        <v>217</v>
      </c>
      <c r="G1621" s="419" t="s">
        <v>0</v>
      </c>
      <c r="H1621" s="420" t="s">
        <v>7349</v>
      </c>
      <c r="I1621" s="419"/>
      <c r="J1621" s="417" t="s">
        <v>4063</v>
      </c>
      <c r="K1621" s="405">
        <v>45719</v>
      </c>
      <c r="L1621" s="406">
        <v>0</v>
      </c>
      <c r="M1621" s="44">
        <v>1</v>
      </c>
      <c r="N1621" s="44"/>
      <c r="O1621" s="100"/>
    </row>
    <row r="1622" spans="1:15" ht="15">
      <c r="A1622" s="27">
        <v>1619</v>
      </c>
      <c r="B1622" s="402" t="s">
        <v>8827</v>
      </c>
      <c r="C1622" s="408"/>
      <c r="D1622" s="27" t="s">
        <v>7365</v>
      </c>
      <c r="E1622" s="409" t="s">
        <v>4416</v>
      </c>
      <c r="F1622" s="245" t="s">
        <v>46</v>
      </c>
      <c r="G1622" s="404" t="s">
        <v>1</v>
      </c>
      <c r="H1622" s="245" t="s">
        <v>7349</v>
      </c>
      <c r="I1622" s="404"/>
      <c r="J1622" s="27" t="s">
        <v>4063</v>
      </c>
      <c r="K1622" s="405">
        <v>45719</v>
      </c>
      <c r="L1622" s="406">
        <v>0</v>
      </c>
      <c r="M1622" s="44">
        <v>19</v>
      </c>
      <c r="N1622" s="44"/>
      <c r="O1622" s="100"/>
    </row>
    <row r="1623" spans="1:15" ht="15">
      <c r="A1623" s="27">
        <v>1620</v>
      </c>
      <c r="B1623" s="402" t="s">
        <v>8827</v>
      </c>
      <c r="C1623" s="408"/>
      <c r="D1623" s="27" t="s">
        <v>7365</v>
      </c>
      <c r="E1623" s="404" t="s">
        <v>4416</v>
      </c>
      <c r="F1623" s="245" t="s">
        <v>46</v>
      </c>
      <c r="G1623" s="404" t="s">
        <v>4</v>
      </c>
      <c r="H1623" s="245" t="s">
        <v>7349</v>
      </c>
      <c r="I1623" s="404"/>
      <c r="J1623" s="27" t="s">
        <v>4063</v>
      </c>
      <c r="K1623" s="405">
        <v>45719</v>
      </c>
      <c r="L1623" s="406">
        <v>0</v>
      </c>
      <c r="M1623" s="44">
        <v>19</v>
      </c>
      <c r="N1623" s="44"/>
      <c r="O1623" s="100"/>
    </row>
    <row r="1624" spans="1:15" ht="15">
      <c r="A1624" s="27">
        <v>1621</v>
      </c>
      <c r="B1624" s="402" t="s">
        <v>8828</v>
      </c>
      <c r="C1624" s="435"/>
      <c r="D1624" s="27" t="s">
        <v>7365</v>
      </c>
      <c r="E1624" s="409" t="s">
        <v>4416</v>
      </c>
      <c r="F1624" s="245" t="s">
        <v>47</v>
      </c>
      <c r="G1624" s="404" t="s">
        <v>1</v>
      </c>
      <c r="H1624" s="245" t="s">
        <v>7349</v>
      </c>
      <c r="I1624" s="404"/>
      <c r="J1624" s="27" t="s">
        <v>4063</v>
      </c>
      <c r="K1624" s="405">
        <v>45719</v>
      </c>
      <c r="L1624" s="406">
        <v>0</v>
      </c>
      <c r="M1624" s="44">
        <v>20</v>
      </c>
      <c r="N1624" s="44"/>
      <c r="O1624" s="100"/>
    </row>
    <row r="1625" spans="1:15" ht="15">
      <c r="A1625" s="27">
        <v>1622</v>
      </c>
      <c r="B1625" s="402" t="s">
        <v>8828</v>
      </c>
      <c r="C1625" s="408"/>
      <c r="D1625" s="27" t="s">
        <v>7365</v>
      </c>
      <c r="E1625" s="409" t="s">
        <v>4416</v>
      </c>
      <c r="F1625" s="245" t="s">
        <v>47</v>
      </c>
      <c r="G1625" s="404" t="s">
        <v>4</v>
      </c>
      <c r="H1625" s="245" t="s">
        <v>7349</v>
      </c>
      <c r="I1625" s="404"/>
      <c r="J1625" s="27" t="s">
        <v>4063</v>
      </c>
      <c r="K1625" s="405">
        <v>45719</v>
      </c>
      <c r="L1625" s="406">
        <v>0</v>
      </c>
      <c r="M1625" s="44">
        <v>20</v>
      </c>
      <c r="N1625" s="44"/>
      <c r="O1625" s="100"/>
    </row>
    <row r="1626" spans="1:15" ht="30">
      <c r="A1626" s="27">
        <v>1623</v>
      </c>
      <c r="B1626" s="402" t="s">
        <v>8829</v>
      </c>
      <c r="C1626" s="407"/>
      <c r="D1626" s="27" t="s">
        <v>8830</v>
      </c>
      <c r="E1626" s="409" t="s">
        <v>4179</v>
      </c>
      <c r="F1626" s="245" t="s">
        <v>11</v>
      </c>
      <c r="G1626" s="404" t="s">
        <v>2</v>
      </c>
      <c r="H1626" s="245" t="s">
        <v>8831</v>
      </c>
      <c r="I1626" s="404"/>
      <c r="J1626" s="27" t="s">
        <v>90</v>
      </c>
      <c r="K1626" s="405">
        <v>45719</v>
      </c>
      <c r="L1626" s="406">
        <v>0</v>
      </c>
      <c r="M1626" s="44">
        <v>1</v>
      </c>
      <c r="N1626" s="44"/>
      <c r="O1626" s="100"/>
    </row>
    <row r="1627" spans="1:15" ht="30">
      <c r="A1627" s="27">
        <v>1624</v>
      </c>
      <c r="B1627" s="402" t="s">
        <v>8832</v>
      </c>
      <c r="C1627" s="408"/>
      <c r="D1627" s="27" t="s">
        <v>8676</v>
      </c>
      <c r="E1627" s="404" t="s">
        <v>4190</v>
      </c>
      <c r="F1627" s="245" t="s">
        <v>123</v>
      </c>
      <c r="G1627" s="404" t="s">
        <v>0</v>
      </c>
      <c r="H1627" s="245" t="s">
        <v>8831</v>
      </c>
      <c r="I1627" s="404"/>
      <c r="J1627" s="27" t="s">
        <v>90</v>
      </c>
      <c r="K1627" s="405">
        <v>45719</v>
      </c>
      <c r="L1627" s="406" t="s">
        <v>8833</v>
      </c>
      <c r="M1627" s="44">
        <v>3</v>
      </c>
      <c r="N1627" s="44"/>
      <c r="O1627" s="100"/>
    </row>
    <row r="1628" spans="1:15" ht="30">
      <c r="A1628" s="27">
        <v>1625</v>
      </c>
      <c r="B1628" s="402" t="s">
        <v>8834</v>
      </c>
      <c r="C1628" s="407"/>
      <c r="D1628" s="27" t="s">
        <v>4593</v>
      </c>
      <c r="E1628" s="402" t="s">
        <v>4211</v>
      </c>
      <c r="F1628" s="420" t="s">
        <v>123</v>
      </c>
      <c r="G1628" s="404" t="s">
        <v>2</v>
      </c>
      <c r="H1628" s="245" t="s">
        <v>8831</v>
      </c>
      <c r="I1628" s="404"/>
      <c r="J1628" s="27" t="s">
        <v>90</v>
      </c>
      <c r="K1628" s="405">
        <v>45719</v>
      </c>
      <c r="L1628" s="406" t="s">
        <v>8833</v>
      </c>
      <c r="M1628" s="44">
        <v>1</v>
      </c>
      <c r="N1628" s="44"/>
      <c r="O1628" s="100"/>
    </row>
    <row r="1629" spans="1:15" ht="30">
      <c r="A1629" s="27">
        <v>1626</v>
      </c>
      <c r="B1629" s="402" t="s">
        <v>8835</v>
      </c>
      <c r="C1629" s="407"/>
      <c r="D1629" s="27" t="s">
        <v>4593</v>
      </c>
      <c r="E1629" s="409" t="s">
        <v>4211</v>
      </c>
      <c r="F1629" s="245" t="s">
        <v>123</v>
      </c>
      <c r="G1629" s="404" t="s">
        <v>4</v>
      </c>
      <c r="H1629" s="245" t="s">
        <v>8831</v>
      </c>
      <c r="I1629" s="404"/>
      <c r="J1629" s="27" t="s">
        <v>90</v>
      </c>
      <c r="K1629" s="405">
        <v>45719</v>
      </c>
      <c r="L1629" s="406" t="s">
        <v>8833</v>
      </c>
      <c r="M1629" s="44">
        <v>2</v>
      </c>
      <c r="N1629" s="44"/>
      <c r="O1629" s="100"/>
    </row>
    <row r="1630" spans="1:15" ht="30">
      <c r="A1630" s="27">
        <v>1627</v>
      </c>
      <c r="B1630" s="402" t="s">
        <v>8836</v>
      </c>
      <c r="C1630" s="408"/>
      <c r="D1630" s="27" t="s">
        <v>4719</v>
      </c>
      <c r="E1630" s="409" t="s">
        <v>4281</v>
      </c>
      <c r="F1630" s="245" t="s">
        <v>65</v>
      </c>
      <c r="G1630" s="404" t="s">
        <v>4</v>
      </c>
      <c r="H1630" s="245" t="s">
        <v>8831</v>
      </c>
      <c r="I1630" s="404"/>
      <c r="J1630" s="27" t="s">
        <v>90</v>
      </c>
      <c r="K1630" s="405">
        <v>45719</v>
      </c>
      <c r="L1630" s="406" t="s">
        <v>8831</v>
      </c>
      <c r="M1630" s="44">
        <v>5</v>
      </c>
      <c r="N1630" s="44"/>
      <c r="O1630" s="100"/>
    </row>
    <row r="1631" spans="1:15" ht="30">
      <c r="A1631" s="27">
        <v>1628</v>
      </c>
      <c r="B1631" s="402" t="s">
        <v>8837</v>
      </c>
      <c r="C1631" s="408"/>
      <c r="D1631" s="27" t="s">
        <v>4656</v>
      </c>
      <c r="E1631" s="409" t="s">
        <v>4312</v>
      </c>
      <c r="F1631" s="420" t="s">
        <v>214</v>
      </c>
      <c r="G1631" s="404" t="s">
        <v>3</v>
      </c>
      <c r="H1631" s="245" t="s">
        <v>8831</v>
      </c>
      <c r="I1631" s="404"/>
      <c r="J1631" s="27" t="s">
        <v>90</v>
      </c>
      <c r="K1631" s="405">
        <v>45719</v>
      </c>
      <c r="L1631" s="406">
        <v>0</v>
      </c>
      <c r="M1631" s="44">
        <v>3</v>
      </c>
      <c r="N1631" s="44"/>
      <c r="O1631" s="100"/>
    </row>
    <row r="1632" spans="1:15" ht="30">
      <c r="A1632" s="27">
        <v>1629</v>
      </c>
      <c r="B1632" s="402" t="s">
        <v>8838</v>
      </c>
      <c r="C1632" s="408"/>
      <c r="D1632" s="254" t="s">
        <v>8839</v>
      </c>
      <c r="E1632" s="410" t="s">
        <v>4335</v>
      </c>
      <c r="F1632" s="415" t="s">
        <v>214</v>
      </c>
      <c r="G1632" s="404" t="s">
        <v>0</v>
      </c>
      <c r="H1632" s="245" t="s">
        <v>8831</v>
      </c>
      <c r="I1632" s="404"/>
      <c r="J1632" s="27" t="s">
        <v>90</v>
      </c>
      <c r="K1632" s="405">
        <v>45719</v>
      </c>
      <c r="L1632" s="406">
        <v>0</v>
      </c>
      <c r="M1632" s="412">
        <v>1</v>
      </c>
      <c r="N1632" s="413"/>
      <c r="O1632" s="100"/>
    </row>
    <row r="1633" spans="1:15" ht="30">
      <c r="A1633" s="27">
        <v>1630</v>
      </c>
      <c r="B1633" s="402" t="s">
        <v>8840</v>
      </c>
      <c r="C1633" s="408"/>
      <c r="D1633" s="27" t="s">
        <v>8841</v>
      </c>
      <c r="E1633" s="402" t="s">
        <v>4346</v>
      </c>
      <c r="F1633" s="245" t="s">
        <v>13</v>
      </c>
      <c r="G1633" s="404" t="s">
        <v>5</v>
      </c>
      <c r="H1633" s="245" t="s">
        <v>8831</v>
      </c>
      <c r="I1633" s="404"/>
      <c r="J1633" s="27" t="s">
        <v>90</v>
      </c>
      <c r="K1633" s="405">
        <v>45719</v>
      </c>
      <c r="L1633" s="406" t="s">
        <v>8833</v>
      </c>
      <c r="M1633" s="44">
        <v>1</v>
      </c>
      <c r="N1633" s="44"/>
      <c r="O1633" s="100"/>
    </row>
    <row r="1634" spans="1:15" ht="30">
      <c r="A1634" s="27">
        <v>1631</v>
      </c>
      <c r="B1634" s="402" t="s">
        <v>8778</v>
      </c>
      <c r="C1634" s="407"/>
      <c r="D1634" s="27" t="s">
        <v>4403</v>
      </c>
      <c r="E1634" s="404" t="s">
        <v>4402</v>
      </c>
      <c r="F1634" s="245" t="s">
        <v>4045</v>
      </c>
      <c r="G1634" s="419" t="s">
        <v>4207</v>
      </c>
      <c r="H1634" s="420" t="s">
        <v>8831</v>
      </c>
      <c r="I1634" s="419"/>
      <c r="J1634" s="27" t="s">
        <v>90</v>
      </c>
      <c r="K1634" s="405">
        <v>45719</v>
      </c>
      <c r="L1634" s="406" t="s">
        <v>8842</v>
      </c>
      <c r="M1634" s="44">
        <v>1</v>
      </c>
      <c r="N1634" s="44"/>
      <c r="O1634" s="100"/>
    </row>
    <row r="1635" spans="1:15" ht="30">
      <c r="A1635" s="27">
        <v>1632</v>
      </c>
      <c r="B1635" s="402" t="s">
        <v>8843</v>
      </c>
      <c r="C1635" s="408"/>
      <c r="D1635" s="27" t="s">
        <v>8844</v>
      </c>
      <c r="E1635" s="402" t="s">
        <v>4411</v>
      </c>
      <c r="F1635" s="245" t="s">
        <v>12</v>
      </c>
      <c r="G1635" s="404" t="s">
        <v>1</v>
      </c>
      <c r="H1635" s="245" t="s">
        <v>8831</v>
      </c>
      <c r="I1635" s="404"/>
      <c r="J1635" s="27" t="s">
        <v>90</v>
      </c>
      <c r="K1635" s="405">
        <v>45719</v>
      </c>
      <c r="L1635" s="406" t="s">
        <v>8831</v>
      </c>
      <c r="M1635" s="44">
        <v>1</v>
      </c>
      <c r="N1635" s="44"/>
      <c r="O1635" s="100"/>
    </row>
    <row r="1636" spans="1:15" ht="30">
      <c r="A1636" s="27">
        <v>1633</v>
      </c>
      <c r="B1636" s="402" t="s">
        <v>8845</v>
      </c>
      <c r="C1636" s="408"/>
      <c r="D1636" s="27" t="s">
        <v>8054</v>
      </c>
      <c r="E1636" s="402" t="s">
        <v>4441</v>
      </c>
      <c r="F1636" s="245" t="s">
        <v>48</v>
      </c>
      <c r="G1636" s="404" t="s">
        <v>1</v>
      </c>
      <c r="H1636" s="245" t="s">
        <v>8831</v>
      </c>
      <c r="I1636" s="404"/>
      <c r="J1636" s="27" t="s">
        <v>90</v>
      </c>
      <c r="K1636" s="405">
        <v>45719</v>
      </c>
      <c r="L1636" s="406" t="s">
        <v>378</v>
      </c>
      <c r="M1636" s="44">
        <v>52</v>
      </c>
      <c r="N1636" s="44"/>
      <c r="O1636" s="100"/>
    </row>
    <row r="1637" spans="1:15" ht="30">
      <c r="A1637" s="27">
        <v>1634</v>
      </c>
      <c r="B1637" s="402" t="s">
        <v>8845</v>
      </c>
      <c r="C1637" s="408"/>
      <c r="D1637" s="27" t="s">
        <v>8054</v>
      </c>
      <c r="E1637" s="404" t="s">
        <v>4441</v>
      </c>
      <c r="F1637" s="245" t="s">
        <v>48</v>
      </c>
      <c r="G1637" s="404" t="s">
        <v>4</v>
      </c>
      <c r="H1637" s="245" t="s">
        <v>8831</v>
      </c>
      <c r="I1637" s="404"/>
      <c r="J1637" s="27" t="s">
        <v>90</v>
      </c>
      <c r="K1637" s="405">
        <v>45719</v>
      </c>
      <c r="L1637" s="406" t="s">
        <v>378</v>
      </c>
      <c r="M1637" s="44">
        <v>52</v>
      </c>
      <c r="N1637" s="44"/>
      <c r="O1637" s="100"/>
    </row>
    <row r="1638" spans="1:15" ht="30">
      <c r="A1638" s="27">
        <v>1635</v>
      </c>
      <c r="B1638" s="402" t="s">
        <v>8846</v>
      </c>
      <c r="C1638" s="408"/>
      <c r="D1638" s="27" t="s">
        <v>8054</v>
      </c>
      <c r="E1638" s="404" t="s">
        <v>4441</v>
      </c>
      <c r="F1638" s="245" t="s">
        <v>45</v>
      </c>
      <c r="G1638" s="404" t="s">
        <v>1</v>
      </c>
      <c r="H1638" s="245" t="s">
        <v>8831</v>
      </c>
      <c r="I1638" s="404"/>
      <c r="J1638" s="27" t="s">
        <v>90</v>
      </c>
      <c r="K1638" s="405">
        <v>45719</v>
      </c>
      <c r="L1638" s="406" t="s">
        <v>378</v>
      </c>
      <c r="M1638" s="44">
        <v>53</v>
      </c>
      <c r="N1638" s="44"/>
      <c r="O1638" s="100"/>
    </row>
    <row r="1639" spans="1:15" ht="30">
      <c r="A1639" s="27">
        <v>1636</v>
      </c>
      <c r="B1639" s="402" t="s">
        <v>8846</v>
      </c>
      <c r="C1639" s="407"/>
      <c r="D1639" s="27" t="s">
        <v>8054</v>
      </c>
      <c r="E1639" s="402" t="s">
        <v>4441</v>
      </c>
      <c r="F1639" s="245" t="s">
        <v>45</v>
      </c>
      <c r="G1639" s="404" t="s">
        <v>4</v>
      </c>
      <c r="H1639" s="245" t="s">
        <v>8831</v>
      </c>
      <c r="I1639" s="404"/>
      <c r="J1639" s="27" t="s">
        <v>90</v>
      </c>
      <c r="K1639" s="405">
        <v>45719</v>
      </c>
      <c r="L1639" s="406" t="s">
        <v>378</v>
      </c>
      <c r="M1639" s="418">
        <v>53</v>
      </c>
      <c r="N1639" s="44"/>
      <c r="O1639" s="100"/>
    </row>
    <row r="1640" spans="1:15" ht="30">
      <c r="A1640" s="27">
        <v>1637</v>
      </c>
      <c r="B1640" s="402" t="s">
        <v>8847</v>
      </c>
      <c r="C1640" s="407"/>
      <c r="D1640" s="27" t="s">
        <v>4993</v>
      </c>
      <c r="E1640" s="404" t="s">
        <v>4473</v>
      </c>
      <c r="F1640" s="245" t="s">
        <v>48</v>
      </c>
      <c r="G1640" s="404" t="s">
        <v>3</v>
      </c>
      <c r="H1640" s="245" t="s">
        <v>8831</v>
      </c>
      <c r="I1640" s="404"/>
      <c r="J1640" s="27" t="s">
        <v>90</v>
      </c>
      <c r="K1640" s="405">
        <v>45719</v>
      </c>
      <c r="L1640" s="406">
        <v>0</v>
      </c>
      <c r="M1640" s="412">
        <v>37</v>
      </c>
      <c r="N1640" s="413"/>
      <c r="O1640" s="100"/>
    </row>
    <row r="1641" spans="1:15" ht="30">
      <c r="A1641" s="27">
        <v>1638</v>
      </c>
      <c r="B1641" s="402" t="s">
        <v>8848</v>
      </c>
      <c r="C1641" s="407"/>
      <c r="D1641" s="27" t="s">
        <v>8830</v>
      </c>
      <c r="E1641" s="409" t="s">
        <v>4179</v>
      </c>
      <c r="F1641" s="245" t="s">
        <v>12</v>
      </c>
      <c r="G1641" s="404" t="s">
        <v>2</v>
      </c>
      <c r="H1641" s="245" t="s">
        <v>8831</v>
      </c>
      <c r="I1641" s="404"/>
      <c r="J1641" s="27" t="s">
        <v>91</v>
      </c>
      <c r="K1641" s="405">
        <v>45719</v>
      </c>
      <c r="L1641" s="406">
        <v>0</v>
      </c>
      <c r="M1641" s="44">
        <v>2</v>
      </c>
      <c r="N1641" s="44"/>
      <c r="O1641" s="100"/>
    </row>
    <row r="1642" spans="1:15" ht="30">
      <c r="A1642" s="27">
        <v>1639</v>
      </c>
      <c r="B1642" s="402" t="s">
        <v>8849</v>
      </c>
      <c r="C1642" s="408"/>
      <c r="D1642" s="27" t="s">
        <v>8676</v>
      </c>
      <c r="E1642" s="404" t="s">
        <v>4190</v>
      </c>
      <c r="F1642" s="245" t="s">
        <v>125</v>
      </c>
      <c r="G1642" s="404" t="s">
        <v>5</v>
      </c>
      <c r="H1642" s="245" t="s">
        <v>8831</v>
      </c>
      <c r="I1642" s="404"/>
      <c r="J1642" s="27" t="s">
        <v>91</v>
      </c>
      <c r="K1642" s="405">
        <v>45719</v>
      </c>
      <c r="L1642" s="406" t="s">
        <v>8833</v>
      </c>
      <c r="M1642" s="44">
        <v>4</v>
      </c>
      <c r="N1642" s="44"/>
      <c r="O1642" s="100"/>
    </row>
    <row r="1643" spans="1:15" ht="30">
      <c r="A1643" s="27">
        <v>1640</v>
      </c>
      <c r="B1643" s="402" t="s">
        <v>8850</v>
      </c>
      <c r="C1643" s="407"/>
      <c r="D1643" s="27" t="s">
        <v>4593</v>
      </c>
      <c r="E1643" s="409" t="s">
        <v>4211</v>
      </c>
      <c r="F1643" s="245" t="s">
        <v>125</v>
      </c>
      <c r="G1643" s="404" t="s">
        <v>2</v>
      </c>
      <c r="H1643" s="245" t="s">
        <v>8831</v>
      </c>
      <c r="I1643" s="404"/>
      <c r="J1643" s="27" t="s">
        <v>91</v>
      </c>
      <c r="K1643" s="405">
        <v>45719</v>
      </c>
      <c r="L1643" s="406" t="s">
        <v>8833</v>
      </c>
      <c r="M1643" s="412">
        <v>3</v>
      </c>
      <c r="N1643" s="413"/>
      <c r="O1643" s="100"/>
    </row>
    <row r="1644" spans="1:15" ht="30">
      <c r="A1644" s="27">
        <v>1641</v>
      </c>
      <c r="B1644" s="402" t="s">
        <v>8851</v>
      </c>
      <c r="C1644" s="407"/>
      <c r="D1644" s="27" t="s">
        <v>4593</v>
      </c>
      <c r="E1644" s="402" t="s">
        <v>4211</v>
      </c>
      <c r="F1644" s="245" t="s">
        <v>125</v>
      </c>
      <c r="G1644" s="404" t="s">
        <v>4</v>
      </c>
      <c r="H1644" s="245" t="s">
        <v>8831</v>
      </c>
      <c r="I1644" s="404"/>
      <c r="J1644" s="27" t="s">
        <v>91</v>
      </c>
      <c r="K1644" s="405">
        <v>45719</v>
      </c>
      <c r="L1644" s="406" t="s">
        <v>8833</v>
      </c>
      <c r="M1644" s="412">
        <v>4</v>
      </c>
      <c r="N1644" s="413"/>
      <c r="O1644" s="100"/>
    </row>
    <row r="1645" spans="1:15" ht="30">
      <c r="A1645" s="27">
        <v>1642</v>
      </c>
      <c r="B1645" s="402" t="s">
        <v>8852</v>
      </c>
      <c r="C1645" s="407"/>
      <c r="D1645" s="27" t="s">
        <v>4656</v>
      </c>
      <c r="E1645" s="404" t="s">
        <v>4312</v>
      </c>
      <c r="F1645" s="245" t="s">
        <v>217</v>
      </c>
      <c r="G1645" s="404" t="s">
        <v>3</v>
      </c>
      <c r="H1645" s="245" t="s">
        <v>8831</v>
      </c>
      <c r="I1645" s="404"/>
      <c r="J1645" s="27" t="s">
        <v>91</v>
      </c>
      <c r="K1645" s="405">
        <v>45719</v>
      </c>
      <c r="L1645" s="406">
        <v>0</v>
      </c>
      <c r="M1645" s="44">
        <v>4</v>
      </c>
      <c r="N1645" s="44"/>
      <c r="O1645" s="100"/>
    </row>
    <row r="1646" spans="1:15" ht="30">
      <c r="A1646" s="27">
        <v>1643</v>
      </c>
      <c r="B1646" s="402" t="s">
        <v>8853</v>
      </c>
      <c r="C1646" s="408"/>
      <c r="D1646" s="27" t="s">
        <v>8839</v>
      </c>
      <c r="E1646" s="402" t="s">
        <v>4335</v>
      </c>
      <c r="F1646" s="245" t="s">
        <v>12</v>
      </c>
      <c r="G1646" s="404" t="s">
        <v>0</v>
      </c>
      <c r="H1646" s="245" t="s">
        <v>8831</v>
      </c>
      <c r="I1646" s="404"/>
      <c r="J1646" s="27" t="s">
        <v>91</v>
      </c>
      <c r="K1646" s="405">
        <v>45719</v>
      </c>
      <c r="L1646" s="406">
        <v>0</v>
      </c>
      <c r="M1646" s="44">
        <v>2</v>
      </c>
      <c r="N1646" s="44"/>
      <c r="O1646" s="100"/>
    </row>
    <row r="1647" spans="1:15" ht="30">
      <c r="A1647" s="27">
        <v>1644</v>
      </c>
      <c r="B1647" s="402" t="s">
        <v>8854</v>
      </c>
      <c r="C1647" s="407"/>
      <c r="D1647" s="27" t="s">
        <v>4682</v>
      </c>
      <c r="E1647" s="402" t="s">
        <v>4344</v>
      </c>
      <c r="F1647" s="245" t="s">
        <v>11</v>
      </c>
      <c r="G1647" s="404" t="s">
        <v>4</v>
      </c>
      <c r="H1647" s="245" t="s">
        <v>8831</v>
      </c>
      <c r="I1647" s="404"/>
      <c r="J1647" s="27" t="s">
        <v>91</v>
      </c>
      <c r="K1647" s="405">
        <v>45719</v>
      </c>
      <c r="L1647" s="406" t="s">
        <v>8831</v>
      </c>
      <c r="M1647" s="44">
        <v>2</v>
      </c>
      <c r="N1647" s="44"/>
      <c r="O1647" s="100"/>
    </row>
    <row r="1648" spans="1:15" ht="30">
      <c r="A1648" s="27">
        <v>1645</v>
      </c>
      <c r="B1648" s="402" t="s">
        <v>8855</v>
      </c>
      <c r="C1648" s="408"/>
      <c r="D1648" s="27" t="s">
        <v>8841</v>
      </c>
      <c r="E1648" s="409" t="s">
        <v>4346</v>
      </c>
      <c r="F1648" s="245" t="s">
        <v>65</v>
      </c>
      <c r="G1648" s="404" t="s">
        <v>5</v>
      </c>
      <c r="H1648" s="245" t="s">
        <v>8831</v>
      </c>
      <c r="I1648" s="404"/>
      <c r="J1648" s="425" t="s">
        <v>91</v>
      </c>
      <c r="K1648" s="405">
        <v>45719</v>
      </c>
      <c r="L1648" s="406" t="s">
        <v>8833</v>
      </c>
      <c r="M1648" s="44">
        <v>2</v>
      </c>
      <c r="N1648" s="44"/>
      <c r="O1648" s="100"/>
    </row>
    <row r="1649" spans="1:15" ht="30">
      <c r="A1649" s="27">
        <v>1646</v>
      </c>
      <c r="B1649" s="402" t="s">
        <v>8856</v>
      </c>
      <c r="C1649" s="408"/>
      <c r="D1649" s="27" t="s">
        <v>4687</v>
      </c>
      <c r="E1649" s="404" t="s">
        <v>4348</v>
      </c>
      <c r="F1649" s="245" t="s">
        <v>46</v>
      </c>
      <c r="G1649" s="404" t="s">
        <v>3</v>
      </c>
      <c r="H1649" s="245" t="s">
        <v>8831</v>
      </c>
      <c r="I1649" s="404"/>
      <c r="J1649" s="27" t="s">
        <v>91</v>
      </c>
      <c r="K1649" s="405">
        <v>45719</v>
      </c>
      <c r="L1649" s="406">
        <v>0</v>
      </c>
      <c r="M1649" s="44">
        <v>10</v>
      </c>
      <c r="N1649" s="44"/>
      <c r="O1649" s="100"/>
    </row>
    <row r="1650" spans="1:15" ht="30">
      <c r="A1650" s="27">
        <v>1647</v>
      </c>
      <c r="B1650" s="402" t="s">
        <v>8248</v>
      </c>
      <c r="C1650" s="407"/>
      <c r="D1650" s="27" t="s">
        <v>4401</v>
      </c>
      <c r="E1650" s="414" t="s">
        <v>4402</v>
      </c>
      <c r="F1650" s="245" t="s">
        <v>4045</v>
      </c>
      <c r="G1650" s="404" t="s">
        <v>4207</v>
      </c>
      <c r="H1650" s="245" t="s">
        <v>8831</v>
      </c>
      <c r="I1650" s="404"/>
      <c r="J1650" s="27" t="s">
        <v>91</v>
      </c>
      <c r="K1650" s="405">
        <v>45719</v>
      </c>
      <c r="L1650" s="406" t="s">
        <v>8842</v>
      </c>
      <c r="M1650" s="44">
        <v>1</v>
      </c>
      <c r="N1650" s="44"/>
      <c r="O1650" s="100"/>
    </row>
    <row r="1651" spans="1:15" ht="30">
      <c r="A1651" s="27">
        <v>1648</v>
      </c>
      <c r="B1651" s="402" t="s">
        <v>8857</v>
      </c>
      <c r="C1651" s="433"/>
      <c r="D1651" s="27" t="s">
        <v>8844</v>
      </c>
      <c r="E1651" s="404" t="s">
        <v>4411</v>
      </c>
      <c r="F1651" s="245" t="s">
        <v>11</v>
      </c>
      <c r="G1651" s="404" t="s">
        <v>1</v>
      </c>
      <c r="H1651" s="245" t="s">
        <v>8831</v>
      </c>
      <c r="I1651" s="404"/>
      <c r="J1651" s="27" t="s">
        <v>91</v>
      </c>
      <c r="K1651" s="405">
        <v>45719</v>
      </c>
      <c r="L1651" s="406" t="s">
        <v>8831</v>
      </c>
      <c r="M1651" s="44">
        <v>2</v>
      </c>
      <c r="N1651" s="44"/>
      <c r="O1651" s="100"/>
    </row>
    <row r="1652" spans="1:15" ht="30">
      <c r="A1652" s="27">
        <v>1649</v>
      </c>
      <c r="B1652" s="402" t="s">
        <v>8858</v>
      </c>
      <c r="C1652" s="407"/>
      <c r="D1652" s="27" t="s">
        <v>8054</v>
      </c>
      <c r="E1652" s="402" t="s">
        <v>4441</v>
      </c>
      <c r="F1652" s="245" t="s">
        <v>46</v>
      </c>
      <c r="G1652" s="404" t="s">
        <v>1</v>
      </c>
      <c r="H1652" s="245" t="s">
        <v>8831</v>
      </c>
      <c r="I1652" s="404"/>
      <c r="J1652" s="27" t="s">
        <v>91</v>
      </c>
      <c r="K1652" s="405">
        <v>45719</v>
      </c>
      <c r="L1652" s="406" t="s">
        <v>378</v>
      </c>
      <c r="M1652" s="418">
        <v>54</v>
      </c>
      <c r="N1652" s="44"/>
      <c r="O1652" s="100"/>
    </row>
    <row r="1653" spans="1:15" ht="30">
      <c r="A1653" s="27">
        <v>1650</v>
      </c>
      <c r="B1653" s="402" t="s">
        <v>8858</v>
      </c>
      <c r="C1653" s="407"/>
      <c r="D1653" s="27" t="s">
        <v>8054</v>
      </c>
      <c r="E1653" s="414" t="s">
        <v>4441</v>
      </c>
      <c r="F1653" s="245" t="s">
        <v>46</v>
      </c>
      <c r="G1653" s="404" t="s">
        <v>4</v>
      </c>
      <c r="H1653" s="245" t="s">
        <v>8831</v>
      </c>
      <c r="I1653" s="404"/>
      <c r="J1653" s="27" t="s">
        <v>91</v>
      </c>
      <c r="K1653" s="405">
        <v>45719</v>
      </c>
      <c r="L1653" s="406" t="s">
        <v>378</v>
      </c>
      <c r="M1653" s="44">
        <v>54</v>
      </c>
      <c r="N1653" s="44"/>
      <c r="O1653" s="100"/>
    </row>
    <row r="1654" spans="1:15" ht="30">
      <c r="A1654" s="27">
        <v>1651</v>
      </c>
      <c r="B1654" s="402" t="s">
        <v>8859</v>
      </c>
      <c r="C1654" s="407"/>
      <c r="D1654" s="27" t="s">
        <v>8054</v>
      </c>
      <c r="E1654" s="404" t="s">
        <v>4441</v>
      </c>
      <c r="F1654" s="245" t="s">
        <v>47</v>
      </c>
      <c r="G1654" s="404" t="s">
        <v>1</v>
      </c>
      <c r="H1654" s="245" t="s">
        <v>8831</v>
      </c>
      <c r="I1654" s="404"/>
      <c r="J1654" s="27" t="s">
        <v>91</v>
      </c>
      <c r="K1654" s="405">
        <v>45719</v>
      </c>
      <c r="L1654" s="406" t="s">
        <v>378</v>
      </c>
      <c r="M1654" s="44">
        <v>55</v>
      </c>
      <c r="N1654" s="44"/>
      <c r="O1654" s="100"/>
    </row>
    <row r="1655" spans="1:15" ht="30">
      <c r="A1655" s="27">
        <v>1652</v>
      </c>
      <c r="B1655" s="402" t="s">
        <v>8859</v>
      </c>
      <c r="C1655" s="407"/>
      <c r="D1655" s="27" t="s">
        <v>8054</v>
      </c>
      <c r="E1655" s="404" t="s">
        <v>4441</v>
      </c>
      <c r="F1655" s="245" t="s">
        <v>47</v>
      </c>
      <c r="G1655" s="404" t="s">
        <v>4</v>
      </c>
      <c r="H1655" s="245" t="s">
        <v>8831</v>
      </c>
      <c r="I1655" s="404"/>
      <c r="J1655" s="27" t="s">
        <v>91</v>
      </c>
      <c r="K1655" s="405">
        <v>45719</v>
      </c>
      <c r="L1655" s="406" t="s">
        <v>378</v>
      </c>
      <c r="M1655" s="44">
        <v>55</v>
      </c>
      <c r="N1655" s="44"/>
      <c r="O1655" s="100"/>
    </row>
    <row r="1656" spans="1:15" ht="45">
      <c r="A1656" s="27">
        <v>1653</v>
      </c>
      <c r="B1656" s="402" t="s">
        <v>8860</v>
      </c>
      <c r="C1656" s="403"/>
      <c r="D1656" s="27" t="s">
        <v>8861</v>
      </c>
      <c r="E1656" s="409" t="s">
        <v>4074</v>
      </c>
      <c r="F1656" s="245" t="s">
        <v>48</v>
      </c>
      <c r="G1656" s="404" t="s">
        <v>0</v>
      </c>
      <c r="H1656" s="245" t="e">
        <v>#N/A</v>
      </c>
      <c r="I1656" s="404"/>
      <c r="J1656" s="27" t="s">
        <v>8862</v>
      </c>
      <c r="K1656" s="405">
        <v>45719</v>
      </c>
      <c r="L1656" s="406">
        <v>0</v>
      </c>
      <c r="M1656" s="44">
        <v>1</v>
      </c>
      <c r="N1656" s="44"/>
      <c r="O1656" s="100"/>
    </row>
    <row r="1657" spans="1:15" ht="30">
      <c r="A1657" s="27">
        <v>1654</v>
      </c>
      <c r="B1657" s="402" t="s">
        <v>8863</v>
      </c>
      <c r="C1657" s="408"/>
      <c r="D1657" s="27" t="s">
        <v>5170</v>
      </c>
      <c r="E1657" s="409" t="s">
        <v>4201</v>
      </c>
      <c r="F1657" s="245" t="s">
        <v>214</v>
      </c>
      <c r="G1657" s="404" t="s">
        <v>2</v>
      </c>
      <c r="H1657" s="245" t="s">
        <v>385</v>
      </c>
      <c r="I1657" s="404"/>
      <c r="J1657" s="27" t="s">
        <v>68</v>
      </c>
      <c r="K1657" s="405">
        <v>45719</v>
      </c>
      <c r="L1657" s="406">
        <v>0</v>
      </c>
      <c r="M1657" s="44">
        <v>1</v>
      </c>
      <c r="N1657" s="44"/>
      <c r="O1657" s="100"/>
    </row>
    <row r="1658" spans="1:15" ht="30">
      <c r="A1658" s="27">
        <v>1655</v>
      </c>
      <c r="B1658" s="402" t="s">
        <v>8864</v>
      </c>
      <c r="C1658" s="407"/>
      <c r="D1658" s="27" t="s">
        <v>7272</v>
      </c>
      <c r="E1658" s="404" t="s">
        <v>4226</v>
      </c>
      <c r="F1658" s="245" t="s">
        <v>48</v>
      </c>
      <c r="G1658" s="404" t="s">
        <v>0</v>
      </c>
      <c r="H1658" s="245" t="s">
        <v>385</v>
      </c>
      <c r="I1658" s="404"/>
      <c r="J1658" s="27" t="s">
        <v>68</v>
      </c>
      <c r="K1658" s="405">
        <v>45719</v>
      </c>
      <c r="L1658" s="406" t="s">
        <v>9</v>
      </c>
      <c r="M1658" s="412">
        <v>4</v>
      </c>
      <c r="N1658" s="413"/>
      <c r="O1658" s="100"/>
    </row>
    <row r="1659" spans="1:15" ht="30">
      <c r="A1659" s="27">
        <v>1656</v>
      </c>
      <c r="B1659" s="402" t="s">
        <v>8865</v>
      </c>
      <c r="C1659" s="407"/>
      <c r="D1659" s="27" t="s">
        <v>4981</v>
      </c>
      <c r="E1659" s="402" t="s">
        <v>4034</v>
      </c>
      <c r="F1659" s="245" t="s">
        <v>214</v>
      </c>
      <c r="G1659" s="404" t="s">
        <v>0</v>
      </c>
      <c r="H1659" s="245" t="s">
        <v>385</v>
      </c>
      <c r="I1659" s="404"/>
      <c r="J1659" s="27" t="s">
        <v>68</v>
      </c>
      <c r="K1659" s="405">
        <v>45719</v>
      </c>
      <c r="L1659" s="406" t="s">
        <v>9</v>
      </c>
      <c r="M1659" s="44">
        <v>23</v>
      </c>
      <c r="N1659" s="44"/>
      <c r="O1659" s="100"/>
    </row>
    <row r="1660" spans="1:15" ht="30">
      <c r="A1660" s="27">
        <v>1657</v>
      </c>
      <c r="B1660" s="402" t="s">
        <v>8866</v>
      </c>
      <c r="C1660" s="433"/>
      <c r="D1660" s="27" t="s">
        <v>4360</v>
      </c>
      <c r="E1660" s="409" t="s">
        <v>4361</v>
      </c>
      <c r="F1660" s="245" t="s">
        <v>125</v>
      </c>
      <c r="G1660" s="404" t="s">
        <v>1</v>
      </c>
      <c r="H1660" s="245" t="s">
        <v>385</v>
      </c>
      <c r="I1660" s="404"/>
      <c r="J1660" s="27" t="s">
        <v>68</v>
      </c>
      <c r="K1660" s="405">
        <v>45719</v>
      </c>
      <c r="L1660" s="406" t="s">
        <v>5179</v>
      </c>
      <c r="M1660" s="44">
        <v>1</v>
      </c>
      <c r="N1660" s="44"/>
      <c r="O1660" s="100"/>
    </row>
    <row r="1661" spans="1:15" ht="30">
      <c r="A1661" s="27">
        <v>1658</v>
      </c>
      <c r="B1661" s="402" t="s">
        <v>8867</v>
      </c>
      <c r="C1661" s="408"/>
      <c r="D1661" s="27" t="s">
        <v>8868</v>
      </c>
      <c r="E1661" s="402" t="s">
        <v>4382</v>
      </c>
      <c r="F1661" s="245" t="s">
        <v>125</v>
      </c>
      <c r="G1661" s="404" t="s">
        <v>3</v>
      </c>
      <c r="H1661" s="245" t="s">
        <v>385</v>
      </c>
      <c r="I1661" s="404"/>
      <c r="J1661" s="27" t="s">
        <v>68</v>
      </c>
      <c r="K1661" s="405">
        <v>45719</v>
      </c>
      <c r="L1661" s="406" t="s">
        <v>5179</v>
      </c>
      <c r="M1661" s="44">
        <v>1</v>
      </c>
      <c r="N1661" s="44"/>
      <c r="O1661" s="100"/>
    </row>
    <row r="1662" spans="1:15" ht="30">
      <c r="A1662" s="27">
        <v>1659</v>
      </c>
      <c r="B1662" s="402" t="s">
        <v>8869</v>
      </c>
      <c r="C1662" s="408"/>
      <c r="D1662" s="27" t="s">
        <v>7279</v>
      </c>
      <c r="E1662" s="404" t="s">
        <v>4440</v>
      </c>
      <c r="F1662" s="245" t="s">
        <v>48</v>
      </c>
      <c r="G1662" s="404" t="s">
        <v>2</v>
      </c>
      <c r="H1662" s="245" t="s">
        <v>385</v>
      </c>
      <c r="I1662" s="404"/>
      <c r="J1662" s="27" t="s">
        <v>68</v>
      </c>
      <c r="K1662" s="405">
        <v>45719</v>
      </c>
      <c r="L1662" s="406">
        <v>0</v>
      </c>
      <c r="M1662" s="44">
        <v>3</v>
      </c>
      <c r="N1662" s="44"/>
      <c r="O1662" s="100"/>
    </row>
    <row r="1663" spans="1:15" ht="30">
      <c r="A1663" s="27">
        <v>1660</v>
      </c>
      <c r="B1663" s="402" t="s">
        <v>8869</v>
      </c>
      <c r="C1663" s="424"/>
      <c r="D1663" s="27" t="s">
        <v>7279</v>
      </c>
      <c r="E1663" s="404" t="s">
        <v>4440</v>
      </c>
      <c r="F1663" s="245" t="s">
        <v>48</v>
      </c>
      <c r="G1663" s="404" t="s">
        <v>5</v>
      </c>
      <c r="H1663" s="245" t="s">
        <v>385</v>
      </c>
      <c r="I1663" s="404"/>
      <c r="J1663" s="27" t="s">
        <v>68</v>
      </c>
      <c r="K1663" s="405">
        <v>45719</v>
      </c>
      <c r="L1663" s="406">
        <v>0</v>
      </c>
      <c r="M1663" s="44">
        <v>3</v>
      </c>
      <c r="N1663" s="44"/>
      <c r="O1663" s="100"/>
    </row>
    <row r="1664" spans="1:15" ht="30">
      <c r="A1664" s="27">
        <v>1661</v>
      </c>
      <c r="B1664" s="402" t="s">
        <v>8870</v>
      </c>
      <c r="C1664" s="407"/>
      <c r="D1664" s="27" t="s">
        <v>8871</v>
      </c>
      <c r="E1664" s="409" t="s">
        <v>4460</v>
      </c>
      <c r="F1664" s="245" t="s">
        <v>125</v>
      </c>
      <c r="G1664" s="404" t="s">
        <v>4</v>
      </c>
      <c r="H1664" s="245" t="s">
        <v>385</v>
      </c>
      <c r="I1664" s="404"/>
      <c r="J1664" s="27" t="s">
        <v>68</v>
      </c>
      <c r="K1664" s="405">
        <v>45719</v>
      </c>
      <c r="L1664" s="406" t="s">
        <v>5179</v>
      </c>
      <c r="M1664" s="44">
        <v>1</v>
      </c>
      <c r="N1664" s="44"/>
      <c r="O1664" s="100"/>
    </row>
    <row r="1665" spans="1:15" ht="30">
      <c r="A1665" s="27">
        <v>1662</v>
      </c>
      <c r="B1665" s="402" t="s">
        <v>8872</v>
      </c>
      <c r="C1665" s="408"/>
      <c r="D1665" s="27" t="s">
        <v>8873</v>
      </c>
      <c r="E1665" s="402" t="s">
        <v>4218</v>
      </c>
      <c r="F1665" s="245" t="s">
        <v>46</v>
      </c>
      <c r="G1665" s="404" t="s">
        <v>5</v>
      </c>
      <c r="H1665" s="245" t="s">
        <v>8</v>
      </c>
      <c r="I1665" s="404"/>
      <c r="J1665" s="27" t="s">
        <v>302</v>
      </c>
      <c r="K1665" s="405">
        <v>45719</v>
      </c>
      <c r="L1665" s="406" t="s">
        <v>8874</v>
      </c>
      <c r="M1665" s="44">
        <v>4</v>
      </c>
      <c r="N1665" s="44"/>
      <c r="O1665" s="100"/>
    </row>
    <row r="1666" spans="1:15" ht="30">
      <c r="A1666" s="27">
        <v>1663</v>
      </c>
      <c r="B1666" s="402" t="s">
        <v>8875</v>
      </c>
      <c r="C1666" s="408"/>
      <c r="D1666" s="27" t="s">
        <v>8873</v>
      </c>
      <c r="E1666" s="402" t="s">
        <v>4218</v>
      </c>
      <c r="F1666" s="245" t="s">
        <v>47</v>
      </c>
      <c r="G1666" s="404" t="s">
        <v>4</v>
      </c>
      <c r="H1666" s="245" t="s">
        <v>8</v>
      </c>
      <c r="I1666" s="404"/>
      <c r="J1666" s="27" t="s">
        <v>302</v>
      </c>
      <c r="K1666" s="405">
        <v>45719</v>
      </c>
      <c r="L1666" s="406" t="s">
        <v>8876</v>
      </c>
      <c r="M1666" s="44">
        <v>3</v>
      </c>
      <c r="N1666" s="44"/>
      <c r="O1666" s="100"/>
    </row>
    <row r="1667" spans="1:15" ht="30">
      <c r="A1667" s="27">
        <v>1664</v>
      </c>
      <c r="B1667" s="402" t="s">
        <v>8877</v>
      </c>
      <c r="C1667" s="407"/>
      <c r="D1667" s="27" t="s">
        <v>8515</v>
      </c>
      <c r="E1667" s="404" t="s">
        <v>4230</v>
      </c>
      <c r="F1667" s="245" t="s">
        <v>46</v>
      </c>
      <c r="G1667" s="404" t="s">
        <v>0</v>
      </c>
      <c r="H1667" s="245" t="s">
        <v>8</v>
      </c>
      <c r="I1667" s="404"/>
      <c r="J1667" s="27" t="s">
        <v>302</v>
      </c>
      <c r="K1667" s="405">
        <v>45719</v>
      </c>
      <c r="L1667" s="406" t="s">
        <v>8537</v>
      </c>
      <c r="M1667" s="44">
        <v>3</v>
      </c>
      <c r="N1667" s="44"/>
      <c r="O1667" s="100"/>
    </row>
    <row r="1668" spans="1:15" ht="30">
      <c r="A1668" s="27">
        <v>1665</v>
      </c>
      <c r="B1668" s="402" t="s">
        <v>8878</v>
      </c>
      <c r="C1668" s="408"/>
      <c r="D1668" s="27" t="s">
        <v>8515</v>
      </c>
      <c r="E1668" s="402" t="s">
        <v>4230</v>
      </c>
      <c r="F1668" s="245" t="s">
        <v>19</v>
      </c>
      <c r="G1668" s="404" t="s">
        <v>0</v>
      </c>
      <c r="H1668" s="245" t="s">
        <v>8</v>
      </c>
      <c r="I1668" s="404"/>
      <c r="J1668" s="27" t="s">
        <v>302</v>
      </c>
      <c r="K1668" s="405">
        <v>45719</v>
      </c>
      <c r="L1668" s="406" t="s">
        <v>8537</v>
      </c>
      <c r="M1668" s="44">
        <v>5</v>
      </c>
      <c r="N1668" s="44"/>
      <c r="O1668" s="100"/>
    </row>
    <row r="1669" spans="1:15" ht="30">
      <c r="A1669" s="27">
        <v>1666</v>
      </c>
      <c r="B1669" s="402" t="s">
        <v>8879</v>
      </c>
      <c r="C1669" s="407"/>
      <c r="D1669" s="27" t="s">
        <v>8524</v>
      </c>
      <c r="E1669" s="402" t="s">
        <v>4234</v>
      </c>
      <c r="F1669" s="245" t="s">
        <v>46</v>
      </c>
      <c r="G1669" s="404" t="s">
        <v>3</v>
      </c>
      <c r="H1669" s="245" t="s">
        <v>8</v>
      </c>
      <c r="I1669" s="404"/>
      <c r="J1669" s="27" t="s">
        <v>302</v>
      </c>
      <c r="K1669" s="405">
        <v>45719</v>
      </c>
      <c r="L1669" s="406" t="s">
        <v>8516</v>
      </c>
      <c r="M1669" s="44">
        <v>4</v>
      </c>
      <c r="N1669" s="44"/>
      <c r="O1669" s="100"/>
    </row>
    <row r="1670" spans="1:15" ht="30">
      <c r="A1670" s="27">
        <v>1667</v>
      </c>
      <c r="B1670" s="402" t="s">
        <v>8880</v>
      </c>
      <c r="C1670" s="407"/>
      <c r="D1670" s="27" t="s">
        <v>8524</v>
      </c>
      <c r="E1670" s="402" t="s">
        <v>4234</v>
      </c>
      <c r="F1670" s="245" t="s">
        <v>47</v>
      </c>
      <c r="G1670" s="404" t="s">
        <v>3</v>
      </c>
      <c r="H1670" s="245" t="s">
        <v>8</v>
      </c>
      <c r="I1670" s="404"/>
      <c r="J1670" s="27" t="s">
        <v>302</v>
      </c>
      <c r="K1670" s="405">
        <v>45719</v>
      </c>
      <c r="L1670" s="406" t="s">
        <v>8516</v>
      </c>
      <c r="M1670" s="44">
        <v>5</v>
      </c>
      <c r="N1670" s="44"/>
      <c r="O1670" s="100"/>
    </row>
    <row r="1671" spans="1:15" ht="30">
      <c r="A1671" s="27">
        <v>1668</v>
      </c>
      <c r="B1671" s="402" t="s">
        <v>8881</v>
      </c>
      <c r="C1671" s="407"/>
      <c r="D1671" s="27" t="s">
        <v>8882</v>
      </c>
      <c r="E1671" s="402" t="s">
        <v>4282</v>
      </c>
      <c r="F1671" s="245" t="s">
        <v>47</v>
      </c>
      <c r="G1671" s="404" t="s">
        <v>2</v>
      </c>
      <c r="H1671" s="245" t="s">
        <v>8</v>
      </c>
      <c r="I1671" s="404"/>
      <c r="J1671" s="27" t="s">
        <v>302</v>
      </c>
      <c r="K1671" s="405">
        <v>45719</v>
      </c>
      <c r="L1671" s="406" t="s">
        <v>8513</v>
      </c>
      <c r="M1671" s="412">
        <v>1</v>
      </c>
      <c r="N1671" s="413"/>
      <c r="O1671" s="100"/>
    </row>
    <row r="1672" spans="1:15" ht="30">
      <c r="A1672" s="27">
        <v>1669</v>
      </c>
      <c r="B1672" s="402" t="s">
        <v>8883</v>
      </c>
      <c r="C1672" s="407"/>
      <c r="D1672" s="27" t="s">
        <v>8882</v>
      </c>
      <c r="E1672" s="414" t="s">
        <v>4282</v>
      </c>
      <c r="F1672" s="245" t="s">
        <v>493</v>
      </c>
      <c r="G1672" s="404" t="s">
        <v>2</v>
      </c>
      <c r="H1672" s="245" t="s">
        <v>8</v>
      </c>
      <c r="I1672" s="404"/>
      <c r="J1672" s="27" t="s">
        <v>302</v>
      </c>
      <c r="K1672" s="405">
        <v>45719</v>
      </c>
      <c r="L1672" s="406" t="s">
        <v>8874</v>
      </c>
      <c r="M1672" s="412">
        <v>2</v>
      </c>
      <c r="N1672" s="413"/>
      <c r="O1672" s="100"/>
    </row>
    <row r="1673" spans="1:15" ht="30">
      <c r="A1673" s="27">
        <v>1670</v>
      </c>
      <c r="B1673" s="402" t="s">
        <v>8884</v>
      </c>
      <c r="C1673" s="408"/>
      <c r="D1673" s="27" t="s">
        <v>8885</v>
      </c>
      <c r="E1673" s="402" t="s">
        <v>4307</v>
      </c>
      <c r="F1673" s="245" t="s">
        <v>46</v>
      </c>
      <c r="G1673" s="404" t="s">
        <v>4</v>
      </c>
      <c r="H1673" s="245" t="s">
        <v>8</v>
      </c>
      <c r="I1673" s="404"/>
      <c r="J1673" s="27" t="s">
        <v>302</v>
      </c>
      <c r="K1673" s="405">
        <v>45719</v>
      </c>
      <c r="L1673" s="406" t="s">
        <v>8537</v>
      </c>
      <c r="M1673" s="44">
        <v>1</v>
      </c>
      <c r="N1673" s="44"/>
      <c r="O1673" s="100"/>
    </row>
    <row r="1674" spans="1:15" ht="30">
      <c r="A1674" s="27">
        <v>1671</v>
      </c>
      <c r="B1674" s="402" t="s">
        <v>8886</v>
      </c>
      <c r="C1674" s="408"/>
      <c r="D1674" s="27" t="s">
        <v>8885</v>
      </c>
      <c r="E1674" s="409" t="s">
        <v>4307</v>
      </c>
      <c r="F1674" s="245" t="s">
        <v>47</v>
      </c>
      <c r="G1674" s="404" t="s">
        <v>5</v>
      </c>
      <c r="H1674" s="245" t="s">
        <v>8</v>
      </c>
      <c r="I1674" s="404"/>
      <c r="J1674" s="27" t="s">
        <v>302</v>
      </c>
      <c r="K1674" s="405">
        <v>45719</v>
      </c>
      <c r="L1674" s="406" t="s">
        <v>8513</v>
      </c>
      <c r="M1674" s="44">
        <v>2</v>
      </c>
      <c r="N1674" s="44"/>
      <c r="O1674" s="100"/>
    </row>
    <row r="1675" spans="1:15" ht="30">
      <c r="A1675" s="27">
        <v>1672</v>
      </c>
      <c r="B1675" s="402" t="s">
        <v>8887</v>
      </c>
      <c r="C1675" s="408"/>
      <c r="D1675" s="27" t="s">
        <v>8479</v>
      </c>
      <c r="E1675" s="404" t="s">
        <v>4415</v>
      </c>
      <c r="F1675" s="245" t="s">
        <v>46</v>
      </c>
      <c r="G1675" s="404" t="s">
        <v>0</v>
      </c>
      <c r="H1675" s="245" t="s">
        <v>8</v>
      </c>
      <c r="I1675" s="404"/>
      <c r="J1675" s="27" t="s">
        <v>302</v>
      </c>
      <c r="K1675" s="405">
        <v>45719</v>
      </c>
      <c r="L1675" s="406" t="s">
        <v>8459</v>
      </c>
      <c r="M1675" s="44">
        <v>5</v>
      </c>
      <c r="N1675" s="44"/>
      <c r="O1675" s="100"/>
    </row>
    <row r="1676" spans="1:15" ht="30">
      <c r="A1676" s="27">
        <v>1673</v>
      </c>
      <c r="B1676" s="402" t="s">
        <v>8887</v>
      </c>
      <c r="C1676" s="408"/>
      <c r="D1676" s="27" t="s">
        <v>8479</v>
      </c>
      <c r="E1676" s="404" t="s">
        <v>4415</v>
      </c>
      <c r="F1676" s="245" t="s">
        <v>46</v>
      </c>
      <c r="G1676" s="404" t="s">
        <v>3</v>
      </c>
      <c r="H1676" s="245" t="s">
        <v>8</v>
      </c>
      <c r="I1676" s="404"/>
      <c r="J1676" s="27" t="s">
        <v>302</v>
      </c>
      <c r="K1676" s="405">
        <v>45719</v>
      </c>
      <c r="L1676" s="406" t="s">
        <v>8459</v>
      </c>
      <c r="M1676" s="44">
        <v>5</v>
      </c>
      <c r="N1676" s="44"/>
      <c r="O1676" s="100"/>
    </row>
    <row r="1677" spans="1:15" ht="30">
      <c r="A1677" s="27">
        <v>1674</v>
      </c>
      <c r="B1677" s="402" t="s">
        <v>8888</v>
      </c>
      <c r="C1677" s="407"/>
      <c r="D1677" s="27" t="s">
        <v>8479</v>
      </c>
      <c r="E1677" s="409" t="s">
        <v>4415</v>
      </c>
      <c r="F1677" s="245" t="s">
        <v>47</v>
      </c>
      <c r="G1677" s="404" t="s">
        <v>0</v>
      </c>
      <c r="H1677" s="245" t="s">
        <v>8</v>
      </c>
      <c r="I1677" s="404"/>
      <c r="J1677" s="27" t="s">
        <v>302</v>
      </c>
      <c r="K1677" s="405">
        <v>45719</v>
      </c>
      <c r="L1677" s="406" t="s">
        <v>8500</v>
      </c>
      <c r="M1677" s="412">
        <v>3</v>
      </c>
      <c r="N1677" s="413"/>
      <c r="O1677" s="100"/>
    </row>
    <row r="1678" spans="1:15" ht="30">
      <c r="A1678" s="27">
        <v>1675</v>
      </c>
      <c r="B1678" s="402" t="s">
        <v>8888</v>
      </c>
      <c r="C1678" s="407"/>
      <c r="D1678" s="27" t="s">
        <v>8479</v>
      </c>
      <c r="E1678" s="409" t="s">
        <v>4415</v>
      </c>
      <c r="F1678" s="245" t="s">
        <v>47</v>
      </c>
      <c r="G1678" s="404" t="s">
        <v>3</v>
      </c>
      <c r="H1678" s="245" t="s">
        <v>8</v>
      </c>
      <c r="I1678" s="404"/>
      <c r="J1678" s="27" t="s">
        <v>302</v>
      </c>
      <c r="K1678" s="405">
        <v>45719</v>
      </c>
      <c r="L1678" s="406" t="s">
        <v>8500</v>
      </c>
      <c r="M1678" s="412">
        <v>3</v>
      </c>
      <c r="N1678" s="413"/>
      <c r="O1678" s="100"/>
    </row>
    <row r="1679" spans="1:15" ht="30">
      <c r="A1679" s="27">
        <v>1676</v>
      </c>
      <c r="B1679" s="402" t="s">
        <v>8889</v>
      </c>
      <c r="C1679" s="433"/>
      <c r="D1679" s="27" t="s">
        <v>8890</v>
      </c>
      <c r="E1679" s="404" t="s">
        <v>4485</v>
      </c>
      <c r="F1679" s="245" t="s">
        <v>46</v>
      </c>
      <c r="G1679" s="404" t="s">
        <v>1</v>
      </c>
      <c r="H1679" s="245" t="s">
        <v>8</v>
      </c>
      <c r="I1679" s="404"/>
      <c r="J1679" s="27" t="s">
        <v>302</v>
      </c>
      <c r="K1679" s="405">
        <v>45719</v>
      </c>
      <c r="L1679" s="406" t="s">
        <v>8891</v>
      </c>
      <c r="M1679" s="44">
        <v>2</v>
      </c>
      <c r="N1679" s="44"/>
      <c r="O1679" s="100"/>
    </row>
    <row r="1680" spans="1:15" ht="30">
      <c r="A1680" s="27">
        <v>1677</v>
      </c>
      <c r="B1680" s="402" t="s">
        <v>8892</v>
      </c>
      <c r="C1680" s="408"/>
      <c r="D1680" s="27" t="s">
        <v>8890</v>
      </c>
      <c r="E1680" s="409" t="s">
        <v>4485</v>
      </c>
      <c r="F1680" s="245" t="s">
        <v>493</v>
      </c>
      <c r="G1680" s="404" t="s">
        <v>1</v>
      </c>
      <c r="H1680" s="245" t="s">
        <v>8</v>
      </c>
      <c r="I1680" s="404"/>
      <c r="J1680" s="426" t="s">
        <v>302</v>
      </c>
      <c r="K1680" s="405">
        <v>45719</v>
      </c>
      <c r="L1680" s="406" t="s">
        <v>8448</v>
      </c>
      <c r="M1680" s="44">
        <v>1</v>
      </c>
      <c r="N1680" s="44"/>
      <c r="O1680" s="100"/>
    </row>
    <row r="1681" spans="1:15" ht="30">
      <c r="A1681" s="27">
        <v>1678</v>
      </c>
      <c r="B1681" s="402" t="s">
        <v>8893</v>
      </c>
      <c r="C1681" s="407"/>
      <c r="D1681" s="27" t="s">
        <v>8894</v>
      </c>
      <c r="E1681" s="402" t="s">
        <v>4149</v>
      </c>
      <c r="F1681" s="245" t="s">
        <v>12</v>
      </c>
      <c r="G1681" s="404" t="s">
        <v>1</v>
      </c>
      <c r="H1681" s="245" t="s">
        <v>385</v>
      </c>
      <c r="I1681" s="404"/>
      <c r="J1681" s="27" t="s">
        <v>4150</v>
      </c>
      <c r="K1681" s="405">
        <v>45719</v>
      </c>
      <c r="L1681" s="406">
        <v>0</v>
      </c>
      <c r="M1681" s="412">
        <v>1</v>
      </c>
      <c r="N1681" s="413"/>
      <c r="O1681" s="100"/>
    </row>
    <row r="1682" spans="1:15" ht="30">
      <c r="A1682" s="27">
        <v>1679</v>
      </c>
      <c r="B1682" s="402" t="s">
        <v>8895</v>
      </c>
      <c r="C1682" s="407"/>
      <c r="D1682" s="27" t="s">
        <v>8896</v>
      </c>
      <c r="E1682" s="414" t="s">
        <v>4185</v>
      </c>
      <c r="F1682" s="260" t="s">
        <v>13</v>
      </c>
      <c r="G1682" s="404" t="s">
        <v>2</v>
      </c>
      <c r="H1682" s="245" t="s">
        <v>385</v>
      </c>
      <c r="I1682" s="404"/>
      <c r="J1682" s="27" t="s">
        <v>4150</v>
      </c>
      <c r="K1682" s="405">
        <v>45719</v>
      </c>
      <c r="L1682" s="406">
        <v>0</v>
      </c>
      <c r="M1682" s="412">
        <v>1</v>
      </c>
      <c r="N1682" s="413"/>
      <c r="O1682" s="100"/>
    </row>
    <row r="1683" spans="1:15" ht="30">
      <c r="A1683" s="27">
        <v>1680</v>
      </c>
      <c r="B1683" s="402" t="s">
        <v>8897</v>
      </c>
      <c r="C1683" s="407"/>
      <c r="D1683" s="27" t="s">
        <v>8898</v>
      </c>
      <c r="E1683" s="414" t="s">
        <v>4186</v>
      </c>
      <c r="F1683" s="260" t="s">
        <v>13</v>
      </c>
      <c r="G1683" s="404" t="s">
        <v>1</v>
      </c>
      <c r="H1683" s="245" t="s">
        <v>385</v>
      </c>
      <c r="I1683" s="404"/>
      <c r="J1683" s="27" t="s">
        <v>4150</v>
      </c>
      <c r="K1683" s="405">
        <v>45719</v>
      </c>
      <c r="L1683" s="406">
        <v>0</v>
      </c>
      <c r="M1683" s="412">
        <v>1</v>
      </c>
      <c r="N1683" s="413"/>
      <c r="O1683" s="100"/>
    </row>
    <row r="1684" spans="1:15" ht="30">
      <c r="A1684" s="27">
        <v>1681</v>
      </c>
      <c r="B1684" s="402" t="s">
        <v>8899</v>
      </c>
      <c r="C1684" s="407"/>
      <c r="D1684" s="27" t="s">
        <v>4263</v>
      </c>
      <c r="E1684" s="404" t="s">
        <v>4266</v>
      </c>
      <c r="F1684" s="245" t="s">
        <v>47</v>
      </c>
      <c r="G1684" s="404" t="s">
        <v>3</v>
      </c>
      <c r="H1684" s="245" t="s">
        <v>385</v>
      </c>
      <c r="I1684" s="404"/>
      <c r="J1684" s="27" t="s">
        <v>4150</v>
      </c>
      <c r="K1684" s="405">
        <v>45719</v>
      </c>
      <c r="L1684" s="406">
        <v>0</v>
      </c>
      <c r="M1684" s="44">
        <v>20</v>
      </c>
      <c r="N1684" s="44"/>
      <c r="O1684" s="100"/>
    </row>
    <row r="1685" spans="1:15" ht="30">
      <c r="A1685" s="27">
        <v>1682</v>
      </c>
      <c r="B1685" s="402" t="s">
        <v>8900</v>
      </c>
      <c r="C1685" s="408"/>
      <c r="D1685" s="27" t="s">
        <v>4981</v>
      </c>
      <c r="E1685" s="402" t="s">
        <v>4034</v>
      </c>
      <c r="F1685" s="245" t="s">
        <v>217</v>
      </c>
      <c r="G1685" s="404" t="s">
        <v>0</v>
      </c>
      <c r="H1685" s="245" t="s">
        <v>385</v>
      </c>
      <c r="I1685" s="404"/>
      <c r="J1685" s="27" t="s">
        <v>4150</v>
      </c>
      <c r="K1685" s="405">
        <v>45719</v>
      </c>
      <c r="L1685" s="406">
        <v>0</v>
      </c>
      <c r="M1685" s="44">
        <v>13</v>
      </c>
      <c r="N1685" s="44"/>
      <c r="O1685" s="100"/>
    </row>
    <row r="1686" spans="1:15" ht="30">
      <c r="A1686" s="27">
        <v>1683</v>
      </c>
      <c r="B1686" s="402" t="s">
        <v>8901</v>
      </c>
      <c r="C1686" s="408"/>
      <c r="D1686" s="27" t="s">
        <v>8902</v>
      </c>
      <c r="E1686" s="402" t="s">
        <v>4311</v>
      </c>
      <c r="F1686" s="245" t="s">
        <v>12</v>
      </c>
      <c r="G1686" s="404" t="s">
        <v>2</v>
      </c>
      <c r="H1686" s="245" t="s">
        <v>385</v>
      </c>
      <c r="I1686" s="404"/>
      <c r="J1686" s="27" t="s">
        <v>4150</v>
      </c>
      <c r="K1686" s="405">
        <v>45719</v>
      </c>
      <c r="L1686" s="406">
        <v>0</v>
      </c>
      <c r="M1686" s="44">
        <v>1</v>
      </c>
      <c r="N1686" s="44"/>
      <c r="O1686" s="100"/>
    </row>
    <row r="1687" spans="1:15" ht="30">
      <c r="A1687" s="27">
        <v>1684</v>
      </c>
      <c r="B1687" s="402" t="s">
        <v>8903</v>
      </c>
      <c r="C1687" s="408"/>
      <c r="D1687" s="27" t="s">
        <v>8902</v>
      </c>
      <c r="E1687" s="409" t="s">
        <v>4311</v>
      </c>
      <c r="F1687" s="245" t="s">
        <v>12</v>
      </c>
      <c r="G1687" s="404" t="s">
        <v>4</v>
      </c>
      <c r="H1687" s="245" t="s">
        <v>385</v>
      </c>
      <c r="I1687" s="404"/>
      <c r="J1687" s="27" t="s">
        <v>4150</v>
      </c>
      <c r="K1687" s="405">
        <v>45719</v>
      </c>
      <c r="L1687" s="406">
        <v>0</v>
      </c>
      <c r="M1687" s="44">
        <v>2</v>
      </c>
      <c r="N1687" s="44"/>
      <c r="O1687" s="100"/>
    </row>
    <row r="1688" spans="1:15" ht="30">
      <c r="A1688" s="27">
        <v>1685</v>
      </c>
      <c r="B1688" s="402" t="s">
        <v>8904</v>
      </c>
      <c r="C1688" s="408"/>
      <c r="D1688" s="27" t="s">
        <v>8905</v>
      </c>
      <c r="E1688" s="409" t="s">
        <v>4410</v>
      </c>
      <c r="F1688" s="245" t="s">
        <v>123</v>
      </c>
      <c r="G1688" s="404" t="s">
        <v>4207</v>
      </c>
      <c r="H1688" s="245" t="s">
        <v>385</v>
      </c>
      <c r="I1688" s="404"/>
      <c r="J1688" s="27" t="s">
        <v>4150</v>
      </c>
      <c r="K1688" s="405">
        <v>45719</v>
      </c>
      <c r="L1688" s="406" t="s">
        <v>4045</v>
      </c>
      <c r="M1688" s="44">
        <v>1</v>
      </c>
      <c r="N1688" s="44"/>
      <c r="O1688" s="100"/>
    </row>
    <row r="1689" spans="1:15" ht="30">
      <c r="A1689" s="27">
        <v>1686</v>
      </c>
      <c r="B1689" s="402" t="s">
        <v>8906</v>
      </c>
      <c r="C1689" s="408"/>
      <c r="D1689" s="27" t="s">
        <v>7279</v>
      </c>
      <c r="E1689" s="409" t="s">
        <v>4440</v>
      </c>
      <c r="F1689" s="245" t="s">
        <v>46</v>
      </c>
      <c r="G1689" s="404" t="s">
        <v>0</v>
      </c>
      <c r="H1689" s="245" t="s">
        <v>385</v>
      </c>
      <c r="I1689" s="404"/>
      <c r="J1689" s="421" t="s">
        <v>4150</v>
      </c>
      <c r="K1689" s="405">
        <v>45719</v>
      </c>
      <c r="L1689" s="406">
        <v>0</v>
      </c>
      <c r="M1689" s="44">
        <v>6</v>
      </c>
      <c r="N1689" s="44"/>
      <c r="O1689" s="100"/>
    </row>
    <row r="1690" spans="1:15" ht="30">
      <c r="A1690" s="27">
        <v>1687</v>
      </c>
      <c r="B1690" s="402" t="s">
        <v>8906</v>
      </c>
      <c r="C1690" s="408"/>
      <c r="D1690" s="27" t="s">
        <v>7279</v>
      </c>
      <c r="E1690" s="409" t="s">
        <v>4440</v>
      </c>
      <c r="F1690" s="245" t="s">
        <v>46</v>
      </c>
      <c r="G1690" s="404" t="s">
        <v>3</v>
      </c>
      <c r="H1690" s="245" t="s">
        <v>385</v>
      </c>
      <c r="I1690" s="404"/>
      <c r="J1690" s="421" t="s">
        <v>4150</v>
      </c>
      <c r="K1690" s="405">
        <v>45719</v>
      </c>
      <c r="L1690" s="406">
        <v>0</v>
      </c>
      <c r="M1690" s="44">
        <v>6</v>
      </c>
      <c r="N1690" s="44"/>
      <c r="O1690" s="100"/>
    </row>
    <row r="1691" spans="1:15" ht="30">
      <c r="A1691" s="27">
        <v>1688</v>
      </c>
      <c r="B1691" s="402" t="s">
        <v>8907</v>
      </c>
      <c r="C1691" s="408"/>
      <c r="D1691" s="27" t="s">
        <v>8908</v>
      </c>
      <c r="E1691" s="402" t="s">
        <v>4484</v>
      </c>
      <c r="F1691" s="245" t="s">
        <v>12</v>
      </c>
      <c r="G1691" s="404" t="s">
        <v>5</v>
      </c>
      <c r="H1691" s="245" t="s">
        <v>385</v>
      </c>
      <c r="I1691" s="404"/>
      <c r="J1691" s="27" t="s">
        <v>4150</v>
      </c>
      <c r="K1691" s="405">
        <v>45719</v>
      </c>
      <c r="L1691" s="406">
        <v>0</v>
      </c>
      <c r="M1691" s="44">
        <v>1</v>
      </c>
      <c r="N1691" s="44"/>
      <c r="O1691" s="100"/>
    </row>
  </sheetData>
  <autoFilter ref="A3:M1409" xr:uid="{532BFCF7-8323-4C59-8898-EE8718100B41}"/>
  <sortState xmlns:xlrd2="http://schemas.microsoft.com/office/spreadsheetml/2017/richdata2" ref="A4:M1691">
    <sortCondition ref="I4:I1691"/>
    <sortCondition ref="E4:E1691"/>
  </sortState>
  <mergeCells count="3">
    <mergeCell ref="F2:G2"/>
    <mergeCell ref="A1:M1"/>
    <mergeCell ref="A2:D2"/>
  </mergeCells>
  <conditionalFormatting sqref="C336:C343 C500:C511 C562:C570 C619:C625 C654 C713:C1023 C1130:C1409">
    <cfRule type="cellIs" dxfId="284" priority="1" stopIfTrue="1" operator="equal">
      <formula>"CT"</formula>
    </cfRule>
    <cfRule type="cellIs" dxfId="283" priority="2" stopIfTrue="1" operator="equal">
      <formula>"Thi"</formula>
    </cfRule>
    <cfRule type="cellIs" dxfId="282" priority="3" stopIfTrue="1" operator="equal">
      <formula>"LT"</formula>
    </cfRule>
  </conditionalFormatting>
  <conditionalFormatting sqref="D4:D1409 L4:L1409">
    <cfRule type="cellIs" dxfId="281" priority="31" stopIfTrue="1" operator="equal">
      <formula>"CT"</formula>
    </cfRule>
    <cfRule type="cellIs" dxfId="280" priority="32" stopIfTrue="1" operator="equal">
      <formula>"Thi"</formula>
    </cfRule>
    <cfRule type="cellIs" dxfId="279" priority="33" stopIfTrue="1" operator="equal">
      <formula>"LT"</formula>
    </cfRule>
  </conditionalFormatting>
  <conditionalFormatting sqref="K195">
    <cfRule type="cellIs" dxfId="278" priority="4" stopIfTrue="1" operator="equal">
      <formula>"CT"</formula>
    </cfRule>
    <cfRule type="cellIs" dxfId="277" priority="5" stopIfTrue="1" operator="equal">
      <formula>"Thi"</formula>
    </cfRule>
    <cfRule type="cellIs" dxfId="276" priority="6" stopIfTrue="1" operator="equal">
      <formula>"LT"</formula>
    </cfRule>
  </conditionalFormatting>
  <conditionalFormatting sqref="K458">
    <cfRule type="cellIs" dxfId="275" priority="16" stopIfTrue="1" operator="equal">
      <formula>"CT"</formula>
    </cfRule>
    <cfRule type="cellIs" dxfId="274" priority="17" stopIfTrue="1" operator="equal">
      <formula>"Thi"</formula>
    </cfRule>
    <cfRule type="cellIs" dxfId="273" priority="18" stopIfTrue="1" operator="equal">
      <formula>"LT"</formula>
    </cfRule>
  </conditionalFormatting>
  <conditionalFormatting sqref="K469">
    <cfRule type="cellIs" dxfId="272" priority="13" stopIfTrue="1" operator="equal">
      <formula>"CT"</formula>
    </cfRule>
    <cfRule type="cellIs" dxfId="271" priority="14" stopIfTrue="1" operator="equal">
      <formula>"Thi"</formula>
    </cfRule>
    <cfRule type="cellIs" dxfId="270" priority="15" stopIfTrue="1" operator="equal">
      <formula>"LT"</formula>
    </cfRule>
  </conditionalFormatting>
  <conditionalFormatting sqref="K480:K481">
    <cfRule type="cellIs" dxfId="269" priority="25" stopIfTrue="1" operator="equal">
      <formula>"CT"</formula>
    </cfRule>
    <cfRule type="cellIs" dxfId="268" priority="26" stopIfTrue="1" operator="equal">
      <formula>"Thi"</formula>
    </cfRule>
    <cfRule type="cellIs" dxfId="267" priority="27" stopIfTrue="1" operator="equal">
      <formula>"LT"</formula>
    </cfRule>
  </conditionalFormatting>
  <conditionalFormatting sqref="K511:K512">
    <cfRule type="cellIs" dxfId="266" priority="22" stopIfTrue="1" operator="equal">
      <formula>"CT"</formula>
    </cfRule>
    <cfRule type="cellIs" dxfId="265" priority="23" stopIfTrue="1" operator="equal">
      <formula>"Thi"</formula>
    </cfRule>
    <cfRule type="cellIs" dxfId="264" priority="24" stopIfTrue="1" operator="equal">
      <formula>"LT"</formula>
    </cfRule>
  </conditionalFormatting>
  <conditionalFormatting sqref="K1272:K1273">
    <cfRule type="cellIs" dxfId="263" priority="19" stopIfTrue="1" operator="equal">
      <formula>"CT"</formula>
    </cfRule>
    <cfRule type="cellIs" dxfId="262" priority="20" stopIfTrue="1" operator="equal">
      <formula>"Thi"</formula>
    </cfRule>
    <cfRule type="cellIs" dxfId="261" priority="21" stopIfTrue="1" operator="equal">
      <formula>"LT"</formula>
    </cfRule>
  </conditionalFormatting>
  <conditionalFormatting sqref="K1359:K1360">
    <cfRule type="cellIs" dxfId="260" priority="7" stopIfTrue="1" operator="equal">
      <formula>"CT"</formula>
    </cfRule>
    <cfRule type="cellIs" dxfId="259" priority="8" stopIfTrue="1" operator="equal">
      <formula>"Thi"</formula>
    </cfRule>
    <cfRule type="cellIs" dxfId="258" priority="9" stopIfTrue="1" operator="equal">
      <formula>"LT"</formula>
    </cfRule>
  </conditionalFormatting>
  <conditionalFormatting sqref="K1371">
    <cfRule type="cellIs" dxfId="257" priority="10" stopIfTrue="1" operator="equal">
      <formula>"CT"</formula>
    </cfRule>
    <cfRule type="cellIs" dxfId="256" priority="11" stopIfTrue="1" operator="equal">
      <formula>"Thi"</formula>
    </cfRule>
    <cfRule type="cellIs" dxfId="255" priority="12" stopIfTrue="1" operator="equal">
      <formula>"LT"</formula>
    </cfRule>
  </conditionalFormatting>
  <conditionalFormatting sqref="M731:M756">
    <cfRule type="cellIs" dxfId="254" priority="28" stopIfTrue="1" operator="equal">
      <formula>"CT"</formula>
    </cfRule>
    <cfRule type="cellIs" dxfId="253" priority="29" stopIfTrue="1" operator="equal">
      <formula>"Thi"</formula>
    </cfRule>
    <cfRule type="cellIs" dxfId="252" priority="30" stopIfTrue="1" operator="equal">
      <formula>"LT"</formula>
    </cfRule>
  </conditionalFormatting>
  <printOptions horizontalCentered="1"/>
  <pageMargins left="0.19685039370078741" right="0.19685039370078741" top="0.39370078740157483" bottom="0.39370078740157483" header="0.29527559055118113" footer="0.29527559055118113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46C2-996C-4876-BF38-FB7EACEE7D99}">
  <dimension ref="A1:P1775"/>
  <sheetViews>
    <sheetView workbookViewId="0">
      <selection activeCell="A5" sqref="A5:XFD5"/>
    </sheetView>
  </sheetViews>
  <sheetFormatPr defaultRowHeight="12.75"/>
  <cols>
    <col min="2" max="2" width="16.5703125" bestFit="1" customWidth="1"/>
    <col min="3" max="3" width="18.7109375" customWidth="1"/>
    <col min="4" max="4" width="9" bestFit="1" customWidth="1"/>
    <col min="5" max="5" width="19.7109375" customWidth="1"/>
    <col min="10" max="10" width="12" customWidth="1"/>
    <col min="11" max="11" width="12.85546875" bestFit="1" customWidth="1"/>
    <col min="12" max="12" width="19.7109375" bestFit="1" customWidth="1"/>
    <col min="16" max="16" width="14" customWidth="1"/>
  </cols>
  <sheetData>
    <row r="1" spans="1:16" ht="18.75">
      <c r="A1" s="443" t="s">
        <v>5151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</row>
    <row r="2" spans="1:16" ht="18.75">
      <c r="A2" s="443" t="s">
        <v>5152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</row>
    <row r="3" spans="1:16" ht="15.75">
      <c r="A3" s="6"/>
      <c r="B3" s="6"/>
      <c r="C3" s="6"/>
      <c r="D3" s="6"/>
      <c r="E3" s="7" t="s">
        <v>5153</v>
      </c>
      <c r="F3" s="7" t="s">
        <v>4543</v>
      </c>
      <c r="G3" s="7"/>
      <c r="H3" s="7"/>
      <c r="I3" s="7"/>
      <c r="J3" s="7" t="s">
        <v>5154</v>
      </c>
      <c r="K3" s="7"/>
      <c r="L3" s="7"/>
      <c r="M3" s="7"/>
      <c r="N3" s="7"/>
      <c r="O3" s="7"/>
      <c r="P3" s="7"/>
    </row>
    <row r="4" spans="1:16" ht="15.75">
      <c r="A4" s="7" t="s">
        <v>5155</v>
      </c>
      <c r="B4" s="7"/>
      <c r="C4" s="7"/>
      <c r="D4" s="7"/>
      <c r="F4" s="11"/>
      <c r="G4" s="11"/>
      <c r="H4" s="11"/>
      <c r="I4" s="11"/>
      <c r="J4" s="11"/>
      <c r="K4" s="11"/>
      <c r="L4" s="11"/>
      <c r="M4" s="304"/>
      <c r="N4" s="11"/>
      <c r="O4" s="11"/>
      <c r="P4" s="11"/>
    </row>
    <row r="5" spans="1:16" ht="42.75">
      <c r="A5" s="305" t="s">
        <v>505</v>
      </c>
      <c r="B5" s="225" t="s">
        <v>4545</v>
      </c>
      <c r="C5" s="225" t="s">
        <v>4546</v>
      </c>
      <c r="D5" s="225" t="s">
        <v>496</v>
      </c>
      <c r="E5" s="225" t="s">
        <v>497</v>
      </c>
      <c r="F5" s="225" t="s">
        <v>498</v>
      </c>
      <c r="G5" s="225" t="s">
        <v>355</v>
      </c>
      <c r="H5" s="225" t="s">
        <v>499</v>
      </c>
      <c r="I5" s="225" t="s">
        <v>4547</v>
      </c>
      <c r="J5" s="225" t="s">
        <v>500</v>
      </c>
      <c r="K5" s="225" t="s">
        <v>504</v>
      </c>
      <c r="L5" s="306" t="s">
        <v>5156</v>
      </c>
      <c r="M5" s="225" t="s">
        <v>502</v>
      </c>
      <c r="N5" s="307" t="s">
        <v>4548</v>
      </c>
      <c r="O5" s="225" t="s">
        <v>502</v>
      </c>
      <c r="P5" s="227"/>
    </row>
    <row r="6" spans="1:16" ht="30">
      <c r="A6" s="28">
        <v>1</v>
      </c>
      <c r="B6" s="229" t="str">
        <f t="shared" ref="B6:B69" si="0">CONCATENATE(20242,$D6,"K16",$N6)</f>
        <v>20242LP6012K161</v>
      </c>
      <c r="C6" s="246" t="s">
        <v>5157</v>
      </c>
      <c r="D6" s="41" t="s">
        <v>5007</v>
      </c>
      <c r="E6" s="308" t="s">
        <v>4116</v>
      </c>
      <c r="F6" s="299" t="s">
        <v>48</v>
      </c>
      <c r="G6" s="245" t="s">
        <v>5</v>
      </c>
      <c r="H6" s="309" t="s">
        <v>5158</v>
      </c>
      <c r="I6" s="66"/>
      <c r="J6" s="31" t="s">
        <v>5159</v>
      </c>
      <c r="K6" s="310" t="s">
        <v>5160</v>
      </c>
      <c r="L6" s="238" t="s">
        <v>4554</v>
      </c>
      <c r="M6" s="241"/>
      <c r="N6" s="311">
        <v>1</v>
      </c>
      <c r="O6" s="241"/>
      <c r="P6" s="31" t="s">
        <v>5161</v>
      </c>
    </row>
    <row r="7" spans="1:16" ht="30">
      <c r="A7" s="28">
        <v>2</v>
      </c>
      <c r="B7" s="229" t="str">
        <f t="shared" si="0"/>
        <v>20242GF6013K16</v>
      </c>
      <c r="C7" s="246" t="s">
        <v>5162</v>
      </c>
      <c r="D7" s="41" t="s">
        <v>5163</v>
      </c>
      <c r="E7" s="308" t="s">
        <v>5164</v>
      </c>
      <c r="F7" s="299" t="s">
        <v>123</v>
      </c>
      <c r="G7" s="245" t="s">
        <v>1</v>
      </c>
      <c r="H7" s="312" t="s">
        <v>5165</v>
      </c>
      <c r="I7" s="313"/>
      <c r="J7" s="31" t="s">
        <v>5159</v>
      </c>
      <c r="K7" s="310" t="s">
        <v>5160</v>
      </c>
      <c r="L7" s="238" t="s">
        <v>4554</v>
      </c>
      <c r="M7" s="241"/>
      <c r="N7" s="311"/>
      <c r="O7" s="241"/>
      <c r="P7" s="31" t="s">
        <v>5161</v>
      </c>
    </row>
    <row r="8" spans="1:16" ht="30">
      <c r="A8" s="28">
        <v>3</v>
      </c>
      <c r="B8" s="229" t="str">
        <f t="shared" si="0"/>
        <v>20242GF6013K16</v>
      </c>
      <c r="C8" s="246" t="s">
        <v>5166</v>
      </c>
      <c r="D8" s="41" t="s">
        <v>5163</v>
      </c>
      <c r="E8" s="308" t="s">
        <v>5164</v>
      </c>
      <c r="F8" s="299" t="s">
        <v>123</v>
      </c>
      <c r="G8" s="245" t="s">
        <v>3</v>
      </c>
      <c r="H8" s="312" t="s">
        <v>5165</v>
      </c>
      <c r="I8" s="313"/>
      <c r="J8" s="31" t="s">
        <v>5159</v>
      </c>
      <c r="K8" s="310" t="s">
        <v>5160</v>
      </c>
      <c r="L8" s="238" t="s">
        <v>4554</v>
      </c>
      <c r="M8" s="241"/>
      <c r="N8" s="311"/>
      <c r="O8" s="241"/>
      <c r="P8" s="31" t="s">
        <v>5161</v>
      </c>
    </row>
    <row r="9" spans="1:16" ht="30">
      <c r="A9" s="28">
        <v>4</v>
      </c>
      <c r="B9" s="229" t="str">
        <f t="shared" si="0"/>
        <v>20242AA6040K16</v>
      </c>
      <c r="C9" s="246" t="s">
        <v>5167</v>
      </c>
      <c r="D9" s="41" t="s">
        <v>442</v>
      </c>
      <c r="E9" s="308" t="s">
        <v>441</v>
      </c>
      <c r="F9" s="299" t="s">
        <v>48</v>
      </c>
      <c r="G9" s="245" t="s">
        <v>4</v>
      </c>
      <c r="H9" s="309" t="s">
        <v>5158</v>
      </c>
      <c r="I9" s="313"/>
      <c r="J9" s="31" t="s">
        <v>5159</v>
      </c>
      <c r="K9" s="310" t="s">
        <v>5160</v>
      </c>
      <c r="L9" s="238" t="s">
        <v>4554</v>
      </c>
      <c r="M9" s="241"/>
      <c r="N9" s="311"/>
      <c r="O9" s="241"/>
      <c r="P9" s="31" t="s">
        <v>5161</v>
      </c>
    </row>
    <row r="10" spans="1:16" ht="15">
      <c r="A10" s="28">
        <v>5</v>
      </c>
      <c r="B10" s="229" t="str">
        <f t="shared" si="0"/>
        <v>20242BS6018K161</v>
      </c>
      <c r="C10" s="246" t="s">
        <v>5168</v>
      </c>
      <c r="D10" s="41" t="s">
        <v>225</v>
      </c>
      <c r="E10" s="308" t="s">
        <v>167</v>
      </c>
      <c r="F10" s="44" t="s">
        <v>48</v>
      </c>
      <c r="G10" s="245" t="s">
        <v>2</v>
      </c>
      <c r="H10" s="309" t="s">
        <v>5158</v>
      </c>
      <c r="I10" s="313"/>
      <c r="J10" s="31" t="s">
        <v>5159</v>
      </c>
      <c r="K10" s="310" t="s">
        <v>5160</v>
      </c>
      <c r="L10" s="238" t="s">
        <v>4554</v>
      </c>
      <c r="M10" s="241"/>
      <c r="N10" s="311">
        <v>1</v>
      </c>
      <c r="O10" s="241"/>
      <c r="P10" s="31" t="s">
        <v>5161</v>
      </c>
    </row>
    <row r="11" spans="1:16" ht="15">
      <c r="A11" s="28">
        <v>6</v>
      </c>
      <c r="B11" s="229" t="str">
        <f t="shared" si="0"/>
        <v>20242CT6193K161</v>
      </c>
      <c r="C11" s="314" t="s">
        <v>5169</v>
      </c>
      <c r="D11" s="41" t="s">
        <v>5170</v>
      </c>
      <c r="E11" s="308" t="s">
        <v>4201</v>
      </c>
      <c r="F11" s="315" t="s">
        <v>214</v>
      </c>
      <c r="G11" s="245" t="s">
        <v>4</v>
      </c>
      <c r="H11" s="309" t="s">
        <v>5158</v>
      </c>
      <c r="I11" s="313"/>
      <c r="J11" s="31" t="s">
        <v>5159</v>
      </c>
      <c r="K11" s="310" t="s">
        <v>5160</v>
      </c>
      <c r="L11" s="238" t="s">
        <v>4554</v>
      </c>
      <c r="M11" s="241"/>
      <c r="N11" s="311">
        <v>1</v>
      </c>
      <c r="O11" s="241"/>
      <c r="P11" s="31" t="s">
        <v>5161</v>
      </c>
    </row>
    <row r="12" spans="1:16" ht="30">
      <c r="A12" s="28">
        <v>7</v>
      </c>
      <c r="B12" s="229" t="str">
        <f t="shared" si="0"/>
        <v>20242BS6019K16</v>
      </c>
      <c r="C12" s="246" t="s">
        <v>5171</v>
      </c>
      <c r="D12" s="41" t="s">
        <v>229</v>
      </c>
      <c r="E12" s="308" t="s">
        <v>230</v>
      </c>
      <c r="F12" s="299" t="s">
        <v>45</v>
      </c>
      <c r="G12" s="245" t="s">
        <v>1</v>
      </c>
      <c r="H12" s="309" t="s">
        <v>5158</v>
      </c>
      <c r="I12" s="313"/>
      <c r="J12" s="31" t="s">
        <v>5159</v>
      </c>
      <c r="K12" s="310" t="s">
        <v>5160</v>
      </c>
      <c r="L12" s="238" t="s">
        <v>4554</v>
      </c>
      <c r="M12" s="241"/>
      <c r="N12" s="311"/>
      <c r="O12" s="241"/>
      <c r="P12" s="31" t="s">
        <v>5161</v>
      </c>
    </row>
    <row r="13" spans="1:16" ht="15">
      <c r="A13" s="28">
        <v>8</v>
      </c>
      <c r="B13" s="229" t="str">
        <f t="shared" si="0"/>
        <v>20242LP6003K161</v>
      </c>
      <c r="C13" s="246" t="s">
        <v>5172</v>
      </c>
      <c r="D13" s="41" t="s">
        <v>4981</v>
      </c>
      <c r="E13" s="308" t="s">
        <v>4034</v>
      </c>
      <c r="F13" s="299" t="s">
        <v>45</v>
      </c>
      <c r="G13" s="245" t="s">
        <v>5</v>
      </c>
      <c r="H13" s="309" t="s">
        <v>5158</v>
      </c>
      <c r="I13" s="313"/>
      <c r="J13" s="31" t="s">
        <v>5159</v>
      </c>
      <c r="K13" s="310" t="s">
        <v>5160</v>
      </c>
      <c r="L13" s="238" t="s">
        <v>4554</v>
      </c>
      <c r="M13" s="241"/>
      <c r="N13" s="311">
        <v>1</v>
      </c>
      <c r="O13" s="241"/>
      <c r="P13" s="31" t="s">
        <v>5161</v>
      </c>
    </row>
    <row r="14" spans="1:16" ht="30">
      <c r="A14" s="28">
        <v>9</v>
      </c>
      <c r="B14" s="229" t="str">
        <f t="shared" si="0"/>
        <v>20242GF6105K161</v>
      </c>
      <c r="C14" s="246" t="s">
        <v>5173</v>
      </c>
      <c r="D14" s="41" t="s">
        <v>5174</v>
      </c>
      <c r="E14" s="308" t="s">
        <v>5175</v>
      </c>
      <c r="F14" s="299" t="s">
        <v>214</v>
      </c>
      <c r="G14" s="245" t="s">
        <v>2</v>
      </c>
      <c r="H14" s="309" t="s">
        <v>5158</v>
      </c>
      <c r="I14" s="313"/>
      <c r="J14" s="31" t="s">
        <v>5159</v>
      </c>
      <c r="K14" s="310" t="s">
        <v>5160</v>
      </c>
      <c r="L14" s="238" t="s">
        <v>4554</v>
      </c>
      <c r="M14" s="241"/>
      <c r="N14" s="311">
        <v>1</v>
      </c>
      <c r="O14" s="241"/>
      <c r="P14" s="31" t="s">
        <v>5161</v>
      </c>
    </row>
    <row r="15" spans="1:16" ht="60">
      <c r="A15" s="28">
        <v>10</v>
      </c>
      <c r="B15" s="229" t="str">
        <f t="shared" si="0"/>
        <v>20242GF6101K16</v>
      </c>
      <c r="C15" s="246" t="s">
        <v>5176</v>
      </c>
      <c r="D15" s="41" t="s">
        <v>5177</v>
      </c>
      <c r="E15" s="308" t="s">
        <v>5178</v>
      </c>
      <c r="F15" s="44" t="s">
        <v>123</v>
      </c>
      <c r="G15" s="245" t="s">
        <v>0</v>
      </c>
      <c r="H15" s="316" t="s">
        <v>5179</v>
      </c>
      <c r="I15" s="313"/>
      <c r="J15" s="31" t="s">
        <v>5159</v>
      </c>
      <c r="K15" s="310" t="s">
        <v>5160</v>
      </c>
      <c r="L15" s="238" t="s">
        <v>4554</v>
      </c>
      <c r="M15" s="241"/>
      <c r="N15" s="317"/>
      <c r="O15" s="241"/>
      <c r="P15" s="31" t="s">
        <v>5161</v>
      </c>
    </row>
    <row r="16" spans="1:16" ht="60">
      <c r="A16" s="28">
        <v>11</v>
      </c>
      <c r="B16" s="229" t="str">
        <f t="shared" si="0"/>
        <v>20242GF6101K16</v>
      </c>
      <c r="C16" s="246" t="s">
        <v>5180</v>
      </c>
      <c r="D16" s="41" t="s">
        <v>5177</v>
      </c>
      <c r="E16" s="308" t="s">
        <v>5178</v>
      </c>
      <c r="F16" s="44" t="s">
        <v>123</v>
      </c>
      <c r="G16" s="245" t="s">
        <v>2</v>
      </c>
      <c r="H16" s="316" t="s">
        <v>5179</v>
      </c>
      <c r="I16" s="313"/>
      <c r="J16" s="31" t="s">
        <v>5159</v>
      </c>
      <c r="K16" s="310" t="s">
        <v>5160</v>
      </c>
      <c r="L16" s="238" t="s">
        <v>4554</v>
      </c>
      <c r="M16" s="241"/>
      <c r="N16" s="311"/>
      <c r="O16" s="241"/>
      <c r="P16" s="31" t="s">
        <v>5161</v>
      </c>
    </row>
    <row r="17" spans="1:16" ht="60">
      <c r="A17" s="28">
        <v>12</v>
      </c>
      <c r="B17" s="229" t="str">
        <f t="shared" si="0"/>
        <v>20242GF6101K16</v>
      </c>
      <c r="C17" s="246" t="s">
        <v>5181</v>
      </c>
      <c r="D17" s="41" t="s">
        <v>5177</v>
      </c>
      <c r="E17" s="308" t="s">
        <v>5178</v>
      </c>
      <c r="F17" s="44" t="s">
        <v>123</v>
      </c>
      <c r="G17" s="245" t="s">
        <v>4</v>
      </c>
      <c r="H17" s="316" t="s">
        <v>5179</v>
      </c>
      <c r="I17" s="313"/>
      <c r="J17" s="31" t="s">
        <v>5159</v>
      </c>
      <c r="K17" s="310" t="s">
        <v>5160</v>
      </c>
      <c r="L17" s="238" t="s">
        <v>4554</v>
      </c>
      <c r="M17" s="241"/>
      <c r="N17" s="317"/>
      <c r="O17" s="241"/>
      <c r="P17" s="31" t="s">
        <v>5161</v>
      </c>
    </row>
    <row r="18" spans="1:16" ht="30">
      <c r="A18" s="28">
        <v>13</v>
      </c>
      <c r="B18" s="229" t="str">
        <f t="shared" si="0"/>
        <v>20242GF6102K16</v>
      </c>
      <c r="C18" s="246" t="s">
        <v>5182</v>
      </c>
      <c r="D18" s="41" t="s">
        <v>5183</v>
      </c>
      <c r="E18" s="308" t="s">
        <v>5184</v>
      </c>
      <c r="F18" s="44" t="s">
        <v>123</v>
      </c>
      <c r="G18" s="245" t="s">
        <v>1</v>
      </c>
      <c r="H18" s="316" t="s">
        <v>5185</v>
      </c>
      <c r="I18" s="313"/>
      <c r="J18" s="31" t="s">
        <v>5159</v>
      </c>
      <c r="K18" s="310" t="s">
        <v>5160</v>
      </c>
      <c r="L18" s="238" t="s">
        <v>4554</v>
      </c>
      <c r="M18" s="241"/>
      <c r="N18" s="318"/>
      <c r="O18" s="241"/>
      <c r="P18" s="31" t="s">
        <v>5161</v>
      </c>
    </row>
    <row r="19" spans="1:16" ht="30">
      <c r="A19" s="28">
        <v>14</v>
      </c>
      <c r="B19" s="229" t="str">
        <f t="shared" si="0"/>
        <v>20242GF6102K16</v>
      </c>
      <c r="C19" s="246" t="s">
        <v>5186</v>
      </c>
      <c r="D19" s="41" t="s">
        <v>5183</v>
      </c>
      <c r="E19" s="308" t="s">
        <v>5184</v>
      </c>
      <c r="F19" s="44" t="s">
        <v>123</v>
      </c>
      <c r="G19" s="245" t="s">
        <v>3</v>
      </c>
      <c r="H19" s="319" t="s">
        <v>5185</v>
      </c>
      <c r="I19" s="313"/>
      <c r="J19" s="31" t="s">
        <v>5159</v>
      </c>
      <c r="K19" s="310" t="s">
        <v>5160</v>
      </c>
      <c r="L19" s="238" t="s">
        <v>4554</v>
      </c>
      <c r="M19" s="241"/>
      <c r="N19" s="318"/>
      <c r="O19" s="241"/>
      <c r="P19" s="31" t="s">
        <v>5161</v>
      </c>
    </row>
    <row r="20" spans="1:16" ht="30">
      <c r="A20" s="28">
        <v>15</v>
      </c>
      <c r="B20" s="229" t="str">
        <f t="shared" si="0"/>
        <v>20242GF6102K16</v>
      </c>
      <c r="C20" s="246" t="s">
        <v>5187</v>
      </c>
      <c r="D20" s="41" t="s">
        <v>5183</v>
      </c>
      <c r="E20" s="308" t="s">
        <v>5184</v>
      </c>
      <c r="F20" s="44" t="s">
        <v>123</v>
      </c>
      <c r="G20" s="245" t="s">
        <v>5</v>
      </c>
      <c r="H20" s="316" t="s">
        <v>5185</v>
      </c>
      <c r="I20" s="313"/>
      <c r="J20" s="31" t="s">
        <v>5159</v>
      </c>
      <c r="K20" s="310" t="s">
        <v>5160</v>
      </c>
      <c r="L20" s="238" t="s">
        <v>4554</v>
      </c>
      <c r="M20" s="241"/>
      <c r="N20" s="318"/>
      <c r="O20" s="241"/>
      <c r="P20" s="31" t="s">
        <v>5161</v>
      </c>
    </row>
    <row r="21" spans="1:16" ht="45">
      <c r="A21" s="28">
        <v>16</v>
      </c>
      <c r="B21" s="229" t="str">
        <f t="shared" si="0"/>
        <v>20242FL6151K16</v>
      </c>
      <c r="C21" s="246" t="s">
        <v>5188</v>
      </c>
      <c r="D21" s="41" t="s">
        <v>5189</v>
      </c>
      <c r="E21" s="308" t="s">
        <v>5190</v>
      </c>
      <c r="F21" s="299" t="s">
        <v>48</v>
      </c>
      <c r="G21" s="245" t="s">
        <v>0</v>
      </c>
      <c r="H21" s="312" t="s">
        <v>401</v>
      </c>
      <c r="I21" s="32"/>
      <c r="J21" s="31" t="s">
        <v>5159</v>
      </c>
      <c r="K21" s="310" t="s">
        <v>5160</v>
      </c>
      <c r="L21" s="238" t="s">
        <v>4554</v>
      </c>
      <c r="M21" s="241"/>
      <c r="N21" s="318"/>
      <c r="O21" s="241"/>
      <c r="P21" s="31" t="s">
        <v>5161</v>
      </c>
    </row>
    <row r="22" spans="1:16" ht="45">
      <c r="A22" s="28">
        <v>17</v>
      </c>
      <c r="B22" s="229" t="str">
        <f t="shared" si="0"/>
        <v>20242FL6151K16</v>
      </c>
      <c r="C22" s="246" t="s">
        <v>5188</v>
      </c>
      <c r="D22" s="41" t="s">
        <v>5189</v>
      </c>
      <c r="E22" s="308" t="s">
        <v>5190</v>
      </c>
      <c r="F22" s="299" t="s">
        <v>48</v>
      </c>
      <c r="G22" s="245" t="s">
        <v>3</v>
      </c>
      <c r="H22" s="312" t="s">
        <v>401</v>
      </c>
      <c r="I22" s="313"/>
      <c r="J22" s="31" t="s">
        <v>5159</v>
      </c>
      <c r="K22" s="310" t="s">
        <v>5160</v>
      </c>
      <c r="L22" s="238" t="s">
        <v>4554</v>
      </c>
      <c r="M22" s="241"/>
      <c r="N22" s="318"/>
      <c r="O22" s="241"/>
      <c r="P22" s="31" t="s">
        <v>5161</v>
      </c>
    </row>
    <row r="23" spans="1:16" ht="45">
      <c r="A23" s="28">
        <v>18</v>
      </c>
      <c r="B23" s="229" t="str">
        <f t="shared" si="0"/>
        <v>20242FL6151K16</v>
      </c>
      <c r="C23" s="246" t="s">
        <v>5191</v>
      </c>
      <c r="D23" s="41" t="s">
        <v>5189</v>
      </c>
      <c r="E23" s="308" t="s">
        <v>5190</v>
      </c>
      <c r="F23" s="299" t="s">
        <v>45</v>
      </c>
      <c r="G23" s="245" t="s">
        <v>0</v>
      </c>
      <c r="H23" s="312" t="s">
        <v>401</v>
      </c>
      <c r="I23" s="32"/>
      <c r="J23" s="31" t="s">
        <v>5159</v>
      </c>
      <c r="K23" s="310" t="s">
        <v>5160</v>
      </c>
      <c r="L23" s="238" t="s">
        <v>4554</v>
      </c>
      <c r="M23" s="241"/>
      <c r="N23" s="318"/>
      <c r="O23" s="241"/>
      <c r="P23" s="31" t="s">
        <v>5161</v>
      </c>
    </row>
    <row r="24" spans="1:16" ht="45">
      <c r="A24" s="28">
        <v>19</v>
      </c>
      <c r="B24" s="229" t="str">
        <f t="shared" si="0"/>
        <v>20242FL6151K16</v>
      </c>
      <c r="C24" s="246" t="s">
        <v>5191</v>
      </c>
      <c r="D24" s="41" t="s">
        <v>5189</v>
      </c>
      <c r="E24" s="308" t="s">
        <v>5190</v>
      </c>
      <c r="F24" s="299" t="s">
        <v>45</v>
      </c>
      <c r="G24" s="245" t="s">
        <v>3</v>
      </c>
      <c r="H24" s="312" t="s">
        <v>401</v>
      </c>
      <c r="I24" s="313"/>
      <c r="J24" s="31" t="s">
        <v>5159</v>
      </c>
      <c r="K24" s="310" t="s">
        <v>5160</v>
      </c>
      <c r="L24" s="238" t="s">
        <v>4554</v>
      </c>
      <c r="M24" s="241"/>
      <c r="N24" s="318"/>
      <c r="O24" s="241"/>
      <c r="P24" s="31" t="s">
        <v>5161</v>
      </c>
    </row>
    <row r="25" spans="1:16" ht="30">
      <c r="A25" s="28">
        <v>20</v>
      </c>
      <c r="B25" s="229" t="str">
        <f t="shared" si="0"/>
        <v>20242LP6004K16</v>
      </c>
      <c r="C25" s="314" t="s">
        <v>5192</v>
      </c>
      <c r="D25" s="41" t="s">
        <v>4993</v>
      </c>
      <c r="E25" s="308" t="s">
        <v>4473</v>
      </c>
      <c r="F25" s="44" t="s">
        <v>48</v>
      </c>
      <c r="G25" s="245" t="s">
        <v>1</v>
      </c>
      <c r="H25" s="309" t="s">
        <v>5158</v>
      </c>
      <c r="I25" s="313"/>
      <c r="J25" s="31" t="s">
        <v>5159</v>
      </c>
      <c r="K25" s="310" t="s">
        <v>5160</v>
      </c>
      <c r="L25" s="238" t="s">
        <v>4554</v>
      </c>
      <c r="M25" s="241"/>
      <c r="N25" s="38"/>
      <c r="O25" s="241"/>
      <c r="P25" s="31" t="s">
        <v>5161</v>
      </c>
    </row>
    <row r="26" spans="1:16" ht="30">
      <c r="A26" s="28">
        <v>21</v>
      </c>
      <c r="B26" s="229" t="str">
        <f t="shared" si="0"/>
        <v>20242LP6012K162</v>
      </c>
      <c r="C26" s="246" t="s">
        <v>5193</v>
      </c>
      <c r="D26" s="41" t="s">
        <v>5007</v>
      </c>
      <c r="E26" s="308" t="s">
        <v>4116</v>
      </c>
      <c r="F26" s="299" t="s">
        <v>46</v>
      </c>
      <c r="G26" s="245" t="s">
        <v>5</v>
      </c>
      <c r="H26" s="309" t="s">
        <v>5158</v>
      </c>
      <c r="I26" s="66"/>
      <c r="J26" s="31" t="s">
        <v>5159</v>
      </c>
      <c r="K26" s="310" t="s">
        <v>5160</v>
      </c>
      <c r="L26" s="238" t="s">
        <v>4554</v>
      </c>
      <c r="M26" s="241"/>
      <c r="N26" s="311">
        <v>2</v>
      </c>
      <c r="O26" s="241"/>
      <c r="P26" s="31" t="s">
        <v>5194</v>
      </c>
    </row>
    <row r="27" spans="1:16" ht="30">
      <c r="A27" s="28">
        <v>22</v>
      </c>
      <c r="B27" s="229" t="str">
        <f t="shared" si="0"/>
        <v>20242GF6013K16</v>
      </c>
      <c r="C27" s="246" t="s">
        <v>5195</v>
      </c>
      <c r="D27" s="41" t="s">
        <v>5163</v>
      </c>
      <c r="E27" s="308" t="s">
        <v>5164</v>
      </c>
      <c r="F27" s="44" t="s">
        <v>125</v>
      </c>
      <c r="G27" s="245" t="s">
        <v>1</v>
      </c>
      <c r="H27" s="312" t="s">
        <v>5165</v>
      </c>
      <c r="I27" s="313"/>
      <c r="J27" s="31" t="s">
        <v>5159</v>
      </c>
      <c r="K27" s="310" t="s">
        <v>5160</v>
      </c>
      <c r="L27" s="238" t="s">
        <v>4554</v>
      </c>
      <c r="M27" s="241"/>
      <c r="N27" s="311"/>
      <c r="O27" s="320"/>
      <c r="P27" s="31" t="s">
        <v>5194</v>
      </c>
    </row>
    <row r="28" spans="1:16" ht="30">
      <c r="A28" s="28">
        <v>23</v>
      </c>
      <c r="B28" s="229" t="str">
        <f t="shared" si="0"/>
        <v>20242GF6013K16</v>
      </c>
      <c r="C28" s="300" t="s">
        <v>5196</v>
      </c>
      <c r="D28" s="41" t="s">
        <v>5163</v>
      </c>
      <c r="E28" s="308" t="s">
        <v>5164</v>
      </c>
      <c r="F28" s="44" t="s">
        <v>125</v>
      </c>
      <c r="G28" s="245" t="s">
        <v>3</v>
      </c>
      <c r="H28" s="312" t="s">
        <v>5165</v>
      </c>
      <c r="I28" s="313"/>
      <c r="J28" s="31" t="s">
        <v>5159</v>
      </c>
      <c r="K28" s="310" t="s">
        <v>5160</v>
      </c>
      <c r="L28" s="238" t="s">
        <v>4554</v>
      </c>
      <c r="M28" s="241"/>
      <c r="N28" s="311"/>
      <c r="O28" s="241"/>
      <c r="P28" s="31" t="s">
        <v>5194</v>
      </c>
    </row>
    <row r="29" spans="1:16" ht="30">
      <c r="A29" s="28">
        <v>24</v>
      </c>
      <c r="B29" s="229" t="str">
        <f t="shared" si="0"/>
        <v>20242AA6040K16</v>
      </c>
      <c r="C29" s="246" t="s">
        <v>5197</v>
      </c>
      <c r="D29" s="41" t="s">
        <v>442</v>
      </c>
      <c r="E29" s="308" t="s">
        <v>441</v>
      </c>
      <c r="F29" s="299" t="s">
        <v>46</v>
      </c>
      <c r="G29" s="245" t="s">
        <v>4</v>
      </c>
      <c r="H29" s="309" t="s">
        <v>5158</v>
      </c>
      <c r="I29" s="313"/>
      <c r="J29" s="31" t="s">
        <v>5159</v>
      </c>
      <c r="K29" s="310" t="s">
        <v>5160</v>
      </c>
      <c r="L29" s="238" t="s">
        <v>4554</v>
      </c>
      <c r="M29" s="241"/>
      <c r="N29" s="311"/>
      <c r="O29" s="241"/>
      <c r="P29" s="31" t="s">
        <v>5194</v>
      </c>
    </row>
    <row r="30" spans="1:16" ht="15">
      <c r="A30" s="28">
        <v>25</v>
      </c>
      <c r="B30" s="229" t="str">
        <f t="shared" si="0"/>
        <v>20242BS6018K162</v>
      </c>
      <c r="C30" s="246" t="s">
        <v>5198</v>
      </c>
      <c r="D30" s="41" t="s">
        <v>225</v>
      </c>
      <c r="E30" s="308" t="s">
        <v>167</v>
      </c>
      <c r="F30" s="44" t="s">
        <v>46</v>
      </c>
      <c r="G30" s="245" t="s">
        <v>2</v>
      </c>
      <c r="H30" s="309" t="s">
        <v>5158</v>
      </c>
      <c r="I30" s="313"/>
      <c r="J30" s="31" t="s">
        <v>5159</v>
      </c>
      <c r="K30" s="310" t="s">
        <v>5160</v>
      </c>
      <c r="L30" s="238" t="s">
        <v>4554</v>
      </c>
      <c r="M30" s="241"/>
      <c r="N30" s="311">
        <v>2</v>
      </c>
      <c r="O30" s="241"/>
      <c r="P30" s="31" t="s">
        <v>5194</v>
      </c>
    </row>
    <row r="31" spans="1:16" ht="15">
      <c r="A31" s="28">
        <v>26</v>
      </c>
      <c r="B31" s="229" t="str">
        <f t="shared" si="0"/>
        <v>20242CT6193K162</v>
      </c>
      <c r="C31" s="314" t="s">
        <v>5199</v>
      </c>
      <c r="D31" s="41" t="s">
        <v>5170</v>
      </c>
      <c r="E31" s="308" t="s">
        <v>4201</v>
      </c>
      <c r="F31" s="299" t="s">
        <v>217</v>
      </c>
      <c r="G31" s="245" t="s">
        <v>4</v>
      </c>
      <c r="H31" s="309" t="s">
        <v>5158</v>
      </c>
      <c r="I31" s="313"/>
      <c r="J31" s="31" t="s">
        <v>5159</v>
      </c>
      <c r="K31" s="310" t="s">
        <v>5160</v>
      </c>
      <c r="L31" s="238" t="s">
        <v>4554</v>
      </c>
      <c r="M31" s="241"/>
      <c r="N31" s="311">
        <v>2</v>
      </c>
      <c r="O31" s="241"/>
      <c r="P31" s="31" t="s">
        <v>5194</v>
      </c>
    </row>
    <row r="32" spans="1:16" ht="30">
      <c r="A32" s="28">
        <v>27</v>
      </c>
      <c r="B32" s="229" t="str">
        <f t="shared" si="0"/>
        <v>20242BS6019K162</v>
      </c>
      <c r="C32" s="246" t="s">
        <v>5200</v>
      </c>
      <c r="D32" s="41" t="s">
        <v>229</v>
      </c>
      <c r="E32" s="308" t="s">
        <v>230</v>
      </c>
      <c r="F32" s="44" t="s">
        <v>46</v>
      </c>
      <c r="G32" s="245" t="s">
        <v>1</v>
      </c>
      <c r="H32" s="309" t="s">
        <v>5158</v>
      </c>
      <c r="I32" s="313"/>
      <c r="J32" s="31" t="s">
        <v>5159</v>
      </c>
      <c r="K32" s="310" t="s">
        <v>5160</v>
      </c>
      <c r="L32" s="238" t="s">
        <v>4554</v>
      </c>
      <c r="M32" s="241"/>
      <c r="N32" s="311">
        <v>2</v>
      </c>
      <c r="O32" s="241"/>
      <c r="P32" s="31" t="s">
        <v>5194</v>
      </c>
    </row>
    <row r="33" spans="1:16" ht="15">
      <c r="A33" s="28">
        <v>28</v>
      </c>
      <c r="B33" s="229" t="str">
        <f t="shared" si="0"/>
        <v>20242LP6003K162</v>
      </c>
      <c r="C33" s="246" t="s">
        <v>5201</v>
      </c>
      <c r="D33" s="41" t="s">
        <v>4981</v>
      </c>
      <c r="E33" s="308" t="s">
        <v>4034</v>
      </c>
      <c r="F33" s="299" t="s">
        <v>47</v>
      </c>
      <c r="G33" s="245" t="s">
        <v>5</v>
      </c>
      <c r="H33" s="309" t="s">
        <v>5158</v>
      </c>
      <c r="I33" s="313"/>
      <c r="J33" s="31" t="s">
        <v>5159</v>
      </c>
      <c r="K33" s="310" t="s">
        <v>5160</v>
      </c>
      <c r="L33" s="238" t="s">
        <v>4554</v>
      </c>
      <c r="M33" s="241"/>
      <c r="N33" s="311">
        <v>2</v>
      </c>
      <c r="O33" s="241"/>
      <c r="P33" s="31" t="s">
        <v>5194</v>
      </c>
    </row>
    <row r="34" spans="1:16" ht="30">
      <c r="A34" s="28">
        <v>29</v>
      </c>
      <c r="B34" s="229" t="str">
        <f t="shared" si="0"/>
        <v>20242GF6105K162</v>
      </c>
      <c r="C34" s="246" t="s">
        <v>5202</v>
      </c>
      <c r="D34" s="41" t="s">
        <v>5174</v>
      </c>
      <c r="E34" s="308" t="s">
        <v>5175</v>
      </c>
      <c r="F34" s="299" t="s">
        <v>217</v>
      </c>
      <c r="G34" s="245" t="s">
        <v>2</v>
      </c>
      <c r="H34" s="309" t="s">
        <v>5158</v>
      </c>
      <c r="I34" s="313"/>
      <c r="J34" s="31" t="s">
        <v>5159</v>
      </c>
      <c r="K34" s="310" t="s">
        <v>5160</v>
      </c>
      <c r="L34" s="238" t="s">
        <v>4554</v>
      </c>
      <c r="M34" s="241"/>
      <c r="N34" s="311">
        <v>2</v>
      </c>
      <c r="O34" s="241"/>
      <c r="P34" s="31" t="s">
        <v>5194</v>
      </c>
    </row>
    <row r="35" spans="1:16" ht="60">
      <c r="A35" s="28">
        <v>30</v>
      </c>
      <c r="B35" s="229" t="str">
        <f t="shared" si="0"/>
        <v>20242GF6101K16</v>
      </c>
      <c r="C35" s="300" t="s">
        <v>5203</v>
      </c>
      <c r="D35" s="41" t="s">
        <v>5177</v>
      </c>
      <c r="E35" s="308" t="s">
        <v>5178</v>
      </c>
      <c r="F35" s="44" t="s">
        <v>125</v>
      </c>
      <c r="G35" s="245" t="s">
        <v>0</v>
      </c>
      <c r="H35" s="316" t="s">
        <v>5179</v>
      </c>
      <c r="I35" s="313"/>
      <c r="J35" s="31" t="s">
        <v>5159</v>
      </c>
      <c r="K35" s="310" t="s">
        <v>5160</v>
      </c>
      <c r="L35" s="238" t="s">
        <v>4554</v>
      </c>
      <c r="M35" s="241"/>
      <c r="N35" s="311"/>
      <c r="O35" s="320"/>
      <c r="P35" s="31" t="s">
        <v>5194</v>
      </c>
    </row>
    <row r="36" spans="1:16" ht="60">
      <c r="A36" s="28">
        <v>31</v>
      </c>
      <c r="B36" s="229" t="str">
        <f t="shared" si="0"/>
        <v>20242GF6101K16</v>
      </c>
      <c r="C36" s="246" t="s">
        <v>5204</v>
      </c>
      <c r="D36" s="41" t="s">
        <v>5177</v>
      </c>
      <c r="E36" s="308" t="s">
        <v>5178</v>
      </c>
      <c r="F36" s="44" t="s">
        <v>125</v>
      </c>
      <c r="G36" s="245" t="s">
        <v>2</v>
      </c>
      <c r="H36" s="316" t="s">
        <v>5179</v>
      </c>
      <c r="I36" s="313"/>
      <c r="J36" s="31" t="s">
        <v>5159</v>
      </c>
      <c r="K36" s="310" t="s">
        <v>5160</v>
      </c>
      <c r="L36" s="238" t="s">
        <v>4554</v>
      </c>
      <c r="M36" s="241"/>
      <c r="N36" s="317"/>
      <c r="O36" s="241"/>
      <c r="P36" s="31" t="s">
        <v>5194</v>
      </c>
    </row>
    <row r="37" spans="1:16" ht="60">
      <c r="A37" s="28">
        <v>32</v>
      </c>
      <c r="B37" s="229" t="str">
        <f t="shared" si="0"/>
        <v>20242GF6101K16</v>
      </c>
      <c r="C37" s="246" t="s">
        <v>5205</v>
      </c>
      <c r="D37" s="41" t="s">
        <v>5177</v>
      </c>
      <c r="E37" s="308" t="s">
        <v>5178</v>
      </c>
      <c r="F37" s="44" t="s">
        <v>125</v>
      </c>
      <c r="G37" s="245" t="s">
        <v>4</v>
      </c>
      <c r="H37" s="316" t="s">
        <v>5179</v>
      </c>
      <c r="I37" s="313"/>
      <c r="J37" s="31" t="s">
        <v>5159</v>
      </c>
      <c r="K37" s="310" t="s">
        <v>5160</v>
      </c>
      <c r="L37" s="238" t="s">
        <v>4554</v>
      </c>
      <c r="M37" s="241"/>
      <c r="N37" s="311"/>
      <c r="O37" s="241"/>
      <c r="P37" s="31" t="s">
        <v>5194</v>
      </c>
    </row>
    <row r="38" spans="1:16" ht="30">
      <c r="A38" s="28">
        <v>33</v>
      </c>
      <c r="B38" s="229" t="str">
        <f t="shared" si="0"/>
        <v>20242GF6102K16</v>
      </c>
      <c r="C38" s="246" t="s">
        <v>5206</v>
      </c>
      <c r="D38" s="41" t="s">
        <v>5183</v>
      </c>
      <c r="E38" s="308" t="s">
        <v>5184</v>
      </c>
      <c r="F38" s="44" t="s">
        <v>125</v>
      </c>
      <c r="G38" s="245" t="s">
        <v>1</v>
      </c>
      <c r="H38" s="316" t="s">
        <v>5185</v>
      </c>
      <c r="I38" s="313"/>
      <c r="J38" s="31" t="s">
        <v>5159</v>
      </c>
      <c r="K38" s="310" t="s">
        <v>5160</v>
      </c>
      <c r="L38" s="238" t="s">
        <v>4554</v>
      </c>
      <c r="M38" s="241"/>
      <c r="N38" s="318"/>
      <c r="O38" s="241"/>
      <c r="P38" s="31" t="s">
        <v>5194</v>
      </c>
    </row>
    <row r="39" spans="1:16" ht="30">
      <c r="A39" s="28">
        <v>34</v>
      </c>
      <c r="B39" s="229" t="str">
        <f t="shared" si="0"/>
        <v>20242GF6102K16</v>
      </c>
      <c r="C39" s="246" t="s">
        <v>5207</v>
      </c>
      <c r="D39" s="41" t="s">
        <v>5183</v>
      </c>
      <c r="E39" s="308" t="s">
        <v>5184</v>
      </c>
      <c r="F39" s="44" t="s">
        <v>125</v>
      </c>
      <c r="G39" s="245" t="s">
        <v>3</v>
      </c>
      <c r="H39" s="316" t="s">
        <v>5185</v>
      </c>
      <c r="I39" s="313"/>
      <c r="J39" s="31" t="s">
        <v>5159</v>
      </c>
      <c r="K39" s="310" t="s">
        <v>5160</v>
      </c>
      <c r="L39" s="238" t="s">
        <v>4554</v>
      </c>
      <c r="M39" s="241"/>
      <c r="N39" s="318"/>
      <c r="O39" s="241"/>
      <c r="P39" s="31" t="s">
        <v>5194</v>
      </c>
    </row>
    <row r="40" spans="1:16" ht="30">
      <c r="A40" s="28">
        <v>35</v>
      </c>
      <c r="B40" s="229" t="str">
        <f t="shared" si="0"/>
        <v>20242GF6102K16</v>
      </c>
      <c r="C40" s="246" t="s">
        <v>5208</v>
      </c>
      <c r="D40" s="41" t="s">
        <v>5183</v>
      </c>
      <c r="E40" s="308" t="s">
        <v>5184</v>
      </c>
      <c r="F40" s="44" t="s">
        <v>125</v>
      </c>
      <c r="G40" s="245" t="s">
        <v>5</v>
      </c>
      <c r="H40" s="316" t="s">
        <v>5185</v>
      </c>
      <c r="I40" s="313"/>
      <c r="J40" s="31" t="s">
        <v>5159</v>
      </c>
      <c r="K40" s="310" t="s">
        <v>5160</v>
      </c>
      <c r="L40" s="238" t="s">
        <v>4554</v>
      </c>
      <c r="M40" s="241"/>
      <c r="N40" s="318"/>
      <c r="O40" s="241"/>
      <c r="P40" s="31" t="s">
        <v>5194</v>
      </c>
    </row>
    <row r="41" spans="1:16" ht="45">
      <c r="A41" s="28">
        <v>36</v>
      </c>
      <c r="B41" s="229" t="str">
        <f t="shared" si="0"/>
        <v>20242FL6151K16</v>
      </c>
      <c r="C41" s="246" t="s">
        <v>5209</v>
      </c>
      <c r="D41" s="41" t="s">
        <v>5189</v>
      </c>
      <c r="E41" s="308" t="s">
        <v>5190</v>
      </c>
      <c r="F41" s="299" t="s">
        <v>46</v>
      </c>
      <c r="G41" s="245" t="s">
        <v>0</v>
      </c>
      <c r="H41" s="312" t="s">
        <v>401</v>
      </c>
      <c r="I41" s="32"/>
      <c r="J41" s="31" t="s">
        <v>5159</v>
      </c>
      <c r="K41" s="310" t="s">
        <v>5160</v>
      </c>
      <c r="L41" s="238" t="s">
        <v>4554</v>
      </c>
      <c r="M41" s="241"/>
      <c r="N41" s="318"/>
      <c r="O41" s="241"/>
      <c r="P41" s="31" t="s">
        <v>5194</v>
      </c>
    </row>
    <row r="42" spans="1:16" ht="45">
      <c r="A42" s="28">
        <v>37</v>
      </c>
      <c r="B42" s="229" t="str">
        <f t="shared" si="0"/>
        <v>20242FL6151K16</v>
      </c>
      <c r="C42" s="246" t="s">
        <v>5209</v>
      </c>
      <c r="D42" s="41" t="s">
        <v>5189</v>
      </c>
      <c r="E42" s="308" t="s">
        <v>5190</v>
      </c>
      <c r="F42" s="299" t="s">
        <v>46</v>
      </c>
      <c r="G42" s="245" t="s">
        <v>3</v>
      </c>
      <c r="H42" s="312" t="s">
        <v>401</v>
      </c>
      <c r="I42" s="313"/>
      <c r="J42" s="31" t="s">
        <v>5159</v>
      </c>
      <c r="K42" s="310" t="s">
        <v>5160</v>
      </c>
      <c r="L42" s="238" t="s">
        <v>4554</v>
      </c>
      <c r="M42" s="241"/>
      <c r="N42" s="318"/>
      <c r="O42" s="320"/>
      <c r="P42" s="31" t="s">
        <v>5194</v>
      </c>
    </row>
    <row r="43" spans="1:16" ht="15">
      <c r="A43" s="28">
        <v>38</v>
      </c>
      <c r="B43" s="229" t="str">
        <f t="shared" si="0"/>
        <v>20242FL6285K16</v>
      </c>
      <c r="C43" s="246" t="s">
        <v>5210</v>
      </c>
      <c r="D43" s="41" t="s">
        <v>5211</v>
      </c>
      <c r="E43" s="308" t="s">
        <v>5212</v>
      </c>
      <c r="F43" s="299" t="s">
        <v>47</v>
      </c>
      <c r="G43" s="245" t="s">
        <v>0</v>
      </c>
      <c r="H43" s="312" t="s">
        <v>401</v>
      </c>
      <c r="I43" s="32"/>
      <c r="J43" s="31" t="s">
        <v>5159</v>
      </c>
      <c r="K43" s="310" t="s">
        <v>5160</v>
      </c>
      <c r="L43" s="238" t="s">
        <v>4554</v>
      </c>
      <c r="M43" s="241"/>
      <c r="N43" s="318"/>
      <c r="O43" s="241"/>
      <c r="P43" s="31" t="s">
        <v>5194</v>
      </c>
    </row>
    <row r="44" spans="1:16" ht="15">
      <c r="A44" s="28">
        <v>39</v>
      </c>
      <c r="B44" s="229" t="str">
        <f t="shared" si="0"/>
        <v>20242FL6285K16</v>
      </c>
      <c r="C44" s="246" t="s">
        <v>5210</v>
      </c>
      <c r="D44" s="41" t="s">
        <v>5211</v>
      </c>
      <c r="E44" s="308" t="s">
        <v>5212</v>
      </c>
      <c r="F44" s="299" t="s">
        <v>47</v>
      </c>
      <c r="G44" s="245" t="s">
        <v>3</v>
      </c>
      <c r="H44" s="312" t="s">
        <v>401</v>
      </c>
      <c r="I44" s="313"/>
      <c r="J44" s="31" t="s">
        <v>5159</v>
      </c>
      <c r="K44" s="310" t="s">
        <v>5160</v>
      </c>
      <c r="L44" s="238" t="s">
        <v>4554</v>
      </c>
      <c r="M44" s="241"/>
      <c r="N44" s="318"/>
      <c r="O44" s="241"/>
      <c r="P44" s="31" t="s">
        <v>5194</v>
      </c>
    </row>
    <row r="45" spans="1:16" ht="30">
      <c r="A45" s="28">
        <v>40</v>
      </c>
      <c r="B45" s="229" t="str">
        <f t="shared" si="0"/>
        <v>20242LP6004K16</v>
      </c>
      <c r="C45" s="314" t="s">
        <v>5213</v>
      </c>
      <c r="D45" s="41" t="s">
        <v>4993</v>
      </c>
      <c r="E45" s="308" t="s">
        <v>4473</v>
      </c>
      <c r="F45" s="299" t="s">
        <v>47</v>
      </c>
      <c r="G45" s="245" t="s">
        <v>1</v>
      </c>
      <c r="H45" s="309" t="s">
        <v>5158</v>
      </c>
      <c r="I45" s="313"/>
      <c r="J45" s="31" t="s">
        <v>5159</v>
      </c>
      <c r="K45" s="310" t="s">
        <v>5160</v>
      </c>
      <c r="L45" s="238" t="s">
        <v>4554</v>
      </c>
      <c r="M45" s="241"/>
      <c r="N45" s="38"/>
      <c r="O45" s="241"/>
      <c r="P45" s="31" t="s">
        <v>5194</v>
      </c>
    </row>
    <row r="46" spans="1:16" ht="30">
      <c r="A46" s="28">
        <v>41</v>
      </c>
      <c r="B46" s="229" t="str">
        <f t="shared" si="0"/>
        <v>20242PE6022K161</v>
      </c>
      <c r="C46" s="246" t="s">
        <v>5214</v>
      </c>
      <c r="D46" s="41" t="s">
        <v>5215</v>
      </c>
      <c r="E46" s="308" t="s">
        <v>4031</v>
      </c>
      <c r="F46" s="299" t="s">
        <v>459</v>
      </c>
      <c r="G46" s="245" t="s">
        <v>0</v>
      </c>
      <c r="H46" s="316" t="s">
        <v>5216</v>
      </c>
      <c r="I46" s="313"/>
      <c r="J46" s="31" t="s">
        <v>5159</v>
      </c>
      <c r="K46" s="310" t="s">
        <v>5160</v>
      </c>
      <c r="L46" s="238" t="s">
        <v>4554</v>
      </c>
      <c r="M46" s="241"/>
      <c r="N46" s="318">
        <v>1</v>
      </c>
      <c r="O46" s="241"/>
      <c r="P46" s="31" t="s">
        <v>5217</v>
      </c>
    </row>
    <row r="47" spans="1:16" ht="30">
      <c r="A47" s="28">
        <v>42</v>
      </c>
      <c r="B47" s="229" t="str">
        <f t="shared" si="0"/>
        <v>20242GF6013K16</v>
      </c>
      <c r="C47" s="246" t="s">
        <v>5218</v>
      </c>
      <c r="D47" s="41" t="s">
        <v>5163</v>
      </c>
      <c r="E47" s="308" t="s">
        <v>5164</v>
      </c>
      <c r="F47" s="299" t="s">
        <v>123</v>
      </c>
      <c r="G47" s="245" t="s">
        <v>2</v>
      </c>
      <c r="H47" s="312" t="s">
        <v>5165</v>
      </c>
      <c r="I47" s="313"/>
      <c r="J47" s="31" t="s">
        <v>5159</v>
      </c>
      <c r="K47" s="310" t="s">
        <v>5160</v>
      </c>
      <c r="L47" s="238" t="s">
        <v>4554</v>
      </c>
      <c r="M47" s="241"/>
      <c r="N47" s="311"/>
      <c r="O47" s="241"/>
      <c r="P47" s="31" t="s">
        <v>5217</v>
      </c>
    </row>
    <row r="48" spans="1:16" ht="30">
      <c r="A48" s="28">
        <v>43</v>
      </c>
      <c r="B48" s="229" t="str">
        <f t="shared" si="0"/>
        <v>20242GF6013K16</v>
      </c>
      <c r="C48" s="246" t="s">
        <v>5219</v>
      </c>
      <c r="D48" s="41" t="s">
        <v>5163</v>
      </c>
      <c r="E48" s="308" t="s">
        <v>5164</v>
      </c>
      <c r="F48" s="44" t="s">
        <v>125</v>
      </c>
      <c r="G48" s="245" t="s">
        <v>2</v>
      </c>
      <c r="H48" s="312" t="s">
        <v>5165</v>
      </c>
      <c r="I48" s="313"/>
      <c r="J48" s="31" t="s">
        <v>5159</v>
      </c>
      <c r="K48" s="310" t="s">
        <v>5160</v>
      </c>
      <c r="L48" s="238" t="s">
        <v>4554</v>
      </c>
      <c r="M48" s="241"/>
      <c r="N48" s="311"/>
      <c r="O48" s="241"/>
      <c r="P48" s="31" t="s">
        <v>5217</v>
      </c>
    </row>
    <row r="49" spans="1:16" ht="28.5">
      <c r="A49" s="28">
        <v>44</v>
      </c>
      <c r="B49" s="229" t="str">
        <f t="shared" si="0"/>
        <v>20242CT6004K161</v>
      </c>
      <c r="C49" s="246" t="s">
        <v>5220</v>
      </c>
      <c r="D49" s="41" t="s">
        <v>5221</v>
      </c>
      <c r="E49" s="321" t="s">
        <v>4064</v>
      </c>
      <c r="F49" s="299" t="s">
        <v>48</v>
      </c>
      <c r="G49" s="245" t="s">
        <v>4</v>
      </c>
      <c r="H49" s="309" t="s">
        <v>5222</v>
      </c>
      <c r="I49" s="313"/>
      <c r="J49" s="31" t="s">
        <v>5223</v>
      </c>
      <c r="K49" s="310" t="s">
        <v>5160</v>
      </c>
      <c r="L49" s="238" t="s">
        <v>4554</v>
      </c>
      <c r="M49" s="241"/>
      <c r="N49" s="311">
        <v>1</v>
      </c>
      <c r="O49" s="241"/>
      <c r="P49" s="31" t="s">
        <v>4065</v>
      </c>
    </row>
    <row r="50" spans="1:16" ht="15">
      <c r="A50" s="28">
        <v>45</v>
      </c>
      <c r="B50" s="229" t="str">
        <f t="shared" si="0"/>
        <v>20242CT6002K161</v>
      </c>
      <c r="C50" s="246" t="s">
        <v>5224</v>
      </c>
      <c r="D50" s="41" t="s">
        <v>5225</v>
      </c>
      <c r="E50" s="321" t="s">
        <v>5226</v>
      </c>
      <c r="F50" s="299" t="s">
        <v>48</v>
      </c>
      <c r="G50" s="245" t="s">
        <v>1</v>
      </c>
      <c r="H50" s="309" t="s">
        <v>5222</v>
      </c>
      <c r="I50" s="313"/>
      <c r="J50" s="31" t="s">
        <v>5223</v>
      </c>
      <c r="K50" s="310" t="s">
        <v>5160</v>
      </c>
      <c r="L50" s="238" t="s">
        <v>4554</v>
      </c>
      <c r="M50" s="241"/>
      <c r="N50" s="311">
        <v>1</v>
      </c>
      <c r="O50" s="241"/>
      <c r="P50" s="31" t="s">
        <v>4065</v>
      </c>
    </row>
    <row r="51" spans="1:16" ht="30">
      <c r="A51" s="28">
        <v>46</v>
      </c>
      <c r="B51" s="229" t="str">
        <f t="shared" si="0"/>
        <v>20242PE6004K161</v>
      </c>
      <c r="C51" s="246" t="s">
        <v>5227</v>
      </c>
      <c r="D51" s="41" t="s">
        <v>5228</v>
      </c>
      <c r="E51" s="308" t="s">
        <v>5229</v>
      </c>
      <c r="F51" s="299" t="s">
        <v>46</v>
      </c>
      <c r="G51" s="245" t="s">
        <v>0</v>
      </c>
      <c r="H51" s="316" t="s">
        <v>5216</v>
      </c>
      <c r="I51" s="66"/>
      <c r="J51" s="31" t="s">
        <v>5223</v>
      </c>
      <c r="K51" s="310" t="s">
        <v>5160</v>
      </c>
      <c r="L51" s="238" t="s">
        <v>4554</v>
      </c>
      <c r="M51" s="241"/>
      <c r="N51" s="318">
        <v>1</v>
      </c>
      <c r="O51" s="241"/>
      <c r="P51" s="31" t="s">
        <v>4065</v>
      </c>
    </row>
    <row r="52" spans="1:16" ht="45">
      <c r="A52" s="28">
        <v>47</v>
      </c>
      <c r="B52" s="229" t="str">
        <f t="shared" si="0"/>
        <v>20242LP6012K163</v>
      </c>
      <c r="C52" s="246" t="s">
        <v>5230</v>
      </c>
      <c r="D52" s="41" t="s">
        <v>5007</v>
      </c>
      <c r="E52" s="308" t="s">
        <v>4116</v>
      </c>
      <c r="F52" s="202" t="s">
        <v>493</v>
      </c>
      <c r="G52" s="245" t="s">
        <v>1</v>
      </c>
      <c r="H52" s="312" t="s">
        <v>5231</v>
      </c>
      <c r="I52" s="66"/>
      <c r="J52" s="31" t="s">
        <v>5223</v>
      </c>
      <c r="K52" s="310" t="s">
        <v>5160</v>
      </c>
      <c r="L52" s="238" t="s">
        <v>4554</v>
      </c>
      <c r="M52" s="241" t="s">
        <v>5231</v>
      </c>
      <c r="N52" s="311">
        <v>3</v>
      </c>
      <c r="O52" s="241"/>
      <c r="P52" s="31" t="s">
        <v>4065</v>
      </c>
    </row>
    <row r="53" spans="1:16" ht="15">
      <c r="A53" s="28">
        <v>48</v>
      </c>
      <c r="B53" s="229" t="str">
        <f t="shared" si="0"/>
        <v>20242CT6077K161</v>
      </c>
      <c r="C53" s="246" t="s">
        <v>5232</v>
      </c>
      <c r="D53" s="41" t="s">
        <v>4736</v>
      </c>
      <c r="E53" s="308" t="s">
        <v>4737</v>
      </c>
      <c r="F53" s="299" t="s">
        <v>45</v>
      </c>
      <c r="G53" s="245" t="s">
        <v>5</v>
      </c>
      <c r="H53" s="309" t="s">
        <v>5222</v>
      </c>
      <c r="I53" s="313"/>
      <c r="J53" s="31" t="s">
        <v>5223</v>
      </c>
      <c r="K53" s="310" t="s">
        <v>5160</v>
      </c>
      <c r="L53" s="238" t="s">
        <v>4554</v>
      </c>
      <c r="M53" s="241"/>
      <c r="N53" s="311">
        <v>1</v>
      </c>
      <c r="O53" s="241"/>
      <c r="P53" s="31" t="s">
        <v>4065</v>
      </c>
    </row>
    <row r="54" spans="1:16" ht="15">
      <c r="A54" s="28">
        <v>49</v>
      </c>
      <c r="B54" s="229" t="str">
        <f t="shared" si="0"/>
        <v>20242CT6100K16</v>
      </c>
      <c r="C54" s="246" t="s">
        <v>5233</v>
      </c>
      <c r="D54" s="41" t="s">
        <v>5234</v>
      </c>
      <c r="E54" s="321" t="s">
        <v>5235</v>
      </c>
      <c r="F54" s="44" t="s">
        <v>45</v>
      </c>
      <c r="G54" s="245" t="s">
        <v>2</v>
      </c>
      <c r="H54" s="309" t="s">
        <v>5222</v>
      </c>
      <c r="I54" s="313"/>
      <c r="J54" s="31" t="s">
        <v>5223</v>
      </c>
      <c r="K54" s="310" t="s">
        <v>5160</v>
      </c>
      <c r="L54" s="238" t="s">
        <v>4554</v>
      </c>
      <c r="M54" s="241"/>
      <c r="N54" s="322"/>
      <c r="O54" s="241"/>
      <c r="P54" s="31" t="s">
        <v>4065</v>
      </c>
    </row>
    <row r="55" spans="1:16" ht="45">
      <c r="A55" s="28">
        <v>50</v>
      </c>
      <c r="B55" s="229" t="str">
        <f t="shared" si="0"/>
        <v>20242LP6013K161</v>
      </c>
      <c r="C55" s="246" t="s">
        <v>5236</v>
      </c>
      <c r="D55" s="41" t="s">
        <v>4263</v>
      </c>
      <c r="E55" s="308" t="s">
        <v>4265</v>
      </c>
      <c r="F55" s="202" t="s">
        <v>4243</v>
      </c>
      <c r="G55" s="245" t="s">
        <v>1</v>
      </c>
      <c r="H55" s="312" t="s">
        <v>5231</v>
      </c>
      <c r="I55" s="313"/>
      <c r="J55" s="31" t="s">
        <v>5223</v>
      </c>
      <c r="K55" s="310" t="s">
        <v>5160</v>
      </c>
      <c r="L55" s="238" t="s">
        <v>4554</v>
      </c>
      <c r="M55" s="241" t="s">
        <v>5231</v>
      </c>
      <c r="N55" s="311">
        <v>1</v>
      </c>
      <c r="O55" s="241"/>
      <c r="P55" s="31" t="s">
        <v>4065</v>
      </c>
    </row>
    <row r="56" spans="1:16" ht="45">
      <c r="A56" s="28">
        <v>51</v>
      </c>
      <c r="B56" s="229" t="str">
        <f t="shared" si="0"/>
        <v>20242CT6106K161</v>
      </c>
      <c r="C56" s="246" t="s">
        <v>5237</v>
      </c>
      <c r="D56" s="41" t="s">
        <v>5238</v>
      </c>
      <c r="E56" s="308" t="s">
        <v>5239</v>
      </c>
      <c r="F56" s="299" t="s">
        <v>48</v>
      </c>
      <c r="G56" s="245" t="s">
        <v>5</v>
      </c>
      <c r="H56" s="309" t="s">
        <v>5222</v>
      </c>
      <c r="I56" s="313"/>
      <c r="J56" s="31" t="s">
        <v>5223</v>
      </c>
      <c r="K56" s="310" t="s">
        <v>5160</v>
      </c>
      <c r="L56" s="238" t="s">
        <v>4554</v>
      </c>
      <c r="M56" s="241"/>
      <c r="N56" s="318">
        <v>1</v>
      </c>
      <c r="O56" s="241"/>
      <c r="P56" s="31" t="s">
        <v>4065</v>
      </c>
    </row>
    <row r="57" spans="1:16" ht="30">
      <c r="A57" s="28">
        <v>52</v>
      </c>
      <c r="B57" s="229" t="str">
        <f t="shared" si="0"/>
        <v>20242CT6128K161</v>
      </c>
      <c r="C57" s="246" t="s">
        <v>5240</v>
      </c>
      <c r="D57" s="41" t="s">
        <v>4746</v>
      </c>
      <c r="E57" s="308" t="s">
        <v>4747</v>
      </c>
      <c r="F57" s="299" t="s">
        <v>45</v>
      </c>
      <c r="G57" s="245" t="s">
        <v>1</v>
      </c>
      <c r="H57" s="309" t="s">
        <v>5222</v>
      </c>
      <c r="I57" s="313"/>
      <c r="J57" s="31" t="s">
        <v>5223</v>
      </c>
      <c r="K57" s="310" t="s">
        <v>5160</v>
      </c>
      <c r="L57" s="238" t="s">
        <v>4554</v>
      </c>
      <c r="M57" s="241"/>
      <c r="N57" s="311">
        <v>1</v>
      </c>
      <c r="O57" s="241"/>
      <c r="P57" s="31" t="s">
        <v>4065</v>
      </c>
    </row>
    <row r="58" spans="1:16" ht="30">
      <c r="A58" s="28">
        <v>53</v>
      </c>
      <c r="B58" s="229" t="str">
        <f t="shared" si="0"/>
        <v>20242CT6129K161</v>
      </c>
      <c r="C58" s="246" t="s">
        <v>5241</v>
      </c>
      <c r="D58" s="41" t="s">
        <v>5242</v>
      </c>
      <c r="E58" s="308" t="s">
        <v>5243</v>
      </c>
      <c r="F58" s="44" t="s">
        <v>45</v>
      </c>
      <c r="G58" s="245" t="s">
        <v>4</v>
      </c>
      <c r="H58" s="309" t="s">
        <v>5222</v>
      </c>
      <c r="I58" s="313"/>
      <c r="J58" s="31" t="s">
        <v>5223</v>
      </c>
      <c r="K58" s="310" t="s">
        <v>5160</v>
      </c>
      <c r="L58" s="238" t="s">
        <v>4554</v>
      </c>
      <c r="M58" s="241"/>
      <c r="N58" s="311">
        <v>1</v>
      </c>
      <c r="O58" s="241"/>
      <c r="P58" s="31" t="s">
        <v>4065</v>
      </c>
    </row>
    <row r="59" spans="1:16" ht="45">
      <c r="A59" s="28">
        <v>54</v>
      </c>
      <c r="B59" s="229" t="str">
        <f t="shared" si="0"/>
        <v>20242FL6139K16</v>
      </c>
      <c r="C59" s="246" t="s">
        <v>5244</v>
      </c>
      <c r="D59" s="41" t="s">
        <v>5245</v>
      </c>
      <c r="E59" s="323" t="s">
        <v>5246</v>
      </c>
      <c r="F59" s="299" t="s">
        <v>48</v>
      </c>
      <c r="G59" s="245" t="s">
        <v>0</v>
      </c>
      <c r="H59" s="309" t="s">
        <v>5222</v>
      </c>
      <c r="I59" s="313"/>
      <c r="J59" s="31" t="s">
        <v>5223</v>
      </c>
      <c r="K59" s="310" t="s">
        <v>5160</v>
      </c>
      <c r="L59" s="238" t="s">
        <v>4554</v>
      </c>
      <c r="M59" s="241"/>
      <c r="N59" s="318"/>
      <c r="O59" s="241"/>
      <c r="P59" s="31" t="s">
        <v>4065</v>
      </c>
    </row>
    <row r="60" spans="1:16" ht="45">
      <c r="A60" s="28">
        <v>55</v>
      </c>
      <c r="B60" s="229" t="str">
        <f t="shared" si="0"/>
        <v>20242FL6139K16</v>
      </c>
      <c r="C60" s="246" t="s">
        <v>5244</v>
      </c>
      <c r="D60" s="41" t="s">
        <v>5245</v>
      </c>
      <c r="E60" s="323" t="s">
        <v>5246</v>
      </c>
      <c r="F60" s="299" t="s">
        <v>48</v>
      </c>
      <c r="G60" s="245" t="s">
        <v>3</v>
      </c>
      <c r="H60" s="309" t="s">
        <v>5222</v>
      </c>
      <c r="I60" s="313"/>
      <c r="J60" s="31" t="s">
        <v>5223</v>
      </c>
      <c r="K60" s="310" t="s">
        <v>5160</v>
      </c>
      <c r="L60" s="238" t="s">
        <v>4554</v>
      </c>
      <c r="M60" s="241"/>
      <c r="N60" s="318"/>
      <c r="O60" s="241"/>
      <c r="P60" s="31" t="s">
        <v>4065</v>
      </c>
    </row>
    <row r="61" spans="1:16" ht="45">
      <c r="A61" s="28">
        <v>56</v>
      </c>
      <c r="B61" s="229" t="str">
        <f t="shared" si="0"/>
        <v>20242FL6139K16</v>
      </c>
      <c r="C61" s="246" t="s">
        <v>5247</v>
      </c>
      <c r="D61" s="41" t="s">
        <v>5245</v>
      </c>
      <c r="E61" s="323" t="s">
        <v>5246</v>
      </c>
      <c r="F61" s="299" t="s">
        <v>45</v>
      </c>
      <c r="G61" s="245" t="s">
        <v>0</v>
      </c>
      <c r="H61" s="309" t="s">
        <v>5222</v>
      </c>
      <c r="I61" s="313"/>
      <c r="J61" s="31" t="s">
        <v>5223</v>
      </c>
      <c r="K61" s="310" t="s">
        <v>5160</v>
      </c>
      <c r="L61" s="238" t="s">
        <v>4554</v>
      </c>
      <c r="M61" s="241"/>
      <c r="N61" s="318"/>
      <c r="O61" s="241"/>
      <c r="P61" s="31" t="s">
        <v>4065</v>
      </c>
    </row>
    <row r="62" spans="1:16" ht="45">
      <c r="A62" s="28">
        <v>57</v>
      </c>
      <c r="B62" s="229" t="str">
        <f t="shared" si="0"/>
        <v>20242FL6139K16</v>
      </c>
      <c r="C62" s="246" t="s">
        <v>5247</v>
      </c>
      <c r="D62" s="41" t="s">
        <v>5245</v>
      </c>
      <c r="E62" s="323" t="s">
        <v>5246</v>
      </c>
      <c r="F62" s="299" t="s">
        <v>45</v>
      </c>
      <c r="G62" s="245" t="s">
        <v>3</v>
      </c>
      <c r="H62" s="309" t="s">
        <v>5222</v>
      </c>
      <c r="I62" s="313"/>
      <c r="J62" s="31" t="s">
        <v>5223</v>
      </c>
      <c r="K62" s="310" t="s">
        <v>5160</v>
      </c>
      <c r="L62" s="238" t="s">
        <v>4554</v>
      </c>
      <c r="M62" s="241"/>
      <c r="N62" s="318"/>
      <c r="O62" s="241"/>
      <c r="P62" s="31" t="s">
        <v>4065</v>
      </c>
    </row>
    <row r="63" spans="1:16" ht="15">
      <c r="A63" s="28">
        <v>58</v>
      </c>
      <c r="B63" s="229" t="str">
        <f t="shared" si="0"/>
        <v>20242LP6010K161</v>
      </c>
      <c r="C63" s="246" t="s">
        <v>5248</v>
      </c>
      <c r="D63" s="41" t="s">
        <v>177</v>
      </c>
      <c r="E63" s="321" t="s">
        <v>154</v>
      </c>
      <c r="F63" s="299" t="s">
        <v>48</v>
      </c>
      <c r="G63" s="245" t="s">
        <v>2</v>
      </c>
      <c r="H63" s="309" t="s">
        <v>5222</v>
      </c>
      <c r="I63" s="313"/>
      <c r="J63" s="31" t="s">
        <v>5223</v>
      </c>
      <c r="K63" s="310" t="s">
        <v>5160</v>
      </c>
      <c r="L63" s="238" t="s">
        <v>4554</v>
      </c>
      <c r="M63" s="241"/>
      <c r="N63" s="311">
        <v>1</v>
      </c>
      <c r="O63" s="241"/>
      <c r="P63" s="31" t="s">
        <v>4065</v>
      </c>
    </row>
    <row r="64" spans="1:16" ht="28.5">
      <c r="A64" s="28">
        <v>59</v>
      </c>
      <c r="B64" s="229" t="str">
        <f t="shared" si="0"/>
        <v>20242CT6004K162</v>
      </c>
      <c r="C64" s="246" t="s">
        <v>5249</v>
      </c>
      <c r="D64" s="41" t="s">
        <v>5221</v>
      </c>
      <c r="E64" s="321" t="s">
        <v>4064</v>
      </c>
      <c r="F64" s="299" t="s">
        <v>47</v>
      </c>
      <c r="G64" s="245" t="s">
        <v>4</v>
      </c>
      <c r="H64" s="309" t="s">
        <v>5222</v>
      </c>
      <c r="I64" s="313"/>
      <c r="J64" s="31" t="s">
        <v>5223</v>
      </c>
      <c r="K64" s="310" t="s">
        <v>5160</v>
      </c>
      <c r="L64" s="238" t="s">
        <v>4554</v>
      </c>
      <c r="M64" s="241"/>
      <c r="N64" s="311">
        <v>2</v>
      </c>
      <c r="O64" s="241"/>
      <c r="P64" s="31" t="s">
        <v>4058</v>
      </c>
    </row>
    <row r="65" spans="1:16" ht="15">
      <c r="A65" s="28">
        <v>60</v>
      </c>
      <c r="B65" s="229" t="str">
        <f t="shared" si="0"/>
        <v>20242CT6002K162</v>
      </c>
      <c r="C65" s="246" t="s">
        <v>5250</v>
      </c>
      <c r="D65" s="41" t="s">
        <v>5225</v>
      </c>
      <c r="E65" s="321" t="s">
        <v>5226</v>
      </c>
      <c r="F65" s="299" t="s">
        <v>47</v>
      </c>
      <c r="G65" s="245" t="s">
        <v>1</v>
      </c>
      <c r="H65" s="309" t="s">
        <v>5222</v>
      </c>
      <c r="I65" s="313"/>
      <c r="J65" s="31" t="s">
        <v>5223</v>
      </c>
      <c r="K65" s="310" t="s">
        <v>5160</v>
      </c>
      <c r="L65" s="238" t="s">
        <v>4554</v>
      </c>
      <c r="M65" s="241"/>
      <c r="N65" s="311">
        <v>2</v>
      </c>
      <c r="O65" s="241"/>
      <c r="P65" s="31" t="s">
        <v>4058</v>
      </c>
    </row>
    <row r="66" spans="1:16" ht="30">
      <c r="A66" s="28">
        <v>61</v>
      </c>
      <c r="B66" s="229" t="str">
        <f t="shared" si="0"/>
        <v>20242PE6026K161</v>
      </c>
      <c r="C66" s="246" t="s">
        <v>5251</v>
      </c>
      <c r="D66" s="41" t="s">
        <v>5069</v>
      </c>
      <c r="E66" s="308" t="s">
        <v>4046</v>
      </c>
      <c r="F66" s="299" t="s">
        <v>4091</v>
      </c>
      <c r="G66" s="245" t="s">
        <v>0</v>
      </c>
      <c r="H66" s="316" t="s">
        <v>518</v>
      </c>
      <c r="I66" s="66"/>
      <c r="J66" s="31" t="s">
        <v>5223</v>
      </c>
      <c r="K66" s="310" t="s">
        <v>5160</v>
      </c>
      <c r="L66" s="238" t="s">
        <v>4554</v>
      </c>
      <c r="M66" s="241"/>
      <c r="N66" s="318">
        <v>1</v>
      </c>
      <c r="O66" s="241"/>
      <c r="P66" s="31" t="s">
        <v>4058</v>
      </c>
    </row>
    <row r="67" spans="1:16" ht="15">
      <c r="A67" s="28">
        <v>62</v>
      </c>
      <c r="B67" s="229" t="str">
        <f t="shared" si="0"/>
        <v>20242CT6077K162</v>
      </c>
      <c r="C67" s="246" t="s">
        <v>5252</v>
      </c>
      <c r="D67" s="41" t="s">
        <v>4736</v>
      </c>
      <c r="E67" s="308" t="s">
        <v>4737</v>
      </c>
      <c r="F67" s="299" t="s">
        <v>47</v>
      </c>
      <c r="G67" s="245" t="s">
        <v>5</v>
      </c>
      <c r="H67" s="309" t="s">
        <v>5222</v>
      </c>
      <c r="I67" s="313"/>
      <c r="J67" s="31" t="s">
        <v>5223</v>
      </c>
      <c r="K67" s="310" t="s">
        <v>5160</v>
      </c>
      <c r="L67" s="238" t="s">
        <v>4554</v>
      </c>
      <c r="M67" s="241"/>
      <c r="N67" s="311">
        <v>2</v>
      </c>
      <c r="O67" s="241"/>
      <c r="P67" s="31" t="s">
        <v>4058</v>
      </c>
    </row>
    <row r="68" spans="1:16" ht="15">
      <c r="A68" s="28">
        <v>63</v>
      </c>
      <c r="B68" s="229" t="str">
        <f t="shared" si="0"/>
        <v>20242CT6100K16</v>
      </c>
      <c r="C68" s="246" t="s">
        <v>5253</v>
      </c>
      <c r="D68" s="41" t="s">
        <v>5234</v>
      </c>
      <c r="E68" s="321" t="s">
        <v>5235</v>
      </c>
      <c r="F68" s="299" t="s">
        <v>46</v>
      </c>
      <c r="G68" s="245" t="s">
        <v>2</v>
      </c>
      <c r="H68" s="309" t="s">
        <v>5222</v>
      </c>
      <c r="I68" s="313"/>
      <c r="J68" s="31" t="s">
        <v>5223</v>
      </c>
      <c r="K68" s="310" t="s">
        <v>5160</v>
      </c>
      <c r="L68" s="238" t="s">
        <v>4554</v>
      </c>
      <c r="M68" s="241"/>
      <c r="N68" s="322"/>
      <c r="O68" s="241"/>
      <c r="P68" s="31" t="s">
        <v>4058</v>
      </c>
    </row>
    <row r="69" spans="1:16" ht="45">
      <c r="A69" s="28">
        <v>64</v>
      </c>
      <c r="B69" s="229" t="str">
        <f t="shared" si="0"/>
        <v>20242CT6106K162</v>
      </c>
      <c r="C69" s="246" t="s">
        <v>5254</v>
      </c>
      <c r="D69" s="41" t="s">
        <v>5238</v>
      </c>
      <c r="E69" s="308" t="s">
        <v>5239</v>
      </c>
      <c r="F69" s="299" t="s">
        <v>46</v>
      </c>
      <c r="G69" s="245" t="s">
        <v>5</v>
      </c>
      <c r="H69" s="309" t="s">
        <v>5222</v>
      </c>
      <c r="I69" s="313"/>
      <c r="J69" s="31" t="s">
        <v>5223</v>
      </c>
      <c r="K69" s="310" t="s">
        <v>5160</v>
      </c>
      <c r="L69" s="238" t="s">
        <v>4554</v>
      </c>
      <c r="M69" s="241"/>
      <c r="N69" s="311">
        <v>2</v>
      </c>
      <c r="O69" s="241"/>
      <c r="P69" s="31" t="s">
        <v>4058</v>
      </c>
    </row>
    <row r="70" spans="1:16" ht="30">
      <c r="A70" s="28">
        <v>65</v>
      </c>
      <c r="B70" s="229" t="str">
        <f t="shared" ref="B70:B133" si="1">CONCATENATE(20242,$D70,"K16",$N70)</f>
        <v>20242CT6128K162</v>
      </c>
      <c r="C70" s="246" t="s">
        <v>5255</v>
      </c>
      <c r="D70" s="41" t="s">
        <v>4746</v>
      </c>
      <c r="E70" s="308" t="s">
        <v>4747</v>
      </c>
      <c r="F70" s="299" t="s">
        <v>46</v>
      </c>
      <c r="G70" s="245" t="s">
        <v>1</v>
      </c>
      <c r="H70" s="309" t="s">
        <v>5222</v>
      </c>
      <c r="I70" s="313"/>
      <c r="J70" s="31" t="s">
        <v>5223</v>
      </c>
      <c r="K70" s="310" t="s">
        <v>5160</v>
      </c>
      <c r="L70" s="238" t="s">
        <v>4554</v>
      </c>
      <c r="M70" s="241"/>
      <c r="N70" s="311">
        <v>2</v>
      </c>
      <c r="O70" s="241"/>
      <c r="P70" s="31" t="s">
        <v>4058</v>
      </c>
    </row>
    <row r="71" spans="1:16" ht="30">
      <c r="A71" s="28">
        <v>66</v>
      </c>
      <c r="B71" s="229" t="str">
        <f t="shared" si="1"/>
        <v>20242CT6129K162</v>
      </c>
      <c r="C71" s="246" t="s">
        <v>5256</v>
      </c>
      <c r="D71" s="41" t="s">
        <v>5242</v>
      </c>
      <c r="E71" s="308" t="s">
        <v>5243</v>
      </c>
      <c r="F71" s="299" t="s">
        <v>46</v>
      </c>
      <c r="G71" s="245" t="s">
        <v>4</v>
      </c>
      <c r="H71" s="309" t="s">
        <v>5222</v>
      </c>
      <c r="I71" s="313"/>
      <c r="J71" s="31" t="s">
        <v>5223</v>
      </c>
      <c r="K71" s="310" t="s">
        <v>5160</v>
      </c>
      <c r="L71" s="238" t="s">
        <v>4554</v>
      </c>
      <c r="M71" s="241"/>
      <c r="N71" s="311">
        <v>2</v>
      </c>
      <c r="O71" s="241"/>
      <c r="P71" s="31" t="s">
        <v>4058</v>
      </c>
    </row>
    <row r="72" spans="1:16" ht="60">
      <c r="A72" s="28">
        <v>67</v>
      </c>
      <c r="B72" s="229" t="str">
        <f t="shared" si="1"/>
        <v>20242CT6176K16</v>
      </c>
      <c r="C72" s="246" t="s">
        <v>5257</v>
      </c>
      <c r="D72" s="41" t="s">
        <v>5258</v>
      </c>
      <c r="E72" s="321" t="s">
        <v>5259</v>
      </c>
      <c r="F72" s="44" t="s">
        <v>123</v>
      </c>
      <c r="G72" s="245" t="s">
        <v>1</v>
      </c>
      <c r="H72" s="316" t="s">
        <v>4044</v>
      </c>
      <c r="I72" s="313"/>
      <c r="J72" s="31" t="s">
        <v>5223</v>
      </c>
      <c r="K72" s="310" t="s">
        <v>5160</v>
      </c>
      <c r="L72" s="238" t="s">
        <v>4554</v>
      </c>
      <c r="M72" s="241"/>
      <c r="N72" s="311"/>
      <c r="O72" s="241"/>
      <c r="P72" s="31" t="s">
        <v>4058</v>
      </c>
    </row>
    <row r="73" spans="1:16" ht="60">
      <c r="A73" s="28">
        <v>68</v>
      </c>
      <c r="B73" s="229" t="str">
        <f t="shared" si="1"/>
        <v>20242CT6176K16</v>
      </c>
      <c r="C73" s="246" t="s">
        <v>5260</v>
      </c>
      <c r="D73" s="41" t="s">
        <v>5258</v>
      </c>
      <c r="E73" s="321" t="s">
        <v>5259</v>
      </c>
      <c r="F73" s="44" t="s">
        <v>123</v>
      </c>
      <c r="G73" s="245" t="s">
        <v>3</v>
      </c>
      <c r="H73" s="316" t="s">
        <v>4044</v>
      </c>
      <c r="I73" s="313"/>
      <c r="J73" s="31" t="s">
        <v>5223</v>
      </c>
      <c r="K73" s="310" t="s">
        <v>5160</v>
      </c>
      <c r="L73" s="238" t="s">
        <v>4554</v>
      </c>
      <c r="M73" s="241"/>
      <c r="N73" s="311"/>
      <c r="O73" s="241"/>
      <c r="P73" s="31" t="s">
        <v>4058</v>
      </c>
    </row>
    <row r="74" spans="1:16" ht="60">
      <c r="A74" s="28">
        <v>69</v>
      </c>
      <c r="B74" s="229" t="str">
        <f t="shared" si="1"/>
        <v>20242CT6176K16</v>
      </c>
      <c r="C74" s="246" t="s">
        <v>5261</v>
      </c>
      <c r="D74" s="41" t="s">
        <v>5258</v>
      </c>
      <c r="E74" s="321" t="s">
        <v>5259</v>
      </c>
      <c r="F74" s="44" t="s">
        <v>123</v>
      </c>
      <c r="G74" s="245" t="s">
        <v>5</v>
      </c>
      <c r="H74" s="316" t="s">
        <v>4044</v>
      </c>
      <c r="I74" s="313"/>
      <c r="J74" s="31" t="s">
        <v>5223</v>
      </c>
      <c r="K74" s="310" t="s">
        <v>5160</v>
      </c>
      <c r="L74" s="238" t="s">
        <v>4554</v>
      </c>
      <c r="M74" s="241"/>
      <c r="N74" s="311"/>
      <c r="O74" s="241"/>
      <c r="P74" s="31" t="s">
        <v>4058</v>
      </c>
    </row>
    <row r="75" spans="1:16" ht="60">
      <c r="A75" s="28">
        <v>70</v>
      </c>
      <c r="B75" s="229" t="str">
        <f t="shared" si="1"/>
        <v>20242CT6176K16</v>
      </c>
      <c r="C75" s="324" t="s">
        <v>5262</v>
      </c>
      <c r="D75" s="41" t="s">
        <v>5258</v>
      </c>
      <c r="E75" s="321" t="s">
        <v>5259</v>
      </c>
      <c r="F75" s="44" t="s">
        <v>125</v>
      </c>
      <c r="G75" s="245" t="s">
        <v>1</v>
      </c>
      <c r="H75" s="316" t="s">
        <v>4044</v>
      </c>
      <c r="I75" s="313"/>
      <c r="J75" s="31" t="s">
        <v>5223</v>
      </c>
      <c r="K75" s="310" t="s">
        <v>5160</v>
      </c>
      <c r="L75" s="238" t="s">
        <v>4554</v>
      </c>
      <c r="M75" s="241"/>
      <c r="N75" s="311"/>
      <c r="O75" s="241"/>
      <c r="P75" s="31" t="s">
        <v>4058</v>
      </c>
    </row>
    <row r="76" spans="1:16" ht="60">
      <c r="A76" s="28">
        <v>71</v>
      </c>
      <c r="B76" s="229" t="str">
        <f t="shared" si="1"/>
        <v>20242CT6176K16</v>
      </c>
      <c r="C76" s="246" t="s">
        <v>5263</v>
      </c>
      <c r="D76" s="41" t="s">
        <v>5258</v>
      </c>
      <c r="E76" s="321" t="s">
        <v>5259</v>
      </c>
      <c r="F76" s="44" t="s">
        <v>125</v>
      </c>
      <c r="G76" s="245" t="s">
        <v>3</v>
      </c>
      <c r="H76" s="316" t="s">
        <v>4044</v>
      </c>
      <c r="I76" s="313"/>
      <c r="J76" s="31" t="s">
        <v>5223</v>
      </c>
      <c r="K76" s="310" t="s">
        <v>5160</v>
      </c>
      <c r="L76" s="238" t="s">
        <v>4554</v>
      </c>
      <c r="M76" s="241"/>
      <c r="N76" s="311"/>
      <c r="O76" s="241"/>
      <c r="P76" s="31" t="s">
        <v>4058</v>
      </c>
    </row>
    <row r="77" spans="1:16" ht="60">
      <c r="A77" s="28">
        <v>72</v>
      </c>
      <c r="B77" s="229" t="str">
        <f t="shared" si="1"/>
        <v>20242CT6176K16</v>
      </c>
      <c r="C77" s="246" t="s">
        <v>5264</v>
      </c>
      <c r="D77" s="41" t="s">
        <v>5258</v>
      </c>
      <c r="E77" s="321" t="s">
        <v>5259</v>
      </c>
      <c r="F77" s="44" t="s">
        <v>125</v>
      </c>
      <c r="G77" s="245" t="s">
        <v>5</v>
      </c>
      <c r="H77" s="316" t="s">
        <v>4044</v>
      </c>
      <c r="I77" s="313"/>
      <c r="J77" s="31" t="s">
        <v>5223</v>
      </c>
      <c r="K77" s="310" t="s">
        <v>5160</v>
      </c>
      <c r="L77" s="238" t="s">
        <v>4554</v>
      </c>
      <c r="M77" s="241"/>
      <c r="N77" s="311"/>
      <c r="O77" s="241"/>
      <c r="P77" s="31" t="s">
        <v>4058</v>
      </c>
    </row>
    <row r="78" spans="1:16" ht="45">
      <c r="A78" s="28">
        <v>73</v>
      </c>
      <c r="B78" s="229" t="str">
        <f t="shared" si="1"/>
        <v>20242FL6139K16</v>
      </c>
      <c r="C78" s="325" t="s">
        <v>5265</v>
      </c>
      <c r="D78" s="41" t="s">
        <v>5245</v>
      </c>
      <c r="E78" s="323" t="s">
        <v>5246</v>
      </c>
      <c r="F78" s="299" t="s">
        <v>46</v>
      </c>
      <c r="G78" s="245" t="s">
        <v>0</v>
      </c>
      <c r="H78" s="326" t="s">
        <v>9</v>
      </c>
      <c r="I78" s="241"/>
      <c r="J78" s="31" t="s">
        <v>5223</v>
      </c>
      <c r="K78" s="310" t="s">
        <v>5160</v>
      </c>
      <c r="L78" s="238" t="s">
        <v>4554</v>
      </c>
      <c r="M78" s="241"/>
      <c r="N78" s="318"/>
      <c r="O78" s="241"/>
      <c r="P78" s="31" t="s">
        <v>4058</v>
      </c>
    </row>
    <row r="79" spans="1:16" ht="45">
      <c r="A79" s="28">
        <v>74</v>
      </c>
      <c r="B79" s="229" t="str">
        <f t="shared" si="1"/>
        <v>20242FL6139K16</v>
      </c>
      <c r="C79" s="325" t="s">
        <v>5265</v>
      </c>
      <c r="D79" s="41" t="s">
        <v>5245</v>
      </c>
      <c r="E79" s="323" t="s">
        <v>5246</v>
      </c>
      <c r="F79" s="299" t="s">
        <v>46</v>
      </c>
      <c r="G79" s="245" t="s">
        <v>3</v>
      </c>
      <c r="H79" s="326" t="s">
        <v>9</v>
      </c>
      <c r="I79" s="241"/>
      <c r="J79" s="31" t="s">
        <v>5223</v>
      </c>
      <c r="K79" s="310" t="s">
        <v>5160</v>
      </c>
      <c r="L79" s="238" t="s">
        <v>4554</v>
      </c>
      <c r="M79" s="241"/>
      <c r="N79" s="318"/>
      <c r="O79" s="241"/>
      <c r="P79" s="31" t="s">
        <v>4058</v>
      </c>
    </row>
    <row r="80" spans="1:16" ht="45">
      <c r="A80" s="28">
        <v>75</v>
      </c>
      <c r="B80" s="229" t="str">
        <f t="shared" si="1"/>
        <v>20242FL6139K16</v>
      </c>
      <c r="C80" s="246" t="s">
        <v>5266</v>
      </c>
      <c r="D80" s="41" t="s">
        <v>5245</v>
      </c>
      <c r="E80" s="323" t="s">
        <v>5246</v>
      </c>
      <c r="F80" s="299" t="s">
        <v>47</v>
      </c>
      <c r="G80" s="245" t="s">
        <v>0</v>
      </c>
      <c r="H80" s="309" t="s">
        <v>5222</v>
      </c>
      <c r="I80" s="313"/>
      <c r="J80" s="31" t="s">
        <v>5223</v>
      </c>
      <c r="K80" s="310" t="s">
        <v>5160</v>
      </c>
      <c r="L80" s="238" t="s">
        <v>4554</v>
      </c>
      <c r="M80" s="241"/>
      <c r="N80" s="318"/>
      <c r="O80" s="241"/>
      <c r="P80" s="31" t="s">
        <v>4058</v>
      </c>
    </row>
    <row r="81" spans="1:16" ht="45">
      <c r="A81" s="28">
        <v>76</v>
      </c>
      <c r="B81" s="229" t="str">
        <f t="shared" si="1"/>
        <v>20242FL6139K16</v>
      </c>
      <c r="C81" s="246" t="s">
        <v>5266</v>
      </c>
      <c r="D81" s="41" t="s">
        <v>5245</v>
      </c>
      <c r="E81" s="323" t="s">
        <v>5246</v>
      </c>
      <c r="F81" s="299" t="s">
        <v>47</v>
      </c>
      <c r="G81" s="245" t="s">
        <v>3</v>
      </c>
      <c r="H81" s="309" t="s">
        <v>5222</v>
      </c>
      <c r="I81" s="313"/>
      <c r="J81" s="31" t="s">
        <v>5223</v>
      </c>
      <c r="K81" s="310" t="s">
        <v>5160</v>
      </c>
      <c r="L81" s="238" t="s">
        <v>4554</v>
      </c>
      <c r="M81" s="241"/>
      <c r="N81" s="318"/>
      <c r="O81" s="241"/>
      <c r="P81" s="31" t="s">
        <v>4058</v>
      </c>
    </row>
    <row r="82" spans="1:16" ht="15">
      <c r="A82" s="28">
        <v>77</v>
      </c>
      <c r="B82" s="229" t="str">
        <f t="shared" si="1"/>
        <v>20242LP6010K162</v>
      </c>
      <c r="C82" s="246" t="s">
        <v>5267</v>
      </c>
      <c r="D82" s="41" t="s">
        <v>177</v>
      </c>
      <c r="E82" s="321" t="s">
        <v>154</v>
      </c>
      <c r="F82" s="299" t="s">
        <v>47</v>
      </c>
      <c r="G82" s="245" t="s">
        <v>2</v>
      </c>
      <c r="H82" s="309" t="s">
        <v>5222</v>
      </c>
      <c r="I82" s="313"/>
      <c r="J82" s="31" t="s">
        <v>5223</v>
      </c>
      <c r="K82" s="310" t="s">
        <v>5160</v>
      </c>
      <c r="L82" s="238" t="s">
        <v>4554</v>
      </c>
      <c r="M82" s="241"/>
      <c r="N82" s="311">
        <v>2</v>
      </c>
      <c r="O82" s="241"/>
      <c r="P82" s="31" t="s">
        <v>4058</v>
      </c>
    </row>
    <row r="83" spans="1:16" ht="15">
      <c r="A83" s="28">
        <v>78</v>
      </c>
      <c r="B83" s="229" t="str">
        <f t="shared" si="1"/>
        <v>20242BS6022K161</v>
      </c>
      <c r="C83" s="246" t="s">
        <v>5268</v>
      </c>
      <c r="D83" s="41" t="s">
        <v>278</v>
      </c>
      <c r="E83" s="308" t="s">
        <v>279</v>
      </c>
      <c r="F83" s="299" t="s">
        <v>47</v>
      </c>
      <c r="G83" s="245" t="s">
        <v>3</v>
      </c>
      <c r="H83" s="309" t="s">
        <v>9</v>
      </c>
      <c r="I83" s="313"/>
      <c r="J83" s="31" t="s">
        <v>5223</v>
      </c>
      <c r="K83" s="310" t="s">
        <v>5160</v>
      </c>
      <c r="L83" s="238" t="s">
        <v>4554</v>
      </c>
      <c r="M83" s="241"/>
      <c r="N83" s="311">
        <v>1</v>
      </c>
      <c r="O83" s="241"/>
      <c r="P83" s="31" t="s">
        <v>5269</v>
      </c>
    </row>
    <row r="84" spans="1:16" ht="30">
      <c r="A84" s="28">
        <v>79</v>
      </c>
      <c r="B84" s="229" t="str">
        <f t="shared" si="1"/>
        <v>20242CT6050K161</v>
      </c>
      <c r="C84" s="246" t="s">
        <v>5270</v>
      </c>
      <c r="D84" s="41" t="s">
        <v>5271</v>
      </c>
      <c r="E84" s="308" t="s">
        <v>5272</v>
      </c>
      <c r="F84" s="299" t="s">
        <v>46</v>
      </c>
      <c r="G84" s="245" t="s">
        <v>2</v>
      </c>
      <c r="H84" s="309" t="s">
        <v>9</v>
      </c>
      <c r="I84" s="66"/>
      <c r="J84" s="31" t="s">
        <v>5223</v>
      </c>
      <c r="K84" s="310" t="s">
        <v>5160</v>
      </c>
      <c r="L84" s="238" t="s">
        <v>4554</v>
      </c>
      <c r="M84" s="241"/>
      <c r="N84" s="311">
        <v>1</v>
      </c>
      <c r="O84" s="241"/>
      <c r="P84" s="31" t="s">
        <v>5269</v>
      </c>
    </row>
    <row r="85" spans="1:16" ht="15">
      <c r="A85" s="28">
        <v>80</v>
      </c>
      <c r="B85" s="229" t="str">
        <f t="shared" si="1"/>
        <v>20242BS6018K163</v>
      </c>
      <c r="C85" s="246" t="s">
        <v>5273</v>
      </c>
      <c r="D85" s="41" t="s">
        <v>225</v>
      </c>
      <c r="E85" s="308" t="s">
        <v>167</v>
      </c>
      <c r="F85" s="299" t="s">
        <v>46</v>
      </c>
      <c r="G85" s="245" t="s">
        <v>3</v>
      </c>
      <c r="H85" s="309" t="s">
        <v>9</v>
      </c>
      <c r="I85" s="313"/>
      <c r="J85" s="31" t="s">
        <v>5223</v>
      </c>
      <c r="K85" s="310" t="s">
        <v>5160</v>
      </c>
      <c r="L85" s="238" t="s">
        <v>4554</v>
      </c>
      <c r="M85" s="241"/>
      <c r="N85" s="311">
        <v>3</v>
      </c>
      <c r="O85" s="241"/>
      <c r="P85" s="31" t="s">
        <v>5269</v>
      </c>
    </row>
    <row r="86" spans="1:16" ht="30">
      <c r="A86" s="28">
        <v>81</v>
      </c>
      <c r="B86" s="229" t="str">
        <f t="shared" si="1"/>
        <v>20242LP6011K161</v>
      </c>
      <c r="C86" s="246" t="s">
        <v>5274</v>
      </c>
      <c r="D86" s="41" t="s">
        <v>5275</v>
      </c>
      <c r="E86" s="308" t="s">
        <v>432</v>
      </c>
      <c r="F86" s="299" t="s">
        <v>47</v>
      </c>
      <c r="G86" s="245" t="s">
        <v>0</v>
      </c>
      <c r="H86" s="309" t="s">
        <v>9</v>
      </c>
      <c r="I86" s="313"/>
      <c r="J86" s="31" t="s">
        <v>5223</v>
      </c>
      <c r="K86" s="310" t="s">
        <v>5160</v>
      </c>
      <c r="L86" s="238" t="s">
        <v>4554</v>
      </c>
      <c r="M86" s="241"/>
      <c r="N86" s="318">
        <v>1</v>
      </c>
      <c r="O86" s="241"/>
      <c r="P86" s="31" t="s">
        <v>5269</v>
      </c>
    </row>
    <row r="87" spans="1:16" ht="30">
      <c r="A87" s="28">
        <v>82</v>
      </c>
      <c r="B87" s="229" t="str">
        <f t="shared" si="1"/>
        <v>20242CT6128K163</v>
      </c>
      <c r="C87" s="246" t="s">
        <v>5276</v>
      </c>
      <c r="D87" s="41" t="s">
        <v>4746</v>
      </c>
      <c r="E87" s="308" t="s">
        <v>4747</v>
      </c>
      <c r="F87" s="299" t="s">
        <v>46</v>
      </c>
      <c r="G87" s="245" t="s">
        <v>0</v>
      </c>
      <c r="H87" s="309" t="s">
        <v>9</v>
      </c>
      <c r="I87" s="313"/>
      <c r="J87" s="31" t="s">
        <v>5223</v>
      </c>
      <c r="K87" s="310" t="s">
        <v>5160</v>
      </c>
      <c r="L87" s="238" t="s">
        <v>4554</v>
      </c>
      <c r="M87" s="241"/>
      <c r="N87" s="311">
        <v>3</v>
      </c>
      <c r="O87" s="241"/>
      <c r="P87" s="31" t="s">
        <v>5269</v>
      </c>
    </row>
    <row r="88" spans="1:16" ht="30">
      <c r="A88" s="28">
        <v>83</v>
      </c>
      <c r="B88" s="229" t="str">
        <f t="shared" si="1"/>
        <v>20242CT6129K163</v>
      </c>
      <c r="C88" s="246" t="s">
        <v>5277</v>
      </c>
      <c r="D88" s="41" t="s">
        <v>5242</v>
      </c>
      <c r="E88" s="308" t="s">
        <v>5243</v>
      </c>
      <c r="F88" s="299" t="s">
        <v>47</v>
      </c>
      <c r="G88" s="245" t="s">
        <v>2</v>
      </c>
      <c r="H88" s="309" t="s">
        <v>9</v>
      </c>
      <c r="I88" s="313"/>
      <c r="J88" s="31" t="s">
        <v>5223</v>
      </c>
      <c r="K88" s="310" t="s">
        <v>5160</v>
      </c>
      <c r="L88" s="238" t="s">
        <v>4554</v>
      </c>
      <c r="M88" s="241"/>
      <c r="N88" s="311">
        <v>3</v>
      </c>
      <c r="O88" s="241"/>
      <c r="P88" s="31" t="s">
        <v>5269</v>
      </c>
    </row>
    <row r="89" spans="1:16" ht="45">
      <c r="A89" s="28">
        <v>84</v>
      </c>
      <c r="B89" s="229" t="str">
        <f t="shared" si="1"/>
        <v>20242FL6139K16</v>
      </c>
      <c r="C89" s="246" t="s">
        <v>5278</v>
      </c>
      <c r="D89" s="41" t="s">
        <v>5245</v>
      </c>
      <c r="E89" s="323" t="s">
        <v>5246</v>
      </c>
      <c r="F89" s="299" t="s">
        <v>48</v>
      </c>
      <c r="G89" s="245" t="s">
        <v>1</v>
      </c>
      <c r="H89" s="309" t="s">
        <v>9</v>
      </c>
      <c r="I89" s="313"/>
      <c r="J89" s="31" t="s">
        <v>5223</v>
      </c>
      <c r="K89" s="310" t="s">
        <v>5160</v>
      </c>
      <c r="L89" s="238" t="s">
        <v>4554</v>
      </c>
      <c r="M89" s="241"/>
      <c r="N89" s="311"/>
      <c r="O89" s="241"/>
      <c r="P89" s="31" t="s">
        <v>5269</v>
      </c>
    </row>
    <row r="90" spans="1:16" ht="45">
      <c r="A90" s="28">
        <v>85</v>
      </c>
      <c r="B90" s="229" t="str">
        <f t="shared" si="1"/>
        <v>20242FL6139K16</v>
      </c>
      <c r="C90" s="246" t="s">
        <v>5278</v>
      </c>
      <c r="D90" s="41" t="s">
        <v>5245</v>
      </c>
      <c r="E90" s="323" t="s">
        <v>5246</v>
      </c>
      <c r="F90" s="299" t="s">
        <v>48</v>
      </c>
      <c r="G90" s="245" t="s">
        <v>4</v>
      </c>
      <c r="H90" s="309" t="s">
        <v>9</v>
      </c>
      <c r="I90" s="313"/>
      <c r="J90" s="31" t="s">
        <v>5223</v>
      </c>
      <c r="K90" s="310" t="s">
        <v>5160</v>
      </c>
      <c r="L90" s="238" t="s">
        <v>4554</v>
      </c>
      <c r="M90" s="241"/>
      <c r="N90" s="311"/>
      <c r="O90" s="241"/>
      <c r="P90" s="31" t="s">
        <v>5269</v>
      </c>
    </row>
    <row r="91" spans="1:16" ht="45">
      <c r="A91" s="28">
        <v>86</v>
      </c>
      <c r="B91" s="229" t="str">
        <f t="shared" si="1"/>
        <v>20242FL6139K16</v>
      </c>
      <c r="C91" s="246" t="s">
        <v>5279</v>
      </c>
      <c r="D91" s="41" t="s">
        <v>5245</v>
      </c>
      <c r="E91" s="323" t="s">
        <v>5246</v>
      </c>
      <c r="F91" s="299" t="s">
        <v>45</v>
      </c>
      <c r="G91" s="245" t="s">
        <v>1</v>
      </c>
      <c r="H91" s="309" t="s">
        <v>9</v>
      </c>
      <c r="I91" s="313"/>
      <c r="J91" s="31" t="s">
        <v>5223</v>
      </c>
      <c r="K91" s="310" t="s">
        <v>5160</v>
      </c>
      <c r="L91" s="238" t="s">
        <v>4554</v>
      </c>
      <c r="M91" s="241"/>
      <c r="N91" s="311"/>
      <c r="O91" s="241"/>
      <c r="P91" s="31" t="s">
        <v>5269</v>
      </c>
    </row>
    <row r="92" spans="1:16" ht="45">
      <c r="A92" s="28">
        <v>87</v>
      </c>
      <c r="B92" s="229" t="str">
        <f t="shared" si="1"/>
        <v>20242FL6139K16</v>
      </c>
      <c r="C92" s="300" t="s">
        <v>5279</v>
      </c>
      <c r="D92" s="41" t="s">
        <v>5245</v>
      </c>
      <c r="E92" s="323" t="s">
        <v>5246</v>
      </c>
      <c r="F92" s="299" t="s">
        <v>45</v>
      </c>
      <c r="G92" s="245" t="s">
        <v>4</v>
      </c>
      <c r="H92" s="309" t="s">
        <v>9</v>
      </c>
      <c r="I92" s="313"/>
      <c r="J92" s="31" t="s">
        <v>5223</v>
      </c>
      <c r="K92" s="310" t="s">
        <v>5160</v>
      </c>
      <c r="L92" s="238" t="s">
        <v>4554</v>
      </c>
      <c r="M92" s="241"/>
      <c r="N92" s="311"/>
      <c r="O92" s="241"/>
      <c r="P92" s="31" t="s">
        <v>5269</v>
      </c>
    </row>
    <row r="93" spans="1:16" ht="30">
      <c r="A93" s="28">
        <v>88</v>
      </c>
      <c r="B93" s="229" t="str">
        <f t="shared" si="1"/>
        <v>20242CT6137K16</v>
      </c>
      <c r="C93" s="246" t="s">
        <v>5280</v>
      </c>
      <c r="D93" s="41" t="s">
        <v>5281</v>
      </c>
      <c r="E93" s="308" t="s">
        <v>5282</v>
      </c>
      <c r="F93" s="299" t="s">
        <v>12</v>
      </c>
      <c r="G93" s="245" t="s">
        <v>5</v>
      </c>
      <c r="H93" s="309" t="s">
        <v>9</v>
      </c>
      <c r="I93" s="313"/>
      <c r="J93" s="31" t="s">
        <v>5223</v>
      </c>
      <c r="K93" s="310" t="s">
        <v>5160</v>
      </c>
      <c r="L93" s="238" t="s">
        <v>4554</v>
      </c>
      <c r="M93" s="241"/>
      <c r="N93" s="311"/>
      <c r="O93" s="241"/>
      <c r="P93" s="31" t="s">
        <v>5269</v>
      </c>
    </row>
    <row r="94" spans="1:16" ht="30">
      <c r="A94" s="28">
        <v>89</v>
      </c>
      <c r="B94" s="229" t="str">
        <f t="shared" si="1"/>
        <v>20242PE6026K162</v>
      </c>
      <c r="C94" s="246" t="s">
        <v>5283</v>
      </c>
      <c r="D94" s="41" t="s">
        <v>5069</v>
      </c>
      <c r="E94" s="308" t="s">
        <v>4046</v>
      </c>
      <c r="F94" s="44" t="s">
        <v>18</v>
      </c>
      <c r="G94" s="245" t="s">
        <v>0</v>
      </c>
      <c r="H94" s="316" t="s">
        <v>518</v>
      </c>
      <c r="I94" s="66"/>
      <c r="J94" s="31" t="s">
        <v>5284</v>
      </c>
      <c r="K94" s="310" t="s">
        <v>5160</v>
      </c>
      <c r="L94" s="238" t="s">
        <v>4554</v>
      </c>
      <c r="M94" s="241"/>
      <c r="N94" s="317">
        <v>2</v>
      </c>
      <c r="O94" s="241"/>
      <c r="P94" s="31" t="s">
        <v>118</v>
      </c>
    </row>
    <row r="95" spans="1:16" ht="30">
      <c r="A95" s="28">
        <v>90</v>
      </c>
      <c r="B95" s="229" t="str">
        <f t="shared" si="1"/>
        <v>20242CT6049K161</v>
      </c>
      <c r="C95" s="246" t="s">
        <v>5285</v>
      </c>
      <c r="D95" s="41" t="s">
        <v>5286</v>
      </c>
      <c r="E95" s="308" t="s">
        <v>5287</v>
      </c>
      <c r="F95" s="299" t="s">
        <v>46</v>
      </c>
      <c r="G95" s="245" t="s">
        <v>5</v>
      </c>
      <c r="H95" s="309" t="s">
        <v>5288</v>
      </c>
      <c r="I95" s="66"/>
      <c r="J95" s="31" t="s">
        <v>5284</v>
      </c>
      <c r="K95" s="310" t="s">
        <v>5160</v>
      </c>
      <c r="L95" s="238" t="s">
        <v>4554</v>
      </c>
      <c r="M95" s="241"/>
      <c r="N95" s="311">
        <v>1</v>
      </c>
      <c r="O95" s="241"/>
      <c r="P95" s="31" t="s">
        <v>118</v>
      </c>
    </row>
    <row r="96" spans="1:16" ht="30">
      <c r="A96" s="28">
        <v>91</v>
      </c>
      <c r="B96" s="229" t="str">
        <f t="shared" si="1"/>
        <v>20242CT6052K161</v>
      </c>
      <c r="C96" s="246" t="s">
        <v>5289</v>
      </c>
      <c r="D96" s="41" t="s">
        <v>5290</v>
      </c>
      <c r="E96" s="308" t="s">
        <v>5291</v>
      </c>
      <c r="F96" s="299" t="s">
        <v>47</v>
      </c>
      <c r="G96" s="245" t="s">
        <v>3</v>
      </c>
      <c r="H96" s="309" t="s">
        <v>5288</v>
      </c>
      <c r="I96" s="313"/>
      <c r="J96" s="31" t="s">
        <v>5284</v>
      </c>
      <c r="K96" s="310" t="s">
        <v>5160</v>
      </c>
      <c r="L96" s="238" t="s">
        <v>4554</v>
      </c>
      <c r="M96" s="241"/>
      <c r="N96" s="311">
        <v>1</v>
      </c>
      <c r="O96" s="241"/>
      <c r="P96" s="31" t="s">
        <v>118</v>
      </c>
    </row>
    <row r="97" spans="1:16" ht="28.5">
      <c r="A97" s="28">
        <v>92</v>
      </c>
      <c r="B97" s="229" t="str">
        <f t="shared" si="1"/>
        <v>20242CT6085K161</v>
      </c>
      <c r="C97" s="246" t="s">
        <v>5292</v>
      </c>
      <c r="D97" s="41" t="s">
        <v>5293</v>
      </c>
      <c r="E97" s="321" t="s">
        <v>5294</v>
      </c>
      <c r="F97" s="299" t="s">
        <v>47</v>
      </c>
      <c r="G97" s="245" t="s">
        <v>2</v>
      </c>
      <c r="H97" s="316" t="s">
        <v>9</v>
      </c>
      <c r="I97" s="41"/>
      <c r="J97" s="31" t="s">
        <v>5284</v>
      </c>
      <c r="K97" s="310" t="s">
        <v>5160</v>
      </c>
      <c r="L97" s="238" t="s">
        <v>4554</v>
      </c>
      <c r="M97" s="313"/>
      <c r="N97" s="311">
        <v>1</v>
      </c>
      <c r="O97" s="241"/>
      <c r="P97" s="31" t="s">
        <v>118</v>
      </c>
    </row>
    <row r="98" spans="1:16" ht="45">
      <c r="A98" s="28">
        <v>93</v>
      </c>
      <c r="B98" s="229" t="str">
        <f t="shared" si="1"/>
        <v>20242LP6013K162</v>
      </c>
      <c r="C98" s="246" t="s">
        <v>5295</v>
      </c>
      <c r="D98" s="41" t="s">
        <v>4263</v>
      </c>
      <c r="E98" s="308" t="s">
        <v>4265</v>
      </c>
      <c r="F98" s="202" t="s">
        <v>493</v>
      </c>
      <c r="G98" s="245" t="s">
        <v>1</v>
      </c>
      <c r="H98" s="312" t="s">
        <v>5231</v>
      </c>
      <c r="I98" s="313"/>
      <c r="J98" s="31" t="s">
        <v>5284</v>
      </c>
      <c r="K98" s="310" t="s">
        <v>5160</v>
      </c>
      <c r="L98" s="238" t="s">
        <v>4554</v>
      </c>
      <c r="M98" s="241" t="s">
        <v>5231</v>
      </c>
      <c r="N98" s="311">
        <v>2</v>
      </c>
      <c r="O98" s="241"/>
      <c r="P98" s="31" t="s">
        <v>118</v>
      </c>
    </row>
    <row r="99" spans="1:16" ht="24">
      <c r="A99" s="28">
        <v>94</v>
      </c>
      <c r="B99" s="229" t="str">
        <f t="shared" si="1"/>
        <v>20242CT6115K161</v>
      </c>
      <c r="C99" s="246" t="s">
        <v>5296</v>
      </c>
      <c r="D99" s="41" t="s">
        <v>5297</v>
      </c>
      <c r="E99" s="308" t="s">
        <v>5298</v>
      </c>
      <c r="F99" s="299" t="s">
        <v>46</v>
      </c>
      <c r="G99" s="245" t="s">
        <v>3</v>
      </c>
      <c r="H99" s="309" t="s">
        <v>5288</v>
      </c>
      <c r="I99" s="313"/>
      <c r="J99" s="31" t="s">
        <v>5284</v>
      </c>
      <c r="K99" s="310" t="s">
        <v>5160</v>
      </c>
      <c r="L99" s="238" t="s">
        <v>4554</v>
      </c>
      <c r="M99" s="241"/>
      <c r="N99" s="311">
        <v>1</v>
      </c>
      <c r="O99" s="241"/>
      <c r="P99" s="31" t="s">
        <v>118</v>
      </c>
    </row>
    <row r="100" spans="1:16" ht="28.5">
      <c r="A100" s="28">
        <v>95</v>
      </c>
      <c r="B100" s="229" t="str">
        <f t="shared" si="1"/>
        <v>20242CT6129K164</v>
      </c>
      <c r="C100" s="246" t="s">
        <v>5299</v>
      </c>
      <c r="D100" s="41" t="s">
        <v>5242</v>
      </c>
      <c r="E100" s="321" t="s">
        <v>5243</v>
      </c>
      <c r="F100" s="299" t="s">
        <v>46</v>
      </c>
      <c r="G100" s="245" t="s">
        <v>2</v>
      </c>
      <c r="H100" s="309" t="s">
        <v>5288</v>
      </c>
      <c r="I100" s="313"/>
      <c r="J100" s="31" t="s">
        <v>5284</v>
      </c>
      <c r="K100" s="310" t="s">
        <v>5160</v>
      </c>
      <c r="L100" s="238" t="s">
        <v>4554</v>
      </c>
      <c r="M100" s="241"/>
      <c r="N100" s="311">
        <v>4</v>
      </c>
      <c r="O100" s="241"/>
      <c r="P100" s="31" t="s">
        <v>118</v>
      </c>
    </row>
    <row r="101" spans="1:16" ht="42.75">
      <c r="A101" s="28">
        <v>96</v>
      </c>
      <c r="B101" s="229" t="str">
        <f t="shared" si="1"/>
        <v>20242CT6130K161</v>
      </c>
      <c r="C101" s="246" t="s">
        <v>5300</v>
      </c>
      <c r="D101" s="41" t="s">
        <v>5301</v>
      </c>
      <c r="E101" s="321" t="s">
        <v>5302</v>
      </c>
      <c r="F101" s="299" t="s">
        <v>47</v>
      </c>
      <c r="G101" s="245" t="s">
        <v>0</v>
      </c>
      <c r="H101" s="309" t="s">
        <v>5288</v>
      </c>
      <c r="I101" s="313"/>
      <c r="J101" s="31" t="s">
        <v>5284</v>
      </c>
      <c r="K101" s="310" t="s">
        <v>5160</v>
      </c>
      <c r="L101" s="238" t="s">
        <v>4554</v>
      </c>
      <c r="M101" s="241"/>
      <c r="N101" s="311">
        <v>1</v>
      </c>
      <c r="O101" s="241"/>
      <c r="P101" s="31" t="s">
        <v>118</v>
      </c>
    </row>
    <row r="102" spans="1:16" ht="45">
      <c r="A102" s="28">
        <v>97</v>
      </c>
      <c r="B102" s="229" t="str">
        <f t="shared" si="1"/>
        <v>20242FL6139K16</v>
      </c>
      <c r="C102" s="325" t="s">
        <v>5303</v>
      </c>
      <c r="D102" s="41" t="s">
        <v>5245</v>
      </c>
      <c r="E102" s="323" t="s">
        <v>5246</v>
      </c>
      <c r="F102" s="299" t="s">
        <v>46</v>
      </c>
      <c r="G102" s="245" t="s">
        <v>1</v>
      </c>
      <c r="H102" s="326" t="s">
        <v>9</v>
      </c>
      <c r="I102" s="313"/>
      <c r="J102" s="31" t="s">
        <v>5284</v>
      </c>
      <c r="K102" s="310" t="s">
        <v>5160</v>
      </c>
      <c r="L102" s="238" t="s">
        <v>4554</v>
      </c>
      <c r="M102" s="241"/>
      <c r="N102" s="311"/>
      <c r="O102" s="241"/>
      <c r="P102" s="31" t="s">
        <v>118</v>
      </c>
    </row>
    <row r="103" spans="1:16" ht="45">
      <c r="A103" s="28">
        <v>98</v>
      </c>
      <c r="B103" s="229" t="str">
        <f t="shared" si="1"/>
        <v>20242FL6139K16</v>
      </c>
      <c r="C103" s="325" t="s">
        <v>5303</v>
      </c>
      <c r="D103" s="41" t="s">
        <v>5245</v>
      </c>
      <c r="E103" s="323" t="s">
        <v>5246</v>
      </c>
      <c r="F103" s="299" t="s">
        <v>46</v>
      </c>
      <c r="G103" s="245" t="s">
        <v>4</v>
      </c>
      <c r="H103" s="326" t="s">
        <v>9</v>
      </c>
      <c r="I103" s="313"/>
      <c r="J103" s="31" t="s">
        <v>5284</v>
      </c>
      <c r="K103" s="310" t="s">
        <v>5160</v>
      </c>
      <c r="L103" s="238" t="s">
        <v>4554</v>
      </c>
      <c r="M103" s="241"/>
      <c r="N103" s="311"/>
      <c r="O103" s="241"/>
      <c r="P103" s="31" t="s">
        <v>118</v>
      </c>
    </row>
    <row r="104" spans="1:16" ht="45">
      <c r="A104" s="28">
        <v>99</v>
      </c>
      <c r="B104" s="229" t="str">
        <f t="shared" si="1"/>
        <v>20242FL6139K16</v>
      </c>
      <c r="C104" s="325" t="s">
        <v>5304</v>
      </c>
      <c r="D104" s="41" t="s">
        <v>5245</v>
      </c>
      <c r="E104" s="323" t="s">
        <v>5246</v>
      </c>
      <c r="F104" s="299" t="s">
        <v>47</v>
      </c>
      <c r="G104" s="245" t="s">
        <v>1</v>
      </c>
      <c r="H104" s="326" t="s">
        <v>9</v>
      </c>
      <c r="I104" s="313"/>
      <c r="J104" s="31" t="s">
        <v>5284</v>
      </c>
      <c r="K104" s="310" t="s">
        <v>5160</v>
      </c>
      <c r="L104" s="238" t="s">
        <v>4554</v>
      </c>
      <c r="M104" s="241"/>
      <c r="N104" s="311"/>
      <c r="O104" s="241"/>
      <c r="P104" s="31" t="s">
        <v>118</v>
      </c>
    </row>
    <row r="105" spans="1:16" ht="45">
      <c r="A105" s="28">
        <v>100</v>
      </c>
      <c r="B105" s="229" t="str">
        <f t="shared" si="1"/>
        <v>20242FL6139K16</v>
      </c>
      <c r="C105" s="325" t="s">
        <v>5304</v>
      </c>
      <c r="D105" s="41" t="s">
        <v>5245</v>
      </c>
      <c r="E105" s="323" t="s">
        <v>5246</v>
      </c>
      <c r="F105" s="299" t="s">
        <v>47</v>
      </c>
      <c r="G105" s="245" t="s">
        <v>4</v>
      </c>
      <c r="H105" s="326" t="s">
        <v>9</v>
      </c>
      <c r="I105" s="313"/>
      <c r="J105" s="31" t="s">
        <v>5284</v>
      </c>
      <c r="K105" s="310" t="s">
        <v>5160</v>
      </c>
      <c r="L105" s="238" t="s">
        <v>4554</v>
      </c>
      <c r="M105" s="241"/>
      <c r="N105" s="311"/>
      <c r="O105" s="241"/>
      <c r="P105" s="31" t="s">
        <v>118</v>
      </c>
    </row>
    <row r="106" spans="1:16" ht="30">
      <c r="A106" s="28">
        <v>101</v>
      </c>
      <c r="B106" s="229" t="str">
        <f t="shared" si="1"/>
        <v>20242CT6139K16</v>
      </c>
      <c r="C106" s="327" t="s">
        <v>5305</v>
      </c>
      <c r="D106" s="41" t="s">
        <v>5306</v>
      </c>
      <c r="E106" s="308" t="s">
        <v>5307</v>
      </c>
      <c r="F106" s="299" t="s">
        <v>47</v>
      </c>
      <c r="G106" s="245" t="s">
        <v>5</v>
      </c>
      <c r="H106" s="309" t="s">
        <v>5288</v>
      </c>
      <c r="I106" s="313"/>
      <c r="J106" s="31" t="s">
        <v>5284</v>
      </c>
      <c r="K106" s="310" t="s">
        <v>5160</v>
      </c>
      <c r="L106" s="238" t="s">
        <v>4554</v>
      </c>
      <c r="M106" s="241"/>
      <c r="N106" s="311"/>
      <c r="O106" s="241"/>
      <c r="P106" s="31" t="s">
        <v>118</v>
      </c>
    </row>
    <row r="107" spans="1:16" ht="24">
      <c r="A107" s="28">
        <v>102</v>
      </c>
      <c r="B107" s="229" t="str">
        <f t="shared" si="1"/>
        <v>20242LP6010K163</v>
      </c>
      <c r="C107" s="246" t="s">
        <v>5308</v>
      </c>
      <c r="D107" s="41" t="s">
        <v>177</v>
      </c>
      <c r="E107" s="321" t="s">
        <v>154</v>
      </c>
      <c r="F107" s="299" t="s">
        <v>46</v>
      </c>
      <c r="G107" s="245" t="s">
        <v>0</v>
      </c>
      <c r="H107" s="309" t="s">
        <v>5288</v>
      </c>
      <c r="I107" s="32"/>
      <c r="J107" s="31" t="s">
        <v>5284</v>
      </c>
      <c r="K107" s="310" t="s">
        <v>5160</v>
      </c>
      <c r="L107" s="238" t="s">
        <v>4554</v>
      </c>
      <c r="M107" s="241"/>
      <c r="N107" s="311">
        <v>3</v>
      </c>
      <c r="O107" s="241"/>
      <c r="P107" s="31" t="s">
        <v>118</v>
      </c>
    </row>
    <row r="108" spans="1:16" ht="30">
      <c r="A108" s="28">
        <v>103</v>
      </c>
      <c r="B108" s="229" t="str">
        <f t="shared" si="1"/>
        <v>20242LP6012K164</v>
      </c>
      <c r="C108" s="246" t="s">
        <v>5309</v>
      </c>
      <c r="D108" s="41" t="s">
        <v>5007</v>
      </c>
      <c r="E108" s="308" t="s">
        <v>4116</v>
      </c>
      <c r="F108" s="315" t="s">
        <v>47</v>
      </c>
      <c r="G108" s="245" t="s">
        <v>5</v>
      </c>
      <c r="H108" s="316" t="s">
        <v>9</v>
      </c>
      <c r="I108" s="66"/>
      <c r="J108" s="31" t="s">
        <v>5284</v>
      </c>
      <c r="K108" s="310" t="s">
        <v>5160</v>
      </c>
      <c r="L108" s="238" t="s">
        <v>4554</v>
      </c>
      <c r="M108" s="241"/>
      <c r="N108" s="311">
        <v>4</v>
      </c>
      <c r="O108" s="241"/>
      <c r="P108" s="31" t="s">
        <v>150</v>
      </c>
    </row>
    <row r="109" spans="1:16" ht="30">
      <c r="A109" s="28">
        <v>104</v>
      </c>
      <c r="B109" s="229" t="str">
        <f t="shared" si="1"/>
        <v>20242CT6052K162</v>
      </c>
      <c r="C109" s="246" t="s">
        <v>5310</v>
      </c>
      <c r="D109" s="41" t="s">
        <v>5290</v>
      </c>
      <c r="E109" s="308" t="s">
        <v>5291</v>
      </c>
      <c r="F109" s="299" t="s">
        <v>45</v>
      </c>
      <c r="G109" s="245" t="s">
        <v>3</v>
      </c>
      <c r="H109" s="309" t="s">
        <v>9</v>
      </c>
      <c r="I109" s="313"/>
      <c r="J109" s="31" t="s">
        <v>5284</v>
      </c>
      <c r="K109" s="310" t="s">
        <v>5160</v>
      </c>
      <c r="L109" s="238" t="s">
        <v>4554</v>
      </c>
      <c r="M109" s="241"/>
      <c r="N109" s="311">
        <v>2</v>
      </c>
      <c r="O109" s="241"/>
      <c r="P109" s="31" t="s">
        <v>150</v>
      </c>
    </row>
    <row r="110" spans="1:16" ht="28.5">
      <c r="A110" s="28">
        <v>105</v>
      </c>
      <c r="B110" s="229" t="str">
        <f t="shared" si="1"/>
        <v>20242CT6085K162</v>
      </c>
      <c r="C110" s="246" t="s">
        <v>5311</v>
      </c>
      <c r="D110" s="41" t="s">
        <v>5293</v>
      </c>
      <c r="E110" s="321" t="s">
        <v>5294</v>
      </c>
      <c r="F110" s="315" t="s">
        <v>45</v>
      </c>
      <c r="G110" s="245" t="s">
        <v>2</v>
      </c>
      <c r="H110" s="309" t="s">
        <v>9</v>
      </c>
      <c r="I110" s="313"/>
      <c r="J110" s="31" t="s">
        <v>5284</v>
      </c>
      <c r="K110" s="310" t="s">
        <v>5160</v>
      </c>
      <c r="L110" s="238" t="s">
        <v>4554</v>
      </c>
      <c r="M110" s="241"/>
      <c r="N110" s="311">
        <v>2</v>
      </c>
      <c r="O110" s="241"/>
      <c r="P110" s="31" t="s">
        <v>150</v>
      </c>
    </row>
    <row r="111" spans="1:16" ht="30">
      <c r="A111" s="28">
        <v>106</v>
      </c>
      <c r="B111" s="229" t="str">
        <f t="shared" si="1"/>
        <v>20242LP6011K162</v>
      </c>
      <c r="C111" s="246" t="s">
        <v>5312</v>
      </c>
      <c r="D111" s="41" t="s">
        <v>5275</v>
      </c>
      <c r="E111" s="308" t="s">
        <v>432</v>
      </c>
      <c r="F111" s="44" t="s">
        <v>48</v>
      </c>
      <c r="G111" s="245" t="s">
        <v>0</v>
      </c>
      <c r="H111" s="309" t="s">
        <v>9</v>
      </c>
      <c r="I111" s="313"/>
      <c r="J111" s="31" t="s">
        <v>5284</v>
      </c>
      <c r="K111" s="310" t="s">
        <v>5160</v>
      </c>
      <c r="L111" s="238" t="s">
        <v>4554</v>
      </c>
      <c r="M111" s="241"/>
      <c r="N111" s="317">
        <v>2</v>
      </c>
      <c r="O111" s="241"/>
      <c r="P111" s="31" t="s">
        <v>150</v>
      </c>
    </row>
    <row r="112" spans="1:16" ht="24">
      <c r="A112" s="28">
        <v>107</v>
      </c>
      <c r="B112" s="229" t="str">
        <f t="shared" si="1"/>
        <v>20242CT6115K162</v>
      </c>
      <c r="C112" s="246" t="s">
        <v>5313</v>
      </c>
      <c r="D112" s="41" t="s">
        <v>5297</v>
      </c>
      <c r="E112" s="308" t="s">
        <v>5298</v>
      </c>
      <c r="F112" s="299" t="s">
        <v>48</v>
      </c>
      <c r="G112" s="245" t="s">
        <v>3</v>
      </c>
      <c r="H112" s="309" t="s">
        <v>9</v>
      </c>
      <c r="I112" s="313"/>
      <c r="J112" s="31" t="s">
        <v>5284</v>
      </c>
      <c r="K112" s="310" t="s">
        <v>5160</v>
      </c>
      <c r="L112" s="238" t="s">
        <v>4554</v>
      </c>
      <c r="M112" s="241"/>
      <c r="N112" s="311">
        <v>2</v>
      </c>
      <c r="O112" s="241"/>
      <c r="P112" s="31" t="s">
        <v>150</v>
      </c>
    </row>
    <row r="113" spans="1:16" ht="28.5">
      <c r="A113" s="28">
        <v>108</v>
      </c>
      <c r="B113" s="229" t="str">
        <f t="shared" si="1"/>
        <v>20242CT6129K165</v>
      </c>
      <c r="C113" s="246" t="s">
        <v>5314</v>
      </c>
      <c r="D113" s="41" t="s">
        <v>5242</v>
      </c>
      <c r="E113" s="321" t="s">
        <v>5243</v>
      </c>
      <c r="F113" s="299" t="s">
        <v>48</v>
      </c>
      <c r="G113" s="245" t="s">
        <v>2</v>
      </c>
      <c r="H113" s="309" t="s">
        <v>9</v>
      </c>
      <c r="I113" s="313"/>
      <c r="J113" s="31" t="s">
        <v>5284</v>
      </c>
      <c r="K113" s="310" t="s">
        <v>5160</v>
      </c>
      <c r="L113" s="238" t="s">
        <v>4554</v>
      </c>
      <c r="M113" s="241"/>
      <c r="N113" s="311">
        <v>5</v>
      </c>
      <c r="O113" s="241"/>
      <c r="P113" s="31" t="s">
        <v>150</v>
      </c>
    </row>
    <row r="114" spans="1:16" ht="42.75">
      <c r="A114" s="28">
        <v>109</v>
      </c>
      <c r="B114" s="229" t="str">
        <f t="shared" si="1"/>
        <v>20242CT6130K162</v>
      </c>
      <c r="C114" s="246" t="s">
        <v>5315</v>
      </c>
      <c r="D114" s="41" t="s">
        <v>5301</v>
      </c>
      <c r="E114" s="321" t="s">
        <v>5302</v>
      </c>
      <c r="F114" s="299" t="s">
        <v>45</v>
      </c>
      <c r="G114" s="245" t="s">
        <v>0</v>
      </c>
      <c r="H114" s="309" t="s">
        <v>9</v>
      </c>
      <c r="I114" s="313"/>
      <c r="J114" s="31" t="s">
        <v>5284</v>
      </c>
      <c r="K114" s="310" t="s">
        <v>5160</v>
      </c>
      <c r="L114" s="238" t="s">
        <v>4554</v>
      </c>
      <c r="M114" s="241"/>
      <c r="N114" s="311">
        <v>2</v>
      </c>
      <c r="O114" s="241"/>
      <c r="P114" s="31" t="s">
        <v>150</v>
      </c>
    </row>
    <row r="115" spans="1:16" ht="60">
      <c r="A115" s="28">
        <v>110</v>
      </c>
      <c r="B115" s="229" t="str">
        <f t="shared" si="1"/>
        <v>20242CT6146K16</v>
      </c>
      <c r="C115" s="246" t="s">
        <v>5316</v>
      </c>
      <c r="D115" s="41" t="s">
        <v>5317</v>
      </c>
      <c r="E115" s="321" t="s">
        <v>5318</v>
      </c>
      <c r="F115" s="44" t="s">
        <v>123</v>
      </c>
      <c r="G115" s="245" t="s">
        <v>1</v>
      </c>
      <c r="H115" s="316" t="s">
        <v>4044</v>
      </c>
      <c r="I115" s="313"/>
      <c r="J115" s="31" t="s">
        <v>5284</v>
      </c>
      <c r="K115" s="310" t="s">
        <v>5160</v>
      </c>
      <c r="L115" s="238" t="s">
        <v>4554</v>
      </c>
      <c r="M115" s="241"/>
      <c r="N115" s="311"/>
      <c r="O115" s="241"/>
      <c r="P115" s="31" t="s">
        <v>150</v>
      </c>
    </row>
    <row r="116" spans="1:16" ht="60">
      <c r="A116" s="28">
        <v>111</v>
      </c>
      <c r="B116" s="229" t="str">
        <f t="shared" si="1"/>
        <v>20242CT6146K16</v>
      </c>
      <c r="C116" s="246" t="s">
        <v>5319</v>
      </c>
      <c r="D116" s="41" t="s">
        <v>5317</v>
      </c>
      <c r="E116" s="321" t="s">
        <v>5318</v>
      </c>
      <c r="F116" s="44" t="s">
        <v>123</v>
      </c>
      <c r="G116" s="245" t="s">
        <v>3</v>
      </c>
      <c r="H116" s="316" t="s">
        <v>4044</v>
      </c>
      <c r="I116" s="313"/>
      <c r="J116" s="31" t="s">
        <v>5284</v>
      </c>
      <c r="K116" s="310" t="s">
        <v>5160</v>
      </c>
      <c r="L116" s="238" t="s">
        <v>4554</v>
      </c>
      <c r="M116" s="241"/>
      <c r="N116" s="311"/>
      <c r="O116" s="241"/>
      <c r="P116" s="31" t="s">
        <v>150</v>
      </c>
    </row>
    <row r="117" spans="1:16" ht="60">
      <c r="A117" s="28">
        <v>112</v>
      </c>
      <c r="B117" s="229" t="str">
        <f t="shared" si="1"/>
        <v>20242CT6146K16</v>
      </c>
      <c r="C117" s="246" t="s">
        <v>5320</v>
      </c>
      <c r="D117" s="41" t="s">
        <v>5317</v>
      </c>
      <c r="E117" s="321" t="s">
        <v>5318</v>
      </c>
      <c r="F117" s="44" t="s">
        <v>123</v>
      </c>
      <c r="G117" s="245" t="s">
        <v>5</v>
      </c>
      <c r="H117" s="316" t="s">
        <v>4044</v>
      </c>
      <c r="I117" s="313"/>
      <c r="J117" s="31" t="s">
        <v>5284</v>
      </c>
      <c r="K117" s="310" t="s">
        <v>5160</v>
      </c>
      <c r="L117" s="238" t="s">
        <v>4554</v>
      </c>
      <c r="M117" s="241"/>
      <c r="N117" s="311"/>
      <c r="O117" s="241"/>
      <c r="P117" s="31" t="s">
        <v>150</v>
      </c>
    </row>
    <row r="118" spans="1:16" ht="60">
      <c r="A118" s="28">
        <v>113</v>
      </c>
      <c r="B118" s="229" t="str">
        <f t="shared" si="1"/>
        <v>20242CT6146K16</v>
      </c>
      <c r="C118" s="246" t="s">
        <v>5321</v>
      </c>
      <c r="D118" s="41" t="s">
        <v>5317</v>
      </c>
      <c r="E118" s="321" t="s">
        <v>5318</v>
      </c>
      <c r="F118" s="299" t="s">
        <v>125</v>
      </c>
      <c r="G118" s="245" t="s">
        <v>1</v>
      </c>
      <c r="H118" s="316" t="s">
        <v>4044</v>
      </c>
      <c r="I118" s="313"/>
      <c r="J118" s="31" t="s">
        <v>5284</v>
      </c>
      <c r="K118" s="310" t="s">
        <v>5160</v>
      </c>
      <c r="L118" s="238" t="s">
        <v>4554</v>
      </c>
      <c r="M118" s="241"/>
      <c r="N118" s="311"/>
      <c r="O118" s="241"/>
      <c r="P118" s="31" t="s">
        <v>150</v>
      </c>
    </row>
    <row r="119" spans="1:16" ht="60">
      <c r="A119" s="28">
        <v>114</v>
      </c>
      <c r="B119" s="229" t="str">
        <f t="shared" si="1"/>
        <v>20242CT6176K16</v>
      </c>
      <c r="C119" s="246" t="s">
        <v>5322</v>
      </c>
      <c r="D119" s="41" t="s">
        <v>5258</v>
      </c>
      <c r="E119" s="321" t="s">
        <v>5259</v>
      </c>
      <c r="F119" s="44" t="s">
        <v>123</v>
      </c>
      <c r="G119" s="245" t="s">
        <v>0</v>
      </c>
      <c r="H119" s="316" t="s">
        <v>4044</v>
      </c>
      <c r="I119" s="313"/>
      <c r="J119" s="31" t="s">
        <v>5284</v>
      </c>
      <c r="K119" s="310" t="s">
        <v>5160</v>
      </c>
      <c r="L119" s="238" t="s">
        <v>4554</v>
      </c>
      <c r="M119" s="241"/>
      <c r="N119" s="311"/>
      <c r="O119" s="241"/>
      <c r="P119" s="31" t="s">
        <v>150</v>
      </c>
    </row>
    <row r="120" spans="1:16" ht="60">
      <c r="A120" s="28">
        <v>115</v>
      </c>
      <c r="B120" s="229" t="str">
        <f t="shared" si="1"/>
        <v>20242CT6176K16</v>
      </c>
      <c r="C120" s="246" t="s">
        <v>5323</v>
      </c>
      <c r="D120" s="41" t="s">
        <v>5258</v>
      </c>
      <c r="E120" s="321" t="s">
        <v>5259</v>
      </c>
      <c r="F120" s="44" t="s">
        <v>123</v>
      </c>
      <c r="G120" s="245" t="s">
        <v>2</v>
      </c>
      <c r="H120" s="316" t="s">
        <v>4044</v>
      </c>
      <c r="I120" s="313"/>
      <c r="J120" s="31" t="s">
        <v>5284</v>
      </c>
      <c r="K120" s="310" t="s">
        <v>5160</v>
      </c>
      <c r="L120" s="238" t="s">
        <v>4554</v>
      </c>
      <c r="M120" s="241"/>
      <c r="N120" s="311"/>
      <c r="O120" s="241"/>
      <c r="P120" s="31" t="s">
        <v>150</v>
      </c>
    </row>
    <row r="121" spans="1:16" ht="60">
      <c r="A121" s="28">
        <v>116</v>
      </c>
      <c r="B121" s="229" t="str">
        <f t="shared" si="1"/>
        <v>20242CT6176K16</v>
      </c>
      <c r="C121" s="246" t="s">
        <v>5324</v>
      </c>
      <c r="D121" s="41" t="s">
        <v>5258</v>
      </c>
      <c r="E121" s="321" t="s">
        <v>5259</v>
      </c>
      <c r="F121" s="44" t="s">
        <v>123</v>
      </c>
      <c r="G121" s="245" t="s">
        <v>4</v>
      </c>
      <c r="H121" s="316" t="s">
        <v>4044</v>
      </c>
      <c r="I121" s="313"/>
      <c r="J121" s="31" t="s">
        <v>5284</v>
      </c>
      <c r="K121" s="310" t="s">
        <v>5160</v>
      </c>
      <c r="L121" s="238" t="s">
        <v>4554</v>
      </c>
      <c r="M121" s="241"/>
      <c r="N121" s="311"/>
      <c r="O121" s="241"/>
      <c r="P121" s="31" t="s">
        <v>150</v>
      </c>
    </row>
    <row r="122" spans="1:16" ht="60">
      <c r="A122" s="28">
        <v>117</v>
      </c>
      <c r="B122" s="229" t="str">
        <f t="shared" si="1"/>
        <v>20242CT6176K16</v>
      </c>
      <c r="C122" s="246" t="s">
        <v>5325</v>
      </c>
      <c r="D122" s="41" t="s">
        <v>5258</v>
      </c>
      <c r="E122" s="321" t="s">
        <v>5259</v>
      </c>
      <c r="F122" s="299" t="s">
        <v>125</v>
      </c>
      <c r="G122" s="245" t="s">
        <v>4</v>
      </c>
      <c r="H122" s="316" t="s">
        <v>4044</v>
      </c>
      <c r="I122" s="313"/>
      <c r="J122" s="31" t="s">
        <v>5284</v>
      </c>
      <c r="K122" s="310" t="s">
        <v>5160</v>
      </c>
      <c r="L122" s="238" t="s">
        <v>4554</v>
      </c>
      <c r="M122" s="241"/>
      <c r="N122" s="311"/>
      <c r="O122" s="241"/>
      <c r="P122" s="31" t="s">
        <v>150</v>
      </c>
    </row>
    <row r="123" spans="1:16" ht="45">
      <c r="A123" s="28">
        <v>118</v>
      </c>
      <c r="B123" s="229" t="str">
        <f t="shared" si="1"/>
        <v>20242FL6139K16</v>
      </c>
      <c r="C123" s="246" t="s">
        <v>5326</v>
      </c>
      <c r="D123" s="41" t="s">
        <v>5245</v>
      </c>
      <c r="E123" s="323" t="s">
        <v>5246</v>
      </c>
      <c r="F123" s="299" t="s">
        <v>48</v>
      </c>
      <c r="G123" s="245" t="s">
        <v>1</v>
      </c>
      <c r="H123" s="309" t="s">
        <v>9</v>
      </c>
      <c r="I123" s="313"/>
      <c r="J123" s="31" t="s">
        <v>5284</v>
      </c>
      <c r="K123" s="310" t="s">
        <v>5160</v>
      </c>
      <c r="L123" s="238" t="s">
        <v>4554</v>
      </c>
      <c r="M123" s="241"/>
      <c r="N123" s="311"/>
      <c r="O123" s="241"/>
      <c r="P123" s="31" t="s">
        <v>150</v>
      </c>
    </row>
    <row r="124" spans="1:16" ht="45">
      <c r="A124" s="28">
        <v>119</v>
      </c>
      <c r="B124" s="229" t="str">
        <f t="shared" si="1"/>
        <v>20242FL6139K16</v>
      </c>
      <c r="C124" s="246" t="s">
        <v>5326</v>
      </c>
      <c r="D124" s="41" t="s">
        <v>5245</v>
      </c>
      <c r="E124" s="323" t="s">
        <v>5246</v>
      </c>
      <c r="F124" s="299" t="s">
        <v>48</v>
      </c>
      <c r="G124" s="245" t="s">
        <v>4</v>
      </c>
      <c r="H124" s="309" t="s">
        <v>9</v>
      </c>
      <c r="I124" s="313"/>
      <c r="J124" s="31" t="s">
        <v>5284</v>
      </c>
      <c r="K124" s="310" t="s">
        <v>5160</v>
      </c>
      <c r="L124" s="238" t="s">
        <v>4554</v>
      </c>
      <c r="M124" s="241"/>
      <c r="N124" s="311"/>
      <c r="O124" s="241"/>
      <c r="P124" s="31" t="s">
        <v>150</v>
      </c>
    </row>
    <row r="125" spans="1:16" ht="45">
      <c r="A125" s="28">
        <v>120</v>
      </c>
      <c r="B125" s="229" t="str">
        <f t="shared" si="1"/>
        <v>20242FL6139K16</v>
      </c>
      <c r="C125" s="246" t="s">
        <v>5327</v>
      </c>
      <c r="D125" s="41" t="s">
        <v>5245</v>
      </c>
      <c r="E125" s="323" t="s">
        <v>5246</v>
      </c>
      <c r="F125" s="299" t="s">
        <v>45</v>
      </c>
      <c r="G125" s="245" t="s">
        <v>1</v>
      </c>
      <c r="H125" s="309" t="s">
        <v>9</v>
      </c>
      <c r="I125" s="313"/>
      <c r="J125" s="31" t="s">
        <v>5284</v>
      </c>
      <c r="K125" s="310" t="s">
        <v>5160</v>
      </c>
      <c r="L125" s="238" t="s">
        <v>4554</v>
      </c>
      <c r="M125" s="241"/>
      <c r="N125" s="311"/>
      <c r="O125" s="241"/>
      <c r="P125" s="31" t="s">
        <v>150</v>
      </c>
    </row>
    <row r="126" spans="1:16" ht="45">
      <c r="A126" s="28">
        <v>121</v>
      </c>
      <c r="B126" s="229" t="str">
        <f t="shared" si="1"/>
        <v>20242FL6139K16</v>
      </c>
      <c r="C126" s="246" t="s">
        <v>5327</v>
      </c>
      <c r="D126" s="41" t="s">
        <v>5245</v>
      </c>
      <c r="E126" s="323" t="s">
        <v>5246</v>
      </c>
      <c r="F126" s="299" t="s">
        <v>45</v>
      </c>
      <c r="G126" s="245" t="s">
        <v>4</v>
      </c>
      <c r="H126" s="309" t="s">
        <v>9</v>
      </c>
      <c r="I126" s="313"/>
      <c r="J126" s="31" t="s">
        <v>5284</v>
      </c>
      <c r="K126" s="310" t="s">
        <v>5160</v>
      </c>
      <c r="L126" s="238" t="s">
        <v>4554</v>
      </c>
      <c r="M126" s="241"/>
      <c r="N126" s="311"/>
      <c r="O126" s="241"/>
      <c r="P126" s="31" t="s">
        <v>150</v>
      </c>
    </row>
    <row r="127" spans="1:16" ht="24">
      <c r="A127" s="28">
        <v>122</v>
      </c>
      <c r="B127" s="229" t="str">
        <f t="shared" si="1"/>
        <v>20242CT6187K161</v>
      </c>
      <c r="C127" s="314" t="s">
        <v>5328</v>
      </c>
      <c r="D127" s="41" t="s">
        <v>5329</v>
      </c>
      <c r="E127" s="308" t="s">
        <v>5330</v>
      </c>
      <c r="F127" s="299" t="s">
        <v>48</v>
      </c>
      <c r="G127" s="245" t="s">
        <v>5</v>
      </c>
      <c r="H127" s="309" t="s">
        <v>9</v>
      </c>
      <c r="I127" s="313"/>
      <c r="J127" s="31" t="s">
        <v>5284</v>
      </c>
      <c r="K127" s="310" t="s">
        <v>5160</v>
      </c>
      <c r="L127" s="238" t="s">
        <v>4554</v>
      </c>
      <c r="M127" s="241"/>
      <c r="N127" s="38">
        <v>1</v>
      </c>
      <c r="O127" s="241"/>
      <c r="P127" s="31" t="s">
        <v>150</v>
      </c>
    </row>
    <row r="128" spans="1:16" ht="30">
      <c r="A128" s="28">
        <v>123</v>
      </c>
      <c r="B128" s="229" t="str">
        <f t="shared" si="1"/>
        <v>20242GF6069K161</v>
      </c>
      <c r="C128" s="246" t="s">
        <v>5331</v>
      </c>
      <c r="D128" s="41" t="s">
        <v>5332</v>
      </c>
      <c r="E128" s="308" t="s">
        <v>5333</v>
      </c>
      <c r="F128" s="299" t="s">
        <v>48</v>
      </c>
      <c r="G128" s="245" t="s">
        <v>1</v>
      </c>
      <c r="H128" s="309" t="s">
        <v>401</v>
      </c>
      <c r="I128" s="313"/>
      <c r="J128" s="328" t="s">
        <v>5334</v>
      </c>
      <c r="K128" s="310" t="s">
        <v>5160</v>
      </c>
      <c r="L128" s="238" t="s">
        <v>4554</v>
      </c>
      <c r="M128" s="241" t="s">
        <v>5335</v>
      </c>
      <c r="N128" s="311">
        <v>1</v>
      </c>
      <c r="O128" s="217"/>
      <c r="P128" s="328" t="s">
        <v>308</v>
      </c>
    </row>
    <row r="129" spans="1:16" ht="30">
      <c r="A129" s="28">
        <v>124</v>
      </c>
      <c r="B129" s="229" t="str">
        <f t="shared" si="1"/>
        <v>20242LP6012K165</v>
      </c>
      <c r="C129" s="246" t="s">
        <v>5336</v>
      </c>
      <c r="D129" s="41" t="s">
        <v>5007</v>
      </c>
      <c r="E129" s="308" t="s">
        <v>4116</v>
      </c>
      <c r="F129" s="299" t="s">
        <v>18</v>
      </c>
      <c r="G129" s="245" t="s">
        <v>5</v>
      </c>
      <c r="H129" s="309" t="s">
        <v>401</v>
      </c>
      <c r="I129" s="66"/>
      <c r="J129" s="328" t="s">
        <v>5334</v>
      </c>
      <c r="K129" s="310" t="s">
        <v>5160</v>
      </c>
      <c r="L129" s="238" t="s">
        <v>4554</v>
      </c>
      <c r="M129" s="241"/>
      <c r="N129" s="311">
        <v>5</v>
      </c>
      <c r="O129" s="241"/>
      <c r="P129" s="328" t="s">
        <v>308</v>
      </c>
    </row>
    <row r="130" spans="1:16" ht="30">
      <c r="A130" s="28">
        <v>125</v>
      </c>
      <c r="B130" s="229" t="str">
        <f t="shared" si="1"/>
        <v>20242GF6075K161</v>
      </c>
      <c r="C130" s="246" t="s">
        <v>5337</v>
      </c>
      <c r="D130" s="41" t="s">
        <v>5338</v>
      </c>
      <c r="E130" s="308" t="s">
        <v>5339</v>
      </c>
      <c r="F130" s="299" t="s">
        <v>11</v>
      </c>
      <c r="G130" s="245" t="s">
        <v>5</v>
      </c>
      <c r="H130" s="309" t="s">
        <v>401</v>
      </c>
      <c r="I130" s="66"/>
      <c r="J130" s="328" t="s">
        <v>5334</v>
      </c>
      <c r="K130" s="310" t="s">
        <v>5160</v>
      </c>
      <c r="L130" s="238" t="s">
        <v>4554</v>
      </c>
      <c r="M130" s="241"/>
      <c r="N130" s="311">
        <v>1</v>
      </c>
      <c r="O130" s="241"/>
      <c r="P130" s="328" t="s">
        <v>308</v>
      </c>
    </row>
    <row r="131" spans="1:16" ht="30">
      <c r="A131" s="28">
        <v>126</v>
      </c>
      <c r="B131" s="229" t="str">
        <f t="shared" si="1"/>
        <v>20242GF6074K161</v>
      </c>
      <c r="C131" s="246" t="s">
        <v>5340</v>
      </c>
      <c r="D131" s="41" t="s">
        <v>5341</v>
      </c>
      <c r="E131" s="308" t="s">
        <v>5342</v>
      </c>
      <c r="F131" s="299" t="s">
        <v>11</v>
      </c>
      <c r="G131" s="245" t="s">
        <v>4</v>
      </c>
      <c r="H131" s="309" t="s">
        <v>401</v>
      </c>
      <c r="I131" s="66"/>
      <c r="J131" s="328" t="s">
        <v>5334</v>
      </c>
      <c r="K131" s="310" t="s">
        <v>5160</v>
      </c>
      <c r="L131" s="238" t="s">
        <v>4554</v>
      </c>
      <c r="M131" s="241"/>
      <c r="N131" s="311">
        <v>1</v>
      </c>
      <c r="O131" s="241"/>
      <c r="P131" s="328" t="s">
        <v>308</v>
      </c>
    </row>
    <row r="132" spans="1:16" ht="30">
      <c r="A132" s="28">
        <v>127</v>
      </c>
      <c r="B132" s="229" t="str">
        <f t="shared" si="1"/>
        <v>20242GF6072K161</v>
      </c>
      <c r="C132" s="246" t="s">
        <v>5343</v>
      </c>
      <c r="D132" s="41" t="s">
        <v>5344</v>
      </c>
      <c r="E132" s="308" t="s">
        <v>5345</v>
      </c>
      <c r="F132" s="299" t="s">
        <v>214</v>
      </c>
      <c r="G132" s="245" t="s">
        <v>2</v>
      </c>
      <c r="H132" s="309" t="s">
        <v>401</v>
      </c>
      <c r="I132" s="66"/>
      <c r="J132" s="328" t="s">
        <v>5334</v>
      </c>
      <c r="K132" s="310" t="s">
        <v>5160</v>
      </c>
      <c r="L132" s="238" t="s">
        <v>4554</v>
      </c>
      <c r="M132" s="241"/>
      <c r="N132" s="311">
        <v>1</v>
      </c>
      <c r="O132" s="241"/>
      <c r="P132" s="328" t="s">
        <v>308</v>
      </c>
    </row>
    <row r="133" spans="1:16" ht="30">
      <c r="A133" s="28">
        <v>128</v>
      </c>
      <c r="B133" s="229" t="str">
        <f t="shared" si="1"/>
        <v>20242GF6078K161</v>
      </c>
      <c r="C133" s="246" t="s">
        <v>5346</v>
      </c>
      <c r="D133" s="41" t="s">
        <v>5347</v>
      </c>
      <c r="E133" s="308" t="s">
        <v>5348</v>
      </c>
      <c r="F133" s="299" t="s">
        <v>214</v>
      </c>
      <c r="G133" s="245" t="s">
        <v>1</v>
      </c>
      <c r="H133" s="309" t="s">
        <v>401</v>
      </c>
      <c r="I133" s="66"/>
      <c r="J133" s="328" t="s">
        <v>5334</v>
      </c>
      <c r="K133" s="310" t="s">
        <v>5160</v>
      </c>
      <c r="L133" s="238" t="s">
        <v>4554</v>
      </c>
      <c r="M133" s="241"/>
      <c r="N133" s="311">
        <v>1</v>
      </c>
      <c r="O133" s="241"/>
      <c r="P133" s="328" t="s">
        <v>308</v>
      </c>
    </row>
    <row r="134" spans="1:16" ht="45">
      <c r="A134" s="28">
        <v>129</v>
      </c>
      <c r="B134" s="229" t="str">
        <f t="shared" ref="B134:B197" si="2">CONCATENATE(20242,$D134,"K16",$N134)</f>
        <v>20242LP6013K163</v>
      </c>
      <c r="C134" s="246" t="s">
        <v>5349</v>
      </c>
      <c r="D134" s="41" t="s">
        <v>4263</v>
      </c>
      <c r="E134" s="308" t="s">
        <v>4265</v>
      </c>
      <c r="F134" s="202" t="s">
        <v>493</v>
      </c>
      <c r="G134" s="245" t="s">
        <v>0</v>
      </c>
      <c r="H134" s="312" t="s">
        <v>5350</v>
      </c>
      <c r="I134" s="313"/>
      <c r="J134" s="328" t="s">
        <v>5334</v>
      </c>
      <c r="K134" s="310" t="s">
        <v>5160</v>
      </c>
      <c r="L134" s="238" t="s">
        <v>4554</v>
      </c>
      <c r="M134" s="241" t="s">
        <v>5350</v>
      </c>
      <c r="N134" s="311">
        <v>3</v>
      </c>
      <c r="O134" s="241"/>
      <c r="P134" s="328" t="s">
        <v>308</v>
      </c>
    </row>
    <row r="135" spans="1:16" ht="57">
      <c r="A135" s="28">
        <v>130</v>
      </c>
      <c r="B135" s="229" t="str">
        <f t="shared" si="2"/>
        <v>20242GF6089K16</v>
      </c>
      <c r="C135" s="246" t="s">
        <v>5351</v>
      </c>
      <c r="D135" s="329" t="s">
        <v>5352</v>
      </c>
      <c r="E135" s="308" t="s">
        <v>5353</v>
      </c>
      <c r="F135" s="330" t="s">
        <v>5354</v>
      </c>
      <c r="G135" s="331" t="s">
        <v>4207</v>
      </c>
      <c r="H135" s="312" t="s">
        <v>4047</v>
      </c>
      <c r="I135" s="313"/>
      <c r="J135" s="328" t="s">
        <v>5334</v>
      </c>
      <c r="K135" s="310" t="s">
        <v>5160</v>
      </c>
      <c r="L135" s="238" t="s">
        <v>4554</v>
      </c>
      <c r="M135" s="241"/>
      <c r="N135" s="311"/>
      <c r="O135" s="241"/>
      <c r="P135" s="328" t="s">
        <v>308</v>
      </c>
    </row>
    <row r="136" spans="1:16" ht="45">
      <c r="A136" s="28">
        <v>131</v>
      </c>
      <c r="B136" s="229" t="str">
        <f t="shared" si="2"/>
        <v>20242FL6151K16</v>
      </c>
      <c r="C136" s="246" t="s">
        <v>5355</v>
      </c>
      <c r="D136" s="41" t="s">
        <v>5189</v>
      </c>
      <c r="E136" s="323" t="s">
        <v>5190</v>
      </c>
      <c r="F136" s="299" t="s">
        <v>48</v>
      </c>
      <c r="G136" s="245" t="s">
        <v>0</v>
      </c>
      <c r="H136" s="309" t="s">
        <v>401</v>
      </c>
      <c r="I136" s="32"/>
      <c r="J136" s="328" t="s">
        <v>5334</v>
      </c>
      <c r="K136" s="310" t="s">
        <v>5160</v>
      </c>
      <c r="L136" s="238" t="s">
        <v>4554</v>
      </c>
      <c r="M136" s="241"/>
      <c r="N136" s="318"/>
      <c r="O136" s="241"/>
      <c r="P136" s="328" t="s">
        <v>308</v>
      </c>
    </row>
    <row r="137" spans="1:16" ht="45">
      <c r="A137" s="28">
        <v>132</v>
      </c>
      <c r="B137" s="229" t="str">
        <f t="shared" si="2"/>
        <v>20242FL6151K164</v>
      </c>
      <c r="C137" s="246" t="s">
        <v>5355</v>
      </c>
      <c r="D137" s="41" t="s">
        <v>5189</v>
      </c>
      <c r="E137" s="323" t="s">
        <v>5190</v>
      </c>
      <c r="F137" s="299" t="s">
        <v>48</v>
      </c>
      <c r="G137" s="245" t="s">
        <v>3</v>
      </c>
      <c r="H137" s="309" t="s">
        <v>401</v>
      </c>
      <c r="I137" s="313"/>
      <c r="J137" s="328" t="s">
        <v>5334</v>
      </c>
      <c r="K137" s="310" t="s">
        <v>5160</v>
      </c>
      <c r="L137" s="238" t="s">
        <v>4554</v>
      </c>
      <c r="M137" s="241"/>
      <c r="N137" s="318">
        <v>4</v>
      </c>
      <c r="O137" s="241"/>
      <c r="P137" s="328" t="s">
        <v>308</v>
      </c>
    </row>
    <row r="138" spans="1:16" ht="45">
      <c r="A138" s="28">
        <v>133</v>
      </c>
      <c r="B138" s="229" t="str">
        <f t="shared" si="2"/>
        <v>20242FL6151K16</v>
      </c>
      <c r="C138" s="246" t="s">
        <v>5356</v>
      </c>
      <c r="D138" s="41" t="s">
        <v>5189</v>
      </c>
      <c r="E138" s="323" t="s">
        <v>5190</v>
      </c>
      <c r="F138" s="299" t="s">
        <v>45</v>
      </c>
      <c r="G138" s="245" t="s">
        <v>0</v>
      </c>
      <c r="H138" s="309" t="s">
        <v>401</v>
      </c>
      <c r="I138" s="32"/>
      <c r="J138" s="328" t="s">
        <v>5334</v>
      </c>
      <c r="K138" s="310" t="s">
        <v>5160</v>
      </c>
      <c r="L138" s="238" t="s">
        <v>4554</v>
      </c>
      <c r="M138" s="241"/>
      <c r="N138" s="318"/>
      <c r="O138" s="241"/>
      <c r="P138" s="328" t="s">
        <v>308</v>
      </c>
    </row>
    <row r="139" spans="1:16" ht="45">
      <c r="A139" s="28">
        <v>134</v>
      </c>
      <c r="B139" s="229" t="str">
        <f t="shared" si="2"/>
        <v>20242FL6151K165</v>
      </c>
      <c r="C139" s="246" t="s">
        <v>5356</v>
      </c>
      <c r="D139" s="41" t="s">
        <v>5189</v>
      </c>
      <c r="E139" s="323" t="s">
        <v>5190</v>
      </c>
      <c r="F139" s="299" t="s">
        <v>45</v>
      </c>
      <c r="G139" s="245" t="s">
        <v>3</v>
      </c>
      <c r="H139" s="309" t="s">
        <v>401</v>
      </c>
      <c r="I139" s="313"/>
      <c r="J139" s="328" t="s">
        <v>5334</v>
      </c>
      <c r="K139" s="310" t="s">
        <v>5160</v>
      </c>
      <c r="L139" s="238" t="s">
        <v>4554</v>
      </c>
      <c r="M139" s="241"/>
      <c r="N139" s="318">
        <v>5</v>
      </c>
      <c r="O139" s="241"/>
      <c r="P139" s="328" t="s">
        <v>308</v>
      </c>
    </row>
    <row r="140" spans="1:16" ht="30">
      <c r="A140" s="28">
        <v>135</v>
      </c>
      <c r="B140" s="229" t="str">
        <f t="shared" si="2"/>
        <v>20242EE6071K16</v>
      </c>
      <c r="C140" s="314" t="s">
        <v>5357</v>
      </c>
      <c r="D140" s="41" t="s">
        <v>5358</v>
      </c>
      <c r="E140" s="308" t="s">
        <v>5359</v>
      </c>
      <c r="F140" s="299" t="s">
        <v>48</v>
      </c>
      <c r="G140" s="245" t="s">
        <v>2</v>
      </c>
      <c r="H140" s="309" t="s">
        <v>401</v>
      </c>
      <c r="I140" s="313"/>
      <c r="J140" s="328" t="s">
        <v>5334</v>
      </c>
      <c r="K140" s="310" t="s">
        <v>5160</v>
      </c>
      <c r="L140" s="238" t="s">
        <v>4554</v>
      </c>
      <c r="M140" s="241"/>
      <c r="N140" s="38"/>
      <c r="O140" s="241"/>
      <c r="P140" s="328" t="s">
        <v>308</v>
      </c>
    </row>
    <row r="141" spans="1:16" ht="24">
      <c r="A141" s="28">
        <v>136</v>
      </c>
      <c r="B141" s="229" t="str">
        <f t="shared" si="2"/>
        <v>20242ME6042K16</v>
      </c>
      <c r="C141" s="332" t="s">
        <v>5360</v>
      </c>
      <c r="D141" s="41" t="s">
        <v>207</v>
      </c>
      <c r="E141" s="308" t="s">
        <v>17</v>
      </c>
      <c r="F141" s="299" t="s">
        <v>18</v>
      </c>
      <c r="G141" s="245" t="s">
        <v>4</v>
      </c>
      <c r="H141" s="309" t="s">
        <v>401</v>
      </c>
      <c r="I141" s="313"/>
      <c r="J141" s="328" t="s">
        <v>5334</v>
      </c>
      <c r="K141" s="310" t="s">
        <v>5160</v>
      </c>
      <c r="L141" s="238" t="s">
        <v>4554</v>
      </c>
      <c r="M141" s="241"/>
      <c r="N141" s="38"/>
      <c r="O141" s="241"/>
      <c r="P141" s="328" t="s">
        <v>308</v>
      </c>
    </row>
    <row r="142" spans="1:16" ht="30">
      <c r="A142" s="28">
        <v>137</v>
      </c>
      <c r="B142" s="229" t="str">
        <f t="shared" si="2"/>
        <v>20242PE6004K162</v>
      </c>
      <c r="C142" s="246" t="s">
        <v>5361</v>
      </c>
      <c r="D142" s="41" t="s">
        <v>5228</v>
      </c>
      <c r="E142" s="308" t="s">
        <v>5229</v>
      </c>
      <c r="F142" s="299" t="s">
        <v>492</v>
      </c>
      <c r="G142" s="245" t="s">
        <v>0</v>
      </c>
      <c r="H142" s="316" t="s">
        <v>517</v>
      </c>
      <c r="I142" s="66"/>
      <c r="J142" s="31" t="s">
        <v>5362</v>
      </c>
      <c r="K142" s="310" t="s">
        <v>5160</v>
      </c>
      <c r="L142" s="238" t="s">
        <v>4554</v>
      </c>
      <c r="M142" s="241"/>
      <c r="N142" s="318">
        <v>2</v>
      </c>
      <c r="O142" s="241"/>
      <c r="P142" s="31" t="s">
        <v>315</v>
      </c>
    </row>
    <row r="143" spans="1:16" ht="30">
      <c r="A143" s="28">
        <v>138</v>
      </c>
      <c r="B143" s="229" t="str">
        <f t="shared" si="2"/>
        <v>20242ME6044K161</v>
      </c>
      <c r="C143" s="246" t="s">
        <v>5363</v>
      </c>
      <c r="D143" s="41" t="s">
        <v>5364</v>
      </c>
      <c r="E143" s="308" t="s">
        <v>4109</v>
      </c>
      <c r="F143" s="299" t="s">
        <v>45</v>
      </c>
      <c r="G143" s="245" t="s">
        <v>1</v>
      </c>
      <c r="H143" s="309" t="s">
        <v>5365</v>
      </c>
      <c r="I143" s="313"/>
      <c r="J143" s="31" t="s">
        <v>5362</v>
      </c>
      <c r="K143" s="310" t="s">
        <v>5160</v>
      </c>
      <c r="L143" s="238" t="s">
        <v>4554</v>
      </c>
      <c r="M143" s="241"/>
      <c r="N143" s="311">
        <v>1</v>
      </c>
      <c r="O143" s="241"/>
      <c r="P143" s="31" t="s">
        <v>315</v>
      </c>
    </row>
    <row r="144" spans="1:16" ht="24">
      <c r="A144" s="28">
        <v>139</v>
      </c>
      <c r="B144" s="229" t="str">
        <f t="shared" si="2"/>
        <v>20242ME6012K161</v>
      </c>
      <c r="C144" s="246" t="s">
        <v>5366</v>
      </c>
      <c r="D144" s="41" t="s">
        <v>5025</v>
      </c>
      <c r="E144" s="308" t="s">
        <v>4115</v>
      </c>
      <c r="F144" s="299" t="s">
        <v>48</v>
      </c>
      <c r="G144" s="245" t="s">
        <v>2</v>
      </c>
      <c r="H144" s="309" t="s">
        <v>5365</v>
      </c>
      <c r="I144" s="66"/>
      <c r="J144" s="31" t="s">
        <v>5362</v>
      </c>
      <c r="K144" s="310" t="s">
        <v>5160</v>
      </c>
      <c r="L144" s="238" t="s">
        <v>4554</v>
      </c>
      <c r="M144" s="241"/>
      <c r="N144" s="311">
        <v>1</v>
      </c>
      <c r="O144" s="241"/>
      <c r="P144" s="31" t="s">
        <v>315</v>
      </c>
    </row>
    <row r="145" spans="1:16" ht="30">
      <c r="A145" s="28">
        <v>140</v>
      </c>
      <c r="B145" s="229" t="str">
        <f t="shared" si="2"/>
        <v>20242LP6011K163</v>
      </c>
      <c r="C145" s="246" t="s">
        <v>5367</v>
      </c>
      <c r="D145" s="41" t="s">
        <v>5275</v>
      </c>
      <c r="E145" s="308" t="s">
        <v>432</v>
      </c>
      <c r="F145" s="299" t="s">
        <v>48</v>
      </c>
      <c r="G145" s="245" t="s">
        <v>1</v>
      </c>
      <c r="H145" s="309" t="s">
        <v>5365</v>
      </c>
      <c r="I145" s="313"/>
      <c r="J145" s="31" t="s">
        <v>5362</v>
      </c>
      <c r="K145" s="310" t="s">
        <v>5160</v>
      </c>
      <c r="L145" s="238" t="s">
        <v>4554</v>
      </c>
      <c r="M145" s="241"/>
      <c r="N145" s="318">
        <v>3</v>
      </c>
      <c r="O145" s="241"/>
      <c r="P145" s="31" t="s">
        <v>315</v>
      </c>
    </row>
    <row r="146" spans="1:16" ht="24">
      <c r="A146" s="28">
        <v>141</v>
      </c>
      <c r="B146" s="229" t="str">
        <f t="shared" si="2"/>
        <v>20242BS6003K161</v>
      </c>
      <c r="C146" s="246" t="s">
        <v>5368</v>
      </c>
      <c r="D146" s="41" t="s">
        <v>4708</v>
      </c>
      <c r="E146" s="308" t="s">
        <v>4043</v>
      </c>
      <c r="F146" s="299" t="s">
        <v>13</v>
      </c>
      <c r="G146" s="245" t="s">
        <v>5</v>
      </c>
      <c r="H146" s="309" t="s">
        <v>5365</v>
      </c>
      <c r="I146" s="313"/>
      <c r="J146" s="31" t="s">
        <v>5362</v>
      </c>
      <c r="K146" s="310" t="s">
        <v>5160</v>
      </c>
      <c r="L146" s="238" t="s">
        <v>4554</v>
      </c>
      <c r="M146" s="241"/>
      <c r="N146" s="311">
        <v>1</v>
      </c>
      <c r="O146" s="241"/>
      <c r="P146" s="31" t="s">
        <v>315</v>
      </c>
    </row>
    <row r="147" spans="1:16" ht="24">
      <c r="A147" s="28">
        <v>142</v>
      </c>
      <c r="B147" s="229" t="str">
        <f t="shared" si="2"/>
        <v>20242ME6031K16</v>
      </c>
      <c r="C147" s="246" t="s">
        <v>5369</v>
      </c>
      <c r="D147" s="41" t="s">
        <v>5035</v>
      </c>
      <c r="E147" s="308" t="s">
        <v>4343</v>
      </c>
      <c r="F147" s="202" t="s">
        <v>493</v>
      </c>
      <c r="G147" s="245" t="s">
        <v>1</v>
      </c>
      <c r="H147" s="312" t="s">
        <v>8</v>
      </c>
      <c r="I147" s="313"/>
      <c r="J147" s="31" t="s">
        <v>5362</v>
      </c>
      <c r="K147" s="310" t="s">
        <v>5160</v>
      </c>
      <c r="L147" s="238" t="s">
        <v>4554</v>
      </c>
      <c r="M147" s="241"/>
      <c r="N147" s="311"/>
      <c r="O147" s="241"/>
      <c r="P147" s="31" t="s">
        <v>315</v>
      </c>
    </row>
    <row r="148" spans="1:16" ht="30">
      <c r="A148" s="28">
        <v>143</v>
      </c>
      <c r="B148" s="229" t="str">
        <f t="shared" si="2"/>
        <v>20242FL6094K16</v>
      </c>
      <c r="C148" s="246" t="s">
        <v>5370</v>
      </c>
      <c r="D148" s="41" t="s">
        <v>5371</v>
      </c>
      <c r="E148" s="308" t="s">
        <v>5372</v>
      </c>
      <c r="F148" s="299" t="s">
        <v>48</v>
      </c>
      <c r="G148" s="245" t="s">
        <v>0</v>
      </c>
      <c r="H148" s="312" t="s">
        <v>8</v>
      </c>
      <c r="I148" s="313"/>
      <c r="J148" s="31" t="s">
        <v>5362</v>
      </c>
      <c r="K148" s="310" t="s">
        <v>5160</v>
      </c>
      <c r="L148" s="238" t="s">
        <v>4554</v>
      </c>
      <c r="M148" s="241"/>
      <c r="N148" s="318"/>
      <c r="O148" s="241"/>
      <c r="P148" s="31" t="s">
        <v>315</v>
      </c>
    </row>
    <row r="149" spans="1:16" ht="30">
      <c r="A149" s="28">
        <v>144</v>
      </c>
      <c r="B149" s="229" t="str">
        <f t="shared" si="2"/>
        <v>20242FL6094K16</v>
      </c>
      <c r="C149" s="246" t="s">
        <v>5370</v>
      </c>
      <c r="D149" s="41" t="s">
        <v>5371</v>
      </c>
      <c r="E149" s="308" t="s">
        <v>5372</v>
      </c>
      <c r="F149" s="299" t="s">
        <v>48</v>
      </c>
      <c r="G149" s="245" t="s">
        <v>3</v>
      </c>
      <c r="H149" s="312" t="s">
        <v>8</v>
      </c>
      <c r="I149" s="313"/>
      <c r="J149" s="31" t="s">
        <v>5362</v>
      </c>
      <c r="K149" s="310" t="s">
        <v>5160</v>
      </c>
      <c r="L149" s="238" t="s">
        <v>4554</v>
      </c>
      <c r="M149" s="241"/>
      <c r="N149" s="318"/>
      <c r="O149" s="241"/>
      <c r="P149" s="31" t="s">
        <v>315</v>
      </c>
    </row>
    <row r="150" spans="1:16" ht="30">
      <c r="A150" s="28">
        <v>145</v>
      </c>
      <c r="B150" s="229" t="str">
        <f t="shared" si="2"/>
        <v>20242FL6094K16</v>
      </c>
      <c r="C150" s="246" t="s">
        <v>5373</v>
      </c>
      <c r="D150" s="41" t="s">
        <v>5371</v>
      </c>
      <c r="E150" s="308" t="s">
        <v>5372</v>
      </c>
      <c r="F150" s="299" t="s">
        <v>45</v>
      </c>
      <c r="G150" s="245" t="s">
        <v>0</v>
      </c>
      <c r="H150" s="312" t="s">
        <v>8</v>
      </c>
      <c r="I150" s="313"/>
      <c r="J150" s="31" t="s">
        <v>5362</v>
      </c>
      <c r="K150" s="310" t="s">
        <v>5160</v>
      </c>
      <c r="L150" s="238" t="s">
        <v>4554</v>
      </c>
      <c r="M150" s="241"/>
      <c r="N150" s="318"/>
      <c r="O150" s="241"/>
      <c r="P150" s="31" t="s">
        <v>315</v>
      </c>
    </row>
    <row r="151" spans="1:16" ht="30">
      <c r="A151" s="28">
        <v>146</v>
      </c>
      <c r="B151" s="229" t="str">
        <f t="shared" si="2"/>
        <v>20242FL6094K16</v>
      </c>
      <c r="C151" s="246" t="s">
        <v>5373</v>
      </c>
      <c r="D151" s="41" t="s">
        <v>5371</v>
      </c>
      <c r="E151" s="308" t="s">
        <v>5372</v>
      </c>
      <c r="F151" s="299" t="s">
        <v>45</v>
      </c>
      <c r="G151" s="245" t="s">
        <v>3</v>
      </c>
      <c r="H151" s="312" t="s">
        <v>8</v>
      </c>
      <c r="I151" s="313"/>
      <c r="J151" s="31" t="s">
        <v>5362</v>
      </c>
      <c r="K151" s="310" t="s">
        <v>5160</v>
      </c>
      <c r="L151" s="238" t="s">
        <v>4554</v>
      </c>
      <c r="M151" s="241"/>
      <c r="N151" s="318"/>
      <c r="O151" s="241"/>
      <c r="P151" s="31" t="s">
        <v>315</v>
      </c>
    </row>
    <row r="152" spans="1:16" ht="30">
      <c r="A152" s="28">
        <v>147</v>
      </c>
      <c r="B152" s="229" t="str">
        <f t="shared" si="2"/>
        <v>20242FE6044K16</v>
      </c>
      <c r="C152" s="246" t="s">
        <v>5374</v>
      </c>
      <c r="D152" s="41" t="s">
        <v>4876</v>
      </c>
      <c r="E152" s="308" t="s">
        <v>4491</v>
      </c>
      <c r="F152" s="299" t="s">
        <v>45</v>
      </c>
      <c r="G152" s="245" t="s">
        <v>2</v>
      </c>
      <c r="H152" s="309" t="s">
        <v>5365</v>
      </c>
      <c r="I152" s="313"/>
      <c r="J152" s="31" t="s">
        <v>5362</v>
      </c>
      <c r="K152" s="310" t="s">
        <v>5160</v>
      </c>
      <c r="L152" s="238" t="s">
        <v>4554</v>
      </c>
      <c r="M152" s="241"/>
      <c r="N152" s="38"/>
      <c r="O152" s="241"/>
      <c r="P152" s="31" t="s">
        <v>315</v>
      </c>
    </row>
    <row r="153" spans="1:16" ht="24">
      <c r="A153" s="28">
        <v>148</v>
      </c>
      <c r="B153" s="229" t="str">
        <f t="shared" si="2"/>
        <v>20242BS6008K161</v>
      </c>
      <c r="C153" s="246" t="s">
        <v>5375</v>
      </c>
      <c r="D153" s="41" t="s">
        <v>4715</v>
      </c>
      <c r="E153" s="308" t="s">
        <v>4038</v>
      </c>
      <c r="F153" s="299" t="s">
        <v>13</v>
      </c>
      <c r="G153" s="245" t="s">
        <v>4</v>
      </c>
      <c r="H153" s="309" t="s">
        <v>5365</v>
      </c>
      <c r="I153" s="313"/>
      <c r="J153" s="31" t="s">
        <v>5362</v>
      </c>
      <c r="K153" s="310" t="s">
        <v>5160</v>
      </c>
      <c r="L153" s="238" t="s">
        <v>4554</v>
      </c>
      <c r="M153" s="241"/>
      <c r="N153" s="38">
        <v>1</v>
      </c>
      <c r="O153" s="241"/>
      <c r="P153" s="31" t="s">
        <v>315</v>
      </c>
    </row>
    <row r="154" spans="1:16" ht="30">
      <c r="A154" s="28">
        <v>149</v>
      </c>
      <c r="B154" s="229" t="str">
        <f t="shared" si="2"/>
        <v>20242ME6044K162</v>
      </c>
      <c r="C154" s="246" t="s">
        <v>5376</v>
      </c>
      <c r="D154" s="41" t="s">
        <v>5364</v>
      </c>
      <c r="E154" s="308" t="s">
        <v>4109</v>
      </c>
      <c r="F154" s="299" t="s">
        <v>47</v>
      </c>
      <c r="G154" s="245" t="s">
        <v>1</v>
      </c>
      <c r="H154" s="309" t="s">
        <v>5365</v>
      </c>
      <c r="I154" s="313"/>
      <c r="J154" s="31" t="s">
        <v>5362</v>
      </c>
      <c r="K154" s="310" t="s">
        <v>5160</v>
      </c>
      <c r="L154" s="238" t="s">
        <v>4554</v>
      </c>
      <c r="M154" s="241"/>
      <c r="N154" s="311">
        <v>2</v>
      </c>
      <c r="O154" s="241"/>
      <c r="P154" s="31" t="s">
        <v>316</v>
      </c>
    </row>
    <row r="155" spans="1:16" ht="30">
      <c r="A155" s="28">
        <v>150</v>
      </c>
      <c r="B155" s="229" t="str">
        <f t="shared" si="2"/>
        <v>20242PE6026K163</v>
      </c>
      <c r="C155" s="246" t="s">
        <v>5377</v>
      </c>
      <c r="D155" s="41" t="s">
        <v>5069</v>
      </c>
      <c r="E155" s="308" t="s">
        <v>4046</v>
      </c>
      <c r="F155" s="299" t="s">
        <v>459</v>
      </c>
      <c r="G155" s="245" t="s">
        <v>1</v>
      </c>
      <c r="H155" s="316" t="s">
        <v>517</v>
      </c>
      <c r="I155" s="66"/>
      <c r="J155" s="31" t="s">
        <v>5362</v>
      </c>
      <c r="K155" s="310" t="s">
        <v>5160</v>
      </c>
      <c r="L155" s="238" t="s">
        <v>4554</v>
      </c>
      <c r="M155" s="241"/>
      <c r="N155" s="318">
        <v>3</v>
      </c>
      <c r="O155" s="241"/>
      <c r="P155" s="31" t="s">
        <v>316</v>
      </c>
    </row>
    <row r="156" spans="1:16" ht="24">
      <c r="A156" s="28">
        <v>151</v>
      </c>
      <c r="B156" s="229" t="str">
        <f t="shared" si="2"/>
        <v>20242ME6012K162</v>
      </c>
      <c r="C156" s="246" t="s">
        <v>5378</v>
      </c>
      <c r="D156" s="41" t="s">
        <v>5025</v>
      </c>
      <c r="E156" s="308" t="s">
        <v>4115</v>
      </c>
      <c r="F156" s="299" t="s">
        <v>46</v>
      </c>
      <c r="G156" s="245" t="s">
        <v>2</v>
      </c>
      <c r="H156" s="309" t="s">
        <v>5365</v>
      </c>
      <c r="I156" s="66"/>
      <c r="J156" s="31" t="s">
        <v>5362</v>
      </c>
      <c r="K156" s="310" t="s">
        <v>5160</v>
      </c>
      <c r="L156" s="238" t="s">
        <v>4554</v>
      </c>
      <c r="M156" s="241"/>
      <c r="N156" s="311">
        <v>2</v>
      </c>
      <c r="O156" s="241"/>
      <c r="P156" s="31" t="s">
        <v>316</v>
      </c>
    </row>
    <row r="157" spans="1:16" ht="30">
      <c r="A157" s="28">
        <v>152</v>
      </c>
      <c r="B157" s="229" t="str">
        <f t="shared" si="2"/>
        <v>20242ME6022K16</v>
      </c>
      <c r="C157" s="246" t="s">
        <v>5379</v>
      </c>
      <c r="D157" s="41" t="s">
        <v>5028</v>
      </c>
      <c r="E157" s="308" t="s">
        <v>4198</v>
      </c>
      <c r="F157" s="299" t="s">
        <v>46</v>
      </c>
      <c r="G157" s="245" t="s">
        <v>4</v>
      </c>
      <c r="H157" s="326" t="s">
        <v>8</v>
      </c>
      <c r="I157" s="41"/>
      <c r="J157" s="31" t="s">
        <v>5362</v>
      </c>
      <c r="K157" s="310" t="s">
        <v>5160</v>
      </c>
      <c r="L157" s="238" t="s">
        <v>4554</v>
      </c>
      <c r="M157" s="333"/>
      <c r="N157" s="322"/>
      <c r="O157" s="241"/>
      <c r="P157" s="31" t="s">
        <v>316</v>
      </c>
    </row>
    <row r="158" spans="1:16" ht="30">
      <c r="A158" s="28">
        <v>153</v>
      </c>
      <c r="B158" s="229" t="str">
        <f t="shared" si="2"/>
        <v>20242ME6022K16</v>
      </c>
      <c r="C158" s="246" t="s">
        <v>5380</v>
      </c>
      <c r="D158" s="41" t="s">
        <v>5028</v>
      </c>
      <c r="E158" s="308" t="s">
        <v>4198</v>
      </c>
      <c r="F158" s="299" t="s">
        <v>47</v>
      </c>
      <c r="G158" s="245" t="s">
        <v>4</v>
      </c>
      <c r="H158" s="326" t="s">
        <v>8</v>
      </c>
      <c r="I158" s="41"/>
      <c r="J158" s="31" t="s">
        <v>5362</v>
      </c>
      <c r="K158" s="310" t="s">
        <v>5160</v>
      </c>
      <c r="L158" s="238" t="s">
        <v>4554</v>
      </c>
      <c r="M158" s="333"/>
      <c r="N158" s="322"/>
      <c r="O158" s="241"/>
      <c r="P158" s="31" t="s">
        <v>316</v>
      </c>
    </row>
    <row r="159" spans="1:16" ht="30">
      <c r="A159" s="28">
        <v>154</v>
      </c>
      <c r="B159" s="229" t="str">
        <f t="shared" si="2"/>
        <v>20242LP6011K164</v>
      </c>
      <c r="C159" s="246" t="s">
        <v>5381</v>
      </c>
      <c r="D159" s="41" t="s">
        <v>5275</v>
      </c>
      <c r="E159" s="308" t="s">
        <v>432</v>
      </c>
      <c r="F159" s="299" t="s">
        <v>46</v>
      </c>
      <c r="G159" s="245" t="s">
        <v>1</v>
      </c>
      <c r="H159" s="309" t="s">
        <v>5365</v>
      </c>
      <c r="I159" s="313"/>
      <c r="J159" s="31" t="s">
        <v>5362</v>
      </c>
      <c r="K159" s="310" t="s">
        <v>5160</v>
      </c>
      <c r="L159" s="238" t="s">
        <v>4554</v>
      </c>
      <c r="M159" s="241"/>
      <c r="N159" s="317">
        <v>4</v>
      </c>
      <c r="O159" s="241"/>
      <c r="P159" s="31" t="s">
        <v>316</v>
      </c>
    </row>
    <row r="160" spans="1:16" ht="24">
      <c r="A160" s="28">
        <v>155</v>
      </c>
      <c r="B160" s="229" t="str">
        <f t="shared" si="2"/>
        <v>20242BS6003K162</v>
      </c>
      <c r="C160" s="246" t="s">
        <v>5382</v>
      </c>
      <c r="D160" s="41" t="s">
        <v>4708</v>
      </c>
      <c r="E160" s="308" t="s">
        <v>4043</v>
      </c>
      <c r="F160" s="299" t="s">
        <v>65</v>
      </c>
      <c r="G160" s="245" t="s">
        <v>5</v>
      </c>
      <c r="H160" s="309" t="s">
        <v>5365</v>
      </c>
      <c r="I160" s="313"/>
      <c r="J160" s="31" t="s">
        <v>5362</v>
      </c>
      <c r="K160" s="310" t="s">
        <v>5160</v>
      </c>
      <c r="L160" s="238" t="s">
        <v>4554</v>
      </c>
      <c r="M160" s="241"/>
      <c r="N160" s="311">
        <v>2</v>
      </c>
      <c r="O160" s="241"/>
      <c r="P160" s="31" t="s">
        <v>316</v>
      </c>
    </row>
    <row r="161" spans="1:16" ht="30">
      <c r="A161" s="28">
        <v>156</v>
      </c>
      <c r="B161" s="229" t="str">
        <f t="shared" si="2"/>
        <v>20242FL6094K16</v>
      </c>
      <c r="C161" s="246" t="s">
        <v>5383</v>
      </c>
      <c r="D161" s="41" t="s">
        <v>5371</v>
      </c>
      <c r="E161" s="308" t="s">
        <v>5372</v>
      </c>
      <c r="F161" s="299" t="s">
        <v>46</v>
      </c>
      <c r="G161" s="245" t="s">
        <v>0</v>
      </c>
      <c r="H161" s="312" t="s">
        <v>8</v>
      </c>
      <c r="I161" s="313"/>
      <c r="J161" s="31" t="s">
        <v>5362</v>
      </c>
      <c r="K161" s="310" t="s">
        <v>5160</v>
      </c>
      <c r="L161" s="238" t="s">
        <v>4554</v>
      </c>
      <c r="M161" s="241"/>
      <c r="N161" s="318"/>
      <c r="O161" s="241"/>
      <c r="P161" s="31" t="s">
        <v>316</v>
      </c>
    </row>
    <row r="162" spans="1:16" ht="30">
      <c r="A162" s="28">
        <v>157</v>
      </c>
      <c r="B162" s="229" t="str">
        <f t="shared" si="2"/>
        <v>20242FL6094K16</v>
      </c>
      <c r="C162" s="246" t="s">
        <v>5383</v>
      </c>
      <c r="D162" s="41" t="s">
        <v>5371</v>
      </c>
      <c r="E162" s="308" t="s">
        <v>5372</v>
      </c>
      <c r="F162" s="299" t="s">
        <v>46</v>
      </c>
      <c r="G162" s="245" t="s">
        <v>3</v>
      </c>
      <c r="H162" s="312" t="s">
        <v>8</v>
      </c>
      <c r="I162" s="313"/>
      <c r="J162" s="31" t="s">
        <v>5362</v>
      </c>
      <c r="K162" s="310" t="s">
        <v>5160</v>
      </c>
      <c r="L162" s="238" t="s">
        <v>4554</v>
      </c>
      <c r="M162" s="241"/>
      <c r="N162" s="318"/>
      <c r="O162" s="241"/>
      <c r="P162" s="31" t="s">
        <v>316</v>
      </c>
    </row>
    <row r="163" spans="1:16" ht="30">
      <c r="A163" s="28">
        <v>158</v>
      </c>
      <c r="B163" s="229" t="str">
        <f t="shared" si="2"/>
        <v>20242FL6094K16</v>
      </c>
      <c r="C163" s="246" t="s">
        <v>5384</v>
      </c>
      <c r="D163" s="41" t="s">
        <v>5371</v>
      </c>
      <c r="E163" s="308" t="s">
        <v>5372</v>
      </c>
      <c r="F163" s="299" t="s">
        <v>47</v>
      </c>
      <c r="G163" s="245" t="s">
        <v>0</v>
      </c>
      <c r="H163" s="312" t="s">
        <v>8</v>
      </c>
      <c r="I163" s="313"/>
      <c r="J163" s="31" t="s">
        <v>5362</v>
      </c>
      <c r="K163" s="310" t="s">
        <v>5160</v>
      </c>
      <c r="L163" s="238" t="s">
        <v>4554</v>
      </c>
      <c r="M163" s="241"/>
      <c r="N163" s="318"/>
      <c r="O163" s="241"/>
      <c r="P163" s="31" t="s">
        <v>316</v>
      </c>
    </row>
    <row r="164" spans="1:16" ht="30">
      <c r="A164" s="28">
        <v>159</v>
      </c>
      <c r="B164" s="229" t="str">
        <f t="shared" si="2"/>
        <v>20242FL6094K16</v>
      </c>
      <c r="C164" s="246" t="s">
        <v>5384</v>
      </c>
      <c r="D164" s="41" t="s">
        <v>5371</v>
      </c>
      <c r="E164" s="308" t="s">
        <v>5372</v>
      </c>
      <c r="F164" s="299" t="s">
        <v>47</v>
      </c>
      <c r="G164" s="245" t="s">
        <v>3</v>
      </c>
      <c r="H164" s="312" t="s">
        <v>8</v>
      </c>
      <c r="I164" s="313"/>
      <c r="J164" s="31" t="s">
        <v>5362</v>
      </c>
      <c r="K164" s="310" t="s">
        <v>5160</v>
      </c>
      <c r="L164" s="238" t="s">
        <v>4554</v>
      </c>
      <c r="M164" s="241"/>
      <c r="N164" s="318"/>
      <c r="O164" s="241"/>
      <c r="P164" s="31" t="s">
        <v>316</v>
      </c>
    </row>
    <row r="165" spans="1:16" ht="30">
      <c r="A165" s="28">
        <v>160</v>
      </c>
      <c r="B165" s="229" t="str">
        <f t="shared" si="2"/>
        <v>20242FE6044K16</v>
      </c>
      <c r="C165" s="246" t="s">
        <v>5385</v>
      </c>
      <c r="D165" s="41" t="s">
        <v>4876</v>
      </c>
      <c r="E165" s="308" t="s">
        <v>4491</v>
      </c>
      <c r="F165" s="299" t="s">
        <v>47</v>
      </c>
      <c r="G165" s="245" t="s">
        <v>2</v>
      </c>
      <c r="H165" s="309" t="s">
        <v>5365</v>
      </c>
      <c r="I165" s="313"/>
      <c r="J165" s="31" t="s">
        <v>5362</v>
      </c>
      <c r="K165" s="310" t="s">
        <v>5160</v>
      </c>
      <c r="L165" s="238" t="s">
        <v>4554</v>
      </c>
      <c r="M165" s="241"/>
      <c r="N165" s="38"/>
      <c r="O165" s="241"/>
      <c r="P165" s="31" t="s">
        <v>316</v>
      </c>
    </row>
    <row r="166" spans="1:16" ht="90">
      <c r="A166" s="28">
        <v>161</v>
      </c>
      <c r="B166" s="229" t="str">
        <f t="shared" si="2"/>
        <v>20242ME6044K163</v>
      </c>
      <c r="C166" s="246" t="s">
        <v>5386</v>
      </c>
      <c r="D166" s="41" t="s">
        <v>5364</v>
      </c>
      <c r="E166" s="308" t="s">
        <v>4109</v>
      </c>
      <c r="F166" s="299" t="s">
        <v>45</v>
      </c>
      <c r="G166" s="245" t="s">
        <v>3</v>
      </c>
      <c r="H166" s="309" t="s">
        <v>5387</v>
      </c>
      <c r="I166" s="313"/>
      <c r="J166" s="31" t="s">
        <v>5362</v>
      </c>
      <c r="K166" s="310" t="s">
        <v>5160</v>
      </c>
      <c r="L166" s="238" t="s">
        <v>4554</v>
      </c>
      <c r="M166" s="241" t="s">
        <v>5388</v>
      </c>
      <c r="N166" s="311">
        <v>3</v>
      </c>
      <c r="O166" s="334"/>
      <c r="P166" s="31" t="s">
        <v>317</v>
      </c>
    </row>
    <row r="167" spans="1:16" ht="30">
      <c r="A167" s="28">
        <v>162</v>
      </c>
      <c r="B167" s="229" t="str">
        <f t="shared" si="2"/>
        <v>20242PE6026K164</v>
      </c>
      <c r="C167" s="246" t="s">
        <v>5389</v>
      </c>
      <c r="D167" s="41" t="s">
        <v>5069</v>
      </c>
      <c r="E167" s="308" t="s">
        <v>4046</v>
      </c>
      <c r="F167" s="299" t="s">
        <v>492</v>
      </c>
      <c r="G167" s="245" t="s">
        <v>1</v>
      </c>
      <c r="H167" s="316" t="s">
        <v>517</v>
      </c>
      <c r="I167" s="66"/>
      <c r="J167" s="31" t="s">
        <v>5362</v>
      </c>
      <c r="K167" s="310" t="s">
        <v>5160</v>
      </c>
      <c r="L167" s="238" t="s">
        <v>4554</v>
      </c>
      <c r="M167" s="241"/>
      <c r="N167" s="317">
        <v>4</v>
      </c>
      <c r="O167" s="241"/>
      <c r="P167" s="31" t="s">
        <v>317</v>
      </c>
    </row>
    <row r="168" spans="1:16" ht="24">
      <c r="A168" s="28">
        <v>163</v>
      </c>
      <c r="B168" s="229" t="str">
        <f t="shared" si="2"/>
        <v>20242ME6012K163</v>
      </c>
      <c r="C168" s="246" t="s">
        <v>5390</v>
      </c>
      <c r="D168" s="41" t="s">
        <v>5025</v>
      </c>
      <c r="E168" s="308" t="s">
        <v>4115</v>
      </c>
      <c r="F168" s="299" t="s">
        <v>45</v>
      </c>
      <c r="G168" s="245" t="s">
        <v>2</v>
      </c>
      <c r="H168" s="309" t="s">
        <v>5387</v>
      </c>
      <c r="I168" s="313"/>
      <c r="J168" s="31" t="s">
        <v>5362</v>
      </c>
      <c r="K168" s="310" t="s">
        <v>5160</v>
      </c>
      <c r="L168" s="238" t="s">
        <v>4554</v>
      </c>
      <c r="M168" s="241"/>
      <c r="N168" s="311">
        <v>3</v>
      </c>
      <c r="O168" s="241"/>
      <c r="P168" s="31" t="s">
        <v>317</v>
      </c>
    </row>
    <row r="169" spans="1:16" ht="30">
      <c r="A169" s="28">
        <v>164</v>
      </c>
      <c r="B169" s="229" t="str">
        <f t="shared" si="2"/>
        <v>20242ME6022K16</v>
      </c>
      <c r="C169" s="246" t="s">
        <v>5391</v>
      </c>
      <c r="D169" s="41" t="s">
        <v>5028</v>
      </c>
      <c r="E169" s="308" t="s">
        <v>4198</v>
      </c>
      <c r="F169" s="299" t="s">
        <v>48</v>
      </c>
      <c r="G169" s="245" t="s">
        <v>2</v>
      </c>
      <c r="H169" s="309" t="s">
        <v>5387</v>
      </c>
      <c r="I169" s="313"/>
      <c r="J169" s="31" t="s">
        <v>5362</v>
      </c>
      <c r="K169" s="310" t="s">
        <v>5160</v>
      </c>
      <c r="L169" s="238" t="s">
        <v>4554</v>
      </c>
      <c r="M169" s="241"/>
      <c r="N169" s="322"/>
      <c r="O169" s="241"/>
      <c r="P169" s="31" t="s">
        <v>317</v>
      </c>
    </row>
    <row r="170" spans="1:16" ht="30">
      <c r="A170" s="28">
        <v>165</v>
      </c>
      <c r="B170" s="229" t="str">
        <f t="shared" si="2"/>
        <v>20242LP6011K165</v>
      </c>
      <c r="C170" s="246" t="s">
        <v>5392</v>
      </c>
      <c r="D170" s="41" t="s">
        <v>5275</v>
      </c>
      <c r="E170" s="308" t="s">
        <v>432</v>
      </c>
      <c r="F170" s="202" t="s">
        <v>493</v>
      </c>
      <c r="G170" s="245" t="s">
        <v>3</v>
      </c>
      <c r="H170" s="309" t="s">
        <v>5387</v>
      </c>
      <c r="I170" s="313"/>
      <c r="J170" s="31" t="s">
        <v>5362</v>
      </c>
      <c r="K170" s="310" t="s">
        <v>5160</v>
      </c>
      <c r="L170" s="238" t="s">
        <v>4554</v>
      </c>
      <c r="M170" s="241"/>
      <c r="N170" s="318">
        <v>5</v>
      </c>
      <c r="O170" s="241"/>
      <c r="P170" s="31" t="s">
        <v>317</v>
      </c>
    </row>
    <row r="171" spans="1:16" ht="24">
      <c r="A171" s="28">
        <v>166</v>
      </c>
      <c r="B171" s="229" t="str">
        <f t="shared" si="2"/>
        <v>20242EE6001K16</v>
      </c>
      <c r="C171" s="246" t="s">
        <v>5393</v>
      </c>
      <c r="D171" s="41" t="s">
        <v>4751</v>
      </c>
      <c r="E171" s="308" t="s">
        <v>4037</v>
      </c>
      <c r="F171" s="299" t="s">
        <v>11</v>
      </c>
      <c r="G171" s="245" t="s">
        <v>5</v>
      </c>
      <c r="H171" s="335" t="s">
        <v>8</v>
      </c>
      <c r="I171" s="336"/>
      <c r="J171" s="31" t="s">
        <v>5362</v>
      </c>
      <c r="K171" s="310" t="s">
        <v>5160</v>
      </c>
      <c r="L171" s="238" t="s">
        <v>4554</v>
      </c>
      <c r="M171" s="313"/>
      <c r="N171" s="322"/>
      <c r="O171" s="241"/>
      <c r="P171" s="31" t="s">
        <v>317</v>
      </c>
    </row>
    <row r="172" spans="1:16" ht="24">
      <c r="A172" s="28">
        <v>167</v>
      </c>
      <c r="B172" s="229" t="str">
        <f t="shared" si="2"/>
        <v>20242BS6003K163</v>
      </c>
      <c r="C172" s="246" t="s">
        <v>5394</v>
      </c>
      <c r="D172" s="41" t="s">
        <v>4708</v>
      </c>
      <c r="E172" s="308" t="s">
        <v>4043</v>
      </c>
      <c r="F172" s="299" t="s">
        <v>13</v>
      </c>
      <c r="G172" s="245" t="s">
        <v>0</v>
      </c>
      <c r="H172" s="309" t="s">
        <v>5387</v>
      </c>
      <c r="I172" s="313"/>
      <c r="J172" s="31" t="s">
        <v>5362</v>
      </c>
      <c r="K172" s="310" t="s">
        <v>5160</v>
      </c>
      <c r="L172" s="238" t="s">
        <v>4554</v>
      </c>
      <c r="M172" s="241"/>
      <c r="N172" s="311">
        <v>3</v>
      </c>
      <c r="O172" s="241"/>
      <c r="P172" s="31" t="s">
        <v>317</v>
      </c>
    </row>
    <row r="173" spans="1:16" ht="24">
      <c r="A173" s="28">
        <v>168</v>
      </c>
      <c r="B173" s="229" t="str">
        <f t="shared" si="2"/>
        <v>20242ME6031K16</v>
      </c>
      <c r="C173" s="246" t="s">
        <v>5395</v>
      </c>
      <c r="D173" s="41" t="s">
        <v>5035</v>
      </c>
      <c r="E173" s="308" t="s">
        <v>4343</v>
      </c>
      <c r="F173" s="299" t="s">
        <v>18</v>
      </c>
      <c r="G173" s="245" t="s">
        <v>5</v>
      </c>
      <c r="H173" s="337" t="s">
        <v>5387</v>
      </c>
      <c r="I173" s="338"/>
      <c r="J173" s="31" t="s">
        <v>5362</v>
      </c>
      <c r="K173" s="310" t="s">
        <v>5160</v>
      </c>
      <c r="L173" s="238" t="s">
        <v>4554</v>
      </c>
      <c r="M173" s="241"/>
      <c r="N173" s="311"/>
      <c r="O173" s="241"/>
      <c r="P173" s="31" t="s">
        <v>317</v>
      </c>
    </row>
    <row r="174" spans="1:16" ht="30">
      <c r="A174" s="28">
        <v>169</v>
      </c>
      <c r="B174" s="229" t="str">
        <f t="shared" si="2"/>
        <v>20242FL6094K16</v>
      </c>
      <c r="C174" s="246" t="s">
        <v>5396</v>
      </c>
      <c r="D174" s="41" t="s">
        <v>5371</v>
      </c>
      <c r="E174" s="308" t="s">
        <v>5372</v>
      </c>
      <c r="F174" s="299" t="s">
        <v>48</v>
      </c>
      <c r="G174" s="245" t="s">
        <v>1</v>
      </c>
      <c r="H174" s="312" t="s">
        <v>8</v>
      </c>
      <c r="I174" s="313"/>
      <c r="J174" s="31" t="s">
        <v>5362</v>
      </c>
      <c r="K174" s="310" t="s">
        <v>5160</v>
      </c>
      <c r="L174" s="238" t="s">
        <v>4554</v>
      </c>
      <c r="M174" s="241"/>
      <c r="N174" s="311"/>
      <c r="O174" s="241"/>
      <c r="P174" s="31" t="s">
        <v>317</v>
      </c>
    </row>
    <row r="175" spans="1:16" ht="30">
      <c r="A175" s="28">
        <v>170</v>
      </c>
      <c r="B175" s="229" t="str">
        <f t="shared" si="2"/>
        <v>20242FL6094K16</v>
      </c>
      <c r="C175" s="246" t="s">
        <v>5396</v>
      </c>
      <c r="D175" s="41" t="s">
        <v>5371</v>
      </c>
      <c r="E175" s="308" t="s">
        <v>5372</v>
      </c>
      <c r="F175" s="299" t="s">
        <v>48</v>
      </c>
      <c r="G175" s="245" t="s">
        <v>4</v>
      </c>
      <c r="H175" s="312" t="s">
        <v>8</v>
      </c>
      <c r="I175" s="313"/>
      <c r="J175" s="31" t="s">
        <v>5362</v>
      </c>
      <c r="K175" s="310" t="s">
        <v>5160</v>
      </c>
      <c r="L175" s="238" t="s">
        <v>4554</v>
      </c>
      <c r="M175" s="241"/>
      <c r="N175" s="311"/>
      <c r="O175" s="241"/>
      <c r="P175" s="31" t="s">
        <v>317</v>
      </c>
    </row>
    <row r="176" spans="1:16" ht="30">
      <c r="A176" s="28">
        <v>171</v>
      </c>
      <c r="B176" s="229" t="str">
        <f t="shared" si="2"/>
        <v>20242FL6094K16</v>
      </c>
      <c r="C176" s="246" t="s">
        <v>5397</v>
      </c>
      <c r="D176" s="41" t="s">
        <v>5371</v>
      </c>
      <c r="E176" s="308" t="s">
        <v>5372</v>
      </c>
      <c r="F176" s="299" t="s">
        <v>45</v>
      </c>
      <c r="G176" s="245" t="s">
        <v>1</v>
      </c>
      <c r="H176" s="312" t="s">
        <v>8</v>
      </c>
      <c r="I176" s="313"/>
      <c r="J176" s="31" t="s">
        <v>5362</v>
      </c>
      <c r="K176" s="310" t="s">
        <v>5160</v>
      </c>
      <c r="L176" s="238" t="s">
        <v>4554</v>
      </c>
      <c r="M176" s="241"/>
      <c r="N176" s="311"/>
      <c r="O176" s="241"/>
      <c r="P176" s="31" t="s">
        <v>317</v>
      </c>
    </row>
    <row r="177" spans="1:16" ht="30">
      <c r="A177" s="28">
        <v>172</v>
      </c>
      <c r="B177" s="229" t="str">
        <f t="shared" si="2"/>
        <v>20242FL6094K16</v>
      </c>
      <c r="C177" s="246" t="s">
        <v>5397</v>
      </c>
      <c r="D177" s="41" t="s">
        <v>5371</v>
      </c>
      <c r="E177" s="308" t="s">
        <v>5372</v>
      </c>
      <c r="F177" s="299" t="s">
        <v>45</v>
      </c>
      <c r="G177" s="245" t="s">
        <v>4</v>
      </c>
      <c r="H177" s="335" t="s">
        <v>8</v>
      </c>
      <c r="I177" s="338"/>
      <c r="J177" s="31" t="s">
        <v>5362</v>
      </c>
      <c r="K177" s="310" t="s">
        <v>5160</v>
      </c>
      <c r="L177" s="238" t="s">
        <v>4554</v>
      </c>
      <c r="M177" s="241"/>
      <c r="N177" s="311"/>
      <c r="O177" s="241"/>
      <c r="P177" s="31" t="s">
        <v>317</v>
      </c>
    </row>
    <row r="178" spans="1:16" ht="30">
      <c r="A178" s="28">
        <v>173</v>
      </c>
      <c r="B178" s="229" t="str">
        <f t="shared" si="2"/>
        <v>20242FE6044K16</v>
      </c>
      <c r="C178" s="246" t="s">
        <v>5398</v>
      </c>
      <c r="D178" s="41" t="s">
        <v>4876</v>
      </c>
      <c r="E178" s="308" t="s">
        <v>4491</v>
      </c>
      <c r="F178" s="202" t="s">
        <v>493</v>
      </c>
      <c r="G178" s="245" t="s">
        <v>2</v>
      </c>
      <c r="H178" s="309" t="s">
        <v>5387</v>
      </c>
      <c r="I178" s="313"/>
      <c r="J178" s="31" t="s">
        <v>5362</v>
      </c>
      <c r="K178" s="310" t="s">
        <v>5160</v>
      </c>
      <c r="L178" s="238" t="s">
        <v>4554</v>
      </c>
      <c r="M178" s="241"/>
      <c r="N178" s="38"/>
      <c r="O178" s="241"/>
      <c r="P178" s="31" t="s">
        <v>317</v>
      </c>
    </row>
    <row r="179" spans="1:16" ht="24">
      <c r="A179" s="28">
        <v>174</v>
      </c>
      <c r="B179" s="229" t="str">
        <f t="shared" si="2"/>
        <v>20242PE6018K161</v>
      </c>
      <c r="C179" s="246" t="s">
        <v>5399</v>
      </c>
      <c r="D179" s="41" t="s">
        <v>5400</v>
      </c>
      <c r="E179" s="308" t="s">
        <v>5401</v>
      </c>
      <c r="F179" s="299" t="s">
        <v>459</v>
      </c>
      <c r="G179" s="245" t="s">
        <v>2</v>
      </c>
      <c r="H179" s="316" t="s">
        <v>5402</v>
      </c>
      <c r="I179" s="66"/>
      <c r="J179" s="31" t="s">
        <v>5362</v>
      </c>
      <c r="K179" s="310" t="s">
        <v>5160</v>
      </c>
      <c r="L179" s="238" t="s">
        <v>4554</v>
      </c>
      <c r="M179" s="241"/>
      <c r="N179" s="311">
        <v>1</v>
      </c>
      <c r="O179" s="241"/>
      <c r="P179" s="31" t="s">
        <v>318</v>
      </c>
    </row>
    <row r="180" spans="1:16" ht="30">
      <c r="A180" s="28">
        <v>175</v>
      </c>
      <c r="B180" s="229" t="str">
        <f t="shared" si="2"/>
        <v>20242PE6022K162</v>
      </c>
      <c r="C180" s="246" t="s">
        <v>5403</v>
      </c>
      <c r="D180" s="41" t="s">
        <v>5215</v>
      </c>
      <c r="E180" s="308" t="s">
        <v>4031</v>
      </c>
      <c r="F180" s="299" t="s">
        <v>459</v>
      </c>
      <c r="G180" s="245" t="s">
        <v>4</v>
      </c>
      <c r="H180" s="316" t="s">
        <v>517</v>
      </c>
      <c r="I180" s="313"/>
      <c r="J180" s="31" t="s">
        <v>5362</v>
      </c>
      <c r="K180" s="310" t="s">
        <v>5160</v>
      </c>
      <c r="L180" s="238" t="s">
        <v>4554</v>
      </c>
      <c r="M180" s="241"/>
      <c r="N180" s="311">
        <v>2</v>
      </c>
      <c r="O180" s="241"/>
      <c r="P180" s="31" t="s">
        <v>318</v>
      </c>
    </row>
    <row r="181" spans="1:16" ht="30">
      <c r="A181" s="28">
        <v>176</v>
      </c>
      <c r="B181" s="229" t="str">
        <f t="shared" si="2"/>
        <v>20242ME6044K164</v>
      </c>
      <c r="C181" s="246" t="s">
        <v>5404</v>
      </c>
      <c r="D181" s="41" t="s">
        <v>5364</v>
      </c>
      <c r="E181" s="308" t="s">
        <v>4109</v>
      </c>
      <c r="F181" s="299" t="s">
        <v>46</v>
      </c>
      <c r="G181" s="245" t="s">
        <v>3</v>
      </c>
      <c r="H181" s="309" t="s">
        <v>5365</v>
      </c>
      <c r="I181" s="313"/>
      <c r="J181" s="31" t="s">
        <v>5362</v>
      </c>
      <c r="K181" s="310" t="s">
        <v>5160</v>
      </c>
      <c r="L181" s="238" t="s">
        <v>4554</v>
      </c>
      <c r="M181" s="241"/>
      <c r="N181" s="311">
        <v>4</v>
      </c>
      <c r="O181" s="241"/>
      <c r="P181" s="31" t="s">
        <v>318</v>
      </c>
    </row>
    <row r="182" spans="1:16" ht="24">
      <c r="A182" s="28">
        <v>177</v>
      </c>
      <c r="B182" s="229" t="str">
        <f t="shared" si="2"/>
        <v>20242ME6012K164</v>
      </c>
      <c r="C182" s="246" t="s">
        <v>5405</v>
      </c>
      <c r="D182" s="41" t="s">
        <v>5025</v>
      </c>
      <c r="E182" s="308" t="s">
        <v>4115</v>
      </c>
      <c r="F182" s="299" t="s">
        <v>47</v>
      </c>
      <c r="G182" s="245" t="s">
        <v>2</v>
      </c>
      <c r="H182" s="309" t="s">
        <v>5365</v>
      </c>
      <c r="I182" s="313"/>
      <c r="J182" s="31" t="s">
        <v>5362</v>
      </c>
      <c r="K182" s="310" t="s">
        <v>5160</v>
      </c>
      <c r="L182" s="238" t="s">
        <v>4554</v>
      </c>
      <c r="M182" s="241"/>
      <c r="N182" s="311">
        <v>4</v>
      </c>
      <c r="O182" s="241"/>
      <c r="P182" s="31" t="s">
        <v>318</v>
      </c>
    </row>
    <row r="183" spans="1:16" ht="30">
      <c r="A183" s="28">
        <v>178</v>
      </c>
      <c r="B183" s="229" t="str">
        <f t="shared" si="2"/>
        <v>20242ME6022K16</v>
      </c>
      <c r="C183" s="246" t="s">
        <v>5406</v>
      </c>
      <c r="D183" s="41" t="s">
        <v>5028</v>
      </c>
      <c r="E183" s="308" t="s">
        <v>4198</v>
      </c>
      <c r="F183" s="299" t="s">
        <v>19</v>
      </c>
      <c r="G183" s="245" t="s">
        <v>5</v>
      </c>
      <c r="H183" s="326" t="s">
        <v>8</v>
      </c>
      <c r="I183" s="41"/>
      <c r="J183" s="31" t="s">
        <v>5362</v>
      </c>
      <c r="K183" s="310" t="s">
        <v>5160</v>
      </c>
      <c r="L183" s="238" t="s">
        <v>4554</v>
      </c>
      <c r="M183" s="333"/>
      <c r="N183" s="322"/>
      <c r="O183" s="241"/>
      <c r="P183" s="31" t="s">
        <v>318</v>
      </c>
    </row>
    <row r="184" spans="1:16" ht="30">
      <c r="A184" s="28">
        <v>179</v>
      </c>
      <c r="B184" s="229" t="str">
        <f t="shared" si="2"/>
        <v>20242LP6011K166</v>
      </c>
      <c r="C184" s="246" t="s">
        <v>5407</v>
      </c>
      <c r="D184" s="41" t="s">
        <v>5275</v>
      </c>
      <c r="E184" s="308" t="s">
        <v>432</v>
      </c>
      <c r="F184" s="299" t="s">
        <v>47</v>
      </c>
      <c r="G184" s="245" t="s">
        <v>3</v>
      </c>
      <c r="H184" s="337" t="s">
        <v>5365</v>
      </c>
      <c r="I184" s="338"/>
      <c r="J184" s="31" t="s">
        <v>5362</v>
      </c>
      <c r="K184" s="310" t="s">
        <v>5160</v>
      </c>
      <c r="L184" s="238" t="s">
        <v>4554</v>
      </c>
      <c r="M184" s="241"/>
      <c r="N184" s="317">
        <v>6</v>
      </c>
      <c r="O184" s="241"/>
      <c r="P184" s="31" t="s">
        <v>318</v>
      </c>
    </row>
    <row r="185" spans="1:16" ht="24">
      <c r="A185" s="28">
        <v>180</v>
      </c>
      <c r="B185" s="229" t="str">
        <f t="shared" si="2"/>
        <v>20242EE6001K16</v>
      </c>
      <c r="C185" s="246" t="s">
        <v>5408</v>
      </c>
      <c r="D185" s="41" t="s">
        <v>4751</v>
      </c>
      <c r="E185" s="308" t="s">
        <v>4037</v>
      </c>
      <c r="F185" s="339" t="s">
        <v>12</v>
      </c>
      <c r="G185" s="245" t="s">
        <v>5</v>
      </c>
      <c r="H185" s="309" t="s">
        <v>5365</v>
      </c>
      <c r="I185" s="313"/>
      <c r="J185" s="31" t="s">
        <v>5362</v>
      </c>
      <c r="K185" s="310" t="s">
        <v>5160</v>
      </c>
      <c r="L185" s="238" t="s">
        <v>4554</v>
      </c>
      <c r="M185" s="241"/>
      <c r="N185" s="322"/>
      <c r="O185" s="241"/>
      <c r="P185" s="31" t="s">
        <v>318</v>
      </c>
    </row>
    <row r="186" spans="1:16" ht="24">
      <c r="A186" s="28">
        <v>181</v>
      </c>
      <c r="B186" s="229" t="str">
        <f t="shared" si="2"/>
        <v>20242BS6003K164</v>
      </c>
      <c r="C186" s="246" t="s">
        <v>5409</v>
      </c>
      <c r="D186" s="41" t="s">
        <v>4708</v>
      </c>
      <c r="E186" s="308" t="s">
        <v>4043</v>
      </c>
      <c r="F186" s="299" t="s">
        <v>65</v>
      </c>
      <c r="G186" s="245" t="s">
        <v>0</v>
      </c>
      <c r="H186" s="309" t="s">
        <v>5365</v>
      </c>
      <c r="I186" s="313"/>
      <c r="J186" s="31" t="s">
        <v>5362</v>
      </c>
      <c r="K186" s="310" t="s">
        <v>5160</v>
      </c>
      <c r="L186" s="238" t="s">
        <v>4554</v>
      </c>
      <c r="M186" s="241"/>
      <c r="N186" s="311">
        <v>4</v>
      </c>
      <c r="O186" s="241"/>
      <c r="P186" s="31" t="s">
        <v>318</v>
      </c>
    </row>
    <row r="187" spans="1:16" ht="30">
      <c r="A187" s="28">
        <v>182</v>
      </c>
      <c r="B187" s="229" t="str">
        <f t="shared" si="2"/>
        <v>20242FL6094K16</v>
      </c>
      <c r="C187" s="246" t="s">
        <v>5410</v>
      </c>
      <c r="D187" s="41" t="s">
        <v>5371</v>
      </c>
      <c r="E187" s="308" t="s">
        <v>5372</v>
      </c>
      <c r="F187" s="299" t="s">
        <v>46</v>
      </c>
      <c r="G187" s="245" t="s">
        <v>1</v>
      </c>
      <c r="H187" s="312" t="s">
        <v>8</v>
      </c>
      <c r="I187" s="313"/>
      <c r="J187" s="31" t="s">
        <v>5362</v>
      </c>
      <c r="K187" s="310" t="s">
        <v>5160</v>
      </c>
      <c r="L187" s="238" t="s">
        <v>4554</v>
      </c>
      <c r="M187" s="241"/>
      <c r="N187" s="311"/>
      <c r="O187" s="241"/>
      <c r="P187" s="31" t="s">
        <v>318</v>
      </c>
    </row>
    <row r="188" spans="1:16" ht="30">
      <c r="A188" s="28">
        <v>183</v>
      </c>
      <c r="B188" s="229" t="str">
        <f t="shared" si="2"/>
        <v>20242FL6094K16</v>
      </c>
      <c r="C188" s="246" t="s">
        <v>5410</v>
      </c>
      <c r="D188" s="41" t="s">
        <v>5371</v>
      </c>
      <c r="E188" s="308" t="s">
        <v>5372</v>
      </c>
      <c r="F188" s="299" t="s">
        <v>46</v>
      </c>
      <c r="G188" s="245" t="s">
        <v>4</v>
      </c>
      <c r="H188" s="312" t="s">
        <v>8</v>
      </c>
      <c r="I188" s="313"/>
      <c r="J188" s="31" t="s">
        <v>5362</v>
      </c>
      <c r="K188" s="310" t="s">
        <v>5160</v>
      </c>
      <c r="L188" s="238" t="s">
        <v>4554</v>
      </c>
      <c r="M188" s="241"/>
      <c r="N188" s="311"/>
      <c r="O188" s="241"/>
      <c r="P188" s="31" t="s">
        <v>318</v>
      </c>
    </row>
    <row r="189" spans="1:16" ht="30">
      <c r="A189" s="28">
        <v>184</v>
      </c>
      <c r="B189" s="229" t="str">
        <f t="shared" si="2"/>
        <v>20242FL6094K16</v>
      </c>
      <c r="C189" s="246" t="s">
        <v>5411</v>
      </c>
      <c r="D189" s="41" t="s">
        <v>5371</v>
      </c>
      <c r="E189" s="308" t="s">
        <v>5372</v>
      </c>
      <c r="F189" s="299" t="s">
        <v>47</v>
      </c>
      <c r="G189" s="245" t="s">
        <v>1</v>
      </c>
      <c r="H189" s="312" t="s">
        <v>8</v>
      </c>
      <c r="I189" s="313"/>
      <c r="J189" s="31" t="s">
        <v>5362</v>
      </c>
      <c r="K189" s="310" t="s">
        <v>5160</v>
      </c>
      <c r="L189" s="238" t="s">
        <v>4554</v>
      </c>
      <c r="M189" s="241"/>
      <c r="N189" s="311"/>
      <c r="O189" s="241"/>
      <c r="P189" s="31" t="s">
        <v>318</v>
      </c>
    </row>
    <row r="190" spans="1:16" ht="30">
      <c r="A190" s="28">
        <v>185</v>
      </c>
      <c r="B190" s="229" t="str">
        <f t="shared" si="2"/>
        <v>20242FL6094K16</v>
      </c>
      <c r="C190" s="246" t="s">
        <v>5411</v>
      </c>
      <c r="D190" s="41" t="s">
        <v>5371</v>
      </c>
      <c r="E190" s="308" t="s">
        <v>5372</v>
      </c>
      <c r="F190" s="299" t="s">
        <v>47</v>
      </c>
      <c r="G190" s="245" t="s">
        <v>4</v>
      </c>
      <c r="H190" s="335" t="s">
        <v>8</v>
      </c>
      <c r="I190" s="338"/>
      <c r="J190" s="31" t="s">
        <v>5362</v>
      </c>
      <c r="K190" s="310" t="s">
        <v>5160</v>
      </c>
      <c r="L190" s="238" t="s">
        <v>4554</v>
      </c>
      <c r="M190" s="241"/>
      <c r="N190" s="311"/>
      <c r="O190" s="241"/>
      <c r="P190" s="31" t="s">
        <v>318</v>
      </c>
    </row>
    <row r="191" spans="1:16" ht="30">
      <c r="A191" s="28">
        <v>186</v>
      </c>
      <c r="B191" s="229" t="str">
        <f t="shared" si="2"/>
        <v>20242FE6044K16</v>
      </c>
      <c r="C191" s="246" t="s">
        <v>5412</v>
      </c>
      <c r="D191" s="41" t="s">
        <v>4876</v>
      </c>
      <c r="E191" s="308" t="s">
        <v>4491</v>
      </c>
      <c r="F191" s="299" t="s">
        <v>46</v>
      </c>
      <c r="G191" s="245" t="s">
        <v>2</v>
      </c>
      <c r="H191" s="309" t="s">
        <v>5365</v>
      </c>
      <c r="I191" s="313"/>
      <c r="J191" s="31" t="s">
        <v>5362</v>
      </c>
      <c r="K191" s="310" t="s">
        <v>5160</v>
      </c>
      <c r="L191" s="238" t="s">
        <v>4554</v>
      </c>
      <c r="M191" s="241"/>
      <c r="N191" s="38"/>
      <c r="O191" s="241"/>
      <c r="P191" s="31" t="s">
        <v>318</v>
      </c>
    </row>
    <row r="192" spans="1:16" ht="24">
      <c r="A192" s="28">
        <v>187</v>
      </c>
      <c r="B192" s="229" t="str">
        <f t="shared" si="2"/>
        <v>20242EE6001K16</v>
      </c>
      <c r="C192" s="246" t="s">
        <v>5413</v>
      </c>
      <c r="D192" s="41" t="s">
        <v>4751</v>
      </c>
      <c r="E192" s="308" t="s">
        <v>4037</v>
      </c>
      <c r="F192" s="202" t="s">
        <v>4067</v>
      </c>
      <c r="G192" s="245" t="s">
        <v>1</v>
      </c>
      <c r="H192" s="309" t="s">
        <v>8</v>
      </c>
      <c r="I192" s="313"/>
      <c r="J192" s="31" t="s">
        <v>5362</v>
      </c>
      <c r="K192" s="310" t="s">
        <v>5160</v>
      </c>
      <c r="L192" s="238" t="s">
        <v>4554</v>
      </c>
      <c r="M192" s="241"/>
      <c r="N192" s="322"/>
      <c r="O192" s="241"/>
      <c r="P192" s="31" t="s">
        <v>412</v>
      </c>
    </row>
    <row r="193" spans="1:16" ht="24">
      <c r="A193" s="28">
        <v>188</v>
      </c>
      <c r="B193" s="229" t="str">
        <f t="shared" si="2"/>
        <v>20242EE6001K16</v>
      </c>
      <c r="C193" s="246" t="s">
        <v>5414</v>
      </c>
      <c r="D193" s="41" t="s">
        <v>4751</v>
      </c>
      <c r="E193" s="308" t="s">
        <v>4037</v>
      </c>
      <c r="F193" s="202" t="s">
        <v>4067</v>
      </c>
      <c r="G193" s="245" t="s">
        <v>3</v>
      </c>
      <c r="H193" s="312" t="s">
        <v>8</v>
      </c>
      <c r="I193" s="313"/>
      <c r="J193" s="31" t="s">
        <v>5362</v>
      </c>
      <c r="K193" s="310" t="s">
        <v>5160</v>
      </c>
      <c r="L193" s="238" t="s">
        <v>4554</v>
      </c>
      <c r="M193" s="241"/>
      <c r="N193" s="322"/>
      <c r="O193" s="241"/>
      <c r="P193" s="31" t="s">
        <v>412</v>
      </c>
    </row>
    <row r="194" spans="1:16" ht="24">
      <c r="A194" s="28">
        <v>189</v>
      </c>
      <c r="B194" s="229" t="str">
        <f t="shared" si="2"/>
        <v>20242FE6014K161</v>
      </c>
      <c r="C194" s="246" t="s">
        <v>5415</v>
      </c>
      <c r="D194" s="41" t="s">
        <v>4852</v>
      </c>
      <c r="E194" s="308" t="s">
        <v>4238</v>
      </c>
      <c r="F194" s="202" t="s">
        <v>4067</v>
      </c>
      <c r="G194" s="245" t="s">
        <v>4</v>
      </c>
      <c r="H194" s="337" t="s">
        <v>8</v>
      </c>
      <c r="I194" s="338"/>
      <c r="J194" s="31" t="s">
        <v>5362</v>
      </c>
      <c r="K194" s="310" t="s">
        <v>5160</v>
      </c>
      <c r="L194" s="238" t="s">
        <v>4554</v>
      </c>
      <c r="M194" s="241"/>
      <c r="N194" s="311">
        <v>1</v>
      </c>
      <c r="O194" s="241"/>
      <c r="P194" s="31" t="s">
        <v>412</v>
      </c>
    </row>
    <row r="195" spans="1:16" ht="24">
      <c r="A195" s="28">
        <v>190</v>
      </c>
      <c r="B195" s="229" t="str">
        <f t="shared" si="2"/>
        <v>20242ME6111K16</v>
      </c>
      <c r="C195" s="246" t="s">
        <v>5416</v>
      </c>
      <c r="D195" s="41" t="s">
        <v>5067</v>
      </c>
      <c r="E195" s="308" t="s">
        <v>4244</v>
      </c>
      <c r="F195" s="202" t="s">
        <v>493</v>
      </c>
      <c r="G195" s="245" t="s">
        <v>2</v>
      </c>
      <c r="H195" s="312" t="s">
        <v>8</v>
      </c>
      <c r="I195" s="313"/>
      <c r="J195" s="31" t="s">
        <v>5362</v>
      </c>
      <c r="K195" s="310" t="s">
        <v>5160</v>
      </c>
      <c r="L195" s="238" t="s">
        <v>4554</v>
      </c>
      <c r="M195" s="241"/>
      <c r="N195" s="322"/>
      <c r="O195" s="241"/>
      <c r="P195" s="31" t="s">
        <v>412</v>
      </c>
    </row>
    <row r="196" spans="1:16" ht="24">
      <c r="A196" s="28">
        <v>191</v>
      </c>
      <c r="B196" s="229" t="str">
        <f t="shared" si="2"/>
        <v>20242ME6031K16</v>
      </c>
      <c r="C196" s="246" t="s">
        <v>5417</v>
      </c>
      <c r="D196" s="41" t="s">
        <v>5035</v>
      </c>
      <c r="E196" s="308" t="s">
        <v>4343</v>
      </c>
      <c r="F196" s="202" t="s">
        <v>493</v>
      </c>
      <c r="G196" s="245" t="s">
        <v>0</v>
      </c>
      <c r="H196" s="316" t="s">
        <v>8</v>
      </c>
      <c r="I196" s="313"/>
      <c r="J196" s="31" t="s">
        <v>5362</v>
      </c>
      <c r="K196" s="310" t="s">
        <v>5160</v>
      </c>
      <c r="L196" s="238" t="s">
        <v>4554</v>
      </c>
      <c r="M196" s="241"/>
      <c r="N196" s="311"/>
      <c r="O196" s="241"/>
      <c r="P196" s="31" t="s">
        <v>412</v>
      </c>
    </row>
    <row r="197" spans="1:16" ht="45">
      <c r="A197" s="28">
        <v>192</v>
      </c>
      <c r="B197" s="229" t="str">
        <f t="shared" si="2"/>
        <v>20242MC6001K16</v>
      </c>
      <c r="C197" s="246" t="s">
        <v>5418</v>
      </c>
      <c r="D197" s="41" t="s">
        <v>5017</v>
      </c>
      <c r="E197" s="308" t="s">
        <v>4035</v>
      </c>
      <c r="F197" s="299" t="s">
        <v>123</v>
      </c>
      <c r="G197" s="245" t="s">
        <v>0</v>
      </c>
      <c r="H197" s="340" t="s">
        <v>5088</v>
      </c>
      <c r="I197" s="338"/>
      <c r="J197" s="31" t="s">
        <v>5362</v>
      </c>
      <c r="K197" s="310" t="s">
        <v>5160</v>
      </c>
      <c r="L197" s="238" t="s">
        <v>4554</v>
      </c>
      <c r="M197" s="241"/>
      <c r="N197" s="318"/>
      <c r="O197" s="241"/>
      <c r="P197" s="31" t="s">
        <v>412</v>
      </c>
    </row>
    <row r="198" spans="1:16" ht="45">
      <c r="A198" s="28">
        <v>193</v>
      </c>
      <c r="B198" s="229" t="str">
        <f t="shared" ref="B198:B233" si="3">CONCATENATE(20242,$D198,"K16",$N198)</f>
        <v>20242MC6001K16</v>
      </c>
      <c r="C198" s="246" t="s">
        <v>5419</v>
      </c>
      <c r="D198" s="41" t="s">
        <v>5017</v>
      </c>
      <c r="E198" s="308" t="s">
        <v>4035</v>
      </c>
      <c r="F198" s="299" t="s">
        <v>123</v>
      </c>
      <c r="G198" s="245" t="s">
        <v>1</v>
      </c>
      <c r="H198" s="316" t="s">
        <v>5088</v>
      </c>
      <c r="I198" s="313"/>
      <c r="J198" s="31" t="s">
        <v>5362</v>
      </c>
      <c r="K198" s="310" t="s">
        <v>5160</v>
      </c>
      <c r="L198" s="238" t="s">
        <v>4554</v>
      </c>
      <c r="M198" s="241"/>
      <c r="N198" s="318"/>
      <c r="O198" s="241"/>
      <c r="P198" s="31" t="s">
        <v>412</v>
      </c>
    </row>
    <row r="199" spans="1:16" ht="45">
      <c r="A199" s="28">
        <v>194</v>
      </c>
      <c r="B199" s="229" t="str">
        <f t="shared" si="3"/>
        <v>20242MC6001K16</v>
      </c>
      <c r="C199" s="246" t="s">
        <v>5420</v>
      </c>
      <c r="D199" s="41" t="s">
        <v>5017</v>
      </c>
      <c r="E199" s="308" t="s">
        <v>4035</v>
      </c>
      <c r="F199" s="299" t="s">
        <v>123</v>
      </c>
      <c r="G199" s="245" t="s">
        <v>2</v>
      </c>
      <c r="H199" s="340" t="s">
        <v>5088</v>
      </c>
      <c r="I199" s="338"/>
      <c r="J199" s="31" t="s">
        <v>5362</v>
      </c>
      <c r="K199" s="310" t="s">
        <v>5160</v>
      </c>
      <c r="L199" s="238" t="s">
        <v>4554</v>
      </c>
      <c r="M199" s="241"/>
      <c r="N199" s="318"/>
      <c r="O199" s="241"/>
      <c r="P199" s="31" t="s">
        <v>412</v>
      </c>
    </row>
    <row r="200" spans="1:16" ht="45">
      <c r="A200" s="28">
        <v>195</v>
      </c>
      <c r="B200" s="229" t="str">
        <f t="shared" si="3"/>
        <v>20242MC6001K16</v>
      </c>
      <c r="C200" s="246" t="s">
        <v>5421</v>
      </c>
      <c r="D200" s="41" t="s">
        <v>5017</v>
      </c>
      <c r="E200" s="308" t="s">
        <v>4035</v>
      </c>
      <c r="F200" s="299" t="s">
        <v>123</v>
      </c>
      <c r="G200" s="245" t="s">
        <v>3</v>
      </c>
      <c r="H200" s="340" t="s">
        <v>5088</v>
      </c>
      <c r="I200" s="338"/>
      <c r="J200" s="31" t="s">
        <v>5362</v>
      </c>
      <c r="K200" s="310" t="s">
        <v>5160</v>
      </c>
      <c r="L200" s="238" t="s">
        <v>4554</v>
      </c>
      <c r="M200" s="241"/>
      <c r="N200" s="318"/>
      <c r="O200" s="241"/>
      <c r="P200" s="31" t="s">
        <v>412</v>
      </c>
    </row>
    <row r="201" spans="1:16" ht="45">
      <c r="A201" s="28">
        <v>196</v>
      </c>
      <c r="B201" s="229" t="str">
        <f t="shared" si="3"/>
        <v>20242MC6001K16</v>
      </c>
      <c r="C201" s="246" t="s">
        <v>5422</v>
      </c>
      <c r="D201" s="41" t="s">
        <v>5017</v>
      </c>
      <c r="E201" s="308" t="s">
        <v>4035</v>
      </c>
      <c r="F201" s="299" t="s">
        <v>123</v>
      </c>
      <c r="G201" s="245" t="s">
        <v>4</v>
      </c>
      <c r="H201" s="316" t="s">
        <v>5088</v>
      </c>
      <c r="I201" s="313"/>
      <c r="J201" s="31" t="s">
        <v>5362</v>
      </c>
      <c r="K201" s="310" t="s">
        <v>5160</v>
      </c>
      <c r="L201" s="238" t="s">
        <v>4554</v>
      </c>
      <c r="M201" s="241"/>
      <c r="N201" s="318"/>
      <c r="O201" s="241"/>
      <c r="P201" s="31" t="s">
        <v>412</v>
      </c>
    </row>
    <row r="202" spans="1:16" ht="45">
      <c r="A202" s="28">
        <v>197</v>
      </c>
      <c r="B202" s="229" t="str">
        <f t="shared" si="3"/>
        <v>20242MC6001K16</v>
      </c>
      <c r="C202" s="246" t="s">
        <v>5423</v>
      </c>
      <c r="D202" s="41" t="s">
        <v>5017</v>
      </c>
      <c r="E202" s="308" t="s">
        <v>4035</v>
      </c>
      <c r="F202" s="299" t="s">
        <v>123</v>
      </c>
      <c r="G202" s="245" t="s">
        <v>5</v>
      </c>
      <c r="H202" s="316" t="s">
        <v>5088</v>
      </c>
      <c r="I202" s="313"/>
      <c r="J202" s="31" t="s">
        <v>5362</v>
      </c>
      <c r="K202" s="310" t="s">
        <v>5160</v>
      </c>
      <c r="L202" s="238" t="s">
        <v>4554</v>
      </c>
      <c r="M202" s="241"/>
      <c r="N202" s="318"/>
      <c r="O202" s="241"/>
      <c r="P202" s="31" t="s">
        <v>412</v>
      </c>
    </row>
    <row r="203" spans="1:16" ht="45">
      <c r="A203" s="28">
        <v>198</v>
      </c>
      <c r="B203" s="229" t="str">
        <f t="shared" si="3"/>
        <v>20242MC6001K16</v>
      </c>
      <c r="C203" s="246" t="s">
        <v>5424</v>
      </c>
      <c r="D203" s="41" t="s">
        <v>5017</v>
      </c>
      <c r="E203" s="308" t="s">
        <v>4035</v>
      </c>
      <c r="F203" s="299" t="s">
        <v>125</v>
      </c>
      <c r="G203" s="245" t="s">
        <v>0</v>
      </c>
      <c r="H203" s="316" t="s">
        <v>5088</v>
      </c>
      <c r="I203" s="313"/>
      <c r="J203" s="31" t="s">
        <v>5362</v>
      </c>
      <c r="K203" s="310" t="s">
        <v>5160</v>
      </c>
      <c r="L203" s="238" t="s">
        <v>4554</v>
      </c>
      <c r="M203" s="241"/>
      <c r="N203" s="318"/>
      <c r="O203" s="241"/>
      <c r="P203" s="31" t="s">
        <v>412</v>
      </c>
    </row>
    <row r="204" spans="1:16" ht="45">
      <c r="A204" s="28">
        <v>199</v>
      </c>
      <c r="B204" s="229" t="str">
        <f t="shared" si="3"/>
        <v>20242MC6001K16</v>
      </c>
      <c r="C204" s="246" t="s">
        <v>5425</v>
      </c>
      <c r="D204" s="41" t="s">
        <v>5017</v>
      </c>
      <c r="E204" s="308" t="s">
        <v>4035</v>
      </c>
      <c r="F204" s="299" t="s">
        <v>125</v>
      </c>
      <c r="G204" s="245" t="s">
        <v>1</v>
      </c>
      <c r="H204" s="316" t="s">
        <v>5088</v>
      </c>
      <c r="I204" s="313"/>
      <c r="J204" s="31" t="s">
        <v>5362</v>
      </c>
      <c r="K204" s="310" t="s">
        <v>5160</v>
      </c>
      <c r="L204" s="238" t="s">
        <v>4554</v>
      </c>
      <c r="M204" s="241"/>
      <c r="N204" s="318"/>
      <c r="O204" s="241"/>
      <c r="P204" s="31" t="s">
        <v>412</v>
      </c>
    </row>
    <row r="205" spans="1:16" ht="45">
      <c r="A205" s="28">
        <v>200</v>
      </c>
      <c r="B205" s="229" t="str">
        <f t="shared" si="3"/>
        <v>20242MC6001K16</v>
      </c>
      <c r="C205" s="246" t="s">
        <v>5426</v>
      </c>
      <c r="D205" s="41" t="s">
        <v>5017</v>
      </c>
      <c r="E205" s="308" t="s">
        <v>4035</v>
      </c>
      <c r="F205" s="299" t="s">
        <v>125</v>
      </c>
      <c r="G205" s="245" t="s">
        <v>2</v>
      </c>
      <c r="H205" s="316" t="s">
        <v>5088</v>
      </c>
      <c r="I205" s="313"/>
      <c r="J205" s="31" t="s">
        <v>5362</v>
      </c>
      <c r="K205" s="310" t="s">
        <v>5160</v>
      </c>
      <c r="L205" s="238" t="s">
        <v>4554</v>
      </c>
      <c r="M205" s="241"/>
      <c r="N205" s="318"/>
      <c r="O205" s="241"/>
      <c r="P205" s="31" t="s">
        <v>412</v>
      </c>
    </row>
    <row r="206" spans="1:16" ht="45">
      <c r="A206" s="28">
        <v>201</v>
      </c>
      <c r="B206" s="229" t="str">
        <f t="shared" si="3"/>
        <v>20242MC6001K16</v>
      </c>
      <c r="C206" s="246" t="s">
        <v>5427</v>
      </c>
      <c r="D206" s="41" t="s">
        <v>5017</v>
      </c>
      <c r="E206" s="308" t="s">
        <v>4035</v>
      </c>
      <c r="F206" s="299" t="s">
        <v>125</v>
      </c>
      <c r="G206" s="245" t="s">
        <v>3</v>
      </c>
      <c r="H206" s="316" t="s">
        <v>5088</v>
      </c>
      <c r="I206" s="313"/>
      <c r="J206" s="31" t="s">
        <v>5362</v>
      </c>
      <c r="K206" s="310" t="s">
        <v>5160</v>
      </c>
      <c r="L206" s="238" t="s">
        <v>4554</v>
      </c>
      <c r="M206" s="241"/>
      <c r="N206" s="318"/>
      <c r="O206" s="241"/>
      <c r="P206" s="31" t="s">
        <v>412</v>
      </c>
    </row>
    <row r="207" spans="1:16" ht="45">
      <c r="A207" s="28">
        <v>202</v>
      </c>
      <c r="B207" s="229" t="str">
        <f t="shared" si="3"/>
        <v>20242MC6001K16</v>
      </c>
      <c r="C207" s="246" t="s">
        <v>5428</v>
      </c>
      <c r="D207" s="41" t="s">
        <v>5017</v>
      </c>
      <c r="E207" s="308" t="s">
        <v>4035</v>
      </c>
      <c r="F207" s="299" t="s">
        <v>125</v>
      </c>
      <c r="G207" s="245" t="s">
        <v>4</v>
      </c>
      <c r="H207" s="316" t="s">
        <v>5088</v>
      </c>
      <c r="I207" s="313"/>
      <c r="J207" s="31" t="s">
        <v>5362</v>
      </c>
      <c r="K207" s="310" t="s">
        <v>5160</v>
      </c>
      <c r="L207" s="238" t="s">
        <v>4554</v>
      </c>
      <c r="M207" s="241"/>
      <c r="N207" s="318"/>
      <c r="O207" s="241"/>
      <c r="P207" s="31" t="s">
        <v>412</v>
      </c>
    </row>
    <row r="208" spans="1:16" ht="45">
      <c r="A208" s="28">
        <v>203</v>
      </c>
      <c r="B208" s="229" t="str">
        <f t="shared" si="3"/>
        <v>20242MC6001K16</v>
      </c>
      <c r="C208" s="246" t="s">
        <v>5429</v>
      </c>
      <c r="D208" s="41" t="s">
        <v>5017</v>
      </c>
      <c r="E208" s="308" t="s">
        <v>4035</v>
      </c>
      <c r="F208" s="299" t="s">
        <v>125</v>
      </c>
      <c r="G208" s="245" t="s">
        <v>5</v>
      </c>
      <c r="H208" s="316" t="s">
        <v>5088</v>
      </c>
      <c r="I208" s="313"/>
      <c r="J208" s="31" t="s">
        <v>5362</v>
      </c>
      <c r="K208" s="310" t="s">
        <v>5160</v>
      </c>
      <c r="L208" s="238" t="s">
        <v>4554</v>
      </c>
      <c r="M208" s="241"/>
      <c r="N208" s="318"/>
      <c r="O208" s="241"/>
      <c r="P208" s="31" t="s">
        <v>412</v>
      </c>
    </row>
    <row r="209" spans="1:16" ht="47.25">
      <c r="A209" s="28">
        <v>204</v>
      </c>
      <c r="B209" s="229" t="str">
        <f t="shared" si="3"/>
        <v>20242AT6073K161</v>
      </c>
      <c r="C209" s="246" t="s">
        <v>5430</v>
      </c>
      <c r="D209" s="41" t="s">
        <v>5431</v>
      </c>
      <c r="E209" s="308" t="s">
        <v>5432</v>
      </c>
      <c r="F209" s="299" t="s">
        <v>48</v>
      </c>
      <c r="G209" s="245" t="s">
        <v>4</v>
      </c>
      <c r="H209" s="309" t="s">
        <v>5433</v>
      </c>
      <c r="I209" s="66"/>
      <c r="J209" s="341" t="s">
        <v>5434</v>
      </c>
      <c r="K209" s="310" t="s">
        <v>5160</v>
      </c>
      <c r="L209" s="238" t="s">
        <v>4554</v>
      </c>
      <c r="M209" s="241"/>
      <c r="N209" s="311">
        <v>1</v>
      </c>
      <c r="O209" s="241"/>
      <c r="P209" s="341" t="s">
        <v>328</v>
      </c>
    </row>
    <row r="210" spans="1:16" ht="47.25">
      <c r="A210" s="28">
        <v>205</v>
      </c>
      <c r="B210" s="229" t="str">
        <f t="shared" si="3"/>
        <v>20242LP6012K166</v>
      </c>
      <c r="C210" s="246" t="s">
        <v>5435</v>
      </c>
      <c r="D210" s="41" t="s">
        <v>5007</v>
      </c>
      <c r="E210" s="308" t="s">
        <v>4116</v>
      </c>
      <c r="F210" s="299" t="s">
        <v>45</v>
      </c>
      <c r="G210" s="245" t="s">
        <v>1</v>
      </c>
      <c r="H210" s="342" t="s">
        <v>8</v>
      </c>
      <c r="I210" s="41"/>
      <c r="J210" s="341" t="s">
        <v>5434</v>
      </c>
      <c r="K210" s="310" t="s">
        <v>5160</v>
      </c>
      <c r="L210" s="238" t="s">
        <v>4554</v>
      </c>
      <c r="M210" s="66"/>
      <c r="N210" s="311">
        <v>6</v>
      </c>
      <c r="O210" s="241"/>
      <c r="P210" s="341" t="s">
        <v>328</v>
      </c>
    </row>
    <row r="211" spans="1:16" ht="47.25">
      <c r="A211" s="28">
        <v>206</v>
      </c>
      <c r="B211" s="229" t="str">
        <f t="shared" si="3"/>
        <v>20242AT6048K161</v>
      </c>
      <c r="C211" s="246" t="s">
        <v>5436</v>
      </c>
      <c r="D211" s="41" t="s">
        <v>5437</v>
      </c>
      <c r="E211" s="308" t="s">
        <v>4125</v>
      </c>
      <c r="F211" s="299" t="s">
        <v>18</v>
      </c>
      <c r="G211" s="245" t="s">
        <v>5</v>
      </c>
      <c r="H211" s="309" t="s">
        <v>5433</v>
      </c>
      <c r="I211" s="66"/>
      <c r="J211" s="341" t="s">
        <v>5434</v>
      </c>
      <c r="K211" s="310" t="s">
        <v>5160</v>
      </c>
      <c r="L211" s="238" t="s">
        <v>4554</v>
      </c>
      <c r="M211" s="241"/>
      <c r="N211" s="311">
        <v>1</v>
      </c>
      <c r="O211" s="241"/>
      <c r="P211" s="341" t="s">
        <v>328</v>
      </c>
    </row>
    <row r="212" spans="1:16" ht="51">
      <c r="A212" s="28">
        <v>207</v>
      </c>
      <c r="B212" s="229" t="str">
        <f t="shared" si="3"/>
        <v>20242AT6045K16</v>
      </c>
      <c r="C212" s="246" t="s">
        <v>5438</v>
      </c>
      <c r="D212" s="41" t="s">
        <v>5439</v>
      </c>
      <c r="E212" s="308" t="s">
        <v>5440</v>
      </c>
      <c r="F212" s="299" t="s">
        <v>123</v>
      </c>
      <c r="G212" s="245" t="s">
        <v>1</v>
      </c>
      <c r="H212" s="218" t="s">
        <v>5441</v>
      </c>
      <c r="I212" s="313"/>
      <c r="J212" s="341" t="s">
        <v>5434</v>
      </c>
      <c r="K212" s="310" t="s">
        <v>5160</v>
      </c>
      <c r="L212" s="238" t="s">
        <v>4554</v>
      </c>
      <c r="M212" s="241"/>
      <c r="N212" s="311"/>
      <c r="O212" s="241"/>
      <c r="P212" s="341" t="s">
        <v>328</v>
      </c>
    </row>
    <row r="213" spans="1:16" ht="60">
      <c r="A213" s="28">
        <v>208</v>
      </c>
      <c r="B213" s="229" t="str">
        <f t="shared" si="3"/>
        <v>20242AT6045K16</v>
      </c>
      <c r="C213" s="246" t="s">
        <v>5438</v>
      </c>
      <c r="D213" s="41" t="s">
        <v>5439</v>
      </c>
      <c r="E213" s="308" t="s">
        <v>5440</v>
      </c>
      <c r="F213" s="299" t="s">
        <v>123</v>
      </c>
      <c r="G213" s="245" t="s">
        <v>3</v>
      </c>
      <c r="H213" s="312" t="s">
        <v>5127</v>
      </c>
      <c r="I213" s="313"/>
      <c r="J213" s="341" t="s">
        <v>5434</v>
      </c>
      <c r="K213" s="310" t="s">
        <v>5160</v>
      </c>
      <c r="L213" s="238" t="s">
        <v>4554</v>
      </c>
      <c r="M213" s="241"/>
      <c r="N213" s="311"/>
      <c r="O213" s="241"/>
      <c r="P213" s="341" t="s">
        <v>328</v>
      </c>
    </row>
    <row r="214" spans="1:16" ht="60">
      <c r="A214" s="28">
        <v>209</v>
      </c>
      <c r="B214" s="229" t="str">
        <f t="shared" si="3"/>
        <v>20242AT6045K16</v>
      </c>
      <c r="C214" s="246" t="s">
        <v>5438</v>
      </c>
      <c r="D214" s="41" t="s">
        <v>5439</v>
      </c>
      <c r="E214" s="308" t="s">
        <v>5440</v>
      </c>
      <c r="F214" s="299" t="s">
        <v>123</v>
      </c>
      <c r="G214" s="245" t="s">
        <v>5</v>
      </c>
      <c r="H214" s="312" t="s">
        <v>5127</v>
      </c>
      <c r="I214" s="313"/>
      <c r="J214" s="341" t="s">
        <v>5434</v>
      </c>
      <c r="K214" s="310" t="s">
        <v>5160</v>
      </c>
      <c r="L214" s="238" t="s">
        <v>4554</v>
      </c>
      <c r="M214" s="241"/>
      <c r="N214" s="311"/>
      <c r="O214" s="241"/>
      <c r="P214" s="341" t="s">
        <v>328</v>
      </c>
    </row>
    <row r="215" spans="1:16" ht="47.25">
      <c r="A215" s="28">
        <v>210</v>
      </c>
      <c r="B215" s="229" t="str">
        <f t="shared" si="3"/>
        <v>20242FE6014K162</v>
      </c>
      <c r="C215" s="246" t="s">
        <v>5442</v>
      </c>
      <c r="D215" s="41" t="s">
        <v>4852</v>
      </c>
      <c r="E215" s="308" t="s">
        <v>4238</v>
      </c>
      <c r="F215" s="299" t="s">
        <v>11</v>
      </c>
      <c r="G215" s="245" t="s">
        <v>5</v>
      </c>
      <c r="H215" s="309" t="s">
        <v>5433</v>
      </c>
      <c r="I215" s="313"/>
      <c r="J215" s="341" t="s">
        <v>5434</v>
      </c>
      <c r="K215" s="310" t="s">
        <v>5160</v>
      </c>
      <c r="L215" s="238" t="s">
        <v>4554</v>
      </c>
      <c r="M215" s="241"/>
      <c r="N215" s="311">
        <v>2</v>
      </c>
      <c r="O215" s="241"/>
      <c r="P215" s="341" t="s">
        <v>328</v>
      </c>
    </row>
    <row r="216" spans="1:16" ht="47.25">
      <c r="A216" s="28">
        <v>211</v>
      </c>
      <c r="B216" s="229" t="str">
        <f t="shared" si="3"/>
        <v>20242IT6015K16</v>
      </c>
      <c r="C216" s="246" t="s">
        <v>5443</v>
      </c>
      <c r="D216" s="41" t="s">
        <v>5444</v>
      </c>
      <c r="E216" s="308" t="s">
        <v>4033</v>
      </c>
      <c r="F216" s="202" t="s">
        <v>493</v>
      </c>
      <c r="G216" s="245" t="s">
        <v>0</v>
      </c>
      <c r="H216" s="316" t="s">
        <v>8</v>
      </c>
      <c r="I216" s="313"/>
      <c r="J216" s="341" t="s">
        <v>5434</v>
      </c>
      <c r="K216" s="310" t="s">
        <v>5160</v>
      </c>
      <c r="L216" s="238" t="s">
        <v>4554</v>
      </c>
      <c r="M216" s="241"/>
      <c r="N216" s="318"/>
      <c r="O216" s="241"/>
      <c r="P216" s="341" t="s">
        <v>328</v>
      </c>
    </row>
    <row r="217" spans="1:16" ht="47.25">
      <c r="A217" s="28">
        <v>212</v>
      </c>
      <c r="B217" s="229" t="str">
        <f t="shared" si="3"/>
        <v>20242AT6065K161</v>
      </c>
      <c r="C217" s="246" t="s">
        <v>5445</v>
      </c>
      <c r="D217" s="41" t="s">
        <v>5446</v>
      </c>
      <c r="E217" s="308" t="s">
        <v>5447</v>
      </c>
      <c r="F217" s="299" t="s">
        <v>11</v>
      </c>
      <c r="G217" s="245" t="s">
        <v>2</v>
      </c>
      <c r="H217" s="309" t="s">
        <v>5433</v>
      </c>
      <c r="I217" s="313"/>
      <c r="J217" s="341" t="s">
        <v>5434</v>
      </c>
      <c r="K217" s="310" t="s">
        <v>5160</v>
      </c>
      <c r="L217" s="238" t="s">
        <v>4554</v>
      </c>
      <c r="M217" s="241"/>
      <c r="N217" s="311">
        <v>1</v>
      </c>
      <c r="O217" s="241"/>
      <c r="P217" s="341" t="s">
        <v>328</v>
      </c>
    </row>
    <row r="218" spans="1:16" ht="47.25">
      <c r="A218" s="28">
        <v>213</v>
      </c>
      <c r="B218" s="229" t="str">
        <f t="shared" si="3"/>
        <v>20242LP6013K164</v>
      </c>
      <c r="C218" s="246" t="s">
        <v>5448</v>
      </c>
      <c r="D218" s="41" t="s">
        <v>4263</v>
      </c>
      <c r="E218" s="308" t="s">
        <v>4265</v>
      </c>
      <c r="F218" s="299" t="s">
        <v>18</v>
      </c>
      <c r="G218" s="245" t="s">
        <v>2</v>
      </c>
      <c r="H218" s="309" t="s">
        <v>5433</v>
      </c>
      <c r="I218" s="313"/>
      <c r="J218" s="341" t="s">
        <v>5434</v>
      </c>
      <c r="K218" s="310" t="s">
        <v>5160</v>
      </c>
      <c r="L218" s="238" t="s">
        <v>4554</v>
      </c>
      <c r="M218" s="241"/>
      <c r="N218" s="311">
        <v>4</v>
      </c>
      <c r="O218" s="241"/>
      <c r="P218" s="341" t="s">
        <v>328</v>
      </c>
    </row>
    <row r="219" spans="1:16" ht="47.25">
      <c r="A219" s="28">
        <v>214</v>
      </c>
      <c r="B219" s="229" t="str">
        <f t="shared" si="3"/>
        <v>20242AT6020K161</v>
      </c>
      <c r="C219" s="246" t="s">
        <v>5449</v>
      </c>
      <c r="D219" s="41" t="s">
        <v>4620</v>
      </c>
      <c r="E219" s="308" t="s">
        <v>4272</v>
      </c>
      <c r="F219" s="299" t="s">
        <v>45</v>
      </c>
      <c r="G219" s="245" t="s">
        <v>4</v>
      </c>
      <c r="H219" s="309" t="s">
        <v>5433</v>
      </c>
      <c r="I219" s="313"/>
      <c r="J219" s="341" t="s">
        <v>5434</v>
      </c>
      <c r="K219" s="310" t="s">
        <v>5160</v>
      </c>
      <c r="L219" s="238" t="s">
        <v>4554</v>
      </c>
      <c r="M219" s="241"/>
      <c r="N219" s="311">
        <v>1</v>
      </c>
      <c r="O219" s="241"/>
      <c r="P219" s="341" t="s">
        <v>328</v>
      </c>
    </row>
    <row r="220" spans="1:16" ht="47.25">
      <c r="A220" s="28">
        <v>215</v>
      </c>
      <c r="B220" s="229" t="str">
        <f t="shared" si="3"/>
        <v>20242FL6157K16</v>
      </c>
      <c r="C220" s="246" t="s">
        <v>5450</v>
      </c>
      <c r="D220" s="41" t="s">
        <v>5451</v>
      </c>
      <c r="E220" s="308" t="s">
        <v>4426</v>
      </c>
      <c r="F220" s="299" t="s">
        <v>48</v>
      </c>
      <c r="G220" s="245" t="s">
        <v>0</v>
      </c>
      <c r="H220" s="312" t="s">
        <v>8</v>
      </c>
      <c r="I220" s="313"/>
      <c r="J220" s="341" t="s">
        <v>5434</v>
      </c>
      <c r="K220" s="310" t="s">
        <v>5160</v>
      </c>
      <c r="L220" s="238" t="s">
        <v>4554</v>
      </c>
      <c r="M220" s="241"/>
      <c r="N220" s="318"/>
      <c r="O220" s="241"/>
      <c r="P220" s="341" t="s">
        <v>328</v>
      </c>
    </row>
    <row r="221" spans="1:16" ht="47.25">
      <c r="A221" s="28">
        <v>216</v>
      </c>
      <c r="B221" s="229" t="str">
        <f t="shared" si="3"/>
        <v>20242FL6157K16</v>
      </c>
      <c r="C221" s="246" t="s">
        <v>5450</v>
      </c>
      <c r="D221" s="41" t="s">
        <v>5451</v>
      </c>
      <c r="E221" s="308" t="s">
        <v>4426</v>
      </c>
      <c r="F221" s="299" t="s">
        <v>48</v>
      </c>
      <c r="G221" s="245" t="s">
        <v>3</v>
      </c>
      <c r="H221" s="312" t="s">
        <v>8</v>
      </c>
      <c r="I221" s="313"/>
      <c r="J221" s="341" t="s">
        <v>5434</v>
      </c>
      <c r="K221" s="310" t="s">
        <v>5160</v>
      </c>
      <c r="L221" s="238" t="s">
        <v>4554</v>
      </c>
      <c r="M221" s="241"/>
      <c r="N221" s="318"/>
      <c r="O221" s="241"/>
      <c r="P221" s="341" t="s">
        <v>328</v>
      </c>
    </row>
    <row r="222" spans="1:16" ht="47.25">
      <c r="A222" s="28">
        <v>217</v>
      </c>
      <c r="B222" s="229" t="str">
        <f t="shared" si="3"/>
        <v>20242FL6157K16</v>
      </c>
      <c r="C222" s="246" t="s">
        <v>5452</v>
      </c>
      <c r="D222" s="41" t="s">
        <v>5451</v>
      </c>
      <c r="E222" s="308" t="s">
        <v>4426</v>
      </c>
      <c r="F222" s="299" t="s">
        <v>45</v>
      </c>
      <c r="G222" s="245" t="s">
        <v>0</v>
      </c>
      <c r="H222" s="312" t="s">
        <v>8</v>
      </c>
      <c r="I222" s="313"/>
      <c r="J222" s="341" t="s">
        <v>5434</v>
      </c>
      <c r="K222" s="310" t="s">
        <v>5160</v>
      </c>
      <c r="L222" s="238" t="s">
        <v>4554</v>
      </c>
      <c r="M222" s="241"/>
      <c r="N222" s="318"/>
      <c r="O222" s="241"/>
      <c r="P222" s="341" t="s">
        <v>328</v>
      </c>
    </row>
    <row r="223" spans="1:16" ht="47.25">
      <c r="A223" s="28">
        <v>218</v>
      </c>
      <c r="B223" s="229" t="str">
        <f t="shared" si="3"/>
        <v>20242FL6157K16</v>
      </c>
      <c r="C223" s="246" t="s">
        <v>5452</v>
      </c>
      <c r="D223" s="41" t="s">
        <v>5451</v>
      </c>
      <c r="E223" s="308" t="s">
        <v>4426</v>
      </c>
      <c r="F223" s="299" t="s">
        <v>45</v>
      </c>
      <c r="G223" s="245" t="s">
        <v>3</v>
      </c>
      <c r="H223" s="312" t="s">
        <v>8</v>
      </c>
      <c r="I223" s="338"/>
      <c r="J223" s="341" t="s">
        <v>5434</v>
      </c>
      <c r="K223" s="310" t="s">
        <v>5160</v>
      </c>
      <c r="L223" s="238" t="s">
        <v>4554</v>
      </c>
      <c r="M223" s="241"/>
      <c r="N223" s="318"/>
      <c r="O223" s="241"/>
      <c r="P223" s="341" t="s">
        <v>328</v>
      </c>
    </row>
    <row r="224" spans="1:16" ht="47.25">
      <c r="A224" s="28">
        <v>219</v>
      </c>
      <c r="B224" s="229" t="str">
        <f t="shared" si="3"/>
        <v>20242LP6004K163</v>
      </c>
      <c r="C224" s="314" t="s">
        <v>5453</v>
      </c>
      <c r="D224" s="41" t="s">
        <v>4993</v>
      </c>
      <c r="E224" s="308" t="s">
        <v>4473</v>
      </c>
      <c r="F224" s="299" t="s">
        <v>48</v>
      </c>
      <c r="G224" s="245" t="s">
        <v>1</v>
      </c>
      <c r="H224" s="309" t="s">
        <v>5433</v>
      </c>
      <c r="I224" s="338"/>
      <c r="J224" s="341" t="s">
        <v>5434</v>
      </c>
      <c r="K224" s="310" t="s">
        <v>5160</v>
      </c>
      <c r="L224" s="238" t="s">
        <v>4554</v>
      </c>
      <c r="M224" s="241"/>
      <c r="N224" s="38">
        <v>3</v>
      </c>
      <c r="O224" s="241"/>
      <c r="P224" s="341" t="s">
        <v>328</v>
      </c>
    </row>
    <row r="225" spans="1:16" ht="30">
      <c r="A225" s="28">
        <v>220</v>
      </c>
      <c r="B225" s="229" t="str">
        <f t="shared" si="3"/>
        <v>20242PE6004K163</v>
      </c>
      <c r="C225" s="246" t="s">
        <v>5454</v>
      </c>
      <c r="D225" s="41" t="s">
        <v>5228</v>
      </c>
      <c r="E225" s="308" t="s">
        <v>5229</v>
      </c>
      <c r="F225" s="299" t="s">
        <v>492</v>
      </c>
      <c r="G225" s="245" t="s">
        <v>1</v>
      </c>
      <c r="H225" s="316" t="s">
        <v>517</v>
      </c>
      <c r="I225" s="66"/>
      <c r="J225" s="31" t="s">
        <v>5455</v>
      </c>
      <c r="K225" s="310" t="s">
        <v>5160</v>
      </c>
      <c r="L225" s="238" t="s">
        <v>4554</v>
      </c>
      <c r="M225" s="241"/>
      <c r="N225" s="318">
        <v>3</v>
      </c>
      <c r="O225" s="241"/>
      <c r="P225" s="31" t="s">
        <v>309</v>
      </c>
    </row>
    <row r="226" spans="1:16" ht="15">
      <c r="A226" s="28">
        <v>221</v>
      </c>
      <c r="B226" s="229" t="str">
        <f t="shared" si="3"/>
        <v>20242ME6012K165</v>
      </c>
      <c r="C226" s="246" t="s">
        <v>5456</v>
      </c>
      <c r="D226" s="41" t="s">
        <v>5025</v>
      </c>
      <c r="E226" s="308" t="s">
        <v>4115</v>
      </c>
      <c r="F226" s="44" t="s">
        <v>48</v>
      </c>
      <c r="G226" s="245" t="s">
        <v>1</v>
      </c>
      <c r="H226" s="312" t="s">
        <v>5457</v>
      </c>
      <c r="I226" s="338"/>
      <c r="J226" s="31" t="s">
        <v>5455</v>
      </c>
      <c r="K226" s="310" t="s">
        <v>5160</v>
      </c>
      <c r="L226" s="238" t="s">
        <v>4554</v>
      </c>
      <c r="M226" s="241"/>
      <c r="N226" s="311">
        <v>5</v>
      </c>
      <c r="O226" s="241"/>
      <c r="P226" s="31" t="s">
        <v>309</v>
      </c>
    </row>
    <row r="227" spans="1:16" ht="30">
      <c r="A227" s="28">
        <v>222</v>
      </c>
      <c r="B227" s="229" t="str">
        <f t="shared" si="3"/>
        <v>20242LP6012K167</v>
      </c>
      <c r="C227" s="246" t="s">
        <v>5458</v>
      </c>
      <c r="D227" s="41" t="s">
        <v>5007</v>
      </c>
      <c r="E227" s="308" t="s">
        <v>4116</v>
      </c>
      <c r="F227" s="299" t="s">
        <v>45</v>
      </c>
      <c r="G227" s="245" t="s">
        <v>4</v>
      </c>
      <c r="H227" s="312" t="s">
        <v>5457</v>
      </c>
      <c r="I227" s="66"/>
      <c r="J227" s="31" t="s">
        <v>5455</v>
      </c>
      <c r="K227" s="310" t="s">
        <v>5160</v>
      </c>
      <c r="L227" s="238" t="s">
        <v>4554</v>
      </c>
      <c r="M227" s="241"/>
      <c r="N227" s="311">
        <v>7</v>
      </c>
      <c r="O227" s="241"/>
      <c r="P227" s="31" t="s">
        <v>309</v>
      </c>
    </row>
    <row r="228" spans="1:16" ht="30">
      <c r="A228" s="28">
        <v>223</v>
      </c>
      <c r="B228" s="229" t="str">
        <f t="shared" si="3"/>
        <v>20242LP6011K16</v>
      </c>
      <c r="C228" s="246" t="s">
        <v>5459</v>
      </c>
      <c r="D228" s="41" t="s">
        <v>5275</v>
      </c>
      <c r="E228" s="308" t="s">
        <v>432</v>
      </c>
      <c r="F228" s="299" t="s">
        <v>18</v>
      </c>
      <c r="G228" s="245" t="s">
        <v>2</v>
      </c>
      <c r="H228" s="316" t="s">
        <v>8</v>
      </c>
      <c r="I228" s="241"/>
      <c r="J228" s="31" t="s">
        <v>5455</v>
      </c>
      <c r="K228" s="310" t="s">
        <v>5160</v>
      </c>
      <c r="L228" s="238" t="s">
        <v>4554</v>
      </c>
      <c r="M228" s="313"/>
      <c r="N228" s="318"/>
      <c r="O228" s="241"/>
      <c r="P228" s="31" t="s">
        <v>309</v>
      </c>
    </row>
    <row r="229" spans="1:16" ht="15">
      <c r="A229" s="28">
        <v>224</v>
      </c>
      <c r="B229" s="229" t="str">
        <f t="shared" si="3"/>
        <v>20242EE6117K16</v>
      </c>
      <c r="C229" s="246" t="s">
        <v>5460</v>
      </c>
      <c r="D229" s="41" t="s">
        <v>4845</v>
      </c>
      <c r="E229" s="308" t="s">
        <v>4042</v>
      </c>
      <c r="F229" s="299" t="s">
        <v>214</v>
      </c>
      <c r="G229" s="245" t="s">
        <v>1</v>
      </c>
      <c r="H229" s="316" t="s">
        <v>8</v>
      </c>
      <c r="I229" s="313"/>
      <c r="J229" s="31" t="s">
        <v>5455</v>
      </c>
      <c r="K229" s="310" t="s">
        <v>5160</v>
      </c>
      <c r="L229" s="238" t="s">
        <v>4554</v>
      </c>
      <c r="M229" s="241"/>
      <c r="N229" s="322"/>
      <c r="O229" s="241"/>
      <c r="P229" s="31" t="s">
        <v>309</v>
      </c>
    </row>
    <row r="230" spans="1:16" ht="15">
      <c r="A230" s="28">
        <v>225</v>
      </c>
      <c r="B230" s="229" t="str">
        <f t="shared" si="3"/>
        <v>20242ME6027K16</v>
      </c>
      <c r="C230" s="246" t="s">
        <v>5461</v>
      </c>
      <c r="D230" s="41" t="s">
        <v>5462</v>
      </c>
      <c r="E230" s="308" t="s">
        <v>4290</v>
      </c>
      <c r="F230" s="44" t="s">
        <v>13</v>
      </c>
      <c r="G230" s="245" t="s">
        <v>5</v>
      </c>
      <c r="H230" s="309" t="s">
        <v>383</v>
      </c>
      <c r="I230" s="313"/>
      <c r="J230" s="31" t="s">
        <v>5455</v>
      </c>
      <c r="K230" s="310" t="s">
        <v>5160</v>
      </c>
      <c r="L230" s="238" t="s">
        <v>4554</v>
      </c>
      <c r="M230" s="241"/>
      <c r="N230" s="318"/>
      <c r="O230" s="241"/>
      <c r="P230" s="31" t="s">
        <v>309</v>
      </c>
    </row>
    <row r="231" spans="1:16" ht="30">
      <c r="A231" s="28">
        <v>226</v>
      </c>
      <c r="B231" s="229" t="str">
        <f t="shared" si="3"/>
        <v>20242ME6083K16</v>
      </c>
      <c r="C231" s="246" t="s">
        <v>5463</v>
      </c>
      <c r="D231" s="41" t="s">
        <v>5057</v>
      </c>
      <c r="E231" s="308" t="s">
        <v>4292</v>
      </c>
      <c r="F231" s="44" t="s">
        <v>11</v>
      </c>
      <c r="G231" s="245" t="s">
        <v>2</v>
      </c>
      <c r="H231" s="312" t="s">
        <v>5464</v>
      </c>
      <c r="I231" s="338"/>
      <c r="J231" s="31" t="s">
        <v>5455</v>
      </c>
      <c r="K231" s="310" t="s">
        <v>5160</v>
      </c>
      <c r="L231" s="238" t="s">
        <v>4554</v>
      </c>
      <c r="M231" s="241"/>
      <c r="N231" s="311"/>
      <c r="O231" s="241"/>
      <c r="P231" s="31" t="s">
        <v>309</v>
      </c>
    </row>
    <row r="232" spans="1:16" ht="30">
      <c r="A232" s="28">
        <v>227</v>
      </c>
      <c r="B232" s="229" t="str">
        <f t="shared" si="3"/>
        <v>20242ME6060K16</v>
      </c>
      <c r="C232" s="246" t="s">
        <v>5465</v>
      </c>
      <c r="D232" s="41" t="s">
        <v>5050</v>
      </c>
      <c r="E232" s="308" t="s">
        <v>4039</v>
      </c>
      <c r="F232" s="44" t="s">
        <v>48</v>
      </c>
      <c r="G232" s="245" t="s">
        <v>4</v>
      </c>
      <c r="H232" s="312" t="s">
        <v>5457</v>
      </c>
      <c r="I232" s="313"/>
      <c r="J232" s="31" t="s">
        <v>5455</v>
      </c>
      <c r="K232" s="310" t="s">
        <v>5160</v>
      </c>
      <c r="L232" s="238" t="s">
        <v>4554</v>
      </c>
      <c r="M232" s="241"/>
      <c r="N232" s="311"/>
      <c r="O232" s="241"/>
      <c r="P232" s="31" t="s">
        <v>309</v>
      </c>
    </row>
    <row r="233" spans="1:16" ht="15">
      <c r="A233" s="28">
        <v>228</v>
      </c>
      <c r="B233" s="229" t="str">
        <f t="shared" si="3"/>
        <v>20242AT6001K16</v>
      </c>
      <c r="C233" s="246" t="s">
        <v>5466</v>
      </c>
      <c r="D233" s="41" t="s">
        <v>5467</v>
      </c>
      <c r="E233" s="308" t="s">
        <v>5468</v>
      </c>
      <c r="F233" s="343" t="s">
        <v>493</v>
      </c>
      <c r="G233" s="245" t="s">
        <v>1</v>
      </c>
      <c r="H233" s="316" t="s">
        <v>4633</v>
      </c>
      <c r="I233" s="313"/>
      <c r="J233" s="31" t="s">
        <v>5455</v>
      </c>
      <c r="K233" s="310" t="s">
        <v>5160</v>
      </c>
      <c r="L233" s="238" t="s">
        <v>4554</v>
      </c>
      <c r="M233" s="241"/>
      <c r="N233" s="318"/>
      <c r="O233" s="241"/>
      <c r="P233" s="31" t="s">
        <v>309</v>
      </c>
    </row>
    <row r="234" spans="1:16" ht="30">
      <c r="A234" s="28">
        <v>229</v>
      </c>
      <c r="B234" s="229" t="str">
        <f>CONCATENATE(20242,$D234,"K16",$N233)</f>
        <v>20242FL6094K16</v>
      </c>
      <c r="C234" s="246" t="s">
        <v>5469</v>
      </c>
      <c r="D234" s="41" t="s">
        <v>5371</v>
      </c>
      <c r="E234" s="308" t="s">
        <v>5372</v>
      </c>
      <c r="F234" s="343" t="s">
        <v>493</v>
      </c>
      <c r="G234" s="245" t="s">
        <v>0</v>
      </c>
      <c r="H234" s="309" t="s">
        <v>383</v>
      </c>
      <c r="I234" s="313"/>
      <c r="J234" s="31" t="s">
        <v>5455</v>
      </c>
      <c r="K234" s="310" t="s">
        <v>5160</v>
      </c>
      <c r="L234" s="238" t="s">
        <v>4554</v>
      </c>
      <c r="M234" s="241"/>
      <c r="N234" s="311"/>
      <c r="O234" s="241"/>
      <c r="P234" s="31" t="s">
        <v>309</v>
      </c>
    </row>
    <row r="235" spans="1:16" ht="30">
      <c r="A235" s="28">
        <v>230</v>
      </c>
      <c r="B235" s="229" t="str">
        <f t="shared" ref="B235:B298" si="4">CONCATENATE(20242,$D235,"K16",$N235)</f>
        <v>20242FL6094K16</v>
      </c>
      <c r="C235" s="246" t="s">
        <v>5469</v>
      </c>
      <c r="D235" s="41" t="s">
        <v>5371</v>
      </c>
      <c r="E235" s="308" t="s">
        <v>5372</v>
      </c>
      <c r="F235" s="343" t="s">
        <v>493</v>
      </c>
      <c r="G235" s="245" t="s">
        <v>3</v>
      </c>
      <c r="H235" s="309" t="s">
        <v>383</v>
      </c>
      <c r="I235" s="313"/>
      <c r="J235" s="31" t="s">
        <v>5455</v>
      </c>
      <c r="K235" s="310" t="s">
        <v>5160</v>
      </c>
      <c r="L235" s="238" t="s">
        <v>4554</v>
      </c>
      <c r="M235" s="241"/>
      <c r="N235" s="311"/>
      <c r="O235" s="241"/>
      <c r="P235" s="31" t="s">
        <v>309</v>
      </c>
    </row>
    <row r="236" spans="1:16" ht="30">
      <c r="A236" s="28">
        <v>231</v>
      </c>
      <c r="B236" s="229" t="str">
        <f t="shared" si="4"/>
        <v>20242FL6094K16</v>
      </c>
      <c r="C236" s="246" t="s">
        <v>5470</v>
      </c>
      <c r="D236" s="41" t="s">
        <v>5371</v>
      </c>
      <c r="E236" s="308" t="s">
        <v>5372</v>
      </c>
      <c r="F236" s="344" t="s">
        <v>48</v>
      </c>
      <c r="G236" s="245" t="s">
        <v>0</v>
      </c>
      <c r="H236" s="309" t="s">
        <v>383</v>
      </c>
      <c r="I236" s="313"/>
      <c r="J236" s="31" t="s">
        <v>5455</v>
      </c>
      <c r="K236" s="310" t="s">
        <v>5160</v>
      </c>
      <c r="L236" s="238" t="s">
        <v>4554</v>
      </c>
      <c r="M236" s="241"/>
      <c r="N236" s="345"/>
      <c r="O236" s="241"/>
      <c r="P236" s="31" t="s">
        <v>309</v>
      </c>
    </row>
    <row r="237" spans="1:16" ht="30">
      <c r="A237" s="28">
        <v>232</v>
      </c>
      <c r="B237" s="229" t="str">
        <f t="shared" si="4"/>
        <v>20242FL6094K16</v>
      </c>
      <c r="C237" s="246" t="s">
        <v>5470</v>
      </c>
      <c r="D237" s="41" t="s">
        <v>5371</v>
      </c>
      <c r="E237" s="308" t="s">
        <v>5372</v>
      </c>
      <c r="F237" s="344" t="s">
        <v>48</v>
      </c>
      <c r="G237" s="245" t="s">
        <v>3</v>
      </c>
      <c r="H237" s="309" t="s">
        <v>383</v>
      </c>
      <c r="I237" s="313"/>
      <c r="J237" s="31" t="s">
        <v>5455</v>
      </c>
      <c r="K237" s="310" t="s">
        <v>5160</v>
      </c>
      <c r="L237" s="238" t="s">
        <v>4554</v>
      </c>
      <c r="M237" s="241"/>
      <c r="N237" s="345"/>
      <c r="O237" s="241"/>
      <c r="P237" s="31" t="s">
        <v>309</v>
      </c>
    </row>
    <row r="238" spans="1:16" ht="30">
      <c r="A238" s="28">
        <v>233</v>
      </c>
      <c r="B238" s="229" t="str">
        <f t="shared" si="4"/>
        <v>20242FL6094K16</v>
      </c>
      <c r="C238" s="246" t="s">
        <v>5471</v>
      </c>
      <c r="D238" s="41" t="s">
        <v>5371</v>
      </c>
      <c r="E238" s="308" t="s">
        <v>5372</v>
      </c>
      <c r="F238" s="344" t="s">
        <v>45</v>
      </c>
      <c r="G238" s="245" t="s">
        <v>0</v>
      </c>
      <c r="H238" s="309" t="s">
        <v>383</v>
      </c>
      <c r="I238" s="313"/>
      <c r="J238" s="31" t="s">
        <v>5455</v>
      </c>
      <c r="K238" s="310" t="s">
        <v>5160</v>
      </c>
      <c r="L238" s="238" t="s">
        <v>4554</v>
      </c>
      <c r="M238" s="241"/>
      <c r="N238" s="345"/>
      <c r="O238" s="241"/>
      <c r="P238" s="31" t="s">
        <v>309</v>
      </c>
    </row>
    <row r="239" spans="1:16" ht="30">
      <c r="A239" s="28">
        <v>234</v>
      </c>
      <c r="B239" s="229" t="str">
        <f t="shared" si="4"/>
        <v>20242FL6094K16</v>
      </c>
      <c r="C239" s="246" t="s">
        <v>5471</v>
      </c>
      <c r="D239" s="41" t="s">
        <v>5371</v>
      </c>
      <c r="E239" s="308" t="s">
        <v>5372</v>
      </c>
      <c r="F239" s="344" t="s">
        <v>45</v>
      </c>
      <c r="G239" s="245" t="s">
        <v>3</v>
      </c>
      <c r="H239" s="309" t="s">
        <v>383</v>
      </c>
      <c r="I239" s="313"/>
      <c r="J239" s="31" t="s">
        <v>5455</v>
      </c>
      <c r="K239" s="310" t="s">
        <v>5160</v>
      </c>
      <c r="L239" s="238" t="s">
        <v>4554</v>
      </c>
      <c r="M239" s="241"/>
      <c r="N239" s="345"/>
      <c r="O239" s="241"/>
      <c r="P239" s="31" t="s">
        <v>309</v>
      </c>
    </row>
    <row r="240" spans="1:16" ht="30">
      <c r="A240" s="28">
        <v>235</v>
      </c>
      <c r="B240" s="229" t="str">
        <f t="shared" si="4"/>
        <v>20242PE6004K164</v>
      </c>
      <c r="C240" s="246" t="s">
        <v>5472</v>
      </c>
      <c r="D240" s="41" t="s">
        <v>5228</v>
      </c>
      <c r="E240" s="308" t="s">
        <v>5229</v>
      </c>
      <c r="F240" s="299" t="s">
        <v>459</v>
      </c>
      <c r="G240" s="245" t="s">
        <v>1</v>
      </c>
      <c r="H240" s="340" t="s">
        <v>517</v>
      </c>
      <c r="I240" s="66"/>
      <c r="J240" s="31" t="s">
        <v>5455</v>
      </c>
      <c r="K240" s="310" t="s">
        <v>5160</v>
      </c>
      <c r="L240" s="238" t="s">
        <v>4554</v>
      </c>
      <c r="M240" s="241"/>
      <c r="N240" s="318">
        <v>4</v>
      </c>
      <c r="O240" s="241"/>
      <c r="P240" s="31" t="s">
        <v>310</v>
      </c>
    </row>
    <row r="241" spans="1:16" ht="15">
      <c r="A241" s="28">
        <v>236</v>
      </c>
      <c r="B241" s="229" t="str">
        <f t="shared" si="4"/>
        <v>20242ME6012K166</v>
      </c>
      <c r="C241" s="246" t="s">
        <v>5473</v>
      </c>
      <c r="D241" s="41" t="s">
        <v>5025</v>
      </c>
      <c r="E241" s="308" t="s">
        <v>4115</v>
      </c>
      <c r="F241" s="344" t="s">
        <v>46</v>
      </c>
      <c r="G241" s="245" t="s">
        <v>1</v>
      </c>
      <c r="H241" s="312" t="s">
        <v>5457</v>
      </c>
      <c r="I241" s="313"/>
      <c r="J241" s="31" t="s">
        <v>5455</v>
      </c>
      <c r="K241" s="310" t="s">
        <v>5160</v>
      </c>
      <c r="L241" s="238" t="s">
        <v>4554</v>
      </c>
      <c r="M241" s="241"/>
      <c r="N241" s="311">
        <v>6</v>
      </c>
      <c r="O241" s="241"/>
      <c r="P241" s="31" t="s">
        <v>310</v>
      </c>
    </row>
    <row r="242" spans="1:16" ht="30">
      <c r="A242" s="28">
        <v>237</v>
      </c>
      <c r="B242" s="229" t="str">
        <f t="shared" si="4"/>
        <v>20242LP6012K168</v>
      </c>
      <c r="C242" s="246" t="s">
        <v>5474</v>
      </c>
      <c r="D242" s="41" t="s">
        <v>5007</v>
      </c>
      <c r="E242" s="308" t="s">
        <v>4116</v>
      </c>
      <c r="F242" s="344" t="s">
        <v>47</v>
      </c>
      <c r="G242" s="245" t="s">
        <v>4</v>
      </c>
      <c r="H242" s="342" t="s">
        <v>8</v>
      </c>
      <c r="I242" s="241"/>
      <c r="J242" s="31" t="s">
        <v>5455</v>
      </c>
      <c r="K242" s="310" t="s">
        <v>5160</v>
      </c>
      <c r="L242" s="238" t="s">
        <v>4554</v>
      </c>
      <c r="M242" s="66"/>
      <c r="N242" s="311">
        <v>8</v>
      </c>
      <c r="O242" s="241"/>
      <c r="P242" s="31" t="s">
        <v>310</v>
      </c>
    </row>
    <row r="243" spans="1:16" ht="30">
      <c r="A243" s="28">
        <v>238</v>
      </c>
      <c r="B243" s="229" t="str">
        <f t="shared" si="4"/>
        <v>20242LP6011K16</v>
      </c>
      <c r="C243" s="246" t="s">
        <v>5475</v>
      </c>
      <c r="D243" s="41" t="s">
        <v>5275</v>
      </c>
      <c r="E243" s="308" t="s">
        <v>432</v>
      </c>
      <c r="F243" s="344" t="s">
        <v>19</v>
      </c>
      <c r="G243" s="245" t="s">
        <v>2</v>
      </c>
      <c r="H243" s="316" t="s">
        <v>8</v>
      </c>
      <c r="I243" s="241"/>
      <c r="J243" s="31" t="s">
        <v>5455</v>
      </c>
      <c r="K243" s="310" t="s">
        <v>5160</v>
      </c>
      <c r="L243" s="238" t="s">
        <v>4554</v>
      </c>
      <c r="M243" s="313"/>
      <c r="N243" s="318"/>
      <c r="O243" s="241"/>
      <c r="P243" s="31" t="s">
        <v>310</v>
      </c>
    </row>
    <row r="244" spans="1:16" ht="15">
      <c r="A244" s="28">
        <v>239</v>
      </c>
      <c r="B244" s="229" t="str">
        <f t="shared" si="4"/>
        <v>20242EE6117K16</v>
      </c>
      <c r="C244" s="246" t="s">
        <v>5476</v>
      </c>
      <c r="D244" s="41" t="s">
        <v>4845</v>
      </c>
      <c r="E244" s="308" t="s">
        <v>4042</v>
      </c>
      <c r="F244" s="344" t="s">
        <v>217</v>
      </c>
      <c r="G244" s="245" t="s">
        <v>1</v>
      </c>
      <c r="H244" s="316" t="s">
        <v>8</v>
      </c>
      <c r="I244" s="241"/>
      <c r="J244" s="31" t="s">
        <v>5455</v>
      </c>
      <c r="K244" s="310" t="s">
        <v>5160</v>
      </c>
      <c r="L244" s="238" t="s">
        <v>4554</v>
      </c>
      <c r="M244" s="313"/>
      <c r="N244" s="322"/>
      <c r="O244" s="241"/>
      <c r="P244" s="31" t="s">
        <v>310</v>
      </c>
    </row>
    <row r="245" spans="1:16" ht="15">
      <c r="A245" s="28">
        <v>240</v>
      </c>
      <c r="B245" s="229" t="str">
        <f t="shared" si="4"/>
        <v>20242ME6027K16</v>
      </c>
      <c r="C245" s="246" t="s">
        <v>5477</v>
      </c>
      <c r="D245" s="41" t="s">
        <v>5462</v>
      </c>
      <c r="E245" s="308" t="s">
        <v>4290</v>
      </c>
      <c r="F245" s="344" t="s">
        <v>65</v>
      </c>
      <c r="G245" s="245" t="s">
        <v>5</v>
      </c>
      <c r="H245" s="309" t="s">
        <v>383</v>
      </c>
      <c r="I245" s="313"/>
      <c r="J245" s="31" t="s">
        <v>5455</v>
      </c>
      <c r="K245" s="310" t="s">
        <v>5160</v>
      </c>
      <c r="L245" s="238" t="s">
        <v>4554</v>
      </c>
      <c r="M245" s="241"/>
      <c r="N245" s="311"/>
      <c r="O245" s="241"/>
      <c r="P245" s="31" t="s">
        <v>310</v>
      </c>
    </row>
    <row r="246" spans="1:16" ht="30">
      <c r="A246" s="28">
        <v>241</v>
      </c>
      <c r="B246" s="229" t="str">
        <f t="shared" si="4"/>
        <v>20242ME6083K16</v>
      </c>
      <c r="C246" s="300" t="s">
        <v>5478</v>
      </c>
      <c r="D246" s="41" t="s">
        <v>5057</v>
      </c>
      <c r="E246" s="308" t="s">
        <v>4292</v>
      </c>
      <c r="F246" s="344" t="s">
        <v>12</v>
      </c>
      <c r="G246" s="245" t="s">
        <v>2</v>
      </c>
      <c r="H246" s="312" t="s">
        <v>5464</v>
      </c>
      <c r="I246" s="313"/>
      <c r="J246" s="31" t="s">
        <v>5455</v>
      </c>
      <c r="K246" s="310" t="s">
        <v>5160</v>
      </c>
      <c r="L246" s="238" t="s">
        <v>4554</v>
      </c>
      <c r="M246" s="241"/>
      <c r="N246" s="311"/>
      <c r="O246" s="320"/>
      <c r="P246" s="31" t="s">
        <v>310</v>
      </c>
    </row>
    <row r="247" spans="1:16" ht="30">
      <c r="A247" s="28">
        <v>242</v>
      </c>
      <c r="B247" s="229" t="str">
        <f t="shared" si="4"/>
        <v>20242ME6060K16</v>
      </c>
      <c r="C247" s="246" t="s">
        <v>5479</v>
      </c>
      <c r="D247" s="41" t="s">
        <v>5050</v>
      </c>
      <c r="E247" s="308" t="s">
        <v>4039</v>
      </c>
      <c r="F247" s="344" t="s">
        <v>46</v>
      </c>
      <c r="G247" s="245" t="s">
        <v>4</v>
      </c>
      <c r="H247" s="312" t="s">
        <v>5457</v>
      </c>
      <c r="I247" s="313"/>
      <c r="J247" s="31" t="s">
        <v>5455</v>
      </c>
      <c r="K247" s="310" t="s">
        <v>5160</v>
      </c>
      <c r="L247" s="238" t="s">
        <v>4554</v>
      </c>
      <c r="M247" s="241"/>
      <c r="N247" s="311"/>
      <c r="O247" s="241"/>
      <c r="P247" s="31" t="s">
        <v>310</v>
      </c>
    </row>
    <row r="248" spans="1:16" ht="15">
      <c r="A248" s="28">
        <v>243</v>
      </c>
      <c r="B248" s="229" t="str">
        <f t="shared" si="4"/>
        <v>20242AT6001K16</v>
      </c>
      <c r="C248" s="246" t="s">
        <v>5480</v>
      </c>
      <c r="D248" s="41" t="s">
        <v>5467</v>
      </c>
      <c r="E248" s="308" t="s">
        <v>5468</v>
      </c>
      <c r="F248" s="343" t="s">
        <v>493</v>
      </c>
      <c r="G248" s="245" t="s">
        <v>2</v>
      </c>
      <c r="H248" s="316" t="s">
        <v>4675</v>
      </c>
      <c r="I248" s="313"/>
      <c r="J248" s="31" t="s">
        <v>5455</v>
      </c>
      <c r="K248" s="310" t="s">
        <v>5160</v>
      </c>
      <c r="L248" s="238" t="s">
        <v>4554</v>
      </c>
      <c r="M248" s="241"/>
      <c r="N248" s="318"/>
      <c r="O248" s="241"/>
      <c r="P248" s="31" t="s">
        <v>310</v>
      </c>
    </row>
    <row r="249" spans="1:16" ht="30">
      <c r="A249" s="28">
        <v>244</v>
      </c>
      <c r="B249" s="229" t="str">
        <f t="shared" si="4"/>
        <v>20242FL6094K16</v>
      </c>
      <c r="C249" s="246" t="s">
        <v>5481</v>
      </c>
      <c r="D249" s="41" t="s">
        <v>5371</v>
      </c>
      <c r="E249" s="308" t="s">
        <v>5372</v>
      </c>
      <c r="F249" s="344" t="s">
        <v>46</v>
      </c>
      <c r="G249" s="245" t="s">
        <v>0</v>
      </c>
      <c r="H249" s="309" t="s">
        <v>383</v>
      </c>
      <c r="I249" s="313"/>
      <c r="J249" s="31" t="s">
        <v>5455</v>
      </c>
      <c r="K249" s="310" t="s">
        <v>5160</v>
      </c>
      <c r="L249" s="238" t="s">
        <v>4554</v>
      </c>
      <c r="M249" s="241"/>
      <c r="N249" s="345"/>
      <c r="O249" s="241"/>
      <c r="P249" s="31" t="s">
        <v>310</v>
      </c>
    </row>
    <row r="250" spans="1:16" ht="30">
      <c r="A250" s="28">
        <v>245</v>
      </c>
      <c r="B250" s="229" t="str">
        <f t="shared" si="4"/>
        <v>20242FL6094K16</v>
      </c>
      <c r="C250" s="246" t="s">
        <v>5481</v>
      </c>
      <c r="D250" s="41" t="s">
        <v>5371</v>
      </c>
      <c r="E250" s="308" t="s">
        <v>5372</v>
      </c>
      <c r="F250" s="344" t="s">
        <v>46</v>
      </c>
      <c r="G250" s="245" t="s">
        <v>3</v>
      </c>
      <c r="H250" s="309" t="s">
        <v>383</v>
      </c>
      <c r="I250" s="313"/>
      <c r="J250" s="31" t="s">
        <v>5455</v>
      </c>
      <c r="K250" s="310" t="s">
        <v>5160</v>
      </c>
      <c r="L250" s="238" t="s">
        <v>4554</v>
      </c>
      <c r="M250" s="241"/>
      <c r="N250" s="345"/>
      <c r="O250" s="241"/>
      <c r="P250" s="31" t="s">
        <v>310</v>
      </c>
    </row>
    <row r="251" spans="1:16" ht="30">
      <c r="A251" s="28">
        <v>246</v>
      </c>
      <c r="B251" s="229" t="str">
        <f t="shared" si="4"/>
        <v>20242FL6094K16</v>
      </c>
      <c r="C251" s="246" t="s">
        <v>5482</v>
      </c>
      <c r="D251" s="41" t="s">
        <v>5371</v>
      </c>
      <c r="E251" s="308" t="s">
        <v>5372</v>
      </c>
      <c r="F251" s="344" t="s">
        <v>47</v>
      </c>
      <c r="G251" s="245" t="s">
        <v>0</v>
      </c>
      <c r="H251" s="309" t="s">
        <v>383</v>
      </c>
      <c r="I251" s="313"/>
      <c r="J251" s="31" t="s">
        <v>5455</v>
      </c>
      <c r="K251" s="310" t="s">
        <v>5160</v>
      </c>
      <c r="L251" s="238" t="s">
        <v>4554</v>
      </c>
      <c r="M251" s="241"/>
      <c r="N251" s="345"/>
      <c r="O251" s="241"/>
      <c r="P251" s="31" t="s">
        <v>310</v>
      </c>
    </row>
    <row r="252" spans="1:16" ht="30">
      <c r="A252" s="28">
        <v>247</v>
      </c>
      <c r="B252" s="229" t="str">
        <f t="shared" si="4"/>
        <v>20242FL6094K16</v>
      </c>
      <c r="C252" s="246" t="s">
        <v>5482</v>
      </c>
      <c r="D252" s="41" t="s">
        <v>5371</v>
      </c>
      <c r="E252" s="308" t="s">
        <v>5372</v>
      </c>
      <c r="F252" s="344" t="s">
        <v>47</v>
      </c>
      <c r="G252" s="245" t="s">
        <v>3</v>
      </c>
      <c r="H252" s="309" t="s">
        <v>383</v>
      </c>
      <c r="I252" s="338"/>
      <c r="J252" s="31" t="s">
        <v>5455</v>
      </c>
      <c r="K252" s="310" t="s">
        <v>5160</v>
      </c>
      <c r="L252" s="238" t="s">
        <v>4554</v>
      </c>
      <c r="M252" s="241"/>
      <c r="N252" s="345"/>
      <c r="O252" s="241"/>
      <c r="P252" s="31" t="s">
        <v>310</v>
      </c>
    </row>
    <row r="253" spans="1:16" ht="30">
      <c r="A253" s="28">
        <v>248</v>
      </c>
      <c r="B253" s="229" t="str">
        <f t="shared" si="4"/>
        <v>20242PE6026K165</v>
      </c>
      <c r="C253" s="246" t="s">
        <v>5483</v>
      </c>
      <c r="D253" s="41" t="s">
        <v>5069</v>
      </c>
      <c r="E253" s="308" t="s">
        <v>4046</v>
      </c>
      <c r="F253" s="299" t="s">
        <v>492</v>
      </c>
      <c r="G253" s="245" t="s">
        <v>3</v>
      </c>
      <c r="H253" s="316" t="s">
        <v>517</v>
      </c>
      <c r="I253" s="66"/>
      <c r="J253" s="31" t="s">
        <v>5455</v>
      </c>
      <c r="K253" s="310" t="s">
        <v>5160</v>
      </c>
      <c r="L253" s="238" t="s">
        <v>4554</v>
      </c>
      <c r="M253" s="320"/>
      <c r="N253" s="318">
        <v>5</v>
      </c>
      <c r="O253" s="241"/>
      <c r="P253" s="31" t="s">
        <v>311</v>
      </c>
    </row>
    <row r="254" spans="1:16" ht="15">
      <c r="A254" s="28">
        <v>249</v>
      </c>
      <c r="B254" s="229" t="str">
        <f t="shared" si="4"/>
        <v>20242ME6012K167</v>
      </c>
      <c r="C254" s="246" t="s">
        <v>5484</v>
      </c>
      <c r="D254" s="41" t="s">
        <v>5025</v>
      </c>
      <c r="E254" s="308" t="s">
        <v>4115</v>
      </c>
      <c r="F254" s="44" t="s">
        <v>18</v>
      </c>
      <c r="G254" s="245" t="s">
        <v>0</v>
      </c>
      <c r="H254" s="309" t="s">
        <v>5457</v>
      </c>
      <c r="I254" s="313"/>
      <c r="J254" s="31" t="s">
        <v>5455</v>
      </c>
      <c r="K254" s="310" t="s">
        <v>5160</v>
      </c>
      <c r="L254" s="238" t="s">
        <v>4554</v>
      </c>
      <c r="M254" s="241"/>
      <c r="N254" s="311">
        <v>7</v>
      </c>
      <c r="O254" s="241"/>
      <c r="P254" s="31" t="s">
        <v>311</v>
      </c>
    </row>
    <row r="255" spans="1:16" ht="30">
      <c r="A255" s="28">
        <v>250</v>
      </c>
      <c r="B255" s="229" t="str">
        <f t="shared" si="4"/>
        <v>20242LP6012K169</v>
      </c>
      <c r="C255" s="246" t="s">
        <v>5485</v>
      </c>
      <c r="D255" s="41" t="s">
        <v>5007</v>
      </c>
      <c r="E255" s="308" t="s">
        <v>4116</v>
      </c>
      <c r="F255" s="299" t="s">
        <v>45</v>
      </c>
      <c r="G255" s="245" t="s">
        <v>3</v>
      </c>
      <c r="H255" s="309" t="s">
        <v>5457</v>
      </c>
      <c r="I255" s="66"/>
      <c r="J255" s="31" t="s">
        <v>5455</v>
      </c>
      <c r="K255" s="310" t="s">
        <v>5160</v>
      </c>
      <c r="L255" s="238" t="s">
        <v>4554</v>
      </c>
      <c r="M255" s="241"/>
      <c r="N255" s="311">
        <v>9</v>
      </c>
      <c r="O255" s="241"/>
      <c r="P255" s="31" t="s">
        <v>311</v>
      </c>
    </row>
    <row r="256" spans="1:16" ht="30">
      <c r="A256" s="28">
        <v>251</v>
      </c>
      <c r="B256" s="229" t="str">
        <f t="shared" si="4"/>
        <v>20242LP6011K16</v>
      </c>
      <c r="C256" s="246" t="s">
        <v>5486</v>
      </c>
      <c r="D256" s="41" t="s">
        <v>5275</v>
      </c>
      <c r="E256" s="308" t="s">
        <v>432</v>
      </c>
      <c r="F256" s="299" t="s">
        <v>48</v>
      </c>
      <c r="G256" s="245" t="s">
        <v>2</v>
      </c>
      <c r="H256" s="309" t="s">
        <v>5457</v>
      </c>
      <c r="I256" s="313"/>
      <c r="J256" s="31" t="s">
        <v>5455</v>
      </c>
      <c r="K256" s="310" t="s">
        <v>5160</v>
      </c>
      <c r="L256" s="238" t="s">
        <v>4554</v>
      </c>
      <c r="M256" s="241"/>
      <c r="N256" s="318"/>
      <c r="O256" s="241"/>
      <c r="P256" s="31" t="s">
        <v>311</v>
      </c>
    </row>
    <row r="257" spans="1:16" ht="15">
      <c r="A257" s="28">
        <v>252</v>
      </c>
      <c r="B257" s="229" t="str">
        <f t="shared" si="4"/>
        <v>20242EE6117K16</v>
      </c>
      <c r="C257" s="246" t="s">
        <v>5487</v>
      </c>
      <c r="D257" s="41" t="s">
        <v>4845</v>
      </c>
      <c r="E257" s="308" t="s">
        <v>4042</v>
      </c>
      <c r="F257" s="299" t="s">
        <v>214</v>
      </c>
      <c r="G257" s="245" t="s">
        <v>2</v>
      </c>
      <c r="H257" s="309" t="s">
        <v>5457</v>
      </c>
      <c r="I257" s="313"/>
      <c r="J257" s="31" t="s">
        <v>5455</v>
      </c>
      <c r="K257" s="310" t="s">
        <v>5160</v>
      </c>
      <c r="L257" s="238" t="s">
        <v>4554</v>
      </c>
      <c r="M257" s="241"/>
      <c r="N257" s="322"/>
      <c r="O257" s="241"/>
      <c r="P257" s="31" t="s">
        <v>311</v>
      </c>
    </row>
    <row r="258" spans="1:16" ht="28.5">
      <c r="A258" s="28">
        <v>253</v>
      </c>
      <c r="B258" s="229" t="str">
        <f t="shared" si="4"/>
        <v>20242ME6027K16</v>
      </c>
      <c r="C258" s="246" t="s">
        <v>5488</v>
      </c>
      <c r="D258" s="41" t="s">
        <v>5462</v>
      </c>
      <c r="E258" s="308" t="s">
        <v>4290</v>
      </c>
      <c r="F258" s="202" t="s">
        <v>4113</v>
      </c>
      <c r="G258" s="245" t="s">
        <v>0</v>
      </c>
      <c r="H258" s="309" t="s">
        <v>5457</v>
      </c>
      <c r="I258" s="313"/>
      <c r="J258" s="31" t="s">
        <v>5455</v>
      </c>
      <c r="K258" s="310" t="s">
        <v>5160</v>
      </c>
      <c r="L258" s="238" t="s">
        <v>4554</v>
      </c>
      <c r="M258" s="241"/>
      <c r="N258" s="318"/>
      <c r="O258" s="241"/>
      <c r="P258" s="31" t="s">
        <v>311</v>
      </c>
    </row>
    <row r="259" spans="1:16" ht="30">
      <c r="A259" s="28">
        <v>254</v>
      </c>
      <c r="B259" s="229" t="str">
        <f t="shared" si="4"/>
        <v>20242ME6083K16</v>
      </c>
      <c r="C259" s="246" t="s">
        <v>5489</v>
      </c>
      <c r="D259" s="41" t="s">
        <v>5057</v>
      </c>
      <c r="E259" s="308" t="s">
        <v>4292</v>
      </c>
      <c r="F259" s="299" t="s">
        <v>11</v>
      </c>
      <c r="G259" s="245" t="s">
        <v>0</v>
      </c>
      <c r="H259" s="309" t="s">
        <v>5457</v>
      </c>
      <c r="I259" s="313"/>
      <c r="J259" s="31" t="s">
        <v>5455</v>
      </c>
      <c r="K259" s="310" t="s">
        <v>5160</v>
      </c>
      <c r="L259" s="238" t="s">
        <v>4554</v>
      </c>
      <c r="M259" s="241"/>
      <c r="N259" s="311"/>
      <c r="O259" s="241"/>
      <c r="P259" s="31" t="s">
        <v>311</v>
      </c>
    </row>
    <row r="260" spans="1:16" ht="15">
      <c r="A260" s="28">
        <v>255</v>
      </c>
      <c r="B260" s="229" t="str">
        <f t="shared" si="4"/>
        <v>20242BS6003K165</v>
      </c>
      <c r="C260" s="246" t="s">
        <v>5490</v>
      </c>
      <c r="D260" s="41" t="s">
        <v>4708</v>
      </c>
      <c r="E260" s="308" t="s">
        <v>4043</v>
      </c>
      <c r="F260" s="44" t="s">
        <v>13</v>
      </c>
      <c r="G260" s="245" t="s">
        <v>5</v>
      </c>
      <c r="H260" s="309" t="s">
        <v>5457</v>
      </c>
      <c r="I260" s="313"/>
      <c r="J260" s="31" t="s">
        <v>5455</v>
      </c>
      <c r="K260" s="310" t="s">
        <v>5160</v>
      </c>
      <c r="L260" s="238" t="s">
        <v>4554</v>
      </c>
      <c r="M260" s="241"/>
      <c r="N260" s="311">
        <v>5</v>
      </c>
      <c r="O260" s="241"/>
      <c r="P260" s="31" t="s">
        <v>311</v>
      </c>
    </row>
    <row r="261" spans="1:16" ht="30">
      <c r="A261" s="28">
        <v>256</v>
      </c>
      <c r="B261" s="229" t="str">
        <f t="shared" si="4"/>
        <v>20242ME6060K16</v>
      </c>
      <c r="C261" s="246" t="s">
        <v>5491</v>
      </c>
      <c r="D261" s="41" t="s">
        <v>5050</v>
      </c>
      <c r="E261" s="308" t="s">
        <v>4039</v>
      </c>
      <c r="F261" s="44" t="s">
        <v>48</v>
      </c>
      <c r="G261" s="245" t="s">
        <v>3</v>
      </c>
      <c r="H261" s="309" t="s">
        <v>5457</v>
      </c>
      <c r="I261" s="313"/>
      <c r="J261" s="31" t="s">
        <v>5455</v>
      </c>
      <c r="K261" s="310" t="s">
        <v>5160</v>
      </c>
      <c r="L261" s="238" t="s">
        <v>4554</v>
      </c>
      <c r="M261" s="320"/>
      <c r="N261" s="311"/>
      <c r="O261" s="241"/>
      <c r="P261" s="31" t="s">
        <v>311</v>
      </c>
    </row>
    <row r="262" spans="1:16" ht="15">
      <c r="A262" s="28">
        <v>257</v>
      </c>
      <c r="B262" s="229" t="str">
        <f t="shared" si="4"/>
        <v>20242AT6001K16</v>
      </c>
      <c r="C262" s="246" t="s">
        <v>5492</v>
      </c>
      <c r="D262" s="41" t="s">
        <v>5467</v>
      </c>
      <c r="E262" s="308" t="s">
        <v>5468</v>
      </c>
      <c r="F262" s="343" t="s">
        <v>493</v>
      </c>
      <c r="G262" s="245" t="s">
        <v>3</v>
      </c>
      <c r="H262" s="309" t="s">
        <v>5457</v>
      </c>
      <c r="I262" s="313"/>
      <c r="J262" s="31" t="s">
        <v>5455</v>
      </c>
      <c r="K262" s="310" t="s">
        <v>5160</v>
      </c>
      <c r="L262" s="238" t="s">
        <v>4554</v>
      </c>
      <c r="M262" s="320"/>
      <c r="N262" s="318"/>
      <c r="O262" s="241"/>
      <c r="P262" s="31" t="s">
        <v>311</v>
      </c>
    </row>
    <row r="263" spans="1:16" ht="30">
      <c r="A263" s="28">
        <v>258</v>
      </c>
      <c r="B263" s="229" t="str">
        <f t="shared" si="4"/>
        <v>20242FL6094K16</v>
      </c>
      <c r="C263" s="246" t="s">
        <v>5493</v>
      </c>
      <c r="D263" s="41" t="s">
        <v>5371</v>
      </c>
      <c r="E263" s="308" t="s">
        <v>5372</v>
      </c>
      <c r="F263" s="202" t="s">
        <v>493</v>
      </c>
      <c r="G263" s="245" t="s">
        <v>1</v>
      </c>
      <c r="H263" s="346" t="s">
        <v>383</v>
      </c>
      <c r="I263" s="313"/>
      <c r="J263" s="31" t="s">
        <v>5455</v>
      </c>
      <c r="K263" s="310" t="s">
        <v>5160</v>
      </c>
      <c r="L263" s="238" t="s">
        <v>4554</v>
      </c>
      <c r="M263" s="241"/>
      <c r="N263" s="311"/>
      <c r="O263" s="241"/>
      <c r="P263" s="31" t="s">
        <v>311</v>
      </c>
    </row>
    <row r="264" spans="1:16" ht="30">
      <c r="A264" s="28">
        <v>259</v>
      </c>
      <c r="B264" s="229" t="str">
        <f t="shared" si="4"/>
        <v>20242FL6094K16</v>
      </c>
      <c r="C264" s="246" t="s">
        <v>5493</v>
      </c>
      <c r="D264" s="41" t="s">
        <v>5371</v>
      </c>
      <c r="E264" s="308" t="s">
        <v>5372</v>
      </c>
      <c r="F264" s="202" t="s">
        <v>493</v>
      </c>
      <c r="G264" s="245" t="s">
        <v>4</v>
      </c>
      <c r="H264" s="346" t="s">
        <v>383</v>
      </c>
      <c r="I264" s="313"/>
      <c r="J264" s="31" t="s">
        <v>5455</v>
      </c>
      <c r="K264" s="310" t="s">
        <v>5160</v>
      </c>
      <c r="L264" s="238" t="s">
        <v>4554</v>
      </c>
      <c r="M264" s="241"/>
      <c r="N264" s="311"/>
      <c r="O264" s="241"/>
      <c r="P264" s="31" t="s">
        <v>311</v>
      </c>
    </row>
    <row r="265" spans="1:16" ht="30">
      <c r="A265" s="28">
        <v>260</v>
      </c>
      <c r="B265" s="229" t="str">
        <f t="shared" si="4"/>
        <v>20242FL6094K16</v>
      </c>
      <c r="C265" s="246" t="s">
        <v>5494</v>
      </c>
      <c r="D265" s="41" t="s">
        <v>5371</v>
      </c>
      <c r="E265" s="308" t="s">
        <v>5372</v>
      </c>
      <c r="F265" s="299" t="s">
        <v>48</v>
      </c>
      <c r="G265" s="245" t="s">
        <v>1</v>
      </c>
      <c r="H265" s="346" t="s">
        <v>383</v>
      </c>
      <c r="I265" s="313"/>
      <c r="J265" s="31" t="s">
        <v>5455</v>
      </c>
      <c r="K265" s="310" t="s">
        <v>5160</v>
      </c>
      <c r="L265" s="238" t="s">
        <v>4554</v>
      </c>
      <c r="M265" s="241"/>
      <c r="N265" s="311"/>
      <c r="O265" s="241"/>
      <c r="P265" s="31" t="s">
        <v>311</v>
      </c>
    </row>
    <row r="266" spans="1:16" ht="30">
      <c r="A266" s="28">
        <v>261</v>
      </c>
      <c r="B266" s="229" t="str">
        <f t="shared" si="4"/>
        <v>20242FL6094K16</v>
      </c>
      <c r="C266" s="246" t="s">
        <v>5494</v>
      </c>
      <c r="D266" s="41" t="s">
        <v>5371</v>
      </c>
      <c r="E266" s="308" t="s">
        <v>5372</v>
      </c>
      <c r="F266" s="299" t="s">
        <v>48</v>
      </c>
      <c r="G266" s="245" t="s">
        <v>4</v>
      </c>
      <c r="H266" s="346" t="s">
        <v>383</v>
      </c>
      <c r="I266" s="313"/>
      <c r="J266" s="31" t="s">
        <v>5455</v>
      </c>
      <c r="K266" s="310" t="s">
        <v>5160</v>
      </c>
      <c r="L266" s="238" t="s">
        <v>4554</v>
      </c>
      <c r="M266" s="241"/>
      <c r="N266" s="311"/>
      <c r="O266" s="241"/>
      <c r="P266" s="31" t="s">
        <v>311</v>
      </c>
    </row>
    <row r="267" spans="1:16" ht="30">
      <c r="A267" s="28">
        <v>262</v>
      </c>
      <c r="B267" s="229" t="str">
        <f t="shared" si="4"/>
        <v>20242FL6094K16</v>
      </c>
      <c r="C267" s="246" t="s">
        <v>5495</v>
      </c>
      <c r="D267" s="41" t="s">
        <v>5371</v>
      </c>
      <c r="E267" s="308" t="s">
        <v>5372</v>
      </c>
      <c r="F267" s="299" t="s">
        <v>45</v>
      </c>
      <c r="G267" s="245" t="s">
        <v>1</v>
      </c>
      <c r="H267" s="346" t="s">
        <v>383</v>
      </c>
      <c r="I267" s="313"/>
      <c r="J267" s="31" t="s">
        <v>5455</v>
      </c>
      <c r="K267" s="310" t="s">
        <v>5160</v>
      </c>
      <c r="L267" s="238" t="s">
        <v>4554</v>
      </c>
      <c r="M267" s="241"/>
      <c r="N267" s="311"/>
      <c r="O267" s="241"/>
      <c r="P267" s="31" t="s">
        <v>311</v>
      </c>
    </row>
    <row r="268" spans="1:16" ht="30">
      <c r="A268" s="28">
        <v>263</v>
      </c>
      <c r="B268" s="229" t="str">
        <f t="shared" si="4"/>
        <v>20242FL6094K16</v>
      </c>
      <c r="C268" s="246" t="s">
        <v>5495</v>
      </c>
      <c r="D268" s="41" t="s">
        <v>5371</v>
      </c>
      <c r="E268" s="308" t="s">
        <v>5372</v>
      </c>
      <c r="F268" s="299" t="s">
        <v>45</v>
      </c>
      <c r="G268" s="245" t="s">
        <v>4</v>
      </c>
      <c r="H268" s="346" t="s">
        <v>383</v>
      </c>
      <c r="I268" s="313"/>
      <c r="J268" s="31" t="s">
        <v>5455</v>
      </c>
      <c r="K268" s="310" t="s">
        <v>5160</v>
      </c>
      <c r="L268" s="238" t="s">
        <v>4554</v>
      </c>
      <c r="M268" s="241"/>
      <c r="N268" s="311"/>
      <c r="O268" s="241"/>
      <c r="P268" s="31" t="s">
        <v>311</v>
      </c>
    </row>
    <row r="269" spans="1:16" ht="30">
      <c r="A269" s="28">
        <v>264</v>
      </c>
      <c r="B269" s="229" t="str">
        <f t="shared" si="4"/>
        <v>20242PE6026K166</v>
      </c>
      <c r="C269" s="246" t="s">
        <v>5496</v>
      </c>
      <c r="D269" s="41" t="s">
        <v>5069</v>
      </c>
      <c r="E269" s="308" t="s">
        <v>4046</v>
      </c>
      <c r="F269" s="299" t="s">
        <v>459</v>
      </c>
      <c r="G269" s="245" t="s">
        <v>3</v>
      </c>
      <c r="H269" s="316" t="s">
        <v>517</v>
      </c>
      <c r="I269" s="347"/>
      <c r="J269" s="31" t="s">
        <v>5455</v>
      </c>
      <c r="K269" s="310" t="s">
        <v>5160</v>
      </c>
      <c r="L269" s="238" t="s">
        <v>4554</v>
      </c>
      <c r="M269" s="241"/>
      <c r="N269" s="317">
        <v>6</v>
      </c>
      <c r="O269" s="241"/>
      <c r="P269" s="31" t="s">
        <v>312</v>
      </c>
    </row>
    <row r="270" spans="1:16" ht="15">
      <c r="A270" s="28">
        <v>265</v>
      </c>
      <c r="B270" s="229" t="str">
        <f t="shared" si="4"/>
        <v>20242ME6012K168</v>
      </c>
      <c r="C270" s="246" t="s">
        <v>5497</v>
      </c>
      <c r="D270" s="41" t="s">
        <v>5025</v>
      </c>
      <c r="E270" s="308" t="s">
        <v>4115</v>
      </c>
      <c r="F270" s="44" t="s">
        <v>19</v>
      </c>
      <c r="G270" s="245" t="s">
        <v>0</v>
      </c>
      <c r="H270" s="309" t="s">
        <v>5457</v>
      </c>
      <c r="I270" s="313"/>
      <c r="J270" s="31" t="s">
        <v>5455</v>
      </c>
      <c r="K270" s="310" t="s">
        <v>5160</v>
      </c>
      <c r="L270" s="238" t="s">
        <v>4554</v>
      </c>
      <c r="M270" s="241"/>
      <c r="N270" s="311">
        <v>8</v>
      </c>
      <c r="O270" s="241"/>
      <c r="P270" s="31" t="s">
        <v>312</v>
      </c>
    </row>
    <row r="271" spans="1:16" ht="30">
      <c r="A271" s="28">
        <v>266</v>
      </c>
      <c r="B271" s="229" t="str">
        <f t="shared" si="4"/>
        <v>20242LP6012K1610</v>
      </c>
      <c r="C271" s="246" t="s">
        <v>5498</v>
      </c>
      <c r="D271" s="41" t="s">
        <v>5007</v>
      </c>
      <c r="E271" s="308" t="s">
        <v>4116</v>
      </c>
      <c r="F271" s="299" t="s">
        <v>47</v>
      </c>
      <c r="G271" s="245" t="s">
        <v>3</v>
      </c>
      <c r="H271" s="309" t="s">
        <v>5457</v>
      </c>
      <c r="I271" s="66"/>
      <c r="J271" s="31" t="s">
        <v>5455</v>
      </c>
      <c r="K271" s="310" t="s">
        <v>5160</v>
      </c>
      <c r="L271" s="238" t="s">
        <v>4554</v>
      </c>
      <c r="M271" s="241"/>
      <c r="N271" s="311">
        <v>10</v>
      </c>
      <c r="O271" s="241"/>
      <c r="P271" s="31" t="s">
        <v>312</v>
      </c>
    </row>
    <row r="272" spans="1:16" ht="30">
      <c r="A272" s="28">
        <v>267</v>
      </c>
      <c r="B272" s="229" t="str">
        <f t="shared" si="4"/>
        <v>20242LP6011K16</v>
      </c>
      <c r="C272" s="246" t="s">
        <v>5499</v>
      </c>
      <c r="D272" s="41" t="s">
        <v>5275</v>
      </c>
      <c r="E272" s="308" t="s">
        <v>432</v>
      </c>
      <c r="F272" s="299" t="s">
        <v>46</v>
      </c>
      <c r="G272" s="245" t="s">
        <v>2</v>
      </c>
      <c r="H272" s="309" t="s">
        <v>5457</v>
      </c>
      <c r="I272" s="313"/>
      <c r="J272" s="31" t="s">
        <v>5455</v>
      </c>
      <c r="K272" s="310" t="s">
        <v>5160</v>
      </c>
      <c r="L272" s="238" t="s">
        <v>4554</v>
      </c>
      <c r="M272" s="241"/>
      <c r="N272" s="318"/>
      <c r="O272" s="241"/>
      <c r="P272" s="31" t="s">
        <v>312</v>
      </c>
    </row>
    <row r="273" spans="1:16" ht="15">
      <c r="A273" s="28">
        <v>268</v>
      </c>
      <c r="B273" s="229" t="str">
        <f t="shared" si="4"/>
        <v>20242EE6117K16</v>
      </c>
      <c r="C273" s="246" t="s">
        <v>5500</v>
      </c>
      <c r="D273" s="41" t="s">
        <v>4845</v>
      </c>
      <c r="E273" s="308" t="s">
        <v>4042</v>
      </c>
      <c r="F273" s="299" t="s">
        <v>217</v>
      </c>
      <c r="G273" s="245" t="s">
        <v>2</v>
      </c>
      <c r="H273" s="309" t="s">
        <v>5457</v>
      </c>
      <c r="I273" s="313"/>
      <c r="J273" s="31" t="s">
        <v>5455</v>
      </c>
      <c r="K273" s="310" t="s">
        <v>5160</v>
      </c>
      <c r="L273" s="238" t="s">
        <v>4554</v>
      </c>
      <c r="M273" s="241"/>
      <c r="N273" s="322"/>
      <c r="O273" s="241"/>
      <c r="P273" s="31" t="s">
        <v>312</v>
      </c>
    </row>
    <row r="274" spans="1:16" ht="28.5">
      <c r="A274" s="28">
        <v>269</v>
      </c>
      <c r="B274" s="229" t="str">
        <f t="shared" si="4"/>
        <v>20242ME6027K16</v>
      </c>
      <c r="C274" s="246" t="s">
        <v>5501</v>
      </c>
      <c r="D274" s="41" t="s">
        <v>5462</v>
      </c>
      <c r="E274" s="308" t="s">
        <v>4290</v>
      </c>
      <c r="F274" s="202" t="s">
        <v>4113</v>
      </c>
      <c r="G274" s="245" t="s">
        <v>2</v>
      </c>
      <c r="H274" s="309" t="s">
        <v>5457</v>
      </c>
      <c r="I274" s="313"/>
      <c r="J274" s="31" t="s">
        <v>5455</v>
      </c>
      <c r="K274" s="310" t="s">
        <v>5160</v>
      </c>
      <c r="L274" s="238" t="s">
        <v>4554</v>
      </c>
      <c r="M274" s="241"/>
      <c r="N274" s="311"/>
      <c r="O274" s="241"/>
      <c r="P274" s="31" t="s">
        <v>312</v>
      </c>
    </row>
    <row r="275" spans="1:16" ht="30">
      <c r="A275" s="28">
        <v>270</v>
      </c>
      <c r="B275" s="229" t="str">
        <f t="shared" si="4"/>
        <v>20242ME6083K16</v>
      </c>
      <c r="C275" s="246" t="s">
        <v>5502</v>
      </c>
      <c r="D275" s="41" t="s">
        <v>5057</v>
      </c>
      <c r="E275" s="308" t="s">
        <v>4292</v>
      </c>
      <c r="F275" s="299" t="s">
        <v>12</v>
      </c>
      <c r="G275" s="245" t="s">
        <v>0</v>
      </c>
      <c r="H275" s="337" t="s">
        <v>5457</v>
      </c>
      <c r="I275" s="338"/>
      <c r="J275" s="31" t="s">
        <v>5455</v>
      </c>
      <c r="K275" s="310" t="s">
        <v>5160</v>
      </c>
      <c r="L275" s="238" t="s">
        <v>4554</v>
      </c>
      <c r="M275" s="241"/>
      <c r="N275" s="311"/>
      <c r="O275" s="241"/>
      <c r="P275" s="31" t="s">
        <v>312</v>
      </c>
    </row>
    <row r="276" spans="1:16" ht="15">
      <c r="A276" s="28">
        <v>271</v>
      </c>
      <c r="B276" s="229" t="str">
        <f t="shared" si="4"/>
        <v>20242BS6003K166</v>
      </c>
      <c r="C276" s="246" t="s">
        <v>5503</v>
      </c>
      <c r="D276" s="41" t="s">
        <v>4708</v>
      </c>
      <c r="E276" s="308" t="s">
        <v>4043</v>
      </c>
      <c r="F276" s="44" t="s">
        <v>65</v>
      </c>
      <c r="G276" s="245" t="s">
        <v>5</v>
      </c>
      <c r="H276" s="309" t="s">
        <v>5457</v>
      </c>
      <c r="I276" s="313"/>
      <c r="J276" s="31" t="s">
        <v>5455</v>
      </c>
      <c r="K276" s="310" t="s">
        <v>5160</v>
      </c>
      <c r="L276" s="238" t="s">
        <v>4554</v>
      </c>
      <c r="M276" s="241"/>
      <c r="N276" s="311">
        <v>6</v>
      </c>
      <c r="O276" s="241"/>
      <c r="P276" s="31" t="s">
        <v>312</v>
      </c>
    </row>
    <row r="277" spans="1:16" ht="30">
      <c r="A277" s="28">
        <v>272</v>
      </c>
      <c r="B277" s="229" t="str">
        <f t="shared" si="4"/>
        <v>20242ME6060K16</v>
      </c>
      <c r="C277" s="246" t="s">
        <v>5504</v>
      </c>
      <c r="D277" s="41" t="s">
        <v>5050</v>
      </c>
      <c r="E277" s="308" t="s">
        <v>4039</v>
      </c>
      <c r="F277" s="44" t="s">
        <v>46</v>
      </c>
      <c r="G277" s="245" t="s">
        <v>3</v>
      </c>
      <c r="H277" s="309" t="s">
        <v>5457</v>
      </c>
      <c r="I277" s="313"/>
      <c r="J277" s="31" t="s">
        <v>5455</v>
      </c>
      <c r="K277" s="310" t="s">
        <v>5160</v>
      </c>
      <c r="L277" s="238" t="s">
        <v>4554</v>
      </c>
      <c r="M277" s="241"/>
      <c r="N277" s="311"/>
      <c r="O277" s="241"/>
      <c r="P277" s="31" t="s">
        <v>312</v>
      </c>
    </row>
    <row r="278" spans="1:16" ht="15">
      <c r="A278" s="28">
        <v>273</v>
      </c>
      <c r="B278" s="229" t="str">
        <f t="shared" si="4"/>
        <v>20242FL6295K16</v>
      </c>
      <c r="C278" s="246" t="s">
        <v>5505</v>
      </c>
      <c r="D278" s="41" t="s">
        <v>5506</v>
      </c>
      <c r="E278" s="308" t="s">
        <v>5507</v>
      </c>
      <c r="F278" s="299" t="s">
        <v>47</v>
      </c>
      <c r="G278" s="245" t="s">
        <v>1</v>
      </c>
      <c r="H278" s="348" t="s">
        <v>383</v>
      </c>
      <c r="I278" s="313"/>
      <c r="J278" s="31" t="s">
        <v>5455</v>
      </c>
      <c r="K278" s="310" t="s">
        <v>5160</v>
      </c>
      <c r="L278" s="238" t="s">
        <v>4554</v>
      </c>
      <c r="M278" s="241"/>
      <c r="N278" s="311"/>
      <c r="O278" s="241"/>
      <c r="P278" s="31" t="s">
        <v>312</v>
      </c>
    </row>
    <row r="279" spans="1:16" ht="15">
      <c r="A279" s="28">
        <v>274</v>
      </c>
      <c r="B279" s="229" t="str">
        <f t="shared" si="4"/>
        <v>20242FL6295K16</v>
      </c>
      <c r="C279" s="246" t="s">
        <v>5505</v>
      </c>
      <c r="D279" s="41" t="s">
        <v>5506</v>
      </c>
      <c r="E279" s="308" t="s">
        <v>5507</v>
      </c>
      <c r="F279" s="299" t="s">
        <v>47</v>
      </c>
      <c r="G279" s="245" t="s">
        <v>4</v>
      </c>
      <c r="H279" s="312" t="s">
        <v>383</v>
      </c>
      <c r="I279" s="313"/>
      <c r="J279" s="31" t="s">
        <v>5455</v>
      </c>
      <c r="K279" s="310" t="s">
        <v>5160</v>
      </c>
      <c r="L279" s="238" t="s">
        <v>4554</v>
      </c>
      <c r="M279" s="241"/>
      <c r="N279" s="311"/>
      <c r="O279" s="241"/>
      <c r="P279" s="31" t="s">
        <v>312</v>
      </c>
    </row>
    <row r="280" spans="1:16" ht="15">
      <c r="A280" s="28">
        <v>275</v>
      </c>
      <c r="B280" s="229" t="str">
        <f t="shared" si="4"/>
        <v>20242FL6285K16</v>
      </c>
      <c r="C280" s="246" t="s">
        <v>5508</v>
      </c>
      <c r="D280" s="41" t="s">
        <v>5211</v>
      </c>
      <c r="E280" s="308" t="s">
        <v>5212</v>
      </c>
      <c r="F280" s="299" t="s">
        <v>46</v>
      </c>
      <c r="G280" s="245" t="s">
        <v>1</v>
      </c>
      <c r="H280" s="312" t="s">
        <v>383</v>
      </c>
      <c r="I280" s="313"/>
      <c r="J280" s="31" t="s">
        <v>5455</v>
      </c>
      <c r="K280" s="310" t="s">
        <v>5160</v>
      </c>
      <c r="L280" s="238" t="s">
        <v>4554</v>
      </c>
      <c r="M280" s="241"/>
      <c r="N280" s="311"/>
      <c r="O280" s="241"/>
      <c r="P280" s="31" t="s">
        <v>312</v>
      </c>
    </row>
    <row r="281" spans="1:16" ht="15">
      <c r="A281" s="28">
        <v>276</v>
      </c>
      <c r="B281" s="229" t="str">
        <f t="shared" si="4"/>
        <v>20242FL6285K16</v>
      </c>
      <c r="C281" s="246" t="s">
        <v>5508</v>
      </c>
      <c r="D281" s="41" t="s">
        <v>5211</v>
      </c>
      <c r="E281" s="308" t="s">
        <v>5212</v>
      </c>
      <c r="F281" s="299" t="s">
        <v>46</v>
      </c>
      <c r="G281" s="245" t="s">
        <v>4</v>
      </c>
      <c r="H281" s="312" t="s">
        <v>383</v>
      </c>
      <c r="I281" s="313"/>
      <c r="J281" s="31" t="s">
        <v>5455</v>
      </c>
      <c r="K281" s="310" t="s">
        <v>5160</v>
      </c>
      <c r="L281" s="238" t="s">
        <v>4554</v>
      </c>
      <c r="M281" s="241"/>
      <c r="N281" s="311"/>
      <c r="O281" s="241"/>
      <c r="P281" s="31" t="s">
        <v>312</v>
      </c>
    </row>
    <row r="282" spans="1:16" ht="15">
      <c r="A282" s="28">
        <v>277</v>
      </c>
      <c r="B282" s="229" t="str">
        <f t="shared" si="4"/>
        <v>20242ME6003K161</v>
      </c>
      <c r="C282" s="246" t="s">
        <v>5509</v>
      </c>
      <c r="D282" s="41" t="s">
        <v>5510</v>
      </c>
      <c r="E282" s="308" t="s">
        <v>5511</v>
      </c>
      <c r="F282" s="202" t="s">
        <v>4067</v>
      </c>
      <c r="G282" s="245" t="s">
        <v>3</v>
      </c>
      <c r="H282" s="309" t="s">
        <v>5464</v>
      </c>
      <c r="I282" s="313"/>
      <c r="J282" s="31" t="s">
        <v>5455</v>
      </c>
      <c r="K282" s="310" t="s">
        <v>5160</v>
      </c>
      <c r="L282" s="238" t="s">
        <v>4554</v>
      </c>
      <c r="M282" s="241"/>
      <c r="N282" s="311">
        <v>1</v>
      </c>
      <c r="O282" s="320"/>
      <c r="P282" s="31" t="s">
        <v>313</v>
      </c>
    </row>
    <row r="283" spans="1:16" ht="30">
      <c r="A283" s="28">
        <v>278</v>
      </c>
      <c r="B283" s="229" t="str">
        <f t="shared" si="4"/>
        <v>20242LP6011K16</v>
      </c>
      <c r="C283" s="246" t="s">
        <v>5512</v>
      </c>
      <c r="D283" s="41" t="s">
        <v>5275</v>
      </c>
      <c r="E283" s="308" t="s">
        <v>432</v>
      </c>
      <c r="F283" s="202" t="s">
        <v>493</v>
      </c>
      <c r="G283" s="245" t="s">
        <v>1</v>
      </c>
      <c r="H283" s="309" t="s">
        <v>5464</v>
      </c>
      <c r="I283" s="313"/>
      <c r="J283" s="31" t="s">
        <v>5455</v>
      </c>
      <c r="K283" s="310" t="s">
        <v>5160</v>
      </c>
      <c r="L283" s="238" t="s">
        <v>4554</v>
      </c>
      <c r="M283" s="241"/>
      <c r="N283" s="318"/>
      <c r="O283" s="241"/>
      <c r="P283" s="31" t="s">
        <v>313</v>
      </c>
    </row>
    <row r="284" spans="1:16" ht="15">
      <c r="A284" s="28">
        <v>279</v>
      </c>
      <c r="B284" s="229" t="str">
        <f t="shared" si="4"/>
        <v>20242EE6117K16</v>
      </c>
      <c r="C284" s="246" t="s">
        <v>5513</v>
      </c>
      <c r="D284" s="41" t="s">
        <v>4845</v>
      </c>
      <c r="E284" s="308" t="s">
        <v>4042</v>
      </c>
      <c r="F284" s="202" t="s">
        <v>4067</v>
      </c>
      <c r="G284" s="245" t="s">
        <v>0</v>
      </c>
      <c r="H284" s="312" t="s">
        <v>8</v>
      </c>
      <c r="I284" s="313"/>
      <c r="J284" s="31" t="s">
        <v>5455</v>
      </c>
      <c r="K284" s="310" t="s">
        <v>5160</v>
      </c>
      <c r="L284" s="238" t="s">
        <v>4554</v>
      </c>
      <c r="M284" s="241"/>
      <c r="N284" s="322"/>
      <c r="O284" s="241"/>
      <c r="P284" s="31" t="s">
        <v>313</v>
      </c>
    </row>
    <row r="285" spans="1:16" ht="15">
      <c r="A285" s="28">
        <v>280</v>
      </c>
      <c r="B285" s="229" t="str">
        <f t="shared" si="4"/>
        <v>20242EE6117K16</v>
      </c>
      <c r="C285" s="246" t="s">
        <v>5514</v>
      </c>
      <c r="D285" s="41" t="s">
        <v>4845</v>
      </c>
      <c r="E285" s="308" t="s">
        <v>4042</v>
      </c>
      <c r="F285" s="299" t="s">
        <v>214</v>
      </c>
      <c r="G285" s="245" t="s">
        <v>0</v>
      </c>
      <c r="H285" s="309" t="s">
        <v>5464</v>
      </c>
      <c r="I285" s="313"/>
      <c r="J285" s="31" t="s">
        <v>5455</v>
      </c>
      <c r="K285" s="310" t="s">
        <v>5160</v>
      </c>
      <c r="L285" s="238" t="s">
        <v>4554</v>
      </c>
      <c r="M285" s="241"/>
      <c r="N285" s="322"/>
      <c r="O285" s="241"/>
      <c r="P285" s="31" t="s">
        <v>313</v>
      </c>
    </row>
    <row r="286" spans="1:16" ht="15">
      <c r="A286" s="28">
        <v>281</v>
      </c>
      <c r="B286" s="229" t="str">
        <f t="shared" si="4"/>
        <v>20242IT6015K161</v>
      </c>
      <c r="C286" s="246" t="s">
        <v>5515</v>
      </c>
      <c r="D286" s="41" t="s">
        <v>5444</v>
      </c>
      <c r="E286" s="308" t="s">
        <v>4033</v>
      </c>
      <c r="F286" s="44" t="s">
        <v>48</v>
      </c>
      <c r="G286" s="245" t="s">
        <v>0</v>
      </c>
      <c r="H286" s="309" t="s">
        <v>5464</v>
      </c>
      <c r="I286" s="313"/>
      <c r="J286" s="31" t="s">
        <v>5455</v>
      </c>
      <c r="K286" s="310" t="s">
        <v>5160</v>
      </c>
      <c r="L286" s="238" t="s">
        <v>4554</v>
      </c>
      <c r="M286" s="241"/>
      <c r="N286" s="318">
        <v>1</v>
      </c>
      <c r="O286" s="241"/>
      <c r="P286" s="31" t="s">
        <v>313</v>
      </c>
    </row>
    <row r="287" spans="1:16" ht="15">
      <c r="A287" s="28">
        <v>282</v>
      </c>
      <c r="B287" s="229" t="str">
        <f t="shared" si="4"/>
        <v>20242ME6027K16</v>
      </c>
      <c r="C287" s="246" t="s">
        <v>5516</v>
      </c>
      <c r="D287" s="41" t="s">
        <v>5462</v>
      </c>
      <c r="E287" s="308" t="s">
        <v>4290</v>
      </c>
      <c r="F287" s="44" t="s">
        <v>13</v>
      </c>
      <c r="G287" s="245" t="s">
        <v>3</v>
      </c>
      <c r="H287" s="309" t="s">
        <v>5464</v>
      </c>
      <c r="I287" s="338"/>
      <c r="J287" s="31" t="s">
        <v>5455</v>
      </c>
      <c r="K287" s="310" t="s">
        <v>5160</v>
      </c>
      <c r="L287" s="238" t="s">
        <v>4554</v>
      </c>
      <c r="M287" s="241"/>
      <c r="N287" s="318"/>
      <c r="O287" s="241"/>
      <c r="P287" s="31" t="s">
        <v>313</v>
      </c>
    </row>
    <row r="288" spans="1:16" ht="30">
      <c r="A288" s="28">
        <v>283</v>
      </c>
      <c r="B288" s="229" t="str">
        <f t="shared" si="4"/>
        <v>20242ME6083K16</v>
      </c>
      <c r="C288" s="246" t="s">
        <v>5517</v>
      </c>
      <c r="D288" s="41" t="s">
        <v>5057</v>
      </c>
      <c r="E288" s="308" t="s">
        <v>4292</v>
      </c>
      <c r="F288" s="299" t="s">
        <v>11</v>
      </c>
      <c r="G288" s="245" t="s">
        <v>1</v>
      </c>
      <c r="H288" s="309" t="s">
        <v>5464</v>
      </c>
      <c r="I288" s="313"/>
      <c r="J288" s="31" t="s">
        <v>5455</v>
      </c>
      <c r="K288" s="310" t="s">
        <v>5160</v>
      </c>
      <c r="L288" s="238" t="s">
        <v>4554</v>
      </c>
      <c r="M288" s="241"/>
      <c r="N288" s="311"/>
      <c r="O288" s="241"/>
      <c r="P288" s="31" t="s">
        <v>313</v>
      </c>
    </row>
    <row r="289" spans="1:16" ht="15">
      <c r="A289" s="28">
        <v>284</v>
      </c>
      <c r="B289" s="229" t="str">
        <f t="shared" si="4"/>
        <v>20242AT6001K16</v>
      </c>
      <c r="C289" s="246" t="s">
        <v>5518</v>
      </c>
      <c r="D289" s="41" t="s">
        <v>5467</v>
      </c>
      <c r="E289" s="308" t="s">
        <v>5468</v>
      </c>
      <c r="F289" s="299" t="s">
        <v>18</v>
      </c>
      <c r="G289" s="245" t="s">
        <v>1</v>
      </c>
      <c r="H289" s="309" t="s">
        <v>5464</v>
      </c>
      <c r="I289" s="313"/>
      <c r="J289" s="31" t="s">
        <v>5455</v>
      </c>
      <c r="K289" s="310" t="s">
        <v>5160</v>
      </c>
      <c r="L289" s="238" t="s">
        <v>4554</v>
      </c>
      <c r="M289" s="241"/>
      <c r="N289" s="318"/>
      <c r="O289" s="241"/>
      <c r="P289" s="31" t="s">
        <v>313</v>
      </c>
    </row>
    <row r="290" spans="1:16" ht="15">
      <c r="A290" s="28">
        <v>285</v>
      </c>
      <c r="B290" s="229" t="str">
        <f t="shared" si="4"/>
        <v>20242FL6295K16</v>
      </c>
      <c r="C290" s="246" t="s">
        <v>5519</v>
      </c>
      <c r="D290" s="41" t="s">
        <v>5506</v>
      </c>
      <c r="E290" s="308" t="s">
        <v>5507</v>
      </c>
      <c r="F290" s="299" t="s">
        <v>45</v>
      </c>
      <c r="G290" s="245" t="s">
        <v>2</v>
      </c>
      <c r="H290" s="335" t="s">
        <v>383</v>
      </c>
      <c r="I290" s="338"/>
      <c r="J290" s="31" t="s">
        <v>5455</v>
      </c>
      <c r="K290" s="310" t="s">
        <v>5160</v>
      </c>
      <c r="L290" s="238" t="s">
        <v>4554</v>
      </c>
      <c r="M290" s="241"/>
      <c r="N290" s="311"/>
      <c r="O290" s="241"/>
      <c r="P290" s="31" t="s">
        <v>313</v>
      </c>
    </row>
    <row r="291" spans="1:16" ht="15">
      <c r="A291" s="28">
        <v>286</v>
      </c>
      <c r="B291" s="229" t="str">
        <f t="shared" si="4"/>
        <v>20242FL6295K16</v>
      </c>
      <c r="C291" s="246" t="s">
        <v>5519</v>
      </c>
      <c r="D291" s="41" t="s">
        <v>5506</v>
      </c>
      <c r="E291" s="308" t="s">
        <v>5507</v>
      </c>
      <c r="F291" s="299" t="s">
        <v>45</v>
      </c>
      <c r="G291" s="245" t="s">
        <v>5</v>
      </c>
      <c r="H291" s="312" t="s">
        <v>383</v>
      </c>
      <c r="I291" s="313"/>
      <c r="J291" s="31" t="s">
        <v>5455</v>
      </c>
      <c r="K291" s="310" t="s">
        <v>5160</v>
      </c>
      <c r="L291" s="238" t="s">
        <v>4554</v>
      </c>
      <c r="M291" s="241"/>
      <c r="N291" s="311"/>
      <c r="O291" s="241"/>
      <c r="P291" s="31" t="s">
        <v>313</v>
      </c>
    </row>
    <row r="292" spans="1:16" ht="15">
      <c r="A292" s="28">
        <v>287</v>
      </c>
      <c r="B292" s="229" t="str">
        <f t="shared" si="4"/>
        <v>20242FL6285K16</v>
      </c>
      <c r="C292" s="246" t="s">
        <v>5520</v>
      </c>
      <c r="D292" s="41" t="s">
        <v>5211</v>
      </c>
      <c r="E292" s="308" t="s">
        <v>5212</v>
      </c>
      <c r="F292" s="299" t="s">
        <v>48</v>
      </c>
      <c r="G292" s="245" t="s">
        <v>2</v>
      </c>
      <c r="H292" s="312" t="s">
        <v>383</v>
      </c>
      <c r="I292" s="313"/>
      <c r="J292" s="31" t="s">
        <v>5455</v>
      </c>
      <c r="K292" s="310" t="s">
        <v>5160</v>
      </c>
      <c r="L292" s="238" t="s">
        <v>4554</v>
      </c>
      <c r="M292" s="241"/>
      <c r="N292" s="311"/>
      <c r="O292" s="241"/>
      <c r="P292" s="31" t="s">
        <v>313</v>
      </c>
    </row>
    <row r="293" spans="1:16" ht="15">
      <c r="A293" s="28">
        <v>288</v>
      </c>
      <c r="B293" s="229" t="str">
        <f t="shared" si="4"/>
        <v>20242FL6285K16</v>
      </c>
      <c r="C293" s="246" t="s">
        <v>5520</v>
      </c>
      <c r="D293" s="41" t="s">
        <v>5211</v>
      </c>
      <c r="E293" s="308" t="s">
        <v>5212</v>
      </c>
      <c r="F293" s="299" t="s">
        <v>48</v>
      </c>
      <c r="G293" s="245" t="s">
        <v>5</v>
      </c>
      <c r="H293" s="349" t="s">
        <v>383</v>
      </c>
      <c r="I293" s="313"/>
      <c r="J293" s="31" t="s">
        <v>5455</v>
      </c>
      <c r="K293" s="310" t="s">
        <v>5160</v>
      </c>
      <c r="L293" s="238" t="s">
        <v>4554</v>
      </c>
      <c r="M293" s="241"/>
      <c r="N293" s="311"/>
      <c r="O293" s="241"/>
      <c r="P293" s="31" t="s">
        <v>313</v>
      </c>
    </row>
    <row r="294" spans="1:16" ht="15">
      <c r="A294" s="28">
        <v>289</v>
      </c>
      <c r="B294" s="229" t="str">
        <f t="shared" si="4"/>
        <v>20242BS6008K162</v>
      </c>
      <c r="C294" s="246" t="s">
        <v>5521</v>
      </c>
      <c r="D294" s="41" t="s">
        <v>4715</v>
      </c>
      <c r="E294" s="308" t="s">
        <v>4038</v>
      </c>
      <c r="F294" s="44" t="s">
        <v>13</v>
      </c>
      <c r="G294" s="245" t="s">
        <v>4</v>
      </c>
      <c r="H294" s="309" t="s">
        <v>5464</v>
      </c>
      <c r="I294" s="338"/>
      <c r="J294" s="31" t="s">
        <v>5455</v>
      </c>
      <c r="K294" s="310" t="s">
        <v>5160</v>
      </c>
      <c r="L294" s="238" t="s">
        <v>4554</v>
      </c>
      <c r="M294" s="241"/>
      <c r="N294" s="38">
        <v>2</v>
      </c>
      <c r="O294" s="241"/>
      <c r="P294" s="31" t="s">
        <v>313</v>
      </c>
    </row>
    <row r="295" spans="1:16" ht="15">
      <c r="A295" s="28">
        <v>290</v>
      </c>
      <c r="B295" s="229" t="str">
        <f t="shared" si="4"/>
        <v>20242EE6106K161</v>
      </c>
      <c r="C295" s="246" t="s">
        <v>5522</v>
      </c>
      <c r="D295" s="41" t="s">
        <v>4834</v>
      </c>
      <c r="E295" s="308" t="s">
        <v>4068</v>
      </c>
      <c r="F295" s="299" t="s">
        <v>45</v>
      </c>
      <c r="G295" s="245" t="s">
        <v>5</v>
      </c>
      <c r="H295" s="312" t="s">
        <v>5365</v>
      </c>
      <c r="I295" s="338"/>
      <c r="J295" s="31" t="s">
        <v>5523</v>
      </c>
      <c r="K295" s="310" t="s">
        <v>5160</v>
      </c>
      <c r="L295" s="238" t="s">
        <v>4554</v>
      </c>
      <c r="M295" s="241"/>
      <c r="N295" s="311">
        <v>1</v>
      </c>
      <c r="O295" s="241"/>
      <c r="P295" s="31" t="s">
        <v>329</v>
      </c>
    </row>
    <row r="296" spans="1:16" ht="30">
      <c r="A296" s="28">
        <v>291</v>
      </c>
      <c r="B296" s="229" t="str">
        <f t="shared" si="4"/>
        <v>20242PE6004K165</v>
      </c>
      <c r="C296" s="246" t="s">
        <v>5524</v>
      </c>
      <c r="D296" s="41" t="s">
        <v>5228</v>
      </c>
      <c r="E296" s="308" t="s">
        <v>5229</v>
      </c>
      <c r="F296" s="299" t="s">
        <v>492</v>
      </c>
      <c r="G296" s="245" t="s">
        <v>2</v>
      </c>
      <c r="H296" s="350" t="s">
        <v>517</v>
      </c>
      <c r="I296" s="66"/>
      <c r="J296" s="31" t="s">
        <v>5523</v>
      </c>
      <c r="K296" s="310" t="s">
        <v>5160</v>
      </c>
      <c r="L296" s="238" t="s">
        <v>4554</v>
      </c>
      <c r="M296" s="241"/>
      <c r="N296" s="318">
        <v>5</v>
      </c>
      <c r="O296" s="241"/>
      <c r="P296" s="31" t="s">
        <v>329</v>
      </c>
    </row>
    <row r="297" spans="1:16" ht="30">
      <c r="A297" s="28">
        <v>292</v>
      </c>
      <c r="B297" s="229" t="str">
        <f t="shared" si="4"/>
        <v>20242LP6012K1611</v>
      </c>
      <c r="C297" s="246" t="s">
        <v>5525</v>
      </c>
      <c r="D297" s="41" t="s">
        <v>5007</v>
      </c>
      <c r="E297" s="308" t="s">
        <v>4116</v>
      </c>
      <c r="F297" s="315" t="s">
        <v>18</v>
      </c>
      <c r="G297" s="245" t="s">
        <v>1</v>
      </c>
      <c r="H297" s="312" t="s">
        <v>5387</v>
      </c>
      <c r="I297" s="66"/>
      <c r="J297" s="31" t="s">
        <v>5523</v>
      </c>
      <c r="K297" s="310" t="s">
        <v>5160</v>
      </c>
      <c r="L297" s="238" t="s">
        <v>4554</v>
      </c>
      <c r="M297" s="241"/>
      <c r="N297" s="311">
        <v>11</v>
      </c>
      <c r="O297" s="241"/>
      <c r="P297" s="31" t="s">
        <v>329</v>
      </c>
    </row>
    <row r="298" spans="1:16" ht="15">
      <c r="A298" s="28">
        <v>293</v>
      </c>
      <c r="B298" s="229" t="str">
        <f t="shared" si="4"/>
        <v>20242EE6010K16</v>
      </c>
      <c r="C298" s="246" t="s">
        <v>5526</v>
      </c>
      <c r="D298" s="41" t="s">
        <v>4763</v>
      </c>
      <c r="E298" s="308" t="s">
        <v>4165</v>
      </c>
      <c r="F298" s="299" t="s">
        <v>11</v>
      </c>
      <c r="G298" s="245" t="s">
        <v>1</v>
      </c>
      <c r="H298" s="312" t="s">
        <v>5387</v>
      </c>
      <c r="I298" s="66"/>
      <c r="J298" s="31" t="s">
        <v>5523</v>
      </c>
      <c r="K298" s="310" t="s">
        <v>5160</v>
      </c>
      <c r="L298" s="238" t="s">
        <v>4554</v>
      </c>
      <c r="M298" s="241"/>
      <c r="N298" s="322"/>
      <c r="O298" s="241"/>
      <c r="P298" s="31" t="s">
        <v>329</v>
      </c>
    </row>
    <row r="299" spans="1:16" ht="15">
      <c r="A299" s="28">
        <v>294</v>
      </c>
      <c r="B299" s="229" t="str">
        <f t="shared" ref="B299:B362" si="5">CONCATENATE(20242,$D299,"K16",$N299)</f>
        <v>20242EE6013K161</v>
      </c>
      <c r="C299" s="246" t="s">
        <v>5527</v>
      </c>
      <c r="D299" s="41" t="s">
        <v>4771</v>
      </c>
      <c r="E299" s="308" t="s">
        <v>4772</v>
      </c>
      <c r="F299" s="299" t="s">
        <v>18</v>
      </c>
      <c r="G299" s="245" t="s">
        <v>4</v>
      </c>
      <c r="H299" s="312" t="s">
        <v>5387</v>
      </c>
      <c r="I299" s="66"/>
      <c r="J299" s="31" t="s">
        <v>5523</v>
      </c>
      <c r="K299" s="310" t="s">
        <v>5160</v>
      </c>
      <c r="L299" s="238" t="s">
        <v>4554</v>
      </c>
      <c r="M299" s="241"/>
      <c r="N299" s="311">
        <v>1</v>
      </c>
      <c r="O299" s="241"/>
      <c r="P299" s="31" t="s">
        <v>329</v>
      </c>
    </row>
    <row r="300" spans="1:16" ht="15">
      <c r="A300" s="28">
        <v>295</v>
      </c>
      <c r="B300" s="229" t="str">
        <f t="shared" si="5"/>
        <v>20242BS6018K16</v>
      </c>
      <c r="C300" s="246" t="s">
        <v>5528</v>
      </c>
      <c r="D300" s="41" t="s">
        <v>225</v>
      </c>
      <c r="E300" s="308" t="s">
        <v>167</v>
      </c>
      <c r="F300" s="315" t="s">
        <v>45</v>
      </c>
      <c r="G300" s="245" t="s">
        <v>2</v>
      </c>
      <c r="H300" s="312" t="s">
        <v>8</v>
      </c>
      <c r="I300" s="313"/>
      <c r="J300" s="31" t="s">
        <v>5523</v>
      </c>
      <c r="K300" s="310" t="s">
        <v>5160</v>
      </c>
      <c r="L300" s="238" t="s">
        <v>4554</v>
      </c>
      <c r="M300" s="241"/>
      <c r="N300" s="322"/>
      <c r="O300" s="241"/>
      <c r="P300" s="31" t="s">
        <v>329</v>
      </c>
    </row>
    <row r="301" spans="1:16" ht="15">
      <c r="A301" s="28">
        <v>296</v>
      </c>
      <c r="B301" s="229" t="str">
        <f t="shared" si="5"/>
        <v>20242CT6001K161</v>
      </c>
      <c r="C301" s="246" t="s">
        <v>5529</v>
      </c>
      <c r="D301" s="41" t="s">
        <v>202</v>
      </c>
      <c r="E301" s="308" t="s">
        <v>16</v>
      </c>
      <c r="F301" s="299" t="s">
        <v>48</v>
      </c>
      <c r="G301" s="245" t="s">
        <v>2</v>
      </c>
      <c r="H301" s="312" t="s">
        <v>8</v>
      </c>
      <c r="I301" s="313"/>
      <c r="J301" s="31" t="s">
        <v>5523</v>
      </c>
      <c r="K301" s="310" t="s">
        <v>5160</v>
      </c>
      <c r="L301" s="238" t="s">
        <v>4554</v>
      </c>
      <c r="M301" s="241"/>
      <c r="N301" s="311">
        <v>1</v>
      </c>
      <c r="O301" s="241"/>
      <c r="P301" s="31" t="s">
        <v>329</v>
      </c>
    </row>
    <row r="302" spans="1:16" ht="30">
      <c r="A302" s="28">
        <v>297</v>
      </c>
      <c r="B302" s="229" t="str">
        <f t="shared" si="5"/>
        <v>20242EE6032K16</v>
      </c>
      <c r="C302" s="246" t="s">
        <v>5530</v>
      </c>
      <c r="D302" s="41" t="s">
        <v>4795</v>
      </c>
      <c r="E302" s="308" t="s">
        <v>4239</v>
      </c>
      <c r="F302" s="299" t="s">
        <v>214</v>
      </c>
      <c r="G302" s="245" t="s">
        <v>0</v>
      </c>
      <c r="H302" s="312" t="s">
        <v>8</v>
      </c>
      <c r="I302" s="313"/>
      <c r="J302" s="31" t="s">
        <v>5523</v>
      </c>
      <c r="K302" s="310" t="s">
        <v>5160</v>
      </c>
      <c r="L302" s="238" t="s">
        <v>4554</v>
      </c>
      <c r="M302" s="241"/>
      <c r="N302" s="318"/>
      <c r="O302" s="241"/>
      <c r="P302" s="31" t="s">
        <v>329</v>
      </c>
    </row>
    <row r="303" spans="1:16" ht="30">
      <c r="A303" s="28">
        <v>298</v>
      </c>
      <c r="B303" s="229" t="str">
        <f t="shared" si="5"/>
        <v>20242EE6032K16</v>
      </c>
      <c r="C303" s="246" t="s">
        <v>5531</v>
      </c>
      <c r="D303" s="41" t="s">
        <v>4795</v>
      </c>
      <c r="E303" s="308" t="s">
        <v>4239</v>
      </c>
      <c r="F303" s="299" t="s">
        <v>214</v>
      </c>
      <c r="G303" s="245" t="s">
        <v>3</v>
      </c>
      <c r="H303" s="312" t="s">
        <v>8</v>
      </c>
      <c r="I303" s="313"/>
      <c r="J303" s="31" t="s">
        <v>5523</v>
      </c>
      <c r="K303" s="310" t="s">
        <v>5160</v>
      </c>
      <c r="L303" s="238" t="s">
        <v>4554</v>
      </c>
      <c r="M303" s="241"/>
      <c r="N303" s="322"/>
      <c r="O303" s="241"/>
      <c r="P303" s="31" t="s">
        <v>329</v>
      </c>
    </row>
    <row r="304" spans="1:16" ht="15">
      <c r="A304" s="28">
        <v>299</v>
      </c>
      <c r="B304" s="229" t="str">
        <f t="shared" si="5"/>
        <v>20242EE6104K161</v>
      </c>
      <c r="C304" s="246" t="s">
        <v>5532</v>
      </c>
      <c r="D304" s="41" t="s">
        <v>4831</v>
      </c>
      <c r="E304" s="308" t="s">
        <v>4832</v>
      </c>
      <c r="F304" s="299" t="s">
        <v>48</v>
      </c>
      <c r="G304" s="245" t="s">
        <v>5</v>
      </c>
      <c r="H304" s="312" t="s">
        <v>5365</v>
      </c>
      <c r="I304" s="313"/>
      <c r="J304" s="31" t="s">
        <v>5523</v>
      </c>
      <c r="K304" s="310" t="s">
        <v>5160</v>
      </c>
      <c r="L304" s="238" t="s">
        <v>4554</v>
      </c>
      <c r="M304" s="241"/>
      <c r="N304" s="311">
        <v>1</v>
      </c>
      <c r="O304" s="241"/>
      <c r="P304" s="31" t="s">
        <v>329</v>
      </c>
    </row>
    <row r="305" spans="1:16" ht="15">
      <c r="A305" s="28">
        <v>300</v>
      </c>
      <c r="B305" s="229" t="str">
        <f t="shared" si="5"/>
        <v>20242EE6042K161</v>
      </c>
      <c r="C305" s="246" t="s">
        <v>5533</v>
      </c>
      <c r="D305" s="41" t="s">
        <v>4803</v>
      </c>
      <c r="E305" s="308" t="s">
        <v>4280</v>
      </c>
      <c r="F305" s="299" t="s">
        <v>11</v>
      </c>
      <c r="G305" s="245" t="s">
        <v>4</v>
      </c>
      <c r="H305" s="309" t="s">
        <v>371</v>
      </c>
      <c r="I305" s="313"/>
      <c r="J305" s="31" t="s">
        <v>5523</v>
      </c>
      <c r="K305" s="310" t="s">
        <v>5160</v>
      </c>
      <c r="L305" s="238" t="s">
        <v>4554</v>
      </c>
      <c r="M305" s="241"/>
      <c r="N305" s="311">
        <v>1</v>
      </c>
      <c r="O305" s="241"/>
      <c r="P305" s="31" t="s">
        <v>329</v>
      </c>
    </row>
    <row r="306" spans="1:16" ht="30">
      <c r="A306" s="28">
        <v>301</v>
      </c>
      <c r="B306" s="229" t="str">
        <f t="shared" si="5"/>
        <v>20242FL6133K16</v>
      </c>
      <c r="C306" s="246" t="s">
        <v>5534</v>
      </c>
      <c r="D306" s="41" t="s">
        <v>5535</v>
      </c>
      <c r="E306" s="308" t="s">
        <v>4432</v>
      </c>
      <c r="F306" s="202" t="s">
        <v>493</v>
      </c>
      <c r="G306" s="245" t="s">
        <v>1</v>
      </c>
      <c r="H306" s="309" t="s">
        <v>371</v>
      </c>
      <c r="I306" s="313"/>
      <c r="J306" s="31" t="s">
        <v>5523</v>
      </c>
      <c r="K306" s="310" t="s">
        <v>5160</v>
      </c>
      <c r="L306" s="238" t="s">
        <v>4554</v>
      </c>
      <c r="M306" s="241"/>
      <c r="N306" s="311"/>
      <c r="O306" s="241"/>
      <c r="P306" s="31" t="s">
        <v>329</v>
      </c>
    </row>
    <row r="307" spans="1:16" ht="30">
      <c r="A307" s="28">
        <v>302</v>
      </c>
      <c r="B307" s="229" t="str">
        <f t="shared" si="5"/>
        <v>20242FL6133K16</v>
      </c>
      <c r="C307" s="246" t="s">
        <v>5534</v>
      </c>
      <c r="D307" s="41" t="s">
        <v>5535</v>
      </c>
      <c r="E307" s="308" t="s">
        <v>4432</v>
      </c>
      <c r="F307" s="202" t="s">
        <v>493</v>
      </c>
      <c r="G307" s="245" t="s">
        <v>4</v>
      </c>
      <c r="H307" s="309" t="s">
        <v>371</v>
      </c>
      <c r="I307" s="313"/>
      <c r="J307" s="31" t="s">
        <v>5523</v>
      </c>
      <c r="K307" s="310" t="s">
        <v>5160</v>
      </c>
      <c r="L307" s="238" t="s">
        <v>4554</v>
      </c>
      <c r="M307" s="241"/>
      <c r="N307" s="311"/>
      <c r="O307" s="241"/>
      <c r="P307" s="31" t="s">
        <v>329</v>
      </c>
    </row>
    <row r="308" spans="1:16" ht="30">
      <c r="A308" s="28">
        <v>303</v>
      </c>
      <c r="B308" s="229" t="str">
        <f t="shared" si="5"/>
        <v>20242FL6133K16</v>
      </c>
      <c r="C308" s="246" t="s">
        <v>5536</v>
      </c>
      <c r="D308" s="41" t="s">
        <v>5535</v>
      </c>
      <c r="E308" s="308" t="s">
        <v>4432</v>
      </c>
      <c r="F308" s="299" t="s">
        <v>48</v>
      </c>
      <c r="G308" s="245" t="s">
        <v>0</v>
      </c>
      <c r="H308" s="309" t="s">
        <v>371</v>
      </c>
      <c r="I308" s="313"/>
      <c r="J308" s="31" t="s">
        <v>5523</v>
      </c>
      <c r="K308" s="310" t="s">
        <v>5160</v>
      </c>
      <c r="L308" s="238" t="s">
        <v>4554</v>
      </c>
      <c r="M308" s="241"/>
      <c r="N308" s="318"/>
      <c r="O308" s="241"/>
      <c r="P308" s="31" t="s">
        <v>329</v>
      </c>
    </row>
    <row r="309" spans="1:16" ht="30">
      <c r="A309" s="28">
        <v>304</v>
      </c>
      <c r="B309" s="229" t="str">
        <f t="shared" si="5"/>
        <v>20242FL6133K16</v>
      </c>
      <c r="C309" s="246" t="s">
        <v>5536</v>
      </c>
      <c r="D309" s="41" t="s">
        <v>5535</v>
      </c>
      <c r="E309" s="308" t="s">
        <v>4432</v>
      </c>
      <c r="F309" s="299" t="s">
        <v>48</v>
      </c>
      <c r="G309" s="245" t="s">
        <v>3</v>
      </c>
      <c r="H309" s="309" t="s">
        <v>371</v>
      </c>
      <c r="I309" s="313"/>
      <c r="J309" s="31" t="s">
        <v>5523</v>
      </c>
      <c r="K309" s="310" t="s">
        <v>5160</v>
      </c>
      <c r="L309" s="238" t="s">
        <v>4554</v>
      </c>
      <c r="M309" s="241"/>
      <c r="N309" s="318"/>
      <c r="O309" s="241"/>
      <c r="P309" s="31" t="s">
        <v>329</v>
      </c>
    </row>
    <row r="310" spans="1:16" ht="30">
      <c r="A310" s="28">
        <v>305</v>
      </c>
      <c r="B310" s="229" t="str">
        <f t="shared" si="5"/>
        <v>20242FL6133K16</v>
      </c>
      <c r="C310" s="246" t="s">
        <v>5537</v>
      </c>
      <c r="D310" s="41" t="s">
        <v>5535</v>
      </c>
      <c r="E310" s="308" t="s">
        <v>4432</v>
      </c>
      <c r="F310" s="299" t="s">
        <v>45</v>
      </c>
      <c r="G310" s="245" t="s">
        <v>0</v>
      </c>
      <c r="H310" s="309" t="s">
        <v>371</v>
      </c>
      <c r="I310" s="313"/>
      <c r="J310" s="31" t="s">
        <v>5523</v>
      </c>
      <c r="K310" s="310" t="s">
        <v>5160</v>
      </c>
      <c r="L310" s="238" t="s">
        <v>4554</v>
      </c>
      <c r="M310" s="241"/>
      <c r="N310" s="318"/>
      <c r="O310" s="241"/>
      <c r="P310" s="31" t="s">
        <v>329</v>
      </c>
    </row>
    <row r="311" spans="1:16" ht="30">
      <c r="A311" s="28">
        <v>306</v>
      </c>
      <c r="B311" s="229" t="str">
        <f t="shared" si="5"/>
        <v>20242FL6133K16</v>
      </c>
      <c r="C311" s="300" t="s">
        <v>5537</v>
      </c>
      <c r="D311" s="41" t="s">
        <v>5535</v>
      </c>
      <c r="E311" s="308" t="s">
        <v>4432</v>
      </c>
      <c r="F311" s="299" t="s">
        <v>45</v>
      </c>
      <c r="G311" s="245" t="s">
        <v>3</v>
      </c>
      <c r="H311" s="309" t="s">
        <v>371</v>
      </c>
      <c r="I311" s="313"/>
      <c r="J311" s="31" t="s">
        <v>5523</v>
      </c>
      <c r="K311" s="310" t="s">
        <v>5160</v>
      </c>
      <c r="L311" s="238" t="s">
        <v>4554</v>
      </c>
      <c r="M311" s="241"/>
      <c r="N311" s="318"/>
      <c r="O311" s="241"/>
      <c r="P311" s="31" t="s">
        <v>329</v>
      </c>
    </row>
    <row r="312" spans="1:16" ht="15">
      <c r="A312" s="28">
        <v>307</v>
      </c>
      <c r="B312" s="229" t="str">
        <f t="shared" si="5"/>
        <v>20242EE6106K162</v>
      </c>
      <c r="C312" s="300" t="s">
        <v>5538</v>
      </c>
      <c r="D312" s="41" t="s">
        <v>4834</v>
      </c>
      <c r="E312" s="308" t="s">
        <v>4068</v>
      </c>
      <c r="F312" s="299" t="s">
        <v>217</v>
      </c>
      <c r="G312" s="245" t="s">
        <v>5</v>
      </c>
      <c r="H312" s="312" t="s">
        <v>5365</v>
      </c>
      <c r="I312" s="313"/>
      <c r="J312" s="31" t="s">
        <v>5523</v>
      </c>
      <c r="K312" s="310" t="s">
        <v>5160</v>
      </c>
      <c r="L312" s="238" t="s">
        <v>4554</v>
      </c>
      <c r="M312" s="241"/>
      <c r="N312" s="311">
        <v>2</v>
      </c>
      <c r="O312" s="241"/>
      <c r="P312" s="31" t="s">
        <v>330</v>
      </c>
    </row>
    <row r="313" spans="1:16" ht="15">
      <c r="A313" s="28">
        <v>308</v>
      </c>
      <c r="B313" s="229" t="str">
        <f t="shared" si="5"/>
        <v>20242PE6018K162</v>
      </c>
      <c r="C313" s="246" t="s">
        <v>5539</v>
      </c>
      <c r="D313" s="41" t="s">
        <v>5400</v>
      </c>
      <c r="E313" s="308" t="s">
        <v>5401</v>
      </c>
      <c r="F313" s="299" t="s">
        <v>459</v>
      </c>
      <c r="G313" s="245" t="s">
        <v>2</v>
      </c>
      <c r="H313" s="316" t="s">
        <v>5402</v>
      </c>
      <c r="I313" s="66"/>
      <c r="J313" s="31" t="s">
        <v>5523</v>
      </c>
      <c r="K313" s="310" t="s">
        <v>5160</v>
      </c>
      <c r="L313" s="238" t="s">
        <v>4554</v>
      </c>
      <c r="M313" s="241"/>
      <c r="N313" s="311">
        <v>2</v>
      </c>
      <c r="O313" s="241"/>
      <c r="P313" s="31" t="s">
        <v>330</v>
      </c>
    </row>
    <row r="314" spans="1:16" ht="30">
      <c r="A314" s="28">
        <v>309</v>
      </c>
      <c r="B314" s="229" t="str">
        <f t="shared" si="5"/>
        <v>20242LP6012K1612</v>
      </c>
      <c r="C314" s="246" t="s">
        <v>5540</v>
      </c>
      <c r="D314" s="41" t="s">
        <v>5007</v>
      </c>
      <c r="E314" s="308" t="s">
        <v>4116</v>
      </c>
      <c r="F314" s="299" t="s">
        <v>19</v>
      </c>
      <c r="G314" s="245" t="s">
        <v>1</v>
      </c>
      <c r="H314" s="342" t="s">
        <v>8</v>
      </c>
      <c r="I314" s="241"/>
      <c r="J314" s="31" t="s">
        <v>5523</v>
      </c>
      <c r="K314" s="310" t="s">
        <v>5160</v>
      </c>
      <c r="L314" s="238" t="s">
        <v>4554</v>
      </c>
      <c r="M314" s="333"/>
      <c r="N314" s="311">
        <v>12</v>
      </c>
      <c r="O314" s="241"/>
      <c r="P314" s="31" t="s">
        <v>330</v>
      </c>
    </row>
    <row r="315" spans="1:16" ht="15">
      <c r="A315" s="28">
        <v>310</v>
      </c>
      <c r="B315" s="229" t="str">
        <f t="shared" si="5"/>
        <v>20242EE6010K16</v>
      </c>
      <c r="C315" s="246" t="s">
        <v>5541</v>
      </c>
      <c r="D315" s="41" t="s">
        <v>4763</v>
      </c>
      <c r="E315" s="308" t="s">
        <v>4165</v>
      </c>
      <c r="F315" s="299" t="s">
        <v>12</v>
      </c>
      <c r="G315" s="245" t="s">
        <v>1</v>
      </c>
      <c r="H315" s="351" t="s">
        <v>8</v>
      </c>
      <c r="I315" s="241"/>
      <c r="J315" s="31" t="s">
        <v>5523</v>
      </c>
      <c r="K315" s="310" t="s">
        <v>5160</v>
      </c>
      <c r="L315" s="238" t="s">
        <v>4554</v>
      </c>
      <c r="M315" s="352"/>
      <c r="N315" s="322"/>
      <c r="O315" s="241"/>
      <c r="P315" s="31" t="s">
        <v>330</v>
      </c>
    </row>
    <row r="316" spans="1:16" ht="15">
      <c r="A316" s="28">
        <v>311</v>
      </c>
      <c r="B316" s="229" t="str">
        <f t="shared" si="5"/>
        <v>20242EE6013K162</v>
      </c>
      <c r="C316" s="246" t="s">
        <v>5542</v>
      </c>
      <c r="D316" s="41" t="s">
        <v>4771</v>
      </c>
      <c r="E316" s="308" t="s">
        <v>4772</v>
      </c>
      <c r="F316" s="299" t="s">
        <v>46</v>
      </c>
      <c r="G316" s="245" t="s">
        <v>4</v>
      </c>
      <c r="H316" s="312" t="s">
        <v>5365</v>
      </c>
      <c r="I316" s="313"/>
      <c r="J316" s="31" t="s">
        <v>5523</v>
      </c>
      <c r="K316" s="310" t="s">
        <v>5160</v>
      </c>
      <c r="L316" s="238" t="s">
        <v>4554</v>
      </c>
      <c r="M316" s="241"/>
      <c r="N316" s="311">
        <v>2</v>
      </c>
      <c r="O316" s="241"/>
      <c r="P316" s="31" t="s">
        <v>330</v>
      </c>
    </row>
    <row r="317" spans="1:16" ht="15">
      <c r="A317" s="28">
        <v>312</v>
      </c>
      <c r="B317" s="229" t="str">
        <f t="shared" si="5"/>
        <v>20242BS6018K16</v>
      </c>
      <c r="C317" s="246" t="s">
        <v>5543</v>
      </c>
      <c r="D317" s="41" t="s">
        <v>225</v>
      </c>
      <c r="E317" s="308" t="s">
        <v>167</v>
      </c>
      <c r="F317" s="315" t="s">
        <v>19</v>
      </c>
      <c r="G317" s="245" t="s">
        <v>2</v>
      </c>
      <c r="H317" s="312" t="s">
        <v>5464</v>
      </c>
      <c r="I317" s="313"/>
      <c r="J317" s="31" t="s">
        <v>5523</v>
      </c>
      <c r="K317" s="310" t="s">
        <v>5160</v>
      </c>
      <c r="L317" s="238" t="s">
        <v>4554</v>
      </c>
      <c r="M317" s="241"/>
      <c r="N317" s="322"/>
      <c r="O317" s="241"/>
      <c r="P317" s="31" t="s">
        <v>330</v>
      </c>
    </row>
    <row r="318" spans="1:16" ht="30">
      <c r="A318" s="28">
        <v>313</v>
      </c>
      <c r="B318" s="229" t="str">
        <f t="shared" si="5"/>
        <v>20242LP6013K165</v>
      </c>
      <c r="C318" s="246" t="s">
        <v>5544</v>
      </c>
      <c r="D318" s="41" t="s">
        <v>4263</v>
      </c>
      <c r="E318" s="308" t="s">
        <v>4265</v>
      </c>
      <c r="F318" s="315" t="s">
        <v>46</v>
      </c>
      <c r="G318" s="245" t="s">
        <v>2</v>
      </c>
      <c r="H318" s="312" t="s">
        <v>5464</v>
      </c>
      <c r="I318" s="313"/>
      <c r="J318" s="31" t="s">
        <v>5523</v>
      </c>
      <c r="K318" s="310" t="s">
        <v>5160</v>
      </c>
      <c r="L318" s="238" t="s">
        <v>4554</v>
      </c>
      <c r="M318" s="241"/>
      <c r="N318" s="311">
        <v>5</v>
      </c>
      <c r="O318" s="241"/>
      <c r="P318" s="31" t="s">
        <v>330</v>
      </c>
    </row>
    <row r="319" spans="1:16" ht="15">
      <c r="A319" s="28">
        <v>314</v>
      </c>
      <c r="B319" s="229" t="str">
        <f t="shared" si="5"/>
        <v>20242EE6104K162</v>
      </c>
      <c r="C319" s="246" t="s">
        <v>5545</v>
      </c>
      <c r="D319" s="41" t="s">
        <v>4831</v>
      </c>
      <c r="E319" s="308" t="s">
        <v>4832</v>
      </c>
      <c r="F319" s="299" t="s">
        <v>46</v>
      </c>
      <c r="G319" s="245" t="s">
        <v>5</v>
      </c>
      <c r="H319" s="312" t="s">
        <v>5365</v>
      </c>
      <c r="I319" s="313"/>
      <c r="J319" s="31" t="s">
        <v>5523</v>
      </c>
      <c r="K319" s="310" t="s">
        <v>5160</v>
      </c>
      <c r="L319" s="238" t="s">
        <v>4554</v>
      </c>
      <c r="M319" s="241"/>
      <c r="N319" s="311">
        <v>2</v>
      </c>
      <c r="O319" s="241"/>
      <c r="P319" s="31" t="s">
        <v>330</v>
      </c>
    </row>
    <row r="320" spans="1:16" ht="15">
      <c r="A320" s="28">
        <v>315</v>
      </c>
      <c r="B320" s="229" t="str">
        <f t="shared" si="5"/>
        <v>20242EE6042K162</v>
      </c>
      <c r="C320" s="246" t="s">
        <v>5546</v>
      </c>
      <c r="D320" s="41" t="s">
        <v>4803</v>
      </c>
      <c r="E320" s="308" t="s">
        <v>4280</v>
      </c>
      <c r="F320" s="299" t="s">
        <v>217</v>
      </c>
      <c r="G320" s="245" t="s">
        <v>4</v>
      </c>
      <c r="H320" s="309" t="s">
        <v>371</v>
      </c>
      <c r="I320" s="313"/>
      <c r="J320" s="31" t="s">
        <v>5523</v>
      </c>
      <c r="K320" s="310" t="s">
        <v>5160</v>
      </c>
      <c r="L320" s="238" t="s">
        <v>4554</v>
      </c>
      <c r="M320" s="241"/>
      <c r="N320" s="311">
        <v>2</v>
      </c>
      <c r="O320" s="241"/>
      <c r="P320" s="31" t="s">
        <v>330</v>
      </c>
    </row>
    <row r="321" spans="1:16" ht="45">
      <c r="A321" s="28">
        <v>316</v>
      </c>
      <c r="B321" s="229" t="str">
        <f t="shared" si="5"/>
        <v>20242LP6003K163</v>
      </c>
      <c r="C321" s="246" t="s">
        <v>5547</v>
      </c>
      <c r="D321" s="41" t="s">
        <v>4981</v>
      </c>
      <c r="E321" s="308" t="s">
        <v>4034</v>
      </c>
      <c r="F321" s="202" t="s">
        <v>4067</v>
      </c>
      <c r="G321" s="245" t="s">
        <v>3</v>
      </c>
      <c r="H321" s="309" t="s">
        <v>371</v>
      </c>
      <c r="I321" s="313"/>
      <c r="J321" s="31" t="s">
        <v>5523</v>
      </c>
      <c r="K321" s="310" t="s">
        <v>5160</v>
      </c>
      <c r="L321" s="238" t="s">
        <v>4554</v>
      </c>
      <c r="M321" s="241" t="s">
        <v>5350</v>
      </c>
      <c r="N321" s="311">
        <v>3</v>
      </c>
      <c r="O321" s="241"/>
      <c r="P321" s="31" t="s">
        <v>330</v>
      </c>
    </row>
    <row r="322" spans="1:16" ht="30">
      <c r="A322" s="28">
        <v>317</v>
      </c>
      <c r="B322" s="229" t="str">
        <f t="shared" si="5"/>
        <v>20242FL6133K16</v>
      </c>
      <c r="C322" s="246" t="s">
        <v>5548</v>
      </c>
      <c r="D322" s="41" t="s">
        <v>5535</v>
      </c>
      <c r="E322" s="308" t="s">
        <v>4432</v>
      </c>
      <c r="F322" s="299" t="s">
        <v>46</v>
      </c>
      <c r="G322" s="245" t="s">
        <v>0</v>
      </c>
      <c r="H322" s="309" t="s">
        <v>371</v>
      </c>
      <c r="I322" s="313"/>
      <c r="J322" s="31" t="s">
        <v>5523</v>
      </c>
      <c r="K322" s="310" t="s">
        <v>5160</v>
      </c>
      <c r="L322" s="238" t="s">
        <v>4554</v>
      </c>
      <c r="M322" s="241"/>
      <c r="N322" s="318"/>
      <c r="O322" s="241"/>
      <c r="P322" s="31" t="s">
        <v>330</v>
      </c>
    </row>
    <row r="323" spans="1:16" ht="30">
      <c r="A323" s="28">
        <v>318</v>
      </c>
      <c r="B323" s="229" t="str">
        <f t="shared" si="5"/>
        <v>20242FL6133K16</v>
      </c>
      <c r="C323" s="246" t="s">
        <v>5548</v>
      </c>
      <c r="D323" s="41" t="s">
        <v>5535</v>
      </c>
      <c r="E323" s="308" t="s">
        <v>4432</v>
      </c>
      <c r="F323" s="299" t="s">
        <v>46</v>
      </c>
      <c r="G323" s="245" t="s">
        <v>3</v>
      </c>
      <c r="H323" s="309" t="s">
        <v>371</v>
      </c>
      <c r="I323" s="313"/>
      <c r="J323" s="31" t="s">
        <v>5523</v>
      </c>
      <c r="K323" s="310" t="s">
        <v>5160</v>
      </c>
      <c r="L323" s="238" t="s">
        <v>4554</v>
      </c>
      <c r="M323" s="241"/>
      <c r="N323" s="318"/>
      <c r="O323" s="241"/>
      <c r="P323" s="31" t="s">
        <v>330</v>
      </c>
    </row>
    <row r="324" spans="1:16" ht="30">
      <c r="A324" s="28">
        <v>319</v>
      </c>
      <c r="B324" s="229" t="str">
        <f t="shared" si="5"/>
        <v>20242FL6133K16</v>
      </c>
      <c r="C324" s="246" t="s">
        <v>5549</v>
      </c>
      <c r="D324" s="41" t="s">
        <v>5535</v>
      </c>
      <c r="E324" s="308" t="s">
        <v>4432</v>
      </c>
      <c r="F324" s="299" t="s">
        <v>47</v>
      </c>
      <c r="G324" s="245" t="s">
        <v>0</v>
      </c>
      <c r="H324" s="309" t="s">
        <v>371</v>
      </c>
      <c r="I324" s="313"/>
      <c r="J324" s="31" t="s">
        <v>5523</v>
      </c>
      <c r="K324" s="310" t="s">
        <v>5160</v>
      </c>
      <c r="L324" s="238" t="s">
        <v>4554</v>
      </c>
      <c r="M324" s="241"/>
      <c r="N324" s="318"/>
      <c r="O324" s="241"/>
      <c r="P324" s="31" t="s">
        <v>330</v>
      </c>
    </row>
    <row r="325" spans="1:16" ht="30">
      <c r="A325" s="28">
        <v>320</v>
      </c>
      <c r="B325" s="229" t="str">
        <f t="shared" si="5"/>
        <v>20242FL6133K16</v>
      </c>
      <c r="C325" s="246" t="s">
        <v>5549</v>
      </c>
      <c r="D325" s="41" t="s">
        <v>5535</v>
      </c>
      <c r="E325" s="308" t="s">
        <v>4432</v>
      </c>
      <c r="F325" s="299" t="s">
        <v>47</v>
      </c>
      <c r="G325" s="245" t="s">
        <v>3</v>
      </c>
      <c r="H325" s="309" t="s">
        <v>371</v>
      </c>
      <c r="I325" s="338"/>
      <c r="J325" s="31" t="s">
        <v>5523</v>
      </c>
      <c r="K325" s="310" t="s">
        <v>5160</v>
      </c>
      <c r="L325" s="238" t="s">
        <v>4554</v>
      </c>
      <c r="M325" s="241"/>
      <c r="N325" s="318"/>
      <c r="O325" s="241"/>
      <c r="P325" s="31" t="s">
        <v>330</v>
      </c>
    </row>
    <row r="326" spans="1:16" ht="45">
      <c r="A326" s="28">
        <v>321</v>
      </c>
      <c r="B326" s="229" t="str">
        <f t="shared" si="5"/>
        <v>20242LP6004K164</v>
      </c>
      <c r="C326" s="314" t="s">
        <v>5550</v>
      </c>
      <c r="D326" s="41" t="s">
        <v>4993</v>
      </c>
      <c r="E326" s="308" t="s">
        <v>4473</v>
      </c>
      <c r="F326" s="202" t="s">
        <v>493</v>
      </c>
      <c r="G326" s="245" t="s">
        <v>4</v>
      </c>
      <c r="H326" s="312" t="s">
        <v>5350</v>
      </c>
      <c r="I326" s="313"/>
      <c r="J326" s="31" t="s">
        <v>5523</v>
      </c>
      <c r="K326" s="310" t="s">
        <v>5160</v>
      </c>
      <c r="L326" s="238" t="s">
        <v>4554</v>
      </c>
      <c r="M326" s="241" t="s">
        <v>5350</v>
      </c>
      <c r="N326" s="38">
        <v>4</v>
      </c>
      <c r="O326" s="241"/>
      <c r="P326" s="31" t="s">
        <v>330</v>
      </c>
    </row>
    <row r="327" spans="1:16" ht="15">
      <c r="A327" s="28">
        <v>322</v>
      </c>
      <c r="B327" s="229" t="str">
        <f t="shared" si="5"/>
        <v>20242EE6106K163</v>
      </c>
      <c r="C327" s="246" t="s">
        <v>5551</v>
      </c>
      <c r="D327" s="41" t="s">
        <v>4834</v>
      </c>
      <c r="E327" s="308" t="s">
        <v>4068</v>
      </c>
      <c r="F327" s="299" t="s">
        <v>48</v>
      </c>
      <c r="G327" s="245" t="s">
        <v>4</v>
      </c>
      <c r="H327" s="353" t="s">
        <v>5552</v>
      </c>
      <c r="I327" s="41"/>
      <c r="J327" s="31" t="s">
        <v>5523</v>
      </c>
      <c r="K327" s="310" t="s">
        <v>5160</v>
      </c>
      <c r="L327" s="238" t="s">
        <v>4554</v>
      </c>
      <c r="M327" s="237"/>
      <c r="N327" s="311">
        <v>3</v>
      </c>
      <c r="O327" s="241"/>
      <c r="P327" s="31" t="s">
        <v>331</v>
      </c>
    </row>
    <row r="328" spans="1:16" ht="30">
      <c r="A328" s="28">
        <v>323</v>
      </c>
      <c r="B328" s="229" t="str">
        <f t="shared" si="5"/>
        <v>20242PE6026K167</v>
      </c>
      <c r="C328" s="246" t="s">
        <v>5553</v>
      </c>
      <c r="D328" s="41" t="s">
        <v>5069</v>
      </c>
      <c r="E328" s="308" t="s">
        <v>4046</v>
      </c>
      <c r="F328" s="299" t="s">
        <v>492</v>
      </c>
      <c r="G328" s="245" t="s">
        <v>3</v>
      </c>
      <c r="H328" s="316" t="s">
        <v>517</v>
      </c>
      <c r="I328" s="66"/>
      <c r="J328" s="31" t="s">
        <v>5523</v>
      </c>
      <c r="K328" s="310" t="s">
        <v>5160</v>
      </c>
      <c r="L328" s="238" t="s">
        <v>4554</v>
      </c>
      <c r="M328" s="241"/>
      <c r="N328" s="318">
        <v>7</v>
      </c>
      <c r="O328" s="241"/>
      <c r="P328" s="31" t="s">
        <v>331</v>
      </c>
    </row>
    <row r="329" spans="1:16" ht="30">
      <c r="A329" s="28">
        <v>324</v>
      </c>
      <c r="B329" s="229" t="str">
        <f t="shared" si="5"/>
        <v>20242LP6012K1613</v>
      </c>
      <c r="C329" s="300" t="s">
        <v>5554</v>
      </c>
      <c r="D329" s="41" t="s">
        <v>5007</v>
      </c>
      <c r="E329" s="308" t="s">
        <v>4116</v>
      </c>
      <c r="F329" s="299" t="s">
        <v>48</v>
      </c>
      <c r="G329" s="245" t="s">
        <v>1</v>
      </c>
      <c r="H329" s="353" t="s">
        <v>5552</v>
      </c>
      <c r="I329" s="41"/>
      <c r="J329" s="31" t="s">
        <v>5523</v>
      </c>
      <c r="K329" s="310" t="s">
        <v>5160</v>
      </c>
      <c r="L329" s="238" t="s">
        <v>4554</v>
      </c>
      <c r="M329" s="237"/>
      <c r="N329" s="311">
        <v>13</v>
      </c>
      <c r="O329" s="241"/>
      <c r="P329" s="31" t="s">
        <v>331</v>
      </c>
    </row>
    <row r="330" spans="1:16" ht="15">
      <c r="A330" s="28">
        <v>325</v>
      </c>
      <c r="B330" s="229" t="str">
        <f t="shared" si="5"/>
        <v>20242EE6010K16</v>
      </c>
      <c r="C330" s="246" t="s">
        <v>5555</v>
      </c>
      <c r="D330" s="41" t="s">
        <v>4763</v>
      </c>
      <c r="E330" s="308" t="s">
        <v>4165</v>
      </c>
      <c r="F330" s="299" t="s">
        <v>214</v>
      </c>
      <c r="G330" s="245" t="s">
        <v>4</v>
      </c>
      <c r="H330" s="353" t="s">
        <v>5552</v>
      </c>
      <c r="I330" s="41"/>
      <c r="J330" s="31" t="s">
        <v>5523</v>
      </c>
      <c r="K330" s="310" t="s">
        <v>5160</v>
      </c>
      <c r="L330" s="238" t="s">
        <v>4554</v>
      </c>
      <c r="M330" s="241"/>
      <c r="N330" s="322"/>
      <c r="O330" s="241"/>
      <c r="P330" s="31" t="s">
        <v>331</v>
      </c>
    </row>
    <row r="331" spans="1:16" ht="15">
      <c r="A331" s="28">
        <v>326</v>
      </c>
      <c r="B331" s="229" t="str">
        <f t="shared" si="5"/>
        <v>20242EE6013K16</v>
      </c>
      <c r="C331" s="325" t="s">
        <v>5556</v>
      </c>
      <c r="D331" s="41" t="s">
        <v>4771</v>
      </c>
      <c r="E331" s="308" t="s">
        <v>4772</v>
      </c>
      <c r="F331" s="299" t="s">
        <v>45</v>
      </c>
      <c r="G331" s="245" t="s">
        <v>3</v>
      </c>
      <c r="H331" s="312" t="s">
        <v>8</v>
      </c>
      <c r="I331" s="354"/>
      <c r="J331" s="31" t="s">
        <v>5523</v>
      </c>
      <c r="K331" s="310" t="s">
        <v>5160</v>
      </c>
      <c r="L331" s="238" t="s">
        <v>4554</v>
      </c>
      <c r="M331" s="241"/>
      <c r="N331" s="322"/>
      <c r="O331" s="333"/>
      <c r="P331" s="31" t="s">
        <v>331</v>
      </c>
    </row>
    <row r="332" spans="1:16" ht="15">
      <c r="A332" s="28">
        <v>327</v>
      </c>
      <c r="B332" s="229" t="str">
        <f t="shared" si="5"/>
        <v>20242BS6018K16</v>
      </c>
      <c r="C332" s="246" t="s">
        <v>5557</v>
      </c>
      <c r="D332" s="41" t="s">
        <v>225</v>
      </c>
      <c r="E332" s="308" t="s">
        <v>167</v>
      </c>
      <c r="F332" s="299" t="s">
        <v>48</v>
      </c>
      <c r="G332" s="245" t="s">
        <v>3</v>
      </c>
      <c r="H332" s="312" t="s">
        <v>8</v>
      </c>
      <c r="I332" s="354"/>
      <c r="J332" s="31" t="s">
        <v>5523</v>
      </c>
      <c r="K332" s="310" t="s">
        <v>5160</v>
      </c>
      <c r="L332" s="238" t="s">
        <v>4554</v>
      </c>
      <c r="M332" s="241"/>
      <c r="N332" s="322"/>
      <c r="O332" s="333"/>
      <c r="P332" s="31" t="s">
        <v>331</v>
      </c>
    </row>
    <row r="333" spans="1:16" ht="15">
      <c r="A333" s="28">
        <v>328</v>
      </c>
      <c r="B333" s="229" t="str">
        <f t="shared" si="5"/>
        <v>20242EE6036K16</v>
      </c>
      <c r="C333" s="246" t="s">
        <v>5558</v>
      </c>
      <c r="D333" s="41" t="s">
        <v>4800</v>
      </c>
      <c r="E333" s="308" t="s">
        <v>4801</v>
      </c>
      <c r="F333" s="299" t="s">
        <v>214</v>
      </c>
      <c r="G333" s="245" t="s">
        <v>2</v>
      </c>
      <c r="H333" s="312" t="s">
        <v>8</v>
      </c>
      <c r="I333" s="313"/>
      <c r="J333" s="31" t="s">
        <v>5523</v>
      </c>
      <c r="K333" s="310" t="s">
        <v>5160</v>
      </c>
      <c r="L333" s="238" t="s">
        <v>4554</v>
      </c>
      <c r="M333" s="241"/>
      <c r="N333" s="311"/>
      <c r="O333" s="241"/>
      <c r="P333" s="31" t="s">
        <v>331</v>
      </c>
    </row>
    <row r="334" spans="1:16" ht="15">
      <c r="A334" s="28">
        <v>329</v>
      </c>
      <c r="B334" s="229" t="str">
        <f t="shared" si="5"/>
        <v>20242EE6036K16</v>
      </c>
      <c r="C334" s="246" t="s">
        <v>5559</v>
      </c>
      <c r="D334" s="41" t="s">
        <v>4800</v>
      </c>
      <c r="E334" s="308" t="s">
        <v>4801</v>
      </c>
      <c r="F334" s="299" t="s">
        <v>214</v>
      </c>
      <c r="G334" s="245" t="s">
        <v>5</v>
      </c>
      <c r="H334" s="312" t="s">
        <v>8</v>
      </c>
      <c r="I334" s="313"/>
      <c r="J334" s="31" t="s">
        <v>5523</v>
      </c>
      <c r="K334" s="310" t="s">
        <v>5160</v>
      </c>
      <c r="L334" s="238" t="s">
        <v>4554</v>
      </c>
      <c r="M334" s="241"/>
      <c r="N334" s="311"/>
      <c r="O334" s="241"/>
      <c r="P334" s="31" t="s">
        <v>331</v>
      </c>
    </row>
    <row r="335" spans="1:16" ht="30">
      <c r="A335" s="28">
        <v>330</v>
      </c>
      <c r="B335" s="229" t="str">
        <f t="shared" si="5"/>
        <v>20242LP6011K16</v>
      </c>
      <c r="C335" s="246" t="s">
        <v>5560</v>
      </c>
      <c r="D335" s="41" t="s">
        <v>5275</v>
      </c>
      <c r="E335" s="308" t="s">
        <v>432</v>
      </c>
      <c r="F335" s="299" t="s">
        <v>18</v>
      </c>
      <c r="G335" s="245" t="s">
        <v>0</v>
      </c>
      <c r="H335" s="316" t="s">
        <v>8</v>
      </c>
      <c r="I335" s="355"/>
      <c r="J335" s="31" t="s">
        <v>5523</v>
      </c>
      <c r="K335" s="310" t="s">
        <v>5160</v>
      </c>
      <c r="L335" s="238" t="s">
        <v>4554</v>
      </c>
      <c r="M335" s="241"/>
      <c r="N335" s="318"/>
      <c r="O335" s="313"/>
      <c r="P335" s="31" t="s">
        <v>331</v>
      </c>
    </row>
    <row r="336" spans="1:16" ht="15">
      <c r="A336" s="28">
        <v>331</v>
      </c>
      <c r="B336" s="229" t="str">
        <f t="shared" si="5"/>
        <v>20242EE6104K163</v>
      </c>
      <c r="C336" s="246" t="s">
        <v>5561</v>
      </c>
      <c r="D336" s="41" t="s">
        <v>4831</v>
      </c>
      <c r="E336" s="308" t="s">
        <v>4832</v>
      </c>
      <c r="F336" s="299" t="s">
        <v>214</v>
      </c>
      <c r="G336" s="245" t="s">
        <v>1</v>
      </c>
      <c r="H336" s="353" t="s">
        <v>5552</v>
      </c>
      <c r="I336" s="338"/>
      <c r="J336" s="31" t="s">
        <v>5523</v>
      </c>
      <c r="K336" s="310" t="s">
        <v>5160</v>
      </c>
      <c r="L336" s="238" t="s">
        <v>4554</v>
      </c>
      <c r="M336" s="241"/>
      <c r="N336" s="311">
        <v>3</v>
      </c>
      <c r="O336" s="241"/>
      <c r="P336" s="31" t="s">
        <v>331</v>
      </c>
    </row>
    <row r="337" spans="1:16" ht="15">
      <c r="A337" s="28">
        <v>332</v>
      </c>
      <c r="B337" s="229" t="str">
        <f t="shared" si="5"/>
        <v>20242EE6042K163</v>
      </c>
      <c r="C337" s="246" t="s">
        <v>5562</v>
      </c>
      <c r="D337" s="41" t="s">
        <v>4803</v>
      </c>
      <c r="E337" s="308" t="s">
        <v>4280</v>
      </c>
      <c r="F337" s="299" t="s">
        <v>11</v>
      </c>
      <c r="G337" s="245" t="s">
        <v>0</v>
      </c>
      <c r="H337" s="353" t="s">
        <v>5552</v>
      </c>
      <c r="I337" s="313"/>
      <c r="J337" s="31" t="s">
        <v>5523</v>
      </c>
      <c r="K337" s="310" t="s">
        <v>5160</v>
      </c>
      <c r="L337" s="238" t="s">
        <v>4554</v>
      </c>
      <c r="M337" s="241"/>
      <c r="N337" s="311">
        <v>3</v>
      </c>
      <c r="O337" s="241"/>
      <c r="P337" s="31" t="s">
        <v>331</v>
      </c>
    </row>
    <row r="338" spans="1:16" ht="30">
      <c r="A338" s="28">
        <v>333</v>
      </c>
      <c r="B338" s="229" t="str">
        <f t="shared" si="5"/>
        <v>20242FL6133K16</v>
      </c>
      <c r="C338" s="246" t="s">
        <v>5563</v>
      </c>
      <c r="D338" s="41" t="s">
        <v>5535</v>
      </c>
      <c r="E338" s="308" t="s">
        <v>4432</v>
      </c>
      <c r="F338" s="202" t="s">
        <v>493</v>
      </c>
      <c r="G338" s="245" t="s">
        <v>2</v>
      </c>
      <c r="H338" s="353" t="s">
        <v>5552</v>
      </c>
      <c r="I338" s="313"/>
      <c r="J338" s="31" t="s">
        <v>5523</v>
      </c>
      <c r="K338" s="310" t="s">
        <v>5160</v>
      </c>
      <c r="L338" s="238" t="s">
        <v>4554</v>
      </c>
      <c r="M338" s="241"/>
      <c r="N338" s="322"/>
      <c r="O338" s="241"/>
      <c r="P338" s="31" t="s">
        <v>331</v>
      </c>
    </row>
    <row r="339" spans="1:16" ht="30">
      <c r="A339" s="28">
        <v>334</v>
      </c>
      <c r="B339" s="229" t="str">
        <f t="shared" si="5"/>
        <v>20242FL6133K16</v>
      </c>
      <c r="C339" s="246" t="s">
        <v>5563</v>
      </c>
      <c r="D339" s="41" t="s">
        <v>5535</v>
      </c>
      <c r="E339" s="308" t="s">
        <v>4432</v>
      </c>
      <c r="F339" s="202" t="s">
        <v>493</v>
      </c>
      <c r="G339" s="245" t="s">
        <v>5</v>
      </c>
      <c r="H339" s="353" t="s">
        <v>5552</v>
      </c>
      <c r="I339" s="338"/>
      <c r="J339" s="31" t="s">
        <v>5523</v>
      </c>
      <c r="K339" s="310" t="s">
        <v>5160</v>
      </c>
      <c r="L339" s="238" t="s">
        <v>4554</v>
      </c>
      <c r="M339" s="241"/>
      <c r="N339" s="322"/>
      <c r="O339" s="241"/>
      <c r="P339" s="31" t="s">
        <v>331</v>
      </c>
    </row>
    <row r="340" spans="1:16" ht="30">
      <c r="A340" s="28">
        <v>335</v>
      </c>
      <c r="B340" s="229" t="str">
        <f t="shared" si="5"/>
        <v>20242FL6133K16</v>
      </c>
      <c r="C340" s="246" t="s">
        <v>5564</v>
      </c>
      <c r="D340" s="41" t="s">
        <v>5535</v>
      </c>
      <c r="E340" s="308" t="s">
        <v>4432</v>
      </c>
      <c r="F340" s="299" t="s">
        <v>48</v>
      </c>
      <c r="G340" s="245" t="s">
        <v>2</v>
      </c>
      <c r="H340" s="353" t="s">
        <v>5552</v>
      </c>
      <c r="I340" s="313"/>
      <c r="J340" s="31" t="s">
        <v>5523</v>
      </c>
      <c r="K340" s="310" t="s">
        <v>5160</v>
      </c>
      <c r="L340" s="238" t="s">
        <v>4554</v>
      </c>
      <c r="M340" s="241"/>
      <c r="N340" s="322"/>
      <c r="O340" s="241"/>
      <c r="P340" s="31" t="s">
        <v>331</v>
      </c>
    </row>
    <row r="341" spans="1:16" ht="30">
      <c r="A341" s="28">
        <v>336</v>
      </c>
      <c r="B341" s="229" t="str">
        <f t="shared" si="5"/>
        <v>20242FL6133K16</v>
      </c>
      <c r="C341" s="246" t="s">
        <v>5564</v>
      </c>
      <c r="D341" s="41" t="s">
        <v>5535</v>
      </c>
      <c r="E341" s="308" t="s">
        <v>4432</v>
      </c>
      <c r="F341" s="299" t="s">
        <v>48</v>
      </c>
      <c r="G341" s="245" t="s">
        <v>5</v>
      </c>
      <c r="H341" s="353" t="s">
        <v>5552</v>
      </c>
      <c r="I341" s="313"/>
      <c r="J341" s="31" t="s">
        <v>5523</v>
      </c>
      <c r="K341" s="310" t="s">
        <v>5160</v>
      </c>
      <c r="L341" s="238" t="s">
        <v>4554</v>
      </c>
      <c r="M341" s="241"/>
      <c r="N341" s="322"/>
      <c r="O341" s="241"/>
      <c r="P341" s="31" t="s">
        <v>331</v>
      </c>
    </row>
    <row r="342" spans="1:16" ht="30">
      <c r="A342" s="28">
        <v>337</v>
      </c>
      <c r="B342" s="229" t="str">
        <f t="shared" si="5"/>
        <v>20242FL6133K16</v>
      </c>
      <c r="C342" s="246" t="s">
        <v>5565</v>
      </c>
      <c r="D342" s="41" t="s">
        <v>5535</v>
      </c>
      <c r="E342" s="308" t="s">
        <v>4432</v>
      </c>
      <c r="F342" s="299" t="s">
        <v>45</v>
      </c>
      <c r="G342" s="245" t="s">
        <v>2</v>
      </c>
      <c r="H342" s="353" t="s">
        <v>5552</v>
      </c>
      <c r="I342" s="313"/>
      <c r="J342" s="31" t="s">
        <v>5523</v>
      </c>
      <c r="K342" s="310" t="s">
        <v>5160</v>
      </c>
      <c r="L342" s="238" t="s">
        <v>4554</v>
      </c>
      <c r="M342" s="241"/>
      <c r="N342" s="322"/>
      <c r="O342" s="241"/>
      <c r="P342" s="31" t="s">
        <v>331</v>
      </c>
    </row>
    <row r="343" spans="1:16" ht="30">
      <c r="A343" s="28">
        <v>338</v>
      </c>
      <c r="B343" s="229" t="str">
        <f t="shared" si="5"/>
        <v>20242FL6133K16</v>
      </c>
      <c r="C343" s="246" t="s">
        <v>5565</v>
      </c>
      <c r="D343" s="41" t="s">
        <v>5535</v>
      </c>
      <c r="E343" s="308" t="s">
        <v>4432</v>
      </c>
      <c r="F343" s="299" t="s">
        <v>45</v>
      </c>
      <c r="G343" s="245" t="s">
        <v>5</v>
      </c>
      <c r="H343" s="353" t="s">
        <v>5552</v>
      </c>
      <c r="I343" s="338"/>
      <c r="J343" s="31" t="s">
        <v>5523</v>
      </c>
      <c r="K343" s="310" t="s">
        <v>5160</v>
      </c>
      <c r="L343" s="238" t="s">
        <v>4554</v>
      </c>
      <c r="M343" s="241"/>
      <c r="N343" s="322"/>
      <c r="O343" s="241"/>
      <c r="P343" s="31" t="s">
        <v>331</v>
      </c>
    </row>
    <row r="344" spans="1:16" ht="15">
      <c r="A344" s="28">
        <v>339</v>
      </c>
      <c r="B344" s="229" t="str">
        <f t="shared" si="5"/>
        <v>20242EE6106K164</v>
      </c>
      <c r="C344" s="246" t="s">
        <v>5566</v>
      </c>
      <c r="D344" s="41" t="s">
        <v>4834</v>
      </c>
      <c r="E344" s="308" t="s">
        <v>4068</v>
      </c>
      <c r="F344" s="299" t="s">
        <v>46</v>
      </c>
      <c r="G344" s="245" t="s">
        <v>4</v>
      </c>
      <c r="H344" s="353" t="s">
        <v>5552</v>
      </c>
      <c r="I344" s="41"/>
      <c r="J344" s="31" t="s">
        <v>5523</v>
      </c>
      <c r="K344" s="310" t="s">
        <v>5160</v>
      </c>
      <c r="L344" s="238" t="s">
        <v>4554</v>
      </c>
      <c r="M344" s="237"/>
      <c r="N344" s="311">
        <v>4</v>
      </c>
      <c r="O344" s="241"/>
      <c r="P344" s="31" t="s">
        <v>332</v>
      </c>
    </row>
    <row r="345" spans="1:16" ht="30">
      <c r="A345" s="28">
        <v>340</v>
      </c>
      <c r="B345" s="229" t="str">
        <f t="shared" si="5"/>
        <v>20242PE6026K168</v>
      </c>
      <c r="C345" s="246" t="s">
        <v>5567</v>
      </c>
      <c r="D345" s="41" t="s">
        <v>5069</v>
      </c>
      <c r="E345" s="308" t="s">
        <v>4046</v>
      </c>
      <c r="F345" s="299" t="s">
        <v>459</v>
      </c>
      <c r="G345" s="245" t="s">
        <v>3</v>
      </c>
      <c r="H345" s="316" t="s">
        <v>517</v>
      </c>
      <c r="I345" s="66"/>
      <c r="J345" s="31" t="s">
        <v>5523</v>
      </c>
      <c r="K345" s="310" t="s">
        <v>5160</v>
      </c>
      <c r="L345" s="238" t="s">
        <v>4554</v>
      </c>
      <c r="M345" s="241"/>
      <c r="N345" s="317">
        <v>8</v>
      </c>
      <c r="O345" s="241"/>
      <c r="P345" s="31" t="s">
        <v>332</v>
      </c>
    </row>
    <row r="346" spans="1:16" ht="30">
      <c r="A346" s="28">
        <v>341</v>
      </c>
      <c r="B346" s="229" t="str">
        <f t="shared" si="5"/>
        <v>20242LP6012K1614</v>
      </c>
      <c r="C346" s="246" t="s">
        <v>5568</v>
      </c>
      <c r="D346" s="41" t="s">
        <v>5007</v>
      </c>
      <c r="E346" s="308" t="s">
        <v>4116</v>
      </c>
      <c r="F346" s="299" t="s">
        <v>46</v>
      </c>
      <c r="G346" s="245" t="s">
        <v>1</v>
      </c>
      <c r="H346" s="356" t="s">
        <v>5552</v>
      </c>
      <c r="I346" s="336"/>
      <c r="J346" s="31" t="s">
        <v>5523</v>
      </c>
      <c r="K346" s="310" t="s">
        <v>5160</v>
      </c>
      <c r="L346" s="238" t="s">
        <v>4554</v>
      </c>
      <c r="M346" s="237"/>
      <c r="N346" s="311">
        <v>14</v>
      </c>
      <c r="O346" s="241"/>
      <c r="P346" s="31" t="s">
        <v>332</v>
      </c>
    </row>
    <row r="347" spans="1:16" ht="15">
      <c r="A347" s="28">
        <v>342</v>
      </c>
      <c r="B347" s="229" t="str">
        <f t="shared" si="5"/>
        <v>20242EE6010K16</v>
      </c>
      <c r="C347" s="246" t="s">
        <v>5569</v>
      </c>
      <c r="D347" s="41" t="s">
        <v>4763</v>
      </c>
      <c r="E347" s="308" t="s">
        <v>4165</v>
      </c>
      <c r="F347" s="299" t="s">
        <v>217</v>
      </c>
      <c r="G347" s="245" t="s">
        <v>4</v>
      </c>
      <c r="H347" s="353" t="s">
        <v>5552</v>
      </c>
      <c r="I347" s="41"/>
      <c r="J347" s="31" t="s">
        <v>5523</v>
      </c>
      <c r="K347" s="310" t="s">
        <v>5160</v>
      </c>
      <c r="L347" s="238" t="s">
        <v>4554</v>
      </c>
      <c r="M347" s="241"/>
      <c r="N347" s="322"/>
      <c r="O347" s="241"/>
      <c r="P347" s="31" t="s">
        <v>332</v>
      </c>
    </row>
    <row r="348" spans="1:16" ht="15">
      <c r="A348" s="28">
        <v>343</v>
      </c>
      <c r="B348" s="229" t="str">
        <f t="shared" si="5"/>
        <v>20242EE6013K16</v>
      </c>
      <c r="C348" s="325" t="s">
        <v>5570</v>
      </c>
      <c r="D348" s="41" t="s">
        <v>4771</v>
      </c>
      <c r="E348" s="308" t="s">
        <v>4772</v>
      </c>
      <c r="F348" s="299" t="s">
        <v>47</v>
      </c>
      <c r="G348" s="245" t="s">
        <v>3</v>
      </c>
      <c r="H348" s="312" t="s">
        <v>8</v>
      </c>
      <c r="I348" s="354"/>
      <c r="J348" s="31" t="s">
        <v>5523</v>
      </c>
      <c r="K348" s="310" t="s">
        <v>5160</v>
      </c>
      <c r="L348" s="238" t="s">
        <v>4554</v>
      </c>
      <c r="M348" s="241"/>
      <c r="N348" s="322"/>
      <c r="O348" s="333"/>
      <c r="P348" s="31" t="s">
        <v>332</v>
      </c>
    </row>
    <row r="349" spans="1:16" ht="15">
      <c r="A349" s="28">
        <v>344</v>
      </c>
      <c r="B349" s="229" t="str">
        <f t="shared" si="5"/>
        <v>20242BS6018K16</v>
      </c>
      <c r="C349" s="246" t="s">
        <v>5571</v>
      </c>
      <c r="D349" s="41" t="s">
        <v>225</v>
      </c>
      <c r="E349" s="308" t="s">
        <v>167</v>
      </c>
      <c r="F349" s="299" t="s">
        <v>46</v>
      </c>
      <c r="G349" s="245" t="s">
        <v>3</v>
      </c>
      <c r="H349" s="312" t="s">
        <v>8</v>
      </c>
      <c r="I349" s="354"/>
      <c r="J349" s="31" t="s">
        <v>5523</v>
      </c>
      <c r="K349" s="310" t="s">
        <v>5160</v>
      </c>
      <c r="L349" s="238" t="s">
        <v>4554</v>
      </c>
      <c r="M349" s="241"/>
      <c r="N349" s="322"/>
      <c r="O349" s="333"/>
      <c r="P349" s="31" t="s">
        <v>332</v>
      </c>
    </row>
    <row r="350" spans="1:16" ht="15">
      <c r="A350" s="28">
        <v>345</v>
      </c>
      <c r="B350" s="229" t="str">
        <f t="shared" si="5"/>
        <v>20242EE6104K164</v>
      </c>
      <c r="C350" s="246" t="s">
        <v>5572</v>
      </c>
      <c r="D350" s="41" t="s">
        <v>4831</v>
      </c>
      <c r="E350" s="308" t="s">
        <v>4832</v>
      </c>
      <c r="F350" s="299" t="s">
        <v>217</v>
      </c>
      <c r="G350" s="245" t="s">
        <v>1</v>
      </c>
      <c r="H350" s="353" t="s">
        <v>5552</v>
      </c>
      <c r="I350" s="313"/>
      <c r="J350" s="31" t="s">
        <v>5523</v>
      </c>
      <c r="K350" s="310" t="s">
        <v>5160</v>
      </c>
      <c r="L350" s="238" t="s">
        <v>4554</v>
      </c>
      <c r="M350" s="241"/>
      <c r="N350" s="311">
        <v>4</v>
      </c>
      <c r="O350" s="241"/>
      <c r="P350" s="31" t="s">
        <v>332</v>
      </c>
    </row>
    <row r="351" spans="1:16" ht="15">
      <c r="A351" s="28">
        <v>346</v>
      </c>
      <c r="B351" s="229" t="str">
        <f t="shared" si="5"/>
        <v>20242BS6003K16</v>
      </c>
      <c r="C351" s="246" t="s">
        <v>5573</v>
      </c>
      <c r="D351" s="41" t="s">
        <v>4708</v>
      </c>
      <c r="E351" s="308" t="s">
        <v>4043</v>
      </c>
      <c r="F351" s="299" t="s">
        <v>65</v>
      </c>
      <c r="G351" s="245" t="s">
        <v>0</v>
      </c>
      <c r="H351" s="353" t="s">
        <v>5552</v>
      </c>
      <c r="I351" s="313"/>
      <c r="J351" s="31" t="s">
        <v>5523</v>
      </c>
      <c r="K351" s="310" t="s">
        <v>5160</v>
      </c>
      <c r="L351" s="238" t="s">
        <v>4554</v>
      </c>
      <c r="M351" s="241"/>
      <c r="N351" s="322"/>
      <c r="O351" s="241"/>
      <c r="P351" s="31" t="s">
        <v>332</v>
      </c>
    </row>
    <row r="352" spans="1:16" ht="30">
      <c r="A352" s="28">
        <v>347</v>
      </c>
      <c r="B352" s="229" t="str">
        <f t="shared" si="5"/>
        <v>20242FL6133K16</v>
      </c>
      <c r="C352" s="246" t="s">
        <v>5574</v>
      </c>
      <c r="D352" s="41" t="s">
        <v>5535</v>
      </c>
      <c r="E352" s="308" t="s">
        <v>4432</v>
      </c>
      <c r="F352" s="299" t="s">
        <v>46</v>
      </c>
      <c r="G352" s="245" t="s">
        <v>2</v>
      </c>
      <c r="H352" s="353" t="s">
        <v>5552</v>
      </c>
      <c r="I352" s="313"/>
      <c r="J352" s="31" t="s">
        <v>5523</v>
      </c>
      <c r="K352" s="310" t="s">
        <v>5160</v>
      </c>
      <c r="L352" s="238" t="s">
        <v>4554</v>
      </c>
      <c r="M352" s="241"/>
      <c r="N352" s="322"/>
      <c r="O352" s="241"/>
      <c r="P352" s="31" t="s">
        <v>332</v>
      </c>
    </row>
    <row r="353" spans="1:16" ht="30">
      <c r="A353" s="28">
        <v>348</v>
      </c>
      <c r="B353" s="229" t="str">
        <f t="shared" si="5"/>
        <v>20242FL6133K16</v>
      </c>
      <c r="C353" s="246" t="s">
        <v>5574</v>
      </c>
      <c r="D353" s="41" t="s">
        <v>5535</v>
      </c>
      <c r="E353" s="308" t="s">
        <v>4432</v>
      </c>
      <c r="F353" s="299" t="s">
        <v>46</v>
      </c>
      <c r="G353" s="245" t="s">
        <v>5</v>
      </c>
      <c r="H353" s="353" t="s">
        <v>5552</v>
      </c>
      <c r="I353" s="313"/>
      <c r="J353" s="31" t="s">
        <v>5523</v>
      </c>
      <c r="K353" s="310" t="s">
        <v>5160</v>
      </c>
      <c r="L353" s="238" t="s">
        <v>4554</v>
      </c>
      <c r="M353" s="241"/>
      <c r="N353" s="322"/>
      <c r="O353" s="241"/>
      <c r="P353" s="31" t="s">
        <v>332</v>
      </c>
    </row>
    <row r="354" spans="1:16" ht="30">
      <c r="A354" s="28">
        <v>349</v>
      </c>
      <c r="B354" s="229" t="str">
        <f t="shared" si="5"/>
        <v>20242FL6133K16</v>
      </c>
      <c r="C354" s="246" t="s">
        <v>5575</v>
      </c>
      <c r="D354" s="41" t="s">
        <v>5535</v>
      </c>
      <c r="E354" s="308" t="s">
        <v>4432</v>
      </c>
      <c r="F354" s="299" t="s">
        <v>47</v>
      </c>
      <c r="G354" s="245" t="s">
        <v>2</v>
      </c>
      <c r="H354" s="353" t="s">
        <v>5552</v>
      </c>
      <c r="I354" s="313"/>
      <c r="J354" s="31" t="s">
        <v>5523</v>
      </c>
      <c r="K354" s="310" t="s">
        <v>5160</v>
      </c>
      <c r="L354" s="238" t="s">
        <v>4554</v>
      </c>
      <c r="M354" s="241"/>
      <c r="N354" s="322"/>
      <c r="O354" s="241"/>
      <c r="P354" s="31" t="s">
        <v>332</v>
      </c>
    </row>
    <row r="355" spans="1:16" ht="30">
      <c r="A355" s="28">
        <v>350</v>
      </c>
      <c r="B355" s="229" t="str">
        <f t="shared" si="5"/>
        <v>20242FL6133K16</v>
      </c>
      <c r="C355" s="246" t="s">
        <v>5575</v>
      </c>
      <c r="D355" s="41" t="s">
        <v>5535</v>
      </c>
      <c r="E355" s="308" t="s">
        <v>4432</v>
      </c>
      <c r="F355" s="299" t="s">
        <v>47</v>
      </c>
      <c r="G355" s="245" t="s">
        <v>5</v>
      </c>
      <c r="H355" s="353" t="s">
        <v>5552</v>
      </c>
      <c r="I355" s="313"/>
      <c r="J355" s="31" t="s">
        <v>5523</v>
      </c>
      <c r="K355" s="310" t="s">
        <v>5160</v>
      </c>
      <c r="L355" s="238" t="s">
        <v>4554</v>
      </c>
      <c r="M355" s="241"/>
      <c r="N355" s="322"/>
      <c r="O355" s="241"/>
      <c r="P355" s="31" t="s">
        <v>332</v>
      </c>
    </row>
    <row r="356" spans="1:16" ht="15">
      <c r="A356" s="28">
        <v>351</v>
      </c>
      <c r="B356" s="229" t="str">
        <f t="shared" si="5"/>
        <v>20242EE6106K165</v>
      </c>
      <c r="C356" s="246" t="s">
        <v>5576</v>
      </c>
      <c r="D356" s="41" t="s">
        <v>4834</v>
      </c>
      <c r="E356" s="308" t="s">
        <v>4068</v>
      </c>
      <c r="F356" s="299" t="s">
        <v>48</v>
      </c>
      <c r="G356" s="245" t="s">
        <v>4</v>
      </c>
      <c r="H356" s="309" t="s">
        <v>5577</v>
      </c>
      <c r="I356" s="313"/>
      <c r="J356" s="31" t="s">
        <v>5523</v>
      </c>
      <c r="K356" s="310" t="s">
        <v>5160</v>
      </c>
      <c r="L356" s="238" t="s">
        <v>4554</v>
      </c>
      <c r="M356" s="241"/>
      <c r="N356" s="311">
        <v>5</v>
      </c>
      <c r="O356" s="241"/>
      <c r="P356" s="31" t="s">
        <v>333</v>
      </c>
    </row>
    <row r="357" spans="1:16" ht="30">
      <c r="A357" s="28">
        <v>352</v>
      </c>
      <c r="B357" s="229" t="str">
        <f t="shared" si="5"/>
        <v>20242LP6012K1615</v>
      </c>
      <c r="C357" s="246" t="s">
        <v>5578</v>
      </c>
      <c r="D357" s="41" t="s">
        <v>5007</v>
      </c>
      <c r="E357" s="308" t="s">
        <v>4116</v>
      </c>
      <c r="F357" s="299" t="s">
        <v>48</v>
      </c>
      <c r="G357" s="245" t="s">
        <v>0</v>
      </c>
      <c r="H357" s="309" t="s">
        <v>5577</v>
      </c>
      <c r="I357" s="313"/>
      <c r="J357" s="31" t="s">
        <v>5523</v>
      </c>
      <c r="K357" s="310" t="s">
        <v>5160</v>
      </c>
      <c r="L357" s="238" t="s">
        <v>4554</v>
      </c>
      <c r="M357" s="241"/>
      <c r="N357" s="311">
        <v>15</v>
      </c>
      <c r="O357" s="241"/>
      <c r="P357" s="31" t="s">
        <v>333</v>
      </c>
    </row>
    <row r="358" spans="1:16" ht="15">
      <c r="A358" s="28">
        <v>353</v>
      </c>
      <c r="B358" s="229" t="str">
        <f t="shared" si="5"/>
        <v>20242EE6010K165</v>
      </c>
      <c r="C358" s="246" t="s">
        <v>5579</v>
      </c>
      <c r="D358" s="41" t="s">
        <v>4763</v>
      </c>
      <c r="E358" s="308" t="s">
        <v>4165</v>
      </c>
      <c r="F358" s="299" t="s">
        <v>214</v>
      </c>
      <c r="G358" s="245" t="s">
        <v>4</v>
      </c>
      <c r="H358" s="309" t="s">
        <v>5577</v>
      </c>
      <c r="I358" s="313"/>
      <c r="J358" s="31" t="s">
        <v>5523</v>
      </c>
      <c r="K358" s="310" t="s">
        <v>5160</v>
      </c>
      <c r="L358" s="238" t="s">
        <v>4554</v>
      </c>
      <c r="M358" s="241"/>
      <c r="N358" s="311">
        <v>5</v>
      </c>
      <c r="O358" s="241"/>
      <c r="P358" s="31" t="s">
        <v>333</v>
      </c>
    </row>
    <row r="359" spans="1:16" ht="15">
      <c r="A359" s="28">
        <v>354</v>
      </c>
      <c r="B359" s="229" t="str">
        <f t="shared" si="5"/>
        <v>20242EE6013K16</v>
      </c>
      <c r="C359" s="246" t="s">
        <v>5580</v>
      </c>
      <c r="D359" s="41" t="s">
        <v>4771</v>
      </c>
      <c r="E359" s="308" t="s">
        <v>4772</v>
      </c>
      <c r="F359" s="299" t="s">
        <v>48</v>
      </c>
      <c r="G359" s="245" t="s">
        <v>3</v>
      </c>
      <c r="H359" s="309" t="s">
        <v>5577</v>
      </c>
      <c r="I359" s="313"/>
      <c r="J359" s="31" t="s">
        <v>5523</v>
      </c>
      <c r="K359" s="310" t="s">
        <v>5160</v>
      </c>
      <c r="L359" s="238" t="s">
        <v>4554</v>
      </c>
      <c r="M359" s="241"/>
      <c r="N359" s="322"/>
      <c r="O359" s="241"/>
      <c r="P359" s="31" t="s">
        <v>333</v>
      </c>
    </row>
    <row r="360" spans="1:16" ht="15">
      <c r="A360" s="28">
        <v>355</v>
      </c>
      <c r="B360" s="229" t="str">
        <f t="shared" si="5"/>
        <v>20242BS6018K168</v>
      </c>
      <c r="C360" s="246" t="s">
        <v>5581</v>
      </c>
      <c r="D360" s="41" t="s">
        <v>225</v>
      </c>
      <c r="E360" s="308" t="s">
        <v>167</v>
      </c>
      <c r="F360" s="315" t="s">
        <v>18</v>
      </c>
      <c r="G360" s="245" t="s">
        <v>1</v>
      </c>
      <c r="H360" s="309" t="s">
        <v>5577</v>
      </c>
      <c r="I360" s="313"/>
      <c r="J360" s="31" t="s">
        <v>5523</v>
      </c>
      <c r="K360" s="310" t="s">
        <v>5160</v>
      </c>
      <c r="L360" s="238" t="s">
        <v>4554</v>
      </c>
      <c r="M360" s="241"/>
      <c r="N360" s="311">
        <v>8</v>
      </c>
      <c r="O360" s="241"/>
      <c r="P360" s="31" t="s">
        <v>333</v>
      </c>
    </row>
    <row r="361" spans="1:16" ht="15">
      <c r="A361" s="28">
        <v>356</v>
      </c>
      <c r="B361" s="229" t="str">
        <f t="shared" si="5"/>
        <v>20242BS6018K169</v>
      </c>
      <c r="C361" s="246" t="s">
        <v>5582</v>
      </c>
      <c r="D361" s="41" t="s">
        <v>225</v>
      </c>
      <c r="E361" s="308" t="s">
        <v>167</v>
      </c>
      <c r="F361" s="299" t="s">
        <v>45</v>
      </c>
      <c r="G361" s="245" t="s">
        <v>3</v>
      </c>
      <c r="H361" s="309" t="s">
        <v>5577</v>
      </c>
      <c r="I361" s="313"/>
      <c r="J361" s="31" t="s">
        <v>5523</v>
      </c>
      <c r="K361" s="310" t="s">
        <v>5160</v>
      </c>
      <c r="L361" s="238" t="s">
        <v>4554</v>
      </c>
      <c r="M361" s="241"/>
      <c r="N361" s="311">
        <v>9</v>
      </c>
      <c r="O361" s="241"/>
      <c r="P361" s="31" t="s">
        <v>333</v>
      </c>
    </row>
    <row r="362" spans="1:16" ht="15">
      <c r="A362" s="28">
        <v>357</v>
      </c>
      <c r="B362" s="229" t="str">
        <f t="shared" si="5"/>
        <v>20242EE6036K16</v>
      </c>
      <c r="C362" s="246" t="s">
        <v>5583</v>
      </c>
      <c r="D362" s="41" t="s">
        <v>4800</v>
      </c>
      <c r="E362" s="308" t="s">
        <v>4801</v>
      </c>
      <c r="F362" s="299" t="s">
        <v>12</v>
      </c>
      <c r="G362" s="245" t="s">
        <v>5</v>
      </c>
      <c r="H362" s="312" t="s">
        <v>8</v>
      </c>
      <c r="I362" s="313"/>
      <c r="J362" s="31" t="s">
        <v>5523</v>
      </c>
      <c r="K362" s="310" t="s">
        <v>5160</v>
      </c>
      <c r="L362" s="238" t="s">
        <v>4554</v>
      </c>
      <c r="M362" s="241"/>
      <c r="N362" s="311"/>
      <c r="O362" s="241"/>
      <c r="P362" s="31" t="s">
        <v>333</v>
      </c>
    </row>
    <row r="363" spans="1:16" ht="15">
      <c r="A363" s="28">
        <v>358</v>
      </c>
      <c r="B363" s="229" t="str">
        <f t="shared" ref="B363:B426" si="6">CONCATENATE(20242,$D363,"K16",$N363)</f>
        <v>20242EE6104K165</v>
      </c>
      <c r="C363" s="246" t="s">
        <v>5584</v>
      </c>
      <c r="D363" s="41" t="s">
        <v>4831</v>
      </c>
      <c r="E363" s="308" t="s">
        <v>4832</v>
      </c>
      <c r="F363" s="299" t="s">
        <v>214</v>
      </c>
      <c r="G363" s="245" t="s">
        <v>0</v>
      </c>
      <c r="H363" s="309" t="s">
        <v>5577</v>
      </c>
      <c r="I363" s="313"/>
      <c r="J363" s="31" t="s">
        <v>5523</v>
      </c>
      <c r="K363" s="310" t="s">
        <v>5160</v>
      </c>
      <c r="L363" s="238" t="s">
        <v>4554</v>
      </c>
      <c r="M363" s="241"/>
      <c r="N363" s="311">
        <v>5</v>
      </c>
      <c r="O363" s="241"/>
      <c r="P363" s="31" t="s">
        <v>333</v>
      </c>
    </row>
    <row r="364" spans="1:16" ht="15">
      <c r="A364" s="28">
        <v>359</v>
      </c>
      <c r="B364" s="229" t="str">
        <f t="shared" si="6"/>
        <v>20242EE6042K164</v>
      </c>
      <c r="C364" s="246" t="s">
        <v>5585</v>
      </c>
      <c r="D364" s="41" t="s">
        <v>4803</v>
      </c>
      <c r="E364" s="308" t="s">
        <v>4280</v>
      </c>
      <c r="F364" s="299" t="s">
        <v>214</v>
      </c>
      <c r="G364" s="245" t="s">
        <v>1</v>
      </c>
      <c r="H364" s="309" t="s">
        <v>5577</v>
      </c>
      <c r="I364" s="313"/>
      <c r="J364" s="31" t="s">
        <v>5523</v>
      </c>
      <c r="K364" s="310" t="s">
        <v>5160</v>
      </c>
      <c r="L364" s="238" t="s">
        <v>4554</v>
      </c>
      <c r="M364" s="241"/>
      <c r="N364" s="311">
        <v>4</v>
      </c>
      <c r="O364" s="241"/>
      <c r="P364" s="31" t="s">
        <v>333</v>
      </c>
    </row>
    <row r="365" spans="1:16" ht="15">
      <c r="A365" s="28">
        <v>360</v>
      </c>
      <c r="B365" s="229" t="str">
        <f t="shared" si="6"/>
        <v>20242BS6003K16</v>
      </c>
      <c r="C365" s="246" t="s">
        <v>5586</v>
      </c>
      <c r="D365" s="41" t="s">
        <v>4708</v>
      </c>
      <c r="E365" s="308" t="s">
        <v>4043</v>
      </c>
      <c r="F365" s="299" t="s">
        <v>13</v>
      </c>
      <c r="G365" s="245" t="s">
        <v>0</v>
      </c>
      <c r="H365" s="312" t="s">
        <v>8</v>
      </c>
      <c r="I365" s="313"/>
      <c r="J365" s="31" t="s">
        <v>5523</v>
      </c>
      <c r="K365" s="310" t="s">
        <v>5160</v>
      </c>
      <c r="L365" s="238" t="s">
        <v>4554</v>
      </c>
      <c r="M365" s="241"/>
      <c r="N365" s="322"/>
      <c r="O365" s="241"/>
      <c r="P365" s="31" t="s">
        <v>333</v>
      </c>
    </row>
    <row r="366" spans="1:16" ht="30">
      <c r="A366" s="28">
        <v>361</v>
      </c>
      <c r="B366" s="229" t="str">
        <f t="shared" si="6"/>
        <v>20242FL6133K16</v>
      </c>
      <c r="C366" s="246" t="s">
        <v>5587</v>
      </c>
      <c r="D366" s="41" t="s">
        <v>5535</v>
      </c>
      <c r="E366" s="308" t="s">
        <v>4432</v>
      </c>
      <c r="F366" s="299" t="s">
        <v>48</v>
      </c>
      <c r="G366" s="245" t="s">
        <v>2</v>
      </c>
      <c r="H366" s="312" t="s">
        <v>371</v>
      </c>
      <c r="I366" s="313"/>
      <c r="J366" s="31" t="s">
        <v>5523</v>
      </c>
      <c r="K366" s="310" t="s">
        <v>5160</v>
      </c>
      <c r="L366" s="238" t="s">
        <v>4554</v>
      </c>
      <c r="M366" s="241"/>
      <c r="N366" s="322"/>
      <c r="O366" s="241"/>
      <c r="P366" s="31" t="s">
        <v>333</v>
      </c>
    </row>
    <row r="367" spans="1:16" ht="30">
      <c r="A367" s="28">
        <v>362</v>
      </c>
      <c r="B367" s="229" t="str">
        <f t="shared" si="6"/>
        <v>20242FL6133K16</v>
      </c>
      <c r="C367" s="246" t="s">
        <v>5587</v>
      </c>
      <c r="D367" s="41" t="s">
        <v>5535</v>
      </c>
      <c r="E367" s="308" t="s">
        <v>4432</v>
      </c>
      <c r="F367" s="299" t="s">
        <v>48</v>
      </c>
      <c r="G367" s="245" t="s">
        <v>5</v>
      </c>
      <c r="H367" s="312" t="s">
        <v>371</v>
      </c>
      <c r="I367" s="313"/>
      <c r="J367" s="31" t="s">
        <v>5523</v>
      </c>
      <c r="K367" s="310" t="s">
        <v>5160</v>
      </c>
      <c r="L367" s="238" t="s">
        <v>4554</v>
      </c>
      <c r="M367" s="241"/>
      <c r="N367" s="322"/>
      <c r="O367" s="241"/>
      <c r="P367" s="31" t="s">
        <v>333</v>
      </c>
    </row>
    <row r="368" spans="1:16" ht="30">
      <c r="A368" s="28">
        <v>363</v>
      </c>
      <c r="B368" s="229" t="str">
        <f t="shared" si="6"/>
        <v>20242FL6133K16</v>
      </c>
      <c r="C368" s="246" t="s">
        <v>5588</v>
      </c>
      <c r="D368" s="41" t="s">
        <v>5535</v>
      </c>
      <c r="E368" s="308" t="s">
        <v>4432</v>
      </c>
      <c r="F368" s="299" t="s">
        <v>45</v>
      </c>
      <c r="G368" s="245" t="s">
        <v>2</v>
      </c>
      <c r="H368" s="312" t="s">
        <v>371</v>
      </c>
      <c r="I368" s="313"/>
      <c r="J368" s="31" t="s">
        <v>5523</v>
      </c>
      <c r="K368" s="310" t="s">
        <v>5160</v>
      </c>
      <c r="L368" s="238" t="s">
        <v>4554</v>
      </c>
      <c r="M368" s="241"/>
      <c r="N368" s="322"/>
      <c r="O368" s="241"/>
      <c r="P368" s="31" t="s">
        <v>333</v>
      </c>
    </row>
    <row r="369" spans="1:16" ht="30">
      <c r="A369" s="28">
        <v>364</v>
      </c>
      <c r="B369" s="229" t="str">
        <f t="shared" si="6"/>
        <v>20242FL6133K16</v>
      </c>
      <c r="C369" s="246" t="s">
        <v>5588</v>
      </c>
      <c r="D369" s="41" t="s">
        <v>5535</v>
      </c>
      <c r="E369" s="308" t="s">
        <v>4432</v>
      </c>
      <c r="F369" s="299" t="s">
        <v>45</v>
      </c>
      <c r="G369" s="245" t="s">
        <v>5</v>
      </c>
      <c r="H369" s="312" t="s">
        <v>371</v>
      </c>
      <c r="I369" s="313"/>
      <c r="J369" s="31" t="s">
        <v>5523</v>
      </c>
      <c r="K369" s="310" t="s">
        <v>5160</v>
      </c>
      <c r="L369" s="238" t="s">
        <v>4554</v>
      </c>
      <c r="M369" s="241"/>
      <c r="N369" s="322"/>
      <c r="O369" s="241"/>
      <c r="P369" s="31" t="s">
        <v>333</v>
      </c>
    </row>
    <row r="370" spans="1:16" ht="15">
      <c r="A370" s="28">
        <v>365</v>
      </c>
      <c r="B370" s="229" t="str">
        <f t="shared" si="6"/>
        <v>20242EE6106K166</v>
      </c>
      <c r="C370" s="246" t="s">
        <v>5589</v>
      </c>
      <c r="D370" s="41" t="s">
        <v>4834</v>
      </c>
      <c r="E370" s="308" t="s">
        <v>4068</v>
      </c>
      <c r="F370" s="299" t="s">
        <v>19</v>
      </c>
      <c r="G370" s="245" t="s">
        <v>4</v>
      </c>
      <c r="H370" s="309" t="s">
        <v>5577</v>
      </c>
      <c r="I370" s="313"/>
      <c r="J370" s="31" t="s">
        <v>5523</v>
      </c>
      <c r="K370" s="310" t="s">
        <v>5160</v>
      </c>
      <c r="L370" s="238" t="s">
        <v>4554</v>
      </c>
      <c r="M370" s="241"/>
      <c r="N370" s="311">
        <v>6</v>
      </c>
      <c r="O370" s="241"/>
      <c r="P370" s="31" t="s">
        <v>334</v>
      </c>
    </row>
    <row r="371" spans="1:16" ht="30">
      <c r="A371" s="28">
        <v>366</v>
      </c>
      <c r="B371" s="229" t="str">
        <f t="shared" si="6"/>
        <v>20242LP6012K1616</v>
      </c>
      <c r="C371" s="246" t="s">
        <v>5590</v>
      </c>
      <c r="D371" s="41" t="s">
        <v>5007</v>
      </c>
      <c r="E371" s="308" t="s">
        <v>4116</v>
      </c>
      <c r="F371" s="299" t="s">
        <v>19</v>
      </c>
      <c r="G371" s="245" t="s">
        <v>0</v>
      </c>
      <c r="H371" s="309" t="s">
        <v>5577</v>
      </c>
      <c r="I371" s="313"/>
      <c r="J371" s="31" t="s">
        <v>5523</v>
      </c>
      <c r="K371" s="310" t="s">
        <v>5160</v>
      </c>
      <c r="L371" s="238" t="s">
        <v>4554</v>
      </c>
      <c r="M371" s="241"/>
      <c r="N371" s="311">
        <v>16</v>
      </c>
      <c r="O371" s="241"/>
      <c r="P371" s="31" t="s">
        <v>334</v>
      </c>
    </row>
    <row r="372" spans="1:16" ht="15">
      <c r="A372" s="28">
        <v>367</v>
      </c>
      <c r="B372" s="229" t="str">
        <f t="shared" si="6"/>
        <v>20242EE6010K166</v>
      </c>
      <c r="C372" s="246" t="s">
        <v>5591</v>
      </c>
      <c r="D372" s="41" t="s">
        <v>4763</v>
      </c>
      <c r="E372" s="308" t="s">
        <v>4165</v>
      </c>
      <c r="F372" s="299" t="s">
        <v>12</v>
      </c>
      <c r="G372" s="245" t="s">
        <v>4</v>
      </c>
      <c r="H372" s="309" t="s">
        <v>5577</v>
      </c>
      <c r="I372" s="313"/>
      <c r="J372" s="31" t="s">
        <v>5523</v>
      </c>
      <c r="K372" s="310" t="s">
        <v>5160</v>
      </c>
      <c r="L372" s="238" t="s">
        <v>4554</v>
      </c>
      <c r="M372" s="241"/>
      <c r="N372" s="311">
        <v>6</v>
      </c>
      <c r="O372" s="241"/>
      <c r="P372" s="31" t="s">
        <v>334</v>
      </c>
    </row>
    <row r="373" spans="1:16" ht="15">
      <c r="A373" s="28">
        <v>368</v>
      </c>
      <c r="B373" s="229" t="str">
        <f t="shared" si="6"/>
        <v>20242EE6013K16</v>
      </c>
      <c r="C373" s="246" t="s">
        <v>5592</v>
      </c>
      <c r="D373" s="41" t="s">
        <v>4771</v>
      </c>
      <c r="E373" s="308" t="s">
        <v>4772</v>
      </c>
      <c r="F373" s="299" t="s">
        <v>46</v>
      </c>
      <c r="G373" s="245" t="s">
        <v>3</v>
      </c>
      <c r="H373" s="309" t="s">
        <v>5577</v>
      </c>
      <c r="I373" s="313"/>
      <c r="J373" s="31" t="s">
        <v>5523</v>
      </c>
      <c r="K373" s="310" t="s">
        <v>5160</v>
      </c>
      <c r="L373" s="238" t="s">
        <v>4554</v>
      </c>
      <c r="M373" s="241"/>
      <c r="N373" s="322"/>
      <c r="O373" s="241"/>
      <c r="P373" s="31" t="s">
        <v>334</v>
      </c>
    </row>
    <row r="374" spans="1:16" ht="15">
      <c r="A374" s="28">
        <v>369</v>
      </c>
      <c r="B374" s="229" t="str">
        <f t="shared" si="6"/>
        <v>20242BS6018K1611</v>
      </c>
      <c r="C374" s="246" t="s">
        <v>5593</v>
      </c>
      <c r="D374" s="41" t="s">
        <v>225</v>
      </c>
      <c r="E374" s="308" t="s">
        <v>167</v>
      </c>
      <c r="F374" s="299" t="s">
        <v>47</v>
      </c>
      <c r="G374" s="245" t="s">
        <v>3</v>
      </c>
      <c r="H374" s="309" t="s">
        <v>5577</v>
      </c>
      <c r="I374" s="313"/>
      <c r="J374" s="31" t="s">
        <v>5523</v>
      </c>
      <c r="K374" s="310" t="s">
        <v>5160</v>
      </c>
      <c r="L374" s="238" t="s">
        <v>4554</v>
      </c>
      <c r="M374" s="241"/>
      <c r="N374" s="311">
        <v>11</v>
      </c>
      <c r="O374" s="241"/>
      <c r="P374" s="31" t="s">
        <v>334</v>
      </c>
    </row>
    <row r="375" spans="1:16" ht="15">
      <c r="A375" s="28">
        <v>370</v>
      </c>
      <c r="B375" s="229" t="str">
        <f t="shared" si="6"/>
        <v>20242BS6018K1610</v>
      </c>
      <c r="C375" s="246" t="s">
        <v>5594</v>
      </c>
      <c r="D375" s="41" t="s">
        <v>225</v>
      </c>
      <c r="E375" s="308" t="s">
        <v>167</v>
      </c>
      <c r="F375" s="299" t="s">
        <v>19</v>
      </c>
      <c r="G375" s="245" t="s">
        <v>1</v>
      </c>
      <c r="H375" s="312" t="s">
        <v>8</v>
      </c>
      <c r="I375" s="41"/>
      <c r="J375" s="31" t="s">
        <v>5523</v>
      </c>
      <c r="K375" s="310" t="s">
        <v>5160</v>
      </c>
      <c r="L375" s="238" t="s">
        <v>4554</v>
      </c>
      <c r="M375" s="333"/>
      <c r="N375" s="311">
        <v>10</v>
      </c>
      <c r="O375" s="241"/>
      <c r="P375" s="31" t="s">
        <v>334</v>
      </c>
    </row>
    <row r="376" spans="1:16" ht="15">
      <c r="A376" s="28">
        <v>371</v>
      </c>
      <c r="B376" s="229" t="str">
        <f t="shared" si="6"/>
        <v>20242EE6104K166</v>
      </c>
      <c r="C376" s="246" t="s">
        <v>5595</v>
      </c>
      <c r="D376" s="41" t="s">
        <v>4831</v>
      </c>
      <c r="E376" s="308" t="s">
        <v>4832</v>
      </c>
      <c r="F376" s="299" t="s">
        <v>12</v>
      </c>
      <c r="G376" s="245" t="s">
        <v>0</v>
      </c>
      <c r="H376" s="309" t="s">
        <v>5577</v>
      </c>
      <c r="I376" s="313"/>
      <c r="J376" s="31" t="s">
        <v>5523</v>
      </c>
      <c r="K376" s="310" t="s">
        <v>5160</v>
      </c>
      <c r="L376" s="238" t="s">
        <v>4554</v>
      </c>
      <c r="M376" s="241"/>
      <c r="N376" s="311">
        <v>6</v>
      </c>
      <c r="O376" s="241"/>
      <c r="P376" s="31" t="s">
        <v>334</v>
      </c>
    </row>
    <row r="377" spans="1:16" ht="15">
      <c r="A377" s="28">
        <v>372</v>
      </c>
      <c r="B377" s="229" t="str">
        <f t="shared" si="6"/>
        <v>20242EE6042K165</v>
      </c>
      <c r="C377" s="246" t="s">
        <v>5596</v>
      </c>
      <c r="D377" s="41" t="s">
        <v>4803</v>
      </c>
      <c r="E377" s="308" t="s">
        <v>4280</v>
      </c>
      <c r="F377" s="299" t="s">
        <v>12</v>
      </c>
      <c r="G377" s="245" t="s">
        <v>1</v>
      </c>
      <c r="H377" s="309" t="s">
        <v>5577</v>
      </c>
      <c r="I377" s="313"/>
      <c r="J377" s="31" t="s">
        <v>5523</v>
      </c>
      <c r="K377" s="310" t="s">
        <v>5160</v>
      </c>
      <c r="L377" s="238" t="s">
        <v>4554</v>
      </c>
      <c r="M377" s="241"/>
      <c r="N377" s="311">
        <v>5</v>
      </c>
      <c r="O377" s="241"/>
      <c r="P377" s="31" t="s">
        <v>334</v>
      </c>
    </row>
    <row r="378" spans="1:16" ht="30">
      <c r="A378" s="28">
        <v>373</v>
      </c>
      <c r="B378" s="229" t="str">
        <f t="shared" si="6"/>
        <v>20242FL6133K16</v>
      </c>
      <c r="C378" s="246" t="s">
        <v>5597</v>
      </c>
      <c r="D378" s="41" t="s">
        <v>5535</v>
      </c>
      <c r="E378" s="308" t="s">
        <v>4432</v>
      </c>
      <c r="F378" s="299" t="s">
        <v>46</v>
      </c>
      <c r="G378" s="245" t="s">
        <v>2</v>
      </c>
      <c r="H378" s="312" t="s">
        <v>371</v>
      </c>
      <c r="I378" s="313"/>
      <c r="J378" s="31" t="s">
        <v>5523</v>
      </c>
      <c r="K378" s="310" t="s">
        <v>5160</v>
      </c>
      <c r="L378" s="238" t="s">
        <v>4554</v>
      </c>
      <c r="M378" s="241"/>
      <c r="N378" s="322"/>
      <c r="O378" s="241"/>
      <c r="P378" s="31" t="s">
        <v>334</v>
      </c>
    </row>
    <row r="379" spans="1:16" ht="30">
      <c r="A379" s="28">
        <v>374</v>
      </c>
      <c r="B379" s="229" t="str">
        <f t="shared" si="6"/>
        <v>20242FL6133K16</v>
      </c>
      <c r="C379" s="246" t="s">
        <v>5597</v>
      </c>
      <c r="D379" s="41" t="s">
        <v>5535</v>
      </c>
      <c r="E379" s="308" t="s">
        <v>4432</v>
      </c>
      <c r="F379" s="299" t="s">
        <v>46</v>
      </c>
      <c r="G379" s="245" t="s">
        <v>5</v>
      </c>
      <c r="H379" s="312" t="s">
        <v>371</v>
      </c>
      <c r="I379" s="313"/>
      <c r="J379" s="31" t="s">
        <v>5523</v>
      </c>
      <c r="K379" s="310" t="s">
        <v>5160</v>
      </c>
      <c r="L379" s="238" t="s">
        <v>4554</v>
      </c>
      <c r="M379" s="241"/>
      <c r="N379" s="322"/>
      <c r="O379" s="241"/>
      <c r="P379" s="31" t="s">
        <v>334</v>
      </c>
    </row>
    <row r="380" spans="1:16" ht="15">
      <c r="A380" s="28">
        <v>375</v>
      </c>
      <c r="B380" s="229" t="str">
        <f t="shared" si="6"/>
        <v>20242FL6285K16</v>
      </c>
      <c r="C380" s="300" t="s">
        <v>5598</v>
      </c>
      <c r="D380" s="41" t="s">
        <v>5211</v>
      </c>
      <c r="E380" s="323" t="s">
        <v>5212</v>
      </c>
      <c r="F380" s="299" t="s">
        <v>47</v>
      </c>
      <c r="G380" s="245" t="s">
        <v>2</v>
      </c>
      <c r="H380" s="312" t="s">
        <v>371</v>
      </c>
      <c r="I380" s="313"/>
      <c r="J380" s="31" t="s">
        <v>5523</v>
      </c>
      <c r="K380" s="310" t="s">
        <v>5160</v>
      </c>
      <c r="L380" s="238" t="s">
        <v>4554</v>
      </c>
      <c r="M380" s="241"/>
      <c r="N380" s="311"/>
      <c r="O380" s="241"/>
      <c r="P380" s="31" t="s">
        <v>334</v>
      </c>
    </row>
    <row r="381" spans="1:16" ht="15">
      <c r="A381" s="28">
        <v>376</v>
      </c>
      <c r="B381" s="229" t="str">
        <f t="shared" si="6"/>
        <v>20242FL6285K16</v>
      </c>
      <c r="C381" s="324" t="s">
        <v>5598</v>
      </c>
      <c r="D381" s="41" t="s">
        <v>5211</v>
      </c>
      <c r="E381" s="323" t="s">
        <v>5212</v>
      </c>
      <c r="F381" s="299" t="s">
        <v>47</v>
      </c>
      <c r="G381" s="245" t="s">
        <v>5</v>
      </c>
      <c r="H381" s="312" t="s">
        <v>371</v>
      </c>
      <c r="I381" s="313"/>
      <c r="J381" s="31" t="s">
        <v>5523</v>
      </c>
      <c r="K381" s="310" t="s">
        <v>5160</v>
      </c>
      <c r="L381" s="238" t="s">
        <v>4554</v>
      </c>
      <c r="M381" s="241"/>
      <c r="N381" s="311"/>
      <c r="O381" s="241"/>
      <c r="P381" s="31" t="s">
        <v>334</v>
      </c>
    </row>
    <row r="382" spans="1:16" ht="30">
      <c r="A382" s="28">
        <v>377</v>
      </c>
      <c r="B382" s="229" t="str">
        <f t="shared" si="6"/>
        <v>20242EE6032K16</v>
      </c>
      <c r="C382" s="300" t="s">
        <v>5599</v>
      </c>
      <c r="D382" s="41" t="s">
        <v>4795</v>
      </c>
      <c r="E382" s="308" t="s">
        <v>4239</v>
      </c>
      <c r="F382" s="202" t="s">
        <v>5600</v>
      </c>
      <c r="G382" s="245" t="s">
        <v>3</v>
      </c>
      <c r="H382" s="309" t="s">
        <v>8</v>
      </c>
      <c r="I382" s="313"/>
      <c r="J382" s="31" t="s">
        <v>5523</v>
      </c>
      <c r="K382" s="310" t="s">
        <v>5160</v>
      </c>
      <c r="L382" s="238" t="s">
        <v>4554</v>
      </c>
      <c r="M382" s="241"/>
      <c r="N382" s="318"/>
      <c r="O382" s="241"/>
      <c r="P382" s="31" t="s">
        <v>335</v>
      </c>
    </row>
    <row r="383" spans="1:16" ht="15">
      <c r="A383" s="28">
        <v>378</v>
      </c>
      <c r="B383" s="229" t="str">
        <f t="shared" si="6"/>
        <v>20242EE6042K166</v>
      </c>
      <c r="C383" s="246" t="s">
        <v>5601</v>
      </c>
      <c r="D383" s="41" t="s">
        <v>4803</v>
      </c>
      <c r="E383" s="308" t="s">
        <v>4280</v>
      </c>
      <c r="F383" s="202" t="s">
        <v>4067</v>
      </c>
      <c r="G383" s="245" t="s">
        <v>1</v>
      </c>
      <c r="H383" s="309" t="s">
        <v>8</v>
      </c>
      <c r="I383" s="313"/>
      <c r="J383" s="31" t="s">
        <v>5523</v>
      </c>
      <c r="K383" s="310" t="s">
        <v>5160</v>
      </c>
      <c r="L383" s="238" t="s">
        <v>4554</v>
      </c>
      <c r="M383" s="241"/>
      <c r="N383" s="311">
        <v>6</v>
      </c>
      <c r="O383" s="241"/>
      <c r="P383" s="31" t="s">
        <v>335</v>
      </c>
    </row>
    <row r="384" spans="1:16" ht="28.5">
      <c r="A384" s="28">
        <v>379</v>
      </c>
      <c r="B384" s="229" t="str">
        <f t="shared" si="6"/>
        <v>20242BS6003K16</v>
      </c>
      <c r="C384" s="246" t="s">
        <v>5602</v>
      </c>
      <c r="D384" s="41" t="s">
        <v>4708</v>
      </c>
      <c r="E384" s="308" t="s">
        <v>4043</v>
      </c>
      <c r="F384" s="202" t="s">
        <v>4113</v>
      </c>
      <c r="G384" s="245" t="s">
        <v>2</v>
      </c>
      <c r="H384" s="337" t="s">
        <v>8</v>
      </c>
      <c r="I384" s="338"/>
      <c r="J384" s="31" t="s">
        <v>5523</v>
      </c>
      <c r="K384" s="310" t="s">
        <v>5160</v>
      </c>
      <c r="L384" s="238" t="s">
        <v>4554</v>
      </c>
      <c r="M384" s="241"/>
      <c r="N384" s="322"/>
      <c r="O384" s="241"/>
      <c r="P384" s="31" t="s">
        <v>335</v>
      </c>
    </row>
    <row r="385" spans="1:16" ht="15">
      <c r="A385" s="28">
        <v>380</v>
      </c>
      <c r="B385" s="229" t="str">
        <f t="shared" si="6"/>
        <v>20242BS6003K16</v>
      </c>
      <c r="C385" s="246" t="s">
        <v>5603</v>
      </c>
      <c r="D385" s="41" t="s">
        <v>4708</v>
      </c>
      <c r="E385" s="308" t="s">
        <v>4043</v>
      </c>
      <c r="F385" s="299" t="s">
        <v>13</v>
      </c>
      <c r="G385" s="245" t="s">
        <v>2</v>
      </c>
      <c r="H385" s="337" t="s">
        <v>8</v>
      </c>
      <c r="I385" s="338"/>
      <c r="J385" s="31" t="s">
        <v>5523</v>
      </c>
      <c r="K385" s="310" t="s">
        <v>5160</v>
      </c>
      <c r="L385" s="238" t="s">
        <v>4554</v>
      </c>
      <c r="M385" s="241"/>
      <c r="N385" s="322"/>
      <c r="O385" s="241"/>
      <c r="P385" s="31" t="s">
        <v>335</v>
      </c>
    </row>
    <row r="386" spans="1:16" ht="90">
      <c r="A386" s="28">
        <v>381</v>
      </c>
      <c r="B386" s="229" t="str">
        <f t="shared" si="6"/>
        <v>20242EE6067K16</v>
      </c>
      <c r="C386" s="314" t="s">
        <v>5604</v>
      </c>
      <c r="D386" s="41" t="s">
        <v>4825</v>
      </c>
      <c r="E386" s="308" t="s">
        <v>4487</v>
      </c>
      <c r="F386" s="299" t="s">
        <v>123</v>
      </c>
      <c r="G386" s="245" t="s">
        <v>0</v>
      </c>
      <c r="H386" s="312" t="s">
        <v>5605</v>
      </c>
      <c r="I386" s="32"/>
      <c r="J386" s="31" t="s">
        <v>5523</v>
      </c>
      <c r="K386" s="310" t="s">
        <v>5160</v>
      </c>
      <c r="L386" s="238" t="s">
        <v>4554</v>
      </c>
      <c r="M386" s="241"/>
      <c r="N386" s="318"/>
      <c r="O386" s="241"/>
      <c r="P386" s="31" t="s">
        <v>335</v>
      </c>
    </row>
    <row r="387" spans="1:16" ht="51">
      <c r="A387" s="28">
        <v>382</v>
      </c>
      <c r="B387" s="229" t="str">
        <f t="shared" si="6"/>
        <v>20242EE6067K16</v>
      </c>
      <c r="C387" s="314" t="s">
        <v>5606</v>
      </c>
      <c r="D387" s="41" t="s">
        <v>4825</v>
      </c>
      <c r="E387" s="308" t="s">
        <v>4487</v>
      </c>
      <c r="F387" s="299" t="s">
        <v>123</v>
      </c>
      <c r="G387" s="245" t="s">
        <v>1</v>
      </c>
      <c r="H387" s="357" t="s">
        <v>5607</v>
      </c>
      <c r="I387" s="338"/>
      <c r="J387" s="31" t="s">
        <v>5523</v>
      </c>
      <c r="K387" s="310" t="s">
        <v>5160</v>
      </c>
      <c r="L387" s="238" t="s">
        <v>4554</v>
      </c>
      <c r="M387" s="241"/>
      <c r="N387" s="318"/>
      <c r="O387" s="241"/>
      <c r="P387" s="31" t="s">
        <v>335</v>
      </c>
    </row>
    <row r="388" spans="1:16" ht="51">
      <c r="A388" s="28">
        <v>383</v>
      </c>
      <c r="B388" s="229" t="str">
        <f t="shared" si="6"/>
        <v>20242EE6067K16</v>
      </c>
      <c r="C388" s="314" t="s">
        <v>5608</v>
      </c>
      <c r="D388" s="41" t="s">
        <v>4825</v>
      </c>
      <c r="E388" s="308" t="s">
        <v>4487</v>
      </c>
      <c r="F388" s="299" t="s">
        <v>123</v>
      </c>
      <c r="G388" s="245" t="s">
        <v>1</v>
      </c>
      <c r="H388" s="218" t="s">
        <v>5607</v>
      </c>
      <c r="I388" s="313"/>
      <c r="J388" s="31" t="s">
        <v>5523</v>
      </c>
      <c r="K388" s="310" t="s">
        <v>5160</v>
      </c>
      <c r="L388" s="238" t="s">
        <v>4554</v>
      </c>
      <c r="M388" s="241"/>
      <c r="N388" s="318"/>
      <c r="O388" s="241"/>
      <c r="P388" s="31" t="s">
        <v>335</v>
      </c>
    </row>
    <row r="389" spans="1:16" ht="60">
      <c r="A389" s="28">
        <v>384</v>
      </c>
      <c r="B389" s="229" t="str">
        <f t="shared" si="6"/>
        <v>20242EE6067K16</v>
      </c>
      <c r="C389" s="314" t="s">
        <v>5609</v>
      </c>
      <c r="D389" s="41" t="s">
        <v>4825</v>
      </c>
      <c r="E389" s="308" t="s">
        <v>4487</v>
      </c>
      <c r="F389" s="299" t="s">
        <v>123</v>
      </c>
      <c r="G389" s="245" t="s">
        <v>2</v>
      </c>
      <c r="H389" s="335" t="s">
        <v>5091</v>
      </c>
      <c r="I389" s="338"/>
      <c r="J389" s="31" t="s">
        <v>5523</v>
      </c>
      <c r="K389" s="310" t="s">
        <v>5160</v>
      </c>
      <c r="L389" s="238" t="s">
        <v>4554</v>
      </c>
      <c r="M389" s="241"/>
      <c r="N389" s="318"/>
      <c r="O389" s="241"/>
      <c r="P389" s="31" t="s">
        <v>335</v>
      </c>
    </row>
    <row r="390" spans="1:16" ht="60">
      <c r="A390" s="28">
        <v>385</v>
      </c>
      <c r="B390" s="229" t="str">
        <f t="shared" si="6"/>
        <v>20242EE6067K16</v>
      </c>
      <c r="C390" s="314" t="s">
        <v>5610</v>
      </c>
      <c r="D390" s="41" t="s">
        <v>4825</v>
      </c>
      <c r="E390" s="308" t="s">
        <v>4487</v>
      </c>
      <c r="F390" s="299" t="s">
        <v>123</v>
      </c>
      <c r="G390" s="245" t="s">
        <v>3</v>
      </c>
      <c r="H390" s="312" t="s">
        <v>5091</v>
      </c>
      <c r="I390" s="313"/>
      <c r="J390" s="31" t="s">
        <v>5523</v>
      </c>
      <c r="K390" s="310" t="s">
        <v>5160</v>
      </c>
      <c r="L390" s="238" t="s">
        <v>4554</v>
      </c>
      <c r="M390" s="241"/>
      <c r="N390" s="318"/>
      <c r="O390" s="241"/>
      <c r="P390" s="31" t="s">
        <v>335</v>
      </c>
    </row>
    <row r="391" spans="1:16" ht="60">
      <c r="A391" s="28">
        <v>386</v>
      </c>
      <c r="B391" s="229" t="str">
        <f t="shared" si="6"/>
        <v>20242EE6067K16</v>
      </c>
      <c r="C391" s="314" t="s">
        <v>5611</v>
      </c>
      <c r="D391" s="41" t="s">
        <v>4825</v>
      </c>
      <c r="E391" s="308" t="s">
        <v>4487</v>
      </c>
      <c r="F391" s="299" t="s">
        <v>123</v>
      </c>
      <c r="G391" s="245" t="s">
        <v>3</v>
      </c>
      <c r="H391" s="335" t="s">
        <v>5091</v>
      </c>
      <c r="I391" s="338"/>
      <c r="J391" s="31" t="s">
        <v>5523</v>
      </c>
      <c r="K391" s="310" t="s">
        <v>5160</v>
      </c>
      <c r="L391" s="238" t="s">
        <v>4554</v>
      </c>
      <c r="M391" s="241"/>
      <c r="N391" s="318"/>
      <c r="O391" s="241"/>
      <c r="P391" s="31" t="s">
        <v>335</v>
      </c>
    </row>
    <row r="392" spans="1:16" ht="60">
      <c r="A392" s="28">
        <v>387</v>
      </c>
      <c r="B392" s="229" t="str">
        <f t="shared" si="6"/>
        <v>20242EE6067K16</v>
      </c>
      <c r="C392" s="314" t="s">
        <v>5612</v>
      </c>
      <c r="D392" s="41" t="s">
        <v>4825</v>
      </c>
      <c r="E392" s="308" t="s">
        <v>4487</v>
      </c>
      <c r="F392" s="299" t="s">
        <v>123</v>
      </c>
      <c r="G392" s="245" t="s">
        <v>4</v>
      </c>
      <c r="H392" s="312" t="s">
        <v>5091</v>
      </c>
      <c r="I392" s="313"/>
      <c r="J392" s="31" t="s">
        <v>5523</v>
      </c>
      <c r="K392" s="310" t="s">
        <v>5160</v>
      </c>
      <c r="L392" s="238" t="s">
        <v>4554</v>
      </c>
      <c r="M392" s="241"/>
      <c r="N392" s="318"/>
      <c r="O392" s="241"/>
      <c r="P392" s="31" t="s">
        <v>335</v>
      </c>
    </row>
    <row r="393" spans="1:16" ht="60">
      <c r="A393" s="28">
        <v>388</v>
      </c>
      <c r="B393" s="229" t="str">
        <f t="shared" si="6"/>
        <v>20242EE6067K16</v>
      </c>
      <c r="C393" s="314" t="s">
        <v>5613</v>
      </c>
      <c r="D393" s="41" t="s">
        <v>4825</v>
      </c>
      <c r="E393" s="308" t="s">
        <v>4487</v>
      </c>
      <c r="F393" s="299" t="s">
        <v>123</v>
      </c>
      <c r="G393" s="245" t="s">
        <v>5</v>
      </c>
      <c r="H393" s="312" t="s">
        <v>5091</v>
      </c>
      <c r="I393" s="313"/>
      <c r="J393" s="31" t="s">
        <v>5523</v>
      </c>
      <c r="K393" s="310" t="s">
        <v>5160</v>
      </c>
      <c r="L393" s="238" t="s">
        <v>4554</v>
      </c>
      <c r="M393" s="241"/>
      <c r="N393" s="318"/>
      <c r="O393" s="241"/>
      <c r="P393" s="31" t="s">
        <v>335</v>
      </c>
    </row>
    <row r="394" spans="1:16" ht="60">
      <c r="A394" s="28">
        <v>389</v>
      </c>
      <c r="B394" s="229" t="str">
        <f t="shared" si="6"/>
        <v>20242EE6067K16</v>
      </c>
      <c r="C394" s="314" t="s">
        <v>5614</v>
      </c>
      <c r="D394" s="41" t="s">
        <v>4825</v>
      </c>
      <c r="E394" s="308" t="s">
        <v>4487</v>
      </c>
      <c r="F394" s="299" t="s">
        <v>123</v>
      </c>
      <c r="G394" s="245" t="s">
        <v>5</v>
      </c>
      <c r="H394" s="312" t="s">
        <v>5091</v>
      </c>
      <c r="I394" s="338"/>
      <c r="J394" s="31" t="s">
        <v>5523</v>
      </c>
      <c r="K394" s="310" t="s">
        <v>5160</v>
      </c>
      <c r="L394" s="238" t="s">
        <v>4554</v>
      </c>
      <c r="M394" s="241"/>
      <c r="N394" s="318"/>
      <c r="O394" s="241"/>
      <c r="P394" s="31" t="s">
        <v>335</v>
      </c>
    </row>
    <row r="395" spans="1:16" ht="90">
      <c r="A395" s="28">
        <v>390</v>
      </c>
      <c r="B395" s="229" t="str">
        <f t="shared" si="6"/>
        <v>20242EE6067K16</v>
      </c>
      <c r="C395" s="314" t="s">
        <v>5615</v>
      </c>
      <c r="D395" s="41" t="s">
        <v>4825</v>
      </c>
      <c r="E395" s="308" t="s">
        <v>4487</v>
      </c>
      <c r="F395" s="202" t="s">
        <v>4113</v>
      </c>
      <c r="G395" s="245" t="s">
        <v>0</v>
      </c>
      <c r="H395" s="312" t="s">
        <v>5605</v>
      </c>
      <c r="I395" s="358"/>
      <c r="J395" s="31" t="s">
        <v>5523</v>
      </c>
      <c r="K395" s="310" t="s">
        <v>5160</v>
      </c>
      <c r="L395" s="238" t="s">
        <v>4554</v>
      </c>
      <c r="M395" s="241"/>
      <c r="N395" s="318"/>
      <c r="O395" s="241"/>
      <c r="P395" s="31" t="s">
        <v>335</v>
      </c>
    </row>
    <row r="396" spans="1:16" ht="51">
      <c r="A396" s="28">
        <v>391</v>
      </c>
      <c r="B396" s="229" t="str">
        <f t="shared" si="6"/>
        <v>20242EE6067K16</v>
      </c>
      <c r="C396" s="314" t="s">
        <v>5616</v>
      </c>
      <c r="D396" s="41" t="s">
        <v>4825</v>
      </c>
      <c r="E396" s="308" t="s">
        <v>4487</v>
      </c>
      <c r="F396" s="202" t="s">
        <v>4113</v>
      </c>
      <c r="G396" s="245" t="s">
        <v>1</v>
      </c>
      <c r="H396" s="218" t="s">
        <v>5607</v>
      </c>
      <c r="I396" s="313"/>
      <c r="J396" s="31" t="s">
        <v>5523</v>
      </c>
      <c r="K396" s="310" t="s">
        <v>5160</v>
      </c>
      <c r="L396" s="238" t="s">
        <v>4554</v>
      </c>
      <c r="M396" s="241"/>
      <c r="N396" s="318"/>
      <c r="O396" s="241"/>
      <c r="P396" s="31" t="s">
        <v>335</v>
      </c>
    </row>
    <row r="397" spans="1:16" ht="60">
      <c r="A397" s="28">
        <v>392</v>
      </c>
      <c r="B397" s="229" t="str">
        <f t="shared" si="6"/>
        <v>20242EE6067K16</v>
      </c>
      <c r="C397" s="332" t="s">
        <v>5617</v>
      </c>
      <c r="D397" s="41" t="s">
        <v>4825</v>
      </c>
      <c r="E397" s="308" t="s">
        <v>4487</v>
      </c>
      <c r="F397" s="202" t="s">
        <v>4113</v>
      </c>
      <c r="G397" s="245" t="s">
        <v>2</v>
      </c>
      <c r="H397" s="312" t="s">
        <v>5091</v>
      </c>
      <c r="I397" s="313"/>
      <c r="J397" s="31" t="s">
        <v>5523</v>
      </c>
      <c r="K397" s="310" t="s">
        <v>5160</v>
      </c>
      <c r="L397" s="238" t="s">
        <v>4554</v>
      </c>
      <c r="M397" s="241"/>
      <c r="N397" s="318"/>
      <c r="O397" s="241"/>
      <c r="P397" s="31" t="s">
        <v>335</v>
      </c>
    </row>
    <row r="398" spans="1:16" ht="60">
      <c r="A398" s="28">
        <v>393</v>
      </c>
      <c r="B398" s="229" t="str">
        <f t="shared" si="6"/>
        <v>20242EE6067K16</v>
      </c>
      <c r="C398" s="332" t="s">
        <v>5618</v>
      </c>
      <c r="D398" s="41" t="s">
        <v>4825</v>
      </c>
      <c r="E398" s="308" t="s">
        <v>4487</v>
      </c>
      <c r="F398" s="202" t="s">
        <v>4113</v>
      </c>
      <c r="G398" s="245" t="s">
        <v>3</v>
      </c>
      <c r="H398" s="312" t="s">
        <v>5091</v>
      </c>
      <c r="I398" s="313"/>
      <c r="J398" s="31" t="s">
        <v>5523</v>
      </c>
      <c r="K398" s="310" t="s">
        <v>5160</v>
      </c>
      <c r="L398" s="238" t="s">
        <v>4554</v>
      </c>
      <c r="M398" s="241"/>
      <c r="N398" s="318"/>
      <c r="O398" s="241"/>
      <c r="P398" s="31" t="s">
        <v>335</v>
      </c>
    </row>
    <row r="399" spans="1:16" ht="60">
      <c r="A399" s="28">
        <v>394</v>
      </c>
      <c r="B399" s="229" t="str">
        <f t="shared" si="6"/>
        <v>20242EE6067K16</v>
      </c>
      <c r="C399" s="314" t="s">
        <v>5619</v>
      </c>
      <c r="D399" s="41" t="s">
        <v>4825</v>
      </c>
      <c r="E399" s="308" t="s">
        <v>4487</v>
      </c>
      <c r="F399" s="202" t="s">
        <v>4113</v>
      </c>
      <c r="G399" s="245" t="s">
        <v>4</v>
      </c>
      <c r="H399" s="335" t="s">
        <v>5091</v>
      </c>
      <c r="I399" s="338"/>
      <c r="J399" s="31" t="s">
        <v>5523</v>
      </c>
      <c r="K399" s="310" t="s">
        <v>5160</v>
      </c>
      <c r="L399" s="238" t="s">
        <v>4554</v>
      </c>
      <c r="M399" s="241"/>
      <c r="N399" s="318"/>
      <c r="O399" s="241"/>
      <c r="P399" s="31" t="s">
        <v>335</v>
      </c>
    </row>
    <row r="400" spans="1:16" ht="90">
      <c r="A400" s="28">
        <v>395</v>
      </c>
      <c r="B400" s="229" t="str">
        <f t="shared" si="6"/>
        <v>20242EE6067K16</v>
      </c>
      <c r="C400" s="314" t="s">
        <v>5620</v>
      </c>
      <c r="D400" s="41" t="s">
        <v>4825</v>
      </c>
      <c r="E400" s="308" t="s">
        <v>4487</v>
      </c>
      <c r="F400" s="299" t="s">
        <v>125</v>
      </c>
      <c r="G400" s="245" t="s">
        <v>0</v>
      </c>
      <c r="H400" s="312" t="s">
        <v>5605</v>
      </c>
      <c r="I400" s="32"/>
      <c r="J400" s="31" t="s">
        <v>5523</v>
      </c>
      <c r="K400" s="310" t="s">
        <v>5160</v>
      </c>
      <c r="L400" s="238" t="s">
        <v>4554</v>
      </c>
      <c r="M400" s="320"/>
      <c r="N400" s="318"/>
      <c r="O400" s="241"/>
      <c r="P400" s="31" t="s">
        <v>335</v>
      </c>
    </row>
    <row r="401" spans="1:16" ht="90">
      <c r="A401" s="28">
        <v>396</v>
      </c>
      <c r="B401" s="229" t="str">
        <f t="shared" si="6"/>
        <v>20242EE6067K16</v>
      </c>
      <c r="C401" s="314" t="s">
        <v>5621</v>
      </c>
      <c r="D401" s="41" t="s">
        <v>4825</v>
      </c>
      <c r="E401" s="308" t="s">
        <v>4487</v>
      </c>
      <c r="F401" s="299" t="s">
        <v>125</v>
      </c>
      <c r="G401" s="245" t="s">
        <v>0</v>
      </c>
      <c r="H401" s="312" t="s">
        <v>5605</v>
      </c>
      <c r="I401" s="32"/>
      <c r="J401" s="31" t="s">
        <v>5523</v>
      </c>
      <c r="K401" s="310" t="s">
        <v>5160</v>
      </c>
      <c r="L401" s="238" t="s">
        <v>4554</v>
      </c>
      <c r="M401" s="241"/>
      <c r="N401" s="318"/>
      <c r="O401" s="241"/>
      <c r="P401" s="31" t="s">
        <v>335</v>
      </c>
    </row>
    <row r="402" spans="1:16" ht="51">
      <c r="A402" s="28">
        <v>397</v>
      </c>
      <c r="B402" s="229" t="str">
        <f t="shared" si="6"/>
        <v>20242EE6067K16</v>
      </c>
      <c r="C402" s="314" t="s">
        <v>5622</v>
      </c>
      <c r="D402" s="41" t="s">
        <v>4825</v>
      </c>
      <c r="E402" s="308" t="s">
        <v>4487</v>
      </c>
      <c r="F402" s="299" t="s">
        <v>125</v>
      </c>
      <c r="G402" s="245" t="s">
        <v>1</v>
      </c>
      <c r="H402" s="218" t="s">
        <v>5607</v>
      </c>
      <c r="I402" s="313"/>
      <c r="J402" s="31" t="s">
        <v>5523</v>
      </c>
      <c r="K402" s="310" t="s">
        <v>5160</v>
      </c>
      <c r="L402" s="238" t="s">
        <v>4554</v>
      </c>
      <c r="M402" s="241"/>
      <c r="N402" s="318"/>
      <c r="O402" s="241"/>
      <c r="P402" s="31" t="s">
        <v>335</v>
      </c>
    </row>
    <row r="403" spans="1:16" ht="60">
      <c r="A403" s="28">
        <v>398</v>
      </c>
      <c r="B403" s="229" t="str">
        <f t="shared" si="6"/>
        <v>20242EE6067K16</v>
      </c>
      <c r="C403" s="314" t="s">
        <v>5623</v>
      </c>
      <c r="D403" s="41" t="s">
        <v>4825</v>
      </c>
      <c r="E403" s="308" t="s">
        <v>4487</v>
      </c>
      <c r="F403" s="299" t="s">
        <v>125</v>
      </c>
      <c r="G403" s="245" t="s">
        <v>2</v>
      </c>
      <c r="H403" s="335" t="s">
        <v>5091</v>
      </c>
      <c r="I403" s="338"/>
      <c r="J403" s="31" t="s">
        <v>5523</v>
      </c>
      <c r="K403" s="310" t="s">
        <v>5160</v>
      </c>
      <c r="L403" s="238" t="s">
        <v>4554</v>
      </c>
      <c r="M403" s="241"/>
      <c r="N403" s="318"/>
      <c r="O403" s="241"/>
      <c r="P403" s="31" t="s">
        <v>335</v>
      </c>
    </row>
    <row r="404" spans="1:16" ht="60">
      <c r="A404" s="28">
        <v>399</v>
      </c>
      <c r="B404" s="229" t="str">
        <f t="shared" si="6"/>
        <v>20242EE6067K16</v>
      </c>
      <c r="C404" s="314" t="s">
        <v>5624</v>
      </c>
      <c r="D404" s="41" t="s">
        <v>4825</v>
      </c>
      <c r="E404" s="308" t="s">
        <v>4487</v>
      </c>
      <c r="F404" s="299" t="s">
        <v>125</v>
      </c>
      <c r="G404" s="245" t="s">
        <v>2</v>
      </c>
      <c r="H404" s="312" t="s">
        <v>5091</v>
      </c>
      <c r="I404" s="313"/>
      <c r="J404" s="31" t="s">
        <v>5523</v>
      </c>
      <c r="K404" s="310" t="s">
        <v>5160</v>
      </c>
      <c r="L404" s="238" t="s">
        <v>4554</v>
      </c>
      <c r="M404" s="241"/>
      <c r="N404" s="318"/>
      <c r="O404" s="241"/>
      <c r="P404" s="31" t="s">
        <v>335</v>
      </c>
    </row>
    <row r="405" spans="1:16" ht="60">
      <c r="A405" s="28">
        <v>400</v>
      </c>
      <c r="B405" s="229" t="str">
        <f t="shared" si="6"/>
        <v>20242EE6067K16</v>
      </c>
      <c r="C405" s="314" t="s">
        <v>5625</v>
      </c>
      <c r="D405" s="41" t="s">
        <v>4825</v>
      </c>
      <c r="E405" s="308" t="s">
        <v>4487</v>
      </c>
      <c r="F405" s="299" t="s">
        <v>125</v>
      </c>
      <c r="G405" s="245" t="s">
        <v>3</v>
      </c>
      <c r="H405" s="335" t="s">
        <v>5091</v>
      </c>
      <c r="I405" s="338"/>
      <c r="J405" s="31" t="s">
        <v>5523</v>
      </c>
      <c r="K405" s="310" t="s">
        <v>5160</v>
      </c>
      <c r="L405" s="238" t="s">
        <v>4554</v>
      </c>
      <c r="M405" s="241"/>
      <c r="N405" s="318"/>
      <c r="O405" s="241"/>
      <c r="P405" s="31" t="s">
        <v>335</v>
      </c>
    </row>
    <row r="406" spans="1:16" ht="60">
      <c r="A406" s="28">
        <v>401</v>
      </c>
      <c r="B406" s="229" t="str">
        <f t="shared" si="6"/>
        <v>20242EE6067K16</v>
      </c>
      <c r="C406" s="314" t="s">
        <v>5626</v>
      </c>
      <c r="D406" s="41" t="s">
        <v>4825</v>
      </c>
      <c r="E406" s="308" t="s">
        <v>4487</v>
      </c>
      <c r="F406" s="299" t="s">
        <v>125</v>
      </c>
      <c r="G406" s="245" t="s">
        <v>4</v>
      </c>
      <c r="H406" s="335" t="s">
        <v>5091</v>
      </c>
      <c r="I406" s="338"/>
      <c r="J406" s="31" t="s">
        <v>5523</v>
      </c>
      <c r="K406" s="310" t="s">
        <v>5160</v>
      </c>
      <c r="L406" s="238" t="s">
        <v>4554</v>
      </c>
      <c r="M406" s="241"/>
      <c r="N406" s="318"/>
      <c r="O406" s="241"/>
      <c r="P406" s="31" t="s">
        <v>335</v>
      </c>
    </row>
    <row r="407" spans="1:16" ht="60">
      <c r="A407" s="28">
        <v>402</v>
      </c>
      <c r="B407" s="229" t="str">
        <f t="shared" si="6"/>
        <v>20242EE6067K16</v>
      </c>
      <c r="C407" s="314" t="s">
        <v>5627</v>
      </c>
      <c r="D407" s="41" t="s">
        <v>4825</v>
      </c>
      <c r="E407" s="308" t="s">
        <v>4487</v>
      </c>
      <c r="F407" s="299" t="s">
        <v>125</v>
      </c>
      <c r="G407" s="245" t="s">
        <v>4</v>
      </c>
      <c r="H407" s="335" t="s">
        <v>5091</v>
      </c>
      <c r="I407" s="338"/>
      <c r="J407" s="31" t="s">
        <v>5523</v>
      </c>
      <c r="K407" s="310" t="s">
        <v>5160</v>
      </c>
      <c r="L407" s="238" t="s">
        <v>4554</v>
      </c>
      <c r="M407" s="320"/>
      <c r="N407" s="318"/>
      <c r="O407" s="241"/>
      <c r="P407" s="31" t="s">
        <v>335</v>
      </c>
    </row>
    <row r="408" spans="1:16" ht="60">
      <c r="A408" s="28">
        <v>403</v>
      </c>
      <c r="B408" s="229" t="str">
        <f t="shared" si="6"/>
        <v>20242EE6067K16</v>
      </c>
      <c r="C408" s="332" t="s">
        <v>5628</v>
      </c>
      <c r="D408" s="41" t="s">
        <v>4825</v>
      </c>
      <c r="E408" s="308" t="s">
        <v>4487</v>
      </c>
      <c r="F408" s="299" t="s">
        <v>125</v>
      </c>
      <c r="G408" s="245" t="s">
        <v>5</v>
      </c>
      <c r="H408" s="312" t="s">
        <v>5091</v>
      </c>
      <c r="I408" s="313"/>
      <c r="J408" s="31" t="s">
        <v>5523</v>
      </c>
      <c r="K408" s="310" t="s">
        <v>5160</v>
      </c>
      <c r="L408" s="238" t="s">
        <v>4554</v>
      </c>
      <c r="M408" s="241"/>
      <c r="N408" s="318"/>
      <c r="O408" s="241"/>
      <c r="P408" s="31" t="s">
        <v>335</v>
      </c>
    </row>
    <row r="409" spans="1:16" ht="15">
      <c r="A409" s="28">
        <v>404</v>
      </c>
      <c r="B409" s="229" t="str">
        <f t="shared" si="6"/>
        <v>20242BS6008K163</v>
      </c>
      <c r="C409" s="246" t="s">
        <v>5629</v>
      </c>
      <c r="D409" s="41" t="s">
        <v>4715</v>
      </c>
      <c r="E409" s="308" t="s">
        <v>4038</v>
      </c>
      <c r="F409" s="299" t="s">
        <v>13</v>
      </c>
      <c r="G409" s="245" t="s">
        <v>0</v>
      </c>
      <c r="H409" s="309" t="s">
        <v>8</v>
      </c>
      <c r="I409" s="32"/>
      <c r="J409" s="31" t="s">
        <v>5523</v>
      </c>
      <c r="K409" s="310" t="s">
        <v>5160</v>
      </c>
      <c r="L409" s="238" t="s">
        <v>4554</v>
      </c>
      <c r="M409" s="241"/>
      <c r="N409" s="318">
        <v>3</v>
      </c>
      <c r="O409" s="241"/>
      <c r="P409" s="31" t="s">
        <v>335</v>
      </c>
    </row>
    <row r="410" spans="1:16" ht="24">
      <c r="A410" s="28">
        <v>405</v>
      </c>
      <c r="B410" s="229" t="str">
        <f t="shared" si="6"/>
        <v>20242PE6018K163</v>
      </c>
      <c r="C410" s="246" t="s">
        <v>5630</v>
      </c>
      <c r="D410" s="41" t="s">
        <v>5400</v>
      </c>
      <c r="E410" s="308" t="s">
        <v>5401</v>
      </c>
      <c r="F410" s="344" t="s">
        <v>459</v>
      </c>
      <c r="G410" s="245" t="s">
        <v>5</v>
      </c>
      <c r="H410" s="316" t="s">
        <v>5402</v>
      </c>
      <c r="I410" s="66"/>
      <c r="J410" s="31" t="s">
        <v>5631</v>
      </c>
      <c r="K410" s="310" t="s">
        <v>5160</v>
      </c>
      <c r="L410" s="238" t="s">
        <v>4554</v>
      </c>
      <c r="M410" s="241"/>
      <c r="N410" s="311">
        <v>3</v>
      </c>
      <c r="O410" s="241"/>
      <c r="P410" s="31" t="s">
        <v>340</v>
      </c>
    </row>
    <row r="411" spans="1:16" ht="51">
      <c r="A411" s="28">
        <v>406</v>
      </c>
      <c r="B411" s="229" t="str">
        <f t="shared" si="6"/>
        <v>20242FE6067K161</v>
      </c>
      <c r="C411" s="246" t="s">
        <v>5632</v>
      </c>
      <c r="D411" s="41" t="s">
        <v>5633</v>
      </c>
      <c r="E411" s="308" t="s">
        <v>4094</v>
      </c>
      <c r="F411" s="299" t="s">
        <v>46</v>
      </c>
      <c r="G411" s="245" t="s">
        <v>1</v>
      </c>
      <c r="H411" s="218" t="s">
        <v>5634</v>
      </c>
      <c r="I411" s="313"/>
      <c r="J411" s="31" t="s">
        <v>5631</v>
      </c>
      <c r="K411" s="310" t="s">
        <v>5160</v>
      </c>
      <c r="L411" s="238" t="s">
        <v>4554</v>
      </c>
      <c r="M411" s="241"/>
      <c r="N411" s="311">
        <v>1</v>
      </c>
      <c r="O411" s="241"/>
      <c r="P411" s="31" t="s">
        <v>340</v>
      </c>
    </row>
    <row r="412" spans="1:16" ht="51">
      <c r="A412" s="28">
        <v>407</v>
      </c>
      <c r="B412" s="229" t="str">
        <f t="shared" si="6"/>
        <v>20242FE6067K162</v>
      </c>
      <c r="C412" s="246" t="s">
        <v>5635</v>
      </c>
      <c r="D412" s="41" t="s">
        <v>5633</v>
      </c>
      <c r="E412" s="308" t="s">
        <v>4094</v>
      </c>
      <c r="F412" s="299" t="s">
        <v>19</v>
      </c>
      <c r="G412" s="245" t="s">
        <v>1</v>
      </c>
      <c r="H412" s="357" t="s">
        <v>5634</v>
      </c>
      <c r="I412" s="338"/>
      <c r="J412" s="31" t="s">
        <v>5631</v>
      </c>
      <c r="K412" s="310" t="s">
        <v>5160</v>
      </c>
      <c r="L412" s="238" t="s">
        <v>4554</v>
      </c>
      <c r="M412" s="241"/>
      <c r="N412" s="311">
        <v>2</v>
      </c>
      <c r="O412" s="241"/>
      <c r="P412" s="31" t="s">
        <v>340</v>
      </c>
    </row>
    <row r="413" spans="1:16" ht="30">
      <c r="A413" s="28">
        <v>408</v>
      </c>
      <c r="B413" s="229" t="str">
        <f t="shared" si="6"/>
        <v>20242PE6026K169</v>
      </c>
      <c r="C413" s="246" t="s">
        <v>5636</v>
      </c>
      <c r="D413" s="41" t="s">
        <v>5069</v>
      </c>
      <c r="E413" s="308" t="s">
        <v>4046</v>
      </c>
      <c r="F413" s="344" t="s">
        <v>459</v>
      </c>
      <c r="G413" s="245" t="s">
        <v>1</v>
      </c>
      <c r="H413" s="316" t="s">
        <v>517</v>
      </c>
      <c r="I413" s="313"/>
      <c r="J413" s="31" t="s">
        <v>5631</v>
      </c>
      <c r="K413" s="310" t="s">
        <v>5160</v>
      </c>
      <c r="L413" s="238" t="s">
        <v>4554</v>
      </c>
      <c r="M413" s="241"/>
      <c r="N413" s="318">
        <v>9</v>
      </c>
      <c r="O413" s="241"/>
      <c r="P413" s="31" t="s">
        <v>340</v>
      </c>
    </row>
    <row r="414" spans="1:16" ht="24">
      <c r="A414" s="28">
        <v>409</v>
      </c>
      <c r="B414" s="229" t="str">
        <f t="shared" si="6"/>
        <v>20242FE6002K161</v>
      </c>
      <c r="C414" s="246" t="s">
        <v>5637</v>
      </c>
      <c r="D414" s="41" t="s">
        <v>4847</v>
      </c>
      <c r="E414" s="308" t="s">
        <v>4848</v>
      </c>
      <c r="F414" s="299" t="s">
        <v>12</v>
      </c>
      <c r="G414" s="245" t="s">
        <v>5</v>
      </c>
      <c r="H414" s="309" t="s">
        <v>5638</v>
      </c>
      <c r="I414" s="313"/>
      <c r="J414" s="31" t="s">
        <v>5631</v>
      </c>
      <c r="K414" s="310" t="s">
        <v>5160</v>
      </c>
      <c r="L414" s="238" t="s">
        <v>4554</v>
      </c>
      <c r="M414" s="241"/>
      <c r="N414" s="311">
        <v>1</v>
      </c>
      <c r="O414" s="241"/>
      <c r="P414" s="31" t="s">
        <v>340</v>
      </c>
    </row>
    <row r="415" spans="1:16" ht="60">
      <c r="A415" s="28">
        <v>410</v>
      </c>
      <c r="B415" s="229" t="str">
        <f t="shared" si="6"/>
        <v>20242FE6047K161</v>
      </c>
      <c r="C415" s="246" t="s">
        <v>5639</v>
      </c>
      <c r="D415" s="41" t="s">
        <v>4882</v>
      </c>
      <c r="E415" s="308" t="s">
        <v>4040</v>
      </c>
      <c r="F415" s="299" t="s">
        <v>46</v>
      </c>
      <c r="G415" s="245" t="s">
        <v>4</v>
      </c>
      <c r="H415" s="312" t="s">
        <v>5101</v>
      </c>
      <c r="I415" s="313"/>
      <c r="J415" s="31" t="s">
        <v>5631</v>
      </c>
      <c r="K415" s="310" t="s">
        <v>5160</v>
      </c>
      <c r="L415" s="238" t="s">
        <v>4554</v>
      </c>
      <c r="M415" s="241"/>
      <c r="N415" s="311">
        <v>1</v>
      </c>
      <c r="O415" s="241"/>
      <c r="P415" s="31" t="s">
        <v>340</v>
      </c>
    </row>
    <row r="416" spans="1:16" ht="60">
      <c r="A416" s="28">
        <v>411</v>
      </c>
      <c r="B416" s="229" t="str">
        <f t="shared" si="6"/>
        <v>20242FE6047K162</v>
      </c>
      <c r="C416" s="246" t="s">
        <v>5640</v>
      </c>
      <c r="D416" s="41" t="s">
        <v>4882</v>
      </c>
      <c r="E416" s="308" t="s">
        <v>4040</v>
      </c>
      <c r="F416" s="299" t="s">
        <v>19</v>
      </c>
      <c r="G416" s="245" t="s">
        <v>4</v>
      </c>
      <c r="H416" s="312" t="s">
        <v>5101</v>
      </c>
      <c r="I416" s="313"/>
      <c r="J416" s="31" t="s">
        <v>5631</v>
      </c>
      <c r="K416" s="310" t="s">
        <v>5160</v>
      </c>
      <c r="L416" s="238" t="s">
        <v>4554</v>
      </c>
      <c r="M416" s="334" t="s">
        <v>3617</v>
      </c>
      <c r="N416" s="311">
        <v>2</v>
      </c>
      <c r="O416" s="217"/>
      <c r="P416" s="31" t="s">
        <v>340</v>
      </c>
    </row>
    <row r="417" spans="1:16" ht="30">
      <c r="A417" s="28">
        <v>412</v>
      </c>
      <c r="B417" s="229" t="str">
        <f t="shared" si="6"/>
        <v>20242FL6133K16</v>
      </c>
      <c r="C417" s="246" t="s">
        <v>5641</v>
      </c>
      <c r="D417" s="41" t="s">
        <v>5535</v>
      </c>
      <c r="E417" s="308" t="s">
        <v>4432</v>
      </c>
      <c r="F417" s="344" t="s">
        <v>46</v>
      </c>
      <c r="G417" s="245" t="s">
        <v>0</v>
      </c>
      <c r="H417" s="353" t="s">
        <v>5642</v>
      </c>
      <c r="I417" s="241"/>
      <c r="J417" s="31" t="s">
        <v>5631</v>
      </c>
      <c r="K417" s="310" t="s">
        <v>5160</v>
      </c>
      <c r="L417" s="238" t="s">
        <v>4554</v>
      </c>
      <c r="M417" s="241"/>
      <c r="N417" s="345"/>
      <c r="O417" s="241"/>
      <c r="P417" s="31" t="s">
        <v>340</v>
      </c>
    </row>
    <row r="418" spans="1:16" ht="30">
      <c r="A418" s="28">
        <v>413</v>
      </c>
      <c r="B418" s="229" t="str">
        <f t="shared" si="6"/>
        <v>20242FL6133K16</v>
      </c>
      <c r="C418" s="246" t="s">
        <v>5641</v>
      </c>
      <c r="D418" s="41" t="s">
        <v>5535</v>
      </c>
      <c r="E418" s="308" t="s">
        <v>4432</v>
      </c>
      <c r="F418" s="344" t="s">
        <v>46</v>
      </c>
      <c r="G418" s="245" t="s">
        <v>3</v>
      </c>
      <c r="H418" s="353" t="s">
        <v>5642</v>
      </c>
      <c r="I418" s="241"/>
      <c r="J418" s="31" t="s">
        <v>5631</v>
      </c>
      <c r="K418" s="310" t="s">
        <v>5160</v>
      </c>
      <c r="L418" s="238" t="s">
        <v>4554</v>
      </c>
      <c r="M418" s="241"/>
      <c r="N418" s="345"/>
      <c r="O418" s="241"/>
      <c r="P418" s="31" t="s">
        <v>340</v>
      </c>
    </row>
    <row r="419" spans="1:16" ht="30">
      <c r="A419" s="28">
        <v>414</v>
      </c>
      <c r="B419" s="229" t="str">
        <f t="shared" si="6"/>
        <v>20242FL6133K16</v>
      </c>
      <c r="C419" s="246" t="s">
        <v>5643</v>
      </c>
      <c r="D419" s="41" t="s">
        <v>5535</v>
      </c>
      <c r="E419" s="308" t="s">
        <v>4432</v>
      </c>
      <c r="F419" s="344" t="s">
        <v>47</v>
      </c>
      <c r="G419" s="245" t="s">
        <v>0</v>
      </c>
      <c r="H419" s="353" t="s">
        <v>5642</v>
      </c>
      <c r="I419" s="241"/>
      <c r="J419" s="31" t="s">
        <v>5631</v>
      </c>
      <c r="K419" s="310" t="s">
        <v>5160</v>
      </c>
      <c r="L419" s="238" t="s">
        <v>4554</v>
      </c>
      <c r="M419" s="241"/>
      <c r="N419" s="345"/>
      <c r="O419" s="241"/>
      <c r="P419" s="31" t="s">
        <v>340</v>
      </c>
    </row>
    <row r="420" spans="1:16" ht="30">
      <c r="A420" s="28">
        <v>415</v>
      </c>
      <c r="B420" s="229" t="str">
        <f t="shared" si="6"/>
        <v>20242FL6133K16</v>
      </c>
      <c r="C420" s="246" t="s">
        <v>5643</v>
      </c>
      <c r="D420" s="41" t="s">
        <v>5535</v>
      </c>
      <c r="E420" s="308" t="s">
        <v>4432</v>
      </c>
      <c r="F420" s="344" t="s">
        <v>47</v>
      </c>
      <c r="G420" s="245" t="s">
        <v>3</v>
      </c>
      <c r="H420" s="353" t="s">
        <v>5642</v>
      </c>
      <c r="I420" s="241"/>
      <c r="J420" s="31" t="s">
        <v>5631</v>
      </c>
      <c r="K420" s="310" t="s">
        <v>5160</v>
      </c>
      <c r="L420" s="238" t="s">
        <v>4554</v>
      </c>
      <c r="M420" s="241"/>
      <c r="N420" s="345"/>
      <c r="O420" s="241"/>
      <c r="P420" s="31" t="s">
        <v>340</v>
      </c>
    </row>
    <row r="421" spans="1:16" ht="60">
      <c r="A421" s="28">
        <v>416</v>
      </c>
      <c r="B421" s="229" t="str">
        <f t="shared" si="6"/>
        <v>20242FE6048K161</v>
      </c>
      <c r="C421" s="314" t="s">
        <v>5644</v>
      </c>
      <c r="D421" s="41" t="s">
        <v>4884</v>
      </c>
      <c r="E421" s="308" t="s">
        <v>4469</v>
      </c>
      <c r="F421" s="299" t="s">
        <v>217</v>
      </c>
      <c r="G421" s="245" t="s">
        <v>2</v>
      </c>
      <c r="H421" s="309" t="s">
        <v>5638</v>
      </c>
      <c r="I421" s="313"/>
      <c r="J421" s="31" t="s">
        <v>5631</v>
      </c>
      <c r="K421" s="310" t="s">
        <v>5160</v>
      </c>
      <c r="L421" s="238" t="s">
        <v>4554</v>
      </c>
      <c r="M421" s="334" t="s">
        <v>3617</v>
      </c>
      <c r="N421" s="311">
        <v>1</v>
      </c>
      <c r="O421" s="217"/>
      <c r="P421" s="31" t="s">
        <v>340</v>
      </c>
    </row>
    <row r="422" spans="1:16" ht="30">
      <c r="A422" s="28">
        <v>417</v>
      </c>
      <c r="B422" s="229" t="str">
        <f t="shared" si="6"/>
        <v>20242LP6004K165</v>
      </c>
      <c r="C422" s="314" t="s">
        <v>5645</v>
      </c>
      <c r="D422" s="41" t="s">
        <v>4993</v>
      </c>
      <c r="E422" s="308" t="s">
        <v>4473</v>
      </c>
      <c r="F422" s="299" t="s">
        <v>19</v>
      </c>
      <c r="G422" s="245" t="s">
        <v>5</v>
      </c>
      <c r="H422" s="309" t="s">
        <v>5638</v>
      </c>
      <c r="I422" s="313"/>
      <c r="J422" s="31" t="s">
        <v>5631</v>
      </c>
      <c r="K422" s="310" t="s">
        <v>5160</v>
      </c>
      <c r="L422" s="238" t="s">
        <v>4554</v>
      </c>
      <c r="M422" s="241"/>
      <c r="N422" s="38">
        <v>5</v>
      </c>
      <c r="O422" s="241"/>
      <c r="P422" s="31" t="s">
        <v>340</v>
      </c>
    </row>
    <row r="423" spans="1:16" ht="60">
      <c r="A423" s="28">
        <v>418</v>
      </c>
      <c r="B423" s="229" t="str">
        <f t="shared" si="6"/>
        <v>20242FE6049K161</v>
      </c>
      <c r="C423" s="246" t="s">
        <v>5646</v>
      </c>
      <c r="D423" s="41" t="s">
        <v>5647</v>
      </c>
      <c r="E423" s="308" t="s">
        <v>4496</v>
      </c>
      <c r="F423" s="299" t="s">
        <v>46</v>
      </c>
      <c r="G423" s="245" t="s">
        <v>2</v>
      </c>
      <c r="H423" s="309" t="s">
        <v>5638</v>
      </c>
      <c r="I423" s="313"/>
      <c r="J423" s="31" t="s">
        <v>5631</v>
      </c>
      <c r="K423" s="310" t="s">
        <v>5160</v>
      </c>
      <c r="L423" s="238" t="s">
        <v>4554</v>
      </c>
      <c r="M423" s="334" t="s">
        <v>3617</v>
      </c>
      <c r="N423" s="38">
        <v>1</v>
      </c>
      <c r="O423" s="217"/>
      <c r="P423" s="31" t="s">
        <v>340</v>
      </c>
    </row>
    <row r="424" spans="1:16" ht="30">
      <c r="A424" s="28">
        <v>419</v>
      </c>
      <c r="B424" s="229" t="str">
        <f t="shared" si="6"/>
        <v>20242PE6022K163</v>
      </c>
      <c r="C424" s="246" t="s">
        <v>5648</v>
      </c>
      <c r="D424" s="41" t="s">
        <v>5215</v>
      </c>
      <c r="E424" s="308" t="s">
        <v>4031</v>
      </c>
      <c r="F424" s="299" t="s">
        <v>459</v>
      </c>
      <c r="G424" s="245" t="s">
        <v>5</v>
      </c>
      <c r="H424" s="316" t="s">
        <v>517</v>
      </c>
      <c r="I424" s="313"/>
      <c r="J424" s="31" t="s">
        <v>5631</v>
      </c>
      <c r="K424" s="310" t="s">
        <v>5160</v>
      </c>
      <c r="L424" s="238" t="s">
        <v>4554</v>
      </c>
      <c r="M424" s="241"/>
      <c r="N424" s="318">
        <v>3</v>
      </c>
      <c r="O424" s="241"/>
      <c r="P424" s="31" t="s">
        <v>341</v>
      </c>
    </row>
    <row r="425" spans="1:16" ht="51">
      <c r="A425" s="28">
        <v>420</v>
      </c>
      <c r="B425" s="229" t="str">
        <f t="shared" si="6"/>
        <v>20242FE6067K164</v>
      </c>
      <c r="C425" s="246" t="s">
        <v>5649</v>
      </c>
      <c r="D425" s="41" t="s">
        <v>5633</v>
      </c>
      <c r="E425" s="308" t="s">
        <v>4094</v>
      </c>
      <c r="F425" s="299" t="s">
        <v>18</v>
      </c>
      <c r="G425" s="245" t="s">
        <v>1</v>
      </c>
      <c r="H425" s="218" t="s">
        <v>5634</v>
      </c>
      <c r="I425" s="313"/>
      <c r="J425" s="31" t="s">
        <v>5631</v>
      </c>
      <c r="K425" s="310" t="s">
        <v>5160</v>
      </c>
      <c r="L425" s="238" t="s">
        <v>4554</v>
      </c>
      <c r="M425" s="241"/>
      <c r="N425" s="311">
        <v>4</v>
      </c>
      <c r="O425" s="241"/>
      <c r="P425" s="31" t="s">
        <v>341</v>
      </c>
    </row>
    <row r="426" spans="1:16" ht="51">
      <c r="A426" s="28">
        <v>421</v>
      </c>
      <c r="B426" s="229" t="str">
        <f t="shared" si="6"/>
        <v>20242FE6067K163</v>
      </c>
      <c r="C426" s="246" t="s">
        <v>5650</v>
      </c>
      <c r="D426" s="41" t="s">
        <v>5633</v>
      </c>
      <c r="E426" s="308" t="s">
        <v>4094</v>
      </c>
      <c r="F426" s="299" t="s">
        <v>48</v>
      </c>
      <c r="G426" s="245" t="s">
        <v>1</v>
      </c>
      <c r="H426" s="218" t="s">
        <v>5634</v>
      </c>
      <c r="I426" s="313"/>
      <c r="J426" s="31" t="s">
        <v>5631</v>
      </c>
      <c r="K426" s="310" t="s">
        <v>5160</v>
      </c>
      <c r="L426" s="238" t="s">
        <v>4554</v>
      </c>
      <c r="M426" s="241"/>
      <c r="N426" s="311">
        <v>3</v>
      </c>
      <c r="O426" s="241"/>
      <c r="P426" s="31" t="s">
        <v>341</v>
      </c>
    </row>
    <row r="427" spans="1:16" ht="30">
      <c r="A427" s="28">
        <v>422</v>
      </c>
      <c r="B427" s="229" t="str">
        <f t="shared" ref="B427:B463" si="7">CONCATENATE(20242,$D427,"K16",$N427)</f>
        <v>20242PE6026K1610</v>
      </c>
      <c r="C427" s="246" t="s">
        <v>5651</v>
      </c>
      <c r="D427" s="41" t="s">
        <v>5069</v>
      </c>
      <c r="E427" s="308" t="s">
        <v>4046</v>
      </c>
      <c r="F427" s="344" t="s">
        <v>492</v>
      </c>
      <c r="G427" s="245" t="s">
        <v>1</v>
      </c>
      <c r="H427" s="316" t="s">
        <v>517</v>
      </c>
      <c r="I427" s="313"/>
      <c r="J427" s="31" t="s">
        <v>5631</v>
      </c>
      <c r="K427" s="310" t="s">
        <v>5160</v>
      </c>
      <c r="L427" s="238" t="s">
        <v>4554</v>
      </c>
      <c r="M427" s="241"/>
      <c r="N427" s="317">
        <v>10</v>
      </c>
      <c r="O427" s="241"/>
      <c r="P427" s="31" t="s">
        <v>341</v>
      </c>
    </row>
    <row r="428" spans="1:16" ht="24">
      <c r="A428" s="28">
        <v>423</v>
      </c>
      <c r="B428" s="229" t="str">
        <f t="shared" si="7"/>
        <v>20242FE6002K162</v>
      </c>
      <c r="C428" s="246" t="s">
        <v>5652</v>
      </c>
      <c r="D428" s="41" t="s">
        <v>4847</v>
      </c>
      <c r="E428" s="308" t="s">
        <v>4848</v>
      </c>
      <c r="F428" s="299" t="s">
        <v>11</v>
      </c>
      <c r="G428" s="245" t="s">
        <v>5</v>
      </c>
      <c r="H428" s="309" t="s">
        <v>5638</v>
      </c>
      <c r="I428" s="313"/>
      <c r="J428" s="31" t="s">
        <v>5631</v>
      </c>
      <c r="K428" s="310" t="s">
        <v>5160</v>
      </c>
      <c r="L428" s="238" t="s">
        <v>4554</v>
      </c>
      <c r="M428" s="241"/>
      <c r="N428" s="311">
        <v>2</v>
      </c>
      <c r="O428" s="241"/>
      <c r="P428" s="31" t="s">
        <v>341</v>
      </c>
    </row>
    <row r="429" spans="1:16" ht="60">
      <c r="A429" s="28">
        <v>424</v>
      </c>
      <c r="B429" s="229" t="str">
        <f t="shared" si="7"/>
        <v>20242FE6047K164</v>
      </c>
      <c r="C429" s="246" t="s">
        <v>5653</v>
      </c>
      <c r="D429" s="41" t="s">
        <v>4882</v>
      </c>
      <c r="E429" s="308" t="s">
        <v>4040</v>
      </c>
      <c r="F429" s="299" t="s">
        <v>18</v>
      </c>
      <c r="G429" s="245" t="s">
        <v>4</v>
      </c>
      <c r="H429" s="312" t="s">
        <v>5101</v>
      </c>
      <c r="I429" s="313"/>
      <c r="J429" s="31" t="s">
        <v>5631</v>
      </c>
      <c r="K429" s="310" t="s">
        <v>5160</v>
      </c>
      <c r="L429" s="238" t="s">
        <v>4554</v>
      </c>
      <c r="M429" s="241"/>
      <c r="N429" s="311">
        <v>4</v>
      </c>
      <c r="O429" s="241"/>
      <c r="P429" s="31" t="s">
        <v>341</v>
      </c>
    </row>
    <row r="430" spans="1:16" ht="60">
      <c r="A430" s="28">
        <v>425</v>
      </c>
      <c r="B430" s="229" t="str">
        <f t="shared" si="7"/>
        <v>20242FE6047K163</v>
      </c>
      <c r="C430" s="246" t="s">
        <v>5654</v>
      </c>
      <c r="D430" s="41" t="s">
        <v>4882</v>
      </c>
      <c r="E430" s="308" t="s">
        <v>4040</v>
      </c>
      <c r="F430" s="299" t="s">
        <v>48</v>
      </c>
      <c r="G430" s="245" t="s">
        <v>4</v>
      </c>
      <c r="H430" s="312" t="s">
        <v>5101</v>
      </c>
      <c r="I430" s="313"/>
      <c r="J430" s="31" t="s">
        <v>5631</v>
      </c>
      <c r="K430" s="310" t="s">
        <v>5160</v>
      </c>
      <c r="L430" s="238" t="s">
        <v>4554</v>
      </c>
      <c r="M430" s="241"/>
      <c r="N430" s="311">
        <v>3</v>
      </c>
      <c r="O430" s="241"/>
      <c r="P430" s="31" t="s">
        <v>341</v>
      </c>
    </row>
    <row r="431" spans="1:16" ht="30">
      <c r="A431" s="28">
        <v>426</v>
      </c>
      <c r="B431" s="229" t="str">
        <f t="shared" si="7"/>
        <v>20242FL6133K16</v>
      </c>
      <c r="C431" s="246" t="s">
        <v>5655</v>
      </c>
      <c r="D431" s="41" t="s">
        <v>5535</v>
      </c>
      <c r="E431" s="308" t="s">
        <v>4432</v>
      </c>
      <c r="F431" s="343" t="s">
        <v>493</v>
      </c>
      <c r="G431" s="245" t="s">
        <v>0</v>
      </c>
      <c r="H431" s="353" t="s">
        <v>5642</v>
      </c>
      <c r="I431" s="241"/>
      <c r="J431" s="31" t="s">
        <v>5631</v>
      </c>
      <c r="K431" s="310" t="s">
        <v>5160</v>
      </c>
      <c r="L431" s="238" t="s">
        <v>4554</v>
      </c>
      <c r="M431" s="241"/>
      <c r="N431" s="345"/>
      <c r="O431" s="241"/>
      <c r="P431" s="31" t="s">
        <v>341</v>
      </c>
    </row>
    <row r="432" spans="1:16" ht="30">
      <c r="A432" s="28">
        <v>427</v>
      </c>
      <c r="B432" s="229" t="str">
        <f t="shared" si="7"/>
        <v>20242FL6133K16</v>
      </c>
      <c r="C432" s="246" t="s">
        <v>5655</v>
      </c>
      <c r="D432" s="41" t="s">
        <v>5535</v>
      </c>
      <c r="E432" s="308" t="s">
        <v>4432</v>
      </c>
      <c r="F432" s="343" t="s">
        <v>493</v>
      </c>
      <c r="G432" s="245" t="s">
        <v>3</v>
      </c>
      <c r="H432" s="353" t="s">
        <v>5642</v>
      </c>
      <c r="I432" s="241"/>
      <c r="J432" s="31" t="s">
        <v>5631</v>
      </c>
      <c r="K432" s="310" t="s">
        <v>5160</v>
      </c>
      <c r="L432" s="238" t="s">
        <v>4554</v>
      </c>
      <c r="M432" s="241"/>
      <c r="N432" s="345"/>
      <c r="O432" s="241"/>
      <c r="P432" s="31" t="s">
        <v>341</v>
      </c>
    </row>
    <row r="433" spans="1:16" ht="30">
      <c r="A433" s="28">
        <v>428</v>
      </c>
      <c r="B433" s="229" t="str">
        <f t="shared" si="7"/>
        <v>20242FL6133K16</v>
      </c>
      <c r="C433" s="246" t="s">
        <v>5656</v>
      </c>
      <c r="D433" s="41" t="s">
        <v>5535</v>
      </c>
      <c r="E433" s="308" t="s">
        <v>4432</v>
      </c>
      <c r="F433" s="344" t="s">
        <v>48</v>
      </c>
      <c r="G433" s="245" t="s">
        <v>0</v>
      </c>
      <c r="H433" s="353" t="s">
        <v>5642</v>
      </c>
      <c r="I433" s="241"/>
      <c r="J433" s="31" t="s">
        <v>5631</v>
      </c>
      <c r="K433" s="310" t="s">
        <v>5160</v>
      </c>
      <c r="L433" s="238" t="s">
        <v>4554</v>
      </c>
      <c r="M433" s="241"/>
      <c r="N433" s="345"/>
      <c r="O433" s="241"/>
      <c r="P433" s="31" t="s">
        <v>341</v>
      </c>
    </row>
    <row r="434" spans="1:16" ht="30">
      <c r="A434" s="28">
        <v>429</v>
      </c>
      <c r="B434" s="229" t="str">
        <f t="shared" si="7"/>
        <v>20242FL6133K16</v>
      </c>
      <c r="C434" s="246" t="s">
        <v>5656</v>
      </c>
      <c r="D434" s="41" t="s">
        <v>5535</v>
      </c>
      <c r="E434" s="308" t="s">
        <v>4432</v>
      </c>
      <c r="F434" s="344" t="s">
        <v>48</v>
      </c>
      <c r="G434" s="245" t="s">
        <v>3</v>
      </c>
      <c r="H434" s="353" t="s">
        <v>5642</v>
      </c>
      <c r="I434" s="241"/>
      <c r="J434" s="31" t="s">
        <v>5631</v>
      </c>
      <c r="K434" s="310" t="s">
        <v>5160</v>
      </c>
      <c r="L434" s="238" t="s">
        <v>4554</v>
      </c>
      <c r="M434" s="241"/>
      <c r="N434" s="345"/>
      <c r="O434" s="241"/>
      <c r="P434" s="31" t="s">
        <v>341</v>
      </c>
    </row>
    <row r="435" spans="1:16" ht="30">
      <c r="A435" s="28">
        <v>430</v>
      </c>
      <c r="B435" s="229" t="str">
        <f t="shared" si="7"/>
        <v>20242FL6133K16</v>
      </c>
      <c r="C435" s="246" t="s">
        <v>5657</v>
      </c>
      <c r="D435" s="41" t="s">
        <v>5535</v>
      </c>
      <c r="E435" s="308" t="s">
        <v>4432</v>
      </c>
      <c r="F435" s="344" t="s">
        <v>45</v>
      </c>
      <c r="G435" s="245" t="s">
        <v>0</v>
      </c>
      <c r="H435" s="353" t="s">
        <v>5642</v>
      </c>
      <c r="I435" s="241"/>
      <c r="J435" s="31" t="s">
        <v>5631</v>
      </c>
      <c r="K435" s="310" t="s">
        <v>5160</v>
      </c>
      <c r="L435" s="238" t="s">
        <v>4554</v>
      </c>
      <c r="M435" s="241"/>
      <c r="N435" s="345"/>
      <c r="O435" s="241"/>
      <c r="P435" s="31" t="s">
        <v>341</v>
      </c>
    </row>
    <row r="436" spans="1:16" ht="30">
      <c r="A436" s="28">
        <v>431</v>
      </c>
      <c r="B436" s="229" t="str">
        <f t="shared" si="7"/>
        <v>20242FL6133K16</v>
      </c>
      <c r="C436" s="246" t="s">
        <v>5657</v>
      </c>
      <c r="D436" s="41" t="s">
        <v>5535</v>
      </c>
      <c r="E436" s="308" t="s">
        <v>4432</v>
      </c>
      <c r="F436" s="344" t="s">
        <v>45</v>
      </c>
      <c r="G436" s="245" t="s">
        <v>3</v>
      </c>
      <c r="H436" s="353" t="s">
        <v>5642</v>
      </c>
      <c r="I436" s="241"/>
      <c r="J436" s="31" t="s">
        <v>5631</v>
      </c>
      <c r="K436" s="310" t="s">
        <v>5160</v>
      </c>
      <c r="L436" s="238" t="s">
        <v>4554</v>
      </c>
      <c r="M436" s="241"/>
      <c r="N436" s="345"/>
      <c r="O436" s="241"/>
      <c r="P436" s="31" t="s">
        <v>341</v>
      </c>
    </row>
    <row r="437" spans="1:16" ht="24">
      <c r="A437" s="28">
        <v>432</v>
      </c>
      <c r="B437" s="229" t="str">
        <f t="shared" si="7"/>
        <v>20242FE6048K162</v>
      </c>
      <c r="C437" s="314" t="s">
        <v>5658</v>
      </c>
      <c r="D437" s="41" t="s">
        <v>4884</v>
      </c>
      <c r="E437" s="308" t="s">
        <v>4469</v>
      </c>
      <c r="F437" s="299" t="s">
        <v>11</v>
      </c>
      <c r="G437" s="245" t="s">
        <v>2</v>
      </c>
      <c r="H437" s="309" t="s">
        <v>5638</v>
      </c>
      <c r="I437" s="313"/>
      <c r="J437" s="31" t="s">
        <v>5631</v>
      </c>
      <c r="K437" s="310" t="s">
        <v>5160</v>
      </c>
      <c r="L437" s="238" t="s">
        <v>4554</v>
      </c>
      <c r="M437" s="241"/>
      <c r="N437" s="311">
        <v>2</v>
      </c>
      <c r="O437" s="241"/>
      <c r="P437" s="31" t="s">
        <v>341</v>
      </c>
    </row>
    <row r="438" spans="1:16" ht="30">
      <c r="A438" s="28">
        <v>433</v>
      </c>
      <c r="B438" s="229" t="str">
        <f t="shared" si="7"/>
        <v>20242LP6004K166</v>
      </c>
      <c r="C438" s="314" t="s">
        <v>5659</v>
      </c>
      <c r="D438" s="41" t="s">
        <v>4993</v>
      </c>
      <c r="E438" s="308" t="s">
        <v>4473</v>
      </c>
      <c r="F438" s="299" t="s">
        <v>18</v>
      </c>
      <c r="G438" s="245" t="s">
        <v>5</v>
      </c>
      <c r="H438" s="309" t="s">
        <v>5638</v>
      </c>
      <c r="I438" s="313"/>
      <c r="J438" s="31" t="s">
        <v>5631</v>
      </c>
      <c r="K438" s="310" t="s">
        <v>5160</v>
      </c>
      <c r="L438" s="238" t="s">
        <v>4554</v>
      </c>
      <c r="M438" s="241"/>
      <c r="N438" s="38">
        <v>6</v>
      </c>
      <c r="O438" s="241"/>
      <c r="P438" s="31" t="s">
        <v>341</v>
      </c>
    </row>
    <row r="439" spans="1:16" ht="24">
      <c r="A439" s="28">
        <v>434</v>
      </c>
      <c r="B439" s="229" t="str">
        <f t="shared" si="7"/>
        <v>20242FE6049K162</v>
      </c>
      <c r="C439" s="246" t="s">
        <v>5660</v>
      </c>
      <c r="D439" s="41" t="s">
        <v>5647</v>
      </c>
      <c r="E439" s="308" t="s">
        <v>4496</v>
      </c>
      <c r="F439" s="299" t="s">
        <v>18</v>
      </c>
      <c r="G439" s="245" t="s">
        <v>2</v>
      </c>
      <c r="H439" s="309" t="s">
        <v>5638</v>
      </c>
      <c r="I439" s="313"/>
      <c r="J439" s="31" t="s">
        <v>5631</v>
      </c>
      <c r="K439" s="310" t="s">
        <v>5160</v>
      </c>
      <c r="L439" s="238" t="s">
        <v>4554</v>
      </c>
      <c r="M439" s="241"/>
      <c r="N439" s="38">
        <v>2</v>
      </c>
      <c r="O439" s="241"/>
      <c r="P439" s="31" t="s">
        <v>341</v>
      </c>
    </row>
    <row r="440" spans="1:16" ht="60">
      <c r="A440" s="28">
        <v>435</v>
      </c>
      <c r="B440" s="229" t="str">
        <f t="shared" si="7"/>
        <v>20242FE6067K165</v>
      </c>
      <c r="C440" s="246" t="s">
        <v>5661</v>
      </c>
      <c r="D440" s="41" t="s">
        <v>5633</v>
      </c>
      <c r="E440" s="308" t="s">
        <v>4094</v>
      </c>
      <c r="F440" s="299" t="s">
        <v>46</v>
      </c>
      <c r="G440" s="245" t="s">
        <v>3</v>
      </c>
      <c r="H440" s="312" t="s">
        <v>5101</v>
      </c>
      <c r="I440" s="313"/>
      <c r="J440" s="31" t="s">
        <v>5631</v>
      </c>
      <c r="K440" s="310" t="s">
        <v>5160</v>
      </c>
      <c r="L440" s="238" t="s">
        <v>4554</v>
      </c>
      <c r="M440" s="241"/>
      <c r="N440" s="311">
        <v>5</v>
      </c>
      <c r="O440" s="241"/>
      <c r="P440" s="31" t="s">
        <v>342</v>
      </c>
    </row>
    <row r="441" spans="1:16" ht="60">
      <c r="A441" s="28">
        <v>436</v>
      </c>
      <c r="B441" s="229" t="str">
        <f t="shared" si="7"/>
        <v>20242FE6067K167</v>
      </c>
      <c r="C441" s="300" t="s">
        <v>5662</v>
      </c>
      <c r="D441" s="41" t="s">
        <v>5633</v>
      </c>
      <c r="E441" s="308" t="s">
        <v>4094</v>
      </c>
      <c r="F441" s="202" t="s">
        <v>493</v>
      </c>
      <c r="G441" s="245" t="s">
        <v>3</v>
      </c>
      <c r="H441" s="312" t="s">
        <v>5101</v>
      </c>
      <c r="I441" s="66"/>
      <c r="J441" s="31" t="s">
        <v>5631</v>
      </c>
      <c r="K441" s="310" t="s">
        <v>5160</v>
      </c>
      <c r="L441" s="238" t="s">
        <v>4554</v>
      </c>
      <c r="M441" s="241"/>
      <c r="N441" s="311">
        <v>7</v>
      </c>
      <c r="O441" s="241"/>
      <c r="P441" s="31" t="s">
        <v>342</v>
      </c>
    </row>
    <row r="442" spans="1:16" ht="60">
      <c r="A442" s="28">
        <v>437</v>
      </c>
      <c r="B442" s="229" t="str">
        <f t="shared" si="7"/>
        <v>20242FE6067K166</v>
      </c>
      <c r="C442" s="246" t="s">
        <v>5663</v>
      </c>
      <c r="D442" s="41" t="s">
        <v>5633</v>
      </c>
      <c r="E442" s="308" t="s">
        <v>4094</v>
      </c>
      <c r="F442" s="299" t="s">
        <v>19</v>
      </c>
      <c r="G442" s="245" t="s">
        <v>3</v>
      </c>
      <c r="H442" s="312" t="s">
        <v>5101</v>
      </c>
      <c r="I442" s="66"/>
      <c r="J442" s="31" t="s">
        <v>5631</v>
      </c>
      <c r="K442" s="310" t="s">
        <v>5160</v>
      </c>
      <c r="L442" s="238" t="s">
        <v>4554</v>
      </c>
      <c r="M442" s="241"/>
      <c r="N442" s="311">
        <v>6</v>
      </c>
      <c r="O442" s="241"/>
      <c r="P442" s="31" t="s">
        <v>342</v>
      </c>
    </row>
    <row r="443" spans="1:16" ht="30">
      <c r="A443" s="28">
        <v>438</v>
      </c>
      <c r="B443" s="229" t="str">
        <f t="shared" si="7"/>
        <v>20242PE6026K1611</v>
      </c>
      <c r="C443" s="246" t="s">
        <v>5664</v>
      </c>
      <c r="D443" s="41" t="s">
        <v>5069</v>
      </c>
      <c r="E443" s="308" t="s">
        <v>4046</v>
      </c>
      <c r="F443" s="344" t="s">
        <v>459</v>
      </c>
      <c r="G443" s="245" t="s">
        <v>2</v>
      </c>
      <c r="H443" s="340" t="s">
        <v>517</v>
      </c>
      <c r="I443" s="338"/>
      <c r="J443" s="31" t="s">
        <v>5631</v>
      </c>
      <c r="K443" s="310" t="s">
        <v>5160</v>
      </c>
      <c r="L443" s="238" t="s">
        <v>4554</v>
      </c>
      <c r="M443" s="241"/>
      <c r="N443" s="318">
        <v>11</v>
      </c>
      <c r="O443" s="241"/>
      <c r="P443" s="31" t="s">
        <v>342</v>
      </c>
    </row>
    <row r="444" spans="1:16" ht="30">
      <c r="A444" s="28">
        <v>439</v>
      </c>
      <c r="B444" s="229" t="str">
        <f t="shared" si="7"/>
        <v>20242LP6012K1617</v>
      </c>
      <c r="C444" s="246" t="s">
        <v>5665</v>
      </c>
      <c r="D444" s="41" t="s">
        <v>5007</v>
      </c>
      <c r="E444" s="308" t="s">
        <v>4116</v>
      </c>
      <c r="F444" s="299" t="s">
        <v>46</v>
      </c>
      <c r="G444" s="245" t="s">
        <v>4</v>
      </c>
      <c r="H444" s="309" t="s">
        <v>5666</v>
      </c>
      <c r="I444" s="313"/>
      <c r="J444" s="31" t="s">
        <v>5631</v>
      </c>
      <c r="K444" s="310" t="s">
        <v>5160</v>
      </c>
      <c r="L444" s="238" t="s">
        <v>4554</v>
      </c>
      <c r="M444" s="241"/>
      <c r="N444" s="311">
        <v>17</v>
      </c>
      <c r="O444" s="241"/>
      <c r="P444" s="31" t="s">
        <v>342</v>
      </c>
    </row>
    <row r="445" spans="1:16" ht="60">
      <c r="A445" s="28">
        <v>440</v>
      </c>
      <c r="B445" s="229" t="str">
        <f t="shared" si="7"/>
        <v>20242FE6002K163</v>
      </c>
      <c r="C445" s="246" t="s">
        <v>5667</v>
      </c>
      <c r="D445" s="41" t="s">
        <v>4847</v>
      </c>
      <c r="E445" s="308" t="s">
        <v>4848</v>
      </c>
      <c r="F445" s="299" t="s">
        <v>12</v>
      </c>
      <c r="G445" s="245" t="s">
        <v>1</v>
      </c>
      <c r="H445" s="309" t="s">
        <v>5666</v>
      </c>
      <c r="I445" s="313"/>
      <c r="J445" s="31" t="s">
        <v>5631</v>
      </c>
      <c r="K445" s="310" t="s">
        <v>5160</v>
      </c>
      <c r="L445" s="238" t="s">
        <v>4554</v>
      </c>
      <c r="M445" s="334" t="s">
        <v>3617</v>
      </c>
      <c r="N445" s="311">
        <v>3</v>
      </c>
      <c r="O445" s="24"/>
      <c r="P445" s="31" t="s">
        <v>342</v>
      </c>
    </row>
    <row r="446" spans="1:16" ht="90">
      <c r="A446" s="28">
        <v>441</v>
      </c>
      <c r="B446" s="229" t="str">
        <f t="shared" si="7"/>
        <v>20242FE6047K165</v>
      </c>
      <c r="C446" s="246" t="s">
        <v>5668</v>
      </c>
      <c r="D446" s="41" t="s">
        <v>4882</v>
      </c>
      <c r="E446" s="308" t="s">
        <v>4040</v>
      </c>
      <c r="F446" s="299" t="s">
        <v>46</v>
      </c>
      <c r="G446" s="245" t="s">
        <v>0</v>
      </c>
      <c r="H446" s="312" t="s">
        <v>5669</v>
      </c>
      <c r="I446" s="313"/>
      <c r="J446" s="31" t="s">
        <v>5631</v>
      </c>
      <c r="K446" s="310" t="s">
        <v>5160</v>
      </c>
      <c r="L446" s="238" t="s">
        <v>4554</v>
      </c>
      <c r="M446" s="241"/>
      <c r="N446" s="311">
        <v>5</v>
      </c>
      <c r="O446" s="241"/>
      <c r="P446" s="31" t="s">
        <v>342</v>
      </c>
    </row>
    <row r="447" spans="1:16" ht="90">
      <c r="A447" s="28">
        <v>442</v>
      </c>
      <c r="B447" s="229" t="str">
        <f t="shared" si="7"/>
        <v>20242FE6047K167</v>
      </c>
      <c r="C447" s="246" t="s">
        <v>5670</v>
      </c>
      <c r="D447" s="41" t="s">
        <v>4882</v>
      </c>
      <c r="E447" s="308" t="s">
        <v>4040</v>
      </c>
      <c r="F447" s="202" t="s">
        <v>493</v>
      </c>
      <c r="G447" s="245" t="s">
        <v>0</v>
      </c>
      <c r="H447" s="312" t="s">
        <v>5669</v>
      </c>
      <c r="I447" s="313"/>
      <c r="J447" s="31" t="s">
        <v>5631</v>
      </c>
      <c r="K447" s="310" t="s">
        <v>5160</v>
      </c>
      <c r="L447" s="238" t="s">
        <v>4554</v>
      </c>
      <c r="M447" s="241"/>
      <c r="N447" s="311">
        <v>7</v>
      </c>
      <c r="O447" s="241"/>
      <c r="P447" s="31" t="s">
        <v>342</v>
      </c>
    </row>
    <row r="448" spans="1:16" ht="90">
      <c r="A448" s="28">
        <v>443</v>
      </c>
      <c r="B448" s="229" t="str">
        <f t="shared" si="7"/>
        <v>20242FE6047K166</v>
      </c>
      <c r="C448" s="246" t="s">
        <v>5671</v>
      </c>
      <c r="D448" s="41" t="s">
        <v>4882</v>
      </c>
      <c r="E448" s="308" t="s">
        <v>4040</v>
      </c>
      <c r="F448" s="299" t="s">
        <v>19</v>
      </c>
      <c r="G448" s="245" t="s">
        <v>0</v>
      </c>
      <c r="H448" s="312" t="s">
        <v>5669</v>
      </c>
      <c r="I448" s="313"/>
      <c r="J448" s="31" t="s">
        <v>5631</v>
      </c>
      <c r="K448" s="310" t="s">
        <v>5160</v>
      </c>
      <c r="L448" s="238" t="s">
        <v>4554</v>
      </c>
      <c r="M448" s="241"/>
      <c r="N448" s="311">
        <v>6</v>
      </c>
      <c r="O448" s="241"/>
      <c r="P448" s="31" t="s">
        <v>342</v>
      </c>
    </row>
    <row r="449" spans="1:16" ht="45">
      <c r="A449" s="28">
        <v>444</v>
      </c>
      <c r="B449" s="229" t="str">
        <f t="shared" si="7"/>
        <v>20242LP6013K166</v>
      </c>
      <c r="C449" s="246" t="s">
        <v>5672</v>
      </c>
      <c r="D449" s="41" t="s">
        <v>4263</v>
      </c>
      <c r="E449" s="308" t="s">
        <v>4265</v>
      </c>
      <c r="F449" s="202" t="s">
        <v>493</v>
      </c>
      <c r="G449" s="245" t="s">
        <v>1</v>
      </c>
      <c r="H449" s="312" t="s">
        <v>5231</v>
      </c>
      <c r="I449" s="313"/>
      <c r="J449" s="31" t="s">
        <v>5631</v>
      </c>
      <c r="K449" s="310" t="s">
        <v>5160</v>
      </c>
      <c r="L449" s="238" t="s">
        <v>4554</v>
      </c>
      <c r="M449" s="241" t="s">
        <v>5231</v>
      </c>
      <c r="N449" s="311">
        <v>6</v>
      </c>
      <c r="O449" s="241"/>
      <c r="P449" s="31" t="s">
        <v>342</v>
      </c>
    </row>
    <row r="450" spans="1:16" ht="45">
      <c r="A450" s="28">
        <v>445</v>
      </c>
      <c r="B450" s="229" t="str">
        <f t="shared" si="7"/>
        <v>20242LP6013K167</v>
      </c>
      <c r="C450" s="246" t="s">
        <v>5673</v>
      </c>
      <c r="D450" s="41" t="s">
        <v>4263</v>
      </c>
      <c r="E450" s="308" t="s">
        <v>4265</v>
      </c>
      <c r="F450" s="202" t="s">
        <v>4243</v>
      </c>
      <c r="G450" s="245" t="s">
        <v>1</v>
      </c>
      <c r="H450" s="312" t="s">
        <v>5231</v>
      </c>
      <c r="I450" s="313"/>
      <c r="J450" s="31" t="s">
        <v>5631</v>
      </c>
      <c r="K450" s="310" t="s">
        <v>5160</v>
      </c>
      <c r="L450" s="238" t="s">
        <v>4554</v>
      </c>
      <c r="M450" s="241" t="s">
        <v>5231</v>
      </c>
      <c r="N450" s="311">
        <v>7</v>
      </c>
      <c r="O450" s="241"/>
      <c r="P450" s="31" t="s">
        <v>342</v>
      </c>
    </row>
    <row r="451" spans="1:16" ht="30">
      <c r="A451" s="28">
        <v>446</v>
      </c>
      <c r="B451" s="229" t="str">
        <f t="shared" si="7"/>
        <v>20242FL6133K16</v>
      </c>
      <c r="C451" s="246" t="s">
        <v>5674</v>
      </c>
      <c r="D451" s="41" t="s">
        <v>5535</v>
      </c>
      <c r="E451" s="308" t="s">
        <v>4432</v>
      </c>
      <c r="F451" s="344" t="s">
        <v>46</v>
      </c>
      <c r="G451" s="245" t="s">
        <v>2</v>
      </c>
      <c r="H451" s="356" t="s">
        <v>5642</v>
      </c>
      <c r="I451" s="346"/>
      <c r="J451" s="31" t="s">
        <v>5631</v>
      </c>
      <c r="K451" s="310" t="s">
        <v>5160</v>
      </c>
      <c r="L451" s="238" t="s">
        <v>4554</v>
      </c>
      <c r="M451" s="241"/>
      <c r="N451" s="322"/>
      <c r="O451" s="241"/>
      <c r="P451" s="31" t="s">
        <v>342</v>
      </c>
    </row>
    <row r="452" spans="1:16" ht="30">
      <c r="A452" s="28">
        <v>447</v>
      </c>
      <c r="B452" s="229" t="str">
        <f t="shared" si="7"/>
        <v>20242FL6133K16</v>
      </c>
      <c r="C452" s="246" t="s">
        <v>5674</v>
      </c>
      <c r="D452" s="41" t="s">
        <v>5535</v>
      </c>
      <c r="E452" s="308" t="s">
        <v>4432</v>
      </c>
      <c r="F452" s="344" t="s">
        <v>46</v>
      </c>
      <c r="G452" s="245" t="s">
        <v>5</v>
      </c>
      <c r="H452" s="353" t="s">
        <v>5642</v>
      </c>
      <c r="I452" s="241"/>
      <c r="J452" s="31" t="s">
        <v>5631</v>
      </c>
      <c r="K452" s="310" t="s">
        <v>5160</v>
      </c>
      <c r="L452" s="238" t="s">
        <v>4554</v>
      </c>
      <c r="M452" s="241"/>
      <c r="N452" s="322"/>
      <c r="O452" s="241"/>
      <c r="P452" s="31" t="s">
        <v>342</v>
      </c>
    </row>
    <row r="453" spans="1:16" ht="30">
      <c r="A453" s="28">
        <v>448</v>
      </c>
      <c r="B453" s="229" t="str">
        <f t="shared" si="7"/>
        <v>20242FL6133K16</v>
      </c>
      <c r="C453" s="246" t="s">
        <v>5675</v>
      </c>
      <c r="D453" s="41" t="s">
        <v>5535</v>
      </c>
      <c r="E453" s="308" t="s">
        <v>4432</v>
      </c>
      <c r="F453" s="344" t="s">
        <v>47</v>
      </c>
      <c r="G453" s="245" t="s">
        <v>2</v>
      </c>
      <c r="H453" s="353" t="s">
        <v>5642</v>
      </c>
      <c r="I453" s="241"/>
      <c r="J453" s="31" t="s">
        <v>5631</v>
      </c>
      <c r="K453" s="310" t="s">
        <v>5160</v>
      </c>
      <c r="L453" s="238" t="s">
        <v>4554</v>
      </c>
      <c r="M453" s="241"/>
      <c r="N453" s="322"/>
      <c r="O453" s="241"/>
      <c r="P453" s="31" t="s">
        <v>342</v>
      </c>
    </row>
    <row r="454" spans="1:16" ht="30">
      <c r="A454" s="28">
        <v>449</v>
      </c>
      <c r="B454" s="229" t="str">
        <f t="shared" si="7"/>
        <v>20242FL6133K16</v>
      </c>
      <c r="C454" s="246" t="s">
        <v>5675</v>
      </c>
      <c r="D454" s="41" t="s">
        <v>5535</v>
      </c>
      <c r="E454" s="308" t="s">
        <v>4432</v>
      </c>
      <c r="F454" s="344" t="s">
        <v>47</v>
      </c>
      <c r="G454" s="245" t="s">
        <v>5</v>
      </c>
      <c r="H454" s="353" t="s">
        <v>5642</v>
      </c>
      <c r="I454" s="241"/>
      <c r="J454" s="31" t="s">
        <v>5631</v>
      </c>
      <c r="K454" s="310" t="s">
        <v>5160</v>
      </c>
      <c r="L454" s="238" t="s">
        <v>4554</v>
      </c>
      <c r="M454" s="241"/>
      <c r="N454" s="322"/>
      <c r="O454" s="241"/>
      <c r="P454" s="31" t="s">
        <v>342</v>
      </c>
    </row>
    <row r="455" spans="1:16" ht="24">
      <c r="A455" s="28">
        <v>450</v>
      </c>
      <c r="B455" s="229" t="str">
        <f t="shared" si="7"/>
        <v>20242FE6048K163</v>
      </c>
      <c r="C455" s="314" t="s">
        <v>5676</v>
      </c>
      <c r="D455" s="41" t="s">
        <v>4884</v>
      </c>
      <c r="E455" s="308" t="s">
        <v>4469</v>
      </c>
      <c r="F455" s="344" t="s">
        <v>217</v>
      </c>
      <c r="G455" s="245" t="s">
        <v>4</v>
      </c>
      <c r="H455" s="309" t="s">
        <v>5666</v>
      </c>
      <c r="I455" s="313"/>
      <c r="J455" s="31" t="s">
        <v>5631</v>
      </c>
      <c r="K455" s="310" t="s">
        <v>5160</v>
      </c>
      <c r="L455" s="238" t="s">
        <v>4554</v>
      </c>
      <c r="M455" s="241"/>
      <c r="N455" s="311">
        <v>3</v>
      </c>
      <c r="O455" s="241"/>
      <c r="P455" s="31" t="s">
        <v>342</v>
      </c>
    </row>
    <row r="456" spans="1:16" ht="24">
      <c r="A456" s="28">
        <v>451</v>
      </c>
      <c r="B456" s="229" t="str">
        <f t="shared" si="7"/>
        <v>20242FE6049K163</v>
      </c>
      <c r="C456" s="246" t="s">
        <v>5677</v>
      </c>
      <c r="D456" s="41" t="s">
        <v>5647</v>
      </c>
      <c r="E456" s="308" t="s">
        <v>4496</v>
      </c>
      <c r="F456" s="299" t="s">
        <v>19</v>
      </c>
      <c r="G456" s="245" t="s">
        <v>1</v>
      </c>
      <c r="H456" s="309" t="s">
        <v>5666</v>
      </c>
      <c r="I456" s="313"/>
      <c r="J456" s="31" t="s">
        <v>5631</v>
      </c>
      <c r="K456" s="310" t="s">
        <v>5160</v>
      </c>
      <c r="L456" s="238" t="s">
        <v>4554</v>
      </c>
      <c r="M456" s="241"/>
      <c r="N456" s="38">
        <v>3</v>
      </c>
      <c r="O456" s="241"/>
      <c r="P456" s="31" t="s">
        <v>342</v>
      </c>
    </row>
    <row r="457" spans="1:16" ht="60">
      <c r="A457" s="28">
        <v>452</v>
      </c>
      <c r="B457" s="229" t="str">
        <f t="shared" si="7"/>
        <v>20242FE6067K169</v>
      </c>
      <c r="C457" s="246" t="s">
        <v>5678</v>
      </c>
      <c r="D457" s="41" t="s">
        <v>5633</v>
      </c>
      <c r="E457" s="308" t="s">
        <v>4094</v>
      </c>
      <c r="F457" s="299" t="s">
        <v>18</v>
      </c>
      <c r="G457" s="245" t="s">
        <v>3</v>
      </c>
      <c r="H457" s="312" t="s">
        <v>5101</v>
      </c>
      <c r="I457" s="313"/>
      <c r="J457" s="31" t="s">
        <v>5631</v>
      </c>
      <c r="K457" s="310" t="s">
        <v>5160</v>
      </c>
      <c r="L457" s="238" t="s">
        <v>4554</v>
      </c>
      <c r="M457" s="241"/>
      <c r="N457" s="311">
        <v>9</v>
      </c>
      <c r="O457" s="241"/>
      <c r="P457" s="31" t="s">
        <v>343</v>
      </c>
    </row>
    <row r="458" spans="1:16" ht="60">
      <c r="A458" s="28">
        <v>453</v>
      </c>
      <c r="B458" s="229" t="str">
        <f t="shared" si="7"/>
        <v>20242FE6067K168</v>
      </c>
      <c r="C458" s="246" t="s">
        <v>5679</v>
      </c>
      <c r="D458" s="41" t="s">
        <v>5633</v>
      </c>
      <c r="E458" s="308" t="s">
        <v>4094</v>
      </c>
      <c r="F458" s="299" t="s">
        <v>48</v>
      </c>
      <c r="G458" s="245" t="s">
        <v>3</v>
      </c>
      <c r="H458" s="312" t="s">
        <v>5101</v>
      </c>
      <c r="I458" s="66"/>
      <c r="J458" s="31" t="s">
        <v>5631</v>
      </c>
      <c r="K458" s="310" t="s">
        <v>5160</v>
      </c>
      <c r="L458" s="238" t="s">
        <v>4554</v>
      </c>
      <c r="M458" s="241"/>
      <c r="N458" s="311">
        <v>8</v>
      </c>
      <c r="O458" s="241"/>
      <c r="P458" s="31" t="s">
        <v>343</v>
      </c>
    </row>
    <row r="459" spans="1:16" ht="30">
      <c r="A459" s="28">
        <v>454</v>
      </c>
      <c r="B459" s="229" t="str">
        <f t="shared" si="7"/>
        <v>20242PE6026K1612</v>
      </c>
      <c r="C459" s="246" t="s">
        <v>5680</v>
      </c>
      <c r="D459" s="41" t="s">
        <v>5069</v>
      </c>
      <c r="E459" s="308" t="s">
        <v>4046</v>
      </c>
      <c r="F459" s="344" t="s">
        <v>492</v>
      </c>
      <c r="G459" s="245" t="s">
        <v>2</v>
      </c>
      <c r="H459" s="316" t="s">
        <v>517</v>
      </c>
      <c r="I459" s="313"/>
      <c r="J459" s="31" t="s">
        <v>5631</v>
      </c>
      <c r="K459" s="310" t="s">
        <v>5160</v>
      </c>
      <c r="L459" s="238" t="s">
        <v>4554</v>
      </c>
      <c r="M459" s="241"/>
      <c r="N459" s="318">
        <v>12</v>
      </c>
      <c r="O459" s="241"/>
      <c r="P459" s="31" t="s">
        <v>343</v>
      </c>
    </row>
    <row r="460" spans="1:16" ht="30">
      <c r="A460" s="28">
        <v>455</v>
      </c>
      <c r="B460" s="229" t="str">
        <f t="shared" si="7"/>
        <v>20242LP6012K1618</v>
      </c>
      <c r="C460" s="246" t="s">
        <v>5681</v>
      </c>
      <c r="D460" s="41" t="s">
        <v>5007</v>
      </c>
      <c r="E460" s="308" t="s">
        <v>4116</v>
      </c>
      <c r="F460" s="299" t="s">
        <v>48</v>
      </c>
      <c r="G460" s="245" t="s">
        <v>4</v>
      </c>
      <c r="H460" s="309" t="s">
        <v>5666</v>
      </c>
      <c r="I460" s="347"/>
      <c r="J460" s="31" t="s">
        <v>5631</v>
      </c>
      <c r="K460" s="310" t="s">
        <v>5160</v>
      </c>
      <c r="L460" s="238" t="s">
        <v>4554</v>
      </c>
      <c r="M460" s="241"/>
      <c r="N460" s="311">
        <v>18</v>
      </c>
      <c r="O460" s="241"/>
      <c r="P460" s="31" t="s">
        <v>343</v>
      </c>
    </row>
    <row r="461" spans="1:16" ht="24">
      <c r="A461" s="28">
        <v>456</v>
      </c>
      <c r="B461" s="229" t="str">
        <f t="shared" si="7"/>
        <v>20242FE6002K164</v>
      </c>
      <c r="C461" s="246" t="s">
        <v>5682</v>
      </c>
      <c r="D461" s="41" t="s">
        <v>4847</v>
      </c>
      <c r="E461" s="308" t="s">
        <v>4848</v>
      </c>
      <c r="F461" s="299" t="s">
        <v>214</v>
      </c>
      <c r="G461" s="245" t="s">
        <v>1</v>
      </c>
      <c r="H461" s="309" t="s">
        <v>5666</v>
      </c>
      <c r="I461" s="338"/>
      <c r="J461" s="31" t="s">
        <v>5631</v>
      </c>
      <c r="K461" s="310" t="s">
        <v>5160</v>
      </c>
      <c r="L461" s="238" t="s">
        <v>4554</v>
      </c>
      <c r="M461" s="241"/>
      <c r="N461" s="311">
        <v>4</v>
      </c>
      <c r="O461" s="241"/>
      <c r="P461" s="31" t="s">
        <v>343</v>
      </c>
    </row>
    <row r="462" spans="1:16" ht="90">
      <c r="A462" s="28">
        <v>457</v>
      </c>
      <c r="B462" s="229" t="str">
        <f t="shared" si="7"/>
        <v>20242FE6047K169</v>
      </c>
      <c r="C462" s="246" t="s">
        <v>5683</v>
      </c>
      <c r="D462" s="41" t="s">
        <v>4882</v>
      </c>
      <c r="E462" s="308" t="s">
        <v>4040</v>
      </c>
      <c r="F462" s="299" t="s">
        <v>18</v>
      </c>
      <c r="G462" s="245" t="s">
        <v>0</v>
      </c>
      <c r="H462" s="312" t="s">
        <v>5669</v>
      </c>
      <c r="I462" s="313"/>
      <c r="J462" s="31" t="s">
        <v>5631</v>
      </c>
      <c r="K462" s="310" t="s">
        <v>5160</v>
      </c>
      <c r="L462" s="238" t="s">
        <v>4554</v>
      </c>
      <c r="M462" s="241"/>
      <c r="N462" s="311">
        <v>9</v>
      </c>
      <c r="O462" s="241"/>
      <c r="P462" s="31" t="s">
        <v>343</v>
      </c>
    </row>
    <row r="463" spans="1:16" ht="90">
      <c r="A463" s="28">
        <v>458</v>
      </c>
      <c r="B463" s="229" t="str">
        <f t="shared" si="7"/>
        <v>20242FE6047K168</v>
      </c>
      <c r="C463" s="246" t="s">
        <v>5684</v>
      </c>
      <c r="D463" s="41" t="s">
        <v>4882</v>
      </c>
      <c r="E463" s="308" t="s">
        <v>4040</v>
      </c>
      <c r="F463" s="299" t="s">
        <v>48</v>
      </c>
      <c r="G463" s="245" t="s">
        <v>0</v>
      </c>
      <c r="H463" s="312" t="s">
        <v>5669</v>
      </c>
      <c r="I463" s="313"/>
      <c r="J463" s="31" t="s">
        <v>5631</v>
      </c>
      <c r="K463" s="310" t="s">
        <v>5160</v>
      </c>
      <c r="L463" s="238" t="s">
        <v>4554</v>
      </c>
      <c r="M463" s="241"/>
      <c r="N463" s="311">
        <v>8</v>
      </c>
      <c r="O463" s="241"/>
      <c r="P463" s="31" t="s">
        <v>343</v>
      </c>
    </row>
    <row r="464" spans="1:16" ht="30">
      <c r="A464" s="28">
        <v>459</v>
      </c>
      <c r="B464" s="229" t="str">
        <f>CONCATENATE(20242,$D464,"K16",$N465)</f>
        <v>20242FL6133K16</v>
      </c>
      <c r="C464" s="246" t="s">
        <v>5685</v>
      </c>
      <c r="D464" s="41" t="s">
        <v>5535</v>
      </c>
      <c r="E464" s="308" t="s">
        <v>4432</v>
      </c>
      <c r="F464" s="343" t="s">
        <v>493</v>
      </c>
      <c r="G464" s="245" t="s">
        <v>2</v>
      </c>
      <c r="H464" s="353" t="s">
        <v>5642</v>
      </c>
      <c r="I464" s="241"/>
      <c r="J464" s="31" t="s">
        <v>5631</v>
      </c>
      <c r="K464" s="310" t="s">
        <v>5160</v>
      </c>
      <c r="L464" s="238" t="s">
        <v>4554</v>
      </c>
      <c r="M464" s="241"/>
      <c r="N464" s="79"/>
      <c r="O464" s="241"/>
      <c r="P464" s="31" t="s">
        <v>343</v>
      </c>
    </row>
    <row r="465" spans="1:16" ht="30">
      <c r="A465" s="28">
        <v>460</v>
      </c>
      <c r="B465" s="229" t="str">
        <f>CONCATENATE(20242,$D465,"K16",$N465)</f>
        <v>20242FL6133K16</v>
      </c>
      <c r="C465" s="246" t="s">
        <v>5685</v>
      </c>
      <c r="D465" s="41" t="s">
        <v>5535</v>
      </c>
      <c r="E465" s="308" t="s">
        <v>4432</v>
      </c>
      <c r="F465" s="343" t="s">
        <v>493</v>
      </c>
      <c r="G465" s="245" t="s">
        <v>5</v>
      </c>
      <c r="H465" s="353" t="s">
        <v>5642</v>
      </c>
      <c r="I465" s="346"/>
      <c r="J465" s="31" t="s">
        <v>5631</v>
      </c>
      <c r="K465" s="310" t="s">
        <v>5160</v>
      </c>
      <c r="L465" s="238" t="s">
        <v>4554</v>
      </c>
      <c r="M465" s="241"/>
      <c r="N465" s="79"/>
      <c r="O465" s="241"/>
      <c r="P465" s="31" t="s">
        <v>343</v>
      </c>
    </row>
    <row r="466" spans="1:16" ht="30">
      <c r="A466" s="28">
        <v>461</v>
      </c>
      <c r="B466" s="229" t="str">
        <f>CONCATENATE(20242,$D466,"K16",$N466)</f>
        <v>20242FL6133K16</v>
      </c>
      <c r="C466" s="246" t="s">
        <v>5686</v>
      </c>
      <c r="D466" s="41" t="s">
        <v>5535</v>
      </c>
      <c r="E466" s="308" t="s">
        <v>4432</v>
      </c>
      <c r="F466" s="344" t="s">
        <v>48</v>
      </c>
      <c r="G466" s="245" t="s">
        <v>2</v>
      </c>
      <c r="H466" s="353" t="s">
        <v>5642</v>
      </c>
      <c r="I466" s="241"/>
      <c r="J466" s="31" t="s">
        <v>5631</v>
      </c>
      <c r="K466" s="310" t="s">
        <v>5160</v>
      </c>
      <c r="L466" s="238" t="s">
        <v>4554</v>
      </c>
      <c r="M466" s="241"/>
      <c r="N466" s="322"/>
      <c r="O466" s="241"/>
      <c r="P466" s="31" t="s">
        <v>343</v>
      </c>
    </row>
    <row r="467" spans="1:16" ht="30">
      <c r="A467" s="28">
        <v>462</v>
      </c>
      <c r="B467" s="229" t="str">
        <f>CONCATENATE(20242,$D467,"K16",$N468)</f>
        <v>20242FL6133K16</v>
      </c>
      <c r="C467" s="246" t="s">
        <v>5686</v>
      </c>
      <c r="D467" s="41" t="s">
        <v>5535</v>
      </c>
      <c r="E467" s="308" t="s">
        <v>4432</v>
      </c>
      <c r="F467" s="344" t="s">
        <v>48</v>
      </c>
      <c r="G467" s="245" t="s">
        <v>5</v>
      </c>
      <c r="H467" s="353" t="s">
        <v>5642</v>
      </c>
      <c r="I467" s="241"/>
      <c r="J467" s="31" t="s">
        <v>5631</v>
      </c>
      <c r="K467" s="310" t="s">
        <v>5160</v>
      </c>
      <c r="L467" s="238" t="s">
        <v>4554</v>
      </c>
      <c r="M467" s="241"/>
      <c r="N467" s="322"/>
      <c r="O467" s="241"/>
      <c r="P467" s="31" t="s">
        <v>343</v>
      </c>
    </row>
    <row r="468" spans="1:16" ht="30">
      <c r="A468" s="28">
        <v>463</v>
      </c>
      <c r="B468" s="229" t="str">
        <f t="shared" ref="B468:B531" si="8">CONCATENATE(20242,$D468,"K16",$N468)</f>
        <v>20242FL6133K16</v>
      </c>
      <c r="C468" s="246" t="s">
        <v>5687</v>
      </c>
      <c r="D468" s="41" t="s">
        <v>5535</v>
      </c>
      <c r="E468" s="308" t="s">
        <v>4432</v>
      </c>
      <c r="F468" s="344" t="s">
        <v>45</v>
      </c>
      <c r="G468" s="245" t="s">
        <v>2</v>
      </c>
      <c r="H468" s="353" t="s">
        <v>5642</v>
      </c>
      <c r="I468" s="241"/>
      <c r="J468" s="31" t="s">
        <v>5631</v>
      </c>
      <c r="K468" s="310" t="s">
        <v>5160</v>
      </c>
      <c r="L468" s="238" t="s">
        <v>4554</v>
      </c>
      <c r="M468" s="241"/>
      <c r="N468" s="322"/>
      <c r="O468" s="241"/>
      <c r="P468" s="31" t="s">
        <v>343</v>
      </c>
    </row>
    <row r="469" spans="1:16" ht="30">
      <c r="A469" s="28">
        <v>464</v>
      </c>
      <c r="B469" s="229" t="str">
        <f t="shared" si="8"/>
        <v>20242FL6133K16</v>
      </c>
      <c r="C469" s="246" t="s">
        <v>5687</v>
      </c>
      <c r="D469" s="41" t="s">
        <v>5535</v>
      </c>
      <c r="E469" s="308" t="s">
        <v>4432</v>
      </c>
      <c r="F469" s="344" t="s">
        <v>45</v>
      </c>
      <c r="G469" s="245" t="s">
        <v>5</v>
      </c>
      <c r="H469" s="353" t="s">
        <v>5642</v>
      </c>
      <c r="I469" s="241"/>
      <c r="J469" s="31" t="s">
        <v>5631</v>
      </c>
      <c r="K469" s="310" t="s">
        <v>5160</v>
      </c>
      <c r="L469" s="238" t="s">
        <v>4554</v>
      </c>
      <c r="M469" s="241"/>
      <c r="N469" s="322"/>
      <c r="O469" s="241"/>
      <c r="P469" s="31" t="s">
        <v>343</v>
      </c>
    </row>
    <row r="470" spans="1:16" ht="24">
      <c r="A470" s="28">
        <v>465</v>
      </c>
      <c r="B470" s="229" t="str">
        <f t="shared" si="8"/>
        <v>20242FE6048K164</v>
      </c>
      <c r="C470" s="314" t="s">
        <v>5688</v>
      </c>
      <c r="D470" s="41" t="s">
        <v>4884</v>
      </c>
      <c r="E470" s="308" t="s">
        <v>4469</v>
      </c>
      <c r="F470" s="344" t="s">
        <v>214</v>
      </c>
      <c r="G470" s="245" t="s">
        <v>4</v>
      </c>
      <c r="H470" s="309" t="s">
        <v>5666</v>
      </c>
      <c r="I470" s="313"/>
      <c r="J470" s="31" t="s">
        <v>5631</v>
      </c>
      <c r="K470" s="310" t="s">
        <v>5160</v>
      </c>
      <c r="L470" s="238" t="s">
        <v>4554</v>
      </c>
      <c r="M470" s="241"/>
      <c r="N470" s="311">
        <v>4</v>
      </c>
      <c r="O470" s="241"/>
      <c r="P470" s="31" t="s">
        <v>343</v>
      </c>
    </row>
    <row r="471" spans="1:16" ht="24">
      <c r="A471" s="28">
        <v>466</v>
      </c>
      <c r="B471" s="229" t="str">
        <f t="shared" si="8"/>
        <v>20242FE6049K164</v>
      </c>
      <c r="C471" s="246" t="s">
        <v>5689</v>
      </c>
      <c r="D471" s="41" t="s">
        <v>5647</v>
      </c>
      <c r="E471" s="308" t="s">
        <v>4496</v>
      </c>
      <c r="F471" s="299" t="s">
        <v>48</v>
      </c>
      <c r="G471" s="245" t="s">
        <v>1</v>
      </c>
      <c r="H471" s="309" t="s">
        <v>5666</v>
      </c>
      <c r="I471" s="313"/>
      <c r="J471" s="31" t="s">
        <v>5631</v>
      </c>
      <c r="K471" s="310" t="s">
        <v>5160</v>
      </c>
      <c r="L471" s="238" t="s">
        <v>4554</v>
      </c>
      <c r="M471" s="241"/>
      <c r="N471" s="38">
        <v>4</v>
      </c>
      <c r="O471" s="241"/>
      <c r="P471" s="31" t="s">
        <v>343</v>
      </c>
    </row>
    <row r="472" spans="1:16" ht="90">
      <c r="A472" s="28">
        <v>467</v>
      </c>
      <c r="B472" s="229" t="str">
        <f t="shared" si="8"/>
        <v>20242FE6067K1610</v>
      </c>
      <c r="C472" s="246" t="s">
        <v>5690</v>
      </c>
      <c r="D472" s="41" t="s">
        <v>5633</v>
      </c>
      <c r="E472" s="308" t="s">
        <v>4094</v>
      </c>
      <c r="F472" s="299" t="s">
        <v>46</v>
      </c>
      <c r="G472" s="245" t="s">
        <v>0</v>
      </c>
      <c r="H472" s="312" t="s">
        <v>5669</v>
      </c>
      <c r="I472" s="313"/>
      <c r="J472" s="31" t="s">
        <v>5631</v>
      </c>
      <c r="K472" s="310" t="s">
        <v>5160</v>
      </c>
      <c r="L472" s="238" t="s">
        <v>4554</v>
      </c>
      <c r="M472" s="241"/>
      <c r="N472" s="311">
        <v>10</v>
      </c>
      <c r="O472" s="241"/>
      <c r="P472" s="31" t="s">
        <v>344</v>
      </c>
    </row>
    <row r="473" spans="1:16" ht="90">
      <c r="A473" s="28">
        <v>468</v>
      </c>
      <c r="B473" s="229" t="str">
        <f t="shared" si="8"/>
        <v>20242FE6067K1611</v>
      </c>
      <c r="C473" s="246" t="s">
        <v>5691</v>
      </c>
      <c r="D473" s="41" t="s">
        <v>5633</v>
      </c>
      <c r="E473" s="308" t="s">
        <v>4094</v>
      </c>
      <c r="F473" s="299" t="s">
        <v>19</v>
      </c>
      <c r="G473" s="245" t="s">
        <v>0</v>
      </c>
      <c r="H473" s="335" t="s">
        <v>5669</v>
      </c>
      <c r="I473" s="338"/>
      <c r="J473" s="31" t="s">
        <v>5631</v>
      </c>
      <c r="K473" s="310" t="s">
        <v>5160</v>
      </c>
      <c r="L473" s="238" t="s">
        <v>4554</v>
      </c>
      <c r="M473" s="241"/>
      <c r="N473" s="311">
        <v>11</v>
      </c>
      <c r="O473" s="241"/>
      <c r="P473" s="31" t="s">
        <v>344</v>
      </c>
    </row>
    <row r="474" spans="1:16" ht="30">
      <c r="A474" s="28">
        <v>469</v>
      </c>
      <c r="B474" s="229" t="str">
        <f t="shared" si="8"/>
        <v>20242LP6012K1619</v>
      </c>
      <c r="C474" s="246" t="s">
        <v>5692</v>
      </c>
      <c r="D474" s="41" t="s">
        <v>5007</v>
      </c>
      <c r="E474" s="308" t="s">
        <v>4116</v>
      </c>
      <c r="F474" s="344" t="s">
        <v>19</v>
      </c>
      <c r="G474" s="245" t="s">
        <v>5</v>
      </c>
      <c r="H474" s="359" t="s">
        <v>8</v>
      </c>
      <c r="I474" s="336"/>
      <c r="J474" s="31" t="s">
        <v>5631</v>
      </c>
      <c r="K474" s="310" t="s">
        <v>5160</v>
      </c>
      <c r="L474" s="238" t="s">
        <v>4554</v>
      </c>
      <c r="M474" s="241"/>
      <c r="N474" s="311">
        <v>19</v>
      </c>
      <c r="O474" s="241"/>
      <c r="P474" s="31" t="s">
        <v>344</v>
      </c>
    </row>
    <row r="475" spans="1:16" ht="24">
      <c r="A475" s="28">
        <v>470</v>
      </c>
      <c r="B475" s="229" t="str">
        <f t="shared" si="8"/>
        <v>20242FE6002K165</v>
      </c>
      <c r="C475" s="246" t="s">
        <v>5693</v>
      </c>
      <c r="D475" s="41" t="s">
        <v>4847</v>
      </c>
      <c r="E475" s="308" t="s">
        <v>4848</v>
      </c>
      <c r="F475" s="299" t="s">
        <v>12</v>
      </c>
      <c r="G475" s="245" t="s">
        <v>5</v>
      </c>
      <c r="H475" s="353" t="s">
        <v>8</v>
      </c>
      <c r="I475" s="41"/>
      <c r="J475" s="31" t="s">
        <v>5631</v>
      </c>
      <c r="K475" s="310" t="s">
        <v>5160</v>
      </c>
      <c r="L475" s="238" t="s">
        <v>4554</v>
      </c>
      <c r="M475" s="241"/>
      <c r="N475" s="311">
        <v>5</v>
      </c>
      <c r="O475" s="241"/>
      <c r="P475" s="31" t="s">
        <v>344</v>
      </c>
    </row>
    <row r="476" spans="1:16" ht="60">
      <c r="A476" s="28">
        <v>471</v>
      </c>
      <c r="B476" s="229" t="str">
        <f t="shared" si="8"/>
        <v>20242FE6047K1610</v>
      </c>
      <c r="C476" s="246" t="s">
        <v>5694</v>
      </c>
      <c r="D476" s="41" t="s">
        <v>4882</v>
      </c>
      <c r="E476" s="308" t="s">
        <v>4040</v>
      </c>
      <c r="F476" s="299" t="s">
        <v>46</v>
      </c>
      <c r="G476" s="245" t="s">
        <v>3</v>
      </c>
      <c r="H476" s="335" t="s">
        <v>5101</v>
      </c>
      <c r="I476" s="338"/>
      <c r="J476" s="31" t="s">
        <v>5631</v>
      </c>
      <c r="K476" s="310" t="s">
        <v>5160</v>
      </c>
      <c r="L476" s="238" t="s">
        <v>4554</v>
      </c>
      <c r="M476" s="241"/>
      <c r="N476" s="311">
        <v>10</v>
      </c>
      <c r="O476" s="241"/>
      <c r="P476" s="31" t="s">
        <v>344</v>
      </c>
    </row>
    <row r="477" spans="1:16" ht="60">
      <c r="A477" s="28">
        <v>472</v>
      </c>
      <c r="B477" s="229" t="str">
        <f t="shared" si="8"/>
        <v>20242FE6047K1611</v>
      </c>
      <c r="C477" s="246" t="s">
        <v>5695</v>
      </c>
      <c r="D477" s="41" t="s">
        <v>4882</v>
      </c>
      <c r="E477" s="308" t="s">
        <v>4040</v>
      </c>
      <c r="F477" s="299" t="s">
        <v>19</v>
      </c>
      <c r="G477" s="245" t="s">
        <v>3</v>
      </c>
      <c r="H477" s="335" t="s">
        <v>5101</v>
      </c>
      <c r="I477" s="338"/>
      <c r="J477" s="31" t="s">
        <v>5631</v>
      </c>
      <c r="K477" s="310" t="s">
        <v>5160</v>
      </c>
      <c r="L477" s="238" t="s">
        <v>4554</v>
      </c>
      <c r="M477" s="241"/>
      <c r="N477" s="311">
        <v>11</v>
      </c>
      <c r="O477" s="241"/>
      <c r="P477" s="31" t="s">
        <v>344</v>
      </c>
    </row>
    <row r="478" spans="1:16" ht="30">
      <c r="A478" s="28">
        <v>473</v>
      </c>
      <c r="B478" s="229" t="str">
        <f t="shared" si="8"/>
        <v>20242FL6133K16</v>
      </c>
      <c r="C478" s="246" t="s">
        <v>5696</v>
      </c>
      <c r="D478" s="41" t="s">
        <v>5535</v>
      </c>
      <c r="E478" s="308" t="s">
        <v>4432</v>
      </c>
      <c r="F478" s="344" t="s">
        <v>46</v>
      </c>
      <c r="G478" s="245" t="s">
        <v>1</v>
      </c>
      <c r="H478" s="353" t="s">
        <v>5642</v>
      </c>
      <c r="I478" s="41"/>
      <c r="J478" s="31" t="s">
        <v>5631</v>
      </c>
      <c r="K478" s="310" t="s">
        <v>5160</v>
      </c>
      <c r="L478" s="238" t="s">
        <v>4554</v>
      </c>
      <c r="M478" s="241"/>
      <c r="N478" s="322"/>
      <c r="O478" s="241"/>
      <c r="P478" s="31" t="s">
        <v>344</v>
      </c>
    </row>
    <row r="479" spans="1:16" ht="30">
      <c r="A479" s="28">
        <v>474</v>
      </c>
      <c r="B479" s="229" t="str">
        <f t="shared" si="8"/>
        <v>20242FL6133K16</v>
      </c>
      <c r="C479" s="246" t="s">
        <v>5696</v>
      </c>
      <c r="D479" s="41" t="s">
        <v>5535</v>
      </c>
      <c r="E479" s="308" t="s">
        <v>4432</v>
      </c>
      <c r="F479" s="344" t="s">
        <v>46</v>
      </c>
      <c r="G479" s="245" t="s">
        <v>4</v>
      </c>
      <c r="H479" s="353" t="s">
        <v>5642</v>
      </c>
      <c r="I479" s="41"/>
      <c r="J479" s="31" t="s">
        <v>5631</v>
      </c>
      <c r="K479" s="310" t="s">
        <v>5160</v>
      </c>
      <c r="L479" s="238" t="s">
        <v>4554</v>
      </c>
      <c r="M479" s="241"/>
      <c r="N479" s="322"/>
      <c r="O479" s="241"/>
      <c r="P479" s="31" t="s">
        <v>344</v>
      </c>
    </row>
    <row r="480" spans="1:16" ht="30">
      <c r="A480" s="28">
        <v>475</v>
      </c>
      <c r="B480" s="229" t="str">
        <f t="shared" si="8"/>
        <v>20242FL6133K16</v>
      </c>
      <c r="C480" s="246" t="s">
        <v>5697</v>
      </c>
      <c r="D480" s="41" t="s">
        <v>5535</v>
      </c>
      <c r="E480" s="308" t="s">
        <v>4432</v>
      </c>
      <c r="F480" s="344" t="s">
        <v>47</v>
      </c>
      <c r="G480" s="245" t="s">
        <v>1</v>
      </c>
      <c r="H480" s="353" t="s">
        <v>5642</v>
      </c>
      <c r="I480" s="41"/>
      <c r="J480" s="31" t="s">
        <v>5631</v>
      </c>
      <c r="K480" s="310" t="s">
        <v>5160</v>
      </c>
      <c r="L480" s="238" t="s">
        <v>4554</v>
      </c>
      <c r="M480" s="241"/>
      <c r="N480" s="322"/>
      <c r="O480" s="241"/>
      <c r="P480" s="31" t="s">
        <v>344</v>
      </c>
    </row>
    <row r="481" spans="1:16" ht="30">
      <c r="A481" s="28">
        <v>476</v>
      </c>
      <c r="B481" s="229" t="str">
        <f t="shared" si="8"/>
        <v>20242FL6133K16</v>
      </c>
      <c r="C481" s="246" t="s">
        <v>5697</v>
      </c>
      <c r="D481" s="41" t="s">
        <v>5535</v>
      </c>
      <c r="E481" s="308" t="s">
        <v>4432</v>
      </c>
      <c r="F481" s="344" t="s">
        <v>47</v>
      </c>
      <c r="G481" s="245" t="s">
        <v>4</v>
      </c>
      <c r="H481" s="353" t="s">
        <v>5642</v>
      </c>
      <c r="I481" s="41"/>
      <c r="J481" s="31" t="s">
        <v>5631</v>
      </c>
      <c r="K481" s="310" t="s">
        <v>5160</v>
      </c>
      <c r="L481" s="238" t="s">
        <v>4554</v>
      </c>
      <c r="M481" s="241"/>
      <c r="N481" s="322"/>
      <c r="O481" s="241"/>
      <c r="P481" s="31" t="s">
        <v>344</v>
      </c>
    </row>
    <row r="482" spans="1:16" ht="24">
      <c r="A482" s="28">
        <v>477</v>
      </c>
      <c r="B482" s="229" t="str">
        <f t="shared" si="8"/>
        <v>20242FE6048K16</v>
      </c>
      <c r="C482" s="314" t="s">
        <v>5698</v>
      </c>
      <c r="D482" s="41" t="s">
        <v>4884</v>
      </c>
      <c r="E482" s="308" t="s">
        <v>4469</v>
      </c>
      <c r="F482" s="344" t="s">
        <v>217</v>
      </c>
      <c r="G482" s="245" t="s">
        <v>2</v>
      </c>
      <c r="H482" s="312" t="s">
        <v>8</v>
      </c>
      <c r="I482" s="313"/>
      <c r="J482" s="31" t="s">
        <v>5631</v>
      </c>
      <c r="K482" s="310" t="s">
        <v>5160</v>
      </c>
      <c r="L482" s="238" t="s">
        <v>4554</v>
      </c>
      <c r="M482" s="241"/>
      <c r="N482" s="311"/>
      <c r="O482" s="241"/>
      <c r="P482" s="31" t="s">
        <v>344</v>
      </c>
    </row>
    <row r="483" spans="1:16" ht="24">
      <c r="A483" s="28">
        <v>478</v>
      </c>
      <c r="B483" s="229" t="str">
        <f t="shared" si="8"/>
        <v>20242FE6049K165</v>
      </c>
      <c r="C483" s="246" t="s">
        <v>5699</v>
      </c>
      <c r="D483" s="41" t="s">
        <v>5647</v>
      </c>
      <c r="E483" s="308" t="s">
        <v>4496</v>
      </c>
      <c r="F483" s="344" t="s">
        <v>46</v>
      </c>
      <c r="G483" s="245" t="s">
        <v>2</v>
      </c>
      <c r="H483" s="312" t="s">
        <v>8</v>
      </c>
      <c r="I483" s="313"/>
      <c r="J483" s="31" t="s">
        <v>5631</v>
      </c>
      <c r="K483" s="310" t="s">
        <v>5160</v>
      </c>
      <c r="L483" s="238" t="s">
        <v>4554</v>
      </c>
      <c r="M483" s="241"/>
      <c r="N483" s="38">
        <v>5</v>
      </c>
      <c r="O483" s="241"/>
      <c r="P483" s="31" t="s">
        <v>344</v>
      </c>
    </row>
    <row r="484" spans="1:16" ht="90">
      <c r="A484" s="28">
        <v>479</v>
      </c>
      <c r="B484" s="229" t="str">
        <f t="shared" si="8"/>
        <v>20242FE6067K1613</v>
      </c>
      <c r="C484" s="246" t="s">
        <v>5700</v>
      </c>
      <c r="D484" s="41" t="s">
        <v>5633</v>
      </c>
      <c r="E484" s="308" t="s">
        <v>4094</v>
      </c>
      <c r="F484" s="299" t="s">
        <v>18</v>
      </c>
      <c r="G484" s="245" t="s">
        <v>0</v>
      </c>
      <c r="H484" s="312" t="s">
        <v>5669</v>
      </c>
      <c r="I484" s="313"/>
      <c r="J484" s="31" t="s">
        <v>5631</v>
      </c>
      <c r="K484" s="310" t="s">
        <v>5160</v>
      </c>
      <c r="L484" s="238" t="s">
        <v>4554</v>
      </c>
      <c r="M484" s="241"/>
      <c r="N484" s="311">
        <v>13</v>
      </c>
      <c r="O484" s="241"/>
      <c r="P484" s="31" t="s">
        <v>345</v>
      </c>
    </row>
    <row r="485" spans="1:16" ht="90">
      <c r="A485" s="28">
        <v>480</v>
      </c>
      <c r="B485" s="229" t="str">
        <f t="shared" si="8"/>
        <v>20242FE6067K1614</v>
      </c>
      <c r="C485" s="246" t="s">
        <v>5701</v>
      </c>
      <c r="D485" s="41" t="s">
        <v>5633</v>
      </c>
      <c r="E485" s="308" t="s">
        <v>4094</v>
      </c>
      <c r="F485" s="202" t="s">
        <v>493</v>
      </c>
      <c r="G485" s="245" t="s">
        <v>0</v>
      </c>
      <c r="H485" s="312" t="s">
        <v>5669</v>
      </c>
      <c r="I485" s="313"/>
      <c r="J485" s="31" t="s">
        <v>5631</v>
      </c>
      <c r="K485" s="310" t="s">
        <v>5160</v>
      </c>
      <c r="L485" s="238" t="s">
        <v>4554</v>
      </c>
      <c r="M485" s="241"/>
      <c r="N485" s="311">
        <v>14</v>
      </c>
      <c r="O485" s="241"/>
      <c r="P485" s="31" t="s">
        <v>345</v>
      </c>
    </row>
    <row r="486" spans="1:16" ht="90">
      <c r="A486" s="28">
        <v>481</v>
      </c>
      <c r="B486" s="229" t="str">
        <f t="shared" si="8"/>
        <v>20242FE6067K1612</v>
      </c>
      <c r="C486" s="246" t="s">
        <v>5702</v>
      </c>
      <c r="D486" s="41" t="s">
        <v>5633</v>
      </c>
      <c r="E486" s="308" t="s">
        <v>4094</v>
      </c>
      <c r="F486" s="299" t="s">
        <v>48</v>
      </c>
      <c r="G486" s="245" t="s">
        <v>0</v>
      </c>
      <c r="H486" s="312" t="s">
        <v>5669</v>
      </c>
      <c r="I486" s="313"/>
      <c r="J486" s="31" t="s">
        <v>5631</v>
      </c>
      <c r="K486" s="310" t="s">
        <v>5160</v>
      </c>
      <c r="L486" s="238" t="s">
        <v>4554</v>
      </c>
      <c r="M486" s="241"/>
      <c r="N486" s="311">
        <v>12</v>
      </c>
      <c r="O486" s="241"/>
      <c r="P486" s="31" t="s">
        <v>345</v>
      </c>
    </row>
    <row r="487" spans="1:16" ht="30">
      <c r="A487" s="28">
        <v>482</v>
      </c>
      <c r="B487" s="229" t="str">
        <f t="shared" si="8"/>
        <v>20242LP6012K1620</v>
      </c>
      <c r="C487" s="246" t="s">
        <v>5703</v>
      </c>
      <c r="D487" s="41" t="s">
        <v>5007</v>
      </c>
      <c r="E487" s="308" t="s">
        <v>4116</v>
      </c>
      <c r="F487" s="315" t="s">
        <v>18</v>
      </c>
      <c r="G487" s="245" t="s">
        <v>5</v>
      </c>
      <c r="H487" s="335" t="s">
        <v>5666</v>
      </c>
      <c r="I487" s="347"/>
      <c r="J487" s="31" t="s">
        <v>5631</v>
      </c>
      <c r="K487" s="310" t="s">
        <v>5160</v>
      </c>
      <c r="L487" s="238" t="s">
        <v>4554</v>
      </c>
      <c r="M487" s="241"/>
      <c r="N487" s="311">
        <v>20</v>
      </c>
      <c r="O487" s="241"/>
      <c r="P487" s="31" t="s">
        <v>345</v>
      </c>
    </row>
    <row r="488" spans="1:16" ht="24">
      <c r="A488" s="28">
        <v>483</v>
      </c>
      <c r="B488" s="229" t="str">
        <f t="shared" si="8"/>
        <v>20242FE6002K166</v>
      </c>
      <c r="C488" s="246" t="s">
        <v>5704</v>
      </c>
      <c r="D488" s="41" t="s">
        <v>4847</v>
      </c>
      <c r="E488" s="308" t="s">
        <v>4848</v>
      </c>
      <c r="F488" s="344" t="s">
        <v>214</v>
      </c>
      <c r="G488" s="245" t="s">
        <v>5</v>
      </c>
      <c r="H488" s="312" t="s">
        <v>5666</v>
      </c>
      <c r="I488" s="313"/>
      <c r="J488" s="31" t="s">
        <v>5631</v>
      </c>
      <c r="K488" s="310" t="s">
        <v>5160</v>
      </c>
      <c r="L488" s="238" t="s">
        <v>4554</v>
      </c>
      <c r="M488" s="241"/>
      <c r="N488" s="311">
        <v>6</v>
      </c>
      <c r="O488" s="241"/>
      <c r="P488" s="31" t="s">
        <v>345</v>
      </c>
    </row>
    <row r="489" spans="1:16" ht="60">
      <c r="A489" s="28">
        <v>484</v>
      </c>
      <c r="B489" s="229" t="str">
        <f t="shared" si="8"/>
        <v>20242FE6047K1613</v>
      </c>
      <c r="C489" s="246" t="s">
        <v>5705</v>
      </c>
      <c r="D489" s="41" t="s">
        <v>4882</v>
      </c>
      <c r="E489" s="308" t="s">
        <v>4040</v>
      </c>
      <c r="F489" s="299" t="s">
        <v>18</v>
      </c>
      <c r="G489" s="245" t="s">
        <v>3</v>
      </c>
      <c r="H489" s="312" t="s">
        <v>5101</v>
      </c>
      <c r="I489" s="313"/>
      <c r="J489" s="31" t="s">
        <v>5631</v>
      </c>
      <c r="K489" s="310" t="s">
        <v>5160</v>
      </c>
      <c r="L489" s="238" t="s">
        <v>4554</v>
      </c>
      <c r="M489" s="241"/>
      <c r="N489" s="311">
        <v>13</v>
      </c>
      <c r="O489" s="241"/>
      <c r="P489" s="31" t="s">
        <v>345</v>
      </c>
    </row>
    <row r="490" spans="1:16" ht="60">
      <c r="A490" s="28">
        <v>485</v>
      </c>
      <c r="B490" s="229" t="str">
        <f t="shared" si="8"/>
        <v>20242FE6047K1612</v>
      </c>
      <c r="C490" s="246" t="s">
        <v>5706</v>
      </c>
      <c r="D490" s="41" t="s">
        <v>4882</v>
      </c>
      <c r="E490" s="308" t="s">
        <v>4040</v>
      </c>
      <c r="F490" s="299" t="s">
        <v>48</v>
      </c>
      <c r="G490" s="245" t="s">
        <v>3</v>
      </c>
      <c r="H490" s="312" t="s">
        <v>5101</v>
      </c>
      <c r="I490" s="313"/>
      <c r="J490" s="31" t="s">
        <v>5631</v>
      </c>
      <c r="K490" s="310" t="s">
        <v>5160</v>
      </c>
      <c r="L490" s="238" t="s">
        <v>4554</v>
      </c>
      <c r="M490" s="241"/>
      <c r="N490" s="311">
        <v>12</v>
      </c>
      <c r="O490" s="241"/>
      <c r="P490" s="31" t="s">
        <v>345</v>
      </c>
    </row>
    <row r="491" spans="1:16" ht="30">
      <c r="A491" s="28">
        <v>486</v>
      </c>
      <c r="B491" s="229" t="str">
        <f t="shared" si="8"/>
        <v>20242FL6133K16</v>
      </c>
      <c r="C491" s="246" t="s">
        <v>5707</v>
      </c>
      <c r="D491" s="41" t="s">
        <v>5535</v>
      </c>
      <c r="E491" s="308" t="s">
        <v>4432</v>
      </c>
      <c r="F491" s="343" t="s">
        <v>493</v>
      </c>
      <c r="G491" s="245" t="s">
        <v>1</v>
      </c>
      <c r="H491" s="353" t="s">
        <v>5642</v>
      </c>
      <c r="I491" s="241"/>
      <c r="J491" s="31" t="s">
        <v>5631</v>
      </c>
      <c r="K491" s="310" t="s">
        <v>5160</v>
      </c>
      <c r="L491" s="238" t="s">
        <v>4554</v>
      </c>
      <c r="M491" s="241"/>
      <c r="N491" s="322"/>
      <c r="O491" s="241"/>
      <c r="P491" s="31" t="s">
        <v>345</v>
      </c>
    </row>
    <row r="492" spans="1:16" ht="30">
      <c r="A492" s="28">
        <v>487</v>
      </c>
      <c r="B492" s="229" t="str">
        <f t="shared" si="8"/>
        <v>20242FL6133K16</v>
      </c>
      <c r="C492" s="246" t="s">
        <v>5707</v>
      </c>
      <c r="D492" s="41" t="s">
        <v>5535</v>
      </c>
      <c r="E492" s="308" t="s">
        <v>4432</v>
      </c>
      <c r="F492" s="343" t="s">
        <v>493</v>
      </c>
      <c r="G492" s="245" t="s">
        <v>4</v>
      </c>
      <c r="H492" s="353" t="s">
        <v>5642</v>
      </c>
      <c r="I492" s="241"/>
      <c r="J492" s="31" t="s">
        <v>5631</v>
      </c>
      <c r="K492" s="310" t="s">
        <v>5160</v>
      </c>
      <c r="L492" s="238" t="s">
        <v>4554</v>
      </c>
      <c r="M492" s="241"/>
      <c r="N492" s="322"/>
      <c r="O492" s="241"/>
      <c r="P492" s="31" t="s">
        <v>345</v>
      </c>
    </row>
    <row r="493" spans="1:16" ht="30">
      <c r="A493" s="28">
        <v>488</v>
      </c>
      <c r="B493" s="229" t="str">
        <f t="shared" si="8"/>
        <v>20242FL6133K16</v>
      </c>
      <c r="C493" s="246" t="s">
        <v>5708</v>
      </c>
      <c r="D493" s="41" t="s">
        <v>5535</v>
      </c>
      <c r="E493" s="308" t="s">
        <v>4432</v>
      </c>
      <c r="F493" s="344" t="s">
        <v>48</v>
      </c>
      <c r="G493" s="245" t="s">
        <v>1</v>
      </c>
      <c r="H493" s="353" t="s">
        <v>5642</v>
      </c>
      <c r="I493" s="41"/>
      <c r="J493" s="31" t="s">
        <v>5631</v>
      </c>
      <c r="K493" s="310" t="s">
        <v>5160</v>
      </c>
      <c r="L493" s="238" t="s">
        <v>4554</v>
      </c>
      <c r="M493" s="241"/>
      <c r="N493" s="322"/>
      <c r="O493" s="241"/>
      <c r="P493" s="31" t="s">
        <v>345</v>
      </c>
    </row>
    <row r="494" spans="1:16" ht="30">
      <c r="A494" s="28">
        <v>489</v>
      </c>
      <c r="B494" s="229" t="str">
        <f t="shared" si="8"/>
        <v>20242FL6133K16</v>
      </c>
      <c r="C494" s="246" t="s">
        <v>5708</v>
      </c>
      <c r="D494" s="41" t="s">
        <v>5535</v>
      </c>
      <c r="E494" s="308" t="s">
        <v>4432</v>
      </c>
      <c r="F494" s="344" t="s">
        <v>48</v>
      </c>
      <c r="G494" s="245" t="s">
        <v>4</v>
      </c>
      <c r="H494" s="353" t="s">
        <v>5642</v>
      </c>
      <c r="I494" s="41"/>
      <c r="J494" s="31" t="s">
        <v>5631</v>
      </c>
      <c r="K494" s="310" t="s">
        <v>5160</v>
      </c>
      <c r="L494" s="238" t="s">
        <v>4554</v>
      </c>
      <c r="M494" s="320"/>
      <c r="N494" s="322"/>
      <c r="O494" s="241"/>
      <c r="P494" s="31" t="s">
        <v>345</v>
      </c>
    </row>
    <row r="495" spans="1:16" ht="30">
      <c r="A495" s="28">
        <v>490</v>
      </c>
      <c r="B495" s="229" t="str">
        <f t="shared" si="8"/>
        <v>20242FL6133K16</v>
      </c>
      <c r="C495" s="246" t="s">
        <v>5709</v>
      </c>
      <c r="D495" s="41" t="s">
        <v>5535</v>
      </c>
      <c r="E495" s="308" t="s">
        <v>4432</v>
      </c>
      <c r="F495" s="344" t="s">
        <v>45</v>
      </c>
      <c r="G495" s="245" t="s">
        <v>1</v>
      </c>
      <c r="H495" s="353" t="s">
        <v>5642</v>
      </c>
      <c r="I495" s="41"/>
      <c r="J495" s="31" t="s">
        <v>5631</v>
      </c>
      <c r="K495" s="310" t="s">
        <v>5160</v>
      </c>
      <c r="L495" s="238" t="s">
        <v>4554</v>
      </c>
      <c r="M495" s="320"/>
      <c r="N495" s="322"/>
      <c r="O495" s="241"/>
      <c r="P495" s="31" t="s">
        <v>345</v>
      </c>
    </row>
    <row r="496" spans="1:16" ht="30">
      <c r="A496" s="28">
        <v>491</v>
      </c>
      <c r="B496" s="229" t="str">
        <f t="shared" si="8"/>
        <v>20242FL6133K16</v>
      </c>
      <c r="C496" s="246" t="s">
        <v>5709</v>
      </c>
      <c r="D496" s="41" t="s">
        <v>5535</v>
      </c>
      <c r="E496" s="308" t="s">
        <v>4432</v>
      </c>
      <c r="F496" s="344" t="s">
        <v>45</v>
      </c>
      <c r="G496" s="245" t="s">
        <v>4</v>
      </c>
      <c r="H496" s="353" t="s">
        <v>5642</v>
      </c>
      <c r="I496" s="41"/>
      <c r="J496" s="31" t="s">
        <v>5631</v>
      </c>
      <c r="K496" s="310" t="s">
        <v>5160</v>
      </c>
      <c r="L496" s="238" t="s">
        <v>4554</v>
      </c>
      <c r="M496" s="320"/>
      <c r="N496" s="322"/>
      <c r="O496" s="241"/>
      <c r="P496" s="31" t="s">
        <v>345</v>
      </c>
    </row>
    <row r="497" spans="1:16" ht="24">
      <c r="A497" s="28">
        <v>492</v>
      </c>
      <c r="B497" s="229" t="str">
        <f t="shared" si="8"/>
        <v>20242FE6048K16</v>
      </c>
      <c r="C497" s="314" t="s">
        <v>5710</v>
      </c>
      <c r="D497" s="41" t="s">
        <v>4884</v>
      </c>
      <c r="E497" s="308" t="s">
        <v>4469</v>
      </c>
      <c r="F497" s="299" t="s">
        <v>11</v>
      </c>
      <c r="G497" s="245" t="s">
        <v>2</v>
      </c>
      <c r="H497" s="312" t="s">
        <v>5666</v>
      </c>
      <c r="I497" s="313"/>
      <c r="J497" s="31" t="s">
        <v>5631</v>
      </c>
      <c r="K497" s="310" t="s">
        <v>5160</v>
      </c>
      <c r="L497" s="238" t="s">
        <v>4554</v>
      </c>
      <c r="M497" s="320"/>
      <c r="N497" s="311"/>
      <c r="O497" s="241"/>
      <c r="P497" s="31" t="s">
        <v>345</v>
      </c>
    </row>
    <row r="498" spans="1:16" ht="24">
      <c r="A498" s="28">
        <v>493</v>
      </c>
      <c r="B498" s="229" t="str">
        <f t="shared" si="8"/>
        <v>20242FE6049K166</v>
      </c>
      <c r="C498" s="246" t="s">
        <v>5711</v>
      </c>
      <c r="D498" s="41" t="s">
        <v>5647</v>
      </c>
      <c r="E498" s="308" t="s">
        <v>4496</v>
      </c>
      <c r="F498" s="299" t="s">
        <v>18</v>
      </c>
      <c r="G498" s="245" t="s">
        <v>2</v>
      </c>
      <c r="H498" s="312" t="s">
        <v>5666</v>
      </c>
      <c r="I498" s="313"/>
      <c r="J498" s="31" t="s">
        <v>5631</v>
      </c>
      <c r="K498" s="310" t="s">
        <v>5160</v>
      </c>
      <c r="L498" s="238" t="s">
        <v>4554</v>
      </c>
      <c r="M498" s="241"/>
      <c r="N498" s="38">
        <v>6</v>
      </c>
      <c r="O498" s="241"/>
      <c r="P498" s="31" t="s">
        <v>345</v>
      </c>
    </row>
    <row r="499" spans="1:16" ht="90">
      <c r="A499" s="28">
        <v>494</v>
      </c>
      <c r="B499" s="229" t="str">
        <f t="shared" si="8"/>
        <v>20242FE6067K1615</v>
      </c>
      <c r="C499" s="246" t="s">
        <v>5712</v>
      </c>
      <c r="D499" s="41" t="s">
        <v>5633</v>
      </c>
      <c r="E499" s="308" t="s">
        <v>4094</v>
      </c>
      <c r="F499" s="202" t="s">
        <v>493</v>
      </c>
      <c r="G499" s="245" t="s">
        <v>1</v>
      </c>
      <c r="H499" s="312" t="s">
        <v>5669</v>
      </c>
      <c r="I499" s="313"/>
      <c r="J499" s="31" t="s">
        <v>5631</v>
      </c>
      <c r="K499" s="310" t="s">
        <v>5160</v>
      </c>
      <c r="L499" s="238" t="s">
        <v>4554</v>
      </c>
      <c r="M499" s="241"/>
      <c r="N499" s="311">
        <v>15</v>
      </c>
      <c r="O499" s="241"/>
      <c r="P499" s="31" t="s">
        <v>346</v>
      </c>
    </row>
    <row r="500" spans="1:16" ht="24">
      <c r="A500" s="28">
        <v>495</v>
      </c>
      <c r="B500" s="229" t="str">
        <f t="shared" si="8"/>
        <v>20242FE6002K167</v>
      </c>
      <c r="C500" s="246" t="s">
        <v>5713</v>
      </c>
      <c r="D500" s="41" t="s">
        <v>4847</v>
      </c>
      <c r="E500" s="308" t="s">
        <v>4848</v>
      </c>
      <c r="F500" s="343" t="s">
        <v>4067</v>
      </c>
      <c r="G500" s="245" t="s">
        <v>0</v>
      </c>
      <c r="H500" s="360" t="s">
        <v>8</v>
      </c>
      <c r="I500" s="66"/>
      <c r="J500" s="31" t="s">
        <v>5631</v>
      </c>
      <c r="K500" s="310" t="s">
        <v>5160</v>
      </c>
      <c r="L500" s="238" t="s">
        <v>4554</v>
      </c>
      <c r="M500" s="320"/>
      <c r="N500" s="311">
        <v>7</v>
      </c>
      <c r="O500" s="241"/>
      <c r="P500" s="31" t="s">
        <v>346</v>
      </c>
    </row>
    <row r="501" spans="1:16" ht="60">
      <c r="A501" s="28">
        <v>496</v>
      </c>
      <c r="B501" s="229" t="str">
        <f t="shared" si="8"/>
        <v>20242FE6047K1614</v>
      </c>
      <c r="C501" s="246" t="s">
        <v>5714</v>
      </c>
      <c r="D501" s="41" t="s">
        <v>4882</v>
      </c>
      <c r="E501" s="308" t="s">
        <v>4040</v>
      </c>
      <c r="F501" s="344" t="s">
        <v>46</v>
      </c>
      <c r="G501" s="245" t="s">
        <v>3</v>
      </c>
      <c r="H501" s="312" t="s">
        <v>5101</v>
      </c>
      <c r="I501" s="313"/>
      <c r="J501" s="31" t="s">
        <v>5631</v>
      </c>
      <c r="K501" s="310" t="s">
        <v>5160</v>
      </c>
      <c r="L501" s="238" t="s">
        <v>4554</v>
      </c>
      <c r="M501" s="320"/>
      <c r="N501" s="311">
        <v>14</v>
      </c>
      <c r="O501" s="241"/>
      <c r="P501" s="31" t="s">
        <v>346</v>
      </c>
    </row>
    <row r="502" spans="1:16" ht="60">
      <c r="A502" s="28">
        <v>497</v>
      </c>
      <c r="B502" s="229" t="str">
        <f t="shared" si="8"/>
        <v>20242FE6047K1616</v>
      </c>
      <c r="C502" s="246" t="s">
        <v>5715</v>
      </c>
      <c r="D502" s="41" t="s">
        <v>4882</v>
      </c>
      <c r="E502" s="308" t="s">
        <v>4040</v>
      </c>
      <c r="F502" s="343" t="s">
        <v>493</v>
      </c>
      <c r="G502" s="245" t="s">
        <v>3</v>
      </c>
      <c r="H502" s="312" t="s">
        <v>5101</v>
      </c>
      <c r="I502" s="313"/>
      <c r="J502" s="31" t="s">
        <v>5631</v>
      </c>
      <c r="K502" s="310" t="s">
        <v>5160</v>
      </c>
      <c r="L502" s="238" t="s">
        <v>4554</v>
      </c>
      <c r="M502" s="320"/>
      <c r="N502" s="311">
        <v>16</v>
      </c>
      <c r="O502" s="241"/>
      <c r="P502" s="31" t="s">
        <v>346</v>
      </c>
    </row>
    <row r="503" spans="1:16" ht="60">
      <c r="A503" s="28">
        <v>498</v>
      </c>
      <c r="B503" s="229" t="str">
        <f t="shared" si="8"/>
        <v>20242FE6047K1615</v>
      </c>
      <c r="C503" s="246" t="s">
        <v>5716</v>
      </c>
      <c r="D503" s="41" t="s">
        <v>4882</v>
      </c>
      <c r="E503" s="308" t="s">
        <v>4040</v>
      </c>
      <c r="F503" s="344" t="s">
        <v>47</v>
      </c>
      <c r="G503" s="245" t="s">
        <v>3</v>
      </c>
      <c r="H503" s="312" t="s">
        <v>5101</v>
      </c>
      <c r="I503" s="313"/>
      <c r="J503" s="31" t="s">
        <v>5631</v>
      </c>
      <c r="K503" s="310" t="s">
        <v>5160</v>
      </c>
      <c r="L503" s="238" t="s">
        <v>4554</v>
      </c>
      <c r="M503" s="320"/>
      <c r="N503" s="311">
        <v>15</v>
      </c>
      <c r="O503" s="241"/>
      <c r="P503" s="31" t="s">
        <v>346</v>
      </c>
    </row>
    <row r="504" spans="1:16" ht="24">
      <c r="A504" s="28">
        <v>499</v>
      </c>
      <c r="B504" s="229" t="str">
        <f t="shared" si="8"/>
        <v>20242BS6003K16</v>
      </c>
      <c r="C504" s="246" t="s">
        <v>5717</v>
      </c>
      <c r="D504" s="41" t="s">
        <v>4708</v>
      </c>
      <c r="E504" s="308" t="s">
        <v>4043</v>
      </c>
      <c r="F504" s="344" t="s">
        <v>65</v>
      </c>
      <c r="G504" s="245" t="s">
        <v>1</v>
      </c>
      <c r="H504" s="309" t="s">
        <v>8</v>
      </c>
      <c r="I504" s="313"/>
      <c r="J504" s="31" t="s">
        <v>5631</v>
      </c>
      <c r="K504" s="310" t="s">
        <v>5160</v>
      </c>
      <c r="L504" s="238" t="s">
        <v>4554</v>
      </c>
      <c r="M504" s="320"/>
      <c r="N504" s="322"/>
      <c r="O504" s="241"/>
      <c r="P504" s="31" t="s">
        <v>346</v>
      </c>
    </row>
    <row r="505" spans="1:16" ht="24">
      <c r="A505" s="28">
        <v>500</v>
      </c>
      <c r="B505" s="229" t="str">
        <f t="shared" si="8"/>
        <v>20242BS6003K16</v>
      </c>
      <c r="C505" s="246" t="s">
        <v>5718</v>
      </c>
      <c r="D505" s="41" t="s">
        <v>4708</v>
      </c>
      <c r="E505" s="308" t="s">
        <v>4043</v>
      </c>
      <c r="F505" s="344" t="s">
        <v>65</v>
      </c>
      <c r="G505" s="245" t="s">
        <v>4</v>
      </c>
      <c r="H505" s="309" t="s">
        <v>8</v>
      </c>
      <c r="I505" s="313"/>
      <c r="J505" s="31" t="s">
        <v>5631</v>
      </c>
      <c r="K505" s="310" t="s">
        <v>5160</v>
      </c>
      <c r="L505" s="238" t="s">
        <v>4554</v>
      </c>
      <c r="M505" s="320"/>
      <c r="N505" s="322"/>
      <c r="O505" s="241"/>
      <c r="P505" s="31" t="s">
        <v>346</v>
      </c>
    </row>
    <row r="506" spans="1:16" ht="24">
      <c r="A506" s="28">
        <v>501</v>
      </c>
      <c r="B506" s="229" t="str">
        <f t="shared" si="8"/>
        <v>20242BS6003K16</v>
      </c>
      <c r="C506" s="246" t="s">
        <v>5719</v>
      </c>
      <c r="D506" s="41" t="s">
        <v>4708</v>
      </c>
      <c r="E506" s="308" t="s">
        <v>4043</v>
      </c>
      <c r="F506" s="343" t="s">
        <v>4067</v>
      </c>
      <c r="G506" s="245" t="s">
        <v>2</v>
      </c>
      <c r="H506" s="309" t="s">
        <v>8</v>
      </c>
      <c r="I506" s="313"/>
      <c r="J506" s="31" t="s">
        <v>5631</v>
      </c>
      <c r="K506" s="310" t="s">
        <v>5160</v>
      </c>
      <c r="L506" s="238" t="s">
        <v>4554</v>
      </c>
      <c r="M506" s="320"/>
      <c r="N506" s="322"/>
      <c r="O506" s="241"/>
      <c r="P506" s="31" t="s">
        <v>346</v>
      </c>
    </row>
    <row r="507" spans="1:16" ht="60">
      <c r="A507" s="28">
        <v>502</v>
      </c>
      <c r="B507" s="229" t="str">
        <f t="shared" si="8"/>
        <v>20242FE6037K16</v>
      </c>
      <c r="C507" s="246" t="s">
        <v>5720</v>
      </c>
      <c r="D507" s="41" t="s">
        <v>5721</v>
      </c>
      <c r="E507" s="308" t="s">
        <v>4376</v>
      </c>
      <c r="F507" s="299" t="s">
        <v>123</v>
      </c>
      <c r="G507" s="245" t="s">
        <v>0</v>
      </c>
      <c r="H507" s="316" t="s">
        <v>5101</v>
      </c>
      <c r="I507" s="313"/>
      <c r="J507" s="31" t="s">
        <v>5631</v>
      </c>
      <c r="K507" s="310" t="s">
        <v>5160</v>
      </c>
      <c r="L507" s="238" t="s">
        <v>4554</v>
      </c>
      <c r="M507" s="320"/>
      <c r="N507" s="318"/>
      <c r="O507" s="241"/>
      <c r="P507" s="31" t="s">
        <v>347</v>
      </c>
    </row>
    <row r="508" spans="1:16" ht="60">
      <c r="A508" s="28">
        <v>503</v>
      </c>
      <c r="B508" s="229" t="str">
        <f t="shared" si="8"/>
        <v>20242FE6037K16</v>
      </c>
      <c r="C508" s="246" t="s">
        <v>5722</v>
      </c>
      <c r="D508" s="41" t="s">
        <v>5721</v>
      </c>
      <c r="E508" s="308" t="s">
        <v>4376</v>
      </c>
      <c r="F508" s="299" t="s">
        <v>123</v>
      </c>
      <c r="G508" s="245" t="s">
        <v>1</v>
      </c>
      <c r="H508" s="316" t="s">
        <v>5101</v>
      </c>
      <c r="I508" s="313"/>
      <c r="J508" s="31" t="s">
        <v>5631</v>
      </c>
      <c r="K508" s="310" t="s">
        <v>5160</v>
      </c>
      <c r="L508" s="238" t="s">
        <v>4554</v>
      </c>
      <c r="M508" s="320"/>
      <c r="N508" s="318"/>
      <c r="O508" s="241"/>
      <c r="P508" s="31" t="s">
        <v>347</v>
      </c>
    </row>
    <row r="509" spans="1:16" ht="60">
      <c r="A509" s="28">
        <v>504</v>
      </c>
      <c r="B509" s="229" t="str">
        <f t="shared" si="8"/>
        <v>20242FE6037K16</v>
      </c>
      <c r="C509" s="246" t="s">
        <v>5723</v>
      </c>
      <c r="D509" s="41" t="s">
        <v>5721</v>
      </c>
      <c r="E509" s="308" t="s">
        <v>4376</v>
      </c>
      <c r="F509" s="299" t="s">
        <v>123</v>
      </c>
      <c r="G509" s="245" t="s">
        <v>1</v>
      </c>
      <c r="H509" s="316" t="s">
        <v>5101</v>
      </c>
      <c r="I509" s="313"/>
      <c r="J509" s="31" t="s">
        <v>5631</v>
      </c>
      <c r="K509" s="310" t="s">
        <v>5160</v>
      </c>
      <c r="L509" s="238" t="s">
        <v>4554</v>
      </c>
      <c r="M509" s="320"/>
      <c r="N509" s="318"/>
      <c r="O509" s="241"/>
      <c r="P509" s="31" t="s">
        <v>347</v>
      </c>
    </row>
    <row r="510" spans="1:16" ht="60">
      <c r="A510" s="28">
        <v>505</v>
      </c>
      <c r="B510" s="229" t="str">
        <f t="shared" si="8"/>
        <v>20242FE6037K16</v>
      </c>
      <c r="C510" s="246" t="s">
        <v>5724</v>
      </c>
      <c r="D510" s="41" t="s">
        <v>5721</v>
      </c>
      <c r="E510" s="308" t="s">
        <v>4376</v>
      </c>
      <c r="F510" s="299" t="s">
        <v>123</v>
      </c>
      <c r="G510" s="245" t="s">
        <v>2</v>
      </c>
      <c r="H510" s="316" t="s">
        <v>5101</v>
      </c>
      <c r="I510" s="313"/>
      <c r="J510" s="31" t="s">
        <v>5631</v>
      </c>
      <c r="K510" s="310" t="s">
        <v>5160</v>
      </c>
      <c r="L510" s="238" t="s">
        <v>4554</v>
      </c>
      <c r="M510" s="320"/>
      <c r="N510" s="318"/>
      <c r="O510" s="241"/>
      <c r="P510" s="31" t="s">
        <v>347</v>
      </c>
    </row>
    <row r="511" spans="1:16" ht="60">
      <c r="A511" s="28">
        <v>506</v>
      </c>
      <c r="B511" s="229" t="str">
        <f t="shared" si="8"/>
        <v>20242FE6037K16</v>
      </c>
      <c r="C511" s="246" t="s">
        <v>5725</v>
      </c>
      <c r="D511" s="41" t="s">
        <v>5721</v>
      </c>
      <c r="E511" s="308" t="s">
        <v>4376</v>
      </c>
      <c r="F511" s="299" t="s">
        <v>123</v>
      </c>
      <c r="G511" s="245" t="s">
        <v>3</v>
      </c>
      <c r="H511" s="316" t="s">
        <v>5101</v>
      </c>
      <c r="I511" s="313"/>
      <c r="J511" s="31" t="s">
        <v>5631</v>
      </c>
      <c r="K511" s="310" t="s">
        <v>5160</v>
      </c>
      <c r="L511" s="238" t="s">
        <v>4554</v>
      </c>
      <c r="M511" s="320"/>
      <c r="N511" s="318"/>
      <c r="O511" s="241"/>
      <c r="P511" s="31" t="s">
        <v>347</v>
      </c>
    </row>
    <row r="512" spans="1:16" ht="60">
      <c r="A512" s="28">
        <v>507</v>
      </c>
      <c r="B512" s="229" t="str">
        <f t="shared" si="8"/>
        <v>20242FE6037K16</v>
      </c>
      <c r="C512" s="246" t="s">
        <v>5726</v>
      </c>
      <c r="D512" s="41" t="s">
        <v>5721</v>
      </c>
      <c r="E512" s="308" t="s">
        <v>4376</v>
      </c>
      <c r="F512" s="299" t="s">
        <v>123</v>
      </c>
      <c r="G512" s="245" t="s">
        <v>3</v>
      </c>
      <c r="H512" s="316" t="s">
        <v>5101</v>
      </c>
      <c r="I512" s="313"/>
      <c r="J512" s="31" t="s">
        <v>5631</v>
      </c>
      <c r="K512" s="310" t="s">
        <v>5160</v>
      </c>
      <c r="L512" s="238" t="s">
        <v>4554</v>
      </c>
      <c r="M512" s="320"/>
      <c r="N512" s="318"/>
      <c r="O512" s="241"/>
      <c r="P512" s="31" t="s">
        <v>347</v>
      </c>
    </row>
    <row r="513" spans="1:16" ht="60">
      <c r="A513" s="28">
        <v>508</v>
      </c>
      <c r="B513" s="229" t="str">
        <f t="shared" si="8"/>
        <v>20242FE6037K16</v>
      </c>
      <c r="C513" s="246" t="s">
        <v>5727</v>
      </c>
      <c r="D513" s="41" t="s">
        <v>5721</v>
      </c>
      <c r="E513" s="308" t="s">
        <v>4376</v>
      </c>
      <c r="F513" s="299" t="s">
        <v>123</v>
      </c>
      <c r="G513" s="245" t="s">
        <v>4</v>
      </c>
      <c r="H513" s="316" t="s">
        <v>5101</v>
      </c>
      <c r="I513" s="313"/>
      <c r="J513" s="31" t="s">
        <v>5631</v>
      </c>
      <c r="K513" s="310" t="s">
        <v>5160</v>
      </c>
      <c r="L513" s="238" t="s">
        <v>4554</v>
      </c>
      <c r="M513" s="320"/>
      <c r="N513" s="318"/>
      <c r="O513" s="241"/>
      <c r="P513" s="31" t="s">
        <v>347</v>
      </c>
    </row>
    <row r="514" spans="1:16" ht="60">
      <c r="A514" s="28">
        <v>509</v>
      </c>
      <c r="B514" s="229" t="str">
        <f t="shared" si="8"/>
        <v>20242FE6037K16</v>
      </c>
      <c r="C514" s="246" t="s">
        <v>5728</v>
      </c>
      <c r="D514" s="41" t="s">
        <v>5721</v>
      </c>
      <c r="E514" s="308" t="s">
        <v>4376</v>
      </c>
      <c r="F514" s="299" t="s">
        <v>123</v>
      </c>
      <c r="G514" s="245" t="s">
        <v>5</v>
      </c>
      <c r="H514" s="316" t="s">
        <v>5101</v>
      </c>
      <c r="I514" s="313"/>
      <c r="J514" s="31" t="s">
        <v>5631</v>
      </c>
      <c r="K514" s="310" t="s">
        <v>5160</v>
      </c>
      <c r="L514" s="238" t="s">
        <v>4554</v>
      </c>
      <c r="M514" s="320"/>
      <c r="N514" s="318"/>
      <c r="O514" s="241"/>
      <c r="P514" s="31" t="s">
        <v>347</v>
      </c>
    </row>
    <row r="515" spans="1:16" ht="60">
      <c r="A515" s="28">
        <v>510</v>
      </c>
      <c r="B515" s="229" t="str">
        <f t="shared" si="8"/>
        <v>20242FE6037K16</v>
      </c>
      <c r="C515" s="246" t="s">
        <v>5729</v>
      </c>
      <c r="D515" s="41" t="s">
        <v>5721</v>
      </c>
      <c r="E515" s="308" t="s">
        <v>4376</v>
      </c>
      <c r="F515" s="299" t="s">
        <v>123</v>
      </c>
      <c r="G515" s="245" t="s">
        <v>5</v>
      </c>
      <c r="H515" s="316" t="s">
        <v>5101</v>
      </c>
      <c r="I515" s="313"/>
      <c r="J515" s="31" t="s">
        <v>5631</v>
      </c>
      <c r="K515" s="310" t="s">
        <v>5160</v>
      </c>
      <c r="L515" s="238" t="s">
        <v>4554</v>
      </c>
      <c r="M515" s="320"/>
      <c r="N515" s="318"/>
      <c r="O515" s="241"/>
      <c r="P515" s="31" t="s">
        <v>347</v>
      </c>
    </row>
    <row r="516" spans="1:16" ht="60">
      <c r="A516" s="28">
        <v>511</v>
      </c>
      <c r="B516" s="229" t="str">
        <f t="shared" si="8"/>
        <v>20242FE6037K16</v>
      </c>
      <c r="C516" s="246" t="s">
        <v>5730</v>
      </c>
      <c r="D516" s="41" t="s">
        <v>5721</v>
      </c>
      <c r="E516" s="308" t="s">
        <v>4376</v>
      </c>
      <c r="F516" s="202" t="s">
        <v>4113</v>
      </c>
      <c r="G516" s="245" t="s">
        <v>0</v>
      </c>
      <c r="H516" s="316" t="s">
        <v>5101</v>
      </c>
      <c r="I516" s="313"/>
      <c r="J516" s="31" t="s">
        <v>5631</v>
      </c>
      <c r="K516" s="310" t="s">
        <v>5160</v>
      </c>
      <c r="L516" s="238" t="s">
        <v>4554</v>
      </c>
      <c r="M516" s="320"/>
      <c r="N516" s="318"/>
      <c r="O516" s="241"/>
      <c r="P516" s="31" t="s">
        <v>347</v>
      </c>
    </row>
    <row r="517" spans="1:16" ht="60">
      <c r="A517" s="28">
        <v>512</v>
      </c>
      <c r="B517" s="229" t="str">
        <f t="shared" si="8"/>
        <v>20242FE6037K16</v>
      </c>
      <c r="C517" s="246" t="s">
        <v>5731</v>
      </c>
      <c r="D517" s="41" t="s">
        <v>5721</v>
      </c>
      <c r="E517" s="308" t="s">
        <v>4376</v>
      </c>
      <c r="F517" s="202" t="s">
        <v>4113</v>
      </c>
      <c r="G517" s="245" t="s">
        <v>1</v>
      </c>
      <c r="H517" s="316" t="s">
        <v>5101</v>
      </c>
      <c r="I517" s="313"/>
      <c r="J517" s="31" t="s">
        <v>5631</v>
      </c>
      <c r="K517" s="310" t="s">
        <v>5160</v>
      </c>
      <c r="L517" s="238" t="s">
        <v>4554</v>
      </c>
      <c r="M517" s="320"/>
      <c r="N517" s="318"/>
      <c r="O517" s="241"/>
      <c r="P517" s="31" t="s">
        <v>347</v>
      </c>
    </row>
    <row r="518" spans="1:16" ht="60">
      <c r="A518" s="28">
        <v>513</v>
      </c>
      <c r="B518" s="229" t="str">
        <f t="shared" si="8"/>
        <v>20242FE6037K16</v>
      </c>
      <c r="C518" s="246" t="s">
        <v>5732</v>
      </c>
      <c r="D518" s="41" t="s">
        <v>5721</v>
      </c>
      <c r="E518" s="308" t="s">
        <v>4376</v>
      </c>
      <c r="F518" s="202" t="s">
        <v>4113</v>
      </c>
      <c r="G518" s="245" t="s">
        <v>2</v>
      </c>
      <c r="H518" s="316" t="s">
        <v>5101</v>
      </c>
      <c r="I518" s="313"/>
      <c r="J518" s="31" t="s">
        <v>5631</v>
      </c>
      <c r="K518" s="310" t="s">
        <v>5160</v>
      </c>
      <c r="L518" s="238" t="s">
        <v>4554</v>
      </c>
      <c r="M518" s="320"/>
      <c r="N518" s="318"/>
      <c r="O518" s="241"/>
      <c r="P518" s="31" t="s">
        <v>347</v>
      </c>
    </row>
    <row r="519" spans="1:16" ht="60">
      <c r="A519" s="28">
        <v>514</v>
      </c>
      <c r="B519" s="229" t="str">
        <f t="shared" si="8"/>
        <v>20242FE6037K16</v>
      </c>
      <c r="C519" s="246" t="s">
        <v>5733</v>
      </c>
      <c r="D519" s="41" t="s">
        <v>5721</v>
      </c>
      <c r="E519" s="308" t="s">
        <v>4376</v>
      </c>
      <c r="F519" s="202" t="s">
        <v>4113</v>
      </c>
      <c r="G519" s="245" t="s">
        <v>3</v>
      </c>
      <c r="H519" s="316" t="s">
        <v>5101</v>
      </c>
      <c r="I519" s="313"/>
      <c r="J519" s="31" t="s">
        <v>5631</v>
      </c>
      <c r="K519" s="310" t="s">
        <v>5160</v>
      </c>
      <c r="L519" s="238" t="s">
        <v>4554</v>
      </c>
      <c r="M519" s="320"/>
      <c r="N519" s="318"/>
      <c r="O519" s="241"/>
      <c r="P519" s="31" t="s">
        <v>347</v>
      </c>
    </row>
    <row r="520" spans="1:16" ht="60">
      <c r="A520" s="28">
        <v>515</v>
      </c>
      <c r="B520" s="229" t="str">
        <f t="shared" si="8"/>
        <v>20242FE6037K16</v>
      </c>
      <c r="C520" s="246" t="s">
        <v>5734</v>
      </c>
      <c r="D520" s="41" t="s">
        <v>5721</v>
      </c>
      <c r="E520" s="308" t="s">
        <v>4376</v>
      </c>
      <c r="F520" s="202" t="s">
        <v>4113</v>
      </c>
      <c r="G520" s="245" t="s">
        <v>4</v>
      </c>
      <c r="H520" s="316" t="s">
        <v>5101</v>
      </c>
      <c r="I520" s="313"/>
      <c r="J520" s="31" t="s">
        <v>5631</v>
      </c>
      <c r="K520" s="310" t="s">
        <v>5160</v>
      </c>
      <c r="L520" s="238" t="s">
        <v>4554</v>
      </c>
      <c r="M520" s="320"/>
      <c r="N520" s="318"/>
      <c r="O520" s="241"/>
      <c r="P520" s="31" t="s">
        <v>347</v>
      </c>
    </row>
    <row r="521" spans="1:16" ht="60">
      <c r="A521" s="28">
        <v>516</v>
      </c>
      <c r="B521" s="229" t="str">
        <f t="shared" si="8"/>
        <v>20242FE6037K16</v>
      </c>
      <c r="C521" s="246" t="s">
        <v>5735</v>
      </c>
      <c r="D521" s="41" t="s">
        <v>5721</v>
      </c>
      <c r="E521" s="308" t="s">
        <v>4376</v>
      </c>
      <c r="F521" s="202" t="s">
        <v>4113</v>
      </c>
      <c r="G521" s="245" t="s">
        <v>5</v>
      </c>
      <c r="H521" s="316" t="s">
        <v>5101</v>
      </c>
      <c r="I521" s="313"/>
      <c r="J521" s="31" t="s">
        <v>5631</v>
      </c>
      <c r="K521" s="310" t="s">
        <v>5160</v>
      </c>
      <c r="L521" s="238" t="s">
        <v>4554</v>
      </c>
      <c r="M521" s="320"/>
      <c r="N521" s="318"/>
      <c r="O521" s="241"/>
      <c r="P521" s="31" t="s">
        <v>347</v>
      </c>
    </row>
    <row r="522" spans="1:16" ht="60">
      <c r="A522" s="28">
        <v>517</v>
      </c>
      <c r="B522" s="229" t="str">
        <f t="shared" si="8"/>
        <v>20242FE6037K16</v>
      </c>
      <c r="C522" s="246" t="s">
        <v>5736</v>
      </c>
      <c r="D522" s="41" t="s">
        <v>5721</v>
      </c>
      <c r="E522" s="308" t="s">
        <v>4376</v>
      </c>
      <c r="F522" s="299" t="s">
        <v>125</v>
      </c>
      <c r="G522" s="245" t="s">
        <v>0</v>
      </c>
      <c r="H522" s="316" t="s">
        <v>5101</v>
      </c>
      <c r="I522" s="313"/>
      <c r="J522" s="31" t="s">
        <v>5631</v>
      </c>
      <c r="K522" s="310" t="s">
        <v>5160</v>
      </c>
      <c r="L522" s="238" t="s">
        <v>4554</v>
      </c>
      <c r="M522" s="320"/>
      <c r="N522" s="318"/>
      <c r="O522" s="241"/>
      <c r="P522" s="31" t="s">
        <v>347</v>
      </c>
    </row>
    <row r="523" spans="1:16" ht="60">
      <c r="A523" s="28">
        <v>518</v>
      </c>
      <c r="B523" s="229" t="str">
        <f t="shared" si="8"/>
        <v>20242FE6037K16</v>
      </c>
      <c r="C523" s="246" t="s">
        <v>5737</v>
      </c>
      <c r="D523" s="41" t="s">
        <v>5721</v>
      </c>
      <c r="E523" s="308" t="s">
        <v>4376</v>
      </c>
      <c r="F523" s="299" t="s">
        <v>125</v>
      </c>
      <c r="G523" s="245" t="s">
        <v>0</v>
      </c>
      <c r="H523" s="316" t="s">
        <v>5101</v>
      </c>
      <c r="I523" s="313"/>
      <c r="J523" s="31" t="s">
        <v>5631</v>
      </c>
      <c r="K523" s="310" t="s">
        <v>5160</v>
      </c>
      <c r="L523" s="238" t="s">
        <v>4554</v>
      </c>
      <c r="M523" s="320"/>
      <c r="N523" s="318"/>
      <c r="O523" s="241"/>
      <c r="P523" s="31" t="s">
        <v>347</v>
      </c>
    </row>
    <row r="524" spans="1:16" ht="60">
      <c r="A524" s="28">
        <v>519</v>
      </c>
      <c r="B524" s="229" t="str">
        <f t="shared" si="8"/>
        <v>20242FE6037K16</v>
      </c>
      <c r="C524" s="246" t="s">
        <v>5738</v>
      </c>
      <c r="D524" s="41" t="s">
        <v>5721</v>
      </c>
      <c r="E524" s="308" t="s">
        <v>4376</v>
      </c>
      <c r="F524" s="299" t="s">
        <v>125</v>
      </c>
      <c r="G524" s="245" t="s">
        <v>1</v>
      </c>
      <c r="H524" s="316" t="s">
        <v>5101</v>
      </c>
      <c r="I524" s="313"/>
      <c r="J524" s="31" t="s">
        <v>5631</v>
      </c>
      <c r="K524" s="310" t="s">
        <v>5160</v>
      </c>
      <c r="L524" s="238" t="s">
        <v>4554</v>
      </c>
      <c r="M524" s="320"/>
      <c r="N524" s="318"/>
      <c r="O524" s="241"/>
      <c r="P524" s="31" t="s">
        <v>347</v>
      </c>
    </row>
    <row r="525" spans="1:16" ht="60">
      <c r="A525" s="28">
        <v>520</v>
      </c>
      <c r="B525" s="229" t="str">
        <f t="shared" si="8"/>
        <v>20242FE6037K16</v>
      </c>
      <c r="C525" s="246" t="s">
        <v>5739</v>
      </c>
      <c r="D525" s="41" t="s">
        <v>5721</v>
      </c>
      <c r="E525" s="308" t="s">
        <v>4376</v>
      </c>
      <c r="F525" s="299" t="s">
        <v>125</v>
      </c>
      <c r="G525" s="245" t="s">
        <v>2</v>
      </c>
      <c r="H525" s="316" t="s">
        <v>5101</v>
      </c>
      <c r="I525" s="313"/>
      <c r="J525" s="31" t="s">
        <v>5631</v>
      </c>
      <c r="K525" s="310" t="s">
        <v>5160</v>
      </c>
      <c r="L525" s="238" t="s">
        <v>4554</v>
      </c>
      <c r="M525" s="320"/>
      <c r="N525" s="318"/>
      <c r="O525" s="241"/>
      <c r="P525" s="31" t="s">
        <v>347</v>
      </c>
    </row>
    <row r="526" spans="1:16" ht="60">
      <c r="A526" s="28">
        <v>521</v>
      </c>
      <c r="B526" s="229" t="str">
        <f t="shared" si="8"/>
        <v>20242FE6037K16</v>
      </c>
      <c r="C526" s="246" t="s">
        <v>5740</v>
      </c>
      <c r="D526" s="41" t="s">
        <v>5721</v>
      </c>
      <c r="E526" s="308" t="s">
        <v>4376</v>
      </c>
      <c r="F526" s="299" t="s">
        <v>125</v>
      </c>
      <c r="G526" s="245" t="s">
        <v>2</v>
      </c>
      <c r="H526" s="316" t="s">
        <v>5101</v>
      </c>
      <c r="I526" s="313"/>
      <c r="J526" s="31" t="s">
        <v>5631</v>
      </c>
      <c r="K526" s="310" t="s">
        <v>5160</v>
      </c>
      <c r="L526" s="238" t="s">
        <v>4554</v>
      </c>
      <c r="M526" s="320"/>
      <c r="N526" s="318"/>
      <c r="O526" s="241"/>
      <c r="P526" s="31" t="s">
        <v>347</v>
      </c>
    </row>
    <row r="527" spans="1:16" ht="60">
      <c r="A527" s="28">
        <v>522</v>
      </c>
      <c r="B527" s="229" t="str">
        <f t="shared" si="8"/>
        <v>20242FE6037K16</v>
      </c>
      <c r="C527" s="246" t="s">
        <v>5741</v>
      </c>
      <c r="D527" s="41" t="s">
        <v>5721</v>
      </c>
      <c r="E527" s="308" t="s">
        <v>4376</v>
      </c>
      <c r="F527" s="299" t="s">
        <v>125</v>
      </c>
      <c r="G527" s="245" t="s">
        <v>3</v>
      </c>
      <c r="H527" s="316" t="s">
        <v>5101</v>
      </c>
      <c r="I527" s="313"/>
      <c r="J527" s="31" t="s">
        <v>5631</v>
      </c>
      <c r="K527" s="310" t="s">
        <v>5160</v>
      </c>
      <c r="L527" s="238" t="s">
        <v>4554</v>
      </c>
      <c r="M527" s="320"/>
      <c r="N527" s="318"/>
      <c r="O527" s="241"/>
      <c r="P527" s="31" t="s">
        <v>347</v>
      </c>
    </row>
    <row r="528" spans="1:16" ht="60">
      <c r="A528" s="28">
        <v>523</v>
      </c>
      <c r="B528" s="229" t="str">
        <f t="shared" si="8"/>
        <v>20242FE6037K16</v>
      </c>
      <c r="C528" s="246" t="s">
        <v>5742</v>
      </c>
      <c r="D528" s="41" t="s">
        <v>5721</v>
      </c>
      <c r="E528" s="308" t="s">
        <v>4376</v>
      </c>
      <c r="F528" s="299" t="s">
        <v>125</v>
      </c>
      <c r="G528" s="245" t="s">
        <v>4</v>
      </c>
      <c r="H528" s="316" t="s">
        <v>5101</v>
      </c>
      <c r="I528" s="313"/>
      <c r="J528" s="31" t="s">
        <v>5631</v>
      </c>
      <c r="K528" s="310" t="s">
        <v>5160</v>
      </c>
      <c r="L528" s="238" t="s">
        <v>4554</v>
      </c>
      <c r="M528" s="320"/>
      <c r="N528" s="318"/>
      <c r="O528" s="241"/>
      <c r="P528" s="31" t="s">
        <v>347</v>
      </c>
    </row>
    <row r="529" spans="1:16" ht="60">
      <c r="A529" s="28">
        <v>524</v>
      </c>
      <c r="B529" s="229" t="str">
        <f t="shared" si="8"/>
        <v>20242FE6037K16</v>
      </c>
      <c r="C529" s="246" t="s">
        <v>5743</v>
      </c>
      <c r="D529" s="41" t="s">
        <v>5721</v>
      </c>
      <c r="E529" s="308" t="s">
        <v>4376</v>
      </c>
      <c r="F529" s="299" t="s">
        <v>125</v>
      </c>
      <c r="G529" s="245" t="s">
        <v>4</v>
      </c>
      <c r="H529" s="316" t="s">
        <v>5101</v>
      </c>
      <c r="I529" s="313"/>
      <c r="J529" s="31" t="s">
        <v>5631</v>
      </c>
      <c r="K529" s="310" t="s">
        <v>5160</v>
      </c>
      <c r="L529" s="238" t="s">
        <v>4554</v>
      </c>
      <c r="M529" s="320"/>
      <c r="N529" s="318"/>
      <c r="O529" s="241"/>
      <c r="P529" s="31" t="s">
        <v>347</v>
      </c>
    </row>
    <row r="530" spans="1:16" ht="60">
      <c r="A530" s="28">
        <v>525</v>
      </c>
      <c r="B530" s="229" t="str">
        <f t="shared" si="8"/>
        <v>20242FE6037K16</v>
      </c>
      <c r="C530" s="246" t="s">
        <v>5744</v>
      </c>
      <c r="D530" s="41" t="s">
        <v>5721</v>
      </c>
      <c r="E530" s="308" t="s">
        <v>4376</v>
      </c>
      <c r="F530" s="299" t="s">
        <v>125</v>
      </c>
      <c r="G530" s="245" t="s">
        <v>5</v>
      </c>
      <c r="H530" s="316" t="s">
        <v>5101</v>
      </c>
      <c r="I530" s="313"/>
      <c r="J530" s="31" t="s">
        <v>5631</v>
      </c>
      <c r="K530" s="310" t="s">
        <v>5160</v>
      </c>
      <c r="L530" s="238" t="s">
        <v>4554</v>
      </c>
      <c r="M530" s="320"/>
      <c r="N530" s="318"/>
      <c r="O530" s="241"/>
      <c r="P530" s="31" t="s">
        <v>347</v>
      </c>
    </row>
    <row r="531" spans="1:16" ht="30">
      <c r="A531" s="28">
        <v>526</v>
      </c>
      <c r="B531" s="229" t="str">
        <f t="shared" si="8"/>
        <v>20242EE6004K161</v>
      </c>
      <c r="C531" s="246" t="s">
        <v>5745</v>
      </c>
      <c r="D531" s="41" t="s">
        <v>4755</v>
      </c>
      <c r="E531" s="308" t="s">
        <v>4075</v>
      </c>
      <c r="F531" s="299" t="s">
        <v>18</v>
      </c>
      <c r="G531" s="245" t="s">
        <v>2</v>
      </c>
      <c r="H531" s="309" t="s">
        <v>5746</v>
      </c>
      <c r="I531" s="66"/>
      <c r="J531" s="31" t="s">
        <v>5747</v>
      </c>
      <c r="K531" s="310" t="s">
        <v>5160</v>
      </c>
      <c r="L531" s="238" t="s">
        <v>4554</v>
      </c>
      <c r="M531" s="320"/>
      <c r="N531" s="311">
        <v>1</v>
      </c>
      <c r="O531" s="241"/>
      <c r="P531" s="31" t="s">
        <v>336</v>
      </c>
    </row>
    <row r="532" spans="1:16" ht="24">
      <c r="A532" s="28">
        <v>527</v>
      </c>
      <c r="B532" s="229" t="str">
        <f t="shared" ref="B532:B595" si="9">CONCATENATE(20242,$D532,"K16",$N532)</f>
        <v>20242PE6026K1613</v>
      </c>
      <c r="C532" s="246" t="s">
        <v>5748</v>
      </c>
      <c r="D532" s="41" t="s">
        <v>5069</v>
      </c>
      <c r="E532" s="308" t="s">
        <v>4046</v>
      </c>
      <c r="F532" s="299" t="s">
        <v>492</v>
      </c>
      <c r="G532" s="245" t="s">
        <v>1</v>
      </c>
      <c r="H532" s="316" t="s">
        <v>5749</v>
      </c>
      <c r="I532" s="313"/>
      <c r="J532" s="31" t="s">
        <v>5747</v>
      </c>
      <c r="K532" s="310" t="s">
        <v>5160</v>
      </c>
      <c r="L532" s="238" t="s">
        <v>4554</v>
      </c>
      <c r="M532" s="320"/>
      <c r="N532" s="317">
        <v>13</v>
      </c>
      <c r="O532" s="241"/>
      <c r="P532" s="31" t="s">
        <v>336</v>
      </c>
    </row>
    <row r="533" spans="1:16" ht="24">
      <c r="A533" s="28">
        <v>528</v>
      </c>
      <c r="B533" s="229" t="str">
        <f t="shared" si="9"/>
        <v>20242EE6008K16</v>
      </c>
      <c r="C533" s="246" t="s">
        <v>5750</v>
      </c>
      <c r="D533" s="41" t="s">
        <v>4760</v>
      </c>
      <c r="E533" s="308" t="s">
        <v>4153</v>
      </c>
      <c r="F533" s="315" t="s">
        <v>48</v>
      </c>
      <c r="G533" s="245" t="s">
        <v>4</v>
      </c>
      <c r="H533" s="309" t="s">
        <v>5746</v>
      </c>
      <c r="I533" s="66"/>
      <c r="J533" s="31" t="s">
        <v>5747</v>
      </c>
      <c r="K533" s="310" t="s">
        <v>5160</v>
      </c>
      <c r="L533" s="238" t="s">
        <v>4554</v>
      </c>
      <c r="M533" s="320"/>
      <c r="N533" s="311"/>
      <c r="O533" s="241"/>
      <c r="P533" s="31" t="s">
        <v>336</v>
      </c>
    </row>
    <row r="534" spans="1:16" ht="24">
      <c r="A534" s="28">
        <v>529</v>
      </c>
      <c r="B534" s="229" t="str">
        <f t="shared" si="9"/>
        <v>20242EE6013K16</v>
      </c>
      <c r="C534" s="246" t="s">
        <v>5751</v>
      </c>
      <c r="D534" s="41" t="s">
        <v>4771</v>
      </c>
      <c r="E534" s="308" t="s">
        <v>4772</v>
      </c>
      <c r="F534" s="299" t="s">
        <v>46</v>
      </c>
      <c r="G534" s="245" t="s">
        <v>5</v>
      </c>
      <c r="H534" s="309" t="s">
        <v>5746</v>
      </c>
      <c r="I534" s="313"/>
      <c r="J534" s="31" t="s">
        <v>5747</v>
      </c>
      <c r="K534" s="310" t="s">
        <v>5160</v>
      </c>
      <c r="L534" s="238" t="s">
        <v>4554</v>
      </c>
      <c r="M534" s="320"/>
      <c r="N534" s="322"/>
      <c r="O534" s="241"/>
      <c r="P534" s="31" t="s">
        <v>336</v>
      </c>
    </row>
    <row r="535" spans="1:16" ht="30">
      <c r="A535" s="28">
        <v>530</v>
      </c>
      <c r="B535" s="229" t="str">
        <f t="shared" si="9"/>
        <v>20242EE6187K161</v>
      </c>
      <c r="C535" s="327" t="s">
        <v>5752</v>
      </c>
      <c r="D535" s="41" t="s">
        <v>5753</v>
      </c>
      <c r="E535" s="308" t="s">
        <v>5754</v>
      </c>
      <c r="F535" s="315" t="s">
        <v>11</v>
      </c>
      <c r="G535" s="245" t="s">
        <v>5</v>
      </c>
      <c r="H535" s="309" t="s">
        <v>5746</v>
      </c>
      <c r="I535" s="313"/>
      <c r="J535" s="31" t="s">
        <v>5747</v>
      </c>
      <c r="K535" s="310" t="s">
        <v>5160</v>
      </c>
      <c r="L535" s="238" t="s">
        <v>4554</v>
      </c>
      <c r="M535" s="320"/>
      <c r="N535" s="311">
        <v>1</v>
      </c>
      <c r="O535" s="241"/>
      <c r="P535" s="31" t="s">
        <v>336</v>
      </c>
    </row>
    <row r="536" spans="1:16" ht="30">
      <c r="A536" s="28">
        <v>531</v>
      </c>
      <c r="B536" s="229" t="str">
        <f t="shared" si="9"/>
        <v>20242EE6032K164</v>
      </c>
      <c r="C536" s="246" t="s">
        <v>5755</v>
      </c>
      <c r="D536" s="41" t="s">
        <v>4795</v>
      </c>
      <c r="E536" s="308" t="s">
        <v>4239</v>
      </c>
      <c r="F536" s="299" t="s">
        <v>11</v>
      </c>
      <c r="G536" s="245" t="s">
        <v>1</v>
      </c>
      <c r="H536" s="309" t="s">
        <v>5746</v>
      </c>
      <c r="I536" s="313"/>
      <c r="J536" s="31" t="s">
        <v>5747</v>
      </c>
      <c r="K536" s="310" t="s">
        <v>5160</v>
      </c>
      <c r="L536" s="238" t="s">
        <v>4554</v>
      </c>
      <c r="M536" s="320"/>
      <c r="N536" s="311">
        <v>4</v>
      </c>
      <c r="O536" s="241"/>
      <c r="P536" s="31" t="s">
        <v>336</v>
      </c>
    </row>
    <row r="537" spans="1:16" ht="30">
      <c r="A537" s="28">
        <v>532</v>
      </c>
      <c r="B537" s="229" t="str">
        <f t="shared" si="9"/>
        <v>20242LP6013K168</v>
      </c>
      <c r="C537" s="246" t="s">
        <v>5756</v>
      </c>
      <c r="D537" s="41" t="s">
        <v>4263</v>
      </c>
      <c r="E537" s="308" t="s">
        <v>4265</v>
      </c>
      <c r="F537" s="299" t="s">
        <v>18</v>
      </c>
      <c r="G537" s="245" t="s">
        <v>1</v>
      </c>
      <c r="H537" s="309" t="s">
        <v>5746</v>
      </c>
      <c r="I537" s="313"/>
      <c r="J537" s="31" t="s">
        <v>5747</v>
      </c>
      <c r="K537" s="310" t="s">
        <v>5160</v>
      </c>
      <c r="L537" s="238" t="s">
        <v>4554</v>
      </c>
      <c r="M537" s="320"/>
      <c r="N537" s="311">
        <v>8</v>
      </c>
      <c r="O537" s="241"/>
      <c r="P537" s="31" t="s">
        <v>336</v>
      </c>
    </row>
    <row r="538" spans="1:16" ht="24">
      <c r="A538" s="28">
        <v>533</v>
      </c>
      <c r="B538" s="229" t="str">
        <f t="shared" si="9"/>
        <v>20242EE6042K167</v>
      </c>
      <c r="C538" s="246" t="s">
        <v>5757</v>
      </c>
      <c r="D538" s="41" t="s">
        <v>4803</v>
      </c>
      <c r="E538" s="308" t="s">
        <v>4280</v>
      </c>
      <c r="F538" s="299" t="s">
        <v>11</v>
      </c>
      <c r="G538" s="245" t="s">
        <v>2</v>
      </c>
      <c r="H538" s="309" t="s">
        <v>5746</v>
      </c>
      <c r="I538" s="313"/>
      <c r="J538" s="31" t="s">
        <v>5747</v>
      </c>
      <c r="K538" s="310" t="s">
        <v>5160</v>
      </c>
      <c r="L538" s="238" t="s">
        <v>4554</v>
      </c>
      <c r="M538" s="320"/>
      <c r="N538" s="311">
        <v>7</v>
      </c>
      <c r="O538" s="241"/>
      <c r="P538" s="31" t="s">
        <v>336</v>
      </c>
    </row>
    <row r="539" spans="1:16" ht="45">
      <c r="A539" s="28">
        <v>534</v>
      </c>
      <c r="B539" s="229" t="str">
        <f t="shared" si="9"/>
        <v>20242EE6186K161</v>
      </c>
      <c r="C539" s="327" t="s">
        <v>5758</v>
      </c>
      <c r="D539" s="41" t="s">
        <v>5759</v>
      </c>
      <c r="E539" s="308" t="s">
        <v>5760</v>
      </c>
      <c r="F539" s="299" t="s">
        <v>12</v>
      </c>
      <c r="G539" s="245" t="s">
        <v>4</v>
      </c>
      <c r="H539" s="309" t="s">
        <v>5746</v>
      </c>
      <c r="I539" s="313"/>
      <c r="J539" s="31" t="s">
        <v>5747</v>
      </c>
      <c r="K539" s="310" t="s">
        <v>5160</v>
      </c>
      <c r="L539" s="238" t="s">
        <v>4554</v>
      </c>
      <c r="M539" s="320"/>
      <c r="N539" s="318">
        <v>1</v>
      </c>
      <c r="O539" s="241"/>
      <c r="P539" s="31" t="s">
        <v>336</v>
      </c>
    </row>
    <row r="540" spans="1:16" ht="30">
      <c r="A540" s="28">
        <v>535</v>
      </c>
      <c r="B540" s="229" t="str">
        <f t="shared" si="9"/>
        <v>20242FL6133K16</v>
      </c>
      <c r="C540" s="246" t="s">
        <v>5761</v>
      </c>
      <c r="D540" s="41" t="s">
        <v>5535</v>
      </c>
      <c r="E540" s="308" t="s">
        <v>4432</v>
      </c>
      <c r="F540" s="299" t="s">
        <v>48</v>
      </c>
      <c r="G540" s="245" t="s">
        <v>0</v>
      </c>
      <c r="H540" s="312" t="s">
        <v>394</v>
      </c>
      <c r="I540" s="32"/>
      <c r="J540" s="31" t="s">
        <v>5747</v>
      </c>
      <c r="K540" s="310" t="s">
        <v>5160</v>
      </c>
      <c r="L540" s="238" t="s">
        <v>4554</v>
      </c>
      <c r="M540" s="320"/>
      <c r="N540" s="318"/>
      <c r="O540" s="241"/>
      <c r="P540" s="31" t="s">
        <v>336</v>
      </c>
    </row>
    <row r="541" spans="1:16" ht="30">
      <c r="A541" s="28">
        <v>536</v>
      </c>
      <c r="B541" s="229" t="str">
        <f t="shared" si="9"/>
        <v>20242FL6133K16</v>
      </c>
      <c r="C541" s="246" t="s">
        <v>5761</v>
      </c>
      <c r="D541" s="41" t="s">
        <v>5535</v>
      </c>
      <c r="E541" s="308" t="s">
        <v>4432</v>
      </c>
      <c r="F541" s="299" t="s">
        <v>48</v>
      </c>
      <c r="G541" s="245" t="s">
        <v>3</v>
      </c>
      <c r="H541" s="312" t="s">
        <v>394</v>
      </c>
      <c r="I541" s="313"/>
      <c r="J541" s="31" t="s">
        <v>5747</v>
      </c>
      <c r="K541" s="310" t="s">
        <v>5160</v>
      </c>
      <c r="L541" s="238" t="s">
        <v>4554</v>
      </c>
      <c r="M541" s="320"/>
      <c r="N541" s="318"/>
      <c r="O541" s="241"/>
      <c r="P541" s="31" t="s">
        <v>336</v>
      </c>
    </row>
    <row r="542" spans="1:16" ht="30">
      <c r="A542" s="28">
        <v>537</v>
      </c>
      <c r="B542" s="229" t="str">
        <f t="shared" si="9"/>
        <v>20242FL6133K16</v>
      </c>
      <c r="C542" s="246" t="s">
        <v>5762</v>
      </c>
      <c r="D542" s="41" t="s">
        <v>5535</v>
      </c>
      <c r="E542" s="308" t="s">
        <v>4432</v>
      </c>
      <c r="F542" s="299" t="s">
        <v>45</v>
      </c>
      <c r="G542" s="245" t="s">
        <v>0</v>
      </c>
      <c r="H542" s="312" t="s">
        <v>394</v>
      </c>
      <c r="I542" s="32"/>
      <c r="J542" s="31" t="s">
        <v>5747</v>
      </c>
      <c r="K542" s="310" t="s">
        <v>5160</v>
      </c>
      <c r="L542" s="238" t="s">
        <v>4554</v>
      </c>
      <c r="M542" s="320"/>
      <c r="N542" s="318"/>
      <c r="O542" s="241"/>
      <c r="P542" s="31" t="s">
        <v>336</v>
      </c>
    </row>
    <row r="543" spans="1:16" ht="30">
      <c r="A543" s="28">
        <v>538</v>
      </c>
      <c r="B543" s="229" t="str">
        <f t="shared" si="9"/>
        <v>20242FL6133K16</v>
      </c>
      <c r="C543" s="246" t="s">
        <v>5762</v>
      </c>
      <c r="D543" s="41" t="s">
        <v>5535</v>
      </c>
      <c r="E543" s="308" t="s">
        <v>4432</v>
      </c>
      <c r="F543" s="299" t="s">
        <v>45</v>
      </c>
      <c r="G543" s="245" t="s">
        <v>3</v>
      </c>
      <c r="H543" s="312" t="s">
        <v>394</v>
      </c>
      <c r="I543" s="313"/>
      <c r="J543" s="31" t="s">
        <v>5747</v>
      </c>
      <c r="K543" s="310" t="s">
        <v>5160</v>
      </c>
      <c r="L543" s="238" t="s">
        <v>4554</v>
      </c>
      <c r="M543" s="320"/>
      <c r="N543" s="318"/>
      <c r="O543" s="241"/>
      <c r="P543" s="31" t="s">
        <v>336</v>
      </c>
    </row>
    <row r="544" spans="1:16" ht="30">
      <c r="A544" s="28">
        <v>539</v>
      </c>
      <c r="B544" s="229" t="str">
        <f t="shared" si="9"/>
        <v>20242EE6004K162</v>
      </c>
      <c r="C544" s="246" t="s">
        <v>5763</v>
      </c>
      <c r="D544" s="41" t="s">
        <v>4755</v>
      </c>
      <c r="E544" s="308" t="s">
        <v>4075</v>
      </c>
      <c r="F544" s="299" t="s">
        <v>46</v>
      </c>
      <c r="G544" s="245" t="s">
        <v>2</v>
      </c>
      <c r="H544" s="309" t="s">
        <v>5746</v>
      </c>
      <c r="I544" s="347"/>
      <c r="J544" s="31" t="s">
        <v>5747</v>
      </c>
      <c r="K544" s="310" t="s">
        <v>5160</v>
      </c>
      <c r="L544" s="238" t="s">
        <v>4554</v>
      </c>
      <c r="M544" s="241"/>
      <c r="N544" s="311">
        <v>2</v>
      </c>
      <c r="O544" s="241"/>
      <c r="P544" s="31" t="s">
        <v>337</v>
      </c>
    </row>
    <row r="545" spans="1:16" ht="30">
      <c r="A545" s="28">
        <v>540</v>
      </c>
      <c r="B545" s="229" t="str">
        <f t="shared" si="9"/>
        <v>20242PE6026K1614</v>
      </c>
      <c r="C545" s="246" t="s">
        <v>5764</v>
      </c>
      <c r="D545" s="41" t="s">
        <v>5069</v>
      </c>
      <c r="E545" s="308" t="s">
        <v>4046</v>
      </c>
      <c r="F545" s="299" t="s">
        <v>5765</v>
      </c>
      <c r="G545" s="245" t="s">
        <v>1</v>
      </c>
      <c r="H545" s="316" t="s">
        <v>517</v>
      </c>
      <c r="I545" s="66"/>
      <c r="J545" s="31" t="s">
        <v>5747</v>
      </c>
      <c r="K545" s="310" t="s">
        <v>5160</v>
      </c>
      <c r="L545" s="238" t="s">
        <v>4554</v>
      </c>
      <c r="M545" s="320"/>
      <c r="N545" s="318">
        <v>14</v>
      </c>
      <c r="O545" s="241"/>
      <c r="P545" s="31" t="s">
        <v>337</v>
      </c>
    </row>
    <row r="546" spans="1:16" ht="24">
      <c r="A546" s="28">
        <v>541</v>
      </c>
      <c r="B546" s="229" t="str">
        <f t="shared" si="9"/>
        <v>20242EE6008K16</v>
      </c>
      <c r="C546" s="246" t="s">
        <v>5766</v>
      </c>
      <c r="D546" s="41" t="s">
        <v>4760</v>
      </c>
      <c r="E546" s="308" t="s">
        <v>4153</v>
      </c>
      <c r="F546" s="299" t="s">
        <v>19</v>
      </c>
      <c r="G546" s="245" t="s">
        <v>4</v>
      </c>
      <c r="H546" s="309" t="s">
        <v>5746</v>
      </c>
      <c r="I546" s="66"/>
      <c r="J546" s="31" t="s">
        <v>5747</v>
      </c>
      <c r="K546" s="310" t="s">
        <v>5160</v>
      </c>
      <c r="L546" s="238" t="s">
        <v>4554</v>
      </c>
      <c r="M546" s="320"/>
      <c r="N546" s="311"/>
      <c r="O546" s="241"/>
      <c r="P546" s="31" t="s">
        <v>337</v>
      </c>
    </row>
    <row r="547" spans="1:16" ht="24">
      <c r="A547" s="28">
        <v>542</v>
      </c>
      <c r="B547" s="229" t="str">
        <f t="shared" si="9"/>
        <v>20242EE6013K16</v>
      </c>
      <c r="C547" s="246" t="s">
        <v>5767</v>
      </c>
      <c r="D547" s="41" t="s">
        <v>4771</v>
      </c>
      <c r="E547" s="308" t="s">
        <v>4772</v>
      </c>
      <c r="F547" s="299" t="s">
        <v>46</v>
      </c>
      <c r="G547" s="245" t="s">
        <v>5</v>
      </c>
      <c r="H547" s="309" t="s">
        <v>5746</v>
      </c>
      <c r="I547" s="338"/>
      <c r="J547" s="31" t="s">
        <v>5747</v>
      </c>
      <c r="K547" s="310" t="s">
        <v>5160</v>
      </c>
      <c r="L547" s="238" t="s">
        <v>4554</v>
      </c>
      <c r="M547" s="241"/>
      <c r="N547" s="322"/>
      <c r="O547" s="241"/>
      <c r="P547" s="31" t="s">
        <v>337</v>
      </c>
    </row>
    <row r="548" spans="1:16" ht="30">
      <c r="A548" s="28">
        <v>543</v>
      </c>
      <c r="B548" s="229" t="str">
        <f t="shared" si="9"/>
        <v>20242EE6187K162</v>
      </c>
      <c r="C548" s="314" t="s">
        <v>5768</v>
      </c>
      <c r="D548" s="41" t="s">
        <v>5753</v>
      </c>
      <c r="E548" s="308" t="s">
        <v>5754</v>
      </c>
      <c r="F548" s="299" t="s">
        <v>217</v>
      </c>
      <c r="G548" s="245" t="s">
        <v>5</v>
      </c>
      <c r="H548" s="309" t="s">
        <v>5746</v>
      </c>
      <c r="I548" s="338"/>
      <c r="J548" s="31" t="s">
        <v>5747</v>
      </c>
      <c r="K548" s="310" t="s">
        <v>5160</v>
      </c>
      <c r="L548" s="238" t="s">
        <v>4554</v>
      </c>
      <c r="M548" s="241"/>
      <c r="N548" s="311">
        <v>2</v>
      </c>
      <c r="O548" s="241"/>
      <c r="P548" s="31" t="s">
        <v>337</v>
      </c>
    </row>
    <row r="549" spans="1:16" ht="30">
      <c r="A549" s="28">
        <v>544</v>
      </c>
      <c r="B549" s="229" t="str">
        <f t="shared" si="9"/>
        <v>20242EE6032K165</v>
      </c>
      <c r="C549" s="246" t="s">
        <v>5769</v>
      </c>
      <c r="D549" s="41" t="s">
        <v>4795</v>
      </c>
      <c r="E549" s="308" t="s">
        <v>4239</v>
      </c>
      <c r="F549" s="299" t="s">
        <v>12</v>
      </c>
      <c r="G549" s="245" t="s">
        <v>1</v>
      </c>
      <c r="H549" s="309" t="s">
        <v>5746</v>
      </c>
      <c r="I549" s="313"/>
      <c r="J549" s="31" t="s">
        <v>5747</v>
      </c>
      <c r="K549" s="310" t="s">
        <v>5160</v>
      </c>
      <c r="L549" s="238" t="s">
        <v>4554</v>
      </c>
      <c r="M549" s="241"/>
      <c r="N549" s="318">
        <v>5</v>
      </c>
      <c r="O549" s="241"/>
      <c r="P549" s="31" t="s">
        <v>337</v>
      </c>
    </row>
    <row r="550" spans="1:16" ht="30">
      <c r="A550" s="28">
        <v>545</v>
      </c>
      <c r="B550" s="229" t="str">
        <f t="shared" si="9"/>
        <v>20242LP6013K169</v>
      </c>
      <c r="C550" s="246" t="s">
        <v>5770</v>
      </c>
      <c r="D550" s="41" t="s">
        <v>4263</v>
      </c>
      <c r="E550" s="308" t="s">
        <v>4265</v>
      </c>
      <c r="F550" s="299" t="s">
        <v>19</v>
      </c>
      <c r="G550" s="245" t="s">
        <v>1</v>
      </c>
      <c r="H550" s="309" t="s">
        <v>5746</v>
      </c>
      <c r="I550" s="313"/>
      <c r="J550" s="31" t="s">
        <v>5747</v>
      </c>
      <c r="K550" s="310" t="s">
        <v>5160</v>
      </c>
      <c r="L550" s="238" t="s">
        <v>4554</v>
      </c>
      <c r="M550" s="241"/>
      <c r="N550" s="311">
        <v>9</v>
      </c>
      <c r="O550" s="241"/>
      <c r="P550" s="31" t="s">
        <v>337</v>
      </c>
    </row>
    <row r="551" spans="1:16" ht="24">
      <c r="A551" s="28">
        <v>546</v>
      </c>
      <c r="B551" s="229" t="str">
        <f t="shared" si="9"/>
        <v>20242EE6042K168</v>
      </c>
      <c r="C551" s="246" t="s">
        <v>5771</v>
      </c>
      <c r="D551" s="41" t="s">
        <v>4803</v>
      </c>
      <c r="E551" s="308" t="s">
        <v>4280</v>
      </c>
      <c r="F551" s="299" t="s">
        <v>217</v>
      </c>
      <c r="G551" s="245" t="s">
        <v>2</v>
      </c>
      <c r="H551" s="309" t="s">
        <v>5746</v>
      </c>
      <c r="I551" s="313"/>
      <c r="J551" s="31" t="s">
        <v>5747</v>
      </c>
      <c r="K551" s="310" t="s">
        <v>5160</v>
      </c>
      <c r="L551" s="238" t="s">
        <v>4554</v>
      </c>
      <c r="M551" s="241"/>
      <c r="N551" s="311">
        <v>8</v>
      </c>
      <c r="O551" s="241"/>
      <c r="P551" s="31" t="s">
        <v>337</v>
      </c>
    </row>
    <row r="552" spans="1:16" ht="45">
      <c r="A552" s="28">
        <v>547</v>
      </c>
      <c r="B552" s="229" t="str">
        <f t="shared" si="9"/>
        <v>20242EE6186K162</v>
      </c>
      <c r="C552" s="327" t="s">
        <v>5772</v>
      </c>
      <c r="D552" s="41" t="s">
        <v>5759</v>
      </c>
      <c r="E552" s="308" t="s">
        <v>5760</v>
      </c>
      <c r="F552" s="299" t="s">
        <v>12</v>
      </c>
      <c r="G552" s="245" t="s">
        <v>4</v>
      </c>
      <c r="H552" s="309" t="s">
        <v>5746</v>
      </c>
      <c r="I552" s="313"/>
      <c r="J552" s="31" t="s">
        <v>5747</v>
      </c>
      <c r="K552" s="310" t="s">
        <v>5160</v>
      </c>
      <c r="L552" s="238" t="s">
        <v>4554</v>
      </c>
      <c r="M552" s="241"/>
      <c r="N552" s="311">
        <v>2</v>
      </c>
      <c r="O552" s="241"/>
      <c r="P552" s="31" t="s">
        <v>337</v>
      </c>
    </row>
    <row r="553" spans="1:16" ht="30">
      <c r="A553" s="28">
        <v>548</v>
      </c>
      <c r="B553" s="229" t="str">
        <f t="shared" si="9"/>
        <v>20242FL6133K16</v>
      </c>
      <c r="C553" s="246" t="s">
        <v>5773</v>
      </c>
      <c r="D553" s="41" t="s">
        <v>5535</v>
      </c>
      <c r="E553" s="308" t="s">
        <v>4432</v>
      </c>
      <c r="F553" s="299" t="s">
        <v>46</v>
      </c>
      <c r="G553" s="245" t="s">
        <v>0</v>
      </c>
      <c r="H553" s="312" t="s">
        <v>394</v>
      </c>
      <c r="I553" s="32"/>
      <c r="J553" s="31" t="s">
        <v>5747</v>
      </c>
      <c r="K553" s="310" t="s">
        <v>5160</v>
      </c>
      <c r="L553" s="238" t="s">
        <v>4554</v>
      </c>
      <c r="M553" s="241"/>
      <c r="N553" s="318"/>
      <c r="O553" s="241"/>
      <c r="P553" s="31" t="s">
        <v>337</v>
      </c>
    </row>
    <row r="554" spans="1:16" ht="30">
      <c r="A554" s="28">
        <v>549</v>
      </c>
      <c r="B554" s="229" t="str">
        <f t="shared" si="9"/>
        <v>20242FL6133K16</v>
      </c>
      <c r="C554" s="246" t="s">
        <v>5773</v>
      </c>
      <c r="D554" s="41" t="s">
        <v>5535</v>
      </c>
      <c r="E554" s="308" t="s">
        <v>4432</v>
      </c>
      <c r="F554" s="299" t="s">
        <v>46</v>
      </c>
      <c r="G554" s="245" t="s">
        <v>3</v>
      </c>
      <c r="H554" s="312" t="s">
        <v>394</v>
      </c>
      <c r="I554" s="313"/>
      <c r="J554" s="31" t="s">
        <v>5747</v>
      </c>
      <c r="K554" s="310" t="s">
        <v>5160</v>
      </c>
      <c r="L554" s="238" t="s">
        <v>4554</v>
      </c>
      <c r="M554" s="241"/>
      <c r="N554" s="318"/>
      <c r="O554" s="241"/>
      <c r="P554" s="31" t="s">
        <v>337</v>
      </c>
    </row>
    <row r="555" spans="1:16" ht="30">
      <c r="A555" s="28">
        <v>550</v>
      </c>
      <c r="B555" s="229" t="str">
        <f t="shared" si="9"/>
        <v>20242FL6133K16</v>
      </c>
      <c r="C555" s="246" t="s">
        <v>5774</v>
      </c>
      <c r="D555" s="41" t="s">
        <v>5535</v>
      </c>
      <c r="E555" s="308" t="s">
        <v>4432</v>
      </c>
      <c r="F555" s="202" t="s">
        <v>493</v>
      </c>
      <c r="G555" s="245" t="s">
        <v>0</v>
      </c>
      <c r="H555" s="312" t="s">
        <v>394</v>
      </c>
      <c r="I555" s="32"/>
      <c r="J555" s="31" t="s">
        <v>5747</v>
      </c>
      <c r="K555" s="310" t="s">
        <v>5160</v>
      </c>
      <c r="L555" s="238" t="s">
        <v>4554</v>
      </c>
      <c r="M555" s="241"/>
      <c r="N555" s="318"/>
      <c r="O555" s="241"/>
      <c r="P555" s="31" t="s">
        <v>337</v>
      </c>
    </row>
    <row r="556" spans="1:16" ht="30">
      <c r="A556" s="28">
        <v>551</v>
      </c>
      <c r="B556" s="229" t="str">
        <f t="shared" si="9"/>
        <v>20242FL6133K16</v>
      </c>
      <c r="C556" s="246" t="s">
        <v>5774</v>
      </c>
      <c r="D556" s="41" t="s">
        <v>5535</v>
      </c>
      <c r="E556" s="308" t="s">
        <v>4432</v>
      </c>
      <c r="F556" s="202" t="s">
        <v>493</v>
      </c>
      <c r="G556" s="245" t="s">
        <v>3</v>
      </c>
      <c r="H556" s="312" t="s">
        <v>394</v>
      </c>
      <c r="I556" s="313"/>
      <c r="J556" s="31" t="s">
        <v>5747</v>
      </c>
      <c r="K556" s="310" t="s">
        <v>5160</v>
      </c>
      <c r="L556" s="238" t="s">
        <v>4554</v>
      </c>
      <c r="M556" s="241"/>
      <c r="N556" s="318"/>
      <c r="O556" s="241"/>
      <c r="P556" s="31" t="s">
        <v>337</v>
      </c>
    </row>
    <row r="557" spans="1:16" ht="30">
      <c r="A557" s="28">
        <v>552</v>
      </c>
      <c r="B557" s="229" t="str">
        <f t="shared" si="9"/>
        <v>20242FL6133K16</v>
      </c>
      <c r="C557" s="246" t="s">
        <v>5775</v>
      </c>
      <c r="D557" s="41" t="s">
        <v>5535</v>
      </c>
      <c r="E557" s="308" t="s">
        <v>4432</v>
      </c>
      <c r="F557" s="299" t="s">
        <v>47</v>
      </c>
      <c r="G557" s="245" t="s">
        <v>0</v>
      </c>
      <c r="H557" s="312" t="s">
        <v>394</v>
      </c>
      <c r="I557" s="32"/>
      <c r="J557" s="31" t="s">
        <v>5747</v>
      </c>
      <c r="K557" s="310" t="s">
        <v>5160</v>
      </c>
      <c r="L557" s="238" t="s">
        <v>4554</v>
      </c>
      <c r="M557" s="241"/>
      <c r="N557" s="318"/>
      <c r="O557" s="241"/>
      <c r="P557" s="31" t="s">
        <v>337</v>
      </c>
    </row>
    <row r="558" spans="1:16" ht="30">
      <c r="A558" s="28">
        <v>553</v>
      </c>
      <c r="B558" s="229" t="str">
        <f t="shared" si="9"/>
        <v>20242FL6133K16</v>
      </c>
      <c r="C558" s="246" t="s">
        <v>5775</v>
      </c>
      <c r="D558" s="41" t="s">
        <v>5535</v>
      </c>
      <c r="E558" s="308" t="s">
        <v>4432</v>
      </c>
      <c r="F558" s="299" t="s">
        <v>47</v>
      </c>
      <c r="G558" s="245" t="s">
        <v>3</v>
      </c>
      <c r="H558" s="312" t="s">
        <v>394</v>
      </c>
      <c r="I558" s="338"/>
      <c r="J558" s="31" t="s">
        <v>5747</v>
      </c>
      <c r="K558" s="310" t="s">
        <v>5160</v>
      </c>
      <c r="L558" s="238" t="s">
        <v>4554</v>
      </c>
      <c r="M558" s="241"/>
      <c r="N558" s="318"/>
      <c r="O558" s="241"/>
      <c r="P558" s="31" t="s">
        <v>337</v>
      </c>
    </row>
    <row r="559" spans="1:16" ht="30">
      <c r="A559" s="28">
        <v>554</v>
      </c>
      <c r="B559" s="229" t="str">
        <f t="shared" si="9"/>
        <v>20242EE6004K163</v>
      </c>
      <c r="C559" s="246" t="s">
        <v>5776</v>
      </c>
      <c r="D559" s="41" t="s">
        <v>4755</v>
      </c>
      <c r="E559" s="308" t="s">
        <v>4075</v>
      </c>
      <c r="F559" s="299" t="s">
        <v>48</v>
      </c>
      <c r="G559" s="245" t="s">
        <v>2</v>
      </c>
      <c r="H559" s="312" t="s">
        <v>8</v>
      </c>
      <c r="I559" s="66"/>
      <c r="J559" s="31" t="s">
        <v>5747</v>
      </c>
      <c r="K559" s="310" t="s">
        <v>5160</v>
      </c>
      <c r="L559" s="238" t="s">
        <v>4554</v>
      </c>
      <c r="M559" s="241"/>
      <c r="N559" s="311">
        <v>3</v>
      </c>
      <c r="O559" s="241"/>
      <c r="P559" s="31" t="s">
        <v>338</v>
      </c>
    </row>
    <row r="560" spans="1:16" ht="24">
      <c r="A560" s="28">
        <v>555</v>
      </c>
      <c r="B560" s="229" t="str">
        <f t="shared" si="9"/>
        <v>20242PE6018K164</v>
      </c>
      <c r="C560" s="246" t="s">
        <v>5777</v>
      </c>
      <c r="D560" s="41" t="s">
        <v>5400</v>
      </c>
      <c r="E560" s="308" t="s">
        <v>5401</v>
      </c>
      <c r="F560" s="299" t="s">
        <v>492</v>
      </c>
      <c r="G560" s="245" t="s">
        <v>2</v>
      </c>
      <c r="H560" s="316" t="s">
        <v>5402</v>
      </c>
      <c r="I560" s="66"/>
      <c r="J560" s="31" t="s">
        <v>5747</v>
      </c>
      <c r="K560" s="310" t="s">
        <v>5160</v>
      </c>
      <c r="L560" s="238" t="s">
        <v>4554</v>
      </c>
      <c r="M560" s="241"/>
      <c r="N560" s="311">
        <v>4</v>
      </c>
      <c r="O560" s="241"/>
      <c r="P560" s="31" t="s">
        <v>338</v>
      </c>
    </row>
    <row r="561" spans="1:16" ht="45">
      <c r="A561" s="28">
        <v>556</v>
      </c>
      <c r="B561" s="229" t="str">
        <f t="shared" si="9"/>
        <v>20242LP6012K1621</v>
      </c>
      <c r="C561" s="246" t="s">
        <v>5778</v>
      </c>
      <c r="D561" s="41" t="s">
        <v>5007</v>
      </c>
      <c r="E561" s="308" t="s">
        <v>4116</v>
      </c>
      <c r="F561" s="202" t="s">
        <v>493</v>
      </c>
      <c r="G561" s="245" t="s">
        <v>3</v>
      </c>
      <c r="H561" s="312" t="s">
        <v>5779</v>
      </c>
      <c r="I561" s="66"/>
      <c r="J561" s="31" t="s">
        <v>5747</v>
      </c>
      <c r="K561" s="310" t="s">
        <v>5160</v>
      </c>
      <c r="L561" s="238" t="s">
        <v>4554</v>
      </c>
      <c r="M561" s="241" t="s">
        <v>5779</v>
      </c>
      <c r="N561" s="311">
        <v>21</v>
      </c>
      <c r="O561" s="241"/>
      <c r="P561" s="31" t="s">
        <v>338</v>
      </c>
    </row>
    <row r="562" spans="1:16" ht="45">
      <c r="A562" s="28">
        <v>557</v>
      </c>
      <c r="B562" s="229" t="str">
        <f t="shared" si="9"/>
        <v>20242LP6012K1622</v>
      </c>
      <c r="C562" s="246" t="s">
        <v>5780</v>
      </c>
      <c r="D562" s="41" t="s">
        <v>5007</v>
      </c>
      <c r="E562" s="308" t="s">
        <v>4116</v>
      </c>
      <c r="F562" s="361" t="s">
        <v>4243</v>
      </c>
      <c r="G562" s="245" t="s">
        <v>3</v>
      </c>
      <c r="H562" s="312" t="s">
        <v>5779</v>
      </c>
      <c r="I562" s="347"/>
      <c r="J562" s="31" t="s">
        <v>5747</v>
      </c>
      <c r="K562" s="310" t="s">
        <v>5160</v>
      </c>
      <c r="L562" s="238" t="s">
        <v>4554</v>
      </c>
      <c r="M562" s="241" t="s">
        <v>5779</v>
      </c>
      <c r="N562" s="311">
        <v>22</v>
      </c>
      <c r="O562" s="241"/>
      <c r="P562" s="31" t="s">
        <v>338</v>
      </c>
    </row>
    <row r="563" spans="1:16" ht="24">
      <c r="A563" s="28">
        <v>558</v>
      </c>
      <c r="B563" s="229" t="str">
        <f t="shared" si="9"/>
        <v>20242EE6008K16</v>
      </c>
      <c r="C563" s="246" t="s">
        <v>5781</v>
      </c>
      <c r="D563" s="41" t="s">
        <v>4760</v>
      </c>
      <c r="E563" s="308" t="s">
        <v>4153</v>
      </c>
      <c r="F563" s="299" t="s">
        <v>48</v>
      </c>
      <c r="G563" s="245" t="s">
        <v>3</v>
      </c>
      <c r="H563" s="312" t="s">
        <v>5746</v>
      </c>
      <c r="I563" s="66"/>
      <c r="J563" s="31" t="s">
        <v>5747</v>
      </c>
      <c r="K563" s="310" t="s">
        <v>5160</v>
      </c>
      <c r="L563" s="238" t="s">
        <v>4554</v>
      </c>
      <c r="M563" s="241"/>
      <c r="N563" s="311"/>
      <c r="O563" s="241"/>
      <c r="P563" s="31" t="s">
        <v>338</v>
      </c>
    </row>
    <row r="564" spans="1:16" ht="24">
      <c r="A564" s="28">
        <v>559</v>
      </c>
      <c r="B564" s="229" t="str">
        <f t="shared" si="9"/>
        <v>20242EE6013K16</v>
      </c>
      <c r="C564" s="246" t="s">
        <v>5782</v>
      </c>
      <c r="D564" s="41" t="s">
        <v>4771</v>
      </c>
      <c r="E564" s="308" t="s">
        <v>4772</v>
      </c>
      <c r="F564" s="299" t="s">
        <v>48</v>
      </c>
      <c r="G564" s="245" t="s">
        <v>5</v>
      </c>
      <c r="H564" s="312" t="s">
        <v>8</v>
      </c>
      <c r="I564" s="313"/>
      <c r="J564" s="31" t="s">
        <v>5747</v>
      </c>
      <c r="K564" s="310" t="s">
        <v>5160</v>
      </c>
      <c r="L564" s="238" t="s">
        <v>4554</v>
      </c>
      <c r="M564" s="241"/>
      <c r="N564" s="322"/>
      <c r="O564" s="241"/>
      <c r="P564" s="31" t="s">
        <v>338</v>
      </c>
    </row>
    <row r="565" spans="1:16" ht="30">
      <c r="A565" s="28">
        <v>560</v>
      </c>
      <c r="B565" s="229" t="str">
        <f t="shared" si="9"/>
        <v>20242EE6032K16</v>
      </c>
      <c r="C565" s="246" t="s">
        <v>5783</v>
      </c>
      <c r="D565" s="41" t="s">
        <v>4795</v>
      </c>
      <c r="E565" s="308" t="s">
        <v>4239</v>
      </c>
      <c r="F565" s="299" t="s">
        <v>214</v>
      </c>
      <c r="G565" s="245" t="s">
        <v>0</v>
      </c>
      <c r="H565" s="312" t="s">
        <v>5746</v>
      </c>
      <c r="I565" s="313"/>
      <c r="J565" s="31" t="s">
        <v>5747</v>
      </c>
      <c r="K565" s="310" t="s">
        <v>5160</v>
      </c>
      <c r="L565" s="238" t="s">
        <v>4554</v>
      </c>
      <c r="M565" s="241"/>
      <c r="N565" s="322"/>
      <c r="O565" s="241"/>
      <c r="P565" s="31" t="s">
        <v>338</v>
      </c>
    </row>
    <row r="566" spans="1:16" ht="30">
      <c r="A566" s="28">
        <v>561</v>
      </c>
      <c r="B566" s="229" t="str">
        <f t="shared" si="9"/>
        <v>20242LP6013K1610</v>
      </c>
      <c r="C566" s="246" t="s">
        <v>5784</v>
      </c>
      <c r="D566" s="41" t="s">
        <v>4263</v>
      </c>
      <c r="E566" s="308" t="s">
        <v>4265</v>
      </c>
      <c r="F566" s="299" t="s">
        <v>48</v>
      </c>
      <c r="G566" s="245" t="s">
        <v>0</v>
      </c>
      <c r="H566" s="312" t="s">
        <v>5746</v>
      </c>
      <c r="I566" s="313"/>
      <c r="J566" s="31" t="s">
        <v>5747</v>
      </c>
      <c r="K566" s="310" t="s">
        <v>5160</v>
      </c>
      <c r="L566" s="238" t="s">
        <v>4554</v>
      </c>
      <c r="M566" s="241"/>
      <c r="N566" s="311">
        <v>10</v>
      </c>
      <c r="O566" s="241"/>
      <c r="P566" s="31" t="s">
        <v>338</v>
      </c>
    </row>
    <row r="567" spans="1:16" ht="24">
      <c r="A567" s="28">
        <v>562</v>
      </c>
      <c r="B567" s="229" t="str">
        <f t="shared" si="9"/>
        <v>20242EE6042K169</v>
      </c>
      <c r="C567" s="246" t="s">
        <v>5785</v>
      </c>
      <c r="D567" s="41" t="s">
        <v>4803</v>
      </c>
      <c r="E567" s="308" t="s">
        <v>4280</v>
      </c>
      <c r="F567" s="299" t="s">
        <v>214</v>
      </c>
      <c r="G567" s="245" t="s">
        <v>5</v>
      </c>
      <c r="H567" s="309" t="s">
        <v>394</v>
      </c>
      <c r="I567" s="313"/>
      <c r="J567" s="31" t="s">
        <v>5747</v>
      </c>
      <c r="K567" s="310" t="s">
        <v>5160</v>
      </c>
      <c r="L567" s="238" t="s">
        <v>4554</v>
      </c>
      <c r="M567" s="241"/>
      <c r="N567" s="311">
        <v>9</v>
      </c>
      <c r="O567" s="241"/>
      <c r="P567" s="31" t="s">
        <v>338</v>
      </c>
    </row>
    <row r="568" spans="1:16" ht="45">
      <c r="A568" s="28">
        <v>563</v>
      </c>
      <c r="B568" s="229" t="str">
        <f t="shared" si="9"/>
        <v>20242LP6003K164</v>
      </c>
      <c r="C568" s="300" t="s">
        <v>5786</v>
      </c>
      <c r="D568" s="41" t="s">
        <v>4981</v>
      </c>
      <c r="E568" s="308" t="s">
        <v>4034</v>
      </c>
      <c r="F568" s="202" t="s">
        <v>4067</v>
      </c>
      <c r="G568" s="245" t="s">
        <v>0</v>
      </c>
      <c r="H568" s="309" t="s">
        <v>394</v>
      </c>
      <c r="I568" s="313"/>
      <c r="J568" s="31" t="s">
        <v>5747</v>
      </c>
      <c r="K568" s="310" t="s">
        <v>5160</v>
      </c>
      <c r="L568" s="238" t="s">
        <v>4554</v>
      </c>
      <c r="M568" s="241" t="s">
        <v>5779</v>
      </c>
      <c r="N568" s="311">
        <v>4</v>
      </c>
      <c r="O568" s="241"/>
      <c r="P568" s="31" t="s">
        <v>338</v>
      </c>
    </row>
    <row r="569" spans="1:16" ht="30">
      <c r="A569" s="28">
        <v>564</v>
      </c>
      <c r="B569" s="229" t="str">
        <f t="shared" si="9"/>
        <v>20242FL6133K16</v>
      </c>
      <c r="C569" s="246" t="s">
        <v>5787</v>
      </c>
      <c r="D569" s="41" t="s">
        <v>5535</v>
      </c>
      <c r="E569" s="308" t="s">
        <v>4432</v>
      </c>
      <c r="F569" s="299" t="s">
        <v>48</v>
      </c>
      <c r="G569" s="245" t="s">
        <v>1</v>
      </c>
      <c r="H569" s="309" t="s">
        <v>394</v>
      </c>
      <c r="I569" s="313"/>
      <c r="J569" s="31" t="s">
        <v>5747</v>
      </c>
      <c r="K569" s="310" t="s">
        <v>5160</v>
      </c>
      <c r="L569" s="238" t="s">
        <v>4554</v>
      </c>
      <c r="M569" s="241"/>
      <c r="N569" s="322"/>
      <c r="O569" s="241"/>
      <c r="P569" s="31" t="s">
        <v>338</v>
      </c>
    </row>
    <row r="570" spans="1:16" ht="30">
      <c r="A570" s="28">
        <v>565</v>
      </c>
      <c r="B570" s="229" t="str">
        <f t="shared" si="9"/>
        <v>20242FL6133K16</v>
      </c>
      <c r="C570" s="246" t="s">
        <v>5787</v>
      </c>
      <c r="D570" s="41" t="s">
        <v>5535</v>
      </c>
      <c r="E570" s="308" t="s">
        <v>4432</v>
      </c>
      <c r="F570" s="299" t="s">
        <v>48</v>
      </c>
      <c r="G570" s="245" t="s">
        <v>4</v>
      </c>
      <c r="H570" s="309" t="s">
        <v>394</v>
      </c>
      <c r="I570" s="313"/>
      <c r="J570" s="31" t="s">
        <v>5747</v>
      </c>
      <c r="K570" s="310" t="s">
        <v>5160</v>
      </c>
      <c r="L570" s="238" t="s">
        <v>4554</v>
      </c>
      <c r="M570" s="241"/>
      <c r="N570" s="322"/>
      <c r="O570" s="241"/>
      <c r="P570" s="31" t="s">
        <v>338</v>
      </c>
    </row>
    <row r="571" spans="1:16" ht="30">
      <c r="A571" s="28">
        <v>566</v>
      </c>
      <c r="B571" s="229" t="str">
        <f t="shared" si="9"/>
        <v>20242FL6133K16</v>
      </c>
      <c r="C571" s="246" t="s">
        <v>5788</v>
      </c>
      <c r="D571" s="41" t="s">
        <v>5535</v>
      </c>
      <c r="E571" s="308" t="s">
        <v>4432</v>
      </c>
      <c r="F571" s="299" t="s">
        <v>45</v>
      </c>
      <c r="G571" s="245" t="s">
        <v>1</v>
      </c>
      <c r="H571" s="309" t="s">
        <v>394</v>
      </c>
      <c r="I571" s="313"/>
      <c r="J571" s="31" t="s">
        <v>5747</v>
      </c>
      <c r="K571" s="310" t="s">
        <v>5160</v>
      </c>
      <c r="L571" s="238" t="s">
        <v>4554</v>
      </c>
      <c r="M571" s="241"/>
      <c r="N571" s="322"/>
      <c r="O571" s="241"/>
      <c r="P571" s="31" t="s">
        <v>338</v>
      </c>
    </row>
    <row r="572" spans="1:16" ht="30">
      <c r="A572" s="28">
        <v>567</v>
      </c>
      <c r="B572" s="229" t="str">
        <f t="shared" si="9"/>
        <v>20242FL6133K16</v>
      </c>
      <c r="C572" s="246" t="s">
        <v>5788</v>
      </c>
      <c r="D572" s="41" t="s">
        <v>5535</v>
      </c>
      <c r="E572" s="308" t="s">
        <v>4432</v>
      </c>
      <c r="F572" s="299" t="s">
        <v>45</v>
      </c>
      <c r="G572" s="245" t="s">
        <v>4</v>
      </c>
      <c r="H572" s="309" t="s">
        <v>394</v>
      </c>
      <c r="I572" s="313"/>
      <c r="J572" s="31" t="s">
        <v>5747</v>
      </c>
      <c r="K572" s="310" t="s">
        <v>5160</v>
      </c>
      <c r="L572" s="238" t="s">
        <v>4554</v>
      </c>
      <c r="M572" s="241"/>
      <c r="N572" s="322"/>
      <c r="O572" s="241"/>
      <c r="P572" s="31" t="s">
        <v>338</v>
      </c>
    </row>
    <row r="573" spans="1:16" ht="24">
      <c r="A573" s="28">
        <v>568</v>
      </c>
      <c r="B573" s="229" t="str">
        <f t="shared" si="9"/>
        <v>20242EE6046K16</v>
      </c>
      <c r="C573" s="246" t="s">
        <v>5789</v>
      </c>
      <c r="D573" s="41" t="s">
        <v>5790</v>
      </c>
      <c r="E573" s="308" t="s">
        <v>5791</v>
      </c>
      <c r="F573" s="299" t="s">
        <v>214</v>
      </c>
      <c r="G573" s="245" t="s">
        <v>3</v>
      </c>
      <c r="H573" s="312" t="s">
        <v>5746</v>
      </c>
      <c r="I573" s="313"/>
      <c r="J573" s="31" t="s">
        <v>5747</v>
      </c>
      <c r="K573" s="310" t="s">
        <v>5160</v>
      </c>
      <c r="L573" s="238" t="s">
        <v>4554</v>
      </c>
      <c r="M573" s="241"/>
      <c r="N573" s="311"/>
      <c r="O573" s="241"/>
      <c r="P573" s="31" t="s">
        <v>338</v>
      </c>
    </row>
    <row r="574" spans="1:16" ht="45">
      <c r="A574" s="28">
        <v>569</v>
      </c>
      <c r="B574" s="229" t="str">
        <f t="shared" si="9"/>
        <v>20242LP6004K167</v>
      </c>
      <c r="C574" s="314" t="s">
        <v>5792</v>
      </c>
      <c r="D574" s="41" t="s">
        <v>4993</v>
      </c>
      <c r="E574" s="308" t="s">
        <v>4473</v>
      </c>
      <c r="F574" s="202" t="s">
        <v>4243</v>
      </c>
      <c r="G574" s="245" t="s">
        <v>4</v>
      </c>
      <c r="H574" s="312" t="s">
        <v>5350</v>
      </c>
      <c r="I574" s="313"/>
      <c r="J574" s="31" t="s">
        <v>5747</v>
      </c>
      <c r="K574" s="310" t="s">
        <v>5160</v>
      </c>
      <c r="L574" s="238" t="s">
        <v>4554</v>
      </c>
      <c r="M574" s="241" t="s">
        <v>5779</v>
      </c>
      <c r="N574" s="38">
        <v>7</v>
      </c>
      <c r="O574" s="241"/>
      <c r="P574" s="31" t="s">
        <v>338</v>
      </c>
    </row>
    <row r="575" spans="1:16" ht="30">
      <c r="A575" s="28">
        <v>570</v>
      </c>
      <c r="B575" s="229" t="str">
        <f t="shared" si="9"/>
        <v>20242EE6070K161</v>
      </c>
      <c r="C575" s="246" t="s">
        <v>5793</v>
      </c>
      <c r="D575" s="41" t="s">
        <v>5794</v>
      </c>
      <c r="E575" s="308" t="s">
        <v>4497</v>
      </c>
      <c r="F575" s="299" t="s">
        <v>214</v>
      </c>
      <c r="G575" s="245" t="s">
        <v>2</v>
      </c>
      <c r="H575" s="312" t="s">
        <v>8</v>
      </c>
      <c r="I575" s="313"/>
      <c r="J575" s="31" t="s">
        <v>5747</v>
      </c>
      <c r="K575" s="310" t="s">
        <v>5160</v>
      </c>
      <c r="L575" s="238" t="s">
        <v>4554</v>
      </c>
      <c r="M575" s="241"/>
      <c r="N575" s="38">
        <v>1</v>
      </c>
      <c r="O575" s="241"/>
      <c r="P575" s="31" t="s">
        <v>338</v>
      </c>
    </row>
    <row r="576" spans="1:16" ht="30">
      <c r="A576" s="28">
        <v>571</v>
      </c>
      <c r="B576" s="229" t="str">
        <f t="shared" si="9"/>
        <v>20242EE6004K164</v>
      </c>
      <c r="C576" s="246" t="s">
        <v>5795</v>
      </c>
      <c r="D576" s="41" t="s">
        <v>4755</v>
      </c>
      <c r="E576" s="308" t="s">
        <v>4075</v>
      </c>
      <c r="F576" s="299" t="s">
        <v>19</v>
      </c>
      <c r="G576" s="245" t="s">
        <v>2</v>
      </c>
      <c r="H576" s="312" t="s">
        <v>8</v>
      </c>
      <c r="I576" s="66"/>
      <c r="J576" s="31" t="s">
        <v>5747</v>
      </c>
      <c r="K576" s="310" t="s">
        <v>5160</v>
      </c>
      <c r="L576" s="238" t="s">
        <v>4554</v>
      </c>
      <c r="M576" s="241"/>
      <c r="N576" s="311">
        <v>4</v>
      </c>
      <c r="O576" s="241"/>
      <c r="P576" s="31" t="s">
        <v>339</v>
      </c>
    </row>
    <row r="577" spans="1:16" ht="45">
      <c r="A577" s="28">
        <v>572</v>
      </c>
      <c r="B577" s="229" t="str">
        <f t="shared" si="9"/>
        <v>20242LP6012K1623</v>
      </c>
      <c r="C577" s="246" t="s">
        <v>5796</v>
      </c>
      <c r="D577" s="41" t="s">
        <v>5007</v>
      </c>
      <c r="E577" s="308" t="s">
        <v>4116</v>
      </c>
      <c r="F577" s="202" t="s">
        <v>493</v>
      </c>
      <c r="G577" s="245" t="s">
        <v>4</v>
      </c>
      <c r="H577" s="312" t="s">
        <v>5779</v>
      </c>
      <c r="I577" s="347"/>
      <c r="J577" s="31" t="s">
        <v>5747</v>
      </c>
      <c r="K577" s="310" t="s">
        <v>5160</v>
      </c>
      <c r="L577" s="238" t="s">
        <v>4554</v>
      </c>
      <c r="M577" s="241" t="s">
        <v>5779</v>
      </c>
      <c r="N577" s="311">
        <v>23</v>
      </c>
      <c r="O577" s="241"/>
      <c r="P577" s="31" t="s">
        <v>339</v>
      </c>
    </row>
    <row r="578" spans="1:16" ht="45">
      <c r="A578" s="28">
        <v>573</v>
      </c>
      <c r="B578" s="229" t="str">
        <f t="shared" si="9"/>
        <v>20242LP6012K1624</v>
      </c>
      <c r="C578" s="246" t="s">
        <v>5797</v>
      </c>
      <c r="D578" s="41" t="s">
        <v>5007</v>
      </c>
      <c r="E578" s="308" t="s">
        <v>4116</v>
      </c>
      <c r="F578" s="361" t="s">
        <v>4243</v>
      </c>
      <c r="G578" s="245" t="s">
        <v>4</v>
      </c>
      <c r="H578" s="312" t="s">
        <v>5779</v>
      </c>
      <c r="I578" s="66"/>
      <c r="J578" s="31" t="s">
        <v>5747</v>
      </c>
      <c r="K578" s="310" t="s">
        <v>5160</v>
      </c>
      <c r="L578" s="238" t="s">
        <v>4554</v>
      </c>
      <c r="M578" s="241" t="s">
        <v>5779</v>
      </c>
      <c r="N578" s="311">
        <v>24</v>
      </c>
      <c r="O578" s="241"/>
      <c r="P578" s="31" t="s">
        <v>339</v>
      </c>
    </row>
    <row r="579" spans="1:16" ht="24">
      <c r="A579" s="28">
        <v>574</v>
      </c>
      <c r="B579" s="229" t="str">
        <f t="shared" si="9"/>
        <v>20242EE6008K16</v>
      </c>
      <c r="C579" s="300" t="s">
        <v>5798</v>
      </c>
      <c r="D579" s="41" t="s">
        <v>4760</v>
      </c>
      <c r="E579" s="308" t="s">
        <v>4153</v>
      </c>
      <c r="F579" s="299" t="s">
        <v>19</v>
      </c>
      <c r="G579" s="245" t="s">
        <v>3</v>
      </c>
      <c r="H579" s="312" t="s">
        <v>5746</v>
      </c>
      <c r="I579" s="66"/>
      <c r="J579" s="31" t="s">
        <v>5747</v>
      </c>
      <c r="K579" s="310" t="s">
        <v>5160</v>
      </c>
      <c r="L579" s="238" t="s">
        <v>4554</v>
      </c>
      <c r="M579" s="241"/>
      <c r="N579" s="311"/>
      <c r="O579" s="241"/>
      <c r="P579" s="31" t="s">
        <v>339</v>
      </c>
    </row>
    <row r="580" spans="1:16" ht="24">
      <c r="A580" s="28">
        <v>575</v>
      </c>
      <c r="B580" s="229" t="str">
        <f t="shared" si="9"/>
        <v>20242EE6013K16</v>
      </c>
      <c r="C580" s="300" t="s">
        <v>5799</v>
      </c>
      <c r="D580" s="41" t="s">
        <v>4771</v>
      </c>
      <c r="E580" s="308" t="s">
        <v>4772</v>
      </c>
      <c r="F580" s="299" t="s">
        <v>19</v>
      </c>
      <c r="G580" s="245" t="s">
        <v>5</v>
      </c>
      <c r="H580" s="312" t="s">
        <v>8</v>
      </c>
      <c r="I580" s="313"/>
      <c r="J580" s="31" t="s">
        <v>5747</v>
      </c>
      <c r="K580" s="310" t="s">
        <v>5160</v>
      </c>
      <c r="L580" s="238" t="s">
        <v>4554</v>
      </c>
      <c r="M580" s="241"/>
      <c r="N580" s="322"/>
      <c r="O580" s="241"/>
      <c r="P580" s="31" t="s">
        <v>339</v>
      </c>
    </row>
    <row r="581" spans="1:16" ht="24">
      <c r="A581" s="28">
        <v>576</v>
      </c>
      <c r="B581" s="229" t="str">
        <f t="shared" si="9"/>
        <v>20242EE6036K16</v>
      </c>
      <c r="C581" s="300" t="s">
        <v>5800</v>
      </c>
      <c r="D581" s="41" t="s">
        <v>4800</v>
      </c>
      <c r="E581" s="308" t="s">
        <v>4801</v>
      </c>
      <c r="F581" s="299" t="s">
        <v>12</v>
      </c>
      <c r="G581" s="245" t="s">
        <v>2</v>
      </c>
      <c r="H581" s="312" t="s">
        <v>8</v>
      </c>
      <c r="I581" s="313"/>
      <c r="J581" s="31" t="s">
        <v>5747</v>
      </c>
      <c r="K581" s="310" t="s">
        <v>5160</v>
      </c>
      <c r="L581" s="238" t="s">
        <v>4554</v>
      </c>
      <c r="M581" s="241"/>
      <c r="N581" s="311"/>
      <c r="O581" s="241"/>
      <c r="P581" s="31" t="s">
        <v>339</v>
      </c>
    </row>
    <row r="582" spans="1:16" ht="30">
      <c r="A582" s="28">
        <v>577</v>
      </c>
      <c r="B582" s="229" t="str">
        <f t="shared" si="9"/>
        <v>20242EE6032K16</v>
      </c>
      <c r="C582" s="300" t="s">
        <v>5801</v>
      </c>
      <c r="D582" s="41" t="s">
        <v>4795</v>
      </c>
      <c r="E582" s="308" t="s">
        <v>4239</v>
      </c>
      <c r="F582" s="299" t="s">
        <v>12</v>
      </c>
      <c r="G582" s="245" t="s">
        <v>0</v>
      </c>
      <c r="H582" s="346" t="s">
        <v>5746</v>
      </c>
      <c r="I582" s="313"/>
      <c r="J582" s="31" t="s">
        <v>5747</v>
      </c>
      <c r="K582" s="310" t="s">
        <v>5160</v>
      </c>
      <c r="L582" s="238" t="s">
        <v>4554</v>
      </c>
      <c r="M582" s="241"/>
      <c r="N582" s="318"/>
      <c r="O582" s="241"/>
      <c r="P582" s="31" t="s">
        <v>339</v>
      </c>
    </row>
    <row r="583" spans="1:16" ht="30">
      <c r="A583" s="28">
        <v>578</v>
      </c>
      <c r="B583" s="229" t="str">
        <f t="shared" si="9"/>
        <v>20242EE6182K16</v>
      </c>
      <c r="C583" s="332" t="s">
        <v>5802</v>
      </c>
      <c r="D583" s="41" t="s">
        <v>5803</v>
      </c>
      <c r="E583" s="308" t="s">
        <v>5804</v>
      </c>
      <c r="F583" s="299" t="s">
        <v>123</v>
      </c>
      <c r="G583" s="245" t="s">
        <v>0</v>
      </c>
      <c r="H583" s="312" t="s">
        <v>5805</v>
      </c>
      <c r="I583" s="313"/>
      <c r="J583" s="31" t="s">
        <v>5747</v>
      </c>
      <c r="K583" s="310" t="s">
        <v>5160</v>
      </c>
      <c r="L583" s="238" t="s">
        <v>4554</v>
      </c>
      <c r="M583" s="241"/>
      <c r="N583" s="322"/>
      <c r="O583" s="241"/>
      <c r="P583" s="31" t="s">
        <v>339</v>
      </c>
    </row>
    <row r="584" spans="1:16" ht="51">
      <c r="A584" s="28">
        <v>579</v>
      </c>
      <c r="B584" s="229" t="str">
        <f t="shared" si="9"/>
        <v>20242EE6182K16</v>
      </c>
      <c r="C584" s="362" t="s">
        <v>5806</v>
      </c>
      <c r="D584" s="41" t="s">
        <v>5803</v>
      </c>
      <c r="E584" s="308" t="s">
        <v>5804</v>
      </c>
      <c r="F584" s="299" t="s">
        <v>123</v>
      </c>
      <c r="G584" s="245" t="s">
        <v>1</v>
      </c>
      <c r="H584" s="218" t="s">
        <v>5607</v>
      </c>
      <c r="I584" s="313"/>
      <c r="J584" s="31" t="s">
        <v>5747</v>
      </c>
      <c r="K584" s="310" t="s">
        <v>5160</v>
      </c>
      <c r="L584" s="238" t="s">
        <v>4554</v>
      </c>
      <c r="M584" s="241"/>
      <c r="N584" s="322"/>
      <c r="O584" s="241"/>
      <c r="P584" s="31" t="s">
        <v>339</v>
      </c>
    </row>
    <row r="585" spans="1:16" ht="60">
      <c r="A585" s="28">
        <v>580</v>
      </c>
      <c r="B585" s="229" t="str">
        <f t="shared" si="9"/>
        <v>20242EE6182K16</v>
      </c>
      <c r="C585" s="362" t="s">
        <v>5807</v>
      </c>
      <c r="D585" s="41" t="s">
        <v>5803</v>
      </c>
      <c r="E585" s="308" t="s">
        <v>5804</v>
      </c>
      <c r="F585" s="299" t="s">
        <v>123</v>
      </c>
      <c r="G585" s="245" t="s">
        <v>2</v>
      </c>
      <c r="H585" s="312" t="s">
        <v>5091</v>
      </c>
      <c r="I585" s="313"/>
      <c r="J585" s="31" t="s">
        <v>5747</v>
      </c>
      <c r="K585" s="310" t="s">
        <v>5160</v>
      </c>
      <c r="L585" s="238" t="s">
        <v>4554</v>
      </c>
      <c r="M585" s="241"/>
      <c r="N585" s="322"/>
      <c r="O585" s="241"/>
      <c r="P585" s="31" t="s">
        <v>339</v>
      </c>
    </row>
    <row r="586" spans="1:16" ht="30">
      <c r="A586" s="28">
        <v>581</v>
      </c>
      <c r="B586" s="229" t="str">
        <f t="shared" si="9"/>
        <v>20242EE6182K16</v>
      </c>
      <c r="C586" s="362" t="s">
        <v>5808</v>
      </c>
      <c r="D586" s="41" t="s">
        <v>5803</v>
      </c>
      <c r="E586" s="308" t="s">
        <v>5804</v>
      </c>
      <c r="F586" s="299" t="s">
        <v>123</v>
      </c>
      <c r="G586" s="245" t="s">
        <v>3</v>
      </c>
      <c r="H586" s="312" t="s">
        <v>5805</v>
      </c>
      <c r="I586" s="313"/>
      <c r="J586" s="31" t="s">
        <v>5747</v>
      </c>
      <c r="K586" s="310" t="s">
        <v>5160</v>
      </c>
      <c r="L586" s="238" t="s">
        <v>4554</v>
      </c>
      <c r="M586" s="241"/>
      <c r="N586" s="322"/>
      <c r="O586" s="241"/>
      <c r="P586" s="31" t="s">
        <v>339</v>
      </c>
    </row>
    <row r="587" spans="1:16" ht="60">
      <c r="A587" s="28">
        <v>582</v>
      </c>
      <c r="B587" s="229" t="str">
        <f t="shared" si="9"/>
        <v>20242EE6182K16</v>
      </c>
      <c r="C587" s="362" t="s">
        <v>5809</v>
      </c>
      <c r="D587" s="41" t="s">
        <v>5803</v>
      </c>
      <c r="E587" s="308" t="s">
        <v>5804</v>
      </c>
      <c r="F587" s="299" t="s">
        <v>123</v>
      </c>
      <c r="G587" s="245" t="s">
        <v>4</v>
      </c>
      <c r="H587" s="312" t="s">
        <v>5091</v>
      </c>
      <c r="I587" s="313"/>
      <c r="J587" s="31" t="s">
        <v>5747</v>
      </c>
      <c r="K587" s="310" t="s">
        <v>5160</v>
      </c>
      <c r="L587" s="238" t="s">
        <v>4554</v>
      </c>
      <c r="M587" s="241"/>
      <c r="N587" s="322"/>
      <c r="O587" s="241"/>
      <c r="P587" s="31" t="s">
        <v>339</v>
      </c>
    </row>
    <row r="588" spans="1:16" ht="60">
      <c r="A588" s="28">
        <v>583</v>
      </c>
      <c r="B588" s="229" t="str">
        <f t="shared" si="9"/>
        <v>20242EE6182K16</v>
      </c>
      <c r="C588" s="362" t="s">
        <v>5810</v>
      </c>
      <c r="D588" s="41" t="s">
        <v>5803</v>
      </c>
      <c r="E588" s="308" t="s">
        <v>5804</v>
      </c>
      <c r="F588" s="299" t="s">
        <v>123</v>
      </c>
      <c r="G588" s="245" t="s">
        <v>5</v>
      </c>
      <c r="H588" s="312" t="s">
        <v>5091</v>
      </c>
      <c r="I588" s="313"/>
      <c r="J588" s="31" t="s">
        <v>5747</v>
      </c>
      <c r="K588" s="310" t="s">
        <v>5160</v>
      </c>
      <c r="L588" s="238" t="s">
        <v>4554</v>
      </c>
      <c r="M588" s="241"/>
      <c r="N588" s="322"/>
      <c r="O588" s="241"/>
      <c r="P588" s="31" t="s">
        <v>339</v>
      </c>
    </row>
    <row r="589" spans="1:16" ht="51">
      <c r="A589" s="28">
        <v>584</v>
      </c>
      <c r="B589" s="229" t="str">
        <f t="shared" si="9"/>
        <v>20242EE6182K16</v>
      </c>
      <c r="C589" s="362" t="s">
        <v>5811</v>
      </c>
      <c r="D589" s="41" t="s">
        <v>5803</v>
      </c>
      <c r="E589" s="308" t="s">
        <v>5804</v>
      </c>
      <c r="F589" s="202" t="s">
        <v>5812</v>
      </c>
      <c r="G589" s="245" t="s">
        <v>1</v>
      </c>
      <c r="H589" s="218" t="s">
        <v>5607</v>
      </c>
      <c r="I589" s="313"/>
      <c r="J589" s="31" t="s">
        <v>5747</v>
      </c>
      <c r="K589" s="310" t="s">
        <v>5160</v>
      </c>
      <c r="L589" s="238" t="s">
        <v>4554</v>
      </c>
      <c r="M589" s="241"/>
      <c r="N589" s="322"/>
      <c r="O589" s="241"/>
      <c r="P589" s="31" t="s">
        <v>339</v>
      </c>
    </row>
    <row r="590" spans="1:16" ht="30">
      <c r="A590" s="28">
        <v>585</v>
      </c>
      <c r="B590" s="229" t="str">
        <f t="shared" si="9"/>
        <v>20242EE6182K16</v>
      </c>
      <c r="C590" s="362" t="s">
        <v>5813</v>
      </c>
      <c r="D590" s="41" t="s">
        <v>5803</v>
      </c>
      <c r="E590" s="308" t="s">
        <v>5804</v>
      </c>
      <c r="F590" s="202" t="s">
        <v>5812</v>
      </c>
      <c r="G590" s="245" t="s">
        <v>3</v>
      </c>
      <c r="H590" s="312" t="s">
        <v>5805</v>
      </c>
      <c r="I590" s="313"/>
      <c r="J590" s="31" t="s">
        <v>5747</v>
      </c>
      <c r="K590" s="310" t="s">
        <v>5160</v>
      </c>
      <c r="L590" s="238" t="s">
        <v>4554</v>
      </c>
      <c r="M590" s="241"/>
      <c r="N590" s="322"/>
      <c r="O590" s="241"/>
      <c r="P590" s="31" t="s">
        <v>339</v>
      </c>
    </row>
    <row r="591" spans="1:16" ht="30">
      <c r="A591" s="28">
        <v>586</v>
      </c>
      <c r="B591" s="229" t="str">
        <f t="shared" si="9"/>
        <v>20242EE6182K16</v>
      </c>
      <c r="C591" s="362" t="s">
        <v>5814</v>
      </c>
      <c r="D591" s="41" t="s">
        <v>5803</v>
      </c>
      <c r="E591" s="308" t="s">
        <v>5804</v>
      </c>
      <c r="F591" s="299" t="s">
        <v>125</v>
      </c>
      <c r="G591" s="245" t="s">
        <v>0</v>
      </c>
      <c r="H591" s="312" t="s">
        <v>5805</v>
      </c>
      <c r="I591" s="313"/>
      <c r="J591" s="31" t="s">
        <v>5747</v>
      </c>
      <c r="K591" s="310" t="s">
        <v>5160</v>
      </c>
      <c r="L591" s="238" t="s">
        <v>4554</v>
      </c>
      <c r="M591" s="241"/>
      <c r="N591" s="322"/>
      <c r="O591" s="241"/>
      <c r="P591" s="31" t="s">
        <v>339</v>
      </c>
    </row>
    <row r="592" spans="1:16" ht="51">
      <c r="A592" s="28">
        <v>587</v>
      </c>
      <c r="B592" s="229" t="str">
        <f t="shared" si="9"/>
        <v>20242EE6182K16</v>
      </c>
      <c r="C592" s="363" t="s">
        <v>5815</v>
      </c>
      <c r="D592" s="41" t="s">
        <v>5803</v>
      </c>
      <c r="E592" s="308" t="s">
        <v>5804</v>
      </c>
      <c r="F592" s="299" t="s">
        <v>125</v>
      </c>
      <c r="G592" s="245" t="s">
        <v>1</v>
      </c>
      <c r="H592" s="218" t="s">
        <v>5607</v>
      </c>
      <c r="I592" s="313"/>
      <c r="J592" s="31" t="s">
        <v>5747</v>
      </c>
      <c r="K592" s="310" t="s">
        <v>5160</v>
      </c>
      <c r="L592" s="238" t="s">
        <v>4554</v>
      </c>
      <c r="M592" s="241"/>
      <c r="N592" s="322"/>
      <c r="O592" s="241"/>
      <c r="P592" s="31" t="s">
        <v>339</v>
      </c>
    </row>
    <row r="593" spans="1:16" ht="60">
      <c r="A593" s="28">
        <v>588</v>
      </c>
      <c r="B593" s="229" t="str">
        <f t="shared" si="9"/>
        <v>20242EE6182K16</v>
      </c>
      <c r="C593" s="327" t="s">
        <v>5816</v>
      </c>
      <c r="D593" s="41" t="s">
        <v>5803</v>
      </c>
      <c r="E593" s="308" t="s">
        <v>5804</v>
      </c>
      <c r="F593" s="299" t="s">
        <v>125</v>
      </c>
      <c r="G593" s="245" t="s">
        <v>2</v>
      </c>
      <c r="H593" s="312" t="s">
        <v>5091</v>
      </c>
      <c r="I593" s="313"/>
      <c r="J593" s="31" t="s">
        <v>5747</v>
      </c>
      <c r="K593" s="310" t="s">
        <v>5160</v>
      </c>
      <c r="L593" s="238" t="s">
        <v>4554</v>
      </c>
      <c r="M593" s="241"/>
      <c r="N593" s="322"/>
      <c r="O593" s="241"/>
      <c r="P593" s="31" t="s">
        <v>339</v>
      </c>
    </row>
    <row r="594" spans="1:16" ht="30">
      <c r="A594" s="28">
        <v>589</v>
      </c>
      <c r="B594" s="229" t="str">
        <f t="shared" si="9"/>
        <v>20242EE6182K16</v>
      </c>
      <c r="C594" s="327" t="s">
        <v>5817</v>
      </c>
      <c r="D594" s="41" t="s">
        <v>5803</v>
      </c>
      <c r="E594" s="308" t="s">
        <v>5804</v>
      </c>
      <c r="F594" s="299" t="s">
        <v>125</v>
      </c>
      <c r="G594" s="245" t="s">
        <v>3</v>
      </c>
      <c r="H594" s="312" t="s">
        <v>5805</v>
      </c>
      <c r="I594" s="313"/>
      <c r="J594" s="31" t="s">
        <v>5747</v>
      </c>
      <c r="K594" s="310" t="s">
        <v>5160</v>
      </c>
      <c r="L594" s="238" t="s">
        <v>4554</v>
      </c>
      <c r="M594" s="241"/>
      <c r="N594" s="322"/>
      <c r="O594" s="241"/>
      <c r="P594" s="31" t="s">
        <v>339</v>
      </c>
    </row>
    <row r="595" spans="1:16" ht="60">
      <c r="A595" s="28">
        <v>590</v>
      </c>
      <c r="B595" s="229" t="str">
        <f t="shared" si="9"/>
        <v>20242EE6182K16</v>
      </c>
      <c r="C595" s="327" t="s">
        <v>5818</v>
      </c>
      <c r="D595" s="41" t="s">
        <v>5803</v>
      </c>
      <c r="E595" s="308" t="s">
        <v>5804</v>
      </c>
      <c r="F595" s="299" t="s">
        <v>125</v>
      </c>
      <c r="G595" s="245" t="s">
        <v>4</v>
      </c>
      <c r="H595" s="312" t="s">
        <v>5091</v>
      </c>
      <c r="I595" s="313"/>
      <c r="J595" s="31" t="s">
        <v>5747</v>
      </c>
      <c r="K595" s="310" t="s">
        <v>5160</v>
      </c>
      <c r="L595" s="238" t="s">
        <v>4554</v>
      </c>
      <c r="M595" s="241"/>
      <c r="N595" s="322"/>
      <c r="O595" s="241"/>
      <c r="P595" s="31" t="s">
        <v>339</v>
      </c>
    </row>
    <row r="596" spans="1:16" ht="30">
      <c r="A596" s="28">
        <v>591</v>
      </c>
      <c r="B596" s="229" t="str">
        <f t="shared" ref="B596:B659" si="10">CONCATENATE(20242,$D596,"K16",$N596)</f>
        <v>20242LP6013K1611</v>
      </c>
      <c r="C596" s="246" t="s">
        <v>5819</v>
      </c>
      <c r="D596" s="41" t="s">
        <v>4263</v>
      </c>
      <c r="E596" s="308" t="s">
        <v>4265</v>
      </c>
      <c r="F596" s="299" t="s">
        <v>19</v>
      </c>
      <c r="G596" s="245" t="s">
        <v>0</v>
      </c>
      <c r="H596" s="346" t="s">
        <v>5746</v>
      </c>
      <c r="I596" s="313"/>
      <c r="J596" s="31" t="s">
        <v>5747</v>
      </c>
      <c r="K596" s="310" t="s">
        <v>5160</v>
      </c>
      <c r="L596" s="238" t="s">
        <v>4554</v>
      </c>
      <c r="M596" s="241"/>
      <c r="N596" s="311">
        <v>11</v>
      </c>
      <c r="O596" s="241"/>
      <c r="P596" s="31" t="s">
        <v>339</v>
      </c>
    </row>
    <row r="597" spans="1:16" ht="24">
      <c r="A597" s="28">
        <v>592</v>
      </c>
      <c r="B597" s="229" t="str">
        <f t="shared" si="10"/>
        <v>20242EE6042K1610</v>
      </c>
      <c r="C597" s="300" t="s">
        <v>5820</v>
      </c>
      <c r="D597" s="41" t="s">
        <v>4803</v>
      </c>
      <c r="E597" s="308" t="s">
        <v>4280</v>
      </c>
      <c r="F597" s="299" t="s">
        <v>12</v>
      </c>
      <c r="G597" s="245" t="s">
        <v>5</v>
      </c>
      <c r="H597" s="309" t="s">
        <v>394</v>
      </c>
      <c r="I597" s="313"/>
      <c r="J597" s="31" t="s">
        <v>5747</v>
      </c>
      <c r="K597" s="310" t="s">
        <v>5160</v>
      </c>
      <c r="L597" s="238" t="s">
        <v>4554</v>
      </c>
      <c r="M597" s="241"/>
      <c r="N597" s="311">
        <v>10</v>
      </c>
      <c r="O597" s="241"/>
      <c r="P597" s="31" t="s">
        <v>339</v>
      </c>
    </row>
    <row r="598" spans="1:16" ht="45">
      <c r="A598" s="28">
        <v>593</v>
      </c>
      <c r="B598" s="229" t="str">
        <f t="shared" si="10"/>
        <v>20242EE6058K16</v>
      </c>
      <c r="C598" s="246" t="s">
        <v>5821</v>
      </c>
      <c r="D598" s="41" t="s">
        <v>5822</v>
      </c>
      <c r="E598" s="308" t="s">
        <v>4381</v>
      </c>
      <c r="F598" s="299" t="s">
        <v>123</v>
      </c>
      <c r="G598" s="245" t="s">
        <v>0</v>
      </c>
      <c r="H598" s="316" t="s">
        <v>5805</v>
      </c>
      <c r="I598" s="313"/>
      <c r="J598" s="31" t="s">
        <v>5747</v>
      </c>
      <c r="K598" s="310" t="s">
        <v>5160</v>
      </c>
      <c r="L598" s="238" t="s">
        <v>4554</v>
      </c>
      <c r="M598" s="241"/>
      <c r="N598" s="318"/>
      <c r="O598" s="241"/>
      <c r="P598" s="31" t="s">
        <v>339</v>
      </c>
    </row>
    <row r="599" spans="1:16" ht="45">
      <c r="A599" s="28">
        <v>594</v>
      </c>
      <c r="B599" s="229" t="str">
        <f t="shared" si="10"/>
        <v>20242EE6058K16</v>
      </c>
      <c r="C599" s="246" t="s">
        <v>5823</v>
      </c>
      <c r="D599" s="41" t="s">
        <v>5822</v>
      </c>
      <c r="E599" s="308" t="s">
        <v>4381</v>
      </c>
      <c r="F599" s="299" t="s">
        <v>123</v>
      </c>
      <c r="G599" s="245" t="s">
        <v>2</v>
      </c>
      <c r="H599" s="316" t="s">
        <v>5805</v>
      </c>
      <c r="I599" s="313"/>
      <c r="J599" s="31" t="s">
        <v>5747</v>
      </c>
      <c r="K599" s="310" t="s">
        <v>5160</v>
      </c>
      <c r="L599" s="238" t="s">
        <v>4554</v>
      </c>
      <c r="M599" s="241"/>
      <c r="N599" s="318"/>
      <c r="O599" s="320"/>
      <c r="P599" s="31" t="s">
        <v>339</v>
      </c>
    </row>
    <row r="600" spans="1:16" ht="45">
      <c r="A600" s="28">
        <v>595</v>
      </c>
      <c r="B600" s="229" t="str">
        <f t="shared" si="10"/>
        <v>20242EE6058K16</v>
      </c>
      <c r="C600" s="246" t="s">
        <v>5824</v>
      </c>
      <c r="D600" s="41" t="s">
        <v>5822</v>
      </c>
      <c r="E600" s="308" t="s">
        <v>4381</v>
      </c>
      <c r="F600" s="299" t="s">
        <v>123</v>
      </c>
      <c r="G600" s="245" t="s">
        <v>3</v>
      </c>
      <c r="H600" s="316" t="s">
        <v>5805</v>
      </c>
      <c r="I600" s="313"/>
      <c r="J600" s="31" t="s">
        <v>5747</v>
      </c>
      <c r="K600" s="310" t="s">
        <v>5160</v>
      </c>
      <c r="L600" s="238" t="s">
        <v>4554</v>
      </c>
      <c r="M600" s="241"/>
      <c r="N600" s="318"/>
      <c r="O600" s="241"/>
      <c r="P600" s="31" t="s">
        <v>339</v>
      </c>
    </row>
    <row r="601" spans="1:16" ht="45">
      <c r="A601" s="28">
        <v>596</v>
      </c>
      <c r="B601" s="229" t="str">
        <f t="shared" si="10"/>
        <v>20242EE6058K16</v>
      </c>
      <c r="C601" s="246" t="s">
        <v>5825</v>
      </c>
      <c r="D601" s="41" t="s">
        <v>5822</v>
      </c>
      <c r="E601" s="308" t="s">
        <v>4381</v>
      </c>
      <c r="F601" s="299" t="s">
        <v>123</v>
      </c>
      <c r="G601" s="245" t="s">
        <v>5</v>
      </c>
      <c r="H601" s="316" t="s">
        <v>5805</v>
      </c>
      <c r="I601" s="313"/>
      <c r="J601" s="31" t="s">
        <v>5747</v>
      </c>
      <c r="K601" s="310" t="s">
        <v>5160</v>
      </c>
      <c r="L601" s="238" t="s">
        <v>4554</v>
      </c>
      <c r="M601" s="241"/>
      <c r="N601" s="318"/>
      <c r="O601" s="241"/>
      <c r="P601" s="31" t="s">
        <v>339</v>
      </c>
    </row>
    <row r="602" spans="1:16" ht="45">
      <c r="A602" s="28">
        <v>597</v>
      </c>
      <c r="B602" s="229" t="str">
        <f t="shared" si="10"/>
        <v>20242EE6058K16</v>
      </c>
      <c r="C602" s="246" t="s">
        <v>5826</v>
      </c>
      <c r="D602" s="41" t="s">
        <v>5822</v>
      </c>
      <c r="E602" s="308" t="s">
        <v>4381</v>
      </c>
      <c r="F602" s="299" t="s">
        <v>125</v>
      </c>
      <c r="G602" s="245" t="s">
        <v>0</v>
      </c>
      <c r="H602" s="316" t="s">
        <v>5805</v>
      </c>
      <c r="I602" s="313"/>
      <c r="J602" s="31" t="s">
        <v>5747</v>
      </c>
      <c r="K602" s="310" t="s">
        <v>5160</v>
      </c>
      <c r="L602" s="238" t="s">
        <v>4554</v>
      </c>
      <c r="M602" s="241"/>
      <c r="N602" s="318"/>
      <c r="O602" s="241"/>
      <c r="P602" s="31" t="s">
        <v>339</v>
      </c>
    </row>
    <row r="603" spans="1:16" ht="45">
      <c r="A603" s="28">
        <v>598</v>
      </c>
      <c r="B603" s="229" t="str">
        <f t="shared" si="10"/>
        <v>20242EE6058K16</v>
      </c>
      <c r="C603" s="246" t="s">
        <v>5827</v>
      </c>
      <c r="D603" s="41" t="s">
        <v>5822</v>
      </c>
      <c r="E603" s="308" t="s">
        <v>4381</v>
      </c>
      <c r="F603" s="299" t="s">
        <v>125</v>
      </c>
      <c r="G603" s="245" t="s">
        <v>2</v>
      </c>
      <c r="H603" s="316" t="s">
        <v>5805</v>
      </c>
      <c r="I603" s="313"/>
      <c r="J603" s="31" t="s">
        <v>5747</v>
      </c>
      <c r="K603" s="310" t="s">
        <v>5160</v>
      </c>
      <c r="L603" s="238" t="s">
        <v>4554</v>
      </c>
      <c r="M603" s="241"/>
      <c r="N603" s="318"/>
      <c r="O603" s="241"/>
      <c r="P603" s="31" t="s">
        <v>339</v>
      </c>
    </row>
    <row r="604" spans="1:16" ht="45">
      <c r="A604" s="28">
        <v>599</v>
      </c>
      <c r="B604" s="229" t="str">
        <f t="shared" si="10"/>
        <v>20242EE6058K16</v>
      </c>
      <c r="C604" s="246" t="s">
        <v>5828</v>
      </c>
      <c r="D604" s="41" t="s">
        <v>5822</v>
      </c>
      <c r="E604" s="308" t="s">
        <v>4381</v>
      </c>
      <c r="F604" s="299" t="s">
        <v>125</v>
      </c>
      <c r="G604" s="245" t="s">
        <v>3</v>
      </c>
      <c r="H604" s="316" t="s">
        <v>5805</v>
      </c>
      <c r="I604" s="313"/>
      <c r="J604" s="31" t="s">
        <v>5747</v>
      </c>
      <c r="K604" s="310" t="s">
        <v>5160</v>
      </c>
      <c r="L604" s="238" t="s">
        <v>4554</v>
      </c>
      <c r="M604" s="241"/>
      <c r="N604" s="318"/>
      <c r="O604" s="241"/>
      <c r="P604" s="31" t="s">
        <v>339</v>
      </c>
    </row>
    <row r="605" spans="1:16" ht="30">
      <c r="A605" s="28">
        <v>600</v>
      </c>
      <c r="B605" s="229" t="str">
        <f t="shared" si="10"/>
        <v>20242FL6133K16</v>
      </c>
      <c r="C605" s="246" t="s">
        <v>5829</v>
      </c>
      <c r="D605" s="41" t="s">
        <v>5535</v>
      </c>
      <c r="E605" s="308" t="s">
        <v>4432</v>
      </c>
      <c r="F605" s="299" t="s">
        <v>46</v>
      </c>
      <c r="G605" s="245" t="s">
        <v>1</v>
      </c>
      <c r="H605" s="309" t="s">
        <v>394</v>
      </c>
      <c r="I605" s="313"/>
      <c r="J605" s="31" t="s">
        <v>5747</v>
      </c>
      <c r="K605" s="310" t="s">
        <v>5160</v>
      </c>
      <c r="L605" s="238" t="s">
        <v>4554</v>
      </c>
      <c r="M605" s="241"/>
      <c r="N605" s="322"/>
      <c r="O605" s="241"/>
      <c r="P605" s="31" t="s">
        <v>339</v>
      </c>
    </row>
    <row r="606" spans="1:16" ht="30">
      <c r="A606" s="28">
        <v>601</v>
      </c>
      <c r="B606" s="229" t="str">
        <f t="shared" si="10"/>
        <v>20242FL6133K16</v>
      </c>
      <c r="C606" s="246" t="s">
        <v>5829</v>
      </c>
      <c r="D606" s="41" t="s">
        <v>5535</v>
      </c>
      <c r="E606" s="308" t="s">
        <v>4432</v>
      </c>
      <c r="F606" s="299" t="s">
        <v>46</v>
      </c>
      <c r="G606" s="245" t="s">
        <v>4</v>
      </c>
      <c r="H606" s="309" t="s">
        <v>394</v>
      </c>
      <c r="I606" s="313"/>
      <c r="J606" s="31" t="s">
        <v>5747</v>
      </c>
      <c r="K606" s="310" t="s">
        <v>5160</v>
      </c>
      <c r="L606" s="238" t="s">
        <v>4554</v>
      </c>
      <c r="M606" s="241"/>
      <c r="N606" s="322"/>
      <c r="O606" s="241"/>
      <c r="P606" s="31" t="s">
        <v>339</v>
      </c>
    </row>
    <row r="607" spans="1:16" ht="30">
      <c r="A607" s="28">
        <v>602</v>
      </c>
      <c r="B607" s="229" t="str">
        <f t="shared" si="10"/>
        <v>20242FL6133K16</v>
      </c>
      <c r="C607" s="246" t="s">
        <v>5830</v>
      </c>
      <c r="D607" s="41" t="s">
        <v>5535</v>
      </c>
      <c r="E607" s="308" t="s">
        <v>4432</v>
      </c>
      <c r="F607" s="299" t="s">
        <v>47</v>
      </c>
      <c r="G607" s="245" t="s">
        <v>1</v>
      </c>
      <c r="H607" s="309" t="s">
        <v>394</v>
      </c>
      <c r="I607" s="313"/>
      <c r="J607" s="31" t="s">
        <v>5747</v>
      </c>
      <c r="K607" s="310" t="s">
        <v>5160</v>
      </c>
      <c r="L607" s="238" t="s">
        <v>4554</v>
      </c>
      <c r="M607" s="241"/>
      <c r="N607" s="322"/>
      <c r="O607" s="241"/>
      <c r="P607" s="31" t="s">
        <v>339</v>
      </c>
    </row>
    <row r="608" spans="1:16" ht="30">
      <c r="A608" s="28">
        <v>603</v>
      </c>
      <c r="B608" s="229" t="str">
        <f t="shared" si="10"/>
        <v>20242FL6133K16</v>
      </c>
      <c r="C608" s="246" t="s">
        <v>5830</v>
      </c>
      <c r="D608" s="41" t="s">
        <v>5535</v>
      </c>
      <c r="E608" s="308" t="s">
        <v>4432</v>
      </c>
      <c r="F608" s="299" t="s">
        <v>47</v>
      </c>
      <c r="G608" s="245" t="s">
        <v>4</v>
      </c>
      <c r="H608" s="309" t="s">
        <v>394</v>
      </c>
      <c r="I608" s="313"/>
      <c r="J608" s="31" t="s">
        <v>5747</v>
      </c>
      <c r="K608" s="310" t="s">
        <v>5160</v>
      </c>
      <c r="L608" s="238" t="s">
        <v>4554</v>
      </c>
      <c r="M608" s="241"/>
      <c r="N608" s="322"/>
      <c r="O608" s="241"/>
      <c r="P608" s="31" t="s">
        <v>339</v>
      </c>
    </row>
    <row r="609" spans="1:16" ht="24">
      <c r="A609" s="28">
        <v>604</v>
      </c>
      <c r="B609" s="229" t="str">
        <f t="shared" si="10"/>
        <v>20242EE6046K16</v>
      </c>
      <c r="C609" s="246" t="s">
        <v>5831</v>
      </c>
      <c r="D609" s="41" t="s">
        <v>5790</v>
      </c>
      <c r="E609" s="308" t="s">
        <v>5791</v>
      </c>
      <c r="F609" s="299" t="s">
        <v>12</v>
      </c>
      <c r="G609" s="245" t="s">
        <v>3</v>
      </c>
      <c r="H609" s="312" t="s">
        <v>5746</v>
      </c>
      <c r="I609" s="313"/>
      <c r="J609" s="31" t="s">
        <v>5747</v>
      </c>
      <c r="K609" s="310" t="s">
        <v>5160</v>
      </c>
      <c r="L609" s="238" t="s">
        <v>4554</v>
      </c>
      <c r="M609" s="241"/>
      <c r="N609" s="311"/>
      <c r="O609" s="241"/>
      <c r="P609" s="31" t="s">
        <v>339</v>
      </c>
    </row>
    <row r="610" spans="1:16" ht="24">
      <c r="A610" s="28">
        <v>605</v>
      </c>
      <c r="B610" s="229" t="str">
        <f t="shared" si="10"/>
        <v>20242ME6091K161</v>
      </c>
      <c r="C610" s="246" t="s">
        <v>5832</v>
      </c>
      <c r="D610" s="41" t="s">
        <v>5833</v>
      </c>
      <c r="E610" s="308" t="s">
        <v>5834</v>
      </c>
      <c r="F610" s="299" t="s">
        <v>217</v>
      </c>
      <c r="G610" s="245" t="s">
        <v>2</v>
      </c>
      <c r="H610" s="309" t="s">
        <v>5835</v>
      </c>
      <c r="I610" s="66"/>
      <c r="J610" s="31" t="s">
        <v>5836</v>
      </c>
      <c r="K610" s="310" t="s">
        <v>5160</v>
      </c>
      <c r="L610" s="238" t="s">
        <v>4554</v>
      </c>
      <c r="M610" s="241"/>
      <c r="N610" s="311">
        <v>1</v>
      </c>
      <c r="O610" s="241"/>
      <c r="P610" s="31" t="s">
        <v>153</v>
      </c>
    </row>
    <row r="611" spans="1:16" ht="30">
      <c r="A611" s="28">
        <v>606</v>
      </c>
      <c r="B611" s="229" t="str">
        <f t="shared" si="10"/>
        <v>20242ME6094K16</v>
      </c>
      <c r="C611" s="246" t="s">
        <v>5837</v>
      </c>
      <c r="D611" s="41" t="s">
        <v>5838</v>
      </c>
      <c r="E611" s="308" t="s">
        <v>5839</v>
      </c>
      <c r="F611" s="202" t="s">
        <v>4113</v>
      </c>
      <c r="G611" s="245" t="s">
        <v>3</v>
      </c>
      <c r="H611" s="312" t="s">
        <v>8</v>
      </c>
      <c r="I611" s="313"/>
      <c r="J611" s="31" t="s">
        <v>5836</v>
      </c>
      <c r="K611" s="310" t="s">
        <v>5160</v>
      </c>
      <c r="L611" s="238" t="s">
        <v>4554</v>
      </c>
      <c r="M611" s="241"/>
      <c r="N611" s="322"/>
      <c r="O611" s="241"/>
      <c r="P611" s="31" t="s">
        <v>153</v>
      </c>
    </row>
    <row r="612" spans="1:16" ht="30">
      <c r="A612" s="28">
        <v>607</v>
      </c>
      <c r="B612" s="229" t="str">
        <f t="shared" si="10"/>
        <v>20242ME6022K165</v>
      </c>
      <c r="C612" s="246" t="s">
        <v>5840</v>
      </c>
      <c r="D612" s="41" t="s">
        <v>5028</v>
      </c>
      <c r="E612" s="308" t="s">
        <v>4198</v>
      </c>
      <c r="F612" s="299" t="s">
        <v>46</v>
      </c>
      <c r="G612" s="245" t="s">
        <v>3</v>
      </c>
      <c r="H612" s="309" t="s">
        <v>5835</v>
      </c>
      <c r="I612" s="313"/>
      <c r="J612" s="31" t="s">
        <v>5836</v>
      </c>
      <c r="K612" s="310" t="s">
        <v>5160</v>
      </c>
      <c r="L612" s="238" t="s">
        <v>4554</v>
      </c>
      <c r="M612" s="241"/>
      <c r="N612" s="311">
        <v>5</v>
      </c>
      <c r="O612" s="241"/>
      <c r="P612" s="31" t="s">
        <v>153</v>
      </c>
    </row>
    <row r="613" spans="1:16" ht="24">
      <c r="A613" s="28">
        <v>608</v>
      </c>
      <c r="B613" s="229" t="str">
        <f t="shared" si="10"/>
        <v>20242EE6001K16</v>
      </c>
      <c r="C613" s="246" t="s">
        <v>5841</v>
      </c>
      <c r="D613" s="41" t="s">
        <v>4751</v>
      </c>
      <c r="E613" s="308" t="s">
        <v>4037</v>
      </c>
      <c r="F613" s="299" t="s">
        <v>217</v>
      </c>
      <c r="G613" s="245" t="s">
        <v>3</v>
      </c>
      <c r="H613" s="309" t="s">
        <v>5835</v>
      </c>
      <c r="I613" s="313"/>
      <c r="J613" s="31" t="s">
        <v>5836</v>
      </c>
      <c r="K613" s="310" t="s">
        <v>5160</v>
      </c>
      <c r="L613" s="238" t="s">
        <v>4554</v>
      </c>
      <c r="M613" s="241"/>
      <c r="N613" s="322"/>
      <c r="O613" s="241"/>
      <c r="P613" s="31" t="s">
        <v>153</v>
      </c>
    </row>
    <row r="614" spans="1:16" ht="30">
      <c r="A614" s="28">
        <v>609</v>
      </c>
      <c r="B614" s="229" t="str">
        <f t="shared" si="10"/>
        <v>20242LP6013K1612</v>
      </c>
      <c r="C614" s="246" t="s">
        <v>5842</v>
      </c>
      <c r="D614" s="41" t="s">
        <v>4263</v>
      </c>
      <c r="E614" s="308" t="s">
        <v>4265</v>
      </c>
      <c r="F614" s="202" t="s">
        <v>493</v>
      </c>
      <c r="G614" s="245" t="s">
        <v>4</v>
      </c>
      <c r="H614" s="312" t="s">
        <v>8</v>
      </c>
      <c r="I614" s="313"/>
      <c r="J614" s="31" t="s">
        <v>5836</v>
      </c>
      <c r="K614" s="310" t="s">
        <v>5160</v>
      </c>
      <c r="L614" s="238" t="s">
        <v>4554</v>
      </c>
      <c r="M614" s="241"/>
      <c r="N614" s="311">
        <v>12</v>
      </c>
      <c r="O614" s="241"/>
      <c r="P614" s="31" t="s">
        <v>153</v>
      </c>
    </row>
    <row r="615" spans="1:16" ht="24">
      <c r="A615" s="28">
        <v>610</v>
      </c>
      <c r="B615" s="229" t="str">
        <f t="shared" si="10"/>
        <v>20242ME6025K161</v>
      </c>
      <c r="C615" s="246" t="s">
        <v>5843</v>
      </c>
      <c r="D615" s="41" t="s">
        <v>5033</v>
      </c>
      <c r="E615" s="308" t="s">
        <v>4279</v>
      </c>
      <c r="F615" s="299" t="s">
        <v>65</v>
      </c>
      <c r="G615" s="245" t="s">
        <v>5</v>
      </c>
      <c r="H615" s="309" t="s">
        <v>5835</v>
      </c>
      <c r="I615" s="313"/>
      <c r="J615" s="31" t="s">
        <v>5836</v>
      </c>
      <c r="K615" s="310" t="s">
        <v>5160</v>
      </c>
      <c r="L615" s="238" t="s">
        <v>4554</v>
      </c>
      <c r="M615" s="241"/>
      <c r="N615" s="311">
        <v>1</v>
      </c>
      <c r="O615" s="241"/>
      <c r="P615" s="31" t="s">
        <v>153</v>
      </c>
    </row>
    <row r="616" spans="1:16" ht="24">
      <c r="A616" s="28">
        <v>611</v>
      </c>
      <c r="B616" s="229" t="str">
        <f t="shared" si="10"/>
        <v>20242ME6027K16</v>
      </c>
      <c r="C616" s="246" t="s">
        <v>5844</v>
      </c>
      <c r="D616" s="41" t="s">
        <v>5462</v>
      </c>
      <c r="E616" s="308" t="s">
        <v>4290</v>
      </c>
      <c r="F616" s="299" t="s">
        <v>65</v>
      </c>
      <c r="G616" s="245" t="s">
        <v>0</v>
      </c>
      <c r="H616" s="309" t="s">
        <v>5835</v>
      </c>
      <c r="I616" s="313"/>
      <c r="J616" s="31" t="s">
        <v>5836</v>
      </c>
      <c r="K616" s="310" t="s">
        <v>5160</v>
      </c>
      <c r="L616" s="238" t="s">
        <v>4554</v>
      </c>
      <c r="M616" s="241"/>
      <c r="N616" s="311"/>
      <c r="O616" s="241"/>
      <c r="P616" s="31" t="s">
        <v>153</v>
      </c>
    </row>
    <row r="617" spans="1:16" ht="30">
      <c r="A617" s="28">
        <v>612</v>
      </c>
      <c r="B617" s="229" t="str">
        <f t="shared" si="10"/>
        <v>20242ME6060K16</v>
      </c>
      <c r="C617" s="246" t="s">
        <v>5845</v>
      </c>
      <c r="D617" s="41" t="s">
        <v>5050</v>
      </c>
      <c r="E617" s="308" t="s">
        <v>4039</v>
      </c>
      <c r="F617" s="299" t="s">
        <v>46</v>
      </c>
      <c r="G617" s="245" t="s">
        <v>2</v>
      </c>
      <c r="H617" s="309" t="s">
        <v>5835</v>
      </c>
      <c r="I617" s="313"/>
      <c r="J617" s="31" t="s">
        <v>5836</v>
      </c>
      <c r="K617" s="310" t="s">
        <v>5160</v>
      </c>
      <c r="L617" s="238" t="s">
        <v>4554</v>
      </c>
      <c r="M617" s="241"/>
      <c r="N617" s="311"/>
      <c r="O617" s="241"/>
      <c r="P617" s="31" t="s">
        <v>153</v>
      </c>
    </row>
    <row r="618" spans="1:16" ht="30">
      <c r="A618" s="28">
        <v>613</v>
      </c>
      <c r="B618" s="229" t="str">
        <f t="shared" si="10"/>
        <v>20242FL6094K16</v>
      </c>
      <c r="C618" s="246" t="s">
        <v>5846</v>
      </c>
      <c r="D618" s="41" t="s">
        <v>5371</v>
      </c>
      <c r="E618" s="308" t="s">
        <v>5372</v>
      </c>
      <c r="F618" s="299" t="s">
        <v>46</v>
      </c>
      <c r="G618" s="245" t="s">
        <v>1</v>
      </c>
      <c r="H618" s="309" t="s">
        <v>5835</v>
      </c>
      <c r="I618" s="313"/>
      <c r="J618" s="31" t="s">
        <v>5836</v>
      </c>
      <c r="K618" s="310" t="s">
        <v>5160</v>
      </c>
      <c r="L618" s="238" t="s">
        <v>4554</v>
      </c>
      <c r="M618" s="241"/>
      <c r="N618" s="311"/>
      <c r="O618" s="241"/>
      <c r="P618" s="31" t="s">
        <v>153</v>
      </c>
    </row>
    <row r="619" spans="1:16" ht="30">
      <c r="A619" s="28">
        <v>614</v>
      </c>
      <c r="B619" s="229" t="str">
        <f t="shared" si="10"/>
        <v>20242FL6094K16</v>
      </c>
      <c r="C619" s="246" t="s">
        <v>5846</v>
      </c>
      <c r="D619" s="41" t="s">
        <v>5371</v>
      </c>
      <c r="E619" s="308" t="s">
        <v>5372</v>
      </c>
      <c r="F619" s="299" t="s">
        <v>46</v>
      </c>
      <c r="G619" s="245" t="s">
        <v>4</v>
      </c>
      <c r="H619" s="309" t="s">
        <v>5835</v>
      </c>
      <c r="I619" s="313"/>
      <c r="J619" s="31" t="s">
        <v>5836</v>
      </c>
      <c r="K619" s="310" t="s">
        <v>5160</v>
      </c>
      <c r="L619" s="238" t="s">
        <v>4554</v>
      </c>
      <c r="M619" s="241"/>
      <c r="N619" s="311"/>
      <c r="O619" s="241"/>
      <c r="P619" s="31" t="s">
        <v>153</v>
      </c>
    </row>
    <row r="620" spans="1:16" ht="30">
      <c r="A620" s="28">
        <v>615</v>
      </c>
      <c r="B620" s="229" t="str">
        <f t="shared" si="10"/>
        <v>20242FL6094K16</v>
      </c>
      <c r="C620" s="246" t="s">
        <v>5847</v>
      </c>
      <c r="D620" s="41" t="s">
        <v>5371</v>
      </c>
      <c r="E620" s="308" t="s">
        <v>5372</v>
      </c>
      <c r="F620" s="299" t="s">
        <v>47</v>
      </c>
      <c r="G620" s="245" t="s">
        <v>1</v>
      </c>
      <c r="H620" s="309" t="s">
        <v>5835</v>
      </c>
      <c r="I620" s="313"/>
      <c r="J620" s="31" t="s">
        <v>5836</v>
      </c>
      <c r="K620" s="310" t="s">
        <v>5160</v>
      </c>
      <c r="L620" s="238" t="s">
        <v>4554</v>
      </c>
      <c r="M620" s="241"/>
      <c r="N620" s="311"/>
      <c r="O620" s="241"/>
      <c r="P620" s="31" t="s">
        <v>153</v>
      </c>
    </row>
    <row r="621" spans="1:16" ht="30">
      <c r="A621" s="28">
        <v>616</v>
      </c>
      <c r="B621" s="229" t="str">
        <f t="shared" si="10"/>
        <v>20242FL6094K16</v>
      </c>
      <c r="C621" s="246" t="s">
        <v>5847</v>
      </c>
      <c r="D621" s="41" t="s">
        <v>5371</v>
      </c>
      <c r="E621" s="308" t="s">
        <v>5372</v>
      </c>
      <c r="F621" s="299" t="s">
        <v>47</v>
      </c>
      <c r="G621" s="245" t="s">
        <v>4</v>
      </c>
      <c r="H621" s="309" t="s">
        <v>5835</v>
      </c>
      <c r="I621" s="313"/>
      <c r="J621" s="31" t="s">
        <v>5836</v>
      </c>
      <c r="K621" s="310" t="s">
        <v>5160</v>
      </c>
      <c r="L621" s="238" t="s">
        <v>4554</v>
      </c>
      <c r="M621" s="241"/>
      <c r="N621" s="311"/>
      <c r="O621" s="241"/>
      <c r="P621" s="31" t="s">
        <v>153</v>
      </c>
    </row>
    <row r="622" spans="1:16" ht="30">
      <c r="A622" s="28">
        <v>617</v>
      </c>
      <c r="B622" s="229" t="str">
        <f t="shared" si="10"/>
        <v>20242LP6012K1625</v>
      </c>
      <c r="C622" s="246" t="s">
        <v>5848</v>
      </c>
      <c r="D622" s="41" t="s">
        <v>5007</v>
      </c>
      <c r="E622" s="308" t="s">
        <v>4116</v>
      </c>
      <c r="F622" s="344" t="s">
        <v>18</v>
      </c>
      <c r="G622" s="245" t="s">
        <v>4</v>
      </c>
      <c r="H622" s="351" t="s">
        <v>8</v>
      </c>
      <c r="I622" s="41"/>
      <c r="J622" s="31" t="s">
        <v>5849</v>
      </c>
      <c r="K622" s="310" t="s">
        <v>5160</v>
      </c>
      <c r="L622" s="238" t="s">
        <v>4554</v>
      </c>
      <c r="M622" s="66"/>
      <c r="N622" s="311">
        <v>25</v>
      </c>
      <c r="O622" s="241"/>
      <c r="P622" s="31" t="s">
        <v>348</v>
      </c>
    </row>
    <row r="623" spans="1:16" ht="24">
      <c r="A623" s="28">
        <v>618</v>
      </c>
      <c r="B623" s="229" t="str">
        <f t="shared" si="10"/>
        <v>20242FE6002K168</v>
      </c>
      <c r="C623" s="246" t="s">
        <v>5850</v>
      </c>
      <c r="D623" s="41" t="s">
        <v>4847</v>
      </c>
      <c r="E623" s="308" t="s">
        <v>4848</v>
      </c>
      <c r="F623" s="344" t="s">
        <v>11</v>
      </c>
      <c r="G623" s="245" t="s">
        <v>3</v>
      </c>
      <c r="H623" s="360" t="s">
        <v>8</v>
      </c>
      <c r="I623" s="41"/>
      <c r="J623" s="31" t="s">
        <v>5849</v>
      </c>
      <c r="K623" s="310" t="s">
        <v>5160</v>
      </c>
      <c r="L623" s="238" t="s">
        <v>4554</v>
      </c>
      <c r="M623" s="364"/>
      <c r="N623" s="311">
        <v>8</v>
      </c>
      <c r="O623" s="241"/>
      <c r="P623" s="31" t="s">
        <v>348</v>
      </c>
    </row>
    <row r="624" spans="1:16" ht="30">
      <c r="A624" s="28">
        <v>619</v>
      </c>
      <c r="B624" s="229" t="str">
        <f t="shared" si="10"/>
        <v>20242IT6067K16</v>
      </c>
      <c r="C624" s="246" t="s">
        <v>5851</v>
      </c>
      <c r="D624" s="41" t="s">
        <v>4966</v>
      </c>
      <c r="E624" s="308" t="s">
        <v>4224</v>
      </c>
      <c r="F624" s="344" t="s">
        <v>11</v>
      </c>
      <c r="G624" s="245" t="s">
        <v>4</v>
      </c>
      <c r="H624" s="326" t="s">
        <v>8</v>
      </c>
      <c r="I624" s="41"/>
      <c r="J624" s="31" t="s">
        <v>5849</v>
      </c>
      <c r="K624" s="310" t="s">
        <v>5160</v>
      </c>
      <c r="L624" s="238" t="s">
        <v>4554</v>
      </c>
      <c r="M624" s="313"/>
      <c r="N624" s="322"/>
      <c r="O624" s="241"/>
      <c r="P624" s="31" t="s">
        <v>348</v>
      </c>
    </row>
    <row r="625" spans="1:16" ht="60">
      <c r="A625" s="28">
        <v>620</v>
      </c>
      <c r="B625" s="229" t="str">
        <f t="shared" si="10"/>
        <v>20242FE6047K1617</v>
      </c>
      <c r="C625" s="246" t="s">
        <v>5852</v>
      </c>
      <c r="D625" s="41" t="s">
        <v>4882</v>
      </c>
      <c r="E625" s="308" t="s">
        <v>4040</v>
      </c>
      <c r="F625" s="344" t="s">
        <v>18</v>
      </c>
      <c r="G625" s="245" t="s">
        <v>0</v>
      </c>
      <c r="H625" s="335" t="s">
        <v>5101</v>
      </c>
      <c r="I625" s="338"/>
      <c r="J625" s="31" t="s">
        <v>5849</v>
      </c>
      <c r="K625" s="310" t="s">
        <v>5160</v>
      </c>
      <c r="L625" s="238" t="s">
        <v>4554</v>
      </c>
      <c r="M625" s="241"/>
      <c r="N625" s="311">
        <v>17</v>
      </c>
      <c r="O625" s="241"/>
      <c r="P625" s="31" t="s">
        <v>348</v>
      </c>
    </row>
    <row r="626" spans="1:16" ht="30">
      <c r="A626" s="28">
        <v>621</v>
      </c>
      <c r="B626" s="229" t="str">
        <f t="shared" si="10"/>
        <v>20242IT6018K16</v>
      </c>
      <c r="C626" s="246" t="s">
        <v>5853</v>
      </c>
      <c r="D626" s="41" t="s">
        <v>4938</v>
      </c>
      <c r="E626" s="308" t="s">
        <v>4032</v>
      </c>
      <c r="F626" s="344" t="s">
        <v>13</v>
      </c>
      <c r="G626" s="245" t="s">
        <v>1</v>
      </c>
      <c r="H626" s="365" t="s">
        <v>8</v>
      </c>
      <c r="I626" s="41"/>
      <c r="J626" s="31" t="s">
        <v>5849</v>
      </c>
      <c r="K626" s="310" t="s">
        <v>5160</v>
      </c>
      <c r="L626" s="238" t="s">
        <v>4554</v>
      </c>
      <c r="M626" s="313"/>
      <c r="N626" s="322"/>
      <c r="O626" s="241"/>
      <c r="P626" s="31" t="s">
        <v>348</v>
      </c>
    </row>
    <row r="627" spans="1:16" ht="24">
      <c r="A627" s="28">
        <v>622</v>
      </c>
      <c r="B627" s="229" t="str">
        <f t="shared" si="10"/>
        <v>20242FE6051K161</v>
      </c>
      <c r="C627" s="246" t="s">
        <v>5854</v>
      </c>
      <c r="D627" s="41" t="s">
        <v>4886</v>
      </c>
      <c r="E627" s="308" t="s">
        <v>4255</v>
      </c>
      <c r="F627" s="344" t="s">
        <v>11</v>
      </c>
      <c r="G627" s="245" t="s">
        <v>0</v>
      </c>
      <c r="H627" s="337" t="s">
        <v>5855</v>
      </c>
      <c r="I627" s="338"/>
      <c r="J627" s="31" t="s">
        <v>5849</v>
      </c>
      <c r="K627" s="310" t="s">
        <v>5160</v>
      </c>
      <c r="L627" s="238" t="s">
        <v>4554</v>
      </c>
      <c r="M627" s="241"/>
      <c r="N627" s="311">
        <v>1</v>
      </c>
      <c r="O627" s="241"/>
      <c r="P627" s="31" t="s">
        <v>348</v>
      </c>
    </row>
    <row r="628" spans="1:16" ht="30">
      <c r="A628" s="28">
        <v>623</v>
      </c>
      <c r="B628" s="229" t="str">
        <f t="shared" si="10"/>
        <v>20242LP6013K1613</v>
      </c>
      <c r="C628" s="246" t="s">
        <v>5856</v>
      </c>
      <c r="D628" s="41" t="s">
        <v>4263</v>
      </c>
      <c r="E628" s="308" t="s">
        <v>4265</v>
      </c>
      <c r="F628" s="344" t="s">
        <v>18</v>
      </c>
      <c r="G628" s="245" t="s">
        <v>3</v>
      </c>
      <c r="H628" s="312" t="s">
        <v>8</v>
      </c>
      <c r="I628" s="41"/>
      <c r="J628" s="31" t="s">
        <v>5849</v>
      </c>
      <c r="K628" s="310" t="s">
        <v>5160</v>
      </c>
      <c r="L628" s="238" t="s">
        <v>4554</v>
      </c>
      <c r="M628" s="333"/>
      <c r="N628" s="311">
        <v>13</v>
      </c>
      <c r="O628" s="241"/>
      <c r="P628" s="31" t="s">
        <v>348</v>
      </c>
    </row>
    <row r="629" spans="1:16" ht="30">
      <c r="A629" s="28">
        <v>624</v>
      </c>
      <c r="B629" s="229" t="str">
        <f t="shared" si="10"/>
        <v>20242FL6133K16</v>
      </c>
      <c r="C629" s="246" t="s">
        <v>5857</v>
      </c>
      <c r="D629" s="41" t="s">
        <v>5535</v>
      </c>
      <c r="E629" s="308" t="s">
        <v>4432</v>
      </c>
      <c r="F629" s="344" t="s">
        <v>48</v>
      </c>
      <c r="G629" s="245" t="s">
        <v>2</v>
      </c>
      <c r="H629" s="312" t="s">
        <v>5858</v>
      </c>
      <c r="I629" s="313"/>
      <c r="J629" s="31" t="s">
        <v>5849</v>
      </c>
      <c r="K629" s="310" t="s">
        <v>5160</v>
      </c>
      <c r="L629" s="238" t="s">
        <v>4554</v>
      </c>
      <c r="M629" s="241"/>
      <c r="N629" s="322"/>
      <c r="O629" s="241"/>
      <c r="P629" s="31" t="s">
        <v>348</v>
      </c>
    </row>
    <row r="630" spans="1:16" ht="30">
      <c r="A630" s="28">
        <v>625</v>
      </c>
      <c r="B630" s="229" t="str">
        <f t="shared" si="10"/>
        <v>20242FL6133K16</v>
      </c>
      <c r="C630" s="246" t="s">
        <v>5857</v>
      </c>
      <c r="D630" s="41" t="s">
        <v>5535</v>
      </c>
      <c r="E630" s="308" t="s">
        <v>4432</v>
      </c>
      <c r="F630" s="344" t="s">
        <v>48</v>
      </c>
      <c r="G630" s="245" t="s">
        <v>5</v>
      </c>
      <c r="H630" s="312" t="s">
        <v>5858</v>
      </c>
      <c r="I630" s="313"/>
      <c r="J630" s="31" t="s">
        <v>5849</v>
      </c>
      <c r="K630" s="310" t="s">
        <v>5160</v>
      </c>
      <c r="L630" s="238" t="s">
        <v>4554</v>
      </c>
      <c r="M630" s="241"/>
      <c r="N630" s="322"/>
      <c r="O630" s="241"/>
      <c r="P630" s="31" t="s">
        <v>348</v>
      </c>
    </row>
    <row r="631" spans="1:16" ht="30">
      <c r="A631" s="28">
        <v>626</v>
      </c>
      <c r="B631" s="229" t="str">
        <f t="shared" si="10"/>
        <v>20242FL6133K16</v>
      </c>
      <c r="C631" s="246" t="s">
        <v>5859</v>
      </c>
      <c r="D631" s="41" t="s">
        <v>5535</v>
      </c>
      <c r="E631" s="308" t="s">
        <v>4432</v>
      </c>
      <c r="F631" s="344" t="s">
        <v>45</v>
      </c>
      <c r="G631" s="245" t="s">
        <v>2</v>
      </c>
      <c r="H631" s="312" t="s">
        <v>5858</v>
      </c>
      <c r="I631" s="313"/>
      <c r="J631" s="31" t="s">
        <v>5849</v>
      </c>
      <c r="K631" s="310" t="s">
        <v>5160</v>
      </c>
      <c r="L631" s="238" t="s">
        <v>4554</v>
      </c>
      <c r="M631" s="241"/>
      <c r="N631" s="322"/>
      <c r="O631" s="241"/>
      <c r="P631" s="31" t="s">
        <v>348</v>
      </c>
    </row>
    <row r="632" spans="1:16" ht="30">
      <c r="A632" s="28">
        <v>627</v>
      </c>
      <c r="B632" s="229" t="str">
        <f t="shared" si="10"/>
        <v>20242FL6133K16</v>
      </c>
      <c r="C632" s="246" t="s">
        <v>5859</v>
      </c>
      <c r="D632" s="41" t="s">
        <v>5535</v>
      </c>
      <c r="E632" s="308" t="s">
        <v>4432</v>
      </c>
      <c r="F632" s="344" t="s">
        <v>45</v>
      </c>
      <c r="G632" s="245" t="s">
        <v>5</v>
      </c>
      <c r="H632" s="312" t="s">
        <v>5858</v>
      </c>
      <c r="I632" s="313"/>
      <c r="J632" s="31" t="s">
        <v>5849</v>
      </c>
      <c r="K632" s="310" t="s">
        <v>5160</v>
      </c>
      <c r="L632" s="238" t="s">
        <v>4554</v>
      </c>
      <c r="M632" s="241"/>
      <c r="N632" s="322"/>
      <c r="O632" s="241"/>
      <c r="P632" s="31" t="s">
        <v>348</v>
      </c>
    </row>
    <row r="633" spans="1:16" ht="30">
      <c r="A633" s="28">
        <v>628</v>
      </c>
      <c r="B633" s="229" t="str">
        <f t="shared" si="10"/>
        <v>20242PE6026K1615</v>
      </c>
      <c r="C633" s="246" t="s">
        <v>5860</v>
      </c>
      <c r="D633" s="41" t="s">
        <v>5069</v>
      </c>
      <c r="E633" s="308" t="s">
        <v>4046</v>
      </c>
      <c r="F633" s="344" t="s">
        <v>459</v>
      </c>
      <c r="G633" s="245" t="s">
        <v>5</v>
      </c>
      <c r="H633" s="316" t="s">
        <v>517</v>
      </c>
      <c r="I633" s="66"/>
      <c r="J633" s="31" t="s">
        <v>5849</v>
      </c>
      <c r="K633" s="310" t="s">
        <v>5160</v>
      </c>
      <c r="L633" s="238" t="s">
        <v>4554</v>
      </c>
      <c r="M633" s="241"/>
      <c r="N633" s="317">
        <v>15</v>
      </c>
      <c r="O633" s="241"/>
      <c r="P633" s="31" t="s">
        <v>349</v>
      </c>
    </row>
    <row r="634" spans="1:16" ht="30">
      <c r="A634" s="28">
        <v>629</v>
      </c>
      <c r="B634" s="229" t="str">
        <f t="shared" si="10"/>
        <v>20242LP6012K1626</v>
      </c>
      <c r="C634" s="246" t="s">
        <v>5861</v>
      </c>
      <c r="D634" s="41" t="s">
        <v>5007</v>
      </c>
      <c r="E634" s="308" t="s">
        <v>4116</v>
      </c>
      <c r="F634" s="315" t="s">
        <v>46</v>
      </c>
      <c r="G634" s="245" t="s">
        <v>4</v>
      </c>
      <c r="H634" s="309" t="s">
        <v>5855</v>
      </c>
      <c r="I634" s="66"/>
      <c r="J634" s="31" t="s">
        <v>5849</v>
      </c>
      <c r="K634" s="310" t="s">
        <v>5160</v>
      </c>
      <c r="L634" s="238" t="s">
        <v>4554</v>
      </c>
      <c r="M634" s="241"/>
      <c r="N634" s="311">
        <v>26</v>
      </c>
      <c r="O634" s="241"/>
      <c r="P634" s="31" t="s">
        <v>349</v>
      </c>
    </row>
    <row r="635" spans="1:16" ht="24">
      <c r="A635" s="28">
        <v>630</v>
      </c>
      <c r="B635" s="229" t="str">
        <f t="shared" si="10"/>
        <v>20242FE6002K169</v>
      </c>
      <c r="C635" s="246" t="s">
        <v>5862</v>
      </c>
      <c r="D635" s="41" t="s">
        <v>4847</v>
      </c>
      <c r="E635" s="308" t="s">
        <v>4848</v>
      </c>
      <c r="F635" s="299" t="s">
        <v>12</v>
      </c>
      <c r="G635" s="245" t="s">
        <v>3</v>
      </c>
      <c r="H635" s="309" t="s">
        <v>5855</v>
      </c>
      <c r="I635" s="66"/>
      <c r="J635" s="31" t="s">
        <v>5849</v>
      </c>
      <c r="K635" s="310" t="s">
        <v>5160</v>
      </c>
      <c r="L635" s="238" t="s">
        <v>4554</v>
      </c>
      <c r="M635" s="241"/>
      <c r="N635" s="311">
        <v>9</v>
      </c>
      <c r="O635" s="241"/>
      <c r="P635" s="31" t="s">
        <v>349</v>
      </c>
    </row>
    <row r="636" spans="1:16" ht="30">
      <c r="A636" s="28">
        <v>631</v>
      </c>
      <c r="B636" s="229" t="str">
        <f t="shared" si="10"/>
        <v>20242IT6067K16</v>
      </c>
      <c r="C636" s="246" t="s">
        <v>5863</v>
      </c>
      <c r="D636" s="41" t="s">
        <v>4966</v>
      </c>
      <c r="E636" s="308" t="s">
        <v>4224</v>
      </c>
      <c r="F636" s="315" t="s">
        <v>217</v>
      </c>
      <c r="G636" s="245" t="s">
        <v>4</v>
      </c>
      <c r="H636" s="309" t="s">
        <v>5855</v>
      </c>
      <c r="I636" s="313"/>
      <c r="J636" s="31" t="s">
        <v>5849</v>
      </c>
      <c r="K636" s="310" t="s">
        <v>5160</v>
      </c>
      <c r="L636" s="238" t="s">
        <v>4554</v>
      </c>
      <c r="M636" s="241"/>
      <c r="N636" s="322"/>
      <c r="O636" s="241"/>
      <c r="P636" s="31" t="s">
        <v>349</v>
      </c>
    </row>
    <row r="637" spans="1:16" ht="60">
      <c r="A637" s="28">
        <v>632</v>
      </c>
      <c r="B637" s="229" t="str">
        <f t="shared" si="10"/>
        <v>20242FE6047K1618</v>
      </c>
      <c r="C637" s="246" t="s">
        <v>5864</v>
      </c>
      <c r="D637" s="41" t="s">
        <v>4882</v>
      </c>
      <c r="E637" s="308" t="s">
        <v>4040</v>
      </c>
      <c r="F637" s="315" t="s">
        <v>46</v>
      </c>
      <c r="G637" s="245" t="s">
        <v>0</v>
      </c>
      <c r="H637" s="312" t="s">
        <v>5101</v>
      </c>
      <c r="I637" s="313"/>
      <c r="J637" s="31" t="s">
        <v>5849</v>
      </c>
      <c r="K637" s="310" t="s">
        <v>5160</v>
      </c>
      <c r="L637" s="238" t="s">
        <v>4554</v>
      </c>
      <c r="M637" s="241"/>
      <c r="N637" s="311">
        <v>18</v>
      </c>
      <c r="O637" s="241"/>
      <c r="P637" s="31" t="s">
        <v>349</v>
      </c>
    </row>
    <row r="638" spans="1:16" ht="30">
      <c r="A638" s="28">
        <v>633</v>
      </c>
      <c r="B638" s="229" t="str">
        <f t="shared" si="10"/>
        <v>20242IT6018K16</v>
      </c>
      <c r="C638" s="246" t="s">
        <v>5865</v>
      </c>
      <c r="D638" s="41" t="s">
        <v>4938</v>
      </c>
      <c r="E638" s="308" t="s">
        <v>4032</v>
      </c>
      <c r="F638" s="299" t="s">
        <v>65</v>
      </c>
      <c r="G638" s="245" t="s">
        <v>1</v>
      </c>
      <c r="H638" s="309" t="s">
        <v>5855</v>
      </c>
      <c r="I638" s="313"/>
      <c r="J638" s="31" t="s">
        <v>5849</v>
      </c>
      <c r="K638" s="310" t="s">
        <v>5160</v>
      </c>
      <c r="L638" s="238" t="s">
        <v>4554</v>
      </c>
      <c r="M638" s="241"/>
      <c r="N638" s="322"/>
      <c r="O638" s="241"/>
      <c r="P638" s="31" t="s">
        <v>349</v>
      </c>
    </row>
    <row r="639" spans="1:16" ht="24">
      <c r="A639" s="28">
        <v>634</v>
      </c>
      <c r="B639" s="229" t="str">
        <f t="shared" si="10"/>
        <v>20242FE6051K162</v>
      </c>
      <c r="C639" s="246" t="s">
        <v>5866</v>
      </c>
      <c r="D639" s="41" t="s">
        <v>4886</v>
      </c>
      <c r="E639" s="308" t="s">
        <v>4255</v>
      </c>
      <c r="F639" s="315" t="s">
        <v>217</v>
      </c>
      <c r="G639" s="245" t="s">
        <v>0</v>
      </c>
      <c r="H639" s="309" t="s">
        <v>5855</v>
      </c>
      <c r="I639" s="313"/>
      <c r="J639" s="31" t="s">
        <v>5849</v>
      </c>
      <c r="K639" s="310" t="s">
        <v>5160</v>
      </c>
      <c r="L639" s="238" t="s">
        <v>4554</v>
      </c>
      <c r="M639" s="241"/>
      <c r="N639" s="311">
        <v>2</v>
      </c>
      <c r="O639" s="241"/>
      <c r="P639" s="31" t="s">
        <v>349</v>
      </c>
    </row>
    <row r="640" spans="1:16" ht="60">
      <c r="A640" s="28">
        <v>635</v>
      </c>
      <c r="B640" s="229" t="str">
        <f t="shared" si="10"/>
        <v>20242FE6037K16</v>
      </c>
      <c r="C640" s="246" t="s">
        <v>5867</v>
      </c>
      <c r="D640" s="41" t="s">
        <v>5721</v>
      </c>
      <c r="E640" s="308" t="s">
        <v>4376</v>
      </c>
      <c r="F640" s="299" t="s">
        <v>123</v>
      </c>
      <c r="G640" s="245" t="s">
        <v>0</v>
      </c>
      <c r="H640" s="316" t="s">
        <v>5101</v>
      </c>
      <c r="I640" s="313"/>
      <c r="J640" s="31" t="s">
        <v>5849</v>
      </c>
      <c r="K640" s="310" t="s">
        <v>5160</v>
      </c>
      <c r="L640" s="238" t="s">
        <v>4554</v>
      </c>
      <c r="M640" s="241"/>
      <c r="N640" s="318"/>
      <c r="O640" s="241"/>
      <c r="P640" s="31" t="s">
        <v>349</v>
      </c>
    </row>
    <row r="641" spans="1:16" ht="60">
      <c r="A641" s="28">
        <v>636</v>
      </c>
      <c r="B641" s="229" t="str">
        <f t="shared" si="10"/>
        <v>20242FE6037K16</v>
      </c>
      <c r="C641" s="246" t="s">
        <v>5868</v>
      </c>
      <c r="D641" s="41" t="s">
        <v>5721</v>
      </c>
      <c r="E641" s="308" t="s">
        <v>4376</v>
      </c>
      <c r="F641" s="299" t="s">
        <v>123</v>
      </c>
      <c r="G641" s="245" t="s">
        <v>2</v>
      </c>
      <c r="H641" s="316" t="s">
        <v>5101</v>
      </c>
      <c r="I641" s="313"/>
      <c r="J641" s="31" t="s">
        <v>5849</v>
      </c>
      <c r="K641" s="310" t="s">
        <v>5160</v>
      </c>
      <c r="L641" s="238" t="s">
        <v>4554</v>
      </c>
      <c r="M641" s="241"/>
      <c r="N641" s="318"/>
      <c r="O641" s="241"/>
      <c r="P641" s="31" t="s">
        <v>349</v>
      </c>
    </row>
    <row r="642" spans="1:16" ht="60">
      <c r="A642" s="28">
        <v>637</v>
      </c>
      <c r="B642" s="229" t="str">
        <f t="shared" si="10"/>
        <v>20242FE6037K16</v>
      </c>
      <c r="C642" s="246" t="s">
        <v>5869</v>
      </c>
      <c r="D642" s="41" t="s">
        <v>5721</v>
      </c>
      <c r="E642" s="308" t="s">
        <v>4376</v>
      </c>
      <c r="F642" s="299" t="s">
        <v>123</v>
      </c>
      <c r="G642" s="245" t="s">
        <v>4</v>
      </c>
      <c r="H642" s="316" t="s">
        <v>5101</v>
      </c>
      <c r="I642" s="313"/>
      <c r="J642" s="31" t="s">
        <v>5849</v>
      </c>
      <c r="K642" s="310" t="s">
        <v>5160</v>
      </c>
      <c r="L642" s="238" t="s">
        <v>4554</v>
      </c>
      <c r="M642" s="241"/>
      <c r="N642" s="318"/>
      <c r="O642" s="241"/>
      <c r="P642" s="31" t="s">
        <v>349</v>
      </c>
    </row>
    <row r="643" spans="1:16" ht="60">
      <c r="A643" s="28">
        <v>638</v>
      </c>
      <c r="B643" s="229" t="str">
        <f t="shared" si="10"/>
        <v>20242FE6037K16</v>
      </c>
      <c r="C643" s="246" t="s">
        <v>5870</v>
      </c>
      <c r="D643" s="41" t="s">
        <v>5721</v>
      </c>
      <c r="E643" s="308" t="s">
        <v>4376</v>
      </c>
      <c r="F643" s="299" t="s">
        <v>125</v>
      </c>
      <c r="G643" s="245" t="s">
        <v>1</v>
      </c>
      <c r="H643" s="316" t="s">
        <v>5101</v>
      </c>
      <c r="I643" s="313"/>
      <c r="J643" s="31" t="s">
        <v>5849</v>
      </c>
      <c r="K643" s="310" t="s">
        <v>5160</v>
      </c>
      <c r="L643" s="238" t="s">
        <v>4554</v>
      </c>
      <c r="M643" s="241"/>
      <c r="N643" s="318"/>
      <c r="O643" s="241"/>
      <c r="P643" s="31" t="s">
        <v>349</v>
      </c>
    </row>
    <row r="644" spans="1:16" ht="60">
      <c r="A644" s="28">
        <v>639</v>
      </c>
      <c r="B644" s="229" t="str">
        <f t="shared" si="10"/>
        <v>20242FE6037K16</v>
      </c>
      <c r="C644" s="246" t="s">
        <v>5871</v>
      </c>
      <c r="D644" s="41" t="s">
        <v>5721</v>
      </c>
      <c r="E644" s="308" t="s">
        <v>4376</v>
      </c>
      <c r="F644" s="299" t="s">
        <v>125</v>
      </c>
      <c r="G644" s="245" t="s">
        <v>3</v>
      </c>
      <c r="H644" s="316" t="s">
        <v>5101</v>
      </c>
      <c r="I644" s="313"/>
      <c r="J644" s="31" t="s">
        <v>5849</v>
      </c>
      <c r="K644" s="310" t="s">
        <v>5160</v>
      </c>
      <c r="L644" s="238" t="s">
        <v>4554</v>
      </c>
      <c r="M644" s="241"/>
      <c r="N644" s="318"/>
      <c r="O644" s="241"/>
      <c r="P644" s="31" t="s">
        <v>349</v>
      </c>
    </row>
    <row r="645" spans="1:16" ht="30">
      <c r="A645" s="28">
        <v>640</v>
      </c>
      <c r="B645" s="229" t="str">
        <f t="shared" si="10"/>
        <v>20242FL6133K16</v>
      </c>
      <c r="C645" s="246" t="s">
        <v>5872</v>
      </c>
      <c r="D645" s="41" t="s">
        <v>5535</v>
      </c>
      <c r="E645" s="308" t="s">
        <v>4432</v>
      </c>
      <c r="F645" s="344" t="s">
        <v>46</v>
      </c>
      <c r="G645" s="245" t="s">
        <v>2</v>
      </c>
      <c r="H645" s="312" t="s">
        <v>5858</v>
      </c>
      <c r="I645" s="313"/>
      <c r="J645" s="31" t="s">
        <v>5849</v>
      </c>
      <c r="K645" s="310" t="s">
        <v>5160</v>
      </c>
      <c r="L645" s="238" t="s">
        <v>4554</v>
      </c>
      <c r="M645" s="241"/>
      <c r="N645" s="322"/>
      <c r="O645" s="241"/>
      <c r="P645" s="31" t="s">
        <v>349</v>
      </c>
    </row>
    <row r="646" spans="1:16" ht="30">
      <c r="A646" s="28">
        <v>641</v>
      </c>
      <c r="B646" s="229" t="str">
        <f t="shared" si="10"/>
        <v>20242FL6133K16</v>
      </c>
      <c r="C646" s="246" t="s">
        <v>5872</v>
      </c>
      <c r="D646" s="41" t="s">
        <v>5535</v>
      </c>
      <c r="E646" s="308" t="s">
        <v>4432</v>
      </c>
      <c r="F646" s="344" t="s">
        <v>46</v>
      </c>
      <c r="G646" s="245" t="s">
        <v>5</v>
      </c>
      <c r="H646" s="312" t="s">
        <v>5858</v>
      </c>
      <c r="I646" s="313"/>
      <c r="J646" s="31" t="s">
        <v>5849</v>
      </c>
      <c r="K646" s="310" t="s">
        <v>5160</v>
      </c>
      <c r="L646" s="238" t="s">
        <v>4554</v>
      </c>
      <c r="M646" s="241"/>
      <c r="N646" s="322"/>
      <c r="O646" s="241"/>
      <c r="P646" s="31" t="s">
        <v>349</v>
      </c>
    </row>
    <row r="647" spans="1:16" ht="30">
      <c r="A647" s="28">
        <v>642</v>
      </c>
      <c r="B647" s="229" t="str">
        <f t="shared" si="10"/>
        <v>20242FL6133K16</v>
      </c>
      <c r="C647" s="246" t="s">
        <v>5873</v>
      </c>
      <c r="D647" s="41" t="s">
        <v>5535</v>
      </c>
      <c r="E647" s="308" t="s">
        <v>4432</v>
      </c>
      <c r="F647" s="344" t="s">
        <v>47</v>
      </c>
      <c r="G647" s="245" t="s">
        <v>2</v>
      </c>
      <c r="H647" s="312" t="s">
        <v>5858</v>
      </c>
      <c r="I647" s="338"/>
      <c r="J647" s="31" t="s">
        <v>5849</v>
      </c>
      <c r="K647" s="310" t="s">
        <v>5160</v>
      </c>
      <c r="L647" s="238" t="s">
        <v>4554</v>
      </c>
      <c r="M647" s="241"/>
      <c r="N647" s="322"/>
      <c r="O647" s="241"/>
      <c r="P647" s="31" t="s">
        <v>349</v>
      </c>
    </row>
    <row r="648" spans="1:16" ht="30">
      <c r="A648" s="28">
        <v>643</v>
      </c>
      <c r="B648" s="229" t="str">
        <f t="shared" si="10"/>
        <v>20242FL6133K16</v>
      </c>
      <c r="C648" s="246" t="s">
        <v>5873</v>
      </c>
      <c r="D648" s="41" t="s">
        <v>5535</v>
      </c>
      <c r="E648" s="308" t="s">
        <v>4432</v>
      </c>
      <c r="F648" s="344" t="s">
        <v>47</v>
      </c>
      <c r="G648" s="245" t="s">
        <v>5</v>
      </c>
      <c r="H648" s="335" t="s">
        <v>5858</v>
      </c>
      <c r="I648" s="313"/>
      <c r="J648" s="31" t="s">
        <v>5849</v>
      </c>
      <c r="K648" s="310" t="s">
        <v>5160</v>
      </c>
      <c r="L648" s="238" t="s">
        <v>4554</v>
      </c>
      <c r="M648" s="241"/>
      <c r="N648" s="322"/>
      <c r="O648" s="241"/>
      <c r="P648" s="31" t="s">
        <v>349</v>
      </c>
    </row>
    <row r="649" spans="1:16" ht="15">
      <c r="A649" s="28">
        <v>644</v>
      </c>
      <c r="B649" s="229" t="str">
        <f t="shared" si="10"/>
        <v>20242EE6079K161</v>
      </c>
      <c r="C649" s="246" t="s">
        <v>5874</v>
      </c>
      <c r="D649" s="41" t="s">
        <v>5875</v>
      </c>
      <c r="E649" s="308" t="s">
        <v>4090</v>
      </c>
      <c r="F649" s="299" t="s">
        <v>18</v>
      </c>
      <c r="G649" s="245" t="s">
        <v>4</v>
      </c>
      <c r="H649" s="337" t="s">
        <v>372</v>
      </c>
      <c r="I649" s="347"/>
      <c r="J649" s="31" t="s">
        <v>5876</v>
      </c>
      <c r="K649" s="310" t="s">
        <v>5160</v>
      </c>
      <c r="L649" s="238" t="s">
        <v>4554</v>
      </c>
      <c r="M649" s="241"/>
      <c r="N649" s="311">
        <v>1</v>
      </c>
      <c r="O649" s="241"/>
      <c r="P649" s="31" t="s">
        <v>102</v>
      </c>
    </row>
    <row r="650" spans="1:16" ht="30">
      <c r="A650" s="28">
        <v>645</v>
      </c>
      <c r="B650" s="229" t="str">
        <f t="shared" si="10"/>
        <v>20242PE6026K1616</v>
      </c>
      <c r="C650" s="246" t="s">
        <v>5877</v>
      </c>
      <c r="D650" s="41" t="s">
        <v>5069</v>
      </c>
      <c r="E650" s="308" t="s">
        <v>4046</v>
      </c>
      <c r="F650" s="299" t="s">
        <v>492</v>
      </c>
      <c r="G650" s="245" t="s">
        <v>4</v>
      </c>
      <c r="H650" s="316" t="s">
        <v>517</v>
      </c>
      <c r="I650" s="66"/>
      <c r="J650" s="31" t="s">
        <v>5876</v>
      </c>
      <c r="K650" s="310" t="s">
        <v>5160</v>
      </c>
      <c r="L650" s="238" t="s">
        <v>4554</v>
      </c>
      <c r="M650" s="241"/>
      <c r="N650" s="318">
        <v>16</v>
      </c>
      <c r="O650" s="241"/>
      <c r="P650" s="31" t="s">
        <v>102</v>
      </c>
    </row>
    <row r="651" spans="1:16" ht="30">
      <c r="A651" s="28">
        <v>646</v>
      </c>
      <c r="B651" s="229" t="str">
        <f t="shared" si="10"/>
        <v>20242LP6012K1627</v>
      </c>
      <c r="C651" s="246" t="s">
        <v>5878</v>
      </c>
      <c r="D651" s="41" t="s">
        <v>5007</v>
      </c>
      <c r="E651" s="308" t="s">
        <v>4116</v>
      </c>
      <c r="F651" s="299" t="s">
        <v>48</v>
      </c>
      <c r="G651" s="245" t="s">
        <v>2</v>
      </c>
      <c r="H651" s="309" t="s">
        <v>372</v>
      </c>
      <c r="I651" s="66"/>
      <c r="J651" s="31" t="s">
        <v>5876</v>
      </c>
      <c r="K651" s="310" t="s">
        <v>5160</v>
      </c>
      <c r="L651" s="238" t="s">
        <v>4554</v>
      </c>
      <c r="M651" s="241"/>
      <c r="N651" s="311">
        <v>27</v>
      </c>
      <c r="O651" s="241"/>
      <c r="P651" s="31" t="s">
        <v>102</v>
      </c>
    </row>
    <row r="652" spans="1:16" ht="15">
      <c r="A652" s="28">
        <v>647</v>
      </c>
      <c r="B652" s="229" t="str">
        <f t="shared" si="10"/>
        <v>20242EE6036K16</v>
      </c>
      <c r="C652" s="246" t="s">
        <v>5879</v>
      </c>
      <c r="D652" s="41" t="s">
        <v>4800</v>
      </c>
      <c r="E652" s="308" t="s">
        <v>4801</v>
      </c>
      <c r="F652" s="299" t="s">
        <v>214</v>
      </c>
      <c r="G652" s="245" t="s">
        <v>2</v>
      </c>
      <c r="H652" s="309" t="s">
        <v>372</v>
      </c>
      <c r="I652" s="313"/>
      <c r="J652" s="31" t="s">
        <v>5876</v>
      </c>
      <c r="K652" s="310" t="s">
        <v>5160</v>
      </c>
      <c r="L652" s="238" t="s">
        <v>4554</v>
      </c>
      <c r="M652" s="241"/>
      <c r="N652" s="311"/>
      <c r="O652" s="241"/>
      <c r="P652" s="31" t="s">
        <v>102</v>
      </c>
    </row>
    <row r="653" spans="1:16" ht="15">
      <c r="A653" s="28">
        <v>648</v>
      </c>
      <c r="B653" s="229" t="str">
        <f t="shared" si="10"/>
        <v>20242EE6075K16</v>
      </c>
      <c r="C653" s="246" t="s">
        <v>5880</v>
      </c>
      <c r="D653" s="41" t="s">
        <v>5881</v>
      </c>
      <c r="E653" s="308" t="s">
        <v>5882</v>
      </c>
      <c r="F653" s="299" t="s">
        <v>11</v>
      </c>
      <c r="G653" s="245" t="s">
        <v>1</v>
      </c>
      <c r="H653" s="316" t="s">
        <v>8</v>
      </c>
      <c r="I653" s="41"/>
      <c r="J653" s="31" t="s">
        <v>5876</v>
      </c>
      <c r="K653" s="310" t="s">
        <v>5160</v>
      </c>
      <c r="L653" s="238" t="s">
        <v>4554</v>
      </c>
      <c r="M653" s="313"/>
      <c r="N653" s="322"/>
      <c r="O653" s="241"/>
      <c r="P653" s="31" t="s">
        <v>102</v>
      </c>
    </row>
    <row r="654" spans="1:16" ht="30">
      <c r="A654" s="28">
        <v>649</v>
      </c>
      <c r="B654" s="229" t="str">
        <f t="shared" si="10"/>
        <v>20242EE6078K161</v>
      </c>
      <c r="C654" s="246" t="s">
        <v>5883</v>
      </c>
      <c r="D654" s="41" t="s">
        <v>5884</v>
      </c>
      <c r="E654" s="308" t="s">
        <v>5885</v>
      </c>
      <c r="F654" s="299" t="s">
        <v>18</v>
      </c>
      <c r="G654" s="245" t="s">
        <v>1</v>
      </c>
      <c r="H654" s="309" t="s">
        <v>372</v>
      </c>
      <c r="I654" s="313"/>
      <c r="J654" s="31" t="s">
        <v>5876</v>
      </c>
      <c r="K654" s="310" t="s">
        <v>5160</v>
      </c>
      <c r="L654" s="238" t="s">
        <v>4554</v>
      </c>
      <c r="M654" s="241"/>
      <c r="N654" s="311">
        <v>1</v>
      </c>
      <c r="O654" s="241"/>
      <c r="P654" s="31" t="s">
        <v>102</v>
      </c>
    </row>
    <row r="655" spans="1:16" ht="15">
      <c r="A655" s="28">
        <v>650</v>
      </c>
      <c r="B655" s="229" t="str">
        <f t="shared" si="10"/>
        <v>20242EE6074K161</v>
      </c>
      <c r="C655" s="246" t="s">
        <v>5886</v>
      </c>
      <c r="D655" s="41" t="s">
        <v>5887</v>
      </c>
      <c r="E655" s="308" t="s">
        <v>4351</v>
      </c>
      <c r="F655" s="299" t="s">
        <v>11</v>
      </c>
      <c r="G655" s="245" t="s">
        <v>4</v>
      </c>
      <c r="H655" s="309" t="s">
        <v>372</v>
      </c>
      <c r="I655" s="313"/>
      <c r="J655" s="31" t="s">
        <v>5876</v>
      </c>
      <c r="K655" s="310" t="s">
        <v>5160</v>
      </c>
      <c r="L655" s="238" t="s">
        <v>4554</v>
      </c>
      <c r="M655" s="241"/>
      <c r="N655" s="311">
        <v>1</v>
      </c>
      <c r="O655" s="241"/>
      <c r="P655" s="31" t="s">
        <v>102</v>
      </c>
    </row>
    <row r="656" spans="1:16" ht="30">
      <c r="A656" s="28">
        <v>651</v>
      </c>
      <c r="B656" s="229" t="str">
        <f t="shared" si="10"/>
        <v>20242FL6133K16</v>
      </c>
      <c r="C656" s="246" t="s">
        <v>5888</v>
      </c>
      <c r="D656" s="41" t="s">
        <v>5535</v>
      </c>
      <c r="E656" s="308" t="s">
        <v>4432</v>
      </c>
      <c r="F656" s="344" t="s">
        <v>48</v>
      </c>
      <c r="G656" s="245" t="s">
        <v>0</v>
      </c>
      <c r="H656" s="312" t="s">
        <v>8</v>
      </c>
      <c r="I656" s="366"/>
      <c r="J656" s="31" t="s">
        <v>5876</v>
      </c>
      <c r="K656" s="310" t="s">
        <v>5160</v>
      </c>
      <c r="L656" s="238" t="s">
        <v>4554</v>
      </c>
      <c r="M656" s="241"/>
      <c r="N656" s="345"/>
      <c r="O656" s="241"/>
      <c r="P656" s="31" t="s">
        <v>102</v>
      </c>
    </row>
    <row r="657" spans="1:16" ht="30">
      <c r="A657" s="28">
        <v>652</v>
      </c>
      <c r="B657" s="229" t="str">
        <f t="shared" si="10"/>
        <v>20242FL6133K16</v>
      </c>
      <c r="C657" s="246" t="s">
        <v>5888</v>
      </c>
      <c r="D657" s="41" t="s">
        <v>5535</v>
      </c>
      <c r="E657" s="308" t="s">
        <v>4432</v>
      </c>
      <c r="F657" s="344" t="s">
        <v>48</v>
      </c>
      <c r="G657" s="245" t="s">
        <v>3</v>
      </c>
      <c r="H657" s="335" t="s">
        <v>8</v>
      </c>
      <c r="I657" s="338"/>
      <c r="J657" s="31" t="s">
        <v>5876</v>
      </c>
      <c r="K657" s="310" t="s">
        <v>5160</v>
      </c>
      <c r="L657" s="238" t="s">
        <v>4554</v>
      </c>
      <c r="M657" s="241"/>
      <c r="N657" s="345"/>
      <c r="O657" s="241"/>
      <c r="P657" s="31" t="s">
        <v>102</v>
      </c>
    </row>
    <row r="658" spans="1:16" ht="30">
      <c r="A658" s="28">
        <v>653</v>
      </c>
      <c r="B658" s="229" t="str">
        <f t="shared" si="10"/>
        <v>20242FL6133K16</v>
      </c>
      <c r="C658" s="246" t="s">
        <v>5889</v>
      </c>
      <c r="D658" s="41" t="s">
        <v>5535</v>
      </c>
      <c r="E658" s="308" t="s">
        <v>4432</v>
      </c>
      <c r="F658" s="344" t="s">
        <v>45</v>
      </c>
      <c r="G658" s="245" t="s">
        <v>0</v>
      </c>
      <c r="H658" s="335" t="s">
        <v>8</v>
      </c>
      <c r="I658" s="367"/>
      <c r="J658" s="31" t="s">
        <v>5876</v>
      </c>
      <c r="K658" s="310" t="s">
        <v>5160</v>
      </c>
      <c r="L658" s="238" t="s">
        <v>4554</v>
      </c>
      <c r="M658" s="241"/>
      <c r="N658" s="345"/>
      <c r="O658" s="241"/>
      <c r="P658" s="31" t="s">
        <v>102</v>
      </c>
    </row>
    <row r="659" spans="1:16" ht="30">
      <c r="A659" s="28">
        <v>654</v>
      </c>
      <c r="B659" s="229" t="str">
        <f t="shared" si="10"/>
        <v>20242FL6133K16</v>
      </c>
      <c r="C659" s="246" t="s">
        <v>5889</v>
      </c>
      <c r="D659" s="41" t="s">
        <v>5535</v>
      </c>
      <c r="E659" s="308" t="s">
        <v>4432</v>
      </c>
      <c r="F659" s="344" t="s">
        <v>45</v>
      </c>
      <c r="G659" s="245" t="s">
        <v>3</v>
      </c>
      <c r="H659" s="312" t="s">
        <v>8</v>
      </c>
      <c r="I659" s="313"/>
      <c r="J659" s="31" t="s">
        <v>5876</v>
      </c>
      <c r="K659" s="310" t="s">
        <v>5160</v>
      </c>
      <c r="L659" s="238" t="s">
        <v>4554</v>
      </c>
      <c r="M659" s="241"/>
      <c r="N659" s="345"/>
      <c r="O659" s="241"/>
      <c r="P659" s="31" t="s">
        <v>102</v>
      </c>
    </row>
    <row r="660" spans="1:16" ht="30">
      <c r="A660" s="28">
        <v>655</v>
      </c>
      <c r="B660" s="229" t="str">
        <f t="shared" ref="B660:B723" si="11">CONCATENATE(20242,$D660,"K16",$N660)</f>
        <v>20242LP6012K1628</v>
      </c>
      <c r="C660" s="246" t="s">
        <v>5890</v>
      </c>
      <c r="D660" s="41" t="s">
        <v>5007</v>
      </c>
      <c r="E660" s="308" t="s">
        <v>4116</v>
      </c>
      <c r="F660" s="299" t="s">
        <v>46</v>
      </c>
      <c r="G660" s="245" t="s">
        <v>2</v>
      </c>
      <c r="H660" s="309" t="s">
        <v>8</v>
      </c>
      <c r="I660" s="66"/>
      <c r="J660" s="31" t="s">
        <v>5876</v>
      </c>
      <c r="K660" s="310" t="s">
        <v>5160</v>
      </c>
      <c r="L660" s="238" t="s">
        <v>4554</v>
      </c>
      <c r="M660" s="241"/>
      <c r="N660" s="311">
        <v>28</v>
      </c>
      <c r="O660" s="241"/>
      <c r="P660" s="31" t="s">
        <v>103</v>
      </c>
    </row>
    <row r="661" spans="1:16" ht="30">
      <c r="A661" s="28">
        <v>656</v>
      </c>
      <c r="B661" s="229" t="str">
        <f t="shared" si="11"/>
        <v>20242EE6025K161</v>
      </c>
      <c r="C661" s="246" t="s">
        <v>5438</v>
      </c>
      <c r="D661" s="41" t="s">
        <v>4780</v>
      </c>
      <c r="E661" s="308" t="s">
        <v>4196</v>
      </c>
      <c r="F661" s="299" t="s">
        <v>19</v>
      </c>
      <c r="G661" s="245" t="s">
        <v>1</v>
      </c>
      <c r="H661" s="309" t="s">
        <v>8</v>
      </c>
      <c r="I661" s="313"/>
      <c r="J661" s="31" t="s">
        <v>5876</v>
      </c>
      <c r="K661" s="310" t="s">
        <v>5160</v>
      </c>
      <c r="L661" s="238" t="s">
        <v>4554</v>
      </c>
      <c r="M661" s="241"/>
      <c r="N661" s="311">
        <v>1</v>
      </c>
      <c r="O661" s="241"/>
      <c r="P661" s="31" t="s">
        <v>103</v>
      </c>
    </row>
    <row r="662" spans="1:16" ht="30">
      <c r="A662" s="28">
        <v>657</v>
      </c>
      <c r="B662" s="229" t="str">
        <f t="shared" si="11"/>
        <v>20242LP6011K16</v>
      </c>
      <c r="C662" s="246" t="s">
        <v>5891</v>
      </c>
      <c r="D662" s="41" t="s">
        <v>5275</v>
      </c>
      <c r="E662" s="308" t="s">
        <v>432</v>
      </c>
      <c r="F662" s="299" t="s">
        <v>19</v>
      </c>
      <c r="G662" s="245" t="s">
        <v>4</v>
      </c>
      <c r="H662" s="309" t="s">
        <v>8</v>
      </c>
      <c r="I662" s="313"/>
      <c r="J662" s="31" t="s">
        <v>5876</v>
      </c>
      <c r="K662" s="310" t="s">
        <v>5160</v>
      </c>
      <c r="L662" s="238" t="s">
        <v>4554</v>
      </c>
      <c r="M662" s="241"/>
      <c r="N662" s="318"/>
      <c r="O662" s="241"/>
      <c r="P662" s="31" t="s">
        <v>103</v>
      </c>
    </row>
    <row r="663" spans="1:16" ht="15">
      <c r="A663" s="28">
        <v>658</v>
      </c>
      <c r="B663" s="229" t="str">
        <f t="shared" si="11"/>
        <v>20242FE6014K163</v>
      </c>
      <c r="C663" s="246" t="s">
        <v>5892</v>
      </c>
      <c r="D663" s="41" t="s">
        <v>4852</v>
      </c>
      <c r="E663" s="308" t="s">
        <v>4238</v>
      </c>
      <c r="F663" s="202" t="s">
        <v>4067</v>
      </c>
      <c r="G663" s="266" t="s">
        <v>3</v>
      </c>
      <c r="H663" s="337" t="s">
        <v>8</v>
      </c>
      <c r="I663" s="338"/>
      <c r="J663" s="31" t="s">
        <v>5876</v>
      </c>
      <c r="K663" s="310" t="s">
        <v>5160</v>
      </c>
      <c r="L663" s="238" t="s">
        <v>4554</v>
      </c>
      <c r="M663" s="241"/>
      <c r="N663" s="311">
        <v>3</v>
      </c>
      <c r="O663" s="241"/>
      <c r="P663" s="31" t="s">
        <v>103</v>
      </c>
    </row>
    <row r="664" spans="1:16" ht="15">
      <c r="A664" s="28">
        <v>659</v>
      </c>
      <c r="B664" s="229" t="str">
        <f t="shared" si="11"/>
        <v>20242EE6075K16</v>
      </c>
      <c r="C664" s="246" t="s">
        <v>5893</v>
      </c>
      <c r="D664" s="41" t="s">
        <v>5881</v>
      </c>
      <c r="E664" s="308" t="s">
        <v>5882</v>
      </c>
      <c r="F664" s="299" t="s">
        <v>12</v>
      </c>
      <c r="G664" s="245" t="s">
        <v>1</v>
      </c>
      <c r="H664" s="309" t="s">
        <v>8</v>
      </c>
      <c r="I664" s="313"/>
      <c r="J664" s="31" t="s">
        <v>5876</v>
      </c>
      <c r="K664" s="310" t="s">
        <v>5160</v>
      </c>
      <c r="L664" s="238" t="s">
        <v>4554</v>
      </c>
      <c r="M664" s="241"/>
      <c r="N664" s="322"/>
      <c r="O664" s="241"/>
      <c r="P664" s="31" t="s">
        <v>103</v>
      </c>
    </row>
    <row r="665" spans="1:16" ht="15">
      <c r="A665" s="28">
        <v>660</v>
      </c>
      <c r="B665" s="229" t="str">
        <f t="shared" si="11"/>
        <v>20242EE6074K162</v>
      </c>
      <c r="C665" s="246" t="s">
        <v>5894</v>
      </c>
      <c r="D665" s="41" t="s">
        <v>5887</v>
      </c>
      <c r="E665" s="308" t="s">
        <v>4351</v>
      </c>
      <c r="F665" s="299" t="s">
        <v>12</v>
      </c>
      <c r="G665" s="245" t="s">
        <v>4</v>
      </c>
      <c r="H665" s="309" t="s">
        <v>8</v>
      </c>
      <c r="I665" s="313"/>
      <c r="J665" s="31" t="s">
        <v>5876</v>
      </c>
      <c r="K665" s="310" t="s">
        <v>5160</v>
      </c>
      <c r="L665" s="238" t="s">
        <v>4554</v>
      </c>
      <c r="M665" s="241"/>
      <c r="N665" s="311">
        <v>2</v>
      </c>
      <c r="O665" s="241"/>
      <c r="P665" s="31" t="s">
        <v>103</v>
      </c>
    </row>
    <row r="666" spans="1:16" ht="60">
      <c r="A666" s="28">
        <v>661</v>
      </c>
      <c r="B666" s="229" t="str">
        <f t="shared" si="11"/>
        <v>20242EE6086K16</v>
      </c>
      <c r="C666" s="246" t="s">
        <v>5895</v>
      </c>
      <c r="D666" s="41" t="s">
        <v>5896</v>
      </c>
      <c r="E666" s="308" t="s">
        <v>5897</v>
      </c>
      <c r="F666" s="299" t="s">
        <v>123</v>
      </c>
      <c r="G666" s="245" t="s">
        <v>0</v>
      </c>
      <c r="H666" s="316" t="s">
        <v>5091</v>
      </c>
      <c r="I666" s="313"/>
      <c r="J666" s="31" t="s">
        <v>5876</v>
      </c>
      <c r="K666" s="310" t="s">
        <v>5160</v>
      </c>
      <c r="L666" s="238" t="s">
        <v>4554</v>
      </c>
      <c r="M666" s="241"/>
      <c r="N666" s="318"/>
      <c r="O666" s="241"/>
      <c r="P666" s="31" t="s">
        <v>103</v>
      </c>
    </row>
    <row r="667" spans="1:16" ht="60">
      <c r="A667" s="28">
        <v>662</v>
      </c>
      <c r="B667" s="229" t="str">
        <f t="shared" si="11"/>
        <v>20242EE6086K16</v>
      </c>
      <c r="C667" s="246" t="s">
        <v>5898</v>
      </c>
      <c r="D667" s="41" t="s">
        <v>5896</v>
      </c>
      <c r="E667" s="308" t="s">
        <v>5897</v>
      </c>
      <c r="F667" s="299" t="s">
        <v>123</v>
      </c>
      <c r="G667" s="245" t="s">
        <v>1</v>
      </c>
      <c r="H667" s="316" t="s">
        <v>5091</v>
      </c>
      <c r="I667" s="313"/>
      <c r="J667" s="31" t="s">
        <v>5876</v>
      </c>
      <c r="K667" s="310" t="s">
        <v>5160</v>
      </c>
      <c r="L667" s="238" t="s">
        <v>4554</v>
      </c>
      <c r="M667" s="241"/>
      <c r="N667" s="311"/>
      <c r="O667" s="241"/>
      <c r="P667" s="31" t="s">
        <v>103</v>
      </c>
    </row>
    <row r="668" spans="1:16" ht="60">
      <c r="A668" s="28">
        <v>663</v>
      </c>
      <c r="B668" s="229" t="str">
        <f t="shared" si="11"/>
        <v>20242EE6086K16</v>
      </c>
      <c r="C668" s="246" t="s">
        <v>5899</v>
      </c>
      <c r="D668" s="41" t="s">
        <v>5896</v>
      </c>
      <c r="E668" s="308" t="s">
        <v>5897</v>
      </c>
      <c r="F668" s="299" t="s">
        <v>123</v>
      </c>
      <c r="G668" s="245" t="s">
        <v>3</v>
      </c>
      <c r="H668" s="316" t="s">
        <v>5091</v>
      </c>
      <c r="I668" s="313"/>
      <c r="J668" s="31" t="s">
        <v>5876</v>
      </c>
      <c r="K668" s="310" t="s">
        <v>5160</v>
      </c>
      <c r="L668" s="238" t="s">
        <v>4554</v>
      </c>
      <c r="M668" s="241"/>
      <c r="N668" s="318"/>
      <c r="O668" s="241"/>
      <c r="P668" s="31" t="s">
        <v>103</v>
      </c>
    </row>
    <row r="669" spans="1:16" ht="60">
      <c r="A669" s="28">
        <v>664</v>
      </c>
      <c r="B669" s="229" t="str">
        <f t="shared" si="11"/>
        <v>20242EE6086K16</v>
      </c>
      <c r="C669" s="246" t="s">
        <v>5900</v>
      </c>
      <c r="D669" s="41" t="s">
        <v>5896</v>
      </c>
      <c r="E669" s="308" t="s">
        <v>5897</v>
      </c>
      <c r="F669" s="299" t="s">
        <v>123</v>
      </c>
      <c r="G669" s="245" t="s">
        <v>5</v>
      </c>
      <c r="H669" s="316" t="s">
        <v>5091</v>
      </c>
      <c r="I669" s="313"/>
      <c r="J669" s="31" t="s">
        <v>5876</v>
      </c>
      <c r="K669" s="310" t="s">
        <v>5160</v>
      </c>
      <c r="L669" s="238" t="s">
        <v>4554</v>
      </c>
      <c r="M669" s="241"/>
      <c r="N669" s="311"/>
      <c r="O669" s="241"/>
      <c r="P669" s="31" t="s">
        <v>103</v>
      </c>
    </row>
    <row r="670" spans="1:16" ht="30">
      <c r="A670" s="28">
        <v>665</v>
      </c>
      <c r="B670" s="229" t="str">
        <f t="shared" si="11"/>
        <v>20242FL6133K16</v>
      </c>
      <c r="C670" s="246" t="s">
        <v>5901</v>
      </c>
      <c r="D670" s="41" t="s">
        <v>5535</v>
      </c>
      <c r="E670" s="308" t="s">
        <v>4432</v>
      </c>
      <c r="F670" s="299" t="s">
        <v>46</v>
      </c>
      <c r="G670" s="245" t="s">
        <v>0</v>
      </c>
      <c r="H670" s="316" t="s">
        <v>8</v>
      </c>
      <c r="I670" s="32"/>
      <c r="J670" s="31" t="s">
        <v>5876</v>
      </c>
      <c r="K670" s="310" t="s">
        <v>5160</v>
      </c>
      <c r="L670" s="238" t="s">
        <v>4554</v>
      </c>
      <c r="M670" s="241"/>
      <c r="N670" s="318"/>
      <c r="O670" s="241"/>
      <c r="P670" s="31" t="s">
        <v>103</v>
      </c>
    </row>
    <row r="671" spans="1:16" ht="30">
      <c r="A671" s="28">
        <v>666</v>
      </c>
      <c r="B671" s="229" t="str">
        <f t="shared" si="11"/>
        <v>20242FL6133K16</v>
      </c>
      <c r="C671" s="246" t="s">
        <v>5901</v>
      </c>
      <c r="D671" s="41" t="s">
        <v>5535</v>
      </c>
      <c r="E671" s="308" t="s">
        <v>4432</v>
      </c>
      <c r="F671" s="299" t="s">
        <v>46</v>
      </c>
      <c r="G671" s="245" t="s">
        <v>3</v>
      </c>
      <c r="H671" s="316" t="s">
        <v>8</v>
      </c>
      <c r="I671" s="313"/>
      <c r="J671" s="31" t="s">
        <v>5876</v>
      </c>
      <c r="K671" s="310" t="s">
        <v>5160</v>
      </c>
      <c r="L671" s="238" t="s">
        <v>4554</v>
      </c>
      <c r="M671" s="241"/>
      <c r="N671" s="318"/>
      <c r="O671" s="241"/>
      <c r="P671" s="31" t="s">
        <v>103</v>
      </c>
    </row>
    <row r="672" spans="1:16" ht="30">
      <c r="A672" s="28">
        <v>667</v>
      </c>
      <c r="B672" s="229" t="str">
        <f t="shared" si="11"/>
        <v>20242FL6133K16</v>
      </c>
      <c r="C672" s="246" t="s">
        <v>5902</v>
      </c>
      <c r="D672" s="41" t="s">
        <v>5535</v>
      </c>
      <c r="E672" s="308" t="s">
        <v>4432</v>
      </c>
      <c r="F672" s="299" t="s">
        <v>47</v>
      </c>
      <c r="G672" s="245" t="s">
        <v>0</v>
      </c>
      <c r="H672" s="340" t="s">
        <v>8</v>
      </c>
      <c r="I672" s="358"/>
      <c r="J672" s="31" t="s">
        <v>5876</v>
      </c>
      <c r="K672" s="310" t="s">
        <v>5160</v>
      </c>
      <c r="L672" s="238" t="s">
        <v>4554</v>
      </c>
      <c r="M672" s="241"/>
      <c r="N672" s="318"/>
      <c r="O672" s="241"/>
      <c r="P672" s="31" t="s">
        <v>103</v>
      </c>
    </row>
    <row r="673" spans="1:16" ht="30">
      <c r="A673" s="28">
        <v>668</v>
      </c>
      <c r="B673" s="229" t="str">
        <f t="shared" si="11"/>
        <v>20242FL6133K16</v>
      </c>
      <c r="C673" s="246" t="s">
        <v>5902</v>
      </c>
      <c r="D673" s="41" t="s">
        <v>5535</v>
      </c>
      <c r="E673" s="308" t="s">
        <v>4432</v>
      </c>
      <c r="F673" s="299" t="s">
        <v>47</v>
      </c>
      <c r="G673" s="245" t="s">
        <v>3</v>
      </c>
      <c r="H673" s="316" t="s">
        <v>8</v>
      </c>
      <c r="I673" s="313"/>
      <c r="J673" s="31" t="s">
        <v>5876</v>
      </c>
      <c r="K673" s="310" t="s">
        <v>5160</v>
      </c>
      <c r="L673" s="238" t="s">
        <v>4554</v>
      </c>
      <c r="M673" s="241"/>
      <c r="N673" s="318"/>
      <c r="O673" s="241"/>
      <c r="P673" s="31" t="s">
        <v>103</v>
      </c>
    </row>
    <row r="674" spans="1:16" ht="15">
      <c r="A674" s="28">
        <v>669</v>
      </c>
      <c r="B674" s="229" t="str">
        <f t="shared" si="11"/>
        <v>20242EE6193K162</v>
      </c>
      <c r="C674" s="314" t="s">
        <v>5903</v>
      </c>
      <c r="D674" s="41" t="s">
        <v>5904</v>
      </c>
      <c r="E674" s="308" t="s">
        <v>5905</v>
      </c>
      <c r="F674" s="202" t="s">
        <v>4067</v>
      </c>
      <c r="G674" s="245" t="s">
        <v>2</v>
      </c>
      <c r="H674" s="309" t="s">
        <v>8</v>
      </c>
      <c r="I674" s="313"/>
      <c r="J674" s="31" t="s">
        <v>5876</v>
      </c>
      <c r="K674" s="310" t="s">
        <v>5160</v>
      </c>
      <c r="L674" s="238" t="s">
        <v>4554</v>
      </c>
      <c r="M674" s="241"/>
      <c r="N674" s="311">
        <v>2</v>
      </c>
      <c r="O674" s="241"/>
      <c r="P674" s="31" t="s">
        <v>103</v>
      </c>
    </row>
    <row r="675" spans="1:16" ht="15">
      <c r="A675" s="28">
        <v>670</v>
      </c>
      <c r="B675" s="229" t="str">
        <f t="shared" si="11"/>
        <v>20242EE6193K163</v>
      </c>
      <c r="C675" s="314" t="s">
        <v>5906</v>
      </c>
      <c r="D675" s="41" t="s">
        <v>5904</v>
      </c>
      <c r="E675" s="308" t="s">
        <v>5905</v>
      </c>
      <c r="F675" s="202" t="s">
        <v>4067</v>
      </c>
      <c r="G675" s="245" t="s">
        <v>2</v>
      </c>
      <c r="H675" s="337" t="s">
        <v>8</v>
      </c>
      <c r="I675" s="338"/>
      <c r="J675" s="31" t="s">
        <v>5876</v>
      </c>
      <c r="K675" s="310" t="s">
        <v>5160</v>
      </c>
      <c r="L675" s="238" t="s">
        <v>4554</v>
      </c>
      <c r="M675" s="241"/>
      <c r="N675" s="311">
        <v>3</v>
      </c>
      <c r="O675" s="241"/>
      <c r="P675" s="31" t="s">
        <v>103</v>
      </c>
    </row>
    <row r="676" spans="1:16" ht="15">
      <c r="A676" s="28">
        <v>671</v>
      </c>
      <c r="B676" s="229" t="str">
        <f t="shared" si="11"/>
        <v>20242EE6193K161</v>
      </c>
      <c r="C676" s="314" t="s">
        <v>5907</v>
      </c>
      <c r="D676" s="41" t="s">
        <v>5904</v>
      </c>
      <c r="E676" s="308" t="s">
        <v>5905</v>
      </c>
      <c r="F676" s="299" t="s">
        <v>217</v>
      </c>
      <c r="G676" s="245" t="s">
        <v>2</v>
      </c>
      <c r="H676" s="309" t="s">
        <v>8</v>
      </c>
      <c r="I676" s="313"/>
      <c r="J676" s="31" t="s">
        <v>5876</v>
      </c>
      <c r="K676" s="310" t="s">
        <v>5160</v>
      </c>
      <c r="L676" s="238" t="s">
        <v>4554</v>
      </c>
      <c r="M676" s="241"/>
      <c r="N676" s="311">
        <v>1</v>
      </c>
      <c r="O676" s="241"/>
      <c r="P676" s="31" t="s">
        <v>103</v>
      </c>
    </row>
    <row r="677" spans="1:16" ht="15">
      <c r="A677" s="28">
        <v>672</v>
      </c>
      <c r="B677" s="229" t="str">
        <f t="shared" si="11"/>
        <v>20242BS6022K162</v>
      </c>
      <c r="C677" s="246" t="s">
        <v>5908</v>
      </c>
      <c r="D677" s="41" t="s">
        <v>278</v>
      </c>
      <c r="E677" s="308" t="s">
        <v>279</v>
      </c>
      <c r="F677" s="299" t="s">
        <v>48</v>
      </c>
      <c r="G677" s="245" t="s">
        <v>2</v>
      </c>
      <c r="H677" s="309" t="s">
        <v>5433</v>
      </c>
      <c r="I677" s="313"/>
      <c r="J677" s="31" t="s">
        <v>5909</v>
      </c>
      <c r="K677" s="310" t="s">
        <v>5160</v>
      </c>
      <c r="L677" s="238" t="s">
        <v>4554</v>
      </c>
      <c r="M677" s="241"/>
      <c r="N677" s="311">
        <v>2</v>
      </c>
      <c r="O677" s="241"/>
      <c r="P677" s="31" t="s">
        <v>321</v>
      </c>
    </row>
    <row r="678" spans="1:16" ht="30">
      <c r="A678" s="28">
        <v>673</v>
      </c>
      <c r="B678" s="229" t="str">
        <f t="shared" si="11"/>
        <v>20242PE6004K166</v>
      </c>
      <c r="C678" s="246" t="s">
        <v>5910</v>
      </c>
      <c r="D678" s="41" t="s">
        <v>5228</v>
      </c>
      <c r="E678" s="308" t="s">
        <v>5229</v>
      </c>
      <c r="F678" s="299" t="s">
        <v>492</v>
      </c>
      <c r="G678" s="245" t="s">
        <v>1</v>
      </c>
      <c r="H678" s="316" t="s">
        <v>517</v>
      </c>
      <c r="I678" s="347"/>
      <c r="J678" s="31" t="s">
        <v>5909</v>
      </c>
      <c r="K678" s="310" t="s">
        <v>5160</v>
      </c>
      <c r="L678" s="238" t="s">
        <v>4554</v>
      </c>
      <c r="M678" s="241"/>
      <c r="N678" s="318">
        <v>6</v>
      </c>
      <c r="O678" s="241"/>
      <c r="P678" s="31" t="s">
        <v>321</v>
      </c>
    </row>
    <row r="679" spans="1:16" ht="15">
      <c r="A679" s="28">
        <v>674</v>
      </c>
      <c r="B679" s="229" t="str">
        <f t="shared" si="11"/>
        <v>20242ME6012K169</v>
      </c>
      <c r="C679" s="246" t="s">
        <v>5911</v>
      </c>
      <c r="D679" s="41" t="s">
        <v>5025</v>
      </c>
      <c r="E679" s="308" t="s">
        <v>4115</v>
      </c>
      <c r="F679" s="299" t="s">
        <v>45</v>
      </c>
      <c r="G679" s="245" t="s">
        <v>1</v>
      </c>
      <c r="H679" s="309" t="s">
        <v>5433</v>
      </c>
      <c r="I679" s="313"/>
      <c r="J679" s="31" t="s">
        <v>5909</v>
      </c>
      <c r="K679" s="310" t="s">
        <v>5160</v>
      </c>
      <c r="L679" s="238" t="s">
        <v>4554</v>
      </c>
      <c r="M679" s="313"/>
      <c r="N679" s="311">
        <v>9</v>
      </c>
      <c r="O679" s="241"/>
      <c r="P679" s="31" t="s">
        <v>321</v>
      </c>
    </row>
    <row r="680" spans="1:16" ht="30">
      <c r="A680" s="28">
        <v>675</v>
      </c>
      <c r="B680" s="229" t="str">
        <f t="shared" si="11"/>
        <v>20242LP6012K1629</v>
      </c>
      <c r="C680" s="246" t="s">
        <v>5912</v>
      </c>
      <c r="D680" s="41" t="s">
        <v>5007</v>
      </c>
      <c r="E680" s="308" t="s">
        <v>4116</v>
      </c>
      <c r="F680" s="299" t="s">
        <v>48</v>
      </c>
      <c r="G680" s="245" t="s">
        <v>1</v>
      </c>
      <c r="H680" s="351" t="s">
        <v>8</v>
      </c>
      <c r="I680" s="41"/>
      <c r="J680" s="31" t="s">
        <v>5909</v>
      </c>
      <c r="K680" s="310" t="s">
        <v>5160</v>
      </c>
      <c r="L680" s="238" t="s">
        <v>4554</v>
      </c>
      <c r="M680" s="66"/>
      <c r="N680" s="311">
        <v>29</v>
      </c>
      <c r="O680" s="241"/>
      <c r="P680" s="31" t="s">
        <v>321</v>
      </c>
    </row>
    <row r="681" spans="1:16" ht="15">
      <c r="A681" s="28">
        <v>676</v>
      </c>
      <c r="B681" s="229" t="str">
        <f t="shared" si="11"/>
        <v>20242FE6014K16</v>
      </c>
      <c r="C681" s="246" t="s">
        <v>5913</v>
      </c>
      <c r="D681" s="41" t="s">
        <v>4852</v>
      </c>
      <c r="E681" s="308" t="s">
        <v>4238</v>
      </c>
      <c r="F681" s="299" t="s">
        <v>214</v>
      </c>
      <c r="G681" s="245" t="s">
        <v>4</v>
      </c>
      <c r="H681" s="316" t="s">
        <v>8</v>
      </c>
      <c r="I681" s="41"/>
      <c r="J681" s="31" t="s">
        <v>5909</v>
      </c>
      <c r="K681" s="310" t="s">
        <v>5160</v>
      </c>
      <c r="L681" s="238" t="s">
        <v>4554</v>
      </c>
      <c r="M681" s="333"/>
      <c r="N681" s="322"/>
      <c r="O681" s="241"/>
      <c r="P681" s="31" t="s">
        <v>321</v>
      </c>
    </row>
    <row r="682" spans="1:16" ht="30">
      <c r="A682" s="28">
        <v>677</v>
      </c>
      <c r="B682" s="229" t="str">
        <f t="shared" si="11"/>
        <v>20242AT6020K162</v>
      </c>
      <c r="C682" s="246" t="s">
        <v>5914</v>
      </c>
      <c r="D682" s="41" t="s">
        <v>4620</v>
      </c>
      <c r="E682" s="308" t="s">
        <v>4272</v>
      </c>
      <c r="F682" s="299" t="s">
        <v>48</v>
      </c>
      <c r="G682" s="245" t="s">
        <v>4</v>
      </c>
      <c r="H682" s="309" t="s">
        <v>5433</v>
      </c>
      <c r="I682" s="313"/>
      <c r="J682" s="31" t="s">
        <v>5909</v>
      </c>
      <c r="K682" s="310" t="s">
        <v>5160</v>
      </c>
      <c r="L682" s="238" t="s">
        <v>4554</v>
      </c>
      <c r="M682" s="241"/>
      <c r="N682" s="311">
        <v>2</v>
      </c>
      <c r="O682" s="241"/>
      <c r="P682" s="31" t="s">
        <v>321</v>
      </c>
    </row>
    <row r="683" spans="1:16" ht="15">
      <c r="A683" s="28">
        <v>678</v>
      </c>
      <c r="B683" s="229" t="str">
        <f t="shared" si="11"/>
        <v>20242AT6047K161</v>
      </c>
      <c r="C683" s="246" t="s">
        <v>5915</v>
      </c>
      <c r="D683" s="41" t="s">
        <v>5916</v>
      </c>
      <c r="E683" s="308" t="s">
        <v>5917</v>
      </c>
      <c r="F683" s="299" t="s">
        <v>45</v>
      </c>
      <c r="G683" s="245" t="s">
        <v>5</v>
      </c>
      <c r="H683" s="309" t="s">
        <v>5433</v>
      </c>
      <c r="I683" s="313"/>
      <c r="J683" s="31" t="s">
        <v>5909</v>
      </c>
      <c r="K683" s="310" t="s">
        <v>5160</v>
      </c>
      <c r="L683" s="238" t="s">
        <v>4554</v>
      </c>
      <c r="M683" s="241"/>
      <c r="N683" s="311">
        <v>1</v>
      </c>
      <c r="O683" s="241"/>
      <c r="P683" s="31" t="s">
        <v>321</v>
      </c>
    </row>
    <row r="684" spans="1:16" ht="15">
      <c r="A684" s="28">
        <v>679</v>
      </c>
      <c r="B684" s="229" t="str">
        <f t="shared" si="11"/>
        <v>20242AT6001K16</v>
      </c>
      <c r="C684" s="325" t="s">
        <v>5918</v>
      </c>
      <c r="D684" s="41" t="s">
        <v>5467</v>
      </c>
      <c r="E684" s="308" t="s">
        <v>5468</v>
      </c>
      <c r="F684" s="299" t="s">
        <v>45</v>
      </c>
      <c r="G684" s="245" t="s">
        <v>2</v>
      </c>
      <c r="H684" s="326" t="s">
        <v>8</v>
      </c>
      <c r="I684" s="41"/>
      <c r="J684" s="31" t="s">
        <v>5909</v>
      </c>
      <c r="K684" s="310" t="s">
        <v>5160</v>
      </c>
      <c r="L684" s="238" t="s">
        <v>4554</v>
      </c>
      <c r="M684" s="245"/>
      <c r="N684" s="318"/>
      <c r="O684" s="241"/>
      <c r="P684" s="31" t="s">
        <v>321</v>
      </c>
    </row>
    <row r="685" spans="1:16" ht="30">
      <c r="A685" s="28">
        <v>680</v>
      </c>
      <c r="B685" s="229" t="str">
        <f t="shared" si="11"/>
        <v>20242FL6157K16</v>
      </c>
      <c r="C685" s="246" t="s">
        <v>5919</v>
      </c>
      <c r="D685" s="41" t="s">
        <v>5451</v>
      </c>
      <c r="E685" s="308" t="s">
        <v>4426</v>
      </c>
      <c r="F685" s="299" t="s">
        <v>48</v>
      </c>
      <c r="G685" s="245" t="s">
        <v>0</v>
      </c>
      <c r="H685" s="353" t="s">
        <v>5920</v>
      </c>
      <c r="I685" s="313"/>
      <c r="J685" s="31" t="s">
        <v>5909</v>
      </c>
      <c r="K685" s="310" t="s">
        <v>5160</v>
      </c>
      <c r="L685" s="238" t="s">
        <v>4554</v>
      </c>
      <c r="M685" s="333"/>
      <c r="N685" s="318"/>
      <c r="O685" s="241"/>
      <c r="P685" s="31" t="s">
        <v>321</v>
      </c>
    </row>
    <row r="686" spans="1:16" ht="30">
      <c r="A686" s="28">
        <v>681</v>
      </c>
      <c r="B686" s="229" t="str">
        <f t="shared" si="11"/>
        <v>20242FL6157K16</v>
      </c>
      <c r="C686" s="246" t="s">
        <v>5919</v>
      </c>
      <c r="D686" s="41" t="s">
        <v>5451</v>
      </c>
      <c r="E686" s="308" t="s">
        <v>4426</v>
      </c>
      <c r="F686" s="299" t="s">
        <v>48</v>
      </c>
      <c r="G686" s="245" t="s">
        <v>3</v>
      </c>
      <c r="H686" s="353" t="s">
        <v>5920</v>
      </c>
      <c r="I686" s="313"/>
      <c r="J686" s="31" t="s">
        <v>5909</v>
      </c>
      <c r="K686" s="310" t="s">
        <v>5160</v>
      </c>
      <c r="L686" s="238" t="s">
        <v>4554</v>
      </c>
      <c r="M686" s="333"/>
      <c r="N686" s="318"/>
      <c r="O686" s="241"/>
      <c r="P686" s="31" t="s">
        <v>321</v>
      </c>
    </row>
    <row r="687" spans="1:16" ht="30">
      <c r="A687" s="28">
        <v>682</v>
      </c>
      <c r="B687" s="229" t="str">
        <f t="shared" si="11"/>
        <v>20242FL6157K16</v>
      </c>
      <c r="C687" s="246" t="s">
        <v>5921</v>
      </c>
      <c r="D687" s="41" t="s">
        <v>5451</v>
      </c>
      <c r="E687" s="308" t="s">
        <v>4426</v>
      </c>
      <c r="F687" s="299" t="s">
        <v>45</v>
      </c>
      <c r="G687" s="245" t="s">
        <v>0</v>
      </c>
      <c r="H687" s="353" t="s">
        <v>5920</v>
      </c>
      <c r="I687" s="313"/>
      <c r="J687" s="31" t="s">
        <v>5909</v>
      </c>
      <c r="K687" s="310" t="s">
        <v>5160</v>
      </c>
      <c r="L687" s="238" t="s">
        <v>4554</v>
      </c>
      <c r="M687" s="333"/>
      <c r="N687" s="318"/>
      <c r="O687" s="241"/>
      <c r="P687" s="31" t="s">
        <v>321</v>
      </c>
    </row>
    <row r="688" spans="1:16" ht="30">
      <c r="A688" s="28">
        <v>683</v>
      </c>
      <c r="B688" s="229" t="str">
        <f t="shared" si="11"/>
        <v>20242FL6157K16</v>
      </c>
      <c r="C688" s="246" t="s">
        <v>5921</v>
      </c>
      <c r="D688" s="41" t="s">
        <v>5451</v>
      </c>
      <c r="E688" s="308" t="s">
        <v>4426</v>
      </c>
      <c r="F688" s="299" t="s">
        <v>45</v>
      </c>
      <c r="G688" s="245" t="s">
        <v>3</v>
      </c>
      <c r="H688" s="353" t="s">
        <v>5920</v>
      </c>
      <c r="I688" s="313"/>
      <c r="J688" s="31" t="s">
        <v>5909</v>
      </c>
      <c r="K688" s="310" t="s">
        <v>5160</v>
      </c>
      <c r="L688" s="238" t="s">
        <v>4554</v>
      </c>
      <c r="M688" s="333"/>
      <c r="N688" s="318"/>
      <c r="O688" s="241"/>
      <c r="P688" s="31" t="s">
        <v>321</v>
      </c>
    </row>
    <row r="689" spans="1:16" ht="15">
      <c r="A689" s="28">
        <v>684</v>
      </c>
      <c r="B689" s="229" t="str">
        <f t="shared" si="11"/>
        <v>20242ME6041K161</v>
      </c>
      <c r="C689" s="314" t="s">
        <v>5922</v>
      </c>
      <c r="D689" s="41" t="s">
        <v>5923</v>
      </c>
      <c r="E689" s="308" t="s">
        <v>5924</v>
      </c>
      <c r="F689" s="299" t="s">
        <v>48</v>
      </c>
      <c r="G689" s="245" t="s">
        <v>5</v>
      </c>
      <c r="H689" s="309" t="s">
        <v>5433</v>
      </c>
      <c r="I689" s="313"/>
      <c r="J689" s="31" t="s">
        <v>5909</v>
      </c>
      <c r="K689" s="310" t="s">
        <v>5160</v>
      </c>
      <c r="L689" s="238" t="s">
        <v>4554</v>
      </c>
      <c r="M689" s="241"/>
      <c r="N689" s="38">
        <v>1</v>
      </c>
      <c r="O689" s="241"/>
      <c r="P689" s="31" t="s">
        <v>321</v>
      </c>
    </row>
    <row r="690" spans="1:16" ht="15">
      <c r="A690" s="28">
        <v>685</v>
      </c>
      <c r="B690" s="229" t="str">
        <f t="shared" si="11"/>
        <v>20242BS6022K163</v>
      </c>
      <c r="C690" s="246" t="s">
        <v>5925</v>
      </c>
      <c r="D690" s="41" t="s">
        <v>278</v>
      </c>
      <c r="E690" s="308" t="s">
        <v>279</v>
      </c>
      <c r="F690" s="299" t="s">
        <v>46</v>
      </c>
      <c r="G690" s="245" t="s">
        <v>2</v>
      </c>
      <c r="H690" s="309" t="s">
        <v>5433</v>
      </c>
      <c r="I690" s="313"/>
      <c r="J690" s="31" t="s">
        <v>5909</v>
      </c>
      <c r="K690" s="310" t="s">
        <v>5160</v>
      </c>
      <c r="L690" s="238" t="s">
        <v>4554</v>
      </c>
      <c r="M690" s="241"/>
      <c r="N690" s="311">
        <v>3</v>
      </c>
      <c r="O690" s="241"/>
      <c r="P690" s="31" t="s">
        <v>322</v>
      </c>
    </row>
    <row r="691" spans="1:16" ht="30">
      <c r="A691" s="28">
        <v>686</v>
      </c>
      <c r="B691" s="229" t="str">
        <f t="shared" si="11"/>
        <v>20242PE6004K167</v>
      </c>
      <c r="C691" s="246" t="s">
        <v>5926</v>
      </c>
      <c r="D691" s="41" t="s">
        <v>5228</v>
      </c>
      <c r="E691" s="308" t="s">
        <v>5229</v>
      </c>
      <c r="F691" s="299" t="s">
        <v>459</v>
      </c>
      <c r="G691" s="245" t="s">
        <v>1</v>
      </c>
      <c r="H691" s="316" t="s">
        <v>517</v>
      </c>
      <c r="I691" s="66"/>
      <c r="J691" s="31" t="s">
        <v>5909</v>
      </c>
      <c r="K691" s="310" t="s">
        <v>5160</v>
      </c>
      <c r="L691" s="238" t="s">
        <v>4554</v>
      </c>
      <c r="M691" s="241"/>
      <c r="N691" s="318">
        <v>7</v>
      </c>
      <c r="O691" s="241"/>
      <c r="P691" s="31" t="s">
        <v>322</v>
      </c>
    </row>
    <row r="692" spans="1:16" ht="15">
      <c r="A692" s="28">
        <v>687</v>
      </c>
      <c r="B692" s="229" t="str">
        <f t="shared" si="11"/>
        <v>20242ME6012K1610</v>
      </c>
      <c r="C692" s="246" t="s">
        <v>5927</v>
      </c>
      <c r="D692" s="41" t="s">
        <v>5025</v>
      </c>
      <c r="E692" s="308" t="s">
        <v>4115</v>
      </c>
      <c r="F692" s="202" t="s">
        <v>493</v>
      </c>
      <c r="G692" s="245" t="s">
        <v>1</v>
      </c>
      <c r="H692" s="316" t="s">
        <v>380</v>
      </c>
      <c r="I692" s="313"/>
      <c r="J692" s="31" t="s">
        <v>5909</v>
      </c>
      <c r="K692" s="310" t="s">
        <v>5160</v>
      </c>
      <c r="L692" s="238" t="s">
        <v>4554</v>
      </c>
      <c r="M692" s="241"/>
      <c r="N692" s="311">
        <v>10</v>
      </c>
      <c r="O692" s="241"/>
      <c r="P692" s="31" t="s">
        <v>322</v>
      </c>
    </row>
    <row r="693" spans="1:16" ht="30">
      <c r="A693" s="28">
        <v>688</v>
      </c>
      <c r="B693" s="229" t="str">
        <f t="shared" si="11"/>
        <v>20242LP6012K1630</v>
      </c>
      <c r="C693" s="246" t="s">
        <v>5928</v>
      </c>
      <c r="D693" s="41" t="s">
        <v>5007</v>
      </c>
      <c r="E693" s="308" t="s">
        <v>4116</v>
      </c>
      <c r="F693" s="299" t="s">
        <v>46</v>
      </c>
      <c r="G693" s="245" t="s">
        <v>1</v>
      </c>
      <c r="H693" s="309" t="s">
        <v>5433</v>
      </c>
      <c r="I693" s="66"/>
      <c r="J693" s="31" t="s">
        <v>5909</v>
      </c>
      <c r="K693" s="310" t="s">
        <v>5160</v>
      </c>
      <c r="L693" s="238" t="s">
        <v>4554</v>
      </c>
      <c r="M693" s="241"/>
      <c r="N693" s="311">
        <v>30</v>
      </c>
      <c r="O693" s="241"/>
      <c r="P693" s="31" t="s">
        <v>322</v>
      </c>
    </row>
    <row r="694" spans="1:16" ht="30">
      <c r="A694" s="28">
        <v>689</v>
      </c>
      <c r="B694" s="229" t="str">
        <f t="shared" si="11"/>
        <v>20242LP6012K1631</v>
      </c>
      <c r="C694" s="246" t="s">
        <v>5929</v>
      </c>
      <c r="D694" s="41" t="s">
        <v>5007</v>
      </c>
      <c r="E694" s="308" t="s">
        <v>4116</v>
      </c>
      <c r="F694" s="299" t="s">
        <v>47</v>
      </c>
      <c r="G694" s="245" t="s">
        <v>1</v>
      </c>
      <c r="H694" s="309" t="s">
        <v>5433</v>
      </c>
      <c r="I694" s="66"/>
      <c r="J694" s="31" t="s">
        <v>5909</v>
      </c>
      <c r="K694" s="310" t="s">
        <v>5160</v>
      </c>
      <c r="L694" s="238" t="s">
        <v>4554</v>
      </c>
      <c r="M694" s="241"/>
      <c r="N694" s="311">
        <v>31</v>
      </c>
      <c r="O694" s="241"/>
      <c r="P694" s="31" t="s">
        <v>322</v>
      </c>
    </row>
    <row r="695" spans="1:16" ht="15">
      <c r="A695" s="28">
        <v>690</v>
      </c>
      <c r="B695" s="229" t="str">
        <f t="shared" si="11"/>
        <v>20242FE6014K16</v>
      </c>
      <c r="C695" s="246" t="s">
        <v>5930</v>
      </c>
      <c r="D695" s="41" t="s">
        <v>4852</v>
      </c>
      <c r="E695" s="308" t="s">
        <v>4238</v>
      </c>
      <c r="F695" s="299" t="s">
        <v>12</v>
      </c>
      <c r="G695" s="245" t="s">
        <v>4</v>
      </c>
      <c r="H695" s="309" t="s">
        <v>5433</v>
      </c>
      <c r="I695" s="313"/>
      <c r="J695" s="31" t="s">
        <v>5909</v>
      </c>
      <c r="K695" s="310" t="s">
        <v>5160</v>
      </c>
      <c r="L695" s="238" t="s">
        <v>4554</v>
      </c>
      <c r="M695" s="241"/>
      <c r="N695" s="322"/>
      <c r="O695" s="241"/>
      <c r="P695" s="31" t="s">
        <v>322</v>
      </c>
    </row>
    <row r="696" spans="1:16" ht="15">
      <c r="A696" s="28">
        <v>691</v>
      </c>
      <c r="B696" s="229" t="str">
        <f t="shared" si="11"/>
        <v>20242IT6015K162</v>
      </c>
      <c r="C696" s="246" t="s">
        <v>5931</v>
      </c>
      <c r="D696" s="41" t="s">
        <v>5444</v>
      </c>
      <c r="E696" s="308" t="s">
        <v>4033</v>
      </c>
      <c r="F696" s="299" t="s">
        <v>47</v>
      </c>
      <c r="G696" s="245" t="s">
        <v>2</v>
      </c>
      <c r="H696" s="309" t="s">
        <v>5433</v>
      </c>
      <c r="I696" s="313"/>
      <c r="J696" s="31" t="s">
        <v>5909</v>
      </c>
      <c r="K696" s="310" t="s">
        <v>5160</v>
      </c>
      <c r="L696" s="238" t="s">
        <v>4554</v>
      </c>
      <c r="M696" s="241"/>
      <c r="N696" s="311">
        <v>2</v>
      </c>
      <c r="O696" s="241"/>
      <c r="P696" s="31" t="s">
        <v>322</v>
      </c>
    </row>
    <row r="697" spans="1:16" ht="30">
      <c r="A697" s="28">
        <v>692</v>
      </c>
      <c r="B697" s="229" t="str">
        <f t="shared" si="11"/>
        <v>20242AT6020K163</v>
      </c>
      <c r="C697" s="246" t="s">
        <v>5932</v>
      </c>
      <c r="D697" s="41" t="s">
        <v>4620</v>
      </c>
      <c r="E697" s="308" t="s">
        <v>4272</v>
      </c>
      <c r="F697" s="299" t="s">
        <v>19</v>
      </c>
      <c r="G697" s="245" t="s">
        <v>4</v>
      </c>
      <c r="H697" s="309" t="s">
        <v>5433</v>
      </c>
      <c r="I697" s="313"/>
      <c r="J697" s="31" t="s">
        <v>5909</v>
      </c>
      <c r="K697" s="310" t="s">
        <v>5160</v>
      </c>
      <c r="L697" s="238" t="s">
        <v>4554</v>
      </c>
      <c r="M697" s="241"/>
      <c r="N697" s="311">
        <v>3</v>
      </c>
      <c r="O697" s="241"/>
      <c r="P697" s="31" t="s">
        <v>322</v>
      </c>
    </row>
    <row r="698" spans="1:16" ht="15">
      <c r="A698" s="28">
        <v>693</v>
      </c>
      <c r="B698" s="229" t="str">
        <f t="shared" si="11"/>
        <v>20242AT6047K162</v>
      </c>
      <c r="C698" s="246" t="s">
        <v>5933</v>
      </c>
      <c r="D698" s="41" t="s">
        <v>5916</v>
      </c>
      <c r="E698" s="308" t="s">
        <v>5917</v>
      </c>
      <c r="F698" s="299" t="s">
        <v>46</v>
      </c>
      <c r="G698" s="245" t="s">
        <v>5</v>
      </c>
      <c r="H698" s="309" t="s">
        <v>5433</v>
      </c>
      <c r="I698" s="313"/>
      <c r="J698" s="31" t="s">
        <v>5909</v>
      </c>
      <c r="K698" s="310" t="s">
        <v>5160</v>
      </c>
      <c r="L698" s="238" t="s">
        <v>4554</v>
      </c>
      <c r="M698" s="320"/>
      <c r="N698" s="311">
        <v>2</v>
      </c>
      <c r="O698" s="241"/>
      <c r="P698" s="31" t="s">
        <v>322</v>
      </c>
    </row>
    <row r="699" spans="1:16" ht="30">
      <c r="A699" s="28">
        <v>694</v>
      </c>
      <c r="B699" s="229" t="str">
        <f t="shared" si="11"/>
        <v>20242FL6157K16</v>
      </c>
      <c r="C699" s="324" t="s">
        <v>5934</v>
      </c>
      <c r="D699" s="41" t="s">
        <v>5451</v>
      </c>
      <c r="E699" s="308" t="s">
        <v>4426</v>
      </c>
      <c r="F699" s="299" t="s">
        <v>46</v>
      </c>
      <c r="G699" s="245" t="s">
        <v>0</v>
      </c>
      <c r="H699" s="353" t="s">
        <v>5920</v>
      </c>
      <c r="I699" s="313"/>
      <c r="J699" s="31" t="s">
        <v>5909</v>
      </c>
      <c r="K699" s="310" t="s">
        <v>5160</v>
      </c>
      <c r="L699" s="238" t="s">
        <v>4554</v>
      </c>
      <c r="M699" s="333"/>
      <c r="N699" s="318"/>
      <c r="O699" s="241"/>
      <c r="P699" s="31" t="s">
        <v>322</v>
      </c>
    </row>
    <row r="700" spans="1:16" ht="30">
      <c r="A700" s="28">
        <v>695</v>
      </c>
      <c r="B700" s="229" t="str">
        <f t="shared" si="11"/>
        <v>20242FL6157K16</v>
      </c>
      <c r="C700" s="246" t="s">
        <v>5934</v>
      </c>
      <c r="D700" s="41" t="s">
        <v>5451</v>
      </c>
      <c r="E700" s="308" t="s">
        <v>4426</v>
      </c>
      <c r="F700" s="299" t="s">
        <v>46</v>
      </c>
      <c r="G700" s="245" t="s">
        <v>3</v>
      </c>
      <c r="H700" s="353" t="s">
        <v>5920</v>
      </c>
      <c r="I700" s="313"/>
      <c r="J700" s="31" t="s">
        <v>5909</v>
      </c>
      <c r="K700" s="310" t="s">
        <v>5160</v>
      </c>
      <c r="L700" s="238" t="s">
        <v>4554</v>
      </c>
      <c r="M700" s="333"/>
      <c r="N700" s="318"/>
      <c r="O700" s="241"/>
      <c r="P700" s="31" t="s">
        <v>322</v>
      </c>
    </row>
    <row r="701" spans="1:16" ht="30">
      <c r="A701" s="28">
        <v>696</v>
      </c>
      <c r="B701" s="229" t="str">
        <f t="shared" si="11"/>
        <v>20242FL6157K16</v>
      </c>
      <c r="C701" s="246" t="s">
        <v>5935</v>
      </c>
      <c r="D701" s="41" t="s">
        <v>5451</v>
      </c>
      <c r="E701" s="308" t="s">
        <v>4426</v>
      </c>
      <c r="F701" s="202" t="s">
        <v>493</v>
      </c>
      <c r="G701" s="245" t="s">
        <v>0</v>
      </c>
      <c r="H701" s="312" t="s">
        <v>8</v>
      </c>
      <c r="I701" s="313"/>
      <c r="J701" s="31" t="s">
        <v>5909</v>
      </c>
      <c r="K701" s="310" t="s">
        <v>5160</v>
      </c>
      <c r="L701" s="238" t="s">
        <v>4554</v>
      </c>
      <c r="M701" s="241"/>
      <c r="N701" s="318"/>
      <c r="O701" s="241"/>
      <c r="P701" s="31" t="s">
        <v>322</v>
      </c>
    </row>
    <row r="702" spans="1:16" ht="30">
      <c r="A702" s="28">
        <v>697</v>
      </c>
      <c r="B702" s="229" t="str">
        <f t="shared" si="11"/>
        <v>20242FL6157K16</v>
      </c>
      <c r="C702" s="246" t="s">
        <v>5935</v>
      </c>
      <c r="D702" s="41" t="s">
        <v>5451</v>
      </c>
      <c r="E702" s="308" t="s">
        <v>4426</v>
      </c>
      <c r="F702" s="202" t="s">
        <v>493</v>
      </c>
      <c r="G702" s="245" t="s">
        <v>3</v>
      </c>
      <c r="H702" s="312" t="s">
        <v>8</v>
      </c>
      <c r="I702" s="313"/>
      <c r="J702" s="31" t="s">
        <v>5909</v>
      </c>
      <c r="K702" s="310" t="s">
        <v>5160</v>
      </c>
      <c r="L702" s="238" t="s">
        <v>4554</v>
      </c>
      <c r="M702" s="241"/>
      <c r="N702" s="318"/>
      <c r="O702" s="241"/>
      <c r="P702" s="31" t="s">
        <v>322</v>
      </c>
    </row>
    <row r="703" spans="1:16" ht="30">
      <c r="A703" s="28">
        <v>698</v>
      </c>
      <c r="B703" s="229" t="str">
        <f t="shared" si="11"/>
        <v>20242FL6157K16</v>
      </c>
      <c r="C703" s="246" t="s">
        <v>5936</v>
      </c>
      <c r="D703" s="41" t="s">
        <v>5451</v>
      </c>
      <c r="E703" s="308" t="s">
        <v>4426</v>
      </c>
      <c r="F703" s="299" t="s">
        <v>47</v>
      </c>
      <c r="G703" s="245" t="s">
        <v>0</v>
      </c>
      <c r="H703" s="353" t="s">
        <v>5920</v>
      </c>
      <c r="I703" s="313"/>
      <c r="J703" s="31" t="s">
        <v>5909</v>
      </c>
      <c r="K703" s="310" t="s">
        <v>5160</v>
      </c>
      <c r="L703" s="238" t="s">
        <v>4554</v>
      </c>
      <c r="M703" s="333"/>
      <c r="N703" s="318"/>
      <c r="O703" s="241"/>
      <c r="P703" s="31" t="s">
        <v>322</v>
      </c>
    </row>
    <row r="704" spans="1:16" ht="30">
      <c r="A704" s="28">
        <v>699</v>
      </c>
      <c r="B704" s="229" t="str">
        <f t="shared" si="11"/>
        <v>20242FL6157K16</v>
      </c>
      <c r="C704" s="246" t="s">
        <v>5936</v>
      </c>
      <c r="D704" s="41" t="s">
        <v>5451</v>
      </c>
      <c r="E704" s="308" t="s">
        <v>4426</v>
      </c>
      <c r="F704" s="299" t="s">
        <v>47</v>
      </c>
      <c r="G704" s="245" t="s">
        <v>3</v>
      </c>
      <c r="H704" s="353" t="s">
        <v>5920</v>
      </c>
      <c r="I704" s="313"/>
      <c r="J704" s="31" t="s">
        <v>5909</v>
      </c>
      <c r="K704" s="310" t="s">
        <v>5160</v>
      </c>
      <c r="L704" s="238" t="s">
        <v>4554</v>
      </c>
      <c r="M704" s="333"/>
      <c r="N704" s="318"/>
      <c r="O704" s="241"/>
      <c r="P704" s="31" t="s">
        <v>322</v>
      </c>
    </row>
    <row r="705" spans="1:16" ht="15">
      <c r="A705" s="28">
        <v>700</v>
      </c>
      <c r="B705" s="229" t="str">
        <f t="shared" si="11"/>
        <v>20242ME6041K162</v>
      </c>
      <c r="C705" s="314" t="s">
        <v>5937</v>
      </c>
      <c r="D705" s="41" t="s">
        <v>5923</v>
      </c>
      <c r="E705" s="308" t="s">
        <v>5924</v>
      </c>
      <c r="F705" s="299" t="s">
        <v>47</v>
      </c>
      <c r="G705" s="245" t="s">
        <v>5</v>
      </c>
      <c r="H705" s="309" t="s">
        <v>5433</v>
      </c>
      <c r="I705" s="313"/>
      <c r="J705" s="31" t="s">
        <v>5909</v>
      </c>
      <c r="K705" s="310" t="s">
        <v>5160</v>
      </c>
      <c r="L705" s="238" t="s">
        <v>4554</v>
      </c>
      <c r="M705" s="241"/>
      <c r="N705" s="38">
        <v>2</v>
      </c>
      <c r="O705" s="241"/>
      <c r="P705" s="31" t="s">
        <v>322</v>
      </c>
    </row>
    <row r="706" spans="1:16" ht="15">
      <c r="A706" s="28">
        <v>701</v>
      </c>
      <c r="B706" s="229" t="str">
        <f t="shared" si="11"/>
        <v>20242BS6022K164</v>
      </c>
      <c r="C706" s="246" t="s">
        <v>5938</v>
      </c>
      <c r="D706" s="41" t="s">
        <v>278</v>
      </c>
      <c r="E706" s="308" t="s">
        <v>279</v>
      </c>
      <c r="F706" s="299" t="s">
        <v>45</v>
      </c>
      <c r="G706" s="245" t="s">
        <v>2</v>
      </c>
      <c r="H706" s="309" t="s">
        <v>5939</v>
      </c>
      <c r="I706" s="313"/>
      <c r="J706" s="31" t="s">
        <v>5909</v>
      </c>
      <c r="K706" s="310" t="s">
        <v>5160</v>
      </c>
      <c r="L706" s="238" t="s">
        <v>4554</v>
      </c>
      <c r="M706" s="241"/>
      <c r="N706" s="311">
        <v>4</v>
      </c>
      <c r="O706" s="241"/>
      <c r="P706" s="31" t="s">
        <v>323</v>
      </c>
    </row>
    <row r="707" spans="1:16" ht="15">
      <c r="A707" s="28">
        <v>702</v>
      </c>
      <c r="B707" s="229" t="str">
        <f t="shared" si="11"/>
        <v>20242PE6018K165</v>
      </c>
      <c r="C707" s="246" t="s">
        <v>5940</v>
      </c>
      <c r="D707" s="41" t="s">
        <v>5400</v>
      </c>
      <c r="E707" s="308" t="s">
        <v>5401</v>
      </c>
      <c r="F707" s="299" t="s">
        <v>492</v>
      </c>
      <c r="G707" s="245" t="s">
        <v>2</v>
      </c>
      <c r="H707" s="316" t="s">
        <v>5402</v>
      </c>
      <c r="I707" s="66"/>
      <c r="J707" s="31" t="s">
        <v>5909</v>
      </c>
      <c r="K707" s="310" t="s">
        <v>5160</v>
      </c>
      <c r="L707" s="238" t="s">
        <v>4554</v>
      </c>
      <c r="M707" s="241"/>
      <c r="N707" s="311">
        <v>5</v>
      </c>
      <c r="O707" s="241"/>
      <c r="P707" s="31" t="s">
        <v>323</v>
      </c>
    </row>
    <row r="708" spans="1:16" ht="15">
      <c r="A708" s="28">
        <v>703</v>
      </c>
      <c r="B708" s="229" t="str">
        <f t="shared" si="11"/>
        <v>20242IT6015K163</v>
      </c>
      <c r="C708" s="246" t="s">
        <v>5941</v>
      </c>
      <c r="D708" s="41" t="s">
        <v>5444</v>
      </c>
      <c r="E708" s="308" t="s">
        <v>4033</v>
      </c>
      <c r="F708" s="299" t="s">
        <v>48</v>
      </c>
      <c r="G708" s="245" t="s">
        <v>2</v>
      </c>
      <c r="H708" s="309" t="s">
        <v>5939</v>
      </c>
      <c r="I708" s="313"/>
      <c r="J708" s="31" t="s">
        <v>5909</v>
      </c>
      <c r="K708" s="310" t="s">
        <v>5160</v>
      </c>
      <c r="L708" s="238" t="s">
        <v>4554</v>
      </c>
      <c r="M708" s="320"/>
      <c r="N708" s="318">
        <v>3</v>
      </c>
      <c r="O708" s="241"/>
      <c r="P708" s="31" t="s">
        <v>323</v>
      </c>
    </row>
    <row r="709" spans="1:16" ht="30">
      <c r="A709" s="28">
        <v>704</v>
      </c>
      <c r="B709" s="229" t="str">
        <f t="shared" si="11"/>
        <v>20242AT6020K164</v>
      </c>
      <c r="C709" s="246" t="s">
        <v>5942</v>
      </c>
      <c r="D709" s="41" t="s">
        <v>4620</v>
      </c>
      <c r="E709" s="308" t="s">
        <v>4272</v>
      </c>
      <c r="F709" s="299" t="s">
        <v>48</v>
      </c>
      <c r="G709" s="245" t="s">
        <v>3</v>
      </c>
      <c r="H709" s="309" t="s">
        <v>5939</v>
      </c>
      <c r="I709" s="313"/>
      <c r="J709" s="31" t="s">
        <v>5909</v>
      </c>
      <c r="K709" s="310" t="s">
        <v>5160</v>
      </c>
      <c r="L709" s="238" t="s">
        <v>4554</v>
      </c>
      <c r="M709" s="320"/>
      <c r="N709" s="311">
        <v>4</v>
      </c>
      <c r="O709" s="241"/>
      <c r="P709" s="31" t="s">
        <v>323</v>
      </c>
    </row>
    <row r="710" spans="1:16" ht="15">
      <c r="A710" s="28">
        <v>705</v>
      </c>
      <c r="B710" s="229" t="str">
        <f t="shared" si="11"/>
        <v>20242AT6047K163</v>
      </c>
      <c r="C710" s="246" t="s">
        <v>5943</v>
      </c>
      <c r="D710" s="41" t="s">
        <v>5916</v>
      </c>
      <c r="E710" s="308" t="s">
        <v>5917</v>
      </c>
      <c r="F710" s="299" t="s">
        <v>48</v>
      </c>
      <c r="G710" s="245" t="s">
        <v>0</v>
      </c>
      <c r="H710" s="309" t="s">
        <v>5939</v>
      </c>
      <c r="I710" s="313"/>
      <c r="J710" s="31" t="s">
        <v>5909</v>
      </c>
      <c r="K710" s="310" t="s">
        <v>5160</v>
      </c>
      <c r="L710" s="238" t="s">
        <v>4554</v>
      </c>
      <c r="M710" s="320"/>
      <c r="N710" s="311">
        <v>3</v>
      </c>
      <c r="O710" s="241"/>
      <c r="P710" s="31" t="s">
        <v>323</v>
      </c>
    </row>
    <row r="711" spans="1:16" ht="30">
      <c r="A711" s="28">
        <v>706</v>
      </c>
      <c r="B711" s="229" t="str">
        <f t="shared" si="11"/>
        <v>20242BS6023K161</v>
      </c>
      <c r="C711" s="246" t="s">
        <v>5944</v>
      </c>
      <c r="D711" s="41" t="s">
        <v>280</v>
      </c>
      <c r="E711" s="308" t="s">
        <v>281</v>
      </c>
      <c r="F711" s="299" t="s">
        <v>45</v>
      </c>
      <c r="G711" s="245" t="s">
        <v>3</v>
      </c>
      <c r="H711" s="309" t="s">
        <v>5939</v>
      </c>
      <c r="I711" s="313"/>
      <c r="J711" s="31" t="s">
        <v>5909</v>
      </c>
      <c r="K711" s="310" t="s">
        <v>5160</v>
      </c>
      <c r="L711" s="238" t="s">
        <v>4554</v>
      </c>
      <c r="M711" s="320"/>
      <c r="N711" s="318">
        <v>1</v>
      </c>
      <c r="O711" s="241"/>
      <c r="P711" s="31" t="s">
        <v>323</v>
      </c>
    </row>
    <row r="712" spans="1:16" ht="30">
      <c r="A712" s="28">
        <v>707</v>
      </c>
      <c r="B712" s="229" t="str">
        <f t="shared" si="11"/>
        <v>20242BS6019K16</v>
      </c>
      <c r="C712" s="246" t="s">
        <v>5945</v>
      </c>
      <c r="D712" s="41" t="s">
        <v>229</v>
      </c>
      <c r="E712" s="308" t="s">
        <v>230</v>
      </c>
      <c r="F712" s="299" t="s">
        <v>45</v>
      </c>
      <c r="G712" s="245" t="s">
        <v>0</v>
      </c>
      <c r="H712" s="309" t="s">
        <v>5939</v>
      </c>
      <c r="I712" s="313"/>
      <c r="J712" s="31" t="s">
        <v>5909</v>
      </c>
      <c r="K712" s="310" t="s">
        <v>5160</v>
      </c>
      <c r="L712" s="238" t="s">
        <v>4554</v>
      </c>
      <c r="M712" s="320"/>
      <c r="N712" s="311"/>
      <c r="O712" s="241"/>
      <c r="P712" s="31" t="s">
        <v>323</v>
      </c>
    </row>
    <row r="713" spans="1:16" ht="30">
      <c r="A713" s="28">
        <v>708</v>
      </c>
      <c r="B713" s="229" t="str">
        <f t="shared" si="11"/>
        <v>20242FL6157K16</v>
      </c>
      <c r="C713" s="246" t="s">
        <v>5946</v>
      </c>
      <c r="D713" s="41" t="s">
        <v>5451</v>
      </c>
      <c r="E713" s="308" t="s">
        <v>4426</v>
      </c>
      <c r="F713" s="299" t="s">
        <v>48</v>
      </c>
      <c r="G713" s="245" t="s">
        <v>1</v>
      </c>
      <c r="H713" s="353" t="s">
        <v>5920</v>
      </c>
      <c r="I713" s="313"/>
      <c r="J713" s="31" t="s">
        <v>5909</v>
      </c>
      <c r="K713" s="310" t="s">
        <v>5160</v>
      </c>
      <c r="L713" s="238" t="s">
        <v>4554</v>
      </c>
      <c r="M713" s="368"/>
      <c r="N713" s="322"/>
      <c r="O713" s="241"/>
      <c r="P713" s="31" t="s">
        <v>323</v>
      </c>
    </row>
    <row r="714" spans="1:16" ht="30">
      <c r="A714" s="28">
        <v>709</v>
      </c>
      <c r="B714" s="229" t="str">
        <f t="shared" si="11"/>
        <v>20242FL6157K16</v>
      </c>
      <c r="C714" s="246" t="s">
        <v>5946</v>
      </c>
      <c r="D714" s="41" t="s">
        <v>5451</v>
      </c>
      <c r="E714" s="308" t="s">
        <v>4426</v>
      </c>
      <c r="F714" s="299" t="s">
        <v>48</v>
      </c>
      <c r="G714" s="245" t="s">
        <v>4</v>
      </c>
      <c r="H714" s="353" t="s">
        <v>5920</v>
      </c>
      <c r="I714" s="313"/>
      <c r="J714" s="31" t="s">
        <v>5909</v>
      </c>
      <c r="K714" s="310" t="s">
        <v>5160</v>
      </c>
      <c r="L714" s="238" t="s">
        <v>4554</v>
      </c>
      <c r="M714" s="368"/>
      <c r="N714" s="322"/>
      <c r="O714" s="241"/>
      <c r="P714" s="31" t="s">
        <v>323</v>
      </c>
    </row>
    <row r="715" spans="1:16" ht="30">
      <c r="A715" s="28">
        <v>710</v>
      </c>
      <c r="B715" s="229" t="str">
        <f t="shared" si="11"/>
        <v>20242FL6157K16</v>
      </c>
      <c r="C715" s="246" t="s">
        <v>5947</v>
      </c>
      <c r="D715" s="41" t="s">
        <v>5451</v>
      </c>
      <c r="E715" s="308" t="s">
        <v>4426</v>
      </c>
      <c r="F715" s="299" t="s">
        <v>45</v>
      </c>
      <c r="G715" s="245" t="s">
        <v>1</v>
      </c>
      <c r="H715" s="353" t="s">
        <v>5920</v>
      </c>
      <c r="I715" s="313"/>
      <c r="J715" s="31" t="s">
        <v>5909</v>
      </c>
      <c r="K715" s="310" t="s">
        <v>5160</v>
      </c>
      <c r="L715" s="238" t="s">
        <v>4554</v>
      </c>
      <c r="M715" s="368"/>
      <c r="N715" s="322"/>
      <c r="O715" s="241"/>
      <c r="P715" s="31" t="s">
        <v>323</v>
      </c>
    </row>
    <row r="716" spans="1:16" ht="30">
      <c r="A716" s="28">
        <v>711</v>
      </c>
      <c r="B716" s="229" t="str">
        <f t="shared" si="11"/>
        <v>20242FL6157K16</v>
      </c>
      <c r="C716" s="246" t="s">
        <v>5947</v>
      </c>
      <c r="D716" s="41" t="s">
        <v>5451</v>
      </c>
      <c r="E716" s="308" t="s">
        <v>4426</v>
      </c>
      <c r="F716" s="299" t="s">
        <v>45</v>
      </c>
      <c r="G716" s="245" t="s">
        <v>4</v>
      </c>
      <c r="H716" s="353" t="s">
        <v>5920</v>
      </c>
      <c r="I716" s="313"/>
      <c r="J716" s="31" t="s">
        <v>5909</v>
      </c>
      <c r="K716" s="310" t="s">
        <v>5160</v>
      </c>
      <c r="L716" s="238" t="s">
        <v>4554</v>
      </c>
      <c r="M716" s="368"/>
      <c r="N716" s="322"/>
      <c r="O716" s="241"/>
      <c r="P716" s="31" t="s">
        <v>323</v>
      </c>
    </row>
    <row r="717" spans="1:16" ht="15">
      <c r="A717" s="28">
        <v>712</v>
      </c>
      <c r="B717" s="229" t="str">
        <f t="shared" si="11"/>
        <v>20242BS6008K16</v>
      </c>
      <c r="C717" s="246" t="s">
        <v>5948</v>
      </c>
      <c r="D717" s="41" t="s">
        <v>4715</v>
      </c>
      <c r="E717" s="308" t="s">
        <v>4038</v>
      </c>
      <c r="F717" s="299" t="s">
        <v>13</v>
      </c>
      <c r="G717" s="245" t="s">
        <v>5</v>
      </c>
      <c r="H717" s="309" t="s">
        <v>5939</v>
      </c>
      <c r="I717" s="313"/>
      <c r="J717" s="31" t="s">
        <v>5909</v>
      </c>
      <c r="K717" s="310" t="s">
        <v>5160</v>
      </c>
      <c r="L717" s="238" t="s">
        <v>4554</v>
      </c>
      <c r="M717" s="320"/>
      <c r="N717" s="38"/>
      <c r="O717" s="241"/>
      <c r="P717" s="31" t="s">
        <v>323</v>
      </c>
    </row>
    <row r="718" spans="1:16" ht="15">
      <c r="A718" s="28">
        <v>713</v>
      </c>
      <c r="B718" s="229" t="str">
        <f t="shared" si="11"/>
        <v>20242BS6022K165</v>
      </c>
      <c r="C718" s="246" t="s">
        <v>5949</v>
      </c>
      <c r="D718" s="41" t="s">
        <v>278</v>
      </c>
      <c r="E718" s="308" t="s">
        <v>279</v>
      </c>
      <c r="F718" s="299" t="s">
        <v>47</v>
      </c>
      <c r="G718" s="245" t="s">
        <v>2</v>
      </c>
      <c r="H718" s="309" t="s">
        <v>5939</v>
      </c>
      <c r="I718" s="313"/>
      <c r="J718" s="31" t="s">
        <v>5909</v>
      </c>
      <c r="K718" s="310" t="s">
        <v>5160</v>
      </c>
      <c r="L718" s="238" t="s">
        <v>4554</v>
      </c>
      <c r="M718" s="241"/>
      <c r="N718" s="311">
        <v>5</v>
      </c>
      <c r="O718" s="241"/>
      <c r="P718" s="31" t="s">
        <v>324</v>
      </c>
    </row>
    <row r="719" spans="1:16" ht="30">
      <c r="A719" s="28">
        <v>714</v>
      </c>
      <c r="B719" s="229" t="str">
        <f t="shared" si="11"/>
        <v>20242PE6022K164</v>
      </c>
      <c r="C719" s="246" t="s">
        <v>5950</v>
      </c>
      <c r="D719" s="41" t="s">
        <v>5215</v>
      </c>
      <c r="E719" s="308" t="s">
        <v>4031</v>
      </c>
      <c r="F719" s="299" t="s">
        <v>459</v>
      </c>
      <c r="G719" s="245" t="s">
        <v>2</v>
      </c>
      <c r="H719" s="316" t="s">
        <v>517</v>
      </c>
      <c r="I719" s="313"/>
      <c r="J719" s="31" t="s">
        <v>5909</v>
      </c>
      <c r="K719" s="310" t="s">
        <v>5160</v>
      </c>
      <c r="L719" s="238" t="s">
        <v>4554</v>
      </c>
      <c r="M719" s="241"/>
      <c r="N719" s="311">
        <v>4</v>
      </c>
      <c r="O719" s="241"/>
      <c r="P719" s="31" t="s">
        <v>324</v>
      </c>
    </row>
    <row r="720" spans="1:16" ht="30">
      <c r="A720" s="28">
        <v>715</v>
      </c>
      <c r="B720" s="229" t="str">
        <f t="shared" si="11"/>
        <v>20242LP6012K1632</v>
      </c>
      <c r="C720" s="246" t="s">
        <v>5951</v>
      </c>
      <c r="D720" s="41" t="s">
        <v>5007</v>
      </c>
      <c r="E720" s="308" t="s">
        <v>4116</v>
      </c>
      <c r="F720" s="299" t="s">
        <v>46</v>
      </c>
      <c r="G720" s="245" t="s">
        <v>0</v>
      </c>
      <c r="H720" s="351" t="s">
        <v>8</v>
      </c>
      <c r="I720" s="41"/>
      <c r="J720" s="31" t="s">
        <v>5909</v>
      </c>
      <c r="K720" s="310" t="s">
        <v>5160</v>
      </c>
      <c r="L720" s="238" t="s">
        <v>4554</v>
      </c>
      <c r="M720" s="241"/>
      <c r="N720" s="311">
        <v>32</v>
      </c>
      <c r="O720" s="241"/>
      <c r="P720" s="31" t="s">
        <v>324</v>
      </c>
    </row>
    <row r="721" spans="1:16" ht="30">
      <c r="A721" s="28">
        <v>716</v>
      </c>
      <c r="B721" s="229" t="str">
        <f t="shared" si="11"/>
        <v>20242AT6020K165</v>
      </c>
      <c r="C721" s="246" t="s">
        <v>5952</v>
      </c>
      <c r="D721" s="41" t="s">
        <v>4620</v>
      </c>
      <c r="E721" s="308" t="s">
        <v>4272</v>
      </c>
      <c r="F721" s="299" t="s">
        <v>46</v>
      </c>
      <c r="G721" s="245" t="s">
        <v>3</v>
      </c>
      <c r="H721" s="309" t="s">
        <v>5939</v>
      </c>
      <c r="I721" s="313"/>
      <c r="J721" s="31" t="s">
        <v>5909</v>
      </c>
      <c r="K721" s="310" t="s">
        <v>5160</v>
      </c>
      <c r="L721" s="238" t="s">
        <v>4554</v>
      </c>
      <c r="M721" s="241"/>
      <c r="N721" s="311">
        <v>5</v>
      </c>
      <c r="O721" s="241"/>
      <c r="P721" s="31" t="s">
        <v>324</v>
      </c>
    </row>
    <row r="722" spans="1:16" ht="15">
      <c r="A722" s="28">
        <v>717</v>
      </c>
      <c r="B722" s="229" t="str">
        <f t="shared" si="11"/>
        <v>20242AT6047K164</v>
      </c>
      <c r="C722" s="246" t="s">
        <v>5953</v>
      </c>
      <c r="D722" s="41" t="s">
        <v>5916</v>
      </c>
      <c r="E722" s="308" t="s">
        <v>5917</v>
      </c>
      <c r="F722" s="299" t="s">
        <v>47</v>
      </c>
      <c r="G722" s="245" t="s">
        <v>0</v>
      </c>
      <c r="H722" s="309" t="s">
        <v>5939</v>
      </c>
      <c r="I722" s="313"/>
      <c r="J722" s="31" t="s">
        <v>5909</v>
      </c>
      <c r="K722" s="310" t="s">
        <v>5160</v>
      </c>
      <c r="L722" s="238" t="s">
        <v>4554</v>
      </c>
      <c r="M722" s="241"/>
      <c r="N722" s="311">
        <v>4</v>
      </c>
      <c r="O722" s="241"/>
      <c r="P722" s="31" t="s">
        <v>324</v>
      </c>
    </row>
    <row r="723" spans="1:16" ht="15">
      <c r="A723" s="28">
        <v>718</v>
      </c>
      <c r="B723" s="229" t="str">
        <f t="shared" si="11"/>
        <v>20242AT6001K16</v>
      </c>
      <c r="C723" s="325" t="s">
        <v>5954</v>
      </c>
      <c r="D723" s="41" t="s">
        <v>5467</v>
      </c>
      <c r="E723" s="308" t="s">
        <v>5468</v>
      </c>
      <c r="F723" s="299" t="s">
        <v>46</v>
      </c>
      <c r="G723" s="245" t="s">
        <v>2</v>
      </c>
      <c r="H723" s="326" t="s">
        <v>8</v>
      </c>
      <c r="I723" s="41"/>
      <c r="J723" s="31" t="s">
        <v>5909</v>
      </c>
      <c r="K723" s="310" t="s">
        <v>5160</v>
      </c>
      <c r="L723" s="238" t="s">
        <v>4554</v>
      </c>
      <c r="M723" s="245"/>
      <c r="N723" s="318"/>
      <c r="O723" s="241"/>
      <c r="P723" s="31" t="s">
        <v>324</v>
      </c>
    </row>
    <row r="724" spans="1:16" ht="15">
      <c r="A724" s="28">
        <v>719</v>
      </c>
      <c r="B724" s="229" t="str">
        <f t="shared" ref="B724:B787" si="12">CONCATENATE(20242,$D724,"K16",$N724)</f>
        <v>20242AT6001K16</v>
      </c>
      <c r="C724" s="246" t="s">
        <v>5955</v>
      </c>
      <c r="D724" s="41" t="s">
        <v>5467</v>
      </c>
      <c r="E724" s="308" t="s">
        <v>5468</v>
      </c>
      <c r="F724" s="299" t="s">
        <v>47</v>
      </c>
      <c r="G724" s="245" t="s">
        <v>3</v>
      </c>
      <c r="H724" s="309" t="s">
        <v>5939</v>
      </c>
      <c r="I724" s="313"/>
      <c r="J724" s="31" t="s">
        <v>5909</v>
      </c>
      <c r="K724" s="310" t="s">
        <v>5160</v>
      </c>
      <c r="L724" s="238" t="s">
        <v>4554</v>
      </c>
      <c r="M724" s="241"/>
      <c r="N724" s="318"/>
      <c r="O724" s="241"/>
      <c r="P724" s="31" t="s">
        <v>324</v>
      </c>
    </row>
    <row r="725" spans="1:16" ht="30">
      <c r="A725" s="28">
        <v>720</v>
      </c>
      <c r="B725" s="229" t="str">
        <f t="shared" si="12"/>
        <v>20242FL6157K16</v>
      </c>
      <c r="C725" s="246" t="s">
        <v>5956</v>
      </c>
      <c r="D725" s="41" t="s">
        <v>5451</v>
      </c>
      <c r="E725" s="308" t="s">
        <v>4426</v>
      </c>
      <c r="F725" s="299" t="s">
        <v>46</v>
      </c>
      <c r="G725" s="245" t="s">
        <v>1</v>
      </c>
      <c r="H725" s="353" t="s">
        <v>5920</v>
      </c>
      <c r="I725" s="313"/>
      <c r="J725" s="31" t="s">
        <v>5909</v>
      </c>
      <c r="K725" s="310" t="s">
        <v>5160</v>
      </c>
      <c r="L725" s="238" t="s">
        <v>4554</v>
      </c>
      <c r="M725" s="333"/>
      <c r="N725" s="322"/>
      <c r="O725" s="241"/>
      <c r="P725" s="31" t="s">
        <v>324</v>
      </c>
    </row>
    <row r="726" spans="1:16" ht="30">
      <c r="A726" s="28">
        <v>721</v>
      </c>
      <c r="B726" s="229" t="str">
        <f t="shared" si="12"/>
        <v>20242FL6157K16</v>
      </c>
      <c r="C726" s="246" t="s">
        <v>5956</v>
      </c>
      <c r="D726" s="41" t="s">
        <v>5451</v>
      </c>
      <c r="E726" s="308" t="s">
        <v>4426</v>
      </c>
      <c r="F726" s="299" t="s">
        <v>46</v>
      </c>
      <c r="G726" s="245" t="s">
        <v>4</v>
      </c>
      <c r="H726" s="353" t="s">
        <v>5920</v>
      </c>
      <c r="I726" s="313"/>
      <c r="J726" s="31" t="s">
        <v>5909</v>
      </c>
      <c r="K726" s="310" t="s">
        <v>5160</v>
      </c>
      <c r="L726" s="238" t="s">
        <v>4554</v>
      </c>
      <c r="M726" s="333"/>
      <c r="N726" s="322"/>
      <c r="O726" s="241"/>
      <c r="P726" s="31" t="s">
        <v>324</v>
      </c>
    </row>
    <row r="727" spans="1:16" ht="30">
      <c r="A727" s="28">
        <v>722</v>
      </c>
      <c r="B727" s="229" t="str">
        <f t="shared" si="12"/>
        <v>20242FL6157K16</v>
      </c>
      <c r="C727" s="246" t="s">
        <v>5957</v>
      </c>
      <c r="D727" s="41" t="s">
        <v>5451</v>
      </c>
      <c r="E727" s="308" t="s">
        <v>4426</v>
      </c>
      <c r="F727" s="299" t="s">
        <v>47</v>
      </c>
      <c r="G727" s="245" t="s">
        <v>1</v>
      </c>
      <c r="H727" s="353" t="s">
        <v>5920</v>
      </c>
      <c r="I727" s="313"/>
      <c r="J727" s="31" t="s">
        <v>5909</v>
      </c>
      <c r="K727" s="310" t="s">
        <v>5160</v>
      </c>
      <c r="L727" s="238" t="s">
        <v>4554</v>
      </c>
      <c r="M727" s="333"/>
      <c r="N727" s="322"/>
      <c r="O727" s="241"/>
      <c r="P727" s="31" t="s">
        <v>324</v>
      </c>
    </row>
    <row r="728" spans="1:16" ht="30">
      <c r="A728" s="28">
        <v>723</v>
      </c>
      <c r="B728" s="229" t="str">
        <f t="shared" si="12"/>
        <v>20242FL6157K16</v>
      </c>
      <c r="C728" s="246" t="s">
        <v>5957</v>
      </c>
      <c r="D728" s="41" t="s">
        <v>5451</v>
      </c>
      <c r="E728" s="308" t="s">
        <v>4426</v>
      </c>
      <c r="F728" s="299" t="s">
        <v>47</v>
      </c>
      <c r="G728" s="245" t="s">
        <v>4</v>
      </c>
      <c r="H728" s="353" t="s">
        <v>5920</v>
      </c>
      <c r="I728" s="313"/>
      <c r="J728" s="31" t="s">
        <v>5909</v>
      </c>
      <c r="K728" s="310" t="s">
        <v>5160</v>
      </c>
      <c r="L728" s="238" t="s">
        <v>4554</v>
      </c>
      <c r="M728" s="333"/>
      <c r="N728" s="322"/>
      <c r="O728" s="241"/>
      <c r="P728" s="31" t="s">
        <v>324</v>
      </c>
    </row>
    <row r="729" spans="1:16" ht="15">
      <c r="A729" s="28">
        <v>724</v>
      </c>
      <c r="B729" s="229" t="str">
        <f t="shared" si="12"/>
        <v>20242BS6008K16</v>
      </c>
      <c r="C729" s="246" t="s">
        <v>5958</v>
      </c>
      <c r="D729" s="41" t="s">
        <v>4715</v>
      </c>
      <c r="E729" s="308" t="s">
        <v>4038</v>
      </c>
      <c r="F729" s="299" t="s">
        <v>5959</v>
      </c>
      <c r="G729" s="245" t="s">
        <v>5</v>
      </c>
      <c r="H729" s="309" t="s">
        <v>5939</v>
      </c>
      <c r="I729" s="313"/>
      <c r="J729" s="31" t="s">
        <v>5909</v>
      </c>
      <c r="K729" s="310" t="s">
        <v>5160</v>
      </c>
      <c r="L729" s="238" t="s">
        <v>4554</v>
      </c>
      <c r="M729" s="241"/>
      <c r="N729" s="38"/>
      <c r="O729" s="241"/>
      <c r="P729" s="31" t="s">
        <v>324</v>
      </c>
    </row>
    <row r="730" spans="1:16" ht="30">
      <c r="A730" s="28">
        <v>725</v>
      </c>
      <c r="B730" s="229" t="str">
        <f t="shared" si="12"/>
        <v>20242LP6012K1633</v>
      </c>
      <c r="C730" s="246" t="s">
        <v>5960</v>
      </c>
      <c r="D730" s="41" t="s">
        <v>5007</v>
      </c>
      <c r="E730" s="308" t="s">
        <v>4116</v>
      </c>
      <c r="F730" s="299" t="s">
        <v>45</v>
      </c>
      <c r="G730" s="245" t="s">
        <v>0</v>
      </c>
      <c r="H730" s="312" t="s">
        <v>5433</v>
      </c>
      <c r="I730" s="66"/>
      <c r="J730" s="31" t="s">
        <v>5909</v>
      </c>
      <c r="K730" s="310" t="s">
        <v>5160</v>
      </c>
      <c r="L730" s="238" t="s">
        <v>4554</v>
      </c>
      <c r="M730" s="241"/>
      <c r="N730" s="311">
        <v>33</v>
      </c>
      <c r="O730" s="241"/>
      <c r="P730" s="31" t="s">
        <v>325</v>
      </c>
    </row>
    <row r="731" spans="1:16" ht="15">
      <c r="A731" s="28">
        <v>726</v>
      </c>
      <c r="B731" s="229" t="str">
        <f t="shared" si="12"/>
        <v>20242AT6048K162</v>
      </c>
      <c r="C731" s="246" t="s">
        <v>5961</v>
      </c>
      <c r="D731" s="41" t="s">
        <v>5437</v>
      </c>
      <c r="E731" s="308" t="s">
        <v>4125</v>
      </c>
      <c r="F731" s="299" t="s">
        <v>18</v>
      </c>
      <c r="G731" s="245" t="s">
        <v>4</v>
      </c>
      <c r="H731" s="312" t="s">
        <v>5939</v>
      </c>
      <c r="I731" s="66"/>
      <c r="J731" s="31" t="s">
        <v>5909</v>
      </c>
      <c r="K731" s="310" t="s">
        <v>5160</v>
      </c>
      <c r="L731" s="238" t="s">
        <v>4554</v>
      </c>
      <c r="M731" s="241"/>
      <c r="N731" s="311">
        <v>2</v>
      </c>
      <c r="O731" s="241"/>
      <c r="P731" s="31" t="s">
        <v>325</v>
      </c>
    </row>
    <row r="732" spans="1:16" ht="30">
      <c r="A732" s="28">
        <v>727</v>
      </c>
      <c r="B732" s="229" t="str">
        <f t="shared" si="12"/>
        <v>20242AT6020K166</v>
      </c>
      <c r="C732" s="246" t="s">
        <v>5962</v>
      </c>
      <c r="D732" s="41" t="s">
        <v>4620</v>
      </c>
      <c r="E732" s="308" t="s">
        <v>4272</v>
      </c>
      <c r="F732" s="299" t="s">
        <v>18</v>
      </c>
      <c r="G732" s="245" t="s">
        <v>3</v>
      </c>
      <c r="H732" s="312" t="s">
        <v>5433</v>
      </c>
      <c r="I732" s="313"/>
      <c r="J732" s="31" t="s">
        <v>5909</v>
      </c>
      <c r="K732" s="310" t="s">
        <v>5160</v>
      </c>
      <c r="L732" s="238" t="s">
        <v>4554</v>
      </c>
      <c r="M732" s="241"/>
      <c r="N732" s="311">
        <v>6</v>
      </c>
      <c r="O732" s="241"/>
      <c r="P732" s="31" t="s">
        <v>325</v>
      </c>
    </row>
    <row r="733" spans="1:16" ht="15">
      <c r="A733" s="28">
        <v>728</v>
      </c>
      <c r="B733" s="229" t="str">
        <f t="shared" si="12"/>
        <v>20242AT6047K165</v>
      </c>
      <c r="C733" s="246" t="s">
        <v>5963</v>
      </c>
      <c r="D733" s="41" t="s">
        <v>5916</v>
      </c>
      <c r="E733" s="308" t="s">
        <v>5917</v>
      </c>
      <c r="F733" s="299" t="s">
        <v>48</v>
      </c>
      <c r="G733" s="245" t="s">
        <v>0</v>
      </c>
      <c r="H733" s="312" t="s">
        <v>5433</v>
      </c>
      <c r="I733" s="313"/>
      <c r="J733" s="31" t="s">
        <v>5909</v>
      </c>
      <c r="K733" s="310" t="s">
        <v>5160</v>
      </c>
      <c r="L733" s="238" t="s">
        <v>4554</v>
      </c>
      <c r="M733" s="241"/>
      <c r="N733" s="311">
        <v>5</v>
      </c>
      <c r="O733" s="241"/>
      <c r="P733" s="31" t="s">
        <v>325</v>
      </c>
    </row>
    <row r="734" spans="1:16" ht="15">
      <c r="A734" s="28">
        <v>729</v>
      </c>
      <c r="B734" s="229" t="str">
        <f t="shared" si="12"/>
        <v>20242ME6031K16</v>
      </c>
      <c r="C734" s="246" t="s">
        <v>5964</v>
      </c>
      <c r="D734" s="41" t="s">
        <v>5035</v>
      </c>
      <c r="E734" s="308" t="s">
        <v>4343</v>
      </c>
      <c r="F734" s="299" t="s">
        <v>45</v>
      </c>
      <c r="G734" s="245" t="s">
        <v>1</v>
      </c>
      <c r="H734" s="312" t="s">
        <v>5939</v>
      </c>
      <c r="I734" s="313"/>
      <c r="J734" s="31" t="s">
        <v>5909</v>
      </c>
      <c r="K734" s="310" t="s">
        <v>5160</v>
      </c>
      <c r="L734" s="238" t="s">
        <v>4554</v>
      </c>
      <c r="M734" s="241"/>
      <c r="N734" s="311"/>
      <c r="O734" s="241"/>
      <c r="P734" s="31" t="s">
        <v>325</v>
      </c>
    </row>
    <row r="735" spans="1:16" ht="15">
      <c r="A735" s="28">
        <v>730</v>
      </c>
      <c r="B735" s="229" t="str">
        <f t="shared" si="12"/>
        <v>20242ME6031K16</v>
      </c>
      <c r="C735" s="246" t="s">
        <v>5965</v>
      </c>
      <c r="D735" s="41" t="s">
        <v>5035</v>
      </c>
      <c r="E735" s="308" t="s">
        <v>4343</v>
      </c>
      <c r="F735" s="299" t="s">
        <v>45</v>
      </c>
      <c r="G735" s="245" t="s">
        <v>2</v>
      </c>
      <c r="H735" s="312" t="s">
        <v>5464</v>
      </c>
      <c r="I735" s="313"/>
      <c r="J735" s="31" t="s">
        <v>5909</v>
      </c>
      <c r="K735" s="310" t="s">
        <v>5160</v>
      </c>
      <c r="L735" s="238" t="s">
        <v>4554</v>
      </c>
      <c r="M735" s="241"/>
      <c r="N735" s="311"/>
      <c r="O735" s="241"/>
      <c r="P735" s="31" t="s">
        <v>325</v>
      </c>
    </row>
    <row r="736" spans="1:16" ht="15">
      <c r="A736" s="28">
        <v>731</v>
      </c>
      <c r="B736" s="229" t="str">
        <f t="shared" si="12"/>
        <v>20242AT6001K16</v>
      </c>
      <c r="C736" s="246" t="s">
        <v>5966</v>
      </c>
      <c r="D736" s="41" t="s">
        <v>5467</v>
      </c>
      <c r="E736" s="308" t="s">
        <v>5468</v>
      </c>
      <c r="F736" s="299" t="s">
        <v>48</v>
      </c>
      <c r="G736" s="245" t="s">
        <v>2</v>
      </c>
      <c r="H736" s="312" t="s">
        <v>5464</v>
      </c>
      <c r="I736" s="313"/>
      <c r="J736" s="31" t="s">
        <v>5909</v>
      </c>
      <c r="K736" s="310" t="s">
        <v>5160</v>
      </c>
      <c r="L736" s="238" t="s">
        <v>4554</v>
      </c>
      <c r="M736" s="241"/>
      <c r="N736" s="318"/>
      <c r="O736" s="241"/>
      <c r="P736" s="31" t="s">
        <v>325</v>
      </c>
    </row>
    <row r="737" spans="1:16" ht="15">
      <c r="A737" s="28">
        <v>732</v>
      </c>
      <c r="B737" s="229" t="str">
        <f t="shared" si="12"/>
        <v>20242AT6001K16</v>
      </c>
      <c r="C737" s="246" t="s">
        <v>5967</v>
      </c>
      <c r="D737" s="41" t="s">
        <v>5467</v>
      </c>
      <c r="E737" s="308" t="s">
        <v>5468</v>
      </c>
      <c r="F737" s="299" t="s">
        <v>48</v>
      </c>
      <c r="G737" s="245" t="s">
        <v>3</v>
      </c>
      <c r="H737" s="312" t="s">
        <v>5433</v>
      </c>
      <c r="I737" s="313"/>
      <c r="J737" s="31" t="s">
        <v>5909</v>
      </c>
      <c r="K737" s="310" t="s">
        <v>5160</v>
      </c>
      <c r="L737" s="238" t="s">
        <v>4554</v>
      </c>
      <c r="M737" s="241"/>
      <c r="N737" s="318"/>
      <c r="O737" s="241"/>
      <c r="P737" s="31" t="s">
        <v>325</v>
      </c>
    </row>
    <row r="738" spans="1:16" ht="15">
      <c r="A738" s="28">
        <v>733</v>
      </c>
      <c r="B738" s="229" t="str">
        <f t="shared" si="12"/>
        <v>20242FL6295K16</v>
      </c>
      <c r="C738" s="246" t="s">
        <v>5968</v>
      </c>
      <c r="D738" s="41" t="s">
        <v>5506</v>
      </c>
      <c r="E738" s="308" t="s">
        <v>5507</v>
      </c>
      <c r="F738" s="299" t="s">
        <v>48</v>
      </c>
      <c r="G738" s="245" t="s">
        <v>1</v>
      </c>
      <c r="H738" s="312" t="s">
        <v>5939</v>
      </c>
      <c r="I738" s="313"/>
      <c r="J738" s="31" t="s">
        <v>5909</v>
      </c>
      <c r="K738" s="310" t="s">
        <v>5160</v>
      </c>
      <c r="L738" s="238" t="s">
        <v>4554</v>
      </c>
      <c r="M738" s="241"/>
      <c r="N738" s="311"/>
      <c r="O738" s="241"/>
      <c r="P738" s="31" t="s">
        <v>325</v>
      </c>
    </row>
    <row r="739" spans="1:16" ht="15">
      <c r="A739" s="28">
        <v>734</v>
      </c>
      <c r="B739" s="229" t="str">
        <f t="shared" si="12"/>
        <v>20242FL6295K16</v>
      </c>
      <c r="C739" s="246" t="s">
        <v>5968</v>
      </c>
      <c r="D739" s="41" t="s">
        <v>5506</v>
      </c>
      <c r="E739" s="308" t="s">
        <v>5507</v>
      </c>
      <c r="F739" s="299" t="s">
        <v>48</v>
      </c>
      <c r="G739" s="245" t="s">
        <v>4</v>
      </c>
      <c r="H739" s="312" t="s">
        <v>5939</v>
      </c>
      <c r="I739" s="313"/>
      <c r="J739" s="31" t="s">
        <v>5909</v>
      </c>
      <c r="K739" s="310" t="s">
        <v>5160</v>
      </c>
      <c r="L739" s="238" t="s">
        <v>4554</v>
      </c>
      <c r="M739" s="241"/>
      <c r="N739" s="311"/>
      <c r="O739" s="241"/>
      <c r="P739" s="31" t="s">
        <v>325</v>
      </c>
    </row>
    <row r="740" spans="1:16" ht="15">
      <c r="A740" s="28">
        <v>735</v>
      </c>
      <c r="B740" s="229" t="str">
        <f t="shared" si="12"/>
        <v>20242BS6008K16</v>
      </c>
      <c r="C740" s="246" t="s">
        <v>5969</v>
      </c>
      <c r="D740" s="41" t="s">
        <v>4715</v>
      </c>
      <c r="E740" s="308" t="s">
        <v>4038</v>
      </c>
      <c r="F740" s="299" t="s">
        <v>13</v>
      </c>
      <c r="G740" s="245" t="s">
        <v>5</v>
      </c>
      <c r="H740" s="312" t="s">
        <v>5970</v>
      </c>
      <c r="I740" s="313"/>
      <c r="J740" s="31" t="s">
        <v>5909</v>
      </c>
      <c r="K740" s="310" t="s">
        <v>5160</v>
      </c>
      <c r="L740" s="238" t="s">
        <v>4554</v>
      </c>
      <c r="M740" s="241"/>
      <c r="N740" s="318"/>
      <c r="O740" s="241"/>
      <c r="P740" s="31" t="s">
        <v>325</v>
      </c>
    </row>
    <row r="741" spans="1:16" ht="30">
      <c r="A741" s="28">
        <v>736</v>
      </c>
      <c r="B741" s="229" t="str">
        <f t="shared" si="12"/>
        <v>20242PE6026K1617</v>
      </c>
      <c r="C741" s="246" t="s">
        <v>5971</v>
      </c>
      <c r="D741" s="41" t="s">
        <v>5069</v>
      </c>
      <c r="E741" s="308" t="s">
        <v>4046</v>
      </c>
      <c r="F741" s="299" t="s">
        <v>459</v>
      </c>
      <c r="G741" s="245" t="s">
        <v>3</v>
      </c>
      <c r="H741" s="316" t="s">
        <v>517</v>
      </c>
      <c r="I741" s="66"/>
      <c r="J741" s="31" t="s">
        <v>5909</v>
      </c>
      <c r="K741" s="310" t="s">
        <v>5160</v>
      </c>
      <c r="L741" s="238" t="s">
        <v>4554</v>
      </c>
      <c r="M741" s="241"/>
      <c r="N741" s="317">
        <v>17</v>
      </c>
      <c r="O741" s="241"/>
      <c r="P741" s="31" t="s">
        <v>326</v>
      </c>
    </row>
    <row r="742" spans="1:16" ht="60">
      <c r="A742" s="28">
        <v>737</v>
      </c>
      <c r="B742" s="229" t="str">
        <f t="shared" si="12"/>
        <v>20242AT6045K16</v>
      </c>
      <c r="C742" s="246" t="s">
        <v>5438</v>
      </c>
      <c r="D742" s="41" t="s">
        <v>5439</v>
      </c>
      <c r="E742" s="308" t="s">
        <v>5440</v>
      </c>
      <c r="F742" s="202" t="s">
        <v>5812</v>
      </c>
      <c r="G742" s="245" t="s">
        <v>3</v>
      </c>
      <c r="H742" s="312" t="s">
        <v>5127</v>
      </c>
      <c r="I742" s="313"/>
      <c r="J742" s="31" t="s">
        <v>5909</v>
      </c>
      <c r="K742" s="310" t="s">
        <v>5160</v>
      </c>
      <c r="L742" s="238" t="s">
        <v>4554</v>
      </c>
      <c r="M742" s="241"/>
      <c r="N742" s="311"/>
      <c r="O742" s="241"/>
      <c r="P742" s="31" t="s">
        <v>326</v>
      </c>
    </row>
    <row r="743" spans="1:16" ht="15">
      <c r="A743" s="28">
        <v>738</v>
      </c>
      <c r="B743" s="229" t="str">
        <f t="shared" si="12"/>
        <v>20242EE6001K16</v>
      </c>
      <c r="C743" s="246" t="s">
        <v>5972</v>
      </c>
      <c r="D743" s="41" t="s">
        <v>4751</v>
      </c>
      <c r="E743" s="308" t="s">
        <v>4037</v>
      </c>
      <c r="F743" s="202" t="s">
        <v>4067</v>
      </c>
      <c r="G743" s="245" t="s">
        <v>0</v>
      </c>
      <c r="H743" s="312" t="s">
        <v>8</v>
      </c>
      <c r="I743" s="313"/>
      <c r="J743" s="31" t="s">
        <v>5909</v>
      </c>
      <c r="K743" s="310" t="s">
        <v>5160</v>
      </c>
      <c r="L743" s="238" t="s">
        <v>4554</v>
      </c>
      <c r="M743" s="241"/>
      <c r="N743" s="322"/>
      <c r="O743" s="241"/>
      <c r="P743" s="31" t="s">
        <v>326</v>
      </c>
    </row>
    <row r="744" spans="1:16" ht="30">
      <c r="A744" s="28">
        <v>739</v>
      </c>
      <c r="B744" s="229" t="str">
        <f t="shared" si="12"/>
        <v>20242LP6013K1614</v>
      </c>
      <c r="C744" s="246" t="s">
        <v>5973</v>
      </c>
      <c r="D744" s="41" t="s">
        <v>4263</v>
      </c>
      <c r="E744" s="308" t="s">
        <v>4265</v>
      </c>
      <c r="F744" s="299" t="s">
        <v>47</v>
      </c>
      <c r="G744" s="245" t="s">
        <v>5</v>
      </c>
      <c r="H744" s="353" t="s">
        <v>8</v>
      </c>
      <c r="I744" s="313"/>
      <c r="J744" s="31" t="s">
        <v>5909</v>
      </c>
      <c r="K744" s="310" t="s">
        <v>5160</v>
      </c>
      <c r="L744" s="238" t="s">
        <v>4554</v>
      </c>
      <c r="M744" s="241"/>
      <c r="N744" s="311">
        <v>14</v>
      </c>
      <c r="O744" s="241"/>
      <c r="P744" s="31" t="s">
        <v>326</v>
      </c>
    </row>
    <row r="745" spans="1:16" ht="15">
      <c r="A745" s="28">
        <v>740</v>
      </c>
      <c r="B745" s="229" t="str">
        <f t="shared" si="12"/>
        <v>20242BS6024K161</v>
      </c>
      <c r="C745" s="246" t="s">
        <v>5974</v>
      </c>
      <c r="D745" s="41" t="s">
        <v>232</v>
      </c>
      <c r="E745" s="308" t="s">
        <v>174</v>
      </c>
      <c r="F745" s="299" t="s">
        <v>46</v>
      </c>
      <c r="G745" s="245" t="s">
        <v>5</v>
      </c>
      <c r="H745" s="309" t="s">
        <v>364</v>
      </c>
      <c r="I745" s="313"/>
      <c r="J745" s="31" t="s">
        <v>5909</v>
      </c>
      <c r="K745" s="310" t="s">
        <v>5160</v>
      </c>
      <c r="L745" s="238" t="s">
        <v>4554</v>
      </c>
      <c r="M745" s="241"/>
      <c r="N745" s="318">
        <v>1</v>
      </c>
      <c r="O745" s="241"/>
      <c r="P745" s="31" t="s">
        <v>326</v>
      </c>
    </row>
    <row r="746" spans="1:16" ht="15">
      <c r="A746" s="28">
        <v>741</v>
      </c>
      <c r="B746" s="229" t="str">
        <f t="shared" si="12"/>
        <v>20242LP6003K165</v>
      </c>
      <c r="C746" s="246" t="s">
        <v>5975</v>
      </c>
      <c r="D746" s="41" t="s">
        <v>4981</v>
      </c>
      <c r="E746" s="308" t="s">
        <v>4034</v>
      </c>
      <c r="F746" s="299" t="s">
        <v>46</v>
      </c>
      <c r="G746" s="245" t="s">
        <v>1</v>
      </c>
      <c r="H746" s="312" t="s">
        <v>5939</v>
      </c>
      <c r="I746" s="313"/>
      <c r="J746" s="31" t="s">
        <v>5909</v>
      </c>
      <c r="K746" s="310" t="s">
        <v>5160</v>
      </c>
      <c r="L746" s="238" t="s">
        <v>4554</v>
      </c>
      <c r="M746" s="241"/>
      <c r="N746" s="311">
        <v>5</v>
      </c>
      <c r="O746" s="241"/>
      <c r="P746" s="31" t="s">
        <v>326</v>
      </c>
    </row>
    <row r="747" spans="1:16" ht="15">
      <c r="A747" s="28">
        <v>742</v>
      </c>
      <c r="B747" s="229" t="str">
        <f t="shared" si="12"/>
        <v>20242BM6091K16</v>
      </c>
      <c r="C747" s="246" t="s">
        <v>5976</v>
      </c>
      <c r="D747" s="41" t="s">
        <v>226</v>
      </c>
      <c r="E747" s="308" t="s">
        <v>168</v>
      </c>
      <c r="F747" s="369" t="s">
        <v>46</v>
      </c>
      <c r="G747" s="245" t="s">
        <v>3</v>
      </c>
      <c r="H747" s="312" t="s">
        <v>5433</v>
      </c>
      <c r="I747" s="313"/>
      <c r="J747" s="31" t="s">
        <v>5909</v>
      </c>
      <c r="K747" s="310" t="s">
        <v>5160</v>
      </c>
      <c r="L747" s="238" t="s">
        <v>4554</v>
      </c>
      <c r="M747" s="241"/>
      <c r="N747" s="311"/>
      <c r="O747" s="241"/>
      <c r="P747" s="31" t="s">
        <v>326</v>
      </c>
    </row>
    <row r="748" spans="1:16" ht="15">
      <c r="A748" s="28">
        <v>743</v>
      </c>
      <c r="B748" s="229" t="str">
        <f t="shared" si="12"/>
        <v>20242BM6091K16</v>
      </c>
      <c r="C748" s="246" t="s">
        <v>5977</v>
      </c>
      <c r="D748" s="41" t="s">
        <v>226</v>
      </c>
      <c r="E748" s="308" t="s">
        <v>168</v>
      </c>
      <c r="F748" s="202" t="s">
        <v>493</v>
      </c>
      <c r="G748" s="245" t="s">
        <v>1</v>
      </c>
      <c r="H748" s="309" t="s">
        <v>364</v>
      </c>
      <c r="I748" s="313"/>
      <c r="J748" s="31" t="s">
        <v>5909</v>
      </c>
      <c r="K748" s="310" t="s">
        <v>5160</v>
      </c>
      <c r="L748" s="238" t="s">
        <v>4554</v>
      </c>
      <c r="M748" s="241"/>
      <c r="N748" s="311"/>
      <c r="O748" s="241"/>
      <c r="P748" s="31" t="s">
        <v>326</v>
      </c>
    </row>
    <row r="749" spans="1:16" ht="15">
      <c r="A749" s="28">
        <v>744</v>
      </c>
      <c r="B749" s="229" t="str">
        <f t="shared" si="12"/>
        <v>20242BM6091K16</v>
      </c>
      <c r="C749" s="246" t="s">
        <v>5978</v>
      </c>
      <c r="D749" s="41" t="s">
        <v>226</v>
      </c>
      <c r="E749" s="308" t="s">
        <v>168</v>
      </c>
      <c r="F749" s="369" t="s">
        <v>47</v>
      </c>
      <c r="G749" s="245" t="s">
        <v>3</v>
      </c>
      <c r="H749" s="312" t="s">
        <v>5433</v>
      </c>
      <c r="I749" s="313"/>
      <c r="J749" s="31" t="s">
        <v>5909</v>
      </c>
      <c r="K749" s="310" t="s">
        <v>5160</v>
      </c>
      <c r="L749" s="238" t="s">
        <v>4554</v>
      </c>
      <c r="M749" s="241"/>
      <c r="N749" s="311"/>
      <c r="O749" s="241"/>
      <c r="P749" s="31" t="s">
        <v>326</v>
      </c>
    </row>
    <row r="750" spans="1:16" ht="15">
      <c r="A750" s="28">
        <v>745</v>
      </c>
      <c r="B750" s="229" t="str">
        <f t="shared" si="12"/>
        <v>20242ME6031K16</v>
      </c>
      <c r="C750" s="246" t="s">
        <v>5979</v>
      </c>
      <c r="D750" s="41" t="s">
        <v>5035</v>
      </c>
      <c r="E750" s="308" t="s">
        <v>4343</v>
      </c>
      <c r="F750" s="299" t="s">
        <v>46</v>
      </c>
      <c r="G750" s="245" t="s">
        <v>2</v>
      </c>
      <c r="H750" s="312" t="s">
        <v>5464</v>
      </c>
      <c r="I750" s="313"/>
      <c r="J750" s="31" t="s">
        <v>5909</v>
      </c>
      <c r="K750" s="310" t="s">
        <v>5160</v>
      </c>
      <c r="L750" s="238" t="s">
        <v>4554</v>
      </c>
      <c r="M750" s="241"/>
      <c r="N750" s="311"/>
      <c r="O750" s="241"/>
      <c r="P750" s="31" t="s">
        <v>326</v>
      </c>
    </row>
    <row r="751" spans="1:16" ht="15">
      <c r="A751" s="28">
        <v>746</v>
      </c>
      <c r="B751" s="229" t="str">
        <f t="shared" si="12"/>
        <v>20242ME6031K16</v>
      </c>
      <c r="C751" s="246" t="s">
        <v>5980</v>
      </c>
      <c r="D751" s="41" t="s">
        <v>5035</v>
      </c>
      <c r="E751" s="308" t="s">
        <v>4343</v>
      </c>
      <c r="F751" s="299" t="s">
        <v>47</v>
      </c>
      <c r="G751" s="245" t="s">
        <v>2</v>
      </c>
      <c r="H751" s="312" t="s">
        <v>5464</v>
      </c>
      <c r="I751" s="313"/>
      <c r="J751" s="31" t="s">
        <v>5909</v>
      </c>
      <c r="K751" s="310" t="s">
        <v>5160</v>
      </c>
      <c r="L751" s="238" t="s">
        <v>4554</v>
      </c>
      <c r="M751" s="241"/>
      <c r="N751" s="311"/>
      <c r="O751" s="241"/>
      <c r="P751" s="31" t="s">
        <v>326</v>
      </c>
    </row>
    <row r="752" spans="1:16" ht="30">
      <c r="A752" s="28">
        <v>747</v>
      </c>
      <c r="B752" s="229" t="str">
        <f t="shared" si="12"/>
        <v>20242LP6004K168</v>
      </c>
      <c r="C752" s="314" t="s">
        <v>5981</v>
      </c>
      <c r="D752" s="41" t="s">
        <v>4993</v>
      </c>
      <c r="E752" s="308" t="s">
        <v>4473</v>
      </c>
      <c r="F752" s="299" t="s">
        <v>47</v>
      </c>
      <c r="G752" s="245" t="s">
        <v>1</v>
      </c>
      <c r="H752" s="312" t="s">
        <v>5939</v>
      </c>
      <c r="I752" s="313"/>
      <c r="J752" s="31" t="s">
        <v>5909</v>
      </c>
      <c r="K752" s="310" t="s">
        <v>5160</v>
      </c>
      <c r="L752" s="238" t="s">
        <v>4554</v>
      </c>
      <c r="M752" s="241"/>
      <c r="N752" s="38">
        <v>8</v>
      </c>
      <c r="O752" s="241"/>
      <c r="P752" s="31" t="s">
        <v>326</v>
      </c>
    </row>
    <row r="753" spans="1:16" ht="28.5">
      <c r="A753" s="28">
        <v>748</v>
      </c>
      <c r="B753" s="229" t="str">
        <f t="shared" si="12"/>
        <v>20242BS6008K16</v>
      </c>
      <c r="C753" s="246" t="s">
        <v>5982</v>
      </c>
      <c r="D753" s="41" t="s">
        <v>4715</v>
      </c>
      <c r="E753" s="308" t="s">
        <v>4038</v>
      </c>
      <c r="F753" s="202" t="s">
        <v>4113</v>
      </c>
      <c r="G753" s="245" t="s">
        <v>2</v>
      </c>
      <c r="H753" s="312" t="s">
        <v>8</v>
      </c>
      <c r="I753" s="313"/>
      <c r="J753" s="31" t="s">
        <v>5909</v>
      </c>
      <c r="K753" s="310" t="s">
        <v>5160</v>
      </c>
      <c r="L753" s="238" t="s">
        <v>4554</v>
      </c>
      <c r="M753" s="241"/>
      <c r="N753" s="38"/>
      <c r="O753" s="241"/>
      <c r="P753" s="31" t="s">
        <v>326</v>
      </c>
    </row>
    <row r="754" spans="1:16" ht="60">
      <c r="A754" s="28">
        <v>749</v>
      </c>
      <c r="B754" s="229" t="str">
        <f t="shared" si="12"/>
        <v>20242AT6045K16</v>
      </c>
      <c r="C754" s="246" t="s">
        <v>5438</v>
      </c>
      <c r="D754" s="41" t="s">
        <v>5439</v>
      </c>
      <c r="E754" s="308" t="s">
        <v>5440</v>
      </c>
      <c r="F754" s="299" t="s">
        <v>123</v>
      </c>
      <c r="G754" s="245" t="s">
        <v>0</v>
      </c>
      <c r="H754" s="312" t="s">
        <v>5127</v>
      </c>
      <c r="I754" s="313"/>
      <c r="J754" s="31" t="s">
        <v>5909</v>
      </c>
      <c r="K754" s="310" t="s">
        <v>5160</v>
      </c>
      <c r="L754" s="238" t="s">
        <v>4554</v>
      </c>
      <c r="M754" s="241"/>
      <c r="N754" s="311"/>
      <c r="O754" s="241"/>
      <c r="P754" s="31" t="s">
        <v>327</v>
      </c>
    </row>
    <row r="755" spans="1:16" ht="60">
      <c r="A755" s="28">
        <v>750</v>
      </c>
      <c r="B755" s="229" t="str">
        <f t="shared" si="12"/>
        <v>20242AT6045K16</v>
      </c>
      <c r="C755" s="246" t="s">
        <v>5438</v>
      </c>
      <c r="D755" s="41" t="s">
        <v>5439</v>
      </c>
      <c r="E755" s="308" t="s">
        <v>5440</v>
      </c>
      <c r="F755" s="299" t="s">
        <v>123</v>
      </c>
      <c r="G755" s="245" t="s">
        <v>0</v>
      </c>
      <c r="H755" s="312" t="s">
        <v>5127</v>
      </c>
      <c r="I755" s="313"/>
      <c r="J755" s="31" t="s">
        <v>5909</v>
      </c>
      <c r="K755" s="310" t="s">
        <v>5160</v>
      </c>
      <c r="L755" s="238" t="s">
        <v>4554</v>
      </c>
      <c r="M755" s="241"/>
      <c r="N755" s="311"/>
      <c r="O755" s="241"/>
      <c r="P755" s="31" t="s">
        <v>327</v>
      </c>
    </row>
    <row r="756" spans="1:16" ht="60">
      <c r="A756" s="28">
        <v>751</v>
      </c>
      <c r="B756" s="229" t="str">
        <f t="shared" si="12"/>
        <v>20242AT6045K16</v>
      </c>
      <c r="C756" s="246" t="s">
        <v>5438</v>
      </c>
      <c r="D756" s="41" t="s">
        <v>5439</v>
      </c>
      <c r="E756" s="308" t="s">
        <v>5440</v>
      </c>
      <c r="F756" s="299" t="s">
        <v>123</v>
      </c>
      <c r="G756" s="245" t="s">
        <v>1</v>
      </c>
      <c r="H756" s="312" t="s">
        <v>5127</v>
      </c>
      <c r="I756" s="313"/>
      <c r="J756" s="31" t="s">
        <v>5909</v>
      </c>
      <c r="K756" s="310" t="s">
        <v>5160</v>
      </c>
      <c r="L756" s="238" t="s">
        <v>4554</v>
      </c>
      <c r="M756" s="241"/>
      <c r="N756" s="311"/>
      <c r="O756" s="241"/>
      <c r="P756" s="31" t="s">
        <v>327</v>
      </c>
    </row>
    <row r="757" spans="1:16" ht="60">
      <c r="A757" s="28">
        <v>752</v>
      </c>
      <c r="B757" s="229" t="str">
        <f t="shared" si="12"/>
        <v>20242AT6045K16</v>
      </c>
      <c r="C757" s="246" t="s">
        <v>5438</v>
      </c>
      <c r="D757" s="41" t="s">
        <v>5439</v>
      </c>
      <c r="E757" s="308" t="s">
        <v>5440</v>
      </c>
      <c r="F757" s="299" t="s">
        <v>123</v>
      </c>
      <c r="G757" s="245" t="s">
        <v>2</v>
      </c>
      <c r="H757" s="312" t="s">
        <v>5127</v>
      </c>
      <c r="I757" s="313"/>
      <c r="J757" s="31" t="s">
        <v>5909</v>
      </c>
      <c r="K757" s="310" t="s">
        <v>5160</v>
      </c>
      <c r="L757" s="238" t="s">
        <v>4554</v>
      </c>
      <c r="M757" s="241"/>
      <c r="N757" s="311"/>
      <c r="O757" s="241"/>
      <c r="P757" s="31" t="s">
        <v>327</v>
      </c>
    </row>
    <row r="758" spans="1:16" ht="60">
      <c r="A758" s="28">
        <v>753</v>
      </c>
      <c r="B758" s="229" t="str">
        <f t="shared" si="12"/>
        <v>20242AT6045K16</v>
      </c>
      <c r="C758" s="246" t="s">
        <v>5438</v>
      </c>
      <c r="D758" s="41" t="s">
        <v>5439</v>
      </c>
      <c r="E758" s="308" t="s">
        <v>5440</v>
      </c>
      <c r="F758" s="299" t="s">
        <v>123</v>
      </c>
      <c r="G758" s="245" t="s">
        <v>2</v>
      </c>
      <c r="H758" s="312" t="s">
        <v>5983</v>
      </c>
      <c r="I758" s="313"/>
      <c r="J758" s="31" t="s">
        <v>5909</v>
      </c>
      <c r="K758" s="310" t="s">
        <v>5160</v>
      </c>
      <c r="L758" s="238" t="s">
        <v>4554</v>
      </c>
      <c r="M758" s="241"/>
      <c r="N758" s="311"/>
      <c r="O758" s="241"/>
      <c r="P758" s="31" t="s">
        <v>327</v>
      </c>
    </row>
    <row r="759" spans="1:16" ht="60">
      <c r="A759" s="28">
        <v>754</v>
      </c>
      <c r="B759" s="229" t="str">
        <f t="shared" si="12"/>
        <v>20242AT6045K16</v>
      </c>
      <c r="C759" s="246" t="s">
        <v>5438</v>
      </c>
      <c r="D759" s="41" t="s">
        <v>5439</v>
      </c>
      <c r="E759" s="308" t="s">
        <v>5440</v>
      </c>
      <c r="F759" s="299" t="s">
        <v>123</v>
      </c>
      <c r="G759" s="245" t="s">
        <v>3</v>
      </c>
      <c r="H759" s="312" t="s">
        <v>5127</v>
      </c>
      <c r="I759" s="313"/>
      <c r="J759" s="31" t="s">
        <v>5909</v>
      </c>
      <c r="K759" s="310" t="s">
        <v>5160</v>
      </c>
      <c r="L759" s="238" t="s">
        <v>4554</v>
      </c>
      <c r="M759" s="241"/>
      <c r="N759" s="311"/>
      <c r="O759" s="241"/>
      <c r="P759" s="31" t="s">
        <v>327</v>
      </c>
    </row>
    <row r="760" spans="1:16" ht="60">
      <c r="A760" s="28">
        <v>755</v>
      </c>
      <c r="B760" s="229" t="str">
        <f t="shared" si="12"/>
        <v>20242AT6045K16</v>
      </c>
      <c r="C760" s="246" t="s">
        <v>5438</v>
      </c>
      <c r="D760" s="41" t="s">
        <v>5439</v>
      </c>
      <c r="E760" s="308" t="s">
        <v>5440</v>
      </c>
      <c r="F760" s="299" t="s">
        <v>123</v>
      </c>
      <c r="G760" s="245" t="s">
        <v>4</v>
      </c>
      <c r="H760" s="312" t="s">
        <v>5983</v>
      </c>
      <c r="I760" s="313"/>
      <c r="J760" s="31" t="s">
        <v>5909</v>
      </c>
      <c r="K760" s="310" t="s">
        <v>5160</v>
      </c>
      <c r="L760" s="238" t="s">
        <v>4554</v>
      </c>
      <c r="M760" s="241"/>
      <c r="N760" s="311"/>
      <c r="O760" s="241"/>
      <c r="P760" s="31" t="s">
        <v>327</v>
      </c>
    </row>
    <row r="761" spans="1:16" ht="60">
      <c r="A761" s="28">
        <v>756</v>
      </c>
      <c r="B761" s="229" t="str">
        <f t="shared" si="12"/>
        <v>20242AT6045K16</v>
      </c>
      <c r="C761" s="246" t="s">
        <v>5438</v>
      </c>
      <c r="D761" s="41" t="s">
        <v>5439</v>
      </c>
      <c r="E761" s="308" t="s">
        <v>5440</v>
      </c>
      <c r="F761" s="299" t="s">
        <v>123</v>
      </c>
      <c r="G761" s="245" t="s">
        <v>4</v>
      </c>
      <c r="H761" s="312" t="s">
        <v>5983</v>
      </c>
      <c r="I761" s="313"/>
      <c r="J761" s="31" t="s">
        <v>5909</v>
      </c>
      <c r="K761" s="310" t="s">
        <v>5160</v>
      </c>
      <c r="L761" s="238" t="s">
        <v>4554</v>
      </c>
      <c r="M761" s="241"/>
      <c r="N761" s="311"/>
      <c r="O761" s="241"/>
      <c r="P761" s="31" t="s">
        <v>327</v>
      </c>
    </row>
    <row r="762" spans="1:16" ht="60">
      <c r="A762" s="28">
        <v>757</v>
      </c>
      <c r="B762" s="229" t="str">
        <f t="shared" si="12"/>
        <v>20242AT6045K16</v>
      </c>
      <c r="C762" s="246" t="s">
        <v>5438</v>
      </c>
      <c r="D762" s="41" t="s">
        <v>5439</v>
      </c>
      <c r="E762" s="308" t="s">
        <v>5440</v>
      </c>
      <c r="F762" s="299" t="s">
        <v>123</v>
      </c>
      <c r="G762" s="245" t="s">
        <v>5</v>
      </c>
      <c r="H762" s="312" t="s">
        <v>5127</v>
      </c>
      <c r="I762" s="313"/>
      <c r="J762" s="31" t="s">
        <v>5909</v>
      </c>
      <c r="K762" s="310" t="s">
        <v>5160</v>
      </c>
      <c r="L762" s="238" t="s">
        <v>4554</v>
      </c>
      <c r="M762" s="241"/>
      <c r="N762" s="311"/>
      <c r="O762" s="241"/>
      <c r="P762" s="31" t="s">
        <v>327</v>
      </c>
    </row>
    <row r="763" spans="1:16" ht="60">
      <c r="A763" s="28">
        <v>758</v>
      </c>
      <c r="B763" s="229" t="str">
        <f t="shared" si="12"/>
        <v>20242AT6045K16</v>
      </c>
      <c r="C763" s="246" t="s">
        <v>5438</v>
      </c>
      <c r="D763" s="41" t="s">
        <v>5439</v>
      </c>
      <c r="E763" s="308" t="s">
        <v>5440</v>
      </c>
      <c r="F763" s="202" t="s">
        <v>4113</v>
      </c>
      <c r="G763" s="245" t="s">
        <v>0</v>
      </c>
      <c r="H763" s="312" t="s">
        <v>5127</v>
      </c>
      <c r="I763" s="313"/>
      <c r="J763" s="31" t="s">
        <v>5909</v>
      </c>
      <c r="K763" s="310" t="s">
        <v>5160</v>
      </c>
      <c r="L763" s="238" t="s">
        <v>4554</v>
      </c>
      <c r="M763" s="241"/>
      <c r="N763" s="311"/>
      <c r="O763" s="241"/>
      <c r="P763" s="31" t="s">
        <v>327</v>
      </c>
    </row>
    <row r="764" spans="1:16" ht="60">
      <c r="A764" s="28">
        <v>759</v>
      </c>
      <c r="B764" s="229" t="str">
        <f t="shared" si="12"/>
        <v>20242AT6045K16</v>
      </c>
      <c r="C764" s="246" t="s">
        <v>5438</v>
      </c>
      <c r="D764" s="41" t="s">
        <v>5439</v>
      </c>
      <c r="E764" s="308" t="s">
        <v>5440</v>
      </c>
      <c r="F764" s="202" t="s">
        <v>4113</v>
      </c>
      <c r="G764" s="245" t="s">
        <v>2</v>
      </c>
      <c r="H764" s="312" t="s">
        <v>5983</v>
      </c>
      <c r="I764" s="313"/>
      <c r="J764" s="31" t="s">
        <v>5909</v>
      </c>
      <c r="K764" s="310" t="s">
        <v>5160</v>
      </c>
      <c r="L764" s="238" t="s">
        <v>4554</v>
      </c>
      <c r="M764" s="241"/>
      <c r="N764" s="311"/>
      <c r="O764" s="241"/>
      <c r="P764" s="31" t="s">
        <v>327</v>
      </c>
    </row>
    <row r="765" spans="1:16" ht="60">
      <c r="A765" s="28">
        <v>760</v>
      </c>
      <c r="B765" s="229" t="str">
        <f t="shared" si="12"/>
        <v>20242AT6045K16</v>
      </c>
      <c r="C765" s="246" t="s">
        <v>5438</v>
      </c>
      <c r="D765" s="41" t="s">
        <v>5439</v>
      </c>
      <c r="E765" s="308" t="s">
        <v>5440</v>
      </c>
      <c r="F765" s="202" t="s">
        <v>4113</v>
      </c>
      <c r="G765" s="245" t="s">
        <v>4</v>
      </c>
      <c r="H765" s="312" t="s">
        <v>5983</v>
      </c>
      <c r="I765" s="313"/>
      <c r="J765" s="31" t="s">
        <v>5909</v>
      </c>
      <c r="K765" s="310" t="s">
        <v>5160</v>
      </c>
      <c r="L765" s="238" t="s">
        <v>4554</v>
      </c>
      <c r="M765" s="241"/>
      <c r="N765" s="311"/>
      <c r="O765" s="241"/>
      <c r="P765" s="31" t="s">
        <v>327</v>
      </c>
    </row>
    <row r="766" spans="1:16" ht="60">
      <c r="A766" s="28">
        <v>761</v>
      </c>
      <c r="B766" s="229" t="str">
        <f t="shared" si="12"/>
        <v>20242AT6045K16</v>
      </c>
      <c r="C766" s="246" t="s">
        <v>5438</v>
      </c>
      <c r="D766" s="41" t="s">
        <v>5439</v>
      </c>
      <c r="E766" s="308" t="s">
        <v>5440</v>
      </c>
      <c r="F766" s="299" t="s">
        <v>125</v>
      </c>
      <c r="G766" s="245" t="s">
        <v>0</v>
      </c>
      <c r="H766" s="312" t="s">
        <v>5127</v>
      </c>
      <c r="I766" s="313"/>
      <c r="J766" s="31" t="s">
        <v>5909</v>
      </c>
      <c r="K766" s="310" t="s">
        <v>5160</v>
      </c>
      <c r="L766" s="238" t="s">
        <v>4554</v>
      </c>
      <c r="M766" s="241"/>
      <c r="N766" s="311"/>
      <c r="O766" s="241"/>
      <c r="P766" s="31" t="s">
        <v>327</v>
      </c>
    </row>
    <row r="767" spans="1:16" ht="60">
      <c r="A767" s="28">
        <v>762</v>
      </c>
      <c r="B767" s="229" t="str">
        <f t="shared" si="12"/>
        <v>20242AT6045K16</v>
      </c>
      <c r="C767" s="246" t="s">
        <v>5438</v>
      </c>
      <c r="D767" s="41" t="s">
        <v>5439</v>
      </c>
      <c r="E767" s="308" t="s">
        <v>5440</v>
      </c>
      <c r="F767" s="299" t="s">
        <v>125</v>
      </c>
      <c r="G767" s="245" t="s">
        <v>1</v>
      </c>
      <c r="H767" s="312" t="s">
        <v>5127</v>
      </c>
      <c r="I767" s="313"/>
      <c r="J767" s="31" t="s">
        <v>5909</v>
      </c>
      <c r="K767" s="310" t="s">
        <v>5160</v>
      </c>
      <c r="L767" s="238" t="s">
        <v>4554</v>
      </c>
      <c r="M767" s="241"/>
      <c r="N767" s="311"/>
      <c r="O767" s="241"/>
      <c r="P767" s="31" t="s">
        <v>327</v>
      </c>
    </row>
    <row r="768" spans="1:16" ht="60">
      <c r="A768" s="28">
        <v>763</v>
      </c>
      <c r="B768" s="229" t="str">
        <f t="shared" si="12"/>
        <v>20242AT6045K16</v>
      </c>
      <c r="C768" s="246" t="s">
        <v>5438</v>
      </c>
      <c r="D768" s="41" t="s">
        <v>5439</v>
      </c>
      <c r="E768" s="308" t="s">
        <v>5440</v>
      </c>
      <c r="F768" s="299" t="s">
        <v>125</v>
      </c>
      <c r="G768" s="245" t="s">
        <v>1</v>
      </c>
      <c r="H768" s="312" t="s">
        <v>5127</v>
      </c>
      <c r="I768" s="313"/>
      <c r="J768" s="31" t="s">
        <v>5909</v>
      </c>
      <c r="K768" s="310" t="s">
        <v>5160</v>
      </c>
      <c r="L768" s="238" t="s">
        <v>4554</v>
      </c>
      <c r="M768" s="241"/>
      <c r="N768" s="311"/>
      <c r="O768" s="241"/>
      <c r="P768" s="31" t="s">
        <v>327</v>
      </c>
    </row>
    <row r="769" spans="1:16" ht="60">
      <c r="A769" s="28">
        <v>764</v>
      </c>
      <c r="B769" s="229" t="str">
        <f t="shared" si="12"/>
        <v>20242AT6045K16</v>
      </c>
      <c r="C769" s="246" t="s">
        <v>5438</v>
      </c>
      <c r="D769" s="41" t="s">
        <v>5439</v>
      </c>
      <c r="E769" s="308" t="s">
        <v>5440</v>
      </c>
      <c r="F769" s="299" t="s">
        <v>125</v>
      </c>
      <c r="G769" s="245" t="s">
        <v>2</v>
      </c>
      <c r="H769" s="312" t="s">
        <v>5127</v>
      </c>
      <c r="I769" s="313"/>
      <c r="J769" s="31" t="s">
        <v>5909</v>
      </c>
      <c r="K769" s="310" t="s">
        <v>5160</v>
      </c>
      <c r="L769" s="238" t="s">
        <v>4554</v>
      </c>
      <c r="M769" s="241"/>
      <c r="N769" s="311"/>
      <c r="O769" s="241"/>
      <c r="P769" s="31" t="s">
        <v>327</v>
      </c>
    </row>
    <row r="770" spans="1:16" ht="60">
      <c r="A770" s="28">
        <v>765</v>
      </c>
      <c r="B770" s="229" t="str">
        <f t="shared" si="12"/>
        <v>20242AT6045K16</v>
      </c>
      <c r="C770" s="246" t="s">
        <v>5438</v>
      </c>
      <c r="D770" s="41" t="s">
        <v>5439</v>
      </c>
      <c r="E770" s="308" t="s">
        <v>5440</v>
      </c>
      <c r="F770" s="299" t="s">
        <v>125</v>
      </c>
      <c r="G770" s="245" t="s">
        <v>3</v>
      </c>
      <c r="H770" s="312" t="s">
        <v>5127</v>
      </c>
      <c r="I770" s="313"/>
      <c r="J770" s="31" t="s">
        <v>5909</v>
      </c>
      <c r="K770" s="310" t="s">
        <v>5160</v>
      </c>
      <c r="L770" s="238" t="s">
        <v>4554</v>
      </c>
      <c r="M770" s="241"/>
      <c r="N770" s="311"/>
      <c r="O770" s="241"/>
      <c r="P770" s="31" t="s">
        <v>327</v>
      </c>
    </row>
    <row r="771" spans="1:16" ht="60">
      <c r="A771" s="28">
        <v>766</v>
      </c>
      <c r="B771" s="229" t="str">
        <f t="shared" si="12"/>
        <v>20242AT6045K16</v>
      </c>
      <c r="C771" s="246" t="s">
        <v>5438</v>
      </c>
      <c r="D771" s="41" t="s">
        <v>5439</v>
      </c>
      <c r="E771" s="308" t="s">
        <v>5440</v>
      </c>
      <c r="F771" s="299" t="s">
        <v>125</v>
      </c>
      <c r="G771" s="245" t="s">
        <v>3</v>
      </c>
      <c r="H771" s="312" t="s">
        <v>5127</v>
      </c>
      <c r="I771" s="313"/>
      <c r="J771" s="31" t="s">
        <v>5909</v>
      </c>
      <c r="K771" s="310" t="s">
        <v>5160</v>
      </c>
      <c r="L771" s="238" t="s">
        <v>4554</v>
      </c>
      <c r="M771" s="241"/>
      <c r="N771" s="311"/>
      <c r="O771" s="320"/>
      <c r="P771" s="31" t="s">
        <v>327</v>
      </c>
    </row>
    <row r="772" spans="1:16" ht="60">
      <c r="A772" s="28">
        <v>767</v>
      </c>
      <c r="B772" s="229" t="str">
        <f t="shared" si="12"/>
        <v>20242AT6045K16</v>
      </c>
      <c r="C772" s="300" t="s">
        <v>5438</v>
      </c>
      <c r="D772" s="41" t="s">
        <v>5439</v>
      </c>
      <c r="E772" s="308" t="s">
        <v>5440</v>
      </c>
      <c r="F772" s="299" t="s">
        <v>125</v>
      </c>
      <c r="G772" s="245" t="s">
        <v>4</v>
      </c>
      <c r="H772" s="312" t="s">
        <v>5983</v>
      </c>
      <c r="I772" s="313"/>
      <c r="J772" s="31" t="s">
        <v>5909</v>
      </c>
      <c r="K772" s="310" t="s">
        <v>5160</v>
      </c>
      <c r="L772" s="238" t="s">
        <v>4554</v>
      </c>
      <c r="M772" s="241"/>
      <c r="N772" s="311"/>
      <c r="O772" s="241"/>
      <c r="P772" s="31" t="s">
        <v>327</v>
      </c>
    </row>
    <row r="773" spans="1:16" ht="60">
      <c r="A773" s="28">
        <v>768</v>
      </c>
      <c r="B773" s="229" t="str">
        <f t="shared" si="12"/>
        <v>20242AT6045K16</v>
      </c>
      <c r="C773" s="246" t="s">
        <v>5438</v>
      </c>
      <c r="D773" s="41" t="s">
        <v>5439</v>
      </c>
      <c r="E773" s="308" t="s">
        <v>5440</v>
      </c>
      <c r="F773" s="299" t="s">
        <v>125</v>
      </c>
      <c r="G773" s="245" t="s">
        <v>5</v>
      </c>
      <c r="H773" s="312" t="s">
        <v>5127</v>
      </c>
      <c r="I773" s="313"/>
      <c r="J773" s="31" t="s">
        <v>5909</v>
      </c>
      <c r="K773" s="310" t="s">
        <v>5160</v>
      </c>
      <c r="L773" s="238" t="s">
        <v>4554</v>
      </c>
      <c r="M773" s="241"/>
      <c r="N773" s="311"/>
      <c r="O773" s="241"/>
      <c r="P773" s="31" t="s">
        <v>327</v>
      </c>
    </row>
    <row r="774" spans="1:16" ht="60">
      <c r="A774" s="28">
        <v>769</v>
      </c>
      <c r="B774" s="229" t="str">
        <f t="shared" si="12"/>
        <v>20242AT6045K16</v>
      </c>
      <c r="C774" s="246" t="s">
        <v>5438</v>
      </c>
      <c r="D774" s="41" t="s">
        <v>5439</v>
      </c>
      <c r="E774" s="308" t="s">
        <v>5440</v>
      </c>
      <c r="F774" s="299" t="s">
        <v>125</v>
      </c>
      <c r="G774" s="245" t="s">
        <v>5</v>
      </c>
      <c r="H774" s="312" t="s">
        <v>5127</v>
      </c>
      <c r="I774" s="313"/>
      <c r="J774" s="31" t="s">
        <v>5909</v>
      </c>
      <c r="K774" s="310" t="s">
        <v>5160</v>
      </c>
      <c r="L774" s="238" t="s">
        <v>4554</v>
      </c>
      <c r="M774" s="241"/>
      <c r="N774" s="311"/>
      <c r="O774" s="241"/>
      <c r="P774" s="31" t="s">
        <v>327</v>
      </c>
    </row>
    <row r="775" spans="1:16" ht="51">
      <c r="A775" s="28">
        <v>770</v>
      </c>
      <c r="B775" s="229" t="str">
        <f t="shared" si="12"/>
        <v>20242AT6044K16</v>
      </c>
      <c r="C775" s="246" t="s">
        <v>5984</v>
      </c>
      <c r="D775" s="41" t="s">
        <v>5985</v>
      </c>
      <c r="E775" s="308" t="s">
        <v>4215</v>
      </c>
      <c r="F775" s="299" t="s">
        <v>123</v>
      </c>
      <c r="G775" s="245" t="s">
        <v>0</v>
      </c>
      <c r="H775" s="218" t="s">
        <v>5441</v>
      </c>
      <c r="I775" s="313"/>
      <c r="J775" s="31" t="s">
        <v>5909</v>
      </c>
      <c r="K775" s="310" t="s">
        <v>5160</v>
      </c>
      <c r="L775" s="238" t="s">
        <v>4554</v>
      </c>
      <c r="M775" s="241"/>
      <c r="N775" s="318"/>
      <c r="O775" s="241"/>
      <c r="P775" s="31" t="s">
        <v>327</v>
      </c>
    </row>
    <row r="776" spans="1:16" ht="51">
      <c r="A776" s="28">
        <v>771</v>
      </c>
      <c r="B776" s="229" t="str">
        <f t="shared" si="12"/>
        <v>20242AT6044K16</v>
      </c>
      <c r="C776" s="246" t="s">
        <v>5986</v>
      </c>
      <c r="D776" s="41" t="s">
        <v>5985</v>
      </c>
      <c r="E776" s="308" t="s">
        <v>4215</v>
      </c>
      <c r="F776" s="299" t="s">
        <v>123</v>
      </c>
      <c r="G776" s="245" t="s">
        <v>1</v>
      </c>
      <c r="H776" s="218" t="s">
        <v>5441</v>
      </c>
      <c r="I776" s="313"/>
      <c r="J776" s="31" t="s">
        <v>5909</v>
      </c>
      <c r="K776" s="310" t="s">
        <v>5160</v>
      </c>
      <c r="L776" s="238" t="s">
        <v>4554</v>
      </c>
      <c r="M776" s="241"/>
      <c r="N776" s="318"/>
      <c r="O776" s="241"/>
      <c r="P776" s="31" t="s">
        <v>327</v>
      </c>
    </row>
    <row r="777" spans="1:16" ht="51">
      <c r="A777" s="28">
        <v>772</v>
      </c>
      <c r="B777" s="229" t="str">
        <f t="shared" si="12"/>
        <v>20242AT6044K16</v>
      </c>
      <c r="C777" s="246" t="s">
        <v>5987</v>
      </c>
      <c r="D777" s="41" t="s">
        <v>5985</v>
      </c>
      <c r="E777" s="308" t="s">
        <v>4215</v>
      </c>
      <c r="F777" s="299" t="s">
        <v>123</v>
      </c>
      <c r="G777" s="245" t="s">
        <v>1</v>
      </c>
      <c r="H777" s="218" t="s">
        <v>5441</v>
      </c>
      <c r="I777" s="313"/>
      <c r="J777" s="31" t="s">
        <v>5909</v>
      </c>
      <c r="K777" s="310" t="s">
        <v>5160</v>
      </c>
      <c r="L777" s="238" t="s">
        <v>4554</v>
      </c>
      <c r="M777" s="241"/>
      <c r="N777" s="318"/>
      <c r="O777" s="241"/>
      <c r="P777" s="31" t="s">
        <v>327</v>
      </c>
    </row>
    <row r="778" spans="1:16" ht="60">
      <c r="A778" s="28">
        <v>773</v>
      </c>
      <c r="B778" s="229" t="str">
        <f t="shared" si="12"/>
        <v>20242AT6044K16</v>
      </c>
      <c r="C778" s="246" t="s">
        <v>5988</v>
      </c>
      <c r="D778" s="41" t="s">
        <v>5985</v>
      </c>
      <c r="E778" s="308" t="s">
        <v>4215</v>
      </c>
      <c r="F778" s="299" t="s">
        <v>123</v>
      </c>
      <c r="G778" s="245" t="s">
        <v>2</v>
      </c>
      <c r="H778" s="312" t="s">
        <v>5983</v>
      </c>
      <c r="I778" s="313"/>
      <c r="J778" s="31" t="s">
        <v>5909</v>
      </c>
      <c r="K778" s="310" t="s">
        <v>5160</v>
      </c>
      <c r="L778" s="238" t="s">
        <v>4554</v>
      </c>
      <c r="M778" s="241"/>
      <c r="N778" s="318"/>
      <c r="O778" s="241"/>
      <c r="P778" s="31" t="s">
        <v>327</v>
      </c>
    </row>
    <row r="779" spans="1:16" ht="60">
      <c r="A779" s="28">
        <v>774</v>
      </c>
      <c r="B779" s="229" t="str">
        <f t="shared" si="12"/>
        <v>20242AT6044K16</v>
      </c>
      <c r="C779" s="246" t="s">
        <v>5989</v>
      </c>
      <c r="D779" s="41" t="s">
        <v>5985</v>
      </c>
      <c r="E779" s="308" t="s">
        <v>4215</v>
      </c>
      <c r="F779" s="299" t="s">
        <v>123</v>
      </c>
      <c r="G779" s="245" t="s">
        <v>3</v>
      </c>
      <c r="H779" s="312" t="s">
        <v>5127</v>
      </c>
      <c r="I779" s="313"/>
      <c r="J779" s="31" t="s">
        <v>5909</v>
      </c>
      <c r="K779" s="310" t="s">
        <v>5160</v>
      </c>
      <c r="L779" s="238" t="s">
        <v>4554</v>
      </c>
      <c r="M779" s="241"/>
      <c r="N779" s="318"/>
      <c r="O779" s="241"/>
      <c r="P779" s="31" t="s">
        <v>327</v>
      </c>
    </row>
    <row r="780" spans="1:16" ht="60">
      <c r="A780" s="28">
        <v>775</v>
      </c>
      <c r="B780" s="229" t="str">
        <f t="shared" si="12"/>
        <v>20242AT6044K16</v>
      </c>
      <c r="C780" s="246" t="s">
        <v>5990</v>
      </c>
      <c r="D780" s="41" t="s">
        <v>5985</v>
      </c>
      <c r="E780" s="308" t="s">
        <v>4215</v>
      </c>
      <c r="F780" s="299" t="s">
        <v>123</v>
      </c>
      <c r="G780" s="245" t="s">
        <v>3</v>
      </c>
      <c r="H780" s="312" t="s">
        <v>5127</v>
      </c>
      <c r="I780" s="313"/>
      <c r="J780" s="31" t="s">
        <v>5909</v>
      </c>
      <c r="K780" s="310" t="s">
        <v>5160</v>
      </c>
      <c r="L780" s="238" t="s">
        <v>4554</v>
      </c>
      <c r="M780" s="241"/>
      <c r="N780" s="318"/>
      <c r="O780" s="241"/>
      <c r="P780" s="31" t="s">
        <v>327</v>
      </c>
    </row>
    <row r="781" spans="1:16" ht="60">
      <c r="A781" s="28">
        <v>776</v>
      </c>
      <c r="B781" s="229" t="str">
        <f t="shared" si="12"/>
        <v>20242AT6044K16</v>
      </c>
      <c r="C781" s="246" t="s">
        <v>5991</v>
      </c>
      <c r="D781" s="41" t="s">
        <v>5985</v>
      </c>
      <c r="E781" s="308" t="s">
        <v>4215</v>
      </c>
      <c r="F781" s="299" t="s">
        <v>123</v>
      </c>
      <c r="G781" s="245" t="s">
        <v>4</v>
      </c>
      <c r="H781" s="312" t="s">
        <v>5983</v>
      </c>
      <c r="I781" s="313"/>
      <c r="J781" s="31" t="s">
        <v>5909</v>
      </c>
      <c r="K781" s="310" t="s">
        <v>5160</v>
      </c>
      <c r="L781" s="238" t="s">
        <v>4554</v>
      </c>
      <c r="M781" s="241"/>
      <c r="N781" s="318"/>
      <c r="O781" s="241"/>
      <c r="P781" s="31" t="s">
        <v>327</v>
      </c>
    </row>
    <row r="782" spans="1:16" ht="60">
      <c r="A782" s="28">
        <v>777</v>
      </c>
      <c r="B782" s="229" t="str">
        <f t="shared" si="12"/>
        <v>20242AT6044K16</v>
      </c>
      <c r="C782" s="246" t="s">
        <v>5992</v>
      </c>
      <c r="D782" s="41" t="s">
        <v>5985</v>
      </c>
      <c r="E782" s="308" t="s">
        <v>4215</v>
      </c>
      <c r="F782" s="299" t="s">
        <v>123</v>
      </c>
      <c r="G782" s="245" t="s">
        <v>5</v>
      </c>
      <c r="H782" s="312" t="s">
        <v>5127</v>
      </c>
      <c r="I782" s="313"/>
      <c r="J782" s="31" t="s">
        <v>5909</v>
      </c>
      <c r="K782" s="310" t="s">
        <v>5160</v>
      </c>
      <c r="L782" s="238" t="s">
        <v>4554</v>
      </c>
      <c r="M782" s="241"/>
      <c r="N782" s="318"/>
      <c r="O782" s="241"/>
      <c r="P782" s="31" t="s">
        <v>327</v>
      </c>
    </row>
    <row r="783" spans="1:16" ht="60">
      <c r="A783" s="28">
        <v>778</v>
      </c>
      <c r="B783" s="229" t="str">
        <f t="shared" si="12"/>
        <v>20242AT6044K16</v>
      </c>
      <c r="C783" s="246" t="s">
        <v>5993</v>
      </c>
      <c r="D783" s="41" t="s">
        <v>5985</v>
      </c>
      <c r="E783" s="308" t="s">
        <v>4215</v>
      </c>
      <c r="F783" s="299" t="s">
        <v>123</v>
      </c>
      <c r="G783" s="245" t="s">
        <v>5</v>
      </c>
      <c r="H783" s="312" t="s">
        <v>5127</v>
      </c>
      <c r="I783" s="313"/>
      <c r="J783" s="31" t="s">
        <v>5909</v>
      </c>
      <c r="K783" s="310" t="s">
        <v>5160</v>
      </c>
      <c r="L783" s="238" t="s">
        <v>4554</v>
      </c>
      <c r="M783" s="241"/>
      <c r="N783" s="318"/>
      <c r="O783" s="241"/>
      <c r="P783" s="31" t="s">
        <v>327</v>
      </c>
    </row>
    <row r="784" spans="1:16" ht="51">
      <c r="A784" s="28">
        <v>779</v>
      </c>
      <c r="B784" s="229" t="str">
        <f t="shared" si="12"/>
        <v>20242AT6044K16</v>
      </c>
      <c r="C784" s="246" t="s">
        <v>5994</v>
      </c>
      <c r="D784" s="41" t="s">
        <v>5985</v>
      </c>
      <c r="E784" s="308" t="s">
        <v>4215</v>
      </c>
      <c r="F784" s="202" t="s">
        <v>4113</v>
      </c>
      <c r="G784" s="245" t="s">
        <v>1</v>
      </c>
      <c r="H784" s="218" t="s">
        <v>5441</v>
      </c>
      <c r="I784" s="313"/>
      <c r="J784" s="31" t="s">
        <v>5909</v>
      </c>
      <c r="K784" s="310" t="s">
        <v>5160</v>
      </c>
      <c r="L784" s="238" t="s">
        <v>4554</v>
      </c>
      <c r="M784" s="241"/>
      <c r="N784" s="318"/>
      <c r="O784" s="241"/>
      <c r="P784" s="31" t="s">
        <v>327</v>
      </c>
    </row>
    <row r="785" spans="1:16" ht="60">
      <c r="A785" s="28">
        <v>780</v>
      </c>
      <c r="B785" s="229" t="str">
        <f t="shared" si="12"/>
        <v>20242AT6044K16</v>
      </c>
      <c r="C785" s="246" t="s">
        <v>5995</v>
      </c>
      <c r="D785" s="41" t="s">
        <v>5985</v>
      </c>
      <c r="E785" s="308" t="s">
        <v>4215</v>
      </c>
      <c r="F785" s="202" t="s">
        <v>4113</v>
      </c>
      <c r="G785" s="245" t="s">
        <v>3</v>
      </c>
      <c r="H785" s="312" t="s">
        <v>5127</v>
      </c>
      <c r="I785" s="313"/>
      <c r="J785" s="31" t="s">
        <v>5909</v>
      </c>
      <c r="K785" s="310" t="s">
        <v>5160</v>
      </c>
      <c r="L785" s="238" t="s">
        <v>4554</v>
      </c>
      <c r="M785" s="241"/>
      <c r="N785" s="318"/>
      <c r="O785" s="241"/>
      <c r="P785" s="31" t="s">
        <v>327</v>
      </c>
    </row>
    <row r="786" spans="1:16" ht="60">
      <c r="A786" s="28">
        <v>781</v>
      </c>
      <c r="B786" s="229" t="str">
        <f t="shared" si="12"/>
        <v>20242AT6044K16</v>
      </c>
      <c r="C786" s="246" t="s">
        <v>5996</v>
      </c>
      <c r="D786" s="41" t="s">
        <v>5985</v>
      </c>
      <c r="E786" s="308" t="s">
        <v>4215</v>
      </c>
      <c r="F786" s="202" t="s">
        <v>4113</v>
      </c>
      <c r="G786" s="245" t="s">
        <v>5</v>
      </c>
      <c r="H786" s="312" t="s">
        <v>5127</v>
      </c>
      <c r="I786" s="313"/>
      <c r="J786" s="31" t="s">
        <v>5909</v>
      </c>
      <c r="K786" s="310" t="s">
        <v>5160</v>
      </c>
      <c r="L786" s="238" t="s">
        <v>4554</v>
      </c>
      <c r="M786" s="241"/>
      <c r="N786" s="318"/>
      <c r="O786" s="241"/>
      <c r="P786" s="31" t="s">
        <v>327</v>
      </c>
    </row>
    <row r="787" spans="1:16" ht="51">
      <c r="A787" s="28">
        <v>782</v>
      </c>
      <c r="B787" s="229" t="str">
        <f t="shared" si="12"/>
        <v>20242AT6044K16</v>
      </c>
      <c r="C787" s="246" t="s">
        <v>5997</v>
      </c>
      <c r="D787" s="41" t="s">
        <v>5985</v>
      </c>
      <c r="E787" s="308" t="s">
        <v>4215</v>
      </c>
      <c r="F787" s="299" t="s">
        <v>125</v>
      </c>
      <c r="G787" s="245" t="s">
        <v>0</v>
      </c>
      <c r="H787" s="218" t="s">
        <v>5441</v>
      </c>
      <c r="I787" s="313"/>
      <c r="J787" s="31" t="s">
        <v>5909</v>
      </c>
      <c r="K787" s="310" t="s">
        <v>5160</v>
      </c>
      <c r="L787" s="238" t="s">
        <v>4554</v>
      </c>
      <c r="M787" s="241"/>
      <c r="N787" s="318"/>
      <c r="O787" s="241"/>
      <c r="P787" s="31" t="s">
        <v>327</v>
      </c>
    </row>
    <row r="788" spans="1:16" ht="51">
      <c r="A788" s="28">
        <v>783</v>
      </c>
      <c r="B788" s="229" t="str">
        <f t="shared" ref="B788:B851" si="13">CONCATENATE(20242,$D788,"K16",$N788)</f>
        <v>20242AT6044K16</v>
      </c>
      <c r="C788" s="246" t="s">
        <v>5998</v>
      </c>
      <c r="D788" s="41" t="s">
        <v>5985</v>
      </c>
      <c r="E788" s="308" t="s">
        <v>4215</v>
      </c>
      <c r="F788" s="299" t="s">
        <v>125</v>
      </c>
      <c r="G788" s="245" t="s">
        <v>0</v>
      </c>
      <c r="H788" s="218" t="s">
        <v>5441</v>
      </c>
      <c r="I788" s="313"/>
      <c r="J788" s="31" t="s">
        <v>5909</v>
      </c>
      <c r="K788" s="310" t="s">
        <v>5160</v>
      </c>
      <c r="L788" s="238" t="s">
        <v>4554</v>
      </c>
      <c r="M788" s="241"/>
      <c r="N788" s="318"/>
      <c r="O788" s="241"/>
      <c r="P788" s="31" t="s">
        <v>327</v>
      </c>
    </row>
    <row r="789" spans="1:16" ht="51">
      <c r="A789" s="28">
        <v>784</v>
      </c>
      <c r="B789" s="229" t="str">
        <f t="shared" si="13"/>
        <v>20242AT6044K16</v>
      </c>
      <c r="C789" s="246" t="s">
        <v>5999</v>
      </c>
      <c r="D789" s="41" t="s">
        <v>5985</v>
      </c>
      <c r="E789" s="308" t="s">
        <v>4215</v>
      </c>
      <c r="F789" s="299" t="s">
        <v>125</v>
      </c>
      <c r="G789" s="245" t="s">
        <v>1</v>
      </c>
      <c r="H789" s="218" t="s">
        <v>5441</v>
      </c>
      <c r="I789" s="313"/>
      <c r="J789" s="31" t="s">
        <v>5909</v>
      </c>
      <c r="K789" s="310" t="s">
        <v>5160</v>
      </c>
      <c r="L789" s="238" t="s">
        <v>4554</v>
      </c>
      <c r="M789" s="241"/>
      <c r="N789" s="318"/>
      <c r="O789" s="241"/>
      <c r="P789" s="31" t="s">
        <v>327</v>
      </c>
    </row>
    <row r="790" spans="1:16" ht="60">
      <c r="A790" s="28">
        <v>785</v>
      </c>
      <c r="B790" s="229" t="str">
        <f t="shared" si="13"/>
        <v>20242AT6044K16</v>
      </c>
      <c r="C790" s="246" t="s">
        <v>6000</v>
      </c>
      <c r="D790" s="41" t="s">
        <v>5985</v>
      </c>
      <c r="E790" s="308" t="s">
        <v>4215</v>
      </c>
      <c r="F790" s="299" t="s">
        <v>125</v>
      </c>
      <c r="G790" s="245" t="s">
        <v>2</v>
      </c>
      <c r="H790" s="312" t="s">
        <v>5983</v>
      </c>
      <c r="I790" s="313"/>
      <c r="J790" s="31" t="s">
        <v>5909</v>
      </c>
      <c r="K790" s="310" t="s">
        <v>5160</v>
      </c>
      <c r="L790" s="238" t="s">
        <v>4554</v>
      </c>
      <c r="M790" s="241"/>
      <c r="N790" s="318"/>
      <c r="O790" s="241"/>
      <c r="P790" s="31" t="s">
        <v>327</v>
      </c>
    </row>
    <row r="791" spans="1:16" ht="60">
      <c r="A791" s="28">
        <v>786</v>
      </c>
      <c r="B791" s="229" t="str">
        <f t="shared" si="13"/>
        <v>20242AT6044K16</v>
      </c>
      <c r="C791" s="246" t="s">
        <v>6001</v>
      </c>
      <c r="D791" s="41" t="s">
        <v>5985</v>
      </c>
      <c r="E791" s="308" t="s">
        <v>4215</v>
      </c>
      <c r="F791" s="299" t="s">
        <v>125</v>
      </c>
      <c r="G791" s="245" t="s">
        <v>2</v>
      </c>
      <c r="H791" s="312" t="s">
        <v>5983</v>
      </c>
      <c r="I791" s="313"/>
      <c r="J791" s="31" t="s">
        <v>5909</v>
      </c>
      <c r="K791" s="310" t="s">
        <v>5160</v>
      </c>
      <c r="L791" s="238" t="s">
        <v>4554</v>
      </c>
      <c r="M791" s="241"/>
      <c r="N791" s="318"/>
      <c r="O791" s="241"/>
      <c r="P791" s="31" t="s">
        <v>327</v>
      </c>
    </row>
    <row r="792" spans="1:16" ht="60">
      <c r="A792" s="28">
        <v>787</v>
      </c>
      <c r="B792" s="229" t="str">
        <f t="shared" si="13"/>
        <v>20242AT6044K16</v>
      </c>
      <c r="C792" s="246" t="s">
        <v>6002</v>
      </c>
      <c r="D792" s="41" t="s">
        <v>5985</v>
      </c>
      <c r="E792" s="308" t="s">
        <v>4215</v>
      </c>
      <c r="F792" s="299" t="s">
        <v>125</v>
      </c>
      <c r="G792" s="245" t="s">
        <v>3</v>
      </c>
      <c r="H792" s="312" t="s">
        <v>5127</v>
      </c>
      <c r="I792" s="313"/>
      <c r="J792" s="31" t="s">
        <v>5909</v>
      </c>
      <c r="K792" s="310" t="s">
        <v>5160</v>
      </c>
      <c r="L792" s="238" t="s">
        <v>4554</v>
      </c>
      <c r="M792" s="241"/>
      <c r="N792" s="318"/>
      <c r="O792" s="320"/>
      <c r="P792" s="31" t="s">
        <v>327</v>
      </c>
    </row>
    <row r="793" spans="1:16" ht="60">
      <c r="A793" s="28">
        <v>788</v>
      </c>
      <c r="B793" s="229" t="str">
        <f t="shared" si="13"/>
        <v>20242AT6044K16</v>
      </c>
      <c r="C793" s="300" t="s">
        <v>6003</v>
      </c>
      <c r="D793" s="41" t="s">
        <v>5985</v>
      </c>
      <c r="E793" s="308" t="s">
        <v>4215</v>
      </c>
      <c r="F793" s="299" t="s">
        <v>125</v>
      </c>
      <c r="G793" s="245" t="s">
        <v>4</v>
      </c>
      <c r="H793" s="312" t="s">
        <v>5983</v>
      </c>
      <c r="I793" s="313"/>
      <c r="J793" s="31" t="s">
        <v>5909</v>
      </c>
      <c r="K793" s="310" t="s">
        <v>5160</v>
      </c>
      <c r="L793" s="238" t="s">
        <v>4554</v>
      </c>
      <c r="M793" s="241"/>
      <c r="N793" s="318"/>
      <c r="O793" s="241"/>
      <c r="P793" s="31" t="s">
        <v>327</v>
      </c>
    </row>
    <row r="794" spans="1:16" ht="60">
      <c r="A794" s="28">
        <v>789</v>
      </c>
      <c r="B794" s="229" t="str">
        <f t="shared" si="13"/>
        <v>20242AT6044K16</v>
      </c>
      <c r="C794" s="300" t="s">
        <v>6004</v>
      </c>
      <c r="D794" s="41" t="s">
        <v>5985</v>
      </c>
      <c r="E794" s="308" t="s">
        <v>4215</v>
      </c>
      <c r="F794" s="299" t="s">
        <v>125</v>
      </c>
      <c r="G794" s="245" t="s">
        <v>4</v>
      </c>
      <c r="H794" s="312" t="s">
        <v>5983</v>
      </c>
      <c r="I794" s="313"/>
      <c r="J794" s="31" t="s">
        <v>5909</v>
      </c>
      <c r="K794" s="310" t="s">
        <v>5160</v>
      </c>
      <c r="L794" s="238" t="s">
        <v>4554</v>
      </c>
      <c r="M794" s="241"/>
      <c r="N794" s="318"/>
      <c r="O794" s="241"/>
      <c r="P794" s="31" t="s">
        <v>327</v>
      </c>
    </row>
    <row r="795" spans="1:16" ht="60">
      <c r="A795" s="28">
        <v>790</v>
      </c>
      <c r="B795" s="229" t="str">
        <f t="shared" si="13"/>
        <v>20242AT6044K16</v>
      </c>
      <c r="C795" s="300" t="s">
        <v>6005</v>
      </c>
      <c r="D795" s="41" t="s">
        <v>5985</v>
      </c>
      <c r="E795" s="308" t="s">
        <v>4215</v>
      </c>
      <c r="F795" s="299" t="s">
        <v>125</v>
      </c>
      <c r="G795" s="245" t="s">
        <v>5</v>
      </c>
      <c r="H795" s="312" t="s">
        <v>5127</v>
      </c>
      <c r="I795" s="313"/>
      <c r="J795" s="31" t="s">
        <v>5909</v>
      </c>
      <c r="K795" s="310" t="s">
        <v>5160</v>
      </c>
      <c r="L795" s="238" t="s">
        <v>4554</v>
      </c>
      <c r="M795" s="241"/>
      <c r="N795" s="318"/>
      <c r="O795" s="241"/>
      <c r="P795" s="31" t="s">
        <v>327</v>
      </c>
    </row>
    <row r="796" spans="1:16" ht="45">
      <c r="A796" s="28">
        <v>791</v>
      </c>
      <c r="B796" s="229" t="str">
        <f t="shared" si="13"/>
        <v>20242MC6001K16</v>
      </c>
      <c r="C796" s="300" t="s">
        <v>6006</v>
      </c>
      <c r="D796" s="41" t="s">
        <v>5017</v>
      </c>
      <c r="E796" s="308" t="s">
        <v>4035</v>
      </c>
      <c r="F796" s="299" t="s">
        <v>123</v>
      </c>
      <c r="G796" s="245" t="s">
        <v>0</v>
      </c>
      <c r="H796" s="316" t="s">
        <v>5088</v>
      </c>
      <c r="I796" s="313"/>
      <c r="J796" s="31" t="s">
        <v>5909</v>
      </c>
      <c r="K796" s="310" t="s">
        <v>5160</v>
      </c>
      <c r="L796" s="238" t="s">
        <v>4554</v>
      </c>
      <c r="M796" s="241"/>
      <c r="N796" s="318"/>
      <c r="O796" s="241"/>
      <c r="P796" s="31" t="s">
        <v>327</v>
      </c>
    </row>
    <row r="797" spans="1:16" ht="45">
      <c r="A797" s="28">
        <v>792</v>
      </c>
      <c r="B797" s="229" t="str">
        <f t="shared" si="13"/>
        <v>20242MC6001K16</v>
      </c>
      <c r="C797" s="246" t="s">
        <v>6007</v>
      </c>
      <c r="D797" s="41" t="s">
        <v>5017</v>
      </c>
      <c r="E797" s="308" t="s">
        <v>4035</v>
      </c>
      <c r="F797" s="299" t="s">
        <v>123</v>
      </c>
      <c r="G797" s="245" t="s">
        <v>2</v>
      </c>
      <c r="H797" s="316" t="s">
        <v>5088</v>
      </c>
      <c r="I797" s="313"/>
      <c r="J797" s="31" t="s">
        <v>5909</v>
      </c>
      <c r="K797" s="310" t="s">
        <v>5160</v>
      </c>
      <c r="L797" s="238" t="s">
        <v>4554</v>
      </c>
      <c r="M797" s="241"/>
      <c r="N797" s="318"/>
      <c r="O797" s="241"/>
      <c r="P797" s="31" t="s">
        <v>327</v>
      </c>
    </row>
    <row r="798" spans="1:16" ht="45">
      <c r="A798" s="28">
        <v>793</v>
      </c>
      <c r="B798" s="229" t="str">
        <f t="shared" si="13"/>
        <v>20242MC6001K16</v>
      </c>
      <c r="C798" s="246" t="s">
        <v>6008</v>
      </c>
      <c r="D798" s="41" t="s">
        <v>5017</v>
      </c>
      <c r="E798" s="308" t="s">
        <v>4035</v>
      </c>
      <c r="F798" s="299" t="s">
        <v>123</v>
      </c>
      <c r="G798" s="245" t="s">
        <v>4</v>
      </c>
      <c r="H798" s="316" t="s">
        <v>5088</v>
      </c>
      <c r="I798" s="313"/>
      <c r="J798" s="31" t="s">
        <v>5909</v>
      </c>
      <c r="K798" s="310" t="s">
        <v>5160</v>
      </c>
      <c r="L798" s="238" t="s">
        <v>4554</v>
      </c>
      <c r="M798" s="241"/>
      <c r="N798" s="318"/>
      <c r="O798" s="241"/>
      <c r="P798" s="31" t="s">
        <v>327</v>
      </c>
    </row>
    <row r="799" spans="1:16" ht="30">
      <c r="A799" s="28">
        <v>794</v>
      </c>
      <c r="B799" s="229" t="str">
        <f t="shared" si="13"/>
        <v>20242IT6083_TAK161</v>
      </c>
      <c r="C799" s="246" t="s">
        <v>6009</v>
      </c>
      <c r="D799" s="41" t="s">
        <v>6010</v>
      </c>
      <c r="E799" s="308" t="s">
        <v>6011</v>
      </c>
      <c r="F799" s="299" t="s">
        <v>12</v>
      </c>
      <c r="G799" s="245" t="s">
        <v>2</v>
      </c>
      <c r="H799" s="312" t="s">
        <v>6012</v>
      </c>
      <c r="I799" s="66"/>
      <c r="J799" s="31" t="s">
        <v>6013</v>
      </c>
      <c r="K799" s="310" t="s">
        <v>5160</v>
      </c>
      <c r="L799" s="238" t="s">
        <v>4554</v>
      </c>
      <c r="M799" s="241"/>
      <c r="N799" s="311">
        <v>1</v>
      </c>
      <c r="O799" s="241"/>
      <c r="P799" s="31" t="s">
        <v>407</v>
      </c>
    </row>
    <row r="800" spans="1:16" ht="30">
      <c r="A800" s="28">
        <v>795</v>
      </c>
      <c r="B800" s="229" t="str">
        <f t="shared" si="13"/>
        <v>20242IT6082_TAK16</v>
      </c>
      <c r="C800" s="246" t="s">
        <v>6014</v>
      </c>
      <c r="D800" s="41" t="s">
        <v>6015</v>
      </c>
      <c r="E800" s="308" t="s">
        <v>6016</v>
      </c>
      <c r="F800" s="299" t="s">
        <v>12</v>
      </c>
      <c r="G800" s="245" t="s">
        <v>1</v>
      </c>
      <c r="H800" s="312" t="s">
        <v>6012</v>
      </c>
      <c r="I800" s="313"/>
      <c r="J800" s="31" t="s">
        <v>6013</v>
      </c>
      <c r="K800" s="310" t="s">
        <v>5160</v>
      </c>
      <c r="L800" s="238" t="s">
        <v>4554</v>
      </c>
      <c r="M800" s="241"/>
      <c r="N800" s="322"/>
      <c r="O800" s="241"/>
      <c r="P800" s="31" t="s">
        <v>407</v>
      </c>
    </row>
    <row r="801" spans="1:16" ht="30">
      <c r="A801" s="28">
        <v>796</v>
      </c>
      <c r="B801" s="229" t="str">
        <f t="shared" si="13"/>
        <v>20242IT6066_TAK16</v>
      </c>
      <c r="C801" s="246" t="s">
        <v>6017</v>
      </c>
      <c r="D801" s="41" t="s">
        <v>6018</v>
      </c>
      <c r="E801" s="308" t="s">
        <v>6019</v>
      </c>
      <c r="F801" s="299" t="s">
        <v>12</v>
      </c>
      <c r="G801" s="245" t="s">
        <v>0</v>
      </c>
      <c r="H801" s="312" t="s">
        <v>6012</v>
      </c>
      <c r="I801" s="313"/>
      <c r="J801" s="31" t="s">
        <v>6013</v>
      </c>
      <c r="K801" s="310" t="s">
        <v>5160</v>
      </c>
      <c r="L801" s="238" t="s">
        <v>4554</v>
      </c>
      <c r="M801" s="241"/>
      <c r="N801" s="318"/>
      <c r="O801" s="241"/>
      <c r="P801" s="31" t="s">
        <v>407</v>
      </c>
    </row>
    <row r="802" spans="1:16" ht="24">
      <c r="A802" s="28">
        <v>797</v>
      </c>
      <c r="B802" s="229" t="str">
        <f t="shared" si="13"/>
        <v>20242AT6087K161</v>
      </c>
      <c r="C802" s="314" t="s">
        <v>6020</v>
      </c>
      <c r="D802" s="41" t="s">
        <v>6021</v>
      </c>
      <c r="E802" s="308" t="s">
        <v>6022</v>
      </c>
      <c r="F802" s="299" t="s">
        <v>217</v>
      </c>
      <c r="G802" s="245" t="s">
        <v>2</v>
      </c>
      <c r="H802" s="309" t="s">
        <v>5939</v>
      </c>
      <c r="I802" s="313"/>
      <c r="J802" s="31" t="s">
        <v>6023</v>
      </c>
      <c r="K802" s="310" t="s">
        <v>5160</v>
      </c>
      <c r="L802" s="238" t="s">
        <v>4554</v>
      </c>
      <c r="M802" s="241"/>
      <c r="N802" s="311">
        <v>1</v>
      </c>
      <c r="O802" s="241"/>
      <c r="P802" s="31" t="s">
        <v>413</v>
      </c>
    </row>
    <row r="803" spans="1:16" ht="30">
      <c r="A803" s="28">
        <v>798</v>
      </c>
      <c r="B803" s="229" t="str">
        <f t="shared" si="13"/>
        <v>20242LP6012K1634</v>
      </c>
      <c r="C803" s="246" t="s">
        <v>6024</v>
      </c>
      <c r="D803" s="41" t="s">
        <v>5007</v>
      </c>
      <c r="E803" s="308" t="s">
        <v>4116</v>
      </c>
      <c r="F803" s="299" t="s">
        <v>47</v>
      </c>
      <c r="G803" s="245" t="s">
        <v>1</v>
      </c>
      <c r="H803" s="351" t="s">
        <v>8</v>
      </c>
      <c r="I803" s="41"/>
      <c r="J803" s="31" t="s">
        <v>6023</v>
      </c>
      <c r="K803" s="310" t="s">
        <v>5160</v>
      </c>
      <c r="L803" s="238" t="s">
        <v>4554</v>
      </c>
      <c r="M803" s="66"/>
      <c r="N803" s="311">
        <v>34</v>
      </c>
      <c r="O803" s="241"/>
      <c r="P803" s="31" t="s">
        <v>413</v>
      </c>
    </row>
    <row r="804" spans="1:16" ht="24">
      <c r="A804" s="28">
        <v>799</v>
      </c>
      <c r="B804" s="229" t="str">
        <f t="shared" si="13"/>
        <v>20242IT6015K164</v>
      </c>
      <c r="C804" s="246" t="s">
        <v>6025</v>
      </c>
      <c r="D804" s="41" t="s">
        <v>5444</v>
      </c>
      <c r="E804" s="308" t="s">
        <v>4033</v>
      </c>
      <c r="F804" s="299" t="s">
        <v>47</v>
      </c>
      <c r="G804" s="245" t="s">
        <v>0</v>
      </c>
      <c r="H804" s="309" t="s">
        <v>5939</v>
      </c>
      <c r="I804" s="313"/>
      <c r="J804" s="31" t="s">
        <v>6023</v>
      </c>
      <c r="K804" s="310" t="s">
        <v>5160</v>
      </c>
      <c r="L804" s="238" t="s">
        <v>4554</v>
      </c>
      <c r="M804" s="241"/>
      <c r="N804" s="311">
        <v>4</v>
      </c>
      <c r="O804" s="241"/>
      <c r="P804" s="31" t="s">
        <v>413</v>
      </c>
    </row>
    <row r="805" spans="1:16" ht="30">
      <c r="A805" s="28">
        <v>800</v>
      </c>
      <c r="B805" s="229" t="str">
        <f t="shared" si="13"/>
        <v>20242LP6013K1615</v>
      </c>
      <c r="C805" s="246" t="s">
        <v>6026</v>
      </c>
      <c r="D805" s="41" t="s">
        <v>4263</v>
      </c>
      <c r="E805" s="308" t="s">
        <v>4265</v>
      </c>
      <c r="F805" s="369" t="s">
        <v>46</v>
      </c>
      <c r="G805" s="245" t="s">
        <v>1</v>
      </c>
      <c r="H805" s="353" t="s">
        <v>8</v>
      </c>
      <c r="I805" s="41"/>
      <c r="J805" s="31" t="s">
        <v>6023</v>
      </c>
      <c r="K805" s="310" t="s">
        <v>5160</v>
      </c>
      <c r="L805" s="238" t="s">
        <v>4554</v>
      </c>
      <c r="M805" s="333"/>
      <c r="N805" s="311">
        <v>15</v>
      </c>
      <c r="O805" s="241"/>
      <c r="P805" s="31" t="s">
        <v>413</v>
      </c>
    </row>
    <row r="806" spans="1:16" ht="30">
      <c r="A806" s="28">
        <v>801</v>
      </c>
      <c r="B806" s="229" t="str">
        <f t="shared" si="13"/>
        <v>20242AT6108K16</v>
      </c>
      <c r="C806" s="314" t="s">
        <v>6027</v>
      </c>
      <c r="D806" s="41" t="s">
        <v>6028</v>
      </c>
      <c r="E806" s="308" t="s">
        <v>6029</v>
      </c>
      <c r="F806" s="369" t="s">
        <v>12</v>
      </c>
      <c r="G806" s="245" t="s">
        <v>4</v>
      </c>
      <c r="H806" s="309" t="s">
        <v>5939</v>
      </c>
      <c r="I806" s="313"/>
      <c r="J806" s="31" t="s">
        <v>6023</v>
      </c>
      <c r="K806" s="310" t="s">
        <v>5160</v>
      </c>
      <c r="L806" s="238" t="s">
        <v>4554</v>
      </c>
      <c r="M806" s="241"/>
      <c r="N806" s="311"/>
      <c r="O806" s="241"/>
      <c r="P806" s="31" t="s">
        <v>413</v>
      </c>
    </row>
    <row r="807" spans="1:16" ht="24">
      <c r="A807" s="28">
        <v>802</v>
      </c>
      <c r="B807" s="229" t="str">
        <f t="shared" si="13"/>
        <v>20242BM6091K16</v>
      </c>
      <c r="C807" s="246" t="s">
        <v>6030</v>
      </c>
      <c r="D807" s="41" t="s">
        <v>226</v>
      </c>
      <c r="E807" s="308" t="s">
        <v>168</v>
      </c>
      <c r="F807" s="369" t="s">
        <v>46</v>
      </c>
      <c r="G807" s="245" t="s">
        <v>2</v>
      </c>
      <c r="H807" s="309" t="s">
        <v>5939</v>
      </c>
      <c r="I807" s="313"/>
      <c r="J807" s="31" t="s">
        <v>6023</v>
      </c>
      <c r="K807" s="310" t="s">
        <v>5160</v>
      </c>
      <c r="L807" s="238" t="s">
        <v>4554</v>
      </c>
      <c r="M807" s="241"/>
      <c r="N807" s="311"/>
      <c r="O807" s="241"/>
      <c r="P807" s="31" t="s">
        <v>413</v>
      </c>
    </row>
    <row r="808" spans="1:16" ht="24">
      <c r="A808" s="28">
        <v>803</v>
      </c>
      <c r="B808" s="229" t="str">
        <f t="shared" si="13"/>
        <v>20242ME6031K16</v>
      </c>
      <c r="C808" s="246" t="s">
        <v>6031</v>
      </c>
      <c r="D808" s="41" t="s">
        <v>5035</v>
      </c>
      <c r="E808" s="308" t="s">
        <v>4343</v>
      </c>
      <c r="F808" s="369" t="s">
        <v>19</v>
      </c>
      <c r="G808" s="245" t="s">
        <v>3</v>
      </c>
      <c r="H808" s="309" t="s">
        <v>5939</v>
      </c>
      <c r="I808" s="313"/>
      <c r="J808" s="31" t="s">
        <v>6023</v>
      </c>
      <c r="K808" s="310" t="s">
        <v>5160</v>
      </c>
      <c r="L808" s="238" t="s">
        <v>4554</v>
      </c>
      <c r="M808" s="241"/>
      <c r="N808" s="311"/>
      <c r="O808" s="241"/>
      <c r="P808" s="31" t="s">
        <v>413</v>
      </c>
    </row>
    <row r="809" spans="1:16" ht="24">
      <c r="A809" s="28">
        <v>804</v>
      </c>
      <c r="B809" s="229" t="str">
        <f t="shared" si="13"/>
        <v>20242AT6001K16</v>
      </c>
      <c r="C809" s="246" t="s">
        <v>6032</v>
      </c>
      <c r="D809" s="41" t="s">
        <v>5467</v>
      </c>
      <c r="E809" s="308" t="s">
        <v>5468</v>
      </c>
      <c r="F809" s="369" t="s">
        <v>19</v>
      </c>
      <c r="G809" s="245" t="s">
        <v>4</v>
      </c>
      <c r="H809" s="309" t="s">
        <v>5939</v>
      </c>
      <c r="I809" s="313"/>
      <c r="J809" s="31" t="s">
        <v>6023</v>
      </c>
      <c r="K809" s="310" t="s">
        <v>5160</v>
      </c>
      <c r="L809" s="238" t="s">
        <v>4554</v>
      </c>
      <c r="M809" s="241"/>
      <c r="N809" s="318"/>
      <c r="O809" s="241"/>
      <c r="P809" s="31" t="s">
        <v>413</v>
      </c>
    </row>
    <row r="810" spans="1:16" ht="30">
      <c r="A810" s="28">
        <v>805</v>
      </c>
      <c r="B810" s="229" t="str">
        <f t="shared" si="13"/>
        <v>20242FL6157K16</v>
      </c>
      <c r="C810" s="246" t="s">
        <v>6033</v>
      </c>
      <c r="D810" s="41" t="s">
        <v>5451</v>
      </c>
      <c r="E810" s="308" t="s">
        <v>4426</v>
      </c>
      <c r="F810" s="369" t="s">
        <v>46</v>
      </c>
      <c r="G810" s="245" t="s">
        <v>0</v>
      </c>
      <c r="H810" s="309" t="s">
        <v>5939</v>
      </c>
      <c r="I810" s="313"/>
      <c r="J810" s="31" t="s">
        <v>6023</v>
      </c>
      <c r="K810" s="310" t="s">
        <v>5160</v>
      </c>
      <c r="L810" s="238" t="s">
        <v>4554</v>
      </c>
      <c r="M810" s="241"/>
      <c r="N810" s="370"/>
      <c r="O810" s="241"/>
      <c r="P810" s="31" t="s">
        <v>413</v>
      </c>
    </row>
    <row r="811" spans="1:16" ht="30">
      <c r="A811" s="28">
        <v>806</v>
      </c>
      <c r="B811" s="229" t="str">
        <f t="shared" si="13"/>
        <v>20242FL6157K16</v>
      </c>
      <c r="C811" s="246" t="s">
        <v>6033</v>
      </c>
      <c r="D811" s="41" t="s">
        <v>5451</v>
      </c>
      <c r="E811" s="308" t="s">
        <v>4426</v>
      </c>
      <c r="F811" s="369" t="s">
        <v>46</v>
      </c>
      <c r="G811" s="245" t="s">
        <v>3</v>
      </c>
      <c r="H811" s="309" t="s">
        <v>5939</v>
      </c>
      <c r="I811" s="313"/>
      <c r="J811" s="31" t="s">
        <v>6023</v>
      </c>
      <c r="K811" s="310" t="s">
        <v>5160</v>
      </c>
      <c r="L811" s="238" t="s">
        <v>4554</v>
      </c>
      <c r="M811" s="241"/>
      <c r="N811" s="370"/>
      <c r="O811" s="241"/>
      <c r="P811" s="31" t="s">
        <v>413</v>
      </c>
    </row>
    <row r="812" spans="1:16" ht="45">
      <c r="A812" s="28">
        <v>807</v>
      </c>
      <c r="B812" s="229" t="str">
        <f t="shared" si="13"/>
        <v>20242ME6022_TAK16</v>
      </c>
      <c r="C812" s="246" t="s">
        <v>6034</v>
      </c>
      <c r="D812" s="41" t="s">
        <v>6035</v>
      </c>
      <c r="E812" s="308" t="s">
        <v>6036</v>
      </c>
      <c r="F812" s="299" t="s">
        <v>48</v>
      </c>
      <c r="G812" s="245" t="s">
        <v>2</v>
      </c>
      <c r="H812" s="309" t="s">
        <v>6012</v>
      </c>
      <c r="I812" s="313"/>
      <c r="J812" s="31" t="s">
        <v>6037</v>
      </c>
      <c r="K812" s="310" t="s">
        <v>5160</v>
      </c>
      <c r="L812" s="238" t="s">
        <v>4554</v>
      </c>
      <c r="M812" s="241"/>
      <c r="N812" s="322"/>
      <c r="O812" s="241"/>
      <c r="P812" s="31" t="s">
        <v>6038</v>
      </c>
    </row>
    <row r="813" spans="1:16" ht="30">
      <c r="A813" s="28">
        <v>808</v>
      </c>
      <c r="B813" s="229" t="str">
        <f t="shared" si="13"/>
        <v>20242ME6012_TAK161</v>
      </c>
      <c r="C813" s="246" t="s">
        <v>6039</v>
      </c>
      <c r="D813" s="41" t="s">
        <v>6040</v>
      </c>
      <c r="E813" s="308" t="s">
        <v>6041</v>
      </c>
      <c r="F813" s="299" t="s">
        <v>45</v>
      </c>
      <c r="G813" s="245" t="s">
        <v>0</v>
      </c>
      <c r="H813" s="309" t="s">
        <v>6012</v>
      </c>
      <c r="I813" s="313"/>
      <c r="J813" s="31" t="s">
        <v>6037</v>
      </c>
      <c r="K813" s="310" t="s">
        <v>5160</v>
      </c>
      <c r="L813" s="238" t="s">
        <v>4554</v>
      </c>
      <c r="M813" s="241"/>
      <c r="N813" s="318">
        <v>1</v>
      </c>
      <c r="O813" s="241"/>
      <c r="P813" s="31" t="s">
        <v>6038</v>
      </c>
    </row>
    <row r="814" spans="1:16" ht="30">
      <c r="A814" s="28">
        <v>809</v>
      </c>
      <c r="B814" s="229" t="str">
        <f t="shared" si="13"/>
        <v>20242FE6044_TAK161</v>
      </c>
      <c r="C814" s="327" t="s">
        <v>6042</v>
      </c>
      <c r="D814" s="41" t="s">
        <v>4504</v>
      </c>
      <c r="E814" s="308" t="s">
        <v>4505</v>
      </c>
      <c r="F814" s="299" t="s">
        <v>48</v>
      </c>
      <c r="G814" s="245" t="s">
        <v>0</v>
      </c>
      <c r="H814" s="309" t="s">
        <v>6012</v>
      </c>
      <c r="I814" s="313"/>
      <c r="J814" s="31" t="s">
        <v>6037</v>
      </c>
      <c r="K814" s="310" t="s">
        <v>5160</v>
      </c>
      <c r="L814" s="238" t="s">
        <v>4554</v>
      </c>
      <c r="M814" s="241"/>
      <c r="N814" s="318">
        <v>1</v>
      </c>
      <c r="O814" s="241"/>
      <c r="P814" s="31" t="s">
        <v>6038</v>
      </c>
    </row>
    <row r="815" spans="1:16" ht="30">
      <c r="A815" s="28">
        <v>810</v>
      </c>
      <c r="B815" s="229" t="str">
        <f t="shared" si="13"/>
        <v>20242ME6044_TAK161</v>
      </c>
      <c r="C815" s="246" t="s">
        <v>6043</v>
      </c>
      <c r="D815" s="41" t="s">
        <v>6044</v>
      </c>
      <c r="E815" s="308" t="s">
        <v>6045</v>
      </c>
      <c r="F815" s="299" t="s">
        <v>45</v>
      </c>
      <c r="G815" s="245" t="s">
        <v>2</v>
      </c>
      <c r="H815" s="309" t="s">
        <v>6012</v>
      </c>
      <c r="I815" s="313"/>
      <c r="J815" s="31" t="s">
        <v>6037</v>
      </c>
      <c r="K815" s="310" t="s">
        <v>5160</v>
      </c>
      <c r="L815" s="238" t="s">
        <v>4554</v>
      </c>
      <c r="M815" s="241"/>
      <c r="N815" s="311">
        <v>1</v>
      </c>
      <c r="O815" s="241"/>
      <c r="P815" s="31" t="s">
        <v>6038</v>
      </c>
    </row>
    <row r="816" spans="1:16" ht="30">
      <c r="A816" s="28">
        <v>811</v>
      </c>
      <c r="B816" s="229" t="str">
        <f t="shared" si="13"/>
        <v>20242LP6012K1635</v>
      </c>
      <c r="C816" s="246" t="s">
        <v>6046</v>
      </c>
      <c r="D816" s="41" t="s">
        <v>5007</v>
      </c>
      <c r="E816" s="308" t="s">
        <v>4116</v>
      </c>
      <c r="F816" s="299" t="s">
        <v>18</v>
      </c>
      <c r="G816" s="245" t="s">
        <v>0</v>
      </c>
      <c r="H816" s="351" t="s">
        <v>8</v>
      </c>
      <c r="I816" s="41"/>
      <c r="J816" s="31" t="s">
        <v>6047</v>
      </c>
      <c r="K816" s="310" t="s">
        <v>5160</v>
      </c>
      <c r="L816" s="238" t="s">
        <v>4554</v>
      </c>
      <c r="M816" s="66"/>
      <c r="N816" s="311">
        <v>35</v>
      </c>
      <c r="O816" s="241"/>
      <c r="P816" s="31" t="s">
        <v>350</v>
      </c>
    </row>
    <row r="817" spans="1:16" ht="24">
      <c r="A817" s="28">
        <v>812</v>
      </c>
      <c r="B817" s="229" t="str">
        <f t="shared" si="13"/>
        <v>20242IT6010K16</v>
      </c>
      <c r="C817" s="246" t="s">
        <v>6048</v>
      </c>
      <c r="D817" s="41" t="s">
        <v>4932</v>
      </c>
      <c r="E817" s="308" t="s">
        <v>4187</v>
      </c>
      <c r="F817" s="299" t="s">
        <v>11</v>
      </c>
      <c r="G817" s="245" t="s">
        <v>1</v>
      </c>
      <c r="H817" s="312" t="s">
        <v>8</v>
      </c>
      <c r="I817" s="313"/>
      <c r="J817" s="31" t="s">
        <v>6047</v>
      </c>
      <c r="K817" s="310" t="s">
        <v>5160</v>
      </c>
      <c r="L817" s="238" t="s">
        <v>4554</v>
      </c>
      <c r="M817" s="320"/>
      <c r="N817" s="311"/>
      <c r="O817" s="241"/>
      <c r="P817" s="31" t="s">
        <v>350</v>
      </c>
    </row>
    <row r="818" spans="1:16" ht="30">
      <c r="A818" s="28">
        <v>813</v>
      </c>
      <c r="B818" s="229" t="str">
        <f t="shared" si="13"/>
        <v>20242IT6067K16</v>
      </c>
      <c r="C818" s="246" t="s">
        <v>6049</v>
      </c>
      <c r="D818" s="41" t="s">
        <v>4966</v>
      </c>
      <c r="E818" s="308" t="s">
        <v>4224</v>
      </c>
      <c r="F818" s="299" t="s">
        <v>214</v>
      </c>
      <c r="G818" s="245" t="s">
        <v>3</v>
      </c>
      <c r="H818" s="309" t="s">
        <v>6050</v>
      </c>
      <c r="I818" s="313"/>
      <c r="J818" s="31" t="s">
        <v>6047</v>
      </c>
      <c r="K818" s="310" t="s">
        <v>5160</v>
      </c>
      <c r="L818" s="238" t="s">
        <v>4554</v>
      </c>
      <c r="M818" s="320"/>
      <c r="N818" s="322"/>
      <c r="O818" s="241"/>
      <c r="P818" s="31" t="s">
        <v>350</v>
      </c>
    </row>
    <row r="819" spans="1:16" ht="24">
      <c r="A819" s="28">
        <v>814</v>
      </c>
      <c r="B819" s="229" t="str">
        <f t="shared" si="13"/>
        <v>20242IT6106K16</v>
      </c>
      <c r="C819" s="246" t="s">
        <v>6051</v>
      </c>
      <c r="D819" s="41" t="s">
        <v>6052</v>
      </c>
      <c r="E819" s="308" t="s">
        <v>6053</v>
      </c>
      <c r="F819" s="299" t="s">
        <v>11</v>
      </c>
      <c r="G819" s="245" t="s">
        <v>0</v>
      </c>
      <c r="H819" s="312" t="s">
        <v>8</v>
      </c>
      <c r="I819" s="41"/>
      <c r="J819" s="31" t="s">
        <v>6047</v>
      </c>
      <c r="K819" s="310" t="s">
        <v>5160</v>
      </c>
      <c r="L819" s="238" t="s">
        <v>4554</v>
      </c>
      <c r="M819" s="313"/>
      <c r="N819" s="318"/>
      <c r="O819" s="241"/>
      <c r="P819" s="31" t="s">
        <v>350</v>
      </c>
    </row>
    <row r="820" spans="1:16" ht="24">
      <c r="A820" s="28">
        <v>815</v>
      </c>
      <c r="B820" s="229" t="str">
        <f t="shared" si="13"/>
        <v>20242IT6017K16</v>
      </c>
      <c r="C820" s="246" t="s">
        <v>6054</v>
      </c>
      <c r="D820" s="41" t="s">
        <v>4251</v>
      </c>
      <c r="E820" s="308" t="s">
        <v>4250</v>
      </c>
      <c r="F820" s="202" t="s">
        <v>4067</v>
      </c>
      <c r="G820" s="245" t="s">
        <v>1</v>
      </c>
      <c r="H820" s="316" t="s">
        <v>6055</v>
      </c>
      <c r="I820" s="313"/>
      <c r="J820" s="31" t="s">
        <v>6047</v>
      </c>
      <c r="K820" s="310" t="s">
        <v>5160</v>
      </c>
      <c r="L820" s="238" t="s">
        <v>4554</v>
      </c>
      <c r="M820" s="241"/>
      <c r="N820" s="322"/>
      <c r="O820" s="241"/>
      <c r="P820" s="31" t="s">
        <v>350</v>
      </c>
    </row>
    <row r="821" spans="1:16" ht="30">
      <c r="A821" s="28">
        <v>816</v>
      </c>
      <c r="B821" s="229" t="str">
        <f t="shared" si="13"/>
        <v>20242LP6013K1616</v>
      </c>
      <c r="C821" s="246" t="s">
        <v>6056</v>
      </c>
      <c r="D821" s="41" t="s">
        <v>4263</v>
      </c>
      <c r="E821" s="308" t="s">
        <v>4265</v>
      </c>
      <c r="F821" s="299" t="s">
        <v>48</v>
      </c>
      <c r="G821" s="245" t="s">
        <v>3</v>
      </c>
      <c r="H821" s="309" t="s">
        <v>6050</v>
      </c>
      <c r="I821" s="313"/>
      <c r="J821" s="31" t="s">
        <v>6047</v>
      </c>
      <c r="K821" s="310" t="s">
        <v>5160</v>
      </c>
      <c r="L821" s="238" t="s">
        <v>4554</v>
      </c>
      <c r="M821" s="241"/>
      <c r="N821" s="311">
        <v>16</v>
      </c>
      <c r="O821" s="241"/>
      <c r="P821" s="31" t="s">
        <v>350</v>
      </c>
    </row>
    <row r="822" spans="1:16" ht="24">
      <c r="A822" s="28">
        <v>817</v>
      </c>
      <c r="B822" s="229" t="str">
        <f t="shared" si="13"/>
        <v>20242IT6101K16</v>
      </c>
      <c r="C822" s="246" t="s">
        <v>6057</v>
      </c>
      <c r="D822" s="41" t="s">
        <v>6058</v>
      </c>
      <c r="E822" s="308" t="s">
        <v>6059</v>
      </c>
      <c r="F822" s="299" t="s">
        <v>13</v>
      </c>
      <c r="G822" s="245" t="s">
        <v>4</v>
      </c>
      <c r="H822" s="312" t="s">
        <v>8</v>
      </c>
      <c r="I822" s="313"/>
      <c r="J822" s="31" t="s">
        <v>6047</v>
      </c>
      <c r="K822" s="310" t="s">
        <v>5160</v>
      </c>
      <c r="L822" s="238" t="s">
        <v>4554</v>
      </c>
      <c r="M822" s="241"/>
      <c r="N822" s="311"/>
      <c r="O822" s="241"/>
      <c r="P822" s="31" t="s">
        <v>350</v>
      </c>
    </row>
    <row r="823" spans="1:16" ht="90">
      <c r="A823" s="28">
        <v>818</v>
      </c>
      <c r="B823" s="229" t="str">
        <f t="shared" si="13"/>
        <v>20242IT6039K16</v>
      </c>
      <c r="C823" s="300" t="s">
        <v>6060</v>
      </c>
      <c r="D823" s="41" t="s">
        <v>4955</v>
      </c>
      <c r="E823" s="308" t="s">
        <v>4332</v>
      </c>
      <c r="F823" s="299" t="s">
        <v>12</v>
      </c>
      <c r="G823" s="245" t="s">
        <v>0</v>
      </c>
      <c r="H823" s="312" t="s">
        <v>6061</v>
      </c>
      <c r="I823" s="313"/>
      <c r="J823" s="31" t="s">
        <v>6047</v>
      </c>
      <c r="K823" s="310" t="s">
        <v>5160</v>
      </c>
      <c r="L823" s="238" t="s">
        <v>4554</v>
      </c>
      <c r="M823" s="320"/>
      <c r="N823" s="311"/>
      <c r="O823" s="241"/>
      <c r="P823" s="31" t="s">
        <v>350</v>
      </c>
    </row>
    <row r="824" spans="1:16" ht="90">
      <c r="A824" s="28">
        <v>819</v>
      </c>
      <c r="B824" s="229" t="str">
        <f t="shared" si="13"/>
        <v>20242IT6039K16</v>
      </c>
      <c r="C824" s="300" t="s">
        <v>6062</v>
      </c>
      <c r="D824" s="41" t="s">
        <v>4955</v>
      </c>
      <c r="E824" s="308" t="s">
        <v>4332</v>
      </c>
      <c r="F824" s="299" t="s">
        <v>6063</v>
      </c>
      <c r="G824" s="245" t="s">
        <v>0</v>
      </c>
      <c r="H824" s="312" t="s">
        <v>6061</v>
      </c>
      <c r="I824" s="313"/>
      <c r="J824" s="31" t="s">
        <v>6047</v>
      </c>
      <c r="K824" s="310" t="s">
        <v>5160</v>
      </c>
      <c r="L824" s="238" t="s">
        <v>4554</v>
      </c>
      <c r="M824" s="241"/>
      <c r="N824" s="311"/>
      <c r="O824" s="241"/>
      <c r="P824" s="31" t="s">
        <v>350</v>
      </c>
    </row>
    <row r="825" spans="1:16" ht="45">
      <c r="A825" s="28">
        <v>820</v>
      </c>
      <c r="B825" s="229" t="str">
        <f t="shared" si="13"/>
        <v>20242FL6088K16</v>
      </c>
      <c r="C825" s="246" t="s">
        <v>6064</v>
      </c>
      <c r="D825" s="41" t="s">
        <v>6065</v>
      </c>
      <c r="E825" s="308" t="s">
        <v>4427</v>
      </c>
      <c r="F825" s="344" t="s">
        <v>48</v>
      </c>
      <c r="G825" s="245" t="s">
        <v>2</v>
      </c>
      <c r="H825" s="312" t="s">
        <v>8</v>
      </c>
      <c r="I825" s="313"/>
      <c r="J825" s="31" t="s">
        <v>6047</v>
      </c>
      <c r="K825" s="310" t="s">
        <v>5160</v>
      </c>
      <c r="L825" s="238" t="s">
        <v>4554</v>
      </c>
      <c r="M825" s="241"/>
      <c r="N825" s="322"/>
      <c r="O825" s="241"/>
      <c r="P825" s="31" t="s">
        <v>350</v>
      </c>
    </row>
    <row r="826" spans="1:16" ht="45">
      <c r="A826" s="28">
        <v>821</v>
      </c>
      <c r="B826" s="229" t="str">
        <f t="shared" si="13"/>
        <v>20242FL6088K16</v>
      </c>
      <c r="C826" s="246" t="s">
        <v>6064</v>
      </c>
      <c r="D826" s="41" t="s">
        <v>6065</v>
      </c>
      <c r="E826" s="308" t="s">
        <v>4427</v>
      </c>
      <c r="F826" s="344" t="s">
        <v>48</v>
      </c>
      <c r="G826" s="245" t="s">
        <v>5</v>
      </c>
      <c r="H826" s="312" t="s">
        <v>8</v>
      </c>
      <c r="I826" s="313"/>
      <c r="J826" s="31" t="s">
        <v>6047</v>
      </c>
      <c r="K826" s="310" t="s">
        <v>5160</v>
      </c>
      <c r="L826" s="238" t="s">
        <v>4554</v>
      </c>
      <c r="M826" s="320"/>
      <c r="N826" s="311"/>
      <c r="O826" s="241"/>
      <c r="P826" s="31" t="s">
        <v>350</v>
      </c>
    </row>
    <row r="827" spans="1:16" ht="45">
      <c r="A827" s="28">
        <v>822</v>
      </c>
      <c r="B827" s="229" t="str">
        <f t="shared" si="13"/>
        <v>20242FL6088K16</v>
      </c>
      <c r="C827" s="246" t="s">
        <v>6066</v>
      </c>
      <c r="D827" s="41" t="s">
        <v>6065</v>
      </c>
      <c r="E827" s="308" t="s">
        <v>4427</v>
      </c>
      <c r="F827" s="344" t="s">
        <v>45</v>
      </c>
      <c r="G827" s="245" t="s">
        <v>2</v>
      </c>
      <c r="H827" s="312" t="s">
        <v>8</v>
      </c>
      <c r="I827" s="313"/>
      <c r="J827" s="31" t="s">
        <v>6047</v>
      </c>
      <c r="K827" s="310" t="s">
        <v>5160</v>
      </c>
      <c r="L827" s="238" t="s">
        <v>4554</v>
      </c>
      <c r="M827" s="320"/>
      <c r="N827" s="311"/>
      <c r="O827" s="241"/>
      <c r="P827" s="31" t="s">
        <v>350</v>
      </c>
    </row>
    <row r="828" spans="1:16" ht="45">
      <c r="A828" s="28">
        <v>823</v>
      </c>
      <c r="B828" s="229" t="str">
        <f t="shared" si="13"/>
        <v>20242FL6088K16</v>
      </c>
      <c r="C828" s="246" t="s">
        <v>6066</v>
      </c>
      <c r="D828" s="41" t="s">
        <v>6065</v>
      </c>
      <c r="E828" s="308" t="s">
        <v>4427</v>
      </c>
      <c r="F828" s="344" t="s">
        <v>45</v>
      </c>
      <c r="G828" s="245" t="s">
        <v>5</v>
      </c>
      <c r="H828" s="312" t="s">
        <v>8</v>
      </c>
      <c r="I828" s="313"/>
      <c r="J828" s="31" t="s">
        <v>6047</v>
      </c>
      <c r="K828" s="310" t="s">
        <v>5160</v>
      </c>
      <c r="L828" s="238" t="s">
        <v>4554</v>
      </c>
      <c r="M828" s="320"/>
      <c r="N828" s="311"/>
      <c r="O828" s="241"/>
      <c r="P828" s="31" t="s">
        <v>350</v>
      </c>
    </row>
    <row r="829" spans="1:16" ht="24">
      <c r="A829" s="28">
        <v>824</v>
      </c>
      <c r="B829" s="229" t="str">
        <f t="shared" si="13"/>
        <v>20242IT6035K16</v>
      </c>
      <c r="C829" s="246" t="s">
        <v>6067</v>
      </c>
      <c r="D829" s="41" t="s">
        <v>6068</v>
      </c>
      <c r="E829" s="308" t="s">
        <v>6069</v>
      </c>
      <c r="F829" s="202" t="s">
        <v>4067</v>
      </c>
      <c r="G829" s="245" t="s">
        <v>3</v>
      </c>
      <c r="H829" s="309" t="s">
        <v>6050</v>
      </c>
      <c r="I829" s="313"/>
      <c r="J829" s="31" t="s">
        <v>6047</v>
      </c>
      <c r="K829" s="310" t="s">
        <v>5160</v>
      </c>
      <c r="L829" s="238" t="s">
        <v>4554</v>
      </c>
      <c r="M829" s="241"/>
      <c r="N829" s="311"/>
      <c r="O829" s="241"/>
      <c r="P829" s="31" t="s">
        <v>350</v>
      </c>
    </row>
    <row r="830" spans="1:16" ht="30">
      <c r="A830" s="28">
        <v>825</v>
      </c>
      <c r="B830" s="229" t="str">
        <f t="shared" si="13"/>
        <v>20242IT6001K161</v>
      </c>
      <c r="C830" s="246" t="s">
        <v>6070</v>
      </c>
      <c r="D830" s="41" t="s">
        <v>4927</v>
      </c>
      <c r="E830" s="308" t="s">
        <v>4073</v>
      </c>
      <c r="F830" s="299" t="s">
        <v>65</v>
      </c>
      <c r="G830" s="245" t="s">
        <v>4</v>
      </c>
      <c r="H830" s="309" t="s">
        <v>6071</v>
      </c>
      <c r="I830" s="66"/>
      <c r="J830" s="31" t="s">
        <v>6072</v>
      </c>
      <c r="K830" s="310" t="s">
        <v>5160</v>
      </c>
      <c r="L830" s="238" t="s">
        <v>4554</v>
      </c>
      <c r="M830" s="241"/>
      <c r="N830" s="311">
        <v>1</v>
      </c>
      <c r="O830" s="241"/>
      <c r="P830" s="31" t="s">
        <v>75</v>
      </c>
    </row>
    <row r="831" spans="1:16" ht="30">
      <c r="A831" s="28">
        <v>826</v>
      </c>
      <c r="B831" s="229" t="str">
        <f t="shared" si="13"/>
        <v>20242PE6004K168</v>
      </c>
      <c r="C831" s="246" t="s">
        <v>6073</v>
      </c>
      <c r="D831" s="41" t="s">
        <v>5228</v>
      </c>
      <c r="E831" s="308" t="s">
        <v>5229</v>
      </c>
      <c r="F831" s="344" t="s">
        <v>459</v>
      </c>
      <c r="G831" s="245" t="s">
        <v>1</v>
      </c>
      <c r="H831" s="316" t="s">
        <v>517</v>
      </c>
      <c r="I831" s="313"/>
      <c r="J831" s="31" t="s">
        <v>6072</v>
      </c>
      <c r="K831" s="310" t="s">
        <v>5160</v>
      </c>
      <c r="L831" s="238" t="s">
        <v>4554</v>
      </c>
      <c r="M831" s="241"/>
      <c r="N831" s="318">
        <v>8</v>
      </c>
      <c r="O831" s="241"/>
      <c r="P831" s="31" t="s">
        <v>75</v>
      </c>
    </row>
    <row r="832" spans="1:16" ht="30">
      <c r="A832" s="28">
        <v>827</v>
      </c>
      <c r="B832" s="229" t="str">
        <f t="shared" si="13"/>
        <v>20242IT6002K161</v>
      </c>
      <c r="C832" s="246" t="s">
        <v>6074</v>
      </c>
      <c r="D832" s="41" t="s">
        <v>6075</v>
      </c>
      <c r="E832" s="308" t="s">
        <v>4112</v>
      </c>
      <c r="F832" s="299" t="s">
        <v>65</v>
      </c>
      <c r="G832" s="245" t="s">
        <v>5</v>
      </c>
      <c r="H832" s="309" t="s">
        <v>6071</v>
      </c>
      <c r="I832" s="313"/>
      <c r="J832" s="31" t="s">
        <v>6072</v>
      </c>
      <c r="K832" s="310" t="s">
        <v>5160</v>
      </c>
      <c r="L832" s="238" t="s">
        <v>4554</v>
      </c>
      <c r="M832" s="241"/>
      <c r="N832" s="311">
        <v>1</v>
      </c>
      <c r="O832" s="241"/>
      <c r="P832" s="31" t="s">
        <v>75</v>
      </c>
    </row>
    <row r="833" spans="1:16" ht="30">
      <c r="A833" s="28">
        <v>828</v>
      </c>
      <c r="B833" s="229" t="str">
        <f t="shared" si="13"/>
        <v>20242LP6013K1617</v>
      </c>
      <c r="C833" s="246" t="s">
        <v>6076</v>
      </c>
      <c r="D833" s="41" t="s">
        <v>4263</v>
      </c>
      <c r="E833" s="308" t="s">
        <v>4265</v>
      </c>
      <c r="F833" s="299" t="s">
        <v>46</v>
      </c>
      <c r="G833" s="245" t="s">
        <v>1</v>
      </c>
      <c r="H833" s="309" t="s">
        <v>6071</v>
      </c>
      <c r="I833" s="313"/>
      <c r="J833" s="31" t="s">
        <v>6072</v>
      </c>
      <c r="K833" s="310" t="s">
        <v>5160</v>
      </c>
      <c r="L833" s="238" t="s">
        <v>4554</v>
      </c>
      <c r="M833" s="320"/>
      <c r="N833" s="311">
        <v>17</v>
      </c>
      <c r="O833" s="241"/>
      <c r="P833" s="31" t="s">
        <v>75</v>
      </c>
    </row>
    <row r="834" spans="1:16" ht="24">
      <c r="A834" s="28">
        <v>829</v>
      </c>
      <c r="B834" s="229" t="str">
        <f t="shared" si="13"/>
        <v>20242IT6083K161</v>
      </c>
      <c r="C834" s="246" t="s">
        <v>6077</v>
      </c>
      <c r="D834" s="41" t="s">
        <v>4973</v>
      </c>
      <c r="E834" s="308" t="s">
        <v>4275</v>
      </c>
      <c r="F834" s="299" t="s">
        <v>217</v>
      </c>
      <c r="G834" s="245" t="s">
        <v>1</v>
      </c>
      <c r="H834" s="309" t="s">
        <v>6071</v>
      </c>
      <c r="I834" s="313"/>
      <c r="J834" s="31" t="s">
        <v>6072</v>
      </c>
      <c r="K834" s="310" t="s">
        <v>5160</v>
      </c>
      <c r="L834" s="238" t="s">
        <v>4554</v>
      </c>
      <c r="M834" s="241"/>
      <c r="N834" s="311">
        <v>1</v>
      </c>
      <c r="O834" s="241"/>
      <c r="P834" s="31" t="s">
        <v>75</v>
      </c>
    </row>
    <row r="835" spans="1:16" ht="30">
      <c r="A835" s="28">
        <v>830</v>
      </c>
      <c r="B835" s="229" t="str">
        <f t="shared" si="13"/>
        <v>20242IT6082K161</v>
      </c>
      <c r="C835" s="246" t="s">
        <v>6078</v>
      </c>
      <c r="D835" s="41" t="s">
        <v>6079</v>
      </c>
      <c r="E835" s="308" t="s">
        <v>6080</v>
      </c>
      <c r="F835" s="299" t="s">
        <v>217</v>
      </c>
      <c r="G835" s="245" t="s">
        <v>2</v>
      </c>
      <c r="H835" s="309" t="s">
        <v>6071</v>
      </c>
      <c r="I835" s="313"/>
      <c r="J835" s="31" t="s">
        <v>6072</v>
      </c>
      <c r="K835" s="310" t="s">
        <v>5160</v>
      </c>
      <c r="L835" s="238" t="s">
        <v>4554</v>
      </c>
      <c r="M835" s="241"/>
      <c r="N835" s="311">
        <v>1</v>
      </c>
      <c r="O835" s="241"/>
      <c r="P835" s="31" t="s">
        <v>75</v>
      </c>
    </row>
    <row r="836" spans="1:16" ht="30">
      <c r="A836" s="28">
        <v>831</v>
      </c>
      <c r="B836" s="229" t="str">
        <f t="shared" si="13"/>
        <v>20242IT6066K16</v>
      </c>
      <c r="C836" s="246" t="s">
        <v>6081</v>
      </c>
      <c r="D836" s="41" t="s">
        <v>6082</v>
      </c>
      <c r="E836" s="308" t="s">
        <v>4295</v>
      </c>
      <c r="F836" s="299" t="s">
        <v>46</v>
      </c>
      <c r="G836" s="245" t="s">
        <v>2</v>
      </c>
      <c r="H836" s="309" t="s">
        <v>6071</v>
      </c>
      <c r="I836" s="313"/>
      <c r="J836" s="31" t="s">
        <v>6072</v>
      </c>
      <c r="K836" s="310" t="s">
        <v>5160</v>
      </c>
      <c r="L836" s="238" t="s">
        <v>4554</v>
      </c>
      <c r="M836" s="241"/>
      <c r="N836" s="311"/>
      <c r="O836" s="241"/>
      <c r="P836" s="31" t="s">
        <v>75</v>
      </c>
    </row>
    <row r="837" spans="1:16" ht="45">
      <c r="A837" s="28">
        <v>832</v>
      </c>
      <c r="B837" s="229" t="str">
        <f t="shared" si="13"/>
        <v>20242FL6088K16</v>
      </c>
      <c r="C837" s="246" t="s">
        <v>6083</v>
      </c>
      <c r="D837" s="41" t="s">
        <v>6065</v>
      </c>
      <c r="E837" s="308" t="s">
        <v>4427</v>
      </c>
      <c r="F837" s="344" t="s">
        <v>46</v>
      </c>
      <c r="G837" s="245" t="s">
        <v>0</v>
      </c>
      <c r="H837" s="312" t="s">
        <v>5858</v>
      </c>
      <c r="I837" s="313"/>
      <c r="J837" s="31" t="s">
        <v>6072</v>
      </c>
      <c r="K837" s="310" t="s">
        <v>5160</v>
      </c>
      <c r="L837" s="238" t="s">
        <v>4554</v>
      </c>
      <c r="M837" s="241"/>
      <c r="N837" s="345"/>
      <c r="O837" s="241"/>
      <c r="P837" s="31" t="s">
        <v>75</v>
      </c>
    </row>
    <row r="838" spans="1:16" ht="45">
      <c r="A838" s="28">
        <v>833</v>
      </c>
      <c r="B838" s="229" t="str">
        <f t="shared" si="13"/>
        <v>20242FL6088K16</v>
      </c>
      <c r="C838" s="246" t="s">
        <v>6083</v>
      </c>
      <c r="D838" s="41" t="s">
        <v>6065</v>
      </c>
      <c r="E838" s="308" t="s">
        <v>4427</v>
      </c>
      <c r="F838" s="344" t="s">
        <v>46</v>
      </c>
      <c r="G838" s="245" t="s">
        <v>3</v>
      </c>
      <c r="H838" s="312" t="s">
        <v>5858</v>
      </c>
      <c r="I838" s="313"/>
      <c r="J838" s="31" t="s">
        <v>6072</v>
      </c>
      <c r="K838" s="310" t="s">
        <v>5160</v>
      </c>
      <c r="L838" s="238" t="s">
        <v>4554</v>
      </c>
      <c r="M838" s="241"/>
      <c r="N838" s="345"/>
      <c r="O838" s="241"/>
      <c r="P838" s="31" t="s">
        <v>75</v>
      </c>
    </row>
    <row r="839" spans="1:16" ht="45">
      <c r="A839" s="28">
        <v>834</v>
      </c>
      <c r="B839" s="229" t="str">
        <f t="shared" si="13"/>
        <v>20242FL6088K16</v>
      </c>
      <c r="C839" s="246" t="s">
        <v>6084</v>
      </c>
      <c r="D839" s="41" t="s">
        <v>6065</v>
      </c>
      <c r="E839" s="308" t="s">
        <v>4427</v>
      </c>
      <c r="F839" s="343" t="s">
        <v>493</v>
      </c>
      <c r="G839" s="245" t="s">
        <v>0</v>
      </c>
      <c r="H839" s="312" t="s">
        <v>5858</v>
      </c>
      <c r="I839" s="313"/>
      <c r="J839" s="31" t="s">
        <v>6072</v>
      </c>
      <c r="K839" s="310" t="s">
        <v>5160</v>
      </c>
      <c r="L839" s="238" t="s">
        <v>4554</v>
      </c>
      <c r="M839" s="241"/>
      <c r="N839" s="345"/>
      <c r="O839" s="241"/>
      <c r="P839" s="31" t="s">
        <v>75</v>
      </c>
    </row>
    <row r="840" spans="1:16" ht="45">
      <c r="A840" s="28">
        <v>835</v>
      </c>
      <c r="B840" s="229" t="str">
        <f t="shared" si="13"/>
        <v>20242FL6088K16</v>
      </c>
      <c r="C840" s="300" t="s">
        <v>6084</v>
      </c>
      <c r="D840" s="41" t="s">
        <v>6065</v>
      </c>
      <c r="E840" s="308" t="s">
        <v>4427</v>
      </c>
      <c r="F840" s="343" t="s">
        <v>493</v>
      </c>
      <c r="G840" s="245" t="s">
        <v>3</v>
      </c>
      <c r="H840" s="312" t="s">
        <v>5858</v>
      </c>
      <c r="I840" s="313"/>
      <c r="J840" s="31" t="s">
        <v>6072</v>
      </c>
      <c r="K840" s="310" t="s">
        <v>5160</v>
      </c>
      <c r="L840" s="238" t="s">
        <v>4554</v>
      </c>
      <c r="M840" s="241"/>
      <c r="N840" s="345"/>
      <c r="O840" s="241"/>
      <c r="P840" s="31" t="s">
        <v>75</v>
      </c>
    </row>
    <row r="841" spans="1:16" ht="45">
      <c r="A841" s="28">
        <v>836</v>
      </c>
      <c r="B841" s="229" t="str">
        <f t="shared" si="13"/>
        <v>20242FL6088K16</v>
      </c>
      <c r="C841" s="246" t="s">
        <v>6085</v>
      </c>
      <c r="D841" s="41" t="s">
        <v>6065</v>
      </c>
      <c r="E841" s="308" t="s">
        <v>4427</v>
      </c>
      <c r="F841" s="344" t="s">
        <v>47</v>
      </c>
      <c r="G841" s="245" t="s">
        <v>0</v>
      </c>
      <c r="H841" s="312" t="s">
        <v>5858</v>
      </c>
      <c r="I841" s="313"/>
      <c r="J841" s="31" t="s">
        <v>6072</v>
      </c>
      <c r="K841" s="310" t="s">
        <v>5160</v>
      </c>
      <c r="L841" s="238" t="s">
        <v>4554</v>
      </c>
      <c r="M841" s="241"/>
      <c r="N841" s="345"/>
      <c r="O841" s="241"/>
      <c r="P841" s="31" t="s">
        <v>75</v>
      </c>
    </row>
    <row r="842" spans="1:16" ht="45">
      <c r="A842" s="28">
        <v>837</v>
      </c>
      <c r="B842" s="229" t="str">
        <f t="shared" si="13"/>
        <v>20242FL6088K16</v>
      </c>
      <c r="C842" s="246" t="s">
        <v>6085</v>
      </c>
      <c r="D842" s="41" t="s">
        <v>6065</v>
      </c>
      <c r="E842" s="308" t="s">
        <v>4427</v>
      </c>
      <c r="F842" s="344" t="s">
        <v>47</v>
      </c>
      <c r="G842" s="245" t="s">
        <v>3</v>
      </c>
      <c r="H842" s="312" t="s">
        <v>5858</v>
      </c>
      <c r="I842" s="313"/>
      <c r="J842" s="31" t="s">
        <v>6072</v>
      </c>
      <c r="K842" s="310" t="s">
        <v>5160</v>
      </c>
      <c r="L842" s="238" t="s">
        <v>4554</v>
      </c>
      <c r="M842" s="241"/>
      <c r="N842" s="345"/>
      <c r="O842" s="241"/>
      <c r="P842" s="31" t="s">
        <v>75</v>
      </c>
    </row>
    <row r="843" spans="1:16" ht="30">
      <c r="A843" s="28">
        <v>838</v>
      </c>
      <c r="B843" s="229" t="str">
        <f t="shared" si="13"/>
        <v>20242IT6001K162</v>
      </c>
      <c r="C843" s="246" t="s">
        <v>6086</v>
      </c>
      <c r="D843" s="41" t="s">
        <v>4927</v>
      </c>
      <c r="E843" s="308" t="s">
        <v>4073</v>
      </c>
      <c r="F843" s="299" t="s">
        <v>13</v>
      </c>
      <c r="G843" s="245" t="s">
        <v>4</v>
      </c>
      <c r="H843" s="309" t="s">
        <v>6071</v>
      </c>
      <c r="I843" s="66"/>
      <c r="J843" s="31" t="s">
        <v>6072</v>
      </c>
      <c r="K843" s="310" t="s">
        <v>5160</v>
      </c>
      <c r="L843" s="238" t="s">
        <v>4554</v>
      </c>
      <c r="M843" s="241"/>
      <c r="N843" s="311">
        <v>2</v>
      </c>
      <c r="O843" s="241"/>
      <c r="P843" s="31" t="s">
        <v>76</v>
      </c>
    </row>
    <row r="844" spans="1:16" ht="24">
      <c r="A844" s="28">
        <v>839</v>
      </c>
      <c r="B844" s="229" t="str">
        <f t="shared" si="13"/>
        <v>20242PE6018K166</v>
      </c>
      <c r="C844" s="246" t="s">
        <v>6087</v>
      </c>
      <c r="D844" s="41" t="s">
        <v>5400</v>
      </c>
      <c r="E844" s="308" t="s">
        <v>5401</v>
      </c>
      <c r="F844" s="344" t="s">
        <v>492</v>
      </c>
      <c r="G844" s="245" t="s">
        <v>1</v>
      </c>
      <c r="H844" s="316" t="s">
        <v>5402</v>
      </c>
      <c r="I844" s="66"/>
      <c r="J844" s="31" t="s">
        <v>6072</v>
      </c>
      <c r="K844" s="310" t="s">
        <v>5160</v>
      </c>
      <c r="L844" s="238" t="s">
        <v>4554</v>
      </c>
      <c r="M844" s="241"/>
      <c r="N844" s="311">
        <v>6</v>
      </c>
      <c r="O844" s="241"/>
      <c r="P844" s="31" t="s">
        <v>76</v>
      </c>
    </row>
    <row r="845" spans="1:16" ht="30">
      <c r="A845" s="28">
        <v>840</v>
      </c>
      <c r="B845" s="229" t="str">
        <f t="shared" si="13"/>
        <v>20242IT6002K162</v>
      </c>
      <c r="C845" s="246" t="s">
        <v>6088</v>
      </c>
      <c r="D845" s="41" t="s">
        <v>6075</v>
      </c>
      <c r="E845" s="308" t="s">
        <v>4112</v>
      </c>
      <c r="F845" s="299" t="s">
        <v>13</v>
      </c>
      <c r="G845" s="245" t="s">
        <v>5</v>
      </c>
      <c r="H845" s="309" t="s">
        <v>6071</v>
      </c>
      <c r="I845" s="313"/>
      <c r="J845" s="31" t="s">
        <v>6072</v>
      </c>
      <c r="K845" s="310" t="s">
        <v>5160</v>
      </c>
      <c r="L845" s="238" t="s">
        <v>4554</v>
      </c>
      <c r="M845" s="241"/>
      <c r="N845" s="311">
        <v>2</v>
      </c>
      <c r="O845" s="241"/>
      <c r="P845" s="31" t="s">
        <v>76</v>
      </c>
    </row>
    <row r="846" spans="1:16" ht="30">
      <c r="A846" s="28">
        <v>841</v>
      </c>
      <c r="B846" s="229" t="str">
        <f t="shared" si="13"/>
        <v>20242LP6013K1618</v>
      </c>
      <c r="C846" s="246" t="s">
        <v>6089</v>
      </c>
      <c r="D846" s="41" t="s">
        <v>4263</v>
      </c>
      <c r="E846" s="308" t="s">
        <v>4265</v>
      </c>
      <c r="F846" s="299" t="s">
        <v>18</v>
      </c>
      <c r="G846" s="245" t="s">
        <v>1</v>
      </c>
      <c r="H846" s="309" t="s">
        <v>6071</v>
      </c>
      <c r="I846" s="313"/>
      <c r="J846" s="31" t="s">
        <v>6072</v>
      </c>
      <c r="K846" s="310" t="s">
        <v>5160</v>
      </c>
      <c r="L846" s="238" t="s">
        <v>4554</v>
      </c>
      <c r="M846" s="241"/>
      <c r="N846" s="311">
        <v>18</v>
      </c>
      <c r="O846" s="241"/>
      <c r="P846" s="31" t="s">
        <v>76</v>
      </c>
    </row>
    <row r="847" spans="1:16" ht="24">
      <c r="A847" s="28">
        <v>842</v>
      </c>
      <c r="B847" s="229" t="str">
        <f t="shared" si="13"/>
        <v>20242IT6083K162</v>
      </c>
      <c r="C847" s="246" t="s">
        <v>6090</v>
      </c>
      <c r="D847" s="41" t="s">
        <v>4973</v>
      </c>
      <c r="E847" s="308" t="s">
        <v>4275</v>
      </c>
      <c r="F847" s="299" t="s">
        <v>11</v>
      </c>
      <c r="G847" s="245" t="s">
        <v>1</v>
      </c>
      <c r="H847" s="309" t="s">
        <v>6071</v>
      </c>
      <c r="I847" s="313"/>
      <c r="J847" s="31" t="s">
        <v>6072</v>
      </c>
      <c r="K847" s="310" t="s">
        <v>5160</v>
      </c>
      <c r="L847" s="238" t="s">
        <v>4554</v>
      </c>
      <c r="M847" s="241"/>
      <c r="N847" s="311">
        <v>2</v>
      </c>
      <c r="O847" s="241"/>
      <c r="P847" s="31" t="s">
        <v>76</v>
      </c>
    </row>
    <row r="848" spans="1:16" ht="30">
      <c r="A848" s="28">
        <v>843</v>
      </c>
      <c r="B848" s="229" t="str">
        <f t="shared" si="13"/>
        <v>20242IT6082K162</v>
      </c>
      <c r="C848" s="246" t="s">
        <v>6091</v>
      </c>
      <c r="D848" s="41" t="s">
        <v>6079</v>
      </c>
      <c r="E848" s="308" t="s">
        <v>6080</v>
      </c>
      <c r="F848" s="299" t="s">
        <v>214</v>
      </c>
      <c r="G848" s="245" t="s">
        <v>2</v>
      </c>
      <c r="H848" s="309" t="s">
        <v>6071</v>
      </c>
      <c r="I848" s="313"/>
      <c r="J848" s="31" t="s">
        <v>6072</v>
      </c>
      <c r="K848" s="310" t="s">
        <v>5160</v>
      </c>
      <c r="L848" s="238" t="s">
        <v>4554</v>
      </c>
      <c r="M848" s="241"/>
      <c r="N848" s="371">
        <v>2</v>
      </c>
      <c r="O848" s="241"/>
      <c r="P848" s="31" t="s">
        <v>76</v>
      </c>
    </row>
    <row r="849" spans="1:16" ht="30">
      <c r="A849" s="28">
        <v>844</v>
      </c>
      <c r="B849" s="229" t="str">
        <f t="shared" si="13"/>
        <v>20242IT6066K16</v>
      </c>
      <c r="C849" s="246" t="s">
        <v>6092</v>
      </c>
      <c r="D849" s="41" t="s">
        <v>6082</v>
      </c>
      <c r="E849" s="308" t="s">
        <v>4295</v>
      </c>
      <c r="F849" s="299" t="s">
        <v>48</v>
      </c>
      <c r="G849" s="245" t="s">
        <v>2</v>
      </c>
      <c r="H849" s="309" t="s">
        <v>6071</v>
      </c>
      <c r="I849" s="313"/>
      <c r="J849" s="31" t="s">
        <v>6072</v>
      </c>
      <c r="K849" s="310" t="s">
        <v>5160</v>
      </c>
      <c r="L849" s="238" t="s">
        <v>4554</v>
      </c>
      <c r="M849" s="241"/>
      <c r="N849" s="311"/>
      <c r="O849" s="241"/>
      <c r="P849" s="31" t="s">
        <v>76</v>
      </c>
    </row>
    <row r="850" spans="1:16" ht="45">
      <c r="A850" s="28">
        <v>845</v>
      </c>
      <c r="B850" s="229" t="str">
        <f t="shared" si="13"/>
        <v>20242FL6088K16</v>
      </c>
      <c r="C850" s="246" t="s">
        <v>6093</v>
      </c>
      <c r="D850" s="41" t="s">
        <v>6065</v>
      </c>
      <c r="E850" s="308" t="s">
        <v>4427</v>
      </c>
      <c r="F850" s="344" t="s">
        <v>48</v>
      </c>
      <c r="G850" s="245" t="s">
        <v>0</v>
      </c>
      <c r="H850" s="312" t="s">
        <v>5858</v>
      </c>
      <c r="I850" s="313"/>
      <c r="J850" s="31" t="s">
        <v>6072</v>
      </c>
      <c r="K850" s="310" t="s">
        <v>5160</v>
      </c>
      <c r="L850" s="238" t="s">
        <v>4554</v>
      </c>
      <c r="M850" s="241"/>
      <c r="N850" s="345"/>
      <c r="O850" s="241"/>
      <c r="P850" s="31" t="s">
        <v>76</v>
      </c>
    </row>
    <row r="851" spans="1:16" ht="45">
      <c r="A851" s="28">
        <v>846</v>
      </c>
      <c r="B851" s="229" t="str">
        <f t="shared" si="13"/>
        <v>20242FL6088K16</v>
      </c>
      <c r="C851" s="246" t="s">
        <v>6093</v>
      </c>
      <c r="D851" s="41" t="s">
        <v>6065</v>
      </c>
      <c r="E851" s="308" t="s">
        <v>4427</v>
      </c>
      <c r="F851" s="344" t="s">
        <v>48</v>
      </c>
      <c r="G851" s="245" t="s">
        <v>3</v>
      </c>
      <c r="H851" s="312" t="s">
        <v>5858</v>
      </c>
      <c r="I851" s="313"/>
      <c r="J851" s="31" t="s">
        <v>6072</v>
      </c>
      <c r="K851" s="310" t="s">
        <v>5160</v>
      </c>
      <c r="L851" s="238" t="s">
        <v>4554</v>
      </c>
      <c r="M851" s="241"/>
      <c r="N851" s="345"/>
      <c r="O851" s="241"/>
      <c r="P851" s="31" t="s">
        <v>76</v>
      </c>
    </row>
    <row r="852" spans="1:16" ht="45">
      <c r="A852" s="28">
        <v>847</v>
      </c>
      <c r="B852" s="229" t="str">
        <f t="shared" ref="B852:B915" si="14">CONCATENATE(20242,$D852,"K16",$N852)</f>
        <v>20242FL6088K16</v>
      </c>
      <c r="C852" s="246" t="s">
        <v>6094</v>
      </c>
      <c r="D852" s="41" t="s">
        <v>6065</v>
      </c>
      <c r="E852" s="308" t="s">
        <v>4427</v>
      </c>
      <c r="F852" s="344" t="s">
        <v>45</v>
      </c>
      <c r="G852" s="245" t="s">
        <v>0</v>
      </c>
      <c r="H852" s="312" t="s">
        <v>5858</v>
      </c>
      <c r="I852" s="313"/>
      <c r="J852" s="31" t="s">
        <v>6072</v>
      </c>
      <c r="K852" s="310" t="s">
        <v>5160</v>
      </c>
      <c r="L852" s="238" t="s">
        <v>4554</v>
      </c>
      <c r="M852" s="241"/>
      <c r="N852" s="345"/>
      <c r="O852" s="241"/>
      <c r="P852" s="31" t="s">
        <v>76</v>
      </c>
    </row>
    <row r="853" spans="1:16" ht="45">
      <c r="A853" s="28">
        <v>848</v>
      </c>
      <c r="B853" s="229" t="str">
        <f t="shared" si="14"/>
        <v>20242FL6088K16</v>
      </c>
      <c r="C853" s="246" t="s">
        <v>6094</v>
      </c>
      <c r="D853" s="41" t="s">
        <v>6065</v>
      </c>
      <c r="E853" s="308" t="s">
        <v>4427</v>
      </c>
      <c r="F853" s="344" t="s">
        <v>45</v>
      </c>
      <c r="G853" s="245" t="s">
        <v>3</v>
      </c>
      <c r="H853" s="312" t="s">
        <v>5858</v>
      </c>
      <c r="I853" s="313"/>
      <c r="J853" s="31" t="s">
        <v>6072</v>
      </c>
      <c r="K853" s="310" t="s">
        <v>5160</v>
      </c>
      <c r="L853" s="238" t="s">
        <v>4554</v>
      </c>
      <c r="M853" s="241"/>
      <c r="N853" s="345"/>
      <c r="O853" s="241"/>
      <c r="P853" s="31" t="s">
        <v>76</v>
      </c>
    </row>
    <row r="854" spans="1:16" ht="30">
      <c r="A854" s="28">
        <v>849</v>
      </c>
      <c r="B854" s="229" t="str">
        <f t="shared" si="14"/>
        <v>20242IT6001K163</v>
      </c>
      <c r="C854" s="246" t="s">
        <v>6095</v>
      </c>
      <c r="D854" s="41" t="s">
        <v>4927</v>
      </c>
      <c r="E854" s="308" t="s">
        <v>4073</v>
      </c>
      <c r="F854" s="299" t="s">
        <v>65</v>
      </c>
      <c r="G854" s="245" t="s">
        <v>5</v>
      </c>
      <c r="H854" s="312" t="s">
        <v>5855</v>
      </c>
      <c r="I854" s="66"/>
      <c r="J854" s="31" t="s">
        <v>6072</v>
      </c>
      <c r="K854" s="310" t="s">
        <v>5160</v>
      </c>
      <c r="L854" s="238" t="s">
        <v>4554</v>
      </c>
      <c r="M854" s="241"/>
      <c r="N854" s="311">
        <v>3</v>
      </c>
      <c r="O854" s="241"/>
      <c r="P854" s="31" t="s">
        <v>77</v>
      </c>
    </row>
    <row r="855" spans="1:16" ht="30">
      <c r="A855" s="28">
        <v>850</v>
      </c>
      <c r="B855" s="229" t="str">
        <f t="shared" si="14"/>
        <v>20242PE6026K1618</v>
      </c>
      <c r="C855" s="246" t="s">
        <v>6096</v>
      </c>
      <c r="D855" s="41" t="s">
        <v>5069</v>
      </c>
      <c r="E855" s="308" t="s">
        <v>4046</v>
      </c>
      <c r="F855" s="344" t="s">
        <v>459</v>
      </c>
      <c r="G855" s="245" t="s">
        <v>2</v>
      </c>
      <c r="H855" s="316" t="s">
        <v>517</v>
      </c>
      <c r="I855" s="66"/>
      <c r="J855" s="31" t="s">
        <v>6072</v>
      </c>
      <c r="K855" s="310" t="s">
        <v>5160</v>
      </c>
      <c r="L855" s="238" t="s">
        <v>4554</v>
      </c>
      <c r="M855" s="241"/>
      <c r="N855" s="318">
        <v>18</v>
      </c>
      <c r="O855" s="241"/>
      <c r="P855" s="31" t="s">
        <v>77</v>
      </c>
    </row>
    <row r="856" spans="1:16" ht="30">
      <c r="A856" s="28">
        <v>851</v>
      </c>
      <c r="B856" s="229" t="str">
        <f t="shared" si="14"/>
        <v>20242IT6002K163</v>
      </c>
      <c r="C856" s="246" t="s">
        <v>6097</v>
      </c>
      <c r="D856" s="41" t="s">
        <v>6075</v>
      </c>
      <c r="E856" s="308" t="s">
        <v>4112</v>
      </c>
      <c r="F856" s="299" t="s">
        <v>65</v>
      </c>
      <c r="G856" s="245" t="s">
        <v>3</v>
      </c>
      <c r="H856" s="312" t="s">
        <v>6071</v>
      </c>
      <c r="I856" s="313"/>
      <c r="J856" s="31" t="s">
        <v>6072</v>
      </c>
      <c r="K856" s="310" t="s">
        <v>5160</v>
      </c>
      <c r="L856" s="238" t="s">
        <v>4554</v>
      </c>
      <c r="M856" s="241"/>
      <c r="N856" s="311">
        <v>3</v>
      </c>
      <c r="O856" s="241"/>
      <c r="P856" s="31" t="s">
        <v>77</v>
      </c>
    </row>
    <row r="857" spans="1:16" ht="30">
      <c r="A857" s="28">
        <v>852</v>
      </c>
      <c r="B857" s="229" t="str">
        <f t="shared" si="14"/>
        <v>20242LP6013K1619</v>
      </c>
      <c r="C857" s="246" t="s">
        <v>6098</v>
      </c>
      <c r="D857" s="41" t="s">
        <v>4263</v>
      </c>
      <c r="E857" s="308" t="s">
        <v>4265</v>
      </c>
      <c r="F857" s="299" t="s">
        <v>19</v>
      </c>
      <c r="G857" s="245" t="s">
        <v>0</v>
      </c>
      <c r="H857" s="312" t="s">
        <v>6071</v>
      </c>
      <c r="I857" s="313"/>
      <c r="J857" s="31" t="s">
        <v>6072</v>
      </c>
      <c r="K857" s="310" t="s">
        <v>5160</v>
      </c>
      <c r="L857" s="238" t="s">
        <v>4554</v>
      </c>
      <c r="M857" s="241"/>
      <c r="N857" s="311">
        <v>19</v>
      </c>
      <c r="O857" s="241"/>
      <c r="P857" s="31" t="s">
        <v>77</v>
      </c>
    </row>
    <row r="858" spans="1:16" ht="24">
      <c r="A858" s="28">
        <v>853</v>
      </c>
      <c r="B858" s="229" t="str">
        <f t="shared" si="14"/>
        <v>20242IT6083K163</v>
      </c>
      <c r="C858" s="246" t="s">
        <v>6099</v>
      </c>
      <c r="D858" s="41" t="s">
        <v>4973</v>
      </c>
      <c r="E858" s="308" t="s">
        <v>4275</v>
      </c>
      <c r="F858" s="299" t="s">
        <v>12</v>
      </c>
      <c r="G858" s="245" t="s">
        <v>2</v>
      </c>
      <c r="H858" s="309" t="s">
        <v>5858</v>
      </c>
      <c r="I858" s="313"/>
      <c r="J858" s="31" t="s">
        <v>6072</v>
      </c>
      <c r="K858" s="310" t="s">
        <v>5160</v>
      </c>
      <c r="L858" s="238" t="s">
        <v>4554</v>
      </c>
      <c r="M858" s="241"/>
      <c r="N858" s="311">
        <v>3</v>
      </c>
      <c r="O858" s="241"/>
      <c r="P858" s="31" t="s">
        <v>77</v>
      </c>
    </row>
    <row r="859" spans="1:16" ht="30">
      <c r="A859" s="28">
        <v>854</v>
      </c>
      <c r="B859" s="229" t="str">
        <f t="shared" si="14"/>
        <v>20242IT6082K16</v>
      </c>
      <c r="C859" s="246" t="s">
        <v>6100</v>
      </c>
      <c r="D859" s="41" t="s">
        <v>6079</v>
      </c>
      <c r="E859" s="308" t="s">
        <v>6080</v>
      </c>
      <c r="F859" s="299" t="s">
        <v>12</v>
      </c>
      <c r="G859" s="245" t="s">
        <v>0</v>
      </c>
      <c r="H859" s="312" t="s">
        <v>6071</v>
      </c>
      <c r="I859" s="313"/>
      <c r="J859" s="31" t="s">
        <v>6072</v>
      </c>
      <c r="K859" s="310" t="s">
        <v>5160</v>
      </c>
      <c r="L859" s="238" t="s">
        <v>4554</v>
      </c>
      <c r="M859" s="241"/>
      <c r="N859" s="311"/>
      <c r="O859" s="241"/>
      <c r="P859" s="31" t="s">
        <v>77</v>
      </c>
    </row>
    <row r="860" spans="1:16" ht="30">
      <c r="A860" s="28">
        <v>855</v>
      </c>
      <c r="B860" s="229" t="str">
        <f t="shared" si="14"/>
        <v>20242IT6066K16</v>
      </c>
      <c r="C860" s="246" t="s">
        <v>6101</v>
      </c>
      <c r="D860" s="41" t="s">
        <v>6082</v>
      </c>
      <c r="E860" s="308" t="s">
        <v>4295</v>
      </c>
      <c r="F860" s="299" t="s">
        <v>19</v>
      </c>
      <c r="G860" s="245" t="s">
        <v>2</v>
      </c>
      <c r="H860" s="312" t="s">
        <v>5855</v>
      </c>
      <c r="I860" s="313"/>
      <c r="J860" s="31" t="s">
        <v>6072</v>
      </c>
      <c r="K860" s="310" t="s">
        <v>5160</v>
      </c>
      <c r="L860" s="238" t="s">
        <v>4554</v>
      </c>
      <c r="M860" s="241"/>
      <c r="N860" s="311"/>
      <c r="O860" s="241"/>
      <c r="P860" s="31" t="s">
        <v>77</v>
      </c>
    </row>
    <row r="861" spans="1:16" ht="45">
      <c r="A861" s="28">
        <v>856</v>
      </c>
      <c r="B861" s="229" t="str">
        <f t="shared" si="14"/>
        <v>20242FL6088K16</v>
      </c>
      <c r="C861" s="246" t="s">
        <v>6102</v>
      </c>
      <c r="D861" s="41" t="s">
        <v>6065</v>
      </c>
      <c r="E861" s="308" t="s">
        <v>4427</v>
      </c>
      <c r="F861" s="344" t="s">
        <v>46</v>
      </c>
      <c r="G861" s="245" t="s">
        <v>1</v>
      </c>
      <c r="H861" s="309" t="s">
        <v>5858</v>
      </c>
      <c r="I861" s="313"/>
      <c r="J861" s="31" t="s">
        <v>6072</v>
      </c>
      <c r="K861" s="310" t="s">
        <v>5160</v>
      </c>
      <c r="L861" s="238" t="s">
        <v>4554</v>
      </c>
      <c r="M861" s="241"/>
      <c r="N861" s="311"/>
      <c r="O861" s="241"/>
      <c r="P861" s="31" t="s">
        <v>77</v>
      </c>
    </row>
    <row r="862" spans="1:16" ht="45">
      <c r="A862" s="28">
        <v>857</v>
      </c>
      <c r="B862" s="229" t="str">
        <f t="shared" si="14"/>
        <v>20242FL6088K16</v>
      </c>
      <c r="C862" s="246" t="s">
        <v>6102</v>
      </c>
      <c r="D862" s="41" t="s">
        <v>6065</v>
      </c>
      <c r="E862" s="308" t="s">
        <v>4427</v>
      </c>
      <c r="F862" s="344" t="s">
        <v>46</v>
      </c>
      <c r="G862" s="245" t="s">
        <v>4</v>
      </c>
      <c r="H862" s="309" t="s">
        <v>5858</v>
      </c>
      <c r="I862" s="313"/>
      <c r="J862" s="31" t="s">
        <v>6072</v>
      </c>
      <c r="K862" s="310" t="s">
        <v>5160</v>
      </c>
      <c r="L862" s="238" t="s">
        <v>4554</v>
      </c>
      <c r="M862" s="241"/>
      <c r="N862" s="311"/>
      <c r="O862" s="241"/>
      <c r="P862" s="31" t="s">
        <v>77</v>
      </c>
    </row>
    <row r="863" spans="1:16" ht="45">
      <c r="A863" s="28">
        <v>858</v>
      </c>
      <c r="B863" s="229" t="str">
        <f t="shared" si="14"/>
        <v>20242FL6088K16</v>
      </c>
      <c r="C863" s="246" t="s">
        <v>6103</v>
      </c>
      <c r="D863" s="41" t="s">
        <v>6065</v>
      </c>
      <c r="E863" s="308" t="s">
        <v>4427</v>
      </c>
      <c r="F863" s="343" t="s">
        <v>493</v>
      </c>
      <c r="G863" s="245" t="s">
        <v>1</v>
      </c>
      <c r="H863" s="309" t="s">
        <v>5858</v>
      </c>
      <c r="I863" s="313"/>
      <c r="J863" s="31" t="s">
        <v>6072</v>
      </c>
      <c r="K863" s="310" t="s">
        <v>5160</v>
      </c>
      <c r="L863" s="238" t="s">
        <v>4554</v>
      </c>
      <c r="M863" s="241"/>
      <c r="N863" s="311"/>
      <c r="O863" s="241"/>
      <c r="P863" s="31" t="s">
        <v>77</v>
      </c>
    </row>
    <row r="864" spans="1:16" ht="45">
      <c r="A864" s="28">
        <v>859</v>
      </c>
      <c r="B864" s="229" t="str">
        <f t="shared" si="14"/>
        <v>20242FL6088K16</v>
      </c>
      <c r="C864" s="246" t="s">
        <v>6103</v>
      </c>
      <c r="D864" s="41" t="s">
        <v>6065</v>
      </c>
      <c r="E864" s="308" t="s">
        <v>4427</v>
      </c>
      <c r="F864" s="343" t="s">
        <v>493</v>
      </c>
      <c r="G864" s="245" t="s">
        <v>4</v>
      </c>
      <c r="H864" s="309" t="s">
        <v>5858</v>
      </c>
      <c r="I864" s="313"/>
      <c r="J864" s="31" t="s">
        <v>6072</v>
      </c>
      <c r="K864" s="310" t="s">
        <v>5160</v>
      </c>
      <c r="L864" s="238" t="s">
        <v>4554</v>
      </c>
      <c r="M864" s="241"/>
      <c r="N864" s="311"/>
      <c r="O864" s="241"/>
      <c r="P864" s="31" t="s">
        <v>77</v>
      </c>
    </row>
    <row r="865" spans="1:16" ht="45">
      <c r="A865" s="28">
        <v>860</v>
      </c>
      <c r="B865" s="229" t="str">
        <f t="shared" si="14"/>
        <v>20242FL6088K16</v>
      </c>
      <c r="C865" s="246" t="s">
        <v>6104</v>
      </c>
      <c r="D865" s="41" t="s">
        <v>6065</v>
      </c>
      <c r="E865" s="308" t="s">
        <v>4427</v>
      </c>
      <c r="F865" s="344" t="s">
        <v>47</v>
      </c>
      <c r="G865" s="245" t="s">
        <v>1</v>
      </c>
      <c r="H865" s="309" t="s">
        <v>5858</v>
      </c>
      <c r="I865" s="313"/>
      <c r="J865" s="31" t="s">
        <v>6072</v>
      </c>
      <c r="K865" s="310" t="s">
        <v>5160</v>
      </c>
      <c r="L865" s="238" t="s">
        <v>4554</v>
      </c>
      <c r="M865" s="241"/>
      <c r="N865" s="311"/>
      <c r="O865" s="241"/>
      <c r="P865" s="31" t="s">
        <v>77</v>
      </c>
    </row>
    <row r="866" spans="1:16" ht="45">
      <c r="A866" s="28">
        <v>861</v>
      </c>
      <c r="B866" s="229" t="str">
        <f t="shared" si="14"/>
        <v>20242FL6088K16</v>
      </c>
      <c r="C866" s="246" t="s">
        <v>6104</v>
      </c>
      <c r="D866" s="41" t="s">
        <v>6065</v>
      </c>
      <c r="E866" s="308" t="s">
        <v>4427</v>
      </c>
      <c r="F866" s="344" t="s">
        <v>47</v>
      </c>
      <c r="G866" s="245" t="s">
        <v>4</v>
      </c>
      <c r="H866" s="309" t="s">
        <v>5858</v>
      </c>
      <c r="I866" s="313"/>
      <c r="J866" s="31" t="s">
        <v>6072</v>
      </c>
      <c r="K866" s="310" t="s">
        <v>5160</v>
      </c>
      <c r="L866" s="238" t="s">
        <v>4554</v>
      </c>
      <c r="M866" s="241"/>
      <c r="N866" s="311"/>
      <c r="O866" s="241"/>
      <c r="P866" s="31" t="s">
        <v>77</v>
      </c>
    </row>
    <row r="867" spans="1:16" ht="30">
      <c r="A867" s="28">
        <v>862</v>
      </c>
      <c r="B867" s="229" t="str">
        <f t="shared" si="14"/>
        <v>20242IT6001K164</v>
      </c>
      <c r="C867" s="246" t="s">
        <v>6105</v>
      </c>
      <c r="D867" s="41" t="s">
        <v>4927</v>
      </c>
      <c r="E867" s="308" t="s">
        <v>4073</v>
      </c>
      <c r="F867" s="299" t="s">
        <v>13</v>
      </c>
      <c r="G867" s="245" t="s">
        <v>5</v>
      </c>
      <c r="H867" s="312" t="s">
        <v>5855</v>
      </c>
      <c r="I867" s="66"/>
      <c r="J867" s="31" t="s">
        <v>6072</v>
      </c>
      <c r="K867" s="310" t="s">
        <v>5160</v>
      </c>
      <c r="L867" s="238" t="s">
        <v>4554</v>
      </c>
      <c r="M867" s="241"/>
      <c r="N867" s="311">
        <v>4</v>
      </c>
      <c r="O867" s="241"/>
      <c r="P867" s="31" t="s">
        <v>78</v>
      </c>
    </row>
    <row r="868" spans="1:16" ht="30">
      <c r="A868" s="28">
        <v>863</v>
      </c>
      <c r="B868" s="229" t="str">
        <f t="shared" si="14"/>
        <v>20242PE6026K1619</v>
      </c>
      <c r="C868" s="246" t="s">
        <v>6106</v>
      </c>
      <c r="D868" s="41" t="s">
        <v>5069</v>
      </c>
      <c r="E868" s="308" t="s">
        <v>4046</v>
      </c>
      <c r="F868" s="344" t="s">
        <v>46</v>
      </c>
      <c r="G868" s="245" t="s">
        <v>2</v>
      </c>
      <c r="H868" s="316" t="s">
        <v>517</v>
      </c>
      <c r="I868" s="66"/>
      <c r="J868" s="31" t="s">
        <v>6072</v>
      </c>
      <c r="K868" s="310" t="s">
        <v>5160</v>
      </c>
      <c r="L868" s="238" t="s">
        <v>4554</v>
      </c>
      <c r="M868" s="241"/>
      <c r="N868" s="317">
        <v>19</v>
      </c>
      <c r="O868" s="241"/>
      <c r="P868" s="31" t="s">
        <v>78</v>
      </c>
    </row>
    <row r="869" spans="1:16" ht="30">
      <c r="A869" s="28">
        <v>864</v>
      </c>
      <c r="B869" s="229" t="str">
        <f t="shared" si="14"/>
        <v>20242IT6002K164</v>
      </c>
      <c r="C869" s="246" t="s">
        <v>6107</v>
      </c>
      <c r="D869" s="41" t="s">
        <v>6075</v>
      </c>
      <c r="E869" s="308" t="s">
        <v>4112</v>
      </c>
      <c r="F869" s="299" t="s">
        <v>13</v>
      </c>
      <c r="G869" s="245" t="s">
        <v>3</v>
      </c>
      <c r="H869" s="312" t="s">
        <v>6071</v>
      </c>
      <c r="I869" s="313"/>
      <c r="J869" s="31" t="s">
        <v>6072</v>
      </c>
      <c r="K869" s="310" t="s">
        <v>5160</v>
      </c>
      <c r="L869" s="238" t="s">
        <v>4554</v>
      </c>
      <c r="M869" s="241"/>
      <c r="N869" s="311">
        <v>4</v>
      </c>
      <c r="O869" s="241"/>
      <c r="P869" s="31" t="s">
        <v>78</v>
      </c>
    </row>
    <row r="870" spans="1:16" ht="30">
      <c r="A870" s="28">
        <v>865</v>
      </c>
      <c r="B870" s="229" t="str">
        <f t="shared" si="14"/>
        <v>20242LP6013K1620</v>
      </c>
      <c r="C870" s="246" t="s">
        <v>6108</v>
      </c>
      <c r="D870" s="41" t="s">
        <v>4263</v>
      </c>
      <c r="E870" s="308" t="s">
        <v>4265</v>
      </c>
      <c r="F870" s="299" t="s">
        <v>18</v>
      </c>
      <c r="G870" s="245" t="s">
        <v>2</v>
      </c>
      <c r="H870" s="312" t="s">
        <v>5855</v>
      </c>
      <c r="I870" s="313"/>
      <c r="J870" s="31" t="s">
        <v>6072</v>
      </c>
      <c r="K870" s="310" t="s">
        <v>5160</v>
      </c>
      <c r="L870" s="238" t="s">
        <v>4554</v>
      </c>
      <c r="M870" s="241"/>
      <c r="N870" s="311">
        <v>20</v>
      </c>
      <c r="O870" s="241"/>
      <c r="P870" s="31" t="s">
        <v>78</v>
      </c>
    </row>
    <row r="871" spans="1:16" ht="24">
      <c r="A871" s="28">
        <v>866</v>
      </c>
      <c r="B871" s="229" t="str">
        <f t="shared" si="14"/>
        <v>20242IT6083K164</v>
      </c>
      <c r="C871" s="246" t="s">
        <v>6109</v>
      </c>
      <c r="D871" s="41" t="s">
        <v>4973</v>
      </c>
      <c r="E871" s="308" t="s">
        <v>4275</v>
      </c>
      <c r="F871" s="299" t="s">
        <v>11</v>
      </c>
      <c r="G871" s="245" t="s">
        <v>2</v>
      </c>
      <c r="H871" s="309" t="s">
        <v>5858</v>
      </c>
      <c r="I871" s="313"/>
      <c r="J871" s="31" t="s">
        <v>6072</v>
      </c>
      <c r="K871" s="310" t="s">
        <v>5160</v>
      </c>
      <c r="L871" s="238" t="s">
        <v>4554</v>
      </c>
      <c r="M871" s="241"/>
      <c r="N871" s="311">
        <v>4</v>
      </c>
      <c r="O871" s="241"/>
      <c r="P871" s="31" t="s">
        <v>78</v>
      </c>
    </row>
    <row r="872" spans="1:16" ht="30">
      <c r="A872" s="28">
        <v>867</v>
      </c>
      <c r="B872" s="229" t="str">
        <f t="shared" si="14"/>
        <v>20242IT6082K16</v>
      </c>
      <c r="C872" s="300" t="s">
        <v>6110</v>
      </c>
      <c r="D872" s="41" t="s">
        <v>6079</v>
      </c>
      <c r="E872" s="308" t="s">
        <v>6080</v>
      </c>
      <c r="F872" s="299" t="s">
        <v>214</v>
      </c>
      <c r="G872" s="245" t="s">
        <v>0</v>
      </c>
      <c r="H872" s="312" t="s">
        <v>6071</v>
      </c>
      <c r="I872" s="313"/>
      <c r="J872" s="31" t="s">
        <v>6072</v>
      </c>
      <c r="K872" s="310" t="s">
        <v>5160</v>
      </c>
      <c r="L872" s="238" t="s">
        <v>4554</v>
      </c>
      <c r="M872" s="320"/>
      <c r="N872" s="311"/>
      <c r="O872" s="241"/>
      <c r="P872" s="31" t="s">
        <v>78</v>
      </c>
    </row>
    <row r="873" spans="1:16" ht="30">
      <c r="A873" s="28">
        <v>868</v>
      </c>
      <c r="B873" s="229" t="str">
        <f t="shared" si="14"/>
        <v>20242IT6066K16</v>
      </c>
      <c r="C873" s="246" t="s">
        <v>6111</v>
      </c>
      <c r="D873" s="41" t="s">
        <v>6082</v>
      </c>
      <c r="E873" s="308" t="s">
        <v>4295</v>
      </c>
      <c r="F873" s="299" t="s">
        <v>48</v>
      </c>
      <c r="G873" s="245" t="s">
        <v>0</v>
      </c>
      <c r="H873" s="312" t="s">
        <v>6071</v>
      </c>
      <c r="I873" s="313"/>
      <c r="J873" s="31" t="s">
        <v>6072</v>
      </c>
      <c r="K873" s="310" t="s">
        <v>5160</v>
      </c>
      <c r="L873" s="238" t="s">
        <v>4554</v>
      </c>
      <c r="M873" s="241"/>
      <c r="N873" s="311"/>
      <c r="O873" s="241"/>
      <c r="P873" s="31" t="s">
        <v>78</v>
      </c>
    </row>
    <row r="874" spans="1:16" ht="45">
      <c r="A874" s="28">
        <v>869</v>
      </c>
      <c r="B874" s="229" t="str">
        <f t="shared" si="14"/>
        <v>20242FL6088K16</v>
      </c>
      <c r="C874" s="246" t="s">
        <v>6112</v>
      </c>
      <c r="D874" s="41" t="s">
        <v>6065</v>
      </c>
      <c r="E874" s="308" t="s">
        <v>4427</v>
      </c>
      <c r="F874" s="344" t="s">
        <v>48</v>
      </c>
      <c r="G874" s="245" t="s">
        <v>1</v>
      </c>
      <c r="H874" s="309" t="s">
        <v>5858</v>
      </c>
      <c r="I874" s="313"/>
      <c r="J874" s="31" t="s">
        <v>6072</v>
      </c>
      <c r="K874" s="310" t="s">
        <v>5160</v>
      </c>
      <c r="L874" s="238" t="s">
        <v>4554</v>
      </c>
      <c r="M874" s="241"/>
      <c r="N874" s="311"/>
      <c r="O874" s="241"/>
      <c r="P874" s="31" t="s">
        <v>78</v>
      </c>
    </row>
    <row r="875" spans="1:16" ht="45">
      <c r="A875" s="28">
        <v>870</v>
      </c>
      <c r="B875" s="229" t="str">
        <f t="shared" si="14"/>
        <v>20242FL6088K16</v>
      </c>
      <c r="C875" s="246" t="s">
        <v>6112</v>
      </c>
      <c r="D875" s="41" t="s">
        <v>6065</v>
      </c>
      <c r="E875" s="308" t="s">
        <v>4427</v>
      </c>
      <c r="F875" s="344" t="s">
        <v>48</v>
      </c>
      <c r="G875" s="245" t="s">
        <v>4</v>
      </c>
      <c r="H875" s="309" t="s">
        <v>5858</v>
      </c>
      <c r="I875" s="313"/>
      <c r="J875" s="31" t="s">
        <v>6072</v>
      </c>
      <c r="K875" s="310" t="s">
        <v>5160</v>
      </c>
      <c r="L875" s="238" t="s">
        <v>4554</v>
      </c>
      <c r="M875" s="241"/>
      <c r="N875" s="311"/>
      <c r="O875" s="241"/>
      <c r="P875" s="31" t="s">
        <v>78</v>
      </c>
    </row>
    <row r="876" spans="1:16" ht="45">
      <c r="A876" s="28">
        <v>871</v>
      </c>
      <c r="B876" s="229" t="str">
        <f t="shared" si="14"/>
        <v>20242FL6088K16</v>
      </c>
      <c r="C876" s="246" t="s">
        <v>6113</v>
      </c>
      <c r="D876" s="41" t="s">
        <v>6065</v>
      </c>
      <c r="E876" s="308" t="s">
        <v>4427</v>
      </c>
      <c r="F876" s="344" t="s">
        <v>45</v>
      </c>
      <c r="G876" s="245" t="s">
        <v>1</v>
      </c>
      <c r="H876" s="309" t="s">
        <v>5858</v>
      </c>
      <c r="I876" s="313"/>
      <c r="J876" s="31" t="s">
        <v>6072</v>
      </c>
      <c r="K876" s="310" t="s">
        <v>5160</v>
      </c>
      <c r="L876" s="238" t="s">
        <v>4554</v>
      </c>
      <c r="M876" s="241"/>
      <c r="N876" s="311"/>
      <c r="O876" s="241"/>
      <c r="P876" s="31" t="s">
        <v>78</v>
      </c>
    </row>
    <row r="877" spans="1:16" ht="45">
      <c r="A877" s="28">
        <v>872</v>
      </c>
      <c r="B877" s="229" t="str">
        <f t="shared" si="14"/>
        <v>20242FL6088K16</v>
      </c>
      <c r="C877" s="246" t="s">
        <v>6113</v>
      </c>
      <c r="D877" s="41" t="s">
        <v>6065</v>
      </c>
      <c r="E877" s="308" t="s">
        <v>4427</v>
      </c>
      <c r="F877" s="344" t="s">
        <v>45</v>
      </c>
      <c r="G877" s="245" t="s">
        <v>4</v>
      </c>
      <c r="H877" s="309" t="s">
        <v>5858</v>
      </c>
      <c r="I877" s="313"/>
      <c r="J877" s="31" t="s">
        <v>6072</v>
      </c>
      <c r="K877" s="310" t="s">
        <v>5160</v>
      </c>
      <c r="L877" s="238" t="s">
        <v>4554</v>
      </c>
      <c r="M877" s="241"/>
      <c r="N877" s="311"/>
      <c r="O877" s="241"/>
      <c r="P877" s="31" t="s">
        <v>78</v>
      </c>
    </row>
    <row r="878" spans="1:16" ht="30">
      <c r="A878" s="28">
        <v>873</v>
      </c>
      <c r="B878" s="229" t="str">
        <f t="shared" si="14"/>
        <v>20242IT6001K165</v>
      </c>
      <c r="C878" s="246" t="s">
        <v>6114</v>
      </c>
      <c r="D878" s="41" t="s">
        <v>4927</v>
      </c>
      <c r="E878" s="308" t="s">
        <v>4073</v>
      </c>
      <c r="F878" s="202" t="s">
        <v>4113</v>
      </c>
      <c r="G878" s="245" t="s">
        <v>3</v>
      </c>
      <c r="H878" s="309" t="s">
        <v>6050</v>
      </c>
      <c r="I878" s="66"/>
      <c r="J878" s="31" t="s">
        <v>6072</v>
      </c>
      <c r="K878" s="310" t="s">
        <v>5160</v>
      </c>
      <c r="L878" s="238" t="s">
        <v>4554</v>
      </c>
      <c r="M878" s="320"/>
      <c r="N878" s="311">
        <v>5</v>
      </c>
      <c r="O878" s="241"/>
      <c r="P878" s="31" t="s">
        <v>139</v>
      </c>
    </row>
    <row r="879" spans="1:16" ht="30">
      <c r="A879" s="28">
        <v>874</v>
      </c>
      <c r="B879" s="229" t="str">
        <f t="shared" si="14"/>
        <v>20242PE6022K165</v>
      </c>
      <c r="C879" s="246" t="s">
        <v>6115</v>
      </c>
      <c r="D879" s="41" t="s">
        <v>5215</v>
      </c>
      <c r="E879" s="308" t="s">
        <v>4031</v>
      </c>
      <c r="F879" s="344" t="s">
        <v>18</v>
      </c>
      <c r="G879" s="245" t="s">
        <v>2</v>
      </c>
      <c r="H879" s="316" t="s">
        <v>517</v>
      </c>
      <c r="I879" s="372"/>
      <c r="J879" s="31" t="s">
        <v>6072</v>
      </c>
      <c r="K879" s="310" t="s">
        <v>5160</v>
      </c>
      <c r="L879" s="238" t="s">
        <v>4554</v>
      </c>
      <c r="M879" s="241"/>
      <c r="N879" s="318">
        <v>5</v>
      </c>
      <c r="O879" s="241"/>
      <c r="P879" s="31" t="s">
        <v>139</v>
      </c>
    </row>
    <row r="880" spans="1:16" ht="30">
      <c r="A880" s="28">
        <v>875</v>
      </c>
      <c r="B880" s="229" t="str">
        <f t="shared" si="14"/>
        <v>20242IT6002K165</v>
      </c>
      <c r="C880" s="246" t="s">
        <v>6116</v>
      </c>
      <c r="D880" s="41" t="s">
        <v>6075</v>
      </c>
      <c r="E880" s="308" t="s">
        <v>4112</v>
      </c>
      <c r="F880" s="202" t="s">
        <v>4113</v>
      </c>
      <c r="G880" s="245" t="s">
        <v>4</v>
      </c>
      <c r="H880" s="309" t="s">
        <v>6050</v>
      </c>
      <c r="I880" s="66"/>
      <c r="J880" s="31" t="s">
        <v>6072</v>
      </c>
      <c r="K880" s="310" t="s">
        <v>5160</v>
      </c>
      <c r="L880" s="238" t="s">
        <v>4554</v>
      </c>
      <c r="M880" s="241"/>
      <c r="N880" s="311">
        <v>5</v>
      </c>
      <c r="O880" s="241"/>
      <c r="P880" s="31" t="s">
        <v>139</v>
      </c>
    </row>
    <row r="881" spans="1:16" ht="30">
      <c r="A881" s="28">
        <v>876</v>
      </c>
      <c r="B881" s="229" t="str">
        <f t="shared" si="14"/>
        <v>20242LP6013K1621</v>
      </c>
      <c r="C881" s="246" t="s">
        <v>6117</v>
      </c>
      <c r="D881" s="41" t="s">
        <v>4263</v>
      </c>
      <c r="E881" s="308" t="s">
        <v>4265</v>
      </c>
      <c r="F881" s="299" t="s">
        <v>19</v>
      </c>
      <c r="G881" s="245" t="s">
        <v>1</v>
      </c>
      <c r="H881" s="309" t="s">
        <v>6050</v>
      </c>
      <c r="I881" s="313"/>
      <c r="J881" s="31" t="s">
        <v>6072</v>
      </c>
      <c r="K881" s="310" t="s">
        <v>5160</v>
      </c>
      <c r="L881" s="238" t="s">
        <v>4554</v>
      </c>
      <c r="M881" s="241"/>
      <c r="N881" s="311">
        <v>21</v>
      </c>
      <c r="O881" s="241"/>
      <c r="P881" s="31" t="s">
        <v>139</v>
      </c>
    </row>
    <row r="882" spans="1:16" ht="24">
      <c r="A882" s="28">
        <v>877</v>
      </c>
      <c r="B882" s="229" t="str">
        <f t="shared" si="14"/>
        <v>20242IT6083K165</v>
      </c>
      <c r="C882" s="246" t="s">
        <v>6118</v>
      </c>
      <c r="D882" s="41" t="s">
        <v>4973</v>
      </c>
      <c r="E882" s="308" t="s">
        <v>4275</v>
      </c>
      <c r="F882" s="299" t="s">
        <v>12</v>
      </c>
      <c r="G882" s="245" t="s">
        <v>0</v>
      </c>
      <c r="H882" s="309" t="s">
        <v>6050</v>
      </c>
      <c r="I882" s="313"/>
      <c r="J882" s="31" t="s">
        <v>6072</v>
      </c>
      <c r="K882" s="310" t="s">
        <v>5160</v>
      </c>
      <c r="L882" s="238" t="s">
        <v>4554</v>
      </c>
      <c r="M882" s="241"/>
      <c r="N882" s="311">
        <v>5</v>
      </c>
      <c r="O882" s="241"/>
      <c r="P882" s="31" t="s">
        <v>139</v>
      </c>
    </row>
    <row r="883" spans="1:16" ht="30">
      <c r="A883" s="28">
        <v>878</v>
      </c>
      <c r="B883" s="229" t="str">
        <f t="shared" si="14"/>
        <v>20242IT6082K16</v>
      </c>
      <c r="C883" s="246" t="s">
        <v>6119</v>
      </c>
      <c r="D883" s="41" t="s">
        <v>6079</v>
      </c>
      <c r="E883" s="308" t="s">
        <v>6080</v>
      </c>
      <c r="F883" s="299" t="s">
        <v>12</v>
      </c>
      <c r="G883" s="245" t="s">
        <v>1</v>
      </c>
      <c r="H883" s="309" t="s">
        <v>6050</v>
      </c>
      <c r="I883" s="313"/>
      <c r="J883" s="31" t="s">
        <v>6072</v>
      </c>
      <c r="K883" s="310" t="s">
        <v>5160</v>
      </c>
      <c r="L883" s="238" t="s">
        <v>4554</v>
      </c>
      <c r="M883" s="241"/>
      <c r="N883" s="371"/>
      <c r="O883" s="241"/>
      <c r="P883" s="31" t="s">
        <v>139</v>
      </c>
    </row>
    <row r="884" spans="1:16" ht="30">
      <c r="A884" s="28">
        <v>879</v>
      </c>
      <c r="B884" s="229" t="str">
        <f t="shared" si="14"/>
        <v>20242IT6066K16</v>
      </c>
      <c r="C884" s="246" t="s">
        <v>6120</v>
      </c>
      <c r="D884" s="41" t="s">
        <v>6082</v>
      </c>
      <c r="E884" s="308" t="s">
        <v>4295</v>
      </c>
      <c r="F884" s="299" t="s">
        <v>19</v>
      </c>
      <c r="G884" s="245" t="s">
        <v>0</v>
      </c>
      <c r="H884" s="309" t="s">
        <v>6050</v>
      </c>
      <c r="I884" s="313"/>
      <c r="J884" s="31" t="s">
        <v>6072</v>
      </c>
      <c r="K884" s="310" t="s">
        <v>5160</v>
      </c>
      <c r="L884" s="238" t="s">
        <v>4554</v>
      </c>
      <c r="M884" s="241"/>
      <c r="N884" s="311"/>
      <c r="O884" s="241"/>
      <c r="P884" s="31" t="s">
        <v>139</v>
      </c>
    </row>
    <row r="885" spans="1:16" ht="45">
      <c r="A885" s="28">
        <v>880</v>
      </c>
      <c r="B885" s="229" t="str">
        <f t="shared" si="14"/>
        <v>20242FL6088K16</v>
      </c>
      <c r="C885" s="246" t="s">
        <v>6121</v>
      </c>
      <c r="D885" s="41" t="s">
        <v>6065</v>
      </c>
      <c r="E885" s="308" t="s">
        <v>4427</v>
      </c>
      <c r="F885" s="344" t="s">
        <v>46</v>
      </c>
      <c r="G885" s="245" t="s">
        <v>2</v>
      </c>
      <c r="H885" s="312" t="s">
        <v>8</v>
      </c>
      <c r="I885" s="313"/>
      <c r="J885" s="31" t="s">
        <v>6072</v>
      </c>
      <c r="K885" s="310" t="s">
        <v>5160</v>
      </c>
      <c r="L885" s="238" t="s">
        <v>4554</v>
      </c>
      <c r="M885" s="241"/>
      <c r="N885" s="311"/>
      <c r="O885" s="241"/>
      <c r="P885" s="31" t="s">
        <v>139</v>
      </c>
    </row>
    <row r="886" spans="1:16" ht="45">
      <c r="A886" s="28">
        <v>881</v>
      </c>
      <c r="B886" s="229" t="str">
        <f t="shared" si="14"/>
        <v>20242FL6088K16</v>
      </c>
      <c r="C886" s="246" t="s">
        <v>6121</v>
      </c>
      <c r="D886" s="41" t="s">
        <v>6065</v>
      </c>
      <c r="E886" s="308" t="s">
        <v>4427</v>
      </c>
      <c r="F886" s="344" t="s">
        <v>46</v>
      </c>
      <c r="G886" s="245" t="s">
        <v>5</v>
      </c>
      <c r="H886" s="312" t="s">
        <v>8</v>
      </c>
      <c r="I886" s="313"/>
      <c r="J886" s="31" t="s">
        <v>6072</v>
      </c>
      <c r="K886" s="310" t="s">
        <v>5160</v>
      </c>
      <c r="L886" s="238" t="s">
        <v>4554</v>
      </c>
      <c r="M886" s="241"/>
      <c r="N886" s="311"/>
      <c r="O886" s="241"/>
      <c r="P886" s="31" t="s">
        <v>139</v>
      </c>
    </row>
    <row r="887" spans="1:16" ht="45">
      <c r="A887" s="28">
        <v>882</v>
      </c>
      <c r="B887" s="229" t="str">
        <f t="shared" si="14"/>
        <v>20242FL6088K16</v>
      </c>
      <c r="C887" s="246" t="s">
        <v>6122</v>
      </c>
      <c r="D887" s="41" t="s">
        <v>6065</v>
      </c>
      <c r="E887" s="308" t="s">
        <v>4427</v>
      </c>
      <c r="F887" s="344" t="s">
        <v>47</v>
      </c>
      <c r="G887" s="245" t="s">
        <v>2</v>
      </c>
      <c r="H887" s="312" t="s">
        <v>8</v>
      </c>
      <c r="I887" s="313"/>
      <c r="J887" s="31" t="s">
        <v>6072</v>
      </c>
      <c r="K887" s="310" t="s">
        <v>5160</v>
      </c>
      <c r="L887" s="238" t="s">
        <v>4554</v>
      </c>
      <c r="M887" s="241"/>
      <c r="N887" s="311"/>
      <c r="O887" s="241"/>
      <c r="P887" s="31" t="s">
        <v>139</v>
      </c>
    </row>
    <row r="888" spans="1:16" ht="45">
      <c r="A888" s="28">
        <v>883</v>
      </c>
      <c r="B888" s="229" t="str">
        <f t="shared" si="14"/>
        <v>20242FL6088K16</v>
      </c>
      <c r="C888" s="246" t="s">
        <v>6122</v>
      </c>
      <c r="D888" s="41" t="s">
        <v>6065</v>
      </c>
      <c r="E888" s="308" t="s">
        <v>4427</v>
      </c>
      <c r="F888" s="344" t="s">
        <v>47</v>
      </c>
      <c r="G888" s="245" t="s">
        <v>5</v>
      </c>
      <c r="H888" s="312" t="s">
        <v>8</v>
      </c>
      <c r="I888" s="313"/>
      <c r="J888" s="31" t="s">
        <v>6072</v>
      </c>
      <c r="K888" s="310" t="s">
        <v>5160</v>
      </c>
      <c r="L888" s="238" t="s">
        <v>4554</v>
      </c>
      <c r="M888" s="241"/>
      <c r="N888" s="311"/>
      <c r="O888" s="241"/>
      <c r="P888" s="31" t="s">
        <v>139</v>
      </c>
    </row>
    <row r="889" spans="1:16" ht="24">
      <c r="A889" s="28">
        <v>884</v>
      </c>
      <c r="B889" s="229" t="str">
        <f t="shared" si="14"/>
        <v>20242BS6008K16</v>
      </c>
      <c r="C889" s="246" t="s">
        <v>6123</v>
      </c>
      <c r="D889" s="41" t="s">
        <v>4715</v>
      </c>
      <c r="E889" s="308" t="s">
        <v>4038</v>
      </c>
      <c r="F889" s="344" t="s">
        <v>65</v>
      </c>
      <c r="G889" s="245" t="s">
        <v>3</v>
      </c>
      <c r="H889" s="309" t="s">
        <v>6050</v>
      </c>
      <c r="I889" s="313"/>
      <c r="J889" s="31" t="s">
        <v>6072</v>
      </c>
      <c r="K889" s="310" t="s">
        <v>5160</v>
      </c>
      <c r="L889" s="238" t="s">
        <v>4554</v>
      </c>
      <c r="M889" s="241"/>
      <c r="N889" s="38"/>
      <c r="O889" s="241"/>
      <c r="P889" s="31" t="s">
        <v>139</v>
      </c>
    </row>
    <row r="890" spans="1:16" ht="24">
      <c r="A890" s="28">
        <v>885</v>
      </c>
      <c r="B890" s="229" t="str">
        <f t="shared" si="14"/>
        <v>20242BS6008K16</v>
      </c>
      <c r="C890" s="246" t="s">
        <v>6124</v>
      </c>
      <c r="D890" s="41" t="s">
        <v>4715</v>
      </c>
      <c r="E890" s="308" t="s">
        <v>4038</v>
      </c>
      <c r="F890" s="344" t="s">
        <v>65</v>
      </c>
      <c r="G890" s="245" t="s">
        <v>4</v>
      </c>
      <c r="H890" s="309" t="s">
        <v>6050</v>
      </c>
      <c r="I890" s="313"/>
      <c r="J890" s="31" t="s">
        <v>6072</v>
      </c>
      <c r="K890" s="310" t="s">
        <v>5160</v>
      </c>
      <c r="L890" s="238" t="s">
        <v>4554</v>
      </c>
      <c r="M890" s="241"/>
      <c r="N890" s="38"/>
      <c r="O890" s="241"/>
      <c r="P890" s="31" t="s">
        <v>139</v>
      </c>
    </row>
    <row r="891" spans="1:16" ht="30">
      <c r="A891" s="28">
        <v>886</v>
      </c>
      <c r="B891" s="229" t="str">
        <f t="shared" si="14"/>
        <v>20242IT6001K166</v>
      </c>
      <c r="C891" s="246" t="s">
        <v>6125</v>
      </c>
      <c r="D891" s="41" t="s">
        <v>4927</v>
      </c>
      <c r="E891" s="308" t="s">
        <v>4073</v>
      </c>
      <c r="F891" s="299" t="s">
        <v>13</v>
      </c>
      <c r="G891" s="245" t="s">
        <v>3</v>
      </c>
      <c r="H891" s="309" t="s">
        <v>5855</v>
      </c>
      <c r="I891" s="66"/>
      <c r="J891" s="31" t="s">
        <v>6072</v>
      </c>
      <c r="K891" s="310" t="s">
        <v>5160</v>
      </c>
      <c r="L891" s="238" t="s">
        <v>4554</v>
      </c>
      <c r="M891" s="241"/>
      <c r="N891" s="311">
        <v>6</v>
      </c>
      <c r="O891" s="241"/>
      <c r="P891" s="31" t="s">
        <v>141</v>
      </c>
    </row>
    <row r="892" spans="1:16" ht="30">
      <c r="A892" s="28">
        <v>887</v>
      </c>
      <c r="B892" s="229" t="str">
        <f t="shared" si="14"/>
        <v>20242IT6002K166</v>
      </c>
      <c r="C892" s="246" t="s">
        <v>6126</v>
      </c>
      <c r="D892" s="41" t="s">
        <v>6075</v>
      </c>
      <c r="E892" s="308" t="s">
        <v>4112</v>
      </c>
      <c r="F892" s="299" t="s">
        <v>13</v>
      </c>
      <c r="G892" s="245" t="s">
        <v>4</v>
      </c>
      <c r="H892" s="309" t="s">
        <v>5855</v>
      </c>
      <c r="I892" s="66"/>
      <c r="J892" s="31" t="s">
        <v>6072</v>
      </c>
      <c r="K892" s="310" t="s">
        <v>5160</v>
      </c>
      <c r="L892" s="238" t="s">
        <v>4554</v>
      </c>
      <c r="M892" s="241"/>
      <c r="N892" s="311">
        <v>6</v>
      </c>
      <c r="O892" s="241"/>
      <c r="P892" s="31" t="s">
        <v>141</v>
      </c>
    </row>
    <row r="893" spans="1:16" ht="30">
      <c r="A893" s="28">
        <v>888</v>
      </c>
      <c r="B893" s="229" t="str">
        <f t="shared" si="14"/>
        <v>20242IT6067K16</v>
      </c>
      <c r="C893" s="246" t="s">
        <v>6127</v>
      </c>
      <c r="D893" s="41" t="s">
        <v>4966</v>
      </c>
      <c r="E893" s="308" t="s">
        <v>4224</v>
      </c>
      <c r="F893" s="202" t="s">
        <v>4067</v>
      </c>
      <c r="G893" s="245" t="s">
        <v>2</v>
      </c>
      <c r="H893" s="309" t="s">
        <v>5855</v>
      </c>
      <c r="I893" s="313"/>
      <c r="J893" s="31" t="s">
        <v>6072</v>
      </c>
      <c r="K893" s="310" t="s">
        <v>5160</v>
      </c>
      <c r="L893" s="238" t="s">
        <v>4554</v>
      </c>
      <c r="M893" s="241"/>
      <c r="N893" s="322"/>
      <c r="O893" s="241"/>
      <c r="P893" s="31" t="s">
        <v>141</v>
      </c>
    </row>
    <row r="894" spans="1:16" ht="30">
      <c r="A894" s="28">
        <v>889</v>
      </c>
      <c r="B894" s="229" t="str">
        <f t="shared" si="14"/>
        <v>20242IT6067K16</v>
      </c>
      <c r="C894" s="246" t="s">
        <v>6128</v>
      </c>
      <c r="D894" s="41" t="s">
        <v>4966</v>
      </c>
      <c r="E894" s="308" t="s">
        <v>4224</v>
      </c>
      <c r="F894" s="299" t="s">
        <v>11</v>
      </c>
      <c r="G894" s="245" t="s">
        <v>2</v>
      </c>
      <c r="H894" s="309" t="s">
        <v>5855</v>
      </c>
      <c r="I894" s="313"/>
      <c r="J894" s="31" t="s">
        <v>6072</v>
      </c>
      <c r="K894" s="310" t="s">
        <v>5160</v>
      </c>
      <c r="L894" s="238" t="s">
        <v>4554</v>
      </c>
      <c r="M894" s="241"/>
      <c r="N894" s="322"/>
      <c r="O894" s="241"/>
      <c r="P894" s="31" t="s">
        <v>141</v>
      </c>
    </row>
    <row r="895" spans="1:16" ht="30">
      <c r="A895" s="28">
        <v>890</v>
      </c>
      <c r="B895" s="229" t="str">
        <f t="shared" si="14"/>
        <v>20242LP6013K1622</v>
      </c>
      <c r="C895" s="246" t="s">
        <v>6129</v>
      </c>
      <c r="D895" s="41" t="s">
        <v>4263</v>
      </c>
      <c r="E895" s="308" t="s">
        <v>4265</v>
      </c>
      <c r="F895" s="299" t="s">
        <v>48</v>
      </c>
      <c r="G895" s="245" t="s">
        <v>1</v>
      </c>
      <c r="H895" s="309" t="s">
        <v>5855</v>
      </c>
      <c r="I895" s="313"/>
      <c r="J895" s="31" t="s">
        <v>6072</v>
      </c>
      <c r="K895" s="310" t="s">
        <v>5160</v>
      </c>
      <c r="L895" s="238" t="s">
        <v>4554</v>
      </c>
      <c r="M895" s="241"/>
      <c r="N895" s="311">
        <v>22</v>
      </c>
      <c r="O895" s="241"/>
      <c r="P895" s="31" t="s">
        <v>141</v>
      </c>
    </row>
    <row r="896" spans="1:16" ht="24">
      <c r="A896" s="28">
        <v>891</v>
      </c>
      <c r="B896" s="229" t="str">
        <f t="shared" si="14"/>
        <v>20242IT6083K166</v>
      </c>
      <c r="C896" s="246" t="s">
        <v>6130</v>
      </c>
      <c r="D896" s="41" t="s">
        <v>4973</v>
      </c>
      <c r="E896" s="308" t="s">
        <v>4275</v>
      </c>
      <c r="F896" s="299" t="s">
        <v>11</v>
      </c>
      <c r="G896" s="245" t="s">
        <v>0</v>
      </c>
      <c r="H896" s="309" t="s">
        <v>5855</v>
      </c>
      <c r="I896" s="313"/>
      <c r="J896" s="31" t="s">
        <v>6072</v>
      </c>
      <c r="K896" s="310" t="s">
        <v>5160</v>
      </c>
      <c r="L896" s="238" t="s">
        <v>4554</v>
      </c>
      <c r="M896" s="241"/>
      <c r="N896" s="311">
        <v>6</v>
      </c>
      <c r="O896" s="241"/>
      <c r="P896" s="31" t="s">
        <v>141</v>
      </c>
    </row>
    <row r="897" spans="1:16" ht="30">
      <c r="A897" s="28">
        <v>892</v>
      </c>
      <c r="B897" s="229" t="str">
        <f t="shared" si="14"/>
        <v>20242IT6082K16</v>
      </c>
      <c r="C897" s="246" t="s">
        <v>6131</v>
      </c>
      <c r="D897" s="41" t="s">
        <v>6079</v>
      </c>
      <c r="E897" s="308" t="s">
        <v>6080</v>
      </c>
      <c r="F897" s="299" t="s">
        <v>214</v>
      </c>
      <c r="G897" s="245" t="s">
        <v>1</v>
      </c>
      <c r="H897" s="309" t="s">
        <v>5855</v>
      </c>
      <c r="I897" s="313"/>
      <c r="J897" s="31" t="s">
        <v>6072</v>
      </c>
      <c r="K897" s="310" t="s">
        <v>5160</v>
      </c>
      <c r="L897" s="238" t="s">
        <v>4554</v>
      </c>
      <c r="M897" s="241"/>
      <c r="N897" s="311"/>
      <c r="O897" s="241"/>
      <c r="P897" s="31" t="s">
        <v>141</v>
      </c>
    </row>
    <row r="898" spans="1:16" ht="30">
      <c r="A898" s="28">
        <v>893</v>
      </c>
      <c r="B898" s="229" t="str">
        <f t="shared" si="14"/>
        <v>20242IT6066K166</v>
      </c>
      <c r="C898" s="246" t="s">
        <v>6132</v>
      </c>
      <c r="D898" s="41" t="s">
        <v>6082</v>
      </c>
      <c r="E898" s="308" t="s">
        <v>4295</v>
      </c>
      <c r="F898" s="299" t="s">
        <v>18</v>
      </c>
      <c r="G898" s="245" t="s">
        <v>0</v>
      </c>
      <c r="H898" s="309" t="s">
        <v>5855</v>
      </c>
      <c r="I898" s="313"/>
      <c r="J898" s="31" t="s">
        <v>6072</v>
      </c>
      <c r="K898" s="310" t="s">
        <v>5160</v>
      </c>
      <c r="L898" s="238" t="s">
        <v>4554</v>
      </c>
      <c r="M898" s="241"/>
      <c r="N898" s="311">
        <v>6</v>
      </c>
      <c r="O898" s="241"/>
      <c r="P898" s="31" t="s">
        <v>141</v>
      </c>
    </row>
    <row r="899" spans="1:16" ht="90">
      <c r="A899" s="28">
        <v>894</v>
      </c>
      <c r="B899" s="229" t="str">
        <f t="shared" si="14"/>
        <v>20242IT6039K16</v>
      </c>
      <c r="C899" s="246" t="s">
        <v>6133</v>
      </c>
      <c r="D899" s="41" t="s">
        <v>4955</v>
      </c>
      <c r="E899" s="308" t="s">
        <v>4332</v>
      </c>
      <c r="F899" s="299" t="s">
        <v>11</v>
      </c>
      <c r="G899" s="245" t="s">
        <v>5</v>
      </c>
      <c r="H899" s="312" t="s">
        <v>6061</v>
      </c>
      <c r="I899" s="313"/>
      <c r="J899" s="31" t="s">
        <v>6072</v>
      </c>
      <c r="K899" s="310" t="s">
        <v>5160</v>
      </c>
      <c r="L899" s="238" t="s">
        <v>4554</v>
      </c>
      <c r="M899" s="241"/>
      <c r="N899" s="311"/>
      <c r="O899" s="241"/>
      <c r="P899" s="31" t="s">
        <v>141</v>
      </c>
    </row>
    <row r="900" spans="1:16" ht="45">
      <c r="A900" s="28">
        <v>895</v>
      </c>
      <c r="B900" s="229" t="str">
        <f t="shared" si="14"/>
        <v>20242LP6012K1636</v>
      </c>
      <c r="C900" s="246" t="s">
        <v>6134</v>
      </c>
      <c r="D900" s="41" t="s">
        <v>5007</v>
      </c>
      <c r="E900" s="308" t="s">
        <v>4116</v>
      </c>
      <c r="F900" s="202" t="s">
        <v>493</v>
      </c>
      <c r="G900" s="245" t="s">
        <v>2</v>
      </c>
      <c r="H900" s="312" t="s">
        <v>5779</v>
      </c>
      <c r="I900" s="66"/>
      <c r="J900" s="31" t="s">
        <v>6072</v>
      </c>
      <c r="K900" s="310" t="s">
        <v>5160</v>
      </c>
      <c r="L900" s="238" t="s">
        <v>4554</v>
      </c>
      <c r="M900" s="241" t="s">
        <v>5779</v>
      </c>
      <c r="N900" s="311">
        <v>36</v>
      </c>
      <c r="O900" s="241"/>
      <c r="P900" s="205" t="s">
        <v>6135</v>
      </c>
    </row>
    <row r="901" spans="1:16" ht="45">
      <c r="A901" s="28">
        <v>896</v>
      </c>
      <c r="B901" s="229" t="str">
        <f t="shared" si="14"/>
        <v>20242LP6012K1638</v>
      </c>
      <c r="C901" s="246" t="s">
        <v>6136</v>
      </c>
      <c r="D901" s="41" t="s">
        <v>5007</v>
      </c>
      <c r="E901" s="308" t="s">
        <v>4116</v>
      </c>
      <c r="F901" s="202" t="s">
        <v>493</v>
      </c>
      <c r="G901" s="245" t="s">
        <v>3</v>
      </c>
      <c r="H901" s="312" t="s">
        <v>5779</v>
      </c>
      <c r="I901" s="66"/>
      <c r="J901" s="31" t="s">
        <v>6072</v>
      </c>
      <c r="K901" s="310" t="s">
        <v>5160</v>
      </c>
      <c r="L901" s="238" t="s">
        <v>4554</v>
      </c>
      <c r="M901" s="241" t="s">
        <v>5779</v>
      </c>
      <c r="N901" s="311">
        <v>38</v>
      </c>
      <c r="O901" s="241"/>
      <c r="P901" s="205" t="s">
        <v>6135</v>
      </c>
    </row>
    <row r="902" spans="1:16" ht="45">
      <c r="A902" s="28">
        <v>897</v>
      </c>
      <c r="B902" s="229" t="str">
        <f t="shared" si="14"/>
        <v>20242LP6012K1640</v>
      </c>
      <c r="C902" s="246" t="s">
        <v>6137</v>
      </c>
      <c r="D902" s="41" t="s">
        <v>5007</v>
      </c>
      <c r="E902" s="308" t="s">
        <v>4116</v>
      </c>
      <c r="F902" s="202" t="s">
        <v>493</v>
      </c>
      <c r="G902" s="245" t="s">
        <v>4</v>
      </c>
      <c r="H902" s="312" t="s">
        <v>5779</v>
      </c>
      <c r="I902" s="66"/>
      <c r="J902" s="31" t="s">
        <v>6072</v>
      </c>
      <c r="K902" s="310" t="s">
        <v>5160</v>
      </c>
      <c r="L902" s="238" t="s">
        <v>4554</v>
      </c>
      <c r="M902" s="241" t="s">
        <v>5779</v>
      </c>
      <c r="N902" s="311">
        <v>40</v>
      </c>
      <c r="O902" s="241"/>
      <c r="P902" s="205" t="s">
        <v>6135</v>
      </c>
    </row>
    <row r="903" spans="1:16" ht="45">
      <c r="A903" s="28">
        <v>898</v>
      </c>
      <c r="B903" s="229" t="str">
        <f t="shared" si="14"/>
        <v>20242LP6012K1637</v>
      </c>
      <c r="C903" s="246" t="s">
        <v>6138</v>
      </c>
      <c r="D903" s="41" t="s">
        <v>5007</v>
      </c>
      <c r="E903" s="308" t="s">
        <v>4116</v>
      </c>
      <c r="F903" s="202" t="s">
        <v>4243</v>
      </c>
      <c r="G903" s="245" t="s">
        <v>2</v>
      </c>
      <c r="H903" s="312" t="s">
        <v>5779</v>
      </c>
      <c r="I903" s="66"/>
      <c r="J903" s="31" t="s">
        <v>6072</v>
      </c>
      <c r="K903" s="310" t="s">
        <v>5160</v>
      </c>
      <c r="L903" s="238" t="s">
        <v>4554</v>
      </c>
      <c r="M903" s="241" t="s">
        <v>5779</v>
      </c>
      <c r="N903" s="311">
        <v>37</v>
      </c>
      <c r="O903" s="241"/>
      <c r="P903" s="205" t="s">
        <v>6135</v>
      </c>
    </row>
    <row r="904" spans="1:16" ht="45">
      <c r="A904" s="28">
        <v>899</v>
      </c>
      <c r="B904" s="229" t="str">
        <f t="shared" si="14"/>
        <v>20242LP6012K1639</v>
      </c>
      <c r="C904" s="246" t="s">
        <v>6139</v>
      </c>
      <c r="D904" s="41" t="s">
        <v>5007</v>
      </c>
      <c r="E904" s="308" t="s">
        <v>4116</v>
      </c>
      <c r="F904" s="202" t="s">
        <v>4243</v>
      </c>
      <c r="G904" s="245" t="s">
        <v>3</v>
      </c>
      <c r="H904" s="312" t="s">
        <v>5779</v>
      </c>
      <c r="I904" s="66"/>
      <c r="J904" s="31" t="s">
        <v>6072</v>
      </c>
      <c r="K904" s="310" t="s">
        <v>5160</v>
      </c>
      <c r="L904" s="238" t="s">
        <v>4554</v>
      </c>
      <c r="M904" s="241" t="s">
        <v>5779</v>
      </c>
      <c r="N904" s="311">
        <v>39</v>
      </c>
      <c r="O904" s="241"/>
      <c r="P904" s="205" t="s">
        <v>6135</v>
      </c>
    </row>
    <row r="905" spans="1:16" ht="45">
      <c r="A905" s="28">
        <v>900</v>
      </c>
      <c r="B905" s="229" t="str">
        <f t="shared" si="14"/>
        <v>20242LP6012K1641</v>
      </c>
      <c r="C905" s="246" t="s">
        <v>6140</v>
      </c>
      <c r="D905" s="41" t="s">
        <v>5007</v>
      </c>
      <c r="E905" s="308" t="s">
        <v>4116</v>
      </c>
      <c r="F905" s="202" t="s">
        <v>4243</v>
      </c>
      <c r="G905" s="245" t="s">
        <v>4</v>
      </c>
      <c r="H905" s="312" t="s">
        <v>5779</v>
      </c>
      <c r="I905" s="66"/>
      <c r="J905" s="31" t="s">
        <v>6072</v>
      </c>
      <c r="K905" s="310" t="s">
        <v>5160</v>
      </c>
      <c r="L905" s="238" t="s">
        <v>4554</v>
      </c>
      <c r="M905" s="241" t="s">
        <v>5779</v>
      </c>
      <c r="N905" s="311">
        <v>41</v>
      </c>
      <c r="O905" s="241"/>
      <c r="P905" s="205" t="s">
        <v>6135</v>
      </c>
    </row>
    <row r="906" spans="1:16" ht="45">
      <c r="A906" s="28">
        <v>901</v>
      </c>
      <c r="B906" s="229" t="str">
        <f t="shared" si="14"/>
        <v>20242LP6003K166</v>
      </c>
      <c r="C906" s="246" t="s">
        <v>6141</v>
      </c>
      <c r="D906" s="41" t="s">
        <v>4981</v>
      </c>
      <c r="E906" s="308" t="s">
        <v>4034</v>
      </c>
      <c r="F906" s="202" t="s">
        <v>4067</v>
      </c>
      <c r="G906" s="245" t="s">
        <v>0</v>
      </c>
      <c r="H906" s="309" t="s">
        <v>5855</v>
      </c>
      <c r="I906" s="313"/>
      <c r="J906" s="31" t="s">
        <v>6072</v>
      </c>
      <c r="K906" s="310" t="s">
        <v>5160</v>
      </c>
      <c r="L906" s="238" t="s">
        <v>4554</v>
      </c>
      <c r="M906" s="241" t="s">
        <v>5779</v>
      </c>
      <c r="N906" s="311">
        <v>6</v>
      </c>
      <c r="O906" s="241"/>
      <c r="P906" s="205" t="s">
        <v>6135</v>
      </c>
    </row>
    <row r="907" spans="1:16" ht="45">
      <c r="A907" s="28">
        <v>902</v>
      </c>
      <c r="B907" s="229" t="str">
        <f t="shared" si="14"/>
        <v>20242LP6004K169</v>
      </c>
      <c r="C907" s="314" t="s">
        <v>6142</v>
      </c>
      <c r="D907" s="41" t="s">
        <v>4993</v>
      </c>
      <c r="E907" s="308" t="s">
        <v>4473</v>
      </c>
      <c r="F907" s="202" t="s">
        <v>493</v>
      </c>
      <c r="G907" s="245" t="s">
        <v>1</v>
      </c>
      <c r="H907" s="312" t="s">
        <v>5779</v>
      </c>
      <c r="I907" s="313"/>
      <c r="J907" s="31" t="s">
        <v>6072</v>
      </c>
      <c r="K907" s="310" t="s">
        <v>5160</v>
      </c>
      <c r="L907" s="238" t="s">
        <v>4554</v>
      </c>
      <c r="M907" s="241" t="s">
        <v>5779</v>
      </c>
      <c r="N907" s="38">
        <v>9</v>
      </c>
      <c r="O907" s="241"/>
      <c r="P907" s="205" t="s">
        <v>6135</v>
      </c>
    </row>
    <row r="908" spans="1:16" ht="45">
      <c r="A908" s="28">
        <v>903</v>
      </c>
      <c r="B908" s="229" t="str">
        <f t="shared" si="14"/>
        <v>20242LP6004K1610</v>
      </c>
      <c r="C908" s="314" t="s">
        <v>6143</v>
      </c>
      <c r="D908" s="41" t="s">
        <v>4993</v>
      </c>
      <c r="E908" s="308" t="s">
        <v>4473</v>
      </c>
      <c r="F908" s="202" t="s">
        <v>4243</v>
      </c>
      <c r="G908" s="245" t="s">
        <v>1</v>
      </c>
      <c r="H908" s="312" t="s">
        <v>5779</v>
      </c>
      <c r="I908" s="313"/>
      <c r="J908" s="31" t="s">
        <v>6072</v>
      </c>
      <c r="K908" s="310" t="s">
        <v>5160</v>
      </c>
      <c r="L908" s="238" t="s">
        <v>4554</v>
      </c>
      <c r="M908" s="241" t="s">
        <v>5779</v>
      </c>
      <c r="N908" s="38">
        <v>10</v>
      </c>
      <c r="O908" s="241"/>
      <c r="P908" s="205" t="s">
        <v>6135</v>
      </c>
    </row>
    <row r="909" spans="1:16" ht="30">
      <c r="A909" s="28">
        <v>904</v>
      </c>
      <c r="B909" s="229" t="str">
        <f t="shared" si="14"/>
        <v>20242FE6048_TAK16</v>
      </c>
      <c r="C909" s="246" t="s">
        <v>6144</v>
      </c>
      <c r="D909" s="41" t="s">
        <v>6145</v>
      </c>
      <c r="E909" s="308" t="s">
        <v>6146</v>
      </c>
      <c r="F909" s="299" t="s">
        <v>11</v>
      </c>
      <c r="G909" s="245" t="s">
        <v>4</v>
      </c>
      <c r="H909" s="309" t="s">
        <v>301</v>
      </c>
      <c r="I909" s="313"/>
      <c r="J909" s="31" t="s">
        <v>6147</v>
      </c>
      <c r="K909" s="310" t="s">
        <v>5160</v>
      </c>
      <c r="L909" s="238" t="s">
        <v>4554</v>
      </c>
      <c r="M909" s="241"/>
      <c r="N909" s="322"/>
      <c r="O909" s="241"/>
      <c r="P909" s="31" t="s">
        <v>408</v>
      </c>
    </row>
    <row r="910" spans="1:16" ht="30">
      <c r="A910" s="28">
        <v>905</v>
      </c>
      <c r="B910" s="229" t="str">
        <f t="shared" si="14"/>
        <v>20242FE6002_TAK16</v>
      </c>
      <c r="C910" s="246" t="s">
        <v>6148</v>
      </c>
      <c r="D910" s="41" t="s">
        <v>6149</v>
      </c>
      <c r="E910" s="308" t="s">
        <v>6150</v>
      </c>
      <c r="F910" s="299" t="s">
        <v>11</v>
      </c>
      <c r="G910" s="245" t="s">
        <v>1</v>
      </c>
      <c r="H910" s="309" t="s">
        <v>301</v>
      </c>
      <c r="I910" s="313"/>
      <c r="J910" s="31" t="s">
        <v>6147</v>
      </c>
      <c r="K910" s="310" t="s">
        <v>5160</v>
      </c>
      <c r="L910" s="238" t="s">
        <v>4554</v>
      </c>
      <c r="M910" s="241"/>
      <c r="N910" s="322"/>
      <c r="O910" s="241"/>
      <c r="P910" s="31" t="s">
        <v>408</v>
      </c>
    </row>
    <row r="911" spans="1:16" ht="30">
      <c r="A911" s="28">
        <v>906</v>
      </c>
      <c r="B911" s="229" t="str">
        <f t="shared" si="14"/>
        <v>20242FE6049_TAK16</v>
      </c>
      <c r="C911" s="246" t="s">
        <v>6151</v>
      </c>
      <c r="D911" s="41" t="s">
        <v>6152</v>
      </c>
      <c r="E911" s="308" t="s">
        <v>6153</v>
      </c>
      <c r="F911" s="299" t="s">
        <v>18</v>
      </c>
      <c r="G911" s="245" t="s">
        <v>4</v>
      </c>
      <c r="H911" s="309" t="s">
        <v>301</v>
      </c>
      <c r="I911" s="313"/>
      <c r="J911" s="31" t="s">
        <v>6147</v>
      </c>
      <c r="K911" s="310" t="s">
        <v>5160</v>
      </c>
      <c r="L911" s="238" t="s">
        <v>4554</v>
      </c>
      <c r="M911" s="241"/>
      <c r="N911" s="322"/>
      <c r="O911" s="241"/>
      <c r="P911" s="31" t="s">
        <v>408</v>
      </c>
    </row>
    <row r="912" spans="1:16" ht="45">
      <c r="A912" s="28">
        <v>907</v>
      </c>
      <c r="B912" s="229" t="str">
        <f t="shared" si="14"/>
        <v>20242FE6047_TAK16</v>
      </c>
      <c r="C912" s="246" t="s">
        <v>6154</v>
      </c>
      <c r="D912" s="41" t="s">
        <v>6155</v>
      </c>
      <c r="E912" s="308" t="s">
        <v>6156</v>
      </c>
      <c r="F912" s="299" t="s">
        <v>18</v>
      </c>
      <c r="G912" s="245" t="s">
        <v>1</v>
      </c>
      <c r="H912" s="309" t="s">
        <v>301</v>
      </c>
      <c r="I912" s="313"/>
      <c r="J912" s="31" t="s">
        <v>6147</v>
      </c>
      <c r="K912" s="310" t="s">
        <v>5160</v>
      </c>
      <c r="L912" s="238" t="s">
        <v>4554</v>
      </c>
      <c r="M912" s="241"/>
      <c r="N912" s="322"/>
      <c r="O912" s="241"/>
      <c r="P912" s="31" t="s">
        <v>408</v>
      </c>
    </row>
    <row r="913" spans="1:16" ht="30">
      <c r="A913" s="28">
        <v>908</v>
      </c>
      <c r="B913" s="229" t="str">
        <f t="shared" si="14"/>
        <v>20242FE6133K161</v>
      </c>
      <c r="C913" s="314" t="s">
        <v>6157</v>
      </c>
      <c r="D913" s="41" t="s">
        <v>6158</v>
      </c>
      <c r="E913" s="308" t="s">
        <v>6159</v>
      </c>
      <c r="F913" s="299" t="s">
        <v>19</v>
      </c>
      <c r="G913" s="245" t="s">
        <v>3</v>
      </c>
      <c r="H913" s="309" t="s">
        <v>8</v>
      </c>
      <c r="I913" s="313"/>
      <c r="J913" s="31" t="s">
        <v>6160</v>
      </c>
      <c r="K913" s="310" t="s">
        <v>5160</v>
      </c>
      <c r="L913" s="238" t="s">
        <v>4554</v>
      </c>
      <c r="M913" s="241" t="s">
        <v>6161</v>
      </c>
      <c r="N913" s="311">
        <v>1</v>
      </c>
      <c r="O913" s="241"/>
      <c r="P913" s="31" t="s">
        <v>416</v>
      </c>
    </row>
    <row r="914" spans="1:16" ht="15">
      <c r="A914" s="28">
        <v>909</v>
      </c>
      <c r="B914" s="229" t="str">
        <f t="shared" si="14"/>
        <v>20242FE6002K1610</v>
      </c>
      <c r="C914" s="246" t="s">
        <v>6162</v>
      </c>
      <c r="D914" s="41" t="s">
        <v>4847</v>
      </c>
      <c r="E914" s="308" t="s">
        <v>4848</v>
      </c>
      <c r="F914" s="299" t="s">
        <v>12</v>
      </c>
      <c r="G914" s="245" t="s">
        <v>0</v>
      </c>
      <c r="H914" s="309" t="s">
        <v>8</v>
      </c>
      <c r="I914" s="66"/>
      <c r="J914" s="31" t="s">
        <v>6160</v>
      </c>
      <c r="K914" s="310" t="s">
        <v>5160</v>
      </c>
      <c r="L914" s="238" t="s">
        <v>4554</v>
      </c>
      <c r="M914" s="241"/>
      <c r="N914" s="311">
        <v>10</v>
      </c>
      <c r="O914" s="241"/>
      <c r="P914" s="31" t="s">
        <v>416</v>
      </c>
    </row>
    <row r="915" spans="1:16" ht="30">
      <c r="A915" s="28">
        <v>910</v>
      </c>
      <c r="B915" s="229" t="str">
        <f t="shared" si="14"/>
        <v>20242FE6132K16</v>
      </c>
      <c r="C915" s="314" t="s">
        <v>6163</v>
      </c>
      <c r="D915" s="41" t="s">
        <v>6164</v>
      </c>
      <c r="E915" s="308" t="s">
        <v>6165</v>
      </c>
      <c r="F915" s="299" t="s">
        <v>19</v>
      </c>
      <c r="G915" s="245" t="s">
        <v>2</v>
      </c>
      <c r="H915" s="309" t="s">
        <v>8</v>
      </c>
      <c r="I915" s="313"/>
      <c r="J915" s="31" t="s">
        <v>6160</v>
      </c>
      <c r="K915" s="310" t="s">
        <v>5160</v>
      </c>
      <c r="L915" s="238" t="s">
        <v>4554</v>
      </c>
      <c r="M915" s="241"/>
      <c r="N915" s="322"/>
      <c r="O915" s="241"/>
      <c r="P915" s="31" t="s">
        <v>416</v>
      </c>
    </row>
    <row r="916" spans="1:16" ht="60">
      <c r="A916" s="28">
        <v>911</v>
      </c>
      <c r="B916" s="229" t="str">
        <f t="shared" ref="B916:B979" si="15">CONCATENATE(20242,$D916,"K16",$N916)</f>
        <v>20242FE6047K1619</v>
      </c>
      <c r="C916" s="246" t="s">
        <v>6166</v>
      </c>
      <c r="D916" s="41" t="s">
        <v>4882</v>
      </c>
      <c r="E916" s="308" t="s">
        <v>4040</v>
      </c>
      <c r="F916" s="299" t="s">
        <v>19</v>
      </c>
      <c r="G916" s="245" t="s">
        <v>0</v>
      </c>
      <c r="H916" s="312" t="s">
        <v>5101</v>
      </c>
      <c r="I916" s="313"/>
      <c r="J916" s="31" t="s">
        <v>6160</v>
      </c>
      <c r="K916" s="310" t="s">
        <v>5160</v>
      </c>
      <c r="L916" s="238" t="s">
        <v>4554</v>
      </c>
      <c r="M916" s="241"/>
      <c r="N916" s="311">
        <v>19</v>
      </c>
      <c r="O916" s="241"/>
      <c r="P916" s="31" t="s">
        <v>416</v>
      </c>
    </row>
    <row r="917" spans="1:16" ht="15">
      <c r="A917" s="28">
        <v>912</v>
      </c>
      <c r="B917" s="229" t="str">
        <f t="shared" si="15"/>
        <v>20242BS6003K16</v>
      </c>
      <c r="C917" s="246" t="s">
        <v>6167</v>
      </c>
      <c r="D917" s="41" t="s">
        <v>4708</v>
      </c>
      <c r="E917" s="308" t="s">
        <v>4043</v>
      </c>
      <c r="F917" s="299" t="s">
        <v>65</v>
      </c>
      <c r="G917" s="245" t="s">
        <v>1</v>
      </c>
      <c r="H917" s="309" t="s">
        <v>8</v>
      </c>
      <c r="I917" s="313"/>
      <c r="J917" s="31" t="s">
        <v>6160</v>
      </c>
      <c r="K917" s="310" t="s">
        <v>5160</v>
      </c>
      <c r="L917" s="238" t="s">
        <v>4554</v>
      </c>
      <c r="M917" s="241"/>
      <c r="N917" s="322"/>
      <c r="O917" s="241"/>
      <c r="P917" s="31" t="s">
        <v>416</v>
      </c>
    </row>
    <row r="918" spans="1:16" ht="60">
      <c r="A918" s="28">
        <v>913</v>
      </c>
      <c r="B918" s="229" t="str">
        <f t="shared" si="15"/>
        <v>20242FE6037K16</v>
      </c>
      <c r="C918" s="246" t="s">
        <v>6168</v>
      </c>
      <c r="D918" s="41" t="s">
        <v>5721</v>
      </c>
      <c r="E918" s="308" t="s">
        <v>4376</v>
      </c>
      <c r="F918" s="299" t="s">
        <v>123</v>
      </c>
      <c r="G918" s="245" t="s">
        <v>4</v>
      </c>
      <c r="H918" s="316" t="s">
        <v>5101</v>
      </c>
      <c r="I918" s="313"/>
      <c r="J918" s="31" t="s">
        <v>6160</v>
      </c>
      <c r="K918" s="310" t="s">
        <v>5160</v>
      </c>
      <c r="L918" s="238" t="s">
        <v>4554</v>
      </c>
      <c r="M918" s="241"/>
      <c r="N918" s="318"/>
      <c r="O918" s="241"/>
      <c r="P918" s="31" t="s">
        <v>416</v>
      </c>
    </row>
    <row r="919" spans="1:16" ht="30">
      <c r="A919" s="28">
        <v>914</v>
      </c>
      <c r="B919" s="229" t="str">
        <f t="shared" si="15"/>
        <v>20242FE6131K161</v>
      </c>
      <c r="C919" s="314" t="s">
        <v>6169</v>
      </c>
      <c r="D919" s="41" t="s">
        <v>6170</v>
      </c>
      <c r="E919" s="308" t="s">
        <v>6171</v>
      </c>
      <c r="F919" s="299" t="s">
        <v>12</v>
      </c>
      <c r="G919" s="245" t="s">
        <v>3</v>
      </c>
      <c r="H919" s="309" t="s">
        <v>8</v>
      </c>
      <c r="I919" s="313"/>
      <c r="J919" s="31" t="s">
        <v>6160</v>
      </c>
      <c r="K919" s="310" t="s">
        <v>5160</v>
      </c>
      <c r="L919" s="238" t="s">
        <v>4554</v>
      </c>
      <c r="M919" s="241"/>
      <c r="N919" s="311">
        <v>1</v>
      </c>
      <c r="O919" s="241"/>
      <c r="P919" s="31" t="s">
        <v>416</v>
      </c>
    </row>
    <row r="920" spans="1:16" ht="15">
      <c r="A920" s="28">
        <v>915</v>
      </c>
      <c r="B920" s="229" t="str">
        <f t="shared" si="15"/>
        <v>20242FE6056K16</v>
      </c>
      <c r="C920" s="246" t="s">
        <v>6172</v>
      </c>
      <c r="D920" s="41" t="s">
        <v>4889</v>
      </c>
      <c r="E920" s="308" t="s">
        <v>4489</v>
      </c>
      <c r="F920" s="299" t="s">
        <v>12</v>
      </c>
      <c r="G920" s="245" t="s">
        <v>2</v>
      </c>
      <c r="H920" s="309" t="s">
        <v>8</v>
      </c>
      <c r="I920" s="313"/>
      <c r="J920" s="31" t="s">
        <v>6160</v>
      </c>
      <c r="K920" s="310" t="s">
        <v>5160</v>
      </c>
      <c r="L920" s="238" t="s">
        <v>4554</v>
      </c>
      <c r="M920" s="241"/>
      <c r="N920" s="38"/>
      <c r="O920" s="241"/>
      <c r="P920" s="31" t="s">
        <v>416</v>
      </c>
    </row>
    <row r="921" spans="1:16" ht="30">
      <c r="A921" s="28">
        <v>916</v>
      </c>
      <c r="B921" s="229" t="str">
        <f t="shared" si="15"/>
        <v>20242PE6026K1620</v>
      </c>
      <c r="C921" s="246" t="s">
        <v>6173</v>
      </c>
      <c r="D921" s="41" t="s">
        <v>5069</v>
      </c>
      <c r="E921" s="308" t="s">
        <v>4046</v>
      </c>
      <c r="F921" s="299" t="s">
        <v>459</v>
      </c>
      <c r="G921" s="245" t="s">
        <v>4</v>
      </c>
      <c r="H921" s="316" t="s">
        <v>517</v>
      </c>
      <c r="I921" s="66"/>
      <c r="J921" s="31" t="s">
        <v>6174</v>
      </c>
      <c r="K921" s="310" t="s">
        <v>5160</v>
      </c>
      <c r="L921" s="238" t="s">
        <v>4554</v>
      </c>
      <c r="M921" s="241"/>
      <c r="N921" s="318">
        <v>20</v>
      </c>
      <c r="O921" s="241"/>
      <c r="P921" s="31" t="s">
        <v>113</v>
      </c>
    </row>
    <row r="922" spans="1:16" ht="30">
      <c r="A922" s="28">
        <v>917</v>
      </c>
      <c r="B922" s="229" t="str">
        <f t="shared" si="15"/>
        <v>20242LP6012K1642</v>
      </c>
      <c r="C922" s="246" t="s">
        <v>6175</v>
      </c>
      <c r="D922" s="41" t="s">
        <v>5007</v>
      </c>
      <c r="E922" s="308" t="s">
        <v>4116</v>
      </c>
      <c r="F922" s="299" t="s">
        <v>19</v>
      </c>
      <c r="G922" s="245" t="s">
        <v>4</v>
      </c>
      <c r="H922" s="309" t="s">
        <v>6176</v>
      </c>
      <c r="I922" s="66"/>
      <c r="J922" s="31" t="s">
        <v>6174</v>
      </c>
      <c r="K922" s="310" t="s">
        <v>5160</v>
      </c>
      <c r="L922" s="238" t="s">
        <v>4554</v>
      </c>
      <c r="M922" s="241"/>
      <c r="N922" s="311">
        <v>42</v>
      </c>
      <c r="O922" s="241"/>
      <c r="P922" s="31" t="s">
        <v>113</v>
      </c>
    </row>
    <row r="923" spans="1:16" ht="30">
      <c r="A923" s="28">
        <v>918</v>
      </c>
      <c r="B923" s="229" t="str">
        <f t="shared" si="15"/>
        <v>20242TO6171K161</v>
      </c>
      <c r="C923" s="246" t="s">
        <v>6177</v>
      </c>
      <c r="D923" s="41" t="s">
        <v>6178</v>
      </c>
      <c r="E923" s="308" t="s">
        <v>4166</v>
      </c>
      <c r="F923" s="299" t="s">
        <v>12</v>
      </c>
      <c r="G923" s="245" t="s">
        <v>2</v>
      </c>
      <c r="H923" s="351" t="s">
        <v>8</v>
      </c>
      <c r="I923" s="41"/>
      <c r="J923" s="31" t="s">
        <v>6174</v>
      </c>
      <c r="K923" s="310" t="s">
        <v>5160</v>
      </c>
      <c r="L923" s="238" t="s">
        <v>4554</v>
      </c>
      <c r="M923" s="364"/>
      <c r="N923" s="311">
        <v>1</v>
      </c>
      <c r="O923" s="241"/>
      <c r="P923" s="31" t="s">
        <v>113</v>
      </c>
    </row>
    <row r="924" spans="1:16" ht="15">
      <c r="A924" s="28">
        <v>919</v>
      </c>
      <c r="B924" s="229" t="str">
        <f t="shared" si="15"/>
        <v>20242TO6027K16</v>
      </c>
      <c r="C924" s="246" t="s">
        <v>6179</v>
      </c>
      <c r="D924" s="41" t="s">
        <v>6180</v>
      </c>
      <c r="E924" s="308" t="s">
        <v>6181</v>
      </c>
      <c r="F924" s="299" t="s">
        <v>19</v>
      </c>
      <c r="G924" s="245" t="s">
        <v>2</v>
      </c>
      <c r="H924" s="326" t="s">
        <v>8</v>
      </c>
      <c r="I924" s="41"/>
      <c r="J924" s="31" t="s">
        <v>6174</v>
      </c>
      <c r="K924" s="310" t="s">
        <v>5160</v>
      </c>
      <c r="L924" s="238" t="s">
        <v>4554</v>
      </c>
      <c r="M924" s="313"/>
      <c r="N924" s="322"/>
      <c r="O924" s="241"/>
      <c r="P924" s="31" t="s">
        <v>113</v>
      </c>
    </row>
    <row r="925" spans="1:16" ht="30">
      <c r="A925" s="28">
        <v>920</v>
      </c>
      <c r="B925" s="229" t="str">
        <f t="shared" si="15"/>
        <v>20242LP6013K16</v>
      </c>
      <c r="C925" s="246" t="s">
        <v>6182</v>
      </c>
      <c r="D925" s="41" t="s">
        <v>4263</v>
      </c>
      <c r="E925" s="308" t="s">
        <v>4265</v>
      </c>
      <c r="F925" s="299" t="s">
        <v>47</v>
      </c>
      <c r="G925" s="245" t="s">
        <v>1</v>
      </c>
      <c r="H925" s="326" t="s">
        <v>8</v>
      </c>
      <c r="I925" s="41"/>
      <c r="J925" s="31" t="s">
        <v>6174</v>
      </c>
      <c r="K925" s="310" t="s">
        <v>5160</v>
      </c>
      <c r="L925" s="238" t="s">
        <v>4554</v>
      </c>
      <c r="M925" s="373"/>
      <c r="N925" s="322"/>
      <c r="O925" s="241"/>
      <c r="P925" s="31" t="s">
        <v>113</v>
      </c>
    </row>
    <row r="926" spans="1:16" ht="15">
      <c r="A926" s="28">
        <v>921</v>
      </c>
      <c r="B926" s="229" t="str">
        <f t="shared" si="15"/>
        <v>20242LP6003K167</v>
      </c>
      <c r="C926" s="300" t="s">
        <v>6183</v>
      </c>
      <c r="D926" s="41" t="s">
        <v>4981</v>
      </c>
      <c r="E926" s="308" t="s">
        <v>4034</v>
      </c>
      <c r="F926" s="299" t="s">
        <v>46</v>
      </c>
      <c r="G926" s="245" t="s">
        <v>1</v>
      </c>
      <c r="H926" s="309" t="s">
        <v>6176</v>
      </c>
      <c r="I926" s="313"/>
      <c r="J926" s="31" t="s">
        <v>6174</v>
      </c>
      <c r="K926" s="310" t="s">
        <v>5160</v>
      </c>
      <c r="L926" s="238" t="s">
        <v>4554</v>
      </c>
      <c r="M926" s="320"/>
      <c r="N926" s="311">
        <v>7</v>
      </c>
      <c r="O926" s="241"/>
      <c r="P926" s="31" t="s">
        <v>113</v>
      </c>
    </row>
    <row r="927" spans="1:16" ht="30">
      <c r="A927" s="28">
        <v>922</v>
      </c>
      <c r="B927" s="229" t="str">
        <f t="shared" si="15"/>
        <v>20242FL6368K16</v>
      </c>
      <c r="C927" s="246" t="s">
        <v>6184</v>
      </c>
      <c r="D927" s="41" t="s">
        <v>4435</v>
      </c>
      <c r="E927" s="308" t="s">
        <v>4438</v>
      </c>
      <c r="F927" s="299" t="s">
        <v>47</v>
      </c>
      <c r="G927" s="245" t="s">
        <v>0</v>
      </c>
      <c r="H927" s="312" t="s">
        <v>8</v>
      </c>
      <c r="I927" s="32"/>
      <c r="J927" s="31" t="s">
        <v>6174</v>
      </c>
      <c r="K927" s="310" t="s">
        <v>5160</v>
      </c>
      <c r="L927" s="238" t="s">
        <v>4554</v>
      </c>
      <c r="M927" s="241"/>
      <c r="N927" s="318"/>
      <c r="O927" s="241"/>
      <c r="P927" s="31" t="s">
        <v>113</v>
      </c>
    </row>
    <row r="928" spans="1:16" ht="30">
      <c r="A928" s="28">
        <v>923</v>
      </c>
      <c r="B928" s="229" t="str">
        <f t="shared" si="15"/>
        <v>20242FL6368K16</v>
      </c>
      <c r="C928" s="246" t="s">
        <v>6184</v>
      </c>
      <c r="D928" s="41" t="s">
        <v>4435</v>
      </c>
      <c r="E928" s="308" t="s">
        <v>4438</v>
      </c>
      <c r="F928" s="299" t="s">
        <v>47</v>
      </c>
      <c r="G928" s="245" t="s">
        <v>3</v>
      </c>
      <c r="H928" s="312" t="s">
        <v>8</v>
      </c>
      <c r="I928" s="313"/>
      <c r="J928" s="31" t="s">
        <v>6174</v>
      </c>
      <c r="K928" s="310" t="s">
        <v>5160</v>
      </c>
      <c r="L928" s="238" t="s">
        <v>4554</v>
      </c>
      <c r="M928" s="241"/>
      <c r="N928" s="322"/>
      <c r="O928" s="241"/>
      <c r="P928" s="31" t="s">
        <v>113</v>
      </c>
    </row>
    <row r="929" spans="1:16" ht="30">
      <c r="A929" s="28">
        <v>924</v>
      </c>
      <c r="B929" s="229" t="str">
        <f t="shared" si="15"/>
        <v>20242FL6480K16</v>
      </c>
      <c r="C929" s="246" t="s">
        <v>6185</v>
      </c>
      <c r="D929" s="41" t="s">
        <v>6186</v>
      </c>
      <c r="E929" s="308" t="s">
        <v>6187</v>
      </c>
      <c r="F929" s="299" t="s">
        <v>46</v>
      </c>
      <c r="G929" s="245" t="s">
        <v>0</v>
      </c>
      <c r="H929" s="312" t="s">
        <v>8</v>
      </c>
      <c r="I929" s="32"/>
      <c r="J929" s="31" t="s">
        <v>6174</v>
      </c>
      <c r="K929" s="310" t="s">
        <v>5160</v>
      </c>
      <c r="L929" s="238" t="s">
        <v>4554</v>
      </c>
      <c r="M929" s="241"/>
      <c r="N929" s="318"/>
      <c r="O929" s="241"/>
      <c r="P929" s="31" t="s">
        <v>113</v>
      </c>
    </row>
    <row r="930" spans="1:16" ht="30">
      <c r="A930" s="28">
        <v>925</v>
      </c>
      <c r="B930" s="229" t="str">
        <f t="shared" si="15"/>
        <v>20242FL6480K16</v>
      </c>
      <c r="C930" s="246" t="s">
        <v>6185</v>
      </c>
      <c r="D930" s="41" t="s">
        <v>6186</v>
      </c>
      <c r="E930" s="308" t="s">
        <v>6187</v>
      </c>
      <c r="F930" s="299" t="s">
        <v>46</v>
      </c>
      <c r="G930" s="245" t="s">
        <v>3</v>
      </c>
      <c r="H930" s="312" t="s">
        <v>8</v>
      </c>
      <c r="I930" s="313"/>
      <c r="J930" s="31" t="s">
        <v>6174</v>
      </c>
      <c r="K930" s="310" t="s">
        <v>5160</v>
      </c>
      <c r="L930" s="238" t="s">
        <v>4554</v>
      </c>
      <c r="M930" s="241"/>
      <c r="N930" s="318"/>
      <c r="O930" s="241"/>
      <c r="P930" s="31" t="s">
        <v>113</v>
      </c>
    </row>
    <row r="931" spans="1:16" ht="30">
      <c r="A931" s="28">
        <v>926</v>
      </c>
      <c r="B931" s="229" t="str">
        <f t="shared" si="15"/>
        <v>20242FL6480K16</v>
      </c>
      <c r="C931" s="246" t="s">
        <v>6188</v>
      </c>
      <c r="D931" s="41" t="s">
        <v>6186</v>
      </c>
      <c r="E931" s="308" t="s">
        <v>6187</v>
      </c>
      <c r="F931" s="299" t="s">
        <v>47</v>
      </c>
      <c r="G931" s="245" t="s">
        <v>0</v>
      </c>
      <c r="H931" s="312" t="s">
        <v>8</v>
      </c>
      <c r="I931" s="32"/>
      <c r="J931" s="31" t="s">
        <v>6174</v>
      </c>
      <c r="K931" s="310" t="s">
        <v>5160</v>
      </c>
      <c r="L931" s="238" t="s">
        <v>4554</v>
      </c>
      <c r="M931" s="241"/>
      <c r="N931" s="318"/>
      <c r="O931" s="241"/>
      <c r="P931" s="31" t="s">
        <v>113</v>
      </c>
    </row>
    <row r="932" spans="1:16" ht="30">
      <c r="A932" s="28">
        <v>927</v>
      </c>
      <c r="B932" s="229" t="str">
        <f t="shared" si="15"/>
        <v>20242FL6480K16</v>
      </c>
      <c r="C932" s="246" t="s">
        <v>6188</v>
      </c>
      <c r="D932" s="41" t="s">
        <v>6186</v>
      </c>
      <c r="E932" s="308" t="s">
        <v>6187</v>
      </c>
      <c r="F932" s="299" t="s">
        <v>47</v>
      </c>
      <c r="G932" s="245" t="s">
        <v>3</v>
      </c>
      <c r="H932" s="312" t="s">
        <v>8</v>
      </c>
      <c r="I932" s="313"/>
      <c r="J932" s="31" t="s">
        <v>6174</v>
      </c>
      <c r="K932" s="310" t="s">
        <v>5160</v>
      </c>
      <c r="L932" s="238" t="s">
        <v>4554</v>
      </c>
      <c r="M932" s="241"/>
      <c r="N932" s="318"/>
      <c r="O932" s="241"/>
      <c r="P932" s="31" t="s">
        <v>113</v>
      </c>
    </row>
    <row r="933" spans="1:16" ht="30">
      <c r="A933" s="28">
        <v>928</v>
      </c>
      <c r="B933" s="229" t="str">
        <f t="shared" si="15"/>
        <v>20242TO6103K16</v>
      </c>
      <c r="C933" s="246" t="s">
        <v>6189</v>
      </c>
      <c r="D933" s="41" t="s">
        <v>6190</v>
      </c>
      <c r="E933" s="321" t="s">
        <v>4458</v>
      </c>
      <c r="F933" s="299" t="s">
        <v>123</v>
      </c>
      <c r="G933" s="245" t="s">
        <v>5</v>
      </c>
      <c r="H933" s="312" t="s">
        <v>6191</v>
      </c>
      <c r="I933" s="313"/>
      <c r="J933" s="31" t="s">
        <v>6174</v>
      </c>
      <c r="K933" s="310" t="s">
        <v>5160</v>
      </c>
      <c r="L933" s="238" t="s">
        <v>4554</v>
      </c>
      <c r="M933" s="241"/>
      <c r="N933" s="311"/>
      <c r="O933" s="241"/>
      <c r="P933" s="31" t="s">
        <v>113</v>
      </c>
    </row>
    <row r="934" spans="1:16" ht="30">
      <c r="A934" s="28">
        <v>929</v>
      </c>
      <c r="B934" s="229" t="str">
        <f t="shared" si="15"/>
        <v>20242TO6173K161</v>
      </c>
      <c r="C934" s="314" t="s">
        <v>6192</v>
      </c>
      <c r="D934" s="41" t="s">
        <v>6193</v>
      </c>
      <c r="E934" s="308" t="s">
        <v>4476</v>
      </c>
      <c r="F934" s="299" t="s">
        <v>12</v>
      </c>
      <c r="G934" s="245" t="s">
        <v>4</v>
      </c>
      <c r="H934" s="309" t="s">
        <v>6176</v>
      </c>
      <c r="I934" s="313"/>
      <c r="J934" s="31" t="s">
        <v>6174</v>
      </c>
      <c r="K934" s="310" t="s">
        <v>5160</v>
      </c>
      <c r="L934" s="238" t="s">
        <v>4554</v>
      </c>
      <c r="M934" s="241"/>
      <c r="N934" s="38">
        <v>1</v>
      </c>
      <c r="O934" s="241"/>
      <c r="P934" s="31" t="s">
        <v>113</v>
      </c>
    </row>
    <row r="935" spans="1:16" ht="30">
      <c r="A935" s="28">
        <v>930</v>
      </c>
      <c r="B935" s="229" t="str">
        <f t="shared" si="15"/>
        <v>20242TO6152_TAK161</v>
      </c>
      <c r="C935" s="246" t="s">
        <v>6194</v>
      </c>
      <c r="D935" s="41" t="s">
        <v>6195</v>
      </c>
      <c r="E935" s="321" t="s">
        <v>6196</v>
      </c>
      <c r="F935" s="299" t="s">
        <v>48</v>
      </c>
      <c r="G935" s="245" t="s">
        <v>3</v>
      </c>
      <c r="H935" s="309" t="s">
        <v>403</v>
      </c>
      <c r="I935" s="241"/>
      <c r="J935" s="205" t="s">
        <v>6197</v>
      </c>
      <c r="K935" s="310" t="s">
        <v>5160</v>
      </c>
      <c r="L935" s="238" t="s">
        <v>4554</v>
      </c>
      <c r="M935" s="217"/>
      <c r="N935" s="311">
        <v>1</v>
      </c>
      <c r="O935" s="241"/>
      <c r="P935" s="205" t="s">
        <v>406</v>
      </c>
    </row>
    <row r="936" spans="1:16" ht="30">
      <c r="A936" s="28">
        <v>931</v>
      </c>
      <c r="B936" s="229" t="str">
        <f t="shared" si="15"/>
        <v>20242TO6012_TAK16</v>
      </c>
      <c r="C936" s="246" t="s">
        <v>6198</v>
      </c>
      <c r="D936" s="41" t="s">
        <v>4528</v>
      </c>
      <c r="E936" s="308" t="s">
        <v>6199</v>
      </c>
      <c r="F936" s="202" t="s">
        <v>4067</v>
      </c>
      <c r="G936" s="245" t="s">
        <v>2</v>
      </c>
      <c r="H936" s="309" t="s">
        <v>403</v>
      </c>
      <c r="I936" s="241"/>
      <c r="J936" s="205" t="s">
        <v>6197</v>
      </c>
      <c r="K936" s="310" t="s">
        <v>5160</v>
      </c>
      <c r="L936" s="238" t="s">
        <v>4554</v>
      </c>
      <c r="M936" s="217"/>
      <c r="N936" s="311"/>
      <c r="O936" s="241"/>
      <c r="P936" s="205" t="s">
        <v>406</v>
      </c>
    </row>
    <row r="937" spans="1:16" ht="30">
      <c r="A937" s="28">
        <v>932</v>
      </c>
      <c r="B937" s="229" t="str">
        <f t="shared" si="15"/>
        <v>20242TO6012_TAK16</v>
      </c>
      <c r="C937" s="246" t="s">
        <v>6200</v>
      </c>
      <c r="D937" s="41" t="s">
        <v>4528</v>
      </c>
      <c r="E937" s="308" t="s">
        <v>6199</v>
      </c>
      <c r="F937" s="202" t="s">
        <v>4067</v>
      </c>
      <c r="G937" s="245" t="s">
        <v>5</v>
      </c>
      <c r="H937" s="309" t="s">
        <v>403</v>
      </c>
      <c r="I937" s="241"/>
      <c r="J937" s="205" t="s">
        <v>6197</v>
      </c>
      <c r="K937" s="310" t="s">
        <v>5160</v>
      </c>
      <c r="L937" s="238" t="s">
        <v>4554</v>
      </c>
      <c r="M937" s="217"/>
      <c r="N937" s="311"/>
      <c r="O937" s="241"/>
      <c r="P937" s="205" t="s">
        <v>406</v>
      </c>
    </row>
    <row r="938" spans="1:16" ht="28.5">
      <c r="A938" s="28">
        <v>933</v>
      </c>
      <c r="B938" s="229" t="str">
        <f t="shared" si="15"/>
        <v>20242FL6368K16</v>
      </c>
      <c r="C938" s="246" t="s">
        <v>6201</v>
      </c>
      <c r="D938" s="41" t="s">
        <v>4435</v>
      </c>
      <c r="E938" s="321" t="s">
        <v>4438</v>
      </c>
      <c r="F938" s="299" t="s">
        <v>48</v>
      </c>
      <c r="G938" s="245" t="s">
        <v>1</v>
      </c>
      <c r="H938" s="309" t="s">
        <v>403</v>
      </c>
      <c r="I938" s="313"/>
      <c r="J938" s="205" t="s">
        <v>6197</v>
      </c>
      <c r="K938" s="310" t="s">
        <v>5160</v>
      </c>
      <c r="L938" s="238" t="s">
        <v>4554</v>
      </c>
      <c r="M938" s="241"/>
      <c r="N938" s="322"/>
      <c r="O938" s="241"/>
      <c r="P938" s="205" t="s">
        <v>406</v>
      </c>
    </row>
    <row r="939" spans="1:16" ht="28.5">
      <c r="A939" s="28">
        <v>934</v>
      </c>
      <c r="B939" s="229" t="str">
        <f t="shared" si="15"/>
        <v>20242FL6368K16</v>
      </c>
      <c r="C939" s="246" t="s">
        <v>6201</v>
      </c>
      <c r="D939" s="41" t="s">
        <v>4435</v>
      </c>
      <c r="E939" s="321" t="s">
        <v>4438</v>
      </c>
      <c r="F939" s="299" t="s">
        <v>48</v>
      </c>
      <c r="G939" s="245" t="s">
        <v>4</v>
      </c>
      <c r="H939" s="309" t="s">
        <v>403</v>
      </c>
      <c r="I939" s="313"/>
      <c r="J939" s="205" t="s">
        <v>6197</v>
      </c>
      <c r="K939" s="310" t="s">
        <v>5160</v>
      </c>
      <c r="L939" s="238" t="s">
        <v>4554</v>
      </c>
      <c r="M939" s="241"/>
      <c r="N939" s="322"/>
      <c r="O939" s="241"/>
      <c r="P939" s="205" t="s">
        <v>406</v>
      </c>
    </row>
    <row r="940" spans="1:16" ht="30">
      <c r="A940" s="28">
        <v>935</v>
      </c>
      <c r="B940" s="229" t="str">
        <f t="shared" si="15"/>
        <v>20242TO6103K16</v>
      </c>
      <c r="C940" s="246" t="s">
        <v>6202</v>
      </c>
      <c r="D940" s="41" t="s">
        <v>6190</v>
      </c>
      <c r="E940" s="321" t="s">
        <v>4458</v>
      </c>
      <c r="F940" s="299" t="s">
        <v>123</v>
      </c>
      <c r="G940" s="245" t="s">
        <v>2</v>
      </c>
      <c r="H940" s="312" t="s">
        <v>6191</v>
      </c>
      <c r="I940" s="241"/>
      <c r="J940" s="205" t="s">
        <v>6197</v>
      </c>
      <c r="K940" s="310" t="s">
        <v>5160</v>
      </c>
      <c r="L940" s="238" t="s">
        <v>4554</v>
      </c>
      <c r="M940" s="217"/>
      <c r="N940" s="311"/>
      <c r="O940" s="241"/>
      <c r="P940" s="205" t="s">
        <v>406</v>
      </c>
    </row>
    <row r="941" spans="1:16" ht="30">
      <c r="A941" s="28">
        <v>936</v>
      </c>
      <c r="B941" s="229" t="str">
        <f t="shared" si="15"/>
        <v>20242TO6103K16</v>
      </c>
      <c r="C941" s="246" t="s">
        <v>6203</v>
      </c>
      <c r="D941" s="41" t="s">
        <v>6190</v>
      </c>
      <c r="E941" s="321" t="s">
        <v>4458</v>
      </c>
      <c r="F941" s="315" t="s">
        <v>123</v>
      </c>
      <c r="G941" s="245" t="s">
        <v>5</v>
      </c>
      <c r="H941" s="312" t="s">
        <v>6191</v>
      </c>
      <c r="I941" s="241"/>
      <c r="J941" s="205" t="s">
        <v>6197</v>
      </c>
      <c r="K941" s="310" t="s">
        <v>5160</v>
      </c>
      <c r="L941" s="238" t="s">
        <v>4554</v>
      </c>
      <c r="M941" s="217"/>
      <c r="N941" s="311"/>
      <c r="O941" s="241"/>
      <c r="P941" s="205" t="s">
        <v>406</v>
      </c>
    </row>
    <row r="942" spans="1:16" ht="30">
      <c r="A942" s="28">
        <v>937</v>
      </c>
      <c r="B942" s="229" t="str">
        <f t="shared" si="15"/>
        <v>20242TO6035_TAK16</v>
      </c>
      <c r="C942" s="246" t="s">
        <v>6204</v>
      </c>
      <c r="D942" s="41" t="s">
        <v>6205</v>
      </c>
      <c r="E942" s="308" t="s">
        <v>6206</v>
      </c>
      <c r="F942" s="299" t="s">
        <v>11</v>
      </c>
      <c r="G942" s="245" t="s">
        <v>0</v>
      </c>
      <c r="H942" s="309" t="s">
        <v>403</v>
      </c>
      <c r="I942" s="241"/>
      <c r="J942" s="205" t="s">
        <v>6197</v>
      </c>
      <c r="K942" s="310" t="s">
        <v>5160</v>
      </c>
      <c r="L942" s="238" t="s">
        <v>4554</v>
      </c>
      <c r="M942" s="217"/>
      <c r="N942" s="318"/>
      <c r="O942" s="241"/>
      <c r="P942" s="205" t="s">
        <v>406</v>
      </c>
    </row>
    <row r="943" spans="1:16" ht="30">
      <c r="A943" s="28">
        <v>938</v>
      </c>
      <c r="B943" s="229" t="str">
        <f t="shared" si="15"/>
        <v>20242IT6012K16</v>
      </c>
      <c r="C943" s="246" t="s">
        <v>6207</v>
      </c>
      <c r="D943" s="41" t="s">
        <v>6208</v>
      </c>
      <c r="E943" s="308" t="s">
        <v>6209</v>
      </c>
      <c r="F943" s="299" t="s">
        <v>12</v>
      </c>
      <c r="G943" s="245" t="s">
        <v>1</v>
      </c>
      <c r="H943" s="309" t="s">
        <v>6210</v>
      </c>
      <c r="I943" s="313"/>
      <c r="J943" s="31" t="s">
        <v>6211</v>
      </c>
      <c r="K943" s="310" t="s">
        <v>5160</v>
      </c>
      <c r="L943" s="238" t="s">
        <v>4554</v>
      </c>
      <c r="M943" s="241"/>
      <c r="N943" s="311"/>
      <c r="O943" s="241"/>
      <c r="P943" s="31" t="s">
        <v>71</v>
      </c>
    </row>
    <row r="944" spans="1:16" ht="30">
      <c r="A944" s="28">
        <v>939</v>
      </c>
      <c r="B944" s="229" t="str">
        <f t="shared" si="15"/>
        <v>20242IT6012K16</v>
      </c>
      <c r="C944" s="246" t="s">
        <v>6212</v>
      </c>
      <c r="D944" s="41" t="s">
        <v>6208</v>
      </c>
      <c r="E944" s="308" t="s">
        <v>6209</v>
      </c>
      <c r="F944" s="299" t="s">
        <v>12</v>
      </c>
      <c r="G944" s="245" t="s">
        <v>4</v>
      </c>
      <c r="H944" s="309" t="s">
        <v>6210</v>
      </c>
      <c r="I944" s="313"/>
      <c r="J944" s="31" t="s">
        <v>6211</v>
      </c>
      <c r="K944" s="310" t="s">
        <v>5160</v>
      </c>
      <c r="L944" s="238" t="s">
        <v>4554</v>
      </c>
      <c r="M944" s="241"/>
      <c r="N944" s="311"/>
      <c r="O944" s="241"/>
      <c r="P944" s="31" t="s">
        <v>71</v>
      </c>
    </row>
    <row r="945" spans="1:16" ht="30">
      <c r="A945" s="28">
        <v>940</v>
      </c>
      <c r="B945" s="229" t="str">
        <f t="shared" si="15"/>
        <v>20242IT6082K16</v>
      </c>
      <c r="C945" s="246" t="s">
        <v>6213</v>
      </c>
      <c r="D945" s="41" t="s">
        <v>6079</v>
      </c>
      <c r="E945" s="308" t="s">
        <v>6080</v>
      </c>
      <c r="F945" s="299" t="s">
        <v>12</v>
      </c>
      <c r="G945" s="245" t="s">
        <v>5</v>
      </c>
      <c r="H945" s="309" t="s">
        <v>6210</v>
      </c>
      <c r="I945" s="313"/>
      <c r="J945" s="31" t="s">
        <v>6211</v>
      </c>
      <c r="K945" s="310" t="s">
        <v>5160</v>
      </c>
      <c r="L945" s="238" t="s">
        <v>4554</v>
      </c>
      <c r="M945" s="241"/>
      <c r="N945" s="311"/>
      <c r="O945" s="241"/>
      <c r="P945" s="31" t="s">
        <v>71</v>
      </c>
    </row>
    <row r="946" spans="1:16" ht="30">
      <c r="A946" s="28">
        <v>941</v>
      </c>
      <c r="B946" s="229" t="str">
        <f t="shared" si="15"/>
        <v>20242IT6097K161</v>
      </c>
      <c r="C946" s="246" t="s">
        <v>6214</v>
      </c>
      <c r="D946" s="41" t="s">
        <v>6215</v>
      </c>
      <c r="E946" s="308" t="s">
        <v>6216</v>
      </c>
      <c r="F946" s="299" t="s">
        <v>46</v>
      </c>
      <c r="G946" s="245" t="s">
        <v>2</v>
      </c>
      <c r="H946" s="309" t="s">
        <v>6210</v>
      </c>
      <c r="I946" s="313"/>
      <c r="J946" s="31" t="s">
        <v>6211</v>
      </c>
      <c r="K946" s="310" t="s">
        <v>5160</v>
      </c>
      <c r="L946" s="238" t="s">
        <v>4554</v>
      </c>
      <c r="M946" s="241"/>
      <c r="N946" s="311">
        <v>1</v>
      </c>
      <c r="O946" s="241"/>
      <c r="P946" s="31" t="s">
        <v>71</v>
      </c>
    </row>
    <row r="947" spans="1:16" ht="30">
      <c r="A947" s="28">
        <v>942</v>
      </c>
      <c r="B947" s="229" t="str">
        <f t="shared" si="15"/>
        <v>20242IT6032K161</v>
      </c>
      <c r="C947" s="246" t="s">
        <v>6217</v>
      </c>
      <c r="D947" s="41" t="s">
        <v>6218</v>
      </c>
      <c r="E947" s="308" t="s">
        <v>6219</v>
      </c>
      <c r="F947" s="202" t="s">
        <v>4067</v>
      </c>
      <c r="G947" s="245" t="s">
        <v>2</v>
      </c>
      <c r="H947" s="309" t="s">
        <v>6210</v>
      </c>
      <c r="I947" s="313"/>
      <c r="J947" s="31" t="s">
        <v>6211</v>
      </c>
      <c r="K947" s="310" t="s">
        <v>5160</v>
      </c>
      <c r="L947" s="238" t="s">
        <v>4554</v>
      </c>
      <c r="M947" s="241"/>
      <c r="N947" s="311">
        <v>1</v>
      </c>
      <c r="O947" s="241"/>
      <c r="P947" s="31" t="s">
        <v>71</v>
      </c>
    </row>
    <row r="948" spans="1:16" ht="60">
      <c r="A948" s="28">
        <v>943</v>
      </c>
      <c r="B948" s="229" t="str">
        <f t="shared" si="15"/>
        <v>20242IT6055K16</v>
      </c>
      <c r="C948" s="246" t="s">
        <v>6220</v>
      </c>
      <c r="D948" s="374" t="s">
        <v>6221</v>
      </c>
      <c r="E948" s="308" t="s">
        <v>4391</v>
      </c>
      <c r="F948" s="299" t="s">
        <v>125</v>
      </c>
      <c r="G948" s="331" t="s">
        <v>4207</v>
      </c>
      <c r="H948" s="312" t="s">
        <v>6222</v>
      </c>
      <c r="I948" s="313"/>
      <c r="J948" s="31" t="s">
        <v>6211</v>
      </c>
      <c r="K948" s="310" t="s">
        <v>5160</v>
      </c>
      <c r="L948" s="238" t="s">
        <v>4554</v>
      </c>
      <c r="M948" s="241"/>
      <c r="N948" s="318"/>
      <c r="O948" s="241"/>
      <c r="P948" s="31" t="s">
        <v>71</v>
      </c>
    </row>
    <row r="949" spans="1:16" ht="45">
      <c r="A949" s="28">
        <v>944</v>
      </c>
      <c r="B949" s="229" t="str">
        <f t="shared" si="15"/>
        <v>20242FL6088K16</v>
      </c>
      <c r="C949" s="246" t="s">
        <v>6223</v>
      </c>
      <c r="D949" s="41" t="s">
        <v>6065</v>
      </c>
      <c r="E949" s="308" t="s">
        <v>4427</v>
      </c>
      <c r="F949" s="344" t="s">
        <v>46</v>
      </c>
      <c r="G949" s="245" t="s">
        <v>0</v>
      </c>
      <c r="H949" s="312" t="s">
        <v>8</v>
      </c>
      <c r="I949" s="313"/>
      <c r="J949" s="31" t="s">
        <v>6211</v>
      </c>
      <c r="K949" s="310" t="s">
        <v>5160</v>
      </c>
      <c r="L949" s="238" t="s">
        <v>4554</v>
      </c>
      <c r="M949" s="241"/>
      <c r="N949" s="345"/>
      <c r="O949" s="241"/>
      <c r="P949" s="31" t="s">
        <v>71</v>
      </c>
    </row>
    <row r="950" spans="1:16" ht="45">
      <c r="A950" s="28">
        <v>945</v>
      </c>
      <c r="B950" s="229" t="str">
        <f t="shared" si="15"/>
        <v>20242FL6088K16</v>
      </c>
      <c r="C950" s="246" t="s">
        <v>6223</v>
      </c>
      <c r="D950" s="41" t="s">
        <v>6065</v>
      </c>
      <c r="E950" s="308" t="s">
        <v>4427</v>
      </c>
      <c r="F950" s="344" t="s">
        <v>46</v>
      </c>
      <c r="G950" s="245" t="s">
        <v>3</v>
      </c>
      <c r="H950" s="312" t="s">
        <v>8</v>
      </c>
      <c r="I950" s="313"/>
      <c r="J950" s="31" t="s">
        <v>6211</v>
      </c>
      <c r="K950" s="310" t="s">
        <v>5160</v>
      </c>
      <c r="L950" s="238" t="s">
        <v>4554</v>
      </c>
      <c r="M950" s="241"/>
      <c r="N950" s="345"/>
      <c r="O950" s="241"/>
      <c r="P950" s="31" t="s">
        <v>71</v>
      </c>
    </row>
    <row r="951" spans="1:16" ht="45">
      <c r="A951" s="28">
        <v>946</v>
      </c>
      <c r="B951" s="229" t="str">
        <f t="shared" si="15"/>
        <v>20242FL6088K16</v>
      </c>
      <c r="C951" s="246" t="s">
        <v>6224</v>
      </c>
      <c r="D951" s="41" t="s">
        <v>6065</v>
      </c>
      <c r="E951" s="308" t="s">
        <v>4427</v>
      </c>
      <c r="F951" s="344" t="s">
        <v>47</v>
      </c>
      <c r="G951" s="245" t="s">
        <v>0</v>
      </c>
      <c r="H951" s="312" t="s">
        <v>8</v>
      </c>
      <c r="I951" s="313"/>
      <c r="J951" s="31" t="s">
        <v>6211</v>
      </c>
      <c r="K951" s="310" t="s">
        <v>5160</v>
      </c>
      <c r="L951" s="238" t="s">
        <v>4554</v>
      </c>
      <c r="M951" s="241"/>
      <c r="N951" s="345"/>
      <c r="O951" s="241"/>
      <c r="P951" s="31" t="s">
        <v>71</v>
      </c>
    </row>
    <row r="952" spans="1:16" ht="45">
      <c r="A952" s="28">
        <v>947</v>
      </c>
      <c r="B952" s="229" t="str">
        <f t="shared" si="15"/>
        <v>20242FL6088K16</v>
      </c>
      <c r="C952" s="246" t="s">
        <v>6224</v>
      </c>
      <c r="D952" s="41" t="s">
        <v>6065</v>
      </c>
      <c r="E952" s="308" t="s">
        <v>4427</v>
      </c>
      <c r="F952" s="344" t="s">
        <v>47</v>
      </c>
      <c r="G952" s="245" t="s">
        <v>3</v>
      </c>
      <c r="H952" s="312" t="s">
        <v>8</v>
      </c>
      <c r="I952" s="313"/>
      <c r="J952" s="31" t="s">
        <v>6211</v>
      </c>
      <c r="K952" s="310" t="s">
        <v>5160</v>
      </c>
      <c r="L952" s="238" t="s">
        <v>4554</v>
      </c>
      <c r="M952" s="241"/>
      <c r="N952" s="345"/>
      <c r="O952" s="241"/>
      <c r="P952" s="31" t="s">
        <v>71</v>
      </c>
    </row>
    <row r="953" spans="1:16" ht="24">
      <c r="A953" s="28">
        <v>948</v>
      </c>
      <c r="B953" s="229" t="str">
        <f t="shared" si="15"/>
        <v>20242IT6094K16</v>
      </c>
      <c r="C953" s="246" t="s">
        <v>6225</v>
      </c>
      <c r="D953" s="41" t="s">
        <v>6226</v>
      </c>
      <c r="E953" s="308" t="s">
        <v>4467</v>
      </c>
      <c r="F953" s="299" t="s">
        <v>217</v>
      </c>
      <c r="G953" s="245" t="s">
        <v>2</v>
      </c>
      <c r="H953" s="309" t="s">
        <v>6210</v>
      </c>
      <c r="I953" s="313"/>
      <c r="J953" s="31" t="s">
        <v>6211</v>
      </c>
      <c r="K953" s="310" t="s">
        <v>5160</v>
      </c>
      <c r="L953" s="238" t="s">
        <v>4554</v>
      </c>
      <c r="M953" s="241"/>
      <c r="N953" s="311"/>
      <c r="O953" s="241"/>
      <c r="P953" s="31" t="s">
        <v>71</v>
      </c>
    </row>
    <row r="954" spans="1:16" ht="30">
      <c r="A954" s="28">
        <v>949</v>
      </c>
      <c r="B954" s="229" t="str">
        <f t="shared" si="15"/>
        <v>20242LP6004K1611</v>
      </c>
      <c r="C954" s="314" t="s">
        <v>6227</v>
      </c>
      <c r="D954" s="41" t="s">
        <v>4993</v>
      </c>
      <c r="E954" s="308" t="s">
        <v>4473</v>
      </c>
      <c r="F954" s="344" t="s">
        <v>19</v>
      </c>
      <c r="G954" s="245" t="s">
        <v>1</v>
      </c>
      <c r="H954" s="309" t="s">
        <v>6210</v>
      </c>
      <c r="I954" s="313"/>
      <c r="J954" s="31" t="s">
        <v>6211</v>
      </c>
      <c r="K954" s="310" t="s">
        <v>5160</v>
      </c>
      <c r="L954" s="238" t="s">
        <v>4554</v>
      </c>
      <c r="M954" s="241"/>
      <c r="N954" s="38">
        <v>11</v>
      </c>
      <c r="O954" s="241"/>
      <c r="P954" s="31" t="s">
        <v>71</v>
      </c>
    </row>
    <row r="955" spans="1:16" ht="30">
      <c r="A955" s="28">
        <v>950</v>
      </c>
      <c r="B955" s="229" t="str">
        <f t="shared" si="15"/>
        <v>20242PE6026K1621</v>
      </c>
      <c r="C955" s="246" t="s">
        <v>6228</v>
      </c>
      <c r="D955" s="41" t="s">
        <v>5069</v>
      </c>
      <c r="E955" s="308" t="s">
        <v>4046</v>
      </c>
      <c r="F955" s="299" t="s">
        <v>46</v>
      </c>
      <c r="G955" s="245" t="s">
        <v>3</v>
      </c>
      <c r="H955" s="316" t="s">
        <v>517</v>
      </c>
      <c r="I955" s="66"/>
      <c r="J955" s="31" t="s">
        <v>6211</v>
      </c>
      <c r="K955" s="310" t="s">
        <v>5160</v>
      </c>
      <c r="L955" s="238" t="s">
        <v>4554</v>
      </c>
      <c r="M955" s="241"/>
      <c r="N955" s="317">
        <v>21</v>
      </c>
      <c r="O955" s="241"/>
      <c r="P955" s="31" t="s">
        <v>109</v>
      </c>
    </row>
    <row r="956" spans="1:16" ht="30">
      <c r="A956" s="28">
        <v>951</v>
      </c>
      <c r="B956" s="229" t="str">
        <f t="shared" si="15"/>
        <v>20242IT6002K168</v>
      </c>
      <c r="C956" s="246" t="s">
        <v>6229</v>
      </c>
      <c r="D956" s="41" t="s">
        <v>6075</v>
      </c>
      <c r="E956" s="308" t="s">
        <v>4112</v>
      </c>
      <c r="F956" s="202" t="s">
        <v>4113</v>
      </c>
      <c r="G956" s="245" t="s">
        <v>4</v>
      </c>
      <c r="H956" s="309" t="s">
        <v>6210</v>
      </c>
      <c r="I956" s="66"/>
      <c r="J956" s="31" t="s">
        <v>6211</v>
      </c>
      <c r="K956" s="310" t="s">
        <v>5160</v>
      </c>
      <c r="L956" s="238" t="s">
        <v>4554</v>
      </c>
      <c r="M956" s="241"/>
      <c r="N956" s="311">
        <v>8</v>
      </c>
      <c r="O956" s="241"/>
      <c r="P956" s="31" t="s">
        <v>109</v>
      </c>
    </row>
    <row r="957" spans="1:16" ht="30">
      <c r="A957" s="28">
        <v>952</v>
      </c>
      <c r="B957" s="229" t="str">
        <f t="shared" si="15"/>
        <v>20242IT6002K167</v>
      </c>
      <c r="C957" s="246" t="s">
        <v>6230</v>
      </c>
      <c r="D957" s="41" t="s">
        <v>6075</v>
      </c>
      <c r="E957" s="308" t="s">
        <v>4112</v>
      </c>
      <c r="F957" s="299" t="s">
        <v>13</v>
      </c>
      <c r="G957" s="245" t="s">
        <v>4</v>
      </c>
      <c r="H957" s="309" t="s">
        <v>6210</v>
      </c>
      <c r="I957" s="66"/>
      <c r="J957" s="31" t="s">
        <v>6211</v>
      </c>
      <c r="K957" s="310" t="s">
        <v>5160</v>
      </c>
      <c r="L957" s="238" t="s">
        <v>4554</v>
      </c>
      <c r="M957" s="241"/>
      <c r="N957" s="311">
        <v>7</v>
      </c>
      <c r="O957" s="241"/>
      <c r="P957" s="31" t="s">
        <v>109</v>
      </c>
    </row>
    <row r="958" spans="1:16" ht="30">
      <c r="A958" s="28">
        <v>953</v>
      </c>
      <c r="B958" s="229" t="str">
        <f t="shared" si="15"/>
        <v>20242IT6012K16</v>
      </c>
      <c r="C958" s="246" t="s">
        <v>6231</v>
      </c>
      <c r="D958" s="41" t="s">
        <v>6208</v>
      </c>
      <c r="E958" s="308" t="s">
        <v>6209</v>
      </c>
      <c r="F958" s="202" t="s">
        <v>4067</v>
      </c>
      <c r="G958" s="245" t="s">
        <v>1</v>
      </c>
      <c r="H958" s="316" t="s">
        <v>391</v>
      </c>
      <c r="I958" s="313"/>
      <c r="J958" s="31" t="s">
        <v>6211</v>
      </c>
      <c r="K958" s="310" t="s">
        <v>5160</v>
      </c>
      <c r="L958" s="238" t="s">
        <v>4554</v>
      </c>
      <c r="M958" s="241"/>
      <c r="N958" s="311"/>
      <c r="O958" s="241"/>
      <c r="P958" s="31" t="s">
        <v>109</v>
      </c>
    </row>
    <row r="959" spans="1:16" ht="30">
      <c r="A959" s="28">
        <v>954</v>
      </c>
      <c r="B959" s="229" t="str">
        <f t="shared" si="15"/>
        <v>20242LP6013K16</v>
      </c>
      <c r="C959" s="246" t="s">
        <v>6232</v>
      </c>
      <c r="D959" s="41" t="s">
        <v>4263</v>
      </c>
      <c r="E959" s="308" t="s">
        <v>4265</v>
      </c>
      <c r="F959" s="299" t="s">
        <v>6233</v>
      </c>
      <c r="G959" s="245" t="s">
        <v>5</v>
      </c>
      <c r="H959" s="326" t="s">
        <v>8</v>
      </c>
      <c r="I959" s="41"/>
      <c r="J959" s="31" t="s">
        <v>6211</v>
      </c>
      <c r="K959" s="310" t="s">
        <v>5160</v>
      </c>
      <c r="L959" s="238" t="s">
        <v>4554</v>
      </c>
      <c r="M959" s="333"/>
      <c r="N959" s="322"/>
      <c r="O959" s="241"/>
      <c r="P959" s="31" t="s">
        <v>109</v>
      </c>
    </row>
    <row r="960" spans="1:16" ht="30">
      <c r="A960" s="28">
        <v>955</v>
      </c>
      <c r="B960" s="229" t="str">
        <f t="shared" si="15"/>
        <v>20242IT6082K16</v>
      </c>
      <c r="C960" s="246" t="s">
        <v>6234</v>
      </c>
      <c r="D960" s="41" t="s">
        <v>6079</v>
      </c>
      <c r="E960" s="308" t="s">
        <v>6080</v>
      </c>
      <c r="F960" s="299" t="s">
        <v>11</v>
      </c>
      <c r="G960" s="245" t="s">
        <v>5</v>
      </c>
      <c r="H960" s="309" t="s">
        <v>6210</v>
      </c>
      <c r="I960" s="313"/>
      <c r="J960" s="31" t="s">
        <v>6211</v>
      </c>
      <c r="K960" s="310" t="s">
        <v>5160</v>
      </c>
      <c r="L960" s="238" t="s">
        <v>4554</v>
      </c>
      <c r="M960" s="241"/>
      <c r="N960" s="371"/>
      <c r="O960" s="241"/>
      <c r="P960" s="31" t="s">
        <v>109</v>
      </c>
    </row>
    <row r="961" spans="1:16" ht="30">
      <c r="A961" s="28">
        <v>956</v>
      </c>
      <c r="B961" s="229" t="str">
        <f t="shared" si="15"/>
        <v>20242IT6097K162</v>
      </c>
      <c r="C961" s="246" t="s">
        <v>6235</v>
      </c>
      <c r="D961" s="41" t="s">
        <v>6215</v>
      </c>
      <c r="E961" s="308" t="s">
        <v>6216</v>
      </c>
      <c r="F961" s="299" t="s">
        <v>18</v>
      </c>
      <c r="G961" s="245" t="s">
        <v>2</v>
      </c>
      <c r="H961" s="309" t="s">
        <v>6210</v>
      </c>
      <c r="I961" s="313"/>
      <c r="J961" s="31" t="s">
        <v>6211</v>
      </c>
      <c r="K961" s="310" t="s">
        <v>5160</v>
      </c>
      <c r="L961" s="238" t="s">
        <v>4554</v>
      </c>
      <c r="M961" s="241"/>
      <c r="N961" s="311">
        <v>2</v>
      </c>
      <c r="O961" s="241"/>
      <c r="P961" s="31" t="s">
        <v>109</v>
      </c>
    </row>
    <row r="962" spans="1:16" ht="60">
      <c r="A962" s="28">
        <v>957</v>
      </c>
      <c r="B962" s="229" t="str">
        <f t="shared" si="15"/>
        <v>20242IT6055K16</v>
      </c>
      <c r="C962" s="246" t="s">
        <v>6236</v>
      </c>
      <c r="D962" s="374" t="s">
        <v>6221</v>
      </c>
      <c r="E962" s="308" t="s">
        <v>4391</v>
      </c>
      <c r="F962" s="299" t="s">
        <v>123</v>
      </c>
      <c r="G962" s="331" t="s">
        <v>4207</v>
      </c>
      <c r="H962" s="312" t="s">
        <v>6222</v>
      </c>
      <c r="I962" s="313"/>
      <c r="J962" s="31" t="s">
        <v>6211</v>
      </c>
      <c r="K962" s="310" t="s">
        <v>5160</v>
      </c>
      <c r="L962" s="238" t="s">
        <v>4554</v>
      </c>
      <c r="M962" s="241"/>
      <c r="N962" s="318"/>
      <c r="O962" s="241"/>
      <c r="P962" s="31" t="s">
        <v>109</v>
      </c>
    </row>
    <row r="963" spans="1:16" ht="45">
      <c r="A963" s="28">
        <v>958</v>
      </c>
      <c r="B963" s="229" t="str">
        <f t="shared" si="15"/>
        <v>20242FL6088K16</v>
      </c>
      <c r="C963" s="246" t="s">
        <v>6237</v>
      </c>
      <c r="D963" s="41" t="s">
        <v>6065</v>
      </c>
      <c r="E963" s="308" t="s">
        <v>4427</v>
      </c>
      <c r="F963" s="344" t="s">
        <v>48</v>
      </c>
      <c r="G963" s="245" t="s">
        <v>0</v>
      </c>
      <c r="H963" s="312" t="s">
        <v>8</v>
      </c>
      <c r="I963" s="313"/>
      <c r="J963" s="31" t="s">
        <v>6211</v>
      </c>
      <c r="K963" s="310" t="s">
        <v>5160</v>
      </c>
      <c r="L963" s="238" t="s">
        <v>4554</v>
      </c>
      <c r="M963" s="241"/>
      <c r="N963" s="345"/>
      <c r="O963" s="241"/>
      <c r="P963" s="31" t="s">
        <v>109</v>
      </c>
    </row>
    <row r="964" spans="1:16" ht="45">
      <c r="A964" s="28">
        <v>959</v>
      </c>
      <c r="B964" s="229" t="str">
        <f t="shared" si="15"/>
        <v>20242FL6088K16</v>
      </c>
      <c r="C964" s="246" t="s">
        <v>6237</v>
      </c>
      <c r="D964" s="41" t="s">
        <v>6065</v>
      </c>
      <c r="E964" s="308" t="s">
        <v>4427</v>
      </c>
      <c r="F964" s="344" t="s">
        <v>48</v>
      </c>
      <c r="G964" s="245" t="s">
        <v>3</v>
      </c>
      <c r="H964" s="312" t="s">
        <v>8</v>
      </c>
      <c r="I964" s="313"/>
      <c r="J964" s="31" t="s">
        <v>6211</v>
      </c>
      <c r="K964" s="310" t="s">
        <v>5160</v>
      </c>
      <c r="L964" s="238" t="s">
        <v>4554</v>
      </c>
      <c r="M964" s="241"/>
      <c r="N964" s="345"/>
      <c r="O964" s="241"/>
      <c r="P964" s="31" t="s">
        <v>109</v>
      </c>
    </row>
    <row r="965" spans="1:16" ht="45">
      <c r="A965" s="28">
        <v>960</v>
      </c>
      <c r="B965" s="229" t="str">
        <f t="shared" si="15"/>
        <v>20242FL6088K16</v>
      </c>
      <c r="C965" s="246" t="s">
        <v>6238</v>
      </c>
      <c r="D965" s="41" t="s">
        <v>6065</v>
      </c>
      <c r="E965" s="308" t="s">
        <v>4427</v>
      </c>
      <c r="F965" s="344" t="s">
        <v>45</v>
      </c>
      <c r="G965" s="245" t="s">
        <v>0</v>
      </c>
      <c r="H965" s="312" t="s">
        <v>8</v>
      </c>
      <c r="I965" s="313"/>
      <c r="J965" s="31" t="s">
        <v>6211</v>
      </c>
      <c r="K965" s="310" t="s">
        <v>5160</v>
      </c>
      <c r="L965" s="238" t="s">
        <v>4554</v>
      </c>
      <c r="M965" s="241"/>
      <c r="N965" s="345"/>
      <c r="O965" s="241"/>
      <c r="P965" s="31" t="s">
        <v>109</v>
      </c>
    </row>
    <row r="966" spans="1:16" ht="45">
      <c r="A966" s="28">
        <v>961</v>
      </c>
      <c r="B966" s="229" t="str">
        <f t="shared" si="15"/>
        <v>20242FL6088K16</v>
      </c>
      <c r="C966" s="246" t="s">
        <v>6238</v>
      </c>
      <c r="D966" s="41" t="s">
        <v>6065</v>
      </c>
      <c r="E966" s="308" t="s">
        <v>4427</v>
      </c>
      <c r="F966" s="344" t="s">
        <v>45</v>
      </c>
      <c r="G966" s="245" t="s">
        <v>3</v>
      </c>
      <c r="H966" s="312" t="s">
        <v>8</v>
      </c>
      <c r="I966" s="313"/>
      <c r="J966" s="31" t="s">
        <v>6211</v>
      </c>
      <c r="K966" s="310" t="s">
        <v>5160</v>
      </c>
      <c r="L966" s="238" t="s">
        <v>4554</v>
      </c>
      <c r="M966" s="241"/>
      <c r="N966" s="345"/>
      <c r="O966" s="241"/>
      <c r="P966" s="31" t="s">
        <v>109</v>
      </c>
    </row>
    <row r="967" spans="1:16" ht="24">
      <c r="A967" s="28">
        <v>962</v>
      </c>
      <c r="B967" s="229" t="str">
        <f t="shared" si="15"/>
        <v>20242IT6095K16</v>
      </c>
      <c r="C967" s="246" t="s">
        <v>6239</v>
      </c>
      <c r="D967" s="41" t="s">
        <v>4979</v>
      </c>
      <c r="E967" s="308" t="s">
        <v>4463</v>
      </c>
      <c r="F967" s="299" t="s">
        <v>11</v>
      </c>
      <c r="G967" s="245" t="s">
        <v>1</v>
      </c>
      <c r="H967" s="312" t="s">
        <v>8</v>
      </c>
      <c r="I967" s="313"/>
      <c r="J967" s="31" t="s">
        <v>6211</v>
      </c>
      <c r="K967" s="310" t="s">
        <v>5160</v>
      </c>
      <c r="L967" s="238" t="s">
        <v>4554</v>
      </c>
      <c r="M967" s="241"/>
      <c r="N967" s="311"/>
      <c r="O967" s="241"/>
      <c r="P967" s="31" t="s">
        <v>109</v>
      </c>
    </row>
    <row r="968" spans="1:16" ht="24">
      <c r="A968" s="28">
        <v>963</v>
      </c>
      <c r="B968" s="229" t="str">
        <f t="shared" si="15"/>
        <v>20242IT6094K16</v>
      </c>
      <c r="C968" s="246" t="s">
        <v>6240</v>
      </c>
      <c r="D968" s="41" t="s">
        <v>6226</v>
      </c>
      <c r="E968" s="308" t="s">
        <v>4467</v>
      </c>
      <c r="F968" s="299" t="s">
        <v>11</v>
      </c>
      <c r="G968" s="245" t="s">
        <v>2</v>
      </c>
      <c r="H968" s="309" t="s">
        <v>6210</v>
      </c>
      <c r="I968" s="313"/>
      <c r="J968" s="31" t="s">
        <v>6211</v>
      </c>
      <c r="K968" s="310" t="s">
        <v>5160</v>
      </c>
      <c r="L968" s="238" t="s">
        <v>4554</v>
      </c>
      <c r="M968" s="241"/>
      <c r="N968" s="311"/>
      <c r="O968" s="241"/>
      <c r="P968" s="31" t="s">
        <v>109</v>
      </c>
    </row>
    <row r="969" spans="1:16" ht="30">
      <c r="A969" s="28">
        <v>964</v>
      </c>
      <c r="B969" s="229" t="str">
        <f t="shared" si="15"/>
        <v>20242PE6026K1622</v>
      </c>
      <c r="C969" s="246" t="s">
        <v>6241</v>
      </c>
      <c r="D969" s="41" t="s">
        <v>5069</v>
      </c>
      <c r="E969" s="308" t="s">
        <v>4046</v>
      </c>
      <c r="F969" s="299" t="s">
        <v>46</v>
      </c>
      <c r="G969" s="245" t="s">
        <v>1</v>
      </c>
      <c r="H969" s="316" t="s">
        <v>6242</v>
      </c>
      <c r="I969" s="313"/>
      <c r="J969" s="31" t="s">
        <v>6243</v>
      </c>
      <c r="K969" s="310" t="s">
        <v>5160</v>
      </c>
      <c r="L969" s="238" t="s">
        <v>4554</v>
      </c>
      <c r="M969" s="241"/>
      <c r="N969" s="318">
        <v>22</v>
      </c>
      <c r="O969" s="241"/>
      <c r="P969" s="31" t="s">
        <v>374</v>
      </c>
    </row>
    <row r="970" spans="1:16" ht="60">
      <c r="A970" s="28">
        <v>965</v>
      </c>
      <c r="B970" s="229" t="str">
        <f t="shared" si="15"/>
        <v>20242CT6063K16</v>
      </c>
      <c r="C970" s="246" t="s">
        <v>6244</v>
      </c>
      <c r="D970" s="41" t="s">
        <v>4733</v>
      </c>
      <c r="E970" s="308" t="s">
        <v>4734</v>
      </c>
      <c r="F970" s="299" t="s">
        <v>13</v>
      </c>
      <c r="G970" s="245" t="s">
        <v>5</v>
      </c>
      <c r="H970" s="312" t="s">
        <v>4044</v>
      </c>
      <c r="I970" s="313"/>
      <c r="J970" s="31" t="s">
        <v>6243</v>
      </c>
      <c r="K970" s="310" t="s">
        <v>5160</v>
      </c>
      <c r="L970" s="238" t="s">
        <v>4554</v>
      </c>
      <c r="M970" s="241"/>
      <c r="N970" s="311"/>
      <c r="O970" s="241"/>
      <c r="P970" s="31" t="s">
        <v>374</v>
      </c>
    </row>
    <row r="971" spans="1:16" ht="30">
      <c r="A971" s="28">
        <v>966</v>
      </c>
      <c r="B971" s="229" t="str">
        <f t="shared" si="15"/>
        <v>20242CT6204K161</v>
      </c>
      <c r="C971" s="246" t="s">
        <v>6245</v>
      </c>
      <c r="D971" s="41" t="s">
        <v>6246</v>
      </c>
      <c r="E971" s="308" t="s">
        <v>6247</v>
      </c>
      <c r="F971" s="299" t="s">
        <v>45</v>
      </c>
      <c r="G971" s="245" t="s">
        <v>2</v>
      </c>
      <c r="H971" s="326" t="s">
        <v>9</v>
      </c>
      <c r="I971" s="41"/>
      <c r="J971" s="31" t="s">
        <v>6243</v>
      </c>
      <c r="K971" s="310" t="s">
        <v>5160</v>
      </c>
      <c r="L971" s="238" t="s">
        <v>4554</v>
      </c>
      <c r="M971" s="313"/>
      <c r="N971" s="311">
        <v>1</v>
      </c>
      <c r="O971" s="241"/>
      <c r="P971" s="31" t="s">
        <v>374</v>
      </c>
    </row>
    <row r="972" spans="1:16" ht="30">
      <c r="A972" s="28">
        <v>967</v>
      </c>
      <c r="B972" s="229" t="str">
        <f t="shared" si="15"/>
        <v>20242CT6075K161</v>
      </c>
      <c r="C972" s="246" t="s">
        <v>6248</v>
      </c>
      <c r="D972" s="41" t="s">
        <v>6249</v>
      </c>
      <c r="E972" s="308" t="s">
        <v>6250</v>
      </c>
      <c r="F972" s="299" t="s">
        <v>48</v>
      </c>
      <c r="G972" s="245" t="s">
        <v>0</v>
      </c>
      <c r="H972" s="365" t="s">
        <v>9</v>
      </c>
      <c r="I972" s="41"/>
      <c r="J972" s="31" t="s">
        <v>6243</v>
      </c>
      <c r="K972" s="310" t="s">
        <v>5160</v>
      </c>
      <c r="L972" s="238" t="s">
        <v>4554</v>
      </c>
      <c r="M972" s="313"/>
      <c r="N972" s="318">
        <v>1</v>
      </c>
      <c r="O972" s="241"/>
      <c r="P972" s="31" t="s">
        <v>374</v>
      </c>
    </row>
    <row r="973" spans="1:16" ht="15">
      <c r="A973" s="28">
        <v>968</v>
      </c>
      <c r="B973" s="229" t="str">
        <f t="shared" si="15"/>
        <v>20242CT6202K161</v>
      </c>
      <c r="C973" s="246" t="s">
        <v>6251</v>
      </c>
      <c r="D973" s="41" t="s">
        <v>6252</v>
      </c>
      <c r="E973" s="308" t="s">
        <v>6253</v>
      </c>
      <c r="F973" s="299" t="s">
        <v>48</v>
      </c>
      <c r="G973" s="245" t="s">
        <v>2</v>
      </c>
      <c r="H973" s="256" t="s">
        <v>9</v>
      </c>
      <c r="I973" s="336"/>
      <c r="J973" s="31" t="s">
        <v>6243</v>
      </c>
      <c r="K973" s="310" t="s">
        <v>5160</v>
      </c>
      <c r="L973" s="238" t="s">
        <v>4554</v>
      </c>
      <c r="M973" s="313"/>
      <c r="N973" s="311">
        <v>1</v>
      </c>
      <c r="O973" s="241"/>
      <c r="P973" s="31" t="s">
        <v>374</v>
      </c>
    </row>
    <row r="974" spans="1:16" ht="28.5">
      <c r="A974" s="28">
        <v>969</v>
      </c>
      <c r="B974" s="229" t="str">
        <f t="shared" si="15"/>
        <v>20242CT6201K16</v>
      </c>
      <c r="C974" s="246" t="s">
        <v>6254</v>
      </c>
      <c r="D974" s="329" t="s">
        <v>6255</v>
      </c>
      <c r="E974" s="308" t="s">
        <v>6256</v>
      </c>
      <c r="F974" s="299" t="s">
        <v>6257</v>
      </c>
      <c r="G974" s="331" t="s">
        <v>4207</v>
      </c>
      <c r="H974" s="309" t="s">
        <v>399</v>
      </c>
      <c r="I974" s="313"/>
      <c r="J974" s="31" t="s">
        <v>6243</v>
      </c>
      <c r="K974" s="310" t="s">
        <v>5160</v>
      </c>
      <c r="L974" s="238" t="s">
        <v>4554</v>
      </c>
      <c r="M974" s="241"/>
      <c r="N974" s="311"/>
      <c r="O974" s="241"/>
      <c r="P974" s="31" t="s">
        <v>374</v>
      </c>
    </row>
    <row r="975" spans="1:16" ht="15">
      <c r="A975" s="28">
        <v>970</v>
      </c>
      <c r="B975" s="229" t="str">
        <f t="shared" si="15"/>
        <v>20242CT6100K16</v>
      </c>
      <c r="C975" s="246" t="s">
        <v>6258</v>
      </c>
      <c r="D975" s="41" t="s">
        <v>5234</v>
      </c>
      <c r="E975" s="308" t="s">
        <v>5235</v>
      </c>
      <c r="F975" s="299" t="s">
        <v>45</v>
      </c>
      <c r="G975" s="245" t="s">
        <v>0</v>
      </c>
      <c r="H975" s="365" t="s">
        <v>9</v>
      </c>
      <c r="I975" s="41"/>
      <c r="J975" s="31" t="s">
        <v>6243</v>
      </c>
      <c r="K975" s="310" t="s">
        <v>5160</v>
      </c>
      <c r="L975" s="238" t="s">
        <v>4554</v>
      </c>
      <c r="M975" s="375"/>
      <c r="N975" s="322"/>
      <c r="O975" s="241"/>
      <c r="P975" s="31" t="s">
        <v>374</v>
      </c>
    </row>
    <row r="976" spans="1:16" ht="15">
      <c r="A976" s="28">
        <v>971</v>
      </c>
      <c r="B976" s="229" t="str">
        <f t="shared" si="15"/>
        <v>20242LP6003K168</v>
      </c>
      <c r="C976" s="246" t="s">
        <v>6259</v>
      </c>
      <c r="D976" s="41" t="s">
        <v>4981</v>
      </c>
      <c r="E976" s="308" t="s">
        <v>4034</v>
      </c>
      <c r="F976" s="299" t="s">
        <v>48</v>
      </c>
      <c r="G976" s="245" t="s">
        <v>3</v>
      </c>
      <c r="H976" s="309" t="s">
        <v>399</v>
      </c>
      <c r="I976" s="313"/>
      <c r="J976" s="31" t="s">
        <v>6243</v>
      </c>
      <c r="K976" s="310" t="s">
        <v>5160</v>
      </c>
      <c r="L976" s="238" t="s">
        <v>4554</v>
      </c>
      <c r="M976" s="241"/>
      <c r="N976" s="311">
        <v>8</v>
      </c>
      <c r="O976" s="241"/>
      <c r="P976" s="31" t="s">
        <v>374</v>
      </c>
    </row>
    <row r="977" spans="1:16" ht="45">
      <c r="A977" s="28">
        <v>972</v>
      </c>
      <c r="B977" s="229" t="str">
        <f t="shared" si="15"/>
        <v>20242FL6139K16</v>
      </c>
      <c r="C977" s="246" t="s">
        <v>6260</v>
      </c>
      <c r="D977" s="41" t="s">
        <v>5245</v>
      </c>
      <c r="E977" s="308" t="s">
        <v>5246</v>
      </c>
      <c r="F977" s="299" t="s">
        <v>48</v>
      </c>
      <c r="G977" s="245" t="s">
        <v>1</v>
      </c>
      <c r="H977" s="309" t="s">
        <v>399</v>
      </c>
      <c r="I977" s="313"/>
      <c r="J977" s="31" t="s">
        <v>6243</v>
      </c>
      <c r="K977" s="310" t="s">
        <v>5160</v>
      </c>
      <c r="L977" s="238" t="s">
        <v>4554</v>
      </c>
      <c r="M977" s="241"/>
      <c r="N977" s="311"/>
      <c r="O977" s="241"/>
      <c r="P977" s="31" t="s">
        <v>374</v>
      </c>
    </row>
    <row r="978" spans="1:16" ht="45">
      <c r="A978" s="28">
        <v>973</v>
      </c>
      <c r="B978" s="229" t="str">
        <f t="shared" si="15"/>
        <v>20242FL6139K16</v>
      </c>
      <c r="C978" s="246" t="s">
        <v>6260</v>
      </c>
      <c r="D978" s="41" t="s">
        <v>5245</v>
      </c>
      <c r="E978" s="308" t="s">
        <v>5246</v>
      </c>
      <c r="F978" s="299" t="s">
        <v>48</v>
      </c>
      <c r="G978" s="245" t="s">
        <v>4</v>
      </c>
      <c r="H978" s="309" t="s">
        <v>399</v>
      </c>
      <c r="I978" s="313"/>
      <c r="J978" s="31" t="s">
        <v>6243</v>
      </c>
      <c r="K978" s="310" t="s">
        <v>5160</v>
      </c>
      <c r="L978" s="238" t="s">
        <v>4554</v>
      </c>
      <c r="M978" s="241"/>
      <c r="N978" s="311"/>
      <c r="O978" s="241"/>
      <c r="P978" s="31" t="s">
        <v>374</v>
      </c>
    </row>
    <row r="979" spans="1:16" ht="45">
      <c r="A979" s="28">
        <v>974</v>
      </c>
      <c r="B979" s="229" t="str">
        <f t="shared" si="15"/>
        <v>20242FL6139K16</v>
      </c>
      <c r="C979" s="246" t="s">
        <v>6261</v>
      </c>
      <c r="D979" s="41" t="s">
        <v>5245</v>
      </c>
      <c r="E979" s="308" t="s">
        <v>5246</v>
      </c>
      <c r="F979" s="299" t="s">
        <v>45</v>
      </c>
      <c r="G979" s="245" t="s">
        <v>1</v>
      </c>
      <c r="H979" s="309" t="s">
        <v>399</v>
      </c>
      <c r="I979" s="313"/>
      <c r="J979" s="31" t="s">
        <v>6243</v>
      </c>
      <c r="K979" s="310" t="s">
        <v>5160</v>
      </c>
      <c r="L979" s="238" t="s">
        <v>4554</v>
      </c>
      <c r="M979" s="241"/>
      <c r="N979" s="311"/>
      <c r="O979" s="241"/>
      <c r="P979" s="31" t="s">
        <v>374</v>
      </c>
    </row>
    <row r="980" spans="1:16" ht="45">
      <c r="A980" s="28">
        <v>975</v>
      </c>
      <c r="B980" s="229" t="str">
        <f t="shared" ref="B980:B1043" si="16">CONCATENATE(20242,$D980,"K16",$N980)</f>
        <v>20242FL6139K16</v>
      </c>
      <c r="C980" s="246" t="s">
        <v>6261</v>
      </c>
      <c r="D980" s="41" t="s">
        <v>5245</v>
      </c>
      <c r="E980" s="308" t="s">
        <v>5246</v>
      </c>
      <c r="F980" s="299" t="s">
        <v>45</v>
      </c>
      <c r="G980" s="245" t="s">
        <v>4</v>
      </c>
      <c r="H980" s="309" t="s">
        <v>399</v>
      </c>
      <c r="I980" s="313"/>
      <c r="J980" s="31" t="s">
        <v>6243</v>
      </c>
      <c r="K980" s="310" t="s">
        <v>5160</v>
      </c>
      <c r="L980" s="238" t="s">
        <v>4554</v>
      </c>
      <c r="M980" s="241"/>
      <c r="N980" s="311"/>
      <c r="O980" s="241"/>
      <c r="P980" s="31" t="s">
        <v>374</v>
      </c>
    </row>
    <row r="981" spans="1:16" ht="15">
      <c r="A981" s="28">
        <v>976</v>
      </c>
      <c r="B981" s="229" t="str">
        <f t="shared" si="16"/>
        <v>20242LP6010K164</v>
      </c>
      <c r="C981" s="246" t="s">
        <v>6262</v>
      </c>
      <c r="D981" s="41" t="s">
        <v>177</v>
      </c>
      <c r="E981" s="308" t="s">
        <v>154</v>
      </c>
      <c r="F981" s="299" t="s">
        <v>45</v>
      </c>
      <c r="G981" s="245" t="s">
        <v>3</v>
      </c>
      <c r="H981" s="309" t="s">
        <v>399</v>
      </c>
      <c r="I981" s="313"/>
      <c r="J981" s="31" t="s">
        <v>6243</v>
      </c>
      <c r="K981" s="310" t="s">
        <v>5160</v>
      </c>
      <c r="L981" s="238" t="s">
        <v>4554</v>
      </c>
      <c r="M981" s="241"/>
      <c r="N981" s="311">
        <v>4</v>
      </c>
      <c r="O981" s="241"/>
      <c r="P981" s="31" t="s">
        <v>374</v>
      </c>
    </row>
    <row r="982" spans="1:16" ht="30">
      <c r="A982" s="28">
        <v>977</v>
      </c>
      <c r="B982" s="229" t="str">
        <f t="shared" si="16"/>
        <v>20242PE6002K161</v>
      </c>
      <c r="C982" s="324" t="s">
        <v>6263</v>
      </c>
      <c r="D982" s="41" t="s">
        <v>6264</v>
      </c>
      <c r="E982" s="308" t="s">
        <v>6265</v>
      </c>
      <c r="F982" s="344" t="s">
        <v>46</v>
      </c>
      <c r="G982" s="245" t="s">
        <v>0</v>
      </c>
      <c r="H982" s="316" t="s">
        <v>5216</v>
      </c>
      <c r="I982" s="366"/>
      <c r="J982" s="31" t="s">
        <v>6266</v>
      </c>
      <c r="K982" s="310" t="s">
        <v>5160</v>
      </c>
      <c r="L982" s="238" t="s">
        <v>4554</v>
      </c>
      <c r="M982" s="241"/>
      <c r="N982" s="345">
        <v>1</v>
      </c>
      <c r="O982" s="241"/>
      <c r="P982" s="31" t="s">
        <v>79</v>
      </c>
    </row>
    <row r="983" spans="1:16" ht="30">
      <c r="A983" s="28">
        <v>978</v>
      </c>
      <c r="B983" s="229" t="str">
        <f t="shared" si="16"/>
        <v>20242PE6004K169</v>
      </c>
      <c r="C983" s="246" t="s">
        <v>6267</v>
      </c>
      <c r="D983" s="41" t="s">
        <v>5228</v>
      </c>
      <c r="E983" s="308" t="s">
        <v>5229</v>
      </c>
      <c r="F983" s="344" t="s">
        <v>46</v>
      </c>
      <c r="G983" s="245" t="s">
        <v>1</v>
      </c>
      <c r="H983" s="316" t="s">
        <v>5216</v>
      </c>
      <c r="I983" s="313"/>
      <c r="J983" s="31" t="s">
        <v>6266</v>
      </c>
      <c r="K983" s="310" t="s">
        <v>5160</v>
      </c>
      <c r="L983" s="238" t="s">
        <v>4554</v>
      </c>
      <c r="M983" s="241"/>
      <c r="N983" s="318">
        <v>9</v>
      </c>
      <c r="O983" s="241"/>
      <c r="P983" s="31" t="s">
        <v>79</v>
      </c>
    </row>
    <row r="984" spans="1:16" ht="30">
      <c r="A984" s="28">
        <v>979</v>
      </c>
      <c r="B984" s="229" t="str">
        <f t="shared" si="16"/>
        <v>20242PE6022K166</v>
      </c>
      <c r="C984" s="246" t="s">
        <v>6268</v>
      </c>
      <c r="D984" s="41" t="s">
        <v>5215</v>
      </c>
      <c r="E984" s="308" t="s">
        <v>4031</v>
      </c>
      <c r="F984" s="344" t="s">
        <v>46</v>
      </c>
      <c r="G984" s="245" t="s">
        <v>5</v>
      </c>
      <c r="H984" s="316" t="s">
        <v>5216</v>
      </c>
      <c r="I984" s="313"/>
      <c r="J984" s="31" t="s">
        <v>6266</v>
      </c>
      <c r="K984" s="310" t="s">
        <v>5160</v>
      </c>
      <c r="L984" s="238" t="s">
        <v>4554</v>
      </c>
      <c r="M984" s="241"/>
      <c r="N984" s="311">
        <v>6</v>
      </c>
      <c r="O984" s="241"/>
      <c r="P984" s="31" t="s">
        <v>79</v>
      </c>
    </row>
    <row r="985" spans="1:16" ht="15">
      <c r="A985" s="28">
        <v>980</v>
      </c>
      <c r="B985" s="229" t="str">
        <f t="shared" si="16"/>
        <v>20242AA6017K16</v>
      </c>
      <c r="C985" s="246" t="s">
        <v>6269</v>
      </c>
      <c r="D985" s="41" t="s">
        <v>4212</v>
      </c>
      <c r="E985" s="308" t="s">
        <v>4597</v>
      </c>
      <c r="F985" s="299" t="s">
        <v>11</v>
      </c>
      <c r="G985" s="245" t="s">
        <v>2</v>
      </c>
      <c r="H985" s="326" t="s">
        <v>9</v>
      </c>
      <c r="I985" s="41"/>
      <c r="J985" s="31" t="s">
        <v>6266</v>
      </c>
      <c r="K985" s="310" t="s">
        <v>5160</v>
      </c>
      <c r="L985" s="238" t="s">
        <v>4554</v>
      </c>
      <c r="M985" s="333"/>
      <c r="N985" s="376"/>
      <c r="O985" s="241"/>
      <c r="P985" s="31" t="s">
        <v>79</v>
      </c>
    </row>
    <row r="986" spans="1:16" ht="30">
      <c r="A986" s="28">
        <v>981</v>
      </c>
      <c r="B986" s="229" t="str">
        <f t="shared" si="16"/>
        <v>20242LP6013K16</v>
      </c>
      <c r="C986" s="246" t="s">
        <v>6270</v>
      </c>
      <c r="D986" s="41" t="s">
        <v>4263</v>
      </c>
      <c r="E986" s="308" t="s">
        <v>4265</v>
      </c>
      <c r="F986" s="299" t="s">
        <v>18</v>
      </c>
      <c r="G986" s="245" t="s">
        <v>2</v>
      </c>
      <c r="H986" s="309" t="s">
        <v>6271</v>
      </c>
      <c r="I986" s="313"/>
      <c r="J986" s="31" t="s">
        <v>6266</v>
      </c>
      <c r="K986" s="310" t="s">
        <v>5160</v>
      </c>
      <c r="L986" s="238" t="s">
        <v>4554</v>
      </c>
      <c r="M986" s="241"/>
      <c r="N986" s="322"/>
      <c r="O986" s="241"/>
      <c r="P986" s="31" t="s">
        <v>79</v>
      </c>
    </row>
    <row r="987" spans="1:16" ht="30">
      <c r="A987" s="28">
        <v>982</v>
      </c>
      <c r="B987" s="229" t="str">
        <f t="shared" si="16"/>
        <v>20242BM6035K161</v>
      </c>
      <c r="C987" s="246" t="s">
        <v>6272</v>
      </c>
      <c r="D987" s="41" t="s">
        <v>4654</v>
      </c>
      <c r="E987" s="308" t="s">
        <v>4036</v>
      </c>
      <c r="F987" s="299" t="s">
        <v>48</v>
      </c>
      <c r="G987" s="245" t="s">
        <v>1</v>
      </c>
      <c r="H987" s="309" t="s">
        <v>6271</v>
      </c>
      <c r="I987" s="313"/>
      <c r="J987" s="31" t="s">
        <v>6266</v>
      </c>
      <c r="K987" s="310" t="s">
        <v>5160</v>
      </c>
      <c r="L987" s="238" t="s">
        <v>4554</v>
      </c>
      <c r="M987" s="241"/>
      <c r="N987" s="311">
        <v>1</v>
      </c>
      <c r="O987" s="241"/>
      <c r="P987" s="31" t="s">
        <v>79</v>
      </c>
    </row>
    <row r="988" spans="1:16" ht="15">
      <c r="A988" s="28">
        <v>983</v>
      </c>
      <c r="B988" s="229" t="str">
        <f t="shared" si="16"/>
        <v>20242BM6036K161</v>
      </c>
      <c r="C988" s="246" t="s">
        <v>6273</v>
      </c>
      <c r="D988" s="41" t="s">
        <v>6274</v>
      </c>
      <c r="E988" s="308" t="s">
        <v>6275</v>
      </c>
      <c r="F988" s="299" t="s">
        <v>48</v>
      </c>
      <c r="G988" s="245" t="s">
        <v>4</v>
      </c>
      <c r="H988" s="309" t="s">
        <v>6271</v>
      </c>
      <c r="I988" s="313"/>
      <c r="J988" s="31" t="s">
        <v>6266</v>
      </c>
      <c r="K988" s="310" t="s">
        <v>5160</v>
      </c>
      <c r="L988" s="238" t="s">
        <v>4554</v>
      </c>
      <c r="M988" s="241"/>
      <c r="N988" s="311">
        <v>1</v>
      </c>
      <c r="O988" s="241"/>
      <c r="P988" s="31" t="s">
        <v>79</v>
      </c>
    </row>
    <row r="989" spans="1:16" ht="45">
      <c r="A989" s="28">
        <v>984</v>
      </c>
      <c r="B989" s="229" t="str">
        <f t="shared" si="16"/>
        <v>20242AA6050K161</v>
      </c>
      <c r="C989" s="246" t="s">
        <v>6276</v>
      </c>
      <c r="D989" s="41" t="s">
        <v>6277</v>
      </c>
      <c r="E989" s="308" t="s">
        <v>6278</v>
      </c>
      <c r="F989" s="299" t="s">
        <v>11</v>
      </c>
      <c r="G989" s="245" t="s">
        <v>5</v>
      </c>
      <c r="H989" s="309" t="s">
        <v>6271</v>
      </c>
      <c r="I989" s="313"/>
      <c r="J989" s="31" t="s">
        <v>6266</v>
      </c>
      <c r="K989" s="310" t="s">
        <v>5160</v>
      </c>
      <c r="L989" s="238" t="s">
        <v>4554</v>
      </c>
      <c r="M989" s="241"/>
      <c r="N989" s="311">
        <v>1</v>
      </c>
      <c r="O989" s="241"/>
      <c r="P989" s="31" t="s">
        <v>79</v>
      </c>
    </row>
    <row r="990" spans="1:16" ht="30">
      <c r="A990" s="28">
        <v>985</v>
      </c>
      <c r="B990" s="229" t="str">
        <f t="shared" si="16"/>
        <v>20242BM6046K161</v>
      </c>
      <c r="C990" s="246" t="s">
        <v>6279</v>
      </c>
      <c r="D990" s="41" t="s">
        <v>6280</v>
      </c>
      <c r="E990" s="308" t="s">
        <v>4041</v>
      </c>
      <c r="F990" s="299" t="s">
        <v>45</v>
      </c>
      <c r="G990" s="245" t="s">
        <v>1</v>
      </c>
      <c r="H990" s="309" t="s">
        <v>6271</v>
      </c>
      <c r="I990" s="313"/>
      <c r="J990" s="31" t="s">
        <v>6266</v>
      </c>
      <c r="K990" s="310" t="s">
        <v>5160</v>
      </c>
      <c r="L990" s="238" t="s">
        <v>4554</v>
      </c>
      <c r="M990" s="241"/>
      <c r="N990" s="311">
        <v>1</v>
      </c>
      <c r="O990" s="241"/>
      <c r="P990" s="31" t="s">
        <v>79</v>
      </c>
    </row>
    <row r="991" spans="1:16" ht="30">
      <c r="A991" s="28">
        <v>986</v>
      </c>
      <c r="B991" s="229" t="str">
        <f t="shared" si="16"/>
        <v>20242BM6075K16</v>
      </c>
      <c r="C991" s="246" t="s">
        <v>6281</v>
      </c>
      <c r="D991" s="41" t="s">
        <v>4687</v>
      </c>
      <c r="E991" s="308" t="s">
        <v>4348</v>
      </c>
      <c r="F991" s="299" t="s">
        <v>45</v>
      </c>
      <c r="G991" s="245" t="s">
        <v>4</v>
      </c>
      <c r="H991" s="309" t="s">
        <v>6271</v>
      </c>
      <c r="I991" s="313"/>
      <c r="J991" s="31" t="s">
        <v>6266</v>
      </c>
      <c r="K991" s="310" t="s">
        <v>5160</v>
      </c>
      <c r="L991" s="238" t="s">
        <v>4554</v>
      </c>
      <c r="M991" s="241"/>
      <c r="N991" s="311"/>
      <c r="O991" s="241"/>
      <c r="P991" s="31" t="s">
        <v>79</v>
      </c>
    </row>
    <row r="992" spans="1:16" ht="30">
      <c r="A992" s="28">
        <v>987</v>
      </c>
      <c r="B992" s="229" t="str">
        <f t="shared" si="16"/>
        <v>20242FL6163K16</v>
      </c>
      <c r="C992" s="246" t="s">
        <v>6282</v>
      </c>
      <c r="D992" s="41" t="s">
        <v>6283</v>
      </c>
      <c r="E992" s="308" t="s">
        <v>4442</v>
      </c>
      <c r="F992" s="344" t="s">
        <v>48</v>
      </c>
      <c r="G992" s="245" t="s">
        <v>0</v>
      </c>
      <c r="H992" s="312" t="s">
        <v>6284</v>
      </c>
      <c r="I992" s="366"/>
      <c r="J992" s="31" t="s">
        <v>6266</v>
      </c>
      <c r="K992" s="310" t="s">
        <v>5160</v>
      </c>
      <c r="L992" s="238" t="s">
        <v>4554</v>
      </c>
      <c r="M992" s="241"/>
      <c r="N992" s="345"/>
      <c r="O992" s="241"/>
      <c r="P992" s="31" t="s">
        <v>79</v>
      </c>
    </row>
    <row r="993" spans="1:16" ht="30">
      <c r="A993" s="28">
        <v>988</v>
      </c>
      <c r="B993" s="229" t="str">
        <f t="shared" si="16"/>
        <v>20242FL6163K16</v>
      </c>
      <c r="C993" s="246" t="s">
        <v>6282</v>
      </c>
      <c r="D993" s="41" t="s">
        <v>6283</v>
      </c>
      <c r="E993" s="308" t="s">
        <v>4442</v>
      </c>
      <c r="F993" s="344" t="s">
        <v>48</v>
      </c>
      <c r="G993" s="245" t="s">
        <v>3</v>
      </c>
      <c r="H993" s="312" t="s">
        <v>6284</v>
      </c>
      <c r="I993" s="313"/>
      <c r="J993" s="31" t="s">
        <v>6266</v>
      </c>
      <c r="K993" s="310" t="s">
        <v>5160</v>
      </c>
      <c r="L993" s="238" t="s">
        <v>4554</v>
      </c>
      <c r="M993" s="241"/>
      <c r="N993" s="345"/>
      <c r="O993" s="241"/>
      <c r="P993" s="31" t="s">
        <v>79</v>
      </c>
    </row>
    <row r="994" spans="1:16" ht="30">
      <c r="A994" s="28">
        <v>989</v>
      </c>
      <c r="B994" s="229" t="str">
        <f t="shared" si="16"/>
        <v>20242FL6163K16</v>
      </c>
      <c r="C994" s="246" t="s">
        <v>6285</v>
      </c>
      <c r="D994" s="41" t="s">
        <v>6283</v>
      </c>
      <c r="E994" s="308" t="s">
        <v>4442</v>
      </c>
      <c r="F994" s="344" t="s">
        <v>45</v>
      </c>
      <c r="G994" s="245" t="s">
        <v>0</v>
      </c>
      <c r="H994" s="312" t="s">
        <v>6284</v>
      </c>
      <c r="I994" s="366"/>
      <c r="J994" s="31" t="s">
        <v>6266</v>
      </c>
      <c r="K994" s="310" t="s">
        <v>5160</v>
      </c>
      <c r="L994" s="238" t="s">
        <v>4554</v>
      </c>
      <c r="M994" s="241"/>
      <c r="N994" s="345"/>
      <c r="O994" s="241"/>
      <c r="P994" s="31" t="s">
        <v>79</v>
      </c>
    </row>
    <row r="995" spans="1:16" ht="30">
      <c r="A995" s="28">
        <v>990</v>
      </c>
      <c r="B995" s="229" t="str">
        <f t="shared" si="16"/>
        <v>20242FL6163K16</v>
      </c>
      <c r="C995" s="246" t="s">
        <v>6285</v>
      </c>
      <c r="D995" s="41" t="s">
        <v>6283</v>
      </c>
      <c r="E995" s="308" t="s">
        <v>4442</v>
      </c>
      <c r="F995" s="344" t="s">
        <v>45</v>
      </c>
      <c r="G995" s="245" t="s">
        <v>3</v>
      </c>
      <c r="H995" s="312" t="s">
        <v>6284</v>
      </c>
      <c r="I995" s="313"/>
      <c r="J995" s="31" t="s">
        <v>6266</v>
      </c>
      <c r="K995" s="310" t="s">
        <v>5160</v>
      </c>
      <c r="L995" s="238" t="s">
        <v>4554</v>
      </c>
      <c r="M995" s="241"/>
      <c r="N995" s="345"/>
      <c r="O995" s="241"/>
      <c r="P995" s="31" t="s">
        <v>79</v>
      </c>
    </row>
    <row r="996" spans="1:16" ht="30">
      <c r="A996" s="28">
        <v>991</v>
      </c>
      <c r="B996" s="229" t="str">
        <f t="shared" si="16"/>
        <v>20242PE6002K162</v>
      </c>
      <c r="C996" s="246" t="s">
        <v>6286</v>
      </c>
      <c r="D996" s="41" t="s">
        <v>6264</v>
      </c>
      <c r="E996" s="308" t="s">
        <v>6265</v>
      </c>
      <c r="F996" s="299" t="s">
        <v>459</v>
      </c>
      <c r="G996" s="245" t="s">
        <v>0</v>
      </c>
      <c r="H996" s="316" t="s">
        <v>5216</v>
      </c>
      <c r="I996" s="32"/>
      <c r="J996" s="31" t="s">
        <v>6266</v>
      </c>
      <c r="K996" s="310" t="s">
        <v>5160</v>
      </c>
      <c r="L996" s="238" t="s">
        <v>4554</v>
      </c>
      <c r="M996" s="241"/>
      <c r="N996" s="318">
        <v>2</v>
      </c>
      <c r="O996" s="241"/>
      <c r="P996" s="31" t="s">
        <v>80</v>
      </c>
    </row>
    <row r="997" spans="1:16" ht="30">
      <c r="A997" s="28">
        <v>992</v>
      </c>
      <c r="B997" s="229" t="str">
        <f t="shared" si="16"/>
        <v>20242PE6004K1610</v>
      </c>
      <c r="C997" s="246" t="s">
        <v>6287</v>
      </c>
      <c r="D997" s="41" t="s">
        <v>5228</v>
      </c>
      <c r="E997" s="308" t="s">
        <v>5229</v>
      </c>
      <c r="F997" s="299" t="s">
        <v>459</v>
      </c>
      <c r="G997" s="245" t="s">
        <v>1</v>
      </c>
      <c r="H997" s="316" t="s">
        <v>5216</v>
      </c>
      <c r="I997" s="372"/>
      <c r="J997" s="31" t="s">
        <v>6266</v>
      </c>
      <c r="K997" s="310" t="s">
        <v>5160</v>
      </c>
      <c r="L997" s="238" t="s">
        <v>4554</v>
      </c>
      <c r="M997" s="241"/>
      <c r="N997" s="318">
        <v>10</v>
      </c>
      <c r="O997" s="241"/>
      <c r="P997" s="31" t="s">
        <v>80</v>
      </c>
    </row>
    <row r="998" spans="1:16" ht="30">
      <c r="A998" s="28">
        <v>993</v>
      </c>
      <c r="B998" s="229" t="str">
        <f t="shared" si="16"/>
        <v>20242PE6022K167</v>
      </c>
      <c r="C998" s="246" t="s">
        <v>6288</v>
      </c>
      <c r="D998" s="41" t="s">
        <v>5215</v>
      </c>
      <c r="E998" s="308" t="s">
        <v>4031</v>
      </c>
      <c r="F998" s="299" t="s">
        <v>459</v>
      </c>
      <c r="G998" s="245" t="s">
        <v>5</v>
      </c>
      <c r="H998" s="316" t="s">
        <v>5216</v>
      </c>
      <c r="I998" s="313"/>
      <c r="J998" s="31" t="s">
        <v>6266</v>
      </c>
      <c r="K998" s="310" t="s">
        <v>5160</v>
      </c>
      <c r="L998" s="238" t="s">
        <v>4554</v>
      </c>
      <c r="M998" s="241"/>
      <c r="N998" s="318">
        <v>7</v>
      </c>
      <c r="O998" s="241"/>
      <c r="P998" s="31" t="s">
        <v>80</v>
      </c>
    </row>
    <row r="999" spans="1:16" ht="30">
      <c r="A999" s="28">
        <v>994</v>
      </c>
      <c r="B999" s="229" t="str">
        <f t="shared" si="16"/>
        <v>20242PE6026K1623</v>
      </c>
      <c r="C999" s="246" t="s">
        <v>6289</v>
      </c>
      <c r="D999" s="41" t="s">
        <v>5069</v>
      </c>
      <c r="E999" s="308" t="s">
        <v>4046</v>
      </c>
      <c r="F999" s="299" t="s">
        <v>459</v>
      </c>
      <c r="G999" s="245" t="s">
        <v>3</v>
      </c>
      <c r="H999" s="316" t="s">
        <v>6242</v>
      </c>
      <c r="I999" s="313"/>
      <c r="J999" s="31" t="s">
        <v>6266</v>
      </c>
      <c r="K999" s="310" t="s">
        <v>5160</v>
      </c>
      <c r="L999" s="238" t="s">
        <v>4554</v>
      </c>
      <c r="M999" s="241"/>
      <c r="N999" s="318">
        <v>23</v>
      </c>
      <c r="O999" s="241"/>
      <c r="P999" s="31" t="s">
        <v>80</v>
      </c>
    </row>
    <row r="1000" spans="1:16" ht="15">
      <c r="A1000" s="28">
        <v>995</v>
      </c>
      <c r="B1000" s="229" t="str">
        <f t="shared" si="16"/>
        <v>20242AA6017K16</v>
      </c>
      <c r="C1000" s="246" t="s">
        <v>6290</v>
      </c>
      <c r="D1000" s="41" t="s">
        <v>4212</v>
      </c>
      <c r="E1000" s="308" t="s">
        <v>4597</v>
      </c>
      <c r="F1000" s="299" t="s">
        <v>217</v>
      </c>
      <c r="G1000" s="245" t="s">
        <v>2</v>
      </c>
      <c r="H1000" s="309" t="s">
        <v>6271</v>
      </c>
      <c r="I1000" s="313"/>
      <c r="J1000" s="31" t="s">
        <v>6266</v>
      </c>
      <c r="K1000" s="310" t="s">
        <v>5160</v>
      </c>
      <c r="L1000" s="238" t="s">
        <v>4554</v>
      </c>
      <c r="M1000" s="241"/>
      <c r="N1000" s="376"/>
      <c r="O1000" s="241"/>
      <c r="P1000" s="31" t="s">
        <v>80</v>
      </c>
    </row>
    <row r="1001" spans="1:16" ht="30">
      <c r="A1001" s="28">
        <v>996</v>
      </c>
      <c r="B1001" s="229" t="str">
        <f t="shared" si="16"/>
        <v>20242LP6013K16</v>
      </c>
      <c r="C1001" s="246" t="s">
        <v>6291</v>
      </c>
      <c r="D1001" s="41" t="s">
        <v>4263</v>
      </c>
      <c r="E1001" s="308" t="s">
        <v>4265</v>
      </c>
      <c r="F1001" s="299" t="s">
        <v>46</v>
      </c>
      <c r="G1001" s="245" t="s">
        <v>2</v>
      </c>
      <c r="H1001" s="309" t="s">
        <v>6271</v>
      </c>
      <c r="I1001" s="313"/>
      <c r="J1001" s="31" t="s">
        <v>6266</v>
      </c>
      <c r="K1001" s="310" t="s">
        <v>5160</v>
      </c>
      <c r="L1001" s="238" t="s">
        <v>4554</v>
      </c>
      <c r="M1001" s="241"/>
      <c r="N1001" s="322"/>
      <c r="O1001" s="241"/>
      <c r="P1001" s="31" t="s">
        <v>80</v>
      </c>
    </row>
    <row r="1002" spans="1:16" ht="30">
      <c r="A1002" s="28">
        <v>997</v>
      </c>
      <c r="B1002" s="229" t="str">
        <f t="shared" si="16"/>
        <v>20242BM6035K162</v>
      </c>
      <c r="C1002" s="246" t="s">
        <v>6292</v>
      </c>
      <c r="D1002" s="41" t="s">
        <v>4654</v>
      </c>
      <c r="E1002" s="308" t="s">
        <v>4036</v>
      </c>
      <c r="F1002" s="299" t="s">
        <v>46</v>
      </c>
      <c r="G1002" s="245" t="s">
        <v>1</v>
      </c>
      <c r="H1002" s="309" t="s">
        <v>6271</v>
      </c>
      <c r="I1002" s="313"/>
      <c r="J1002" s="31" t="s">
        <v>6266</v>
      </c>
      <c r="K1002" s="310" t="s">
        <v>5160</v>
      </c>
      <c r="L1002" s="238" t="s">
        <v>4554</v>
      </c>
      <c r="M1002" s="241"/>
      <c r="N1002" s="311">
        <v>2</v>
      </c>
      <c r="O1002" s="241"/>
      <c r="P1002" s="31" t="s">
        <v>80</v>
      </c>
    </row>
    <row r="1003" spans="1:16" ht="15">
      <c r="A1003" s="28">
        <v>998</v>
      </c>
      <c r="B1003" s="229" t="str">
        <f t="shared" si="16"/>
        <v>20242BM6036K162</v>
      </c>
      <c r="C1003" s="246" t="s">
        <v>6293</v>
      </c>
      <c r="D1003" s="41" t="s">
        <v>6274</v>
      </c>
      <c r="E1003" s="308" t="s">
        <v>6275</v>
      </c>
      <c r="F1003" s="299" t="s">
        <v>46</v>
      </c>
      <c r="G1003" s="245" t="s">
        <v>4</v>
      </c>
      <c r="H1003" s="309" t="s">
        <v>6271</v>
      </c>
      <c r="I1003" s="313"/>
      <c r="J1003" s="31" t="s">
        <v>6266</v>
      </c>
      <c r="K1003" s="310" t="s">
        <v>5160</v>
      </c>
      <c r="L1003" s="238" t="s">
        <v>4554</v>
      </c>
      <c r="M1003" s="241"/>
      <c r="N1003" s="311">
        <v>2</v>
      </c>
      <c r="O1003" s="241"/>
      <c r="P1003" s="31" t="s">
        <v>80</v>
      </c>
    </row>
    <row r="1004" spans="1:16" ht="45">
      <c r="A1004" s="28">
        <v>999</v>
      </c>
      <c r="B1004" s="229" t="str">
        <f t="shared" si="16"/>
        <v>20242AA6050K162</v>
      </c>
      <c r="C1004" s="246" t="s">
        <v>6294</v>
      </c>
      <c r="D1004" s="41" t="s">
        <v>6277</v>
      </c>
      <c r="E1004" s="308" t="s">
        <v>6278</v>
      </c>
      <c r="F1004" s="299" t="s">
        <v>12</v>
      </c>
      <c r="G1004" s="245" t="s">
        <v>5</v>
      </c>
      <c r="H1004" s="309" t="s">
        <v>6271</v>
      </c>
      <c r="I1004" s="313"/>
      <c r="J1004" s="31" t="s">
        <v>6266</v>
      </c>
      <c r="K1004" s="310" t="s">
        <v>5160</v>
      </c>
      <c r="L1004" s="238" t="s">
        <v>4554</v>
      </c>
      <c r="M1004" s="241"/>
      <c r="N1004" s="311">
        <v>2</v>
      </c>
      <c r="O1004" s="241"/>
      <c r="P1004" s="31" t="s">
        <v>80</v>
      </c>
    </row>
    <row r="1005" spans="1:16" ht="30">
      <c r="A1005" s="28">
        <v>1000</v>
      </c>
      <c r="B1005" s="229" t="str">
        <f t="shared" si="16"/>
        <v>20242BM6046K162</v>
      </c>
      <c r="C1005" s="246" t="s">
        <v>6295</v>
      </c>
      <c r="D1005" s="41" t="s">
        <v>6280</v>
      </c>
      <c r="E1005" s="308" t="s">
        <v>4041</v>
      </c>
      <c r="F1005" s="299" t="s">
        <v>47</v>
      </c>
      <c r="G1005" s="245" t="s">
        <v>1</v>
      </c>
      <c r="H1005" s="309" t="s">
        <v>6271</v>
      </c>
      <c r="I1005" s="313"/>
      <c r="J1005" s="31" t="s">
        <v>6266</v>
      </c>
      <c r="K1005" s="310" t="s">
        <v>5160</v>
      </c>
      <c r="L1005" s="238" t="s">
        <v>4554</v>
      </c>
      <c r="M1005" s="241"/>
      <c r="N1005" s="311">
        <v>2</v>
      </c>
      <c r="O1005" s="241"/>
      <c r="P1005" s="31" t="s">
        <v>80</v>
      </c>
    </row>
    <row r="1006" spans="1:16" ht="30">
      <c r="A1006" s="28">
        <v>1001</v>
      </c>
      <c r="B1006" s="229" t="str">
        <f t="shared" si="16"/>
        <v>20242BM6075K16</v>
      </c>
      <c r="C1006" s="246" t="s">
        <v>6296</v>
      </c>
      <c r="D1006" s="41" t="s">
        <v>4687</v>
      </c>
      <c r="E1006" s="308" t="s">
        <v>4348</v>
      </c>
      <c r="F1006" s="299" t="s">
        <v>47</v>
      </c>
      <c r="G1006" s="245" t="s">
        <v>4</v>
      </c>
      <c r="H1006" s="309" t="s">
        <v>6271</v>
      </c>
      <c r="I1006" s="313"/>
      <c r="J1006" s="31" t="s">
        <v>6266</v>
      </c>
      <c r="K1006" s="310" t="s">
        <v>5160</v>
      </c>
      <c r="L1006" s="238" t="s">
        <v>4554</v>
      </c>
      <c r="M1006" s="241"/>
      <c r="N1006" s="311"/>
      <c r="O1006" s="241"/>
      <c r="P1006" s="31" t="s">
        <v>80</v>
      </c>
    </row>
    <row r="1007" spans="1:16" ht="30">
      <c r="A1007" s="28">
        <v>1002</v>
      </c>
      <c r="B1007" s="229" t="str">
        <f t="shared" si="16"/>
        <v>20242FL6163K16</v>
      </c>
      <c r="C1007" s="246" t="s">
        <v>6297</v>
      </c>
      <c r="D1007" s="41" t="s">
        <v>6283</v>
      </c>
      <c r="E1007" s="308" t="s">
        <v>4442</v>
      </c>
      <c r="F1007" s="344" t="s">
        <v>46</v>
      </c>
      <c r="G1007" s="245" t="s">
        <v>0</v>
      </c>
      <c r="H1007" s="312" t="s">
        <v>6284</v>
      </c>
      <c r="I1007" s="366"/>
      <c r="J1007" s="31" t="s">
        <v>6266</v>
      </c>
      <c r="K1007" s="310" t="s">
        <v>5160</v>
      </c>
      <c r="L1007" s="238" t="s">
        <v>4554</v>
      </c>
      <c r="M1007" s="241"/>
      <c r="N1007" s="345"/>
      <c r="O1007" s="241"/>
      <c r="P1007" s="31" t="s">
        <v>80</v>
      </c>
    </row>
    <row r="1008" spans="1:16" ht="30">
      <c r="A1008" s="28">
        <v>1003</v>
      </c>
      <c r="B1008" s="229" t="str">
        <f t="shared" si="16"/>
        <v>20242FL6163K16</v>
      </c>
      <c r="C1008" s="246" t="s">
        <v>6297</v>
      </c>
      <c r="D1008" s="41" t="s">
        <v>6283</v>
      </c>
      <c r="E1008" s="308" t="s">
        <v>4442</v>
      </c>
      <c r="F1008" s="344" t="s">
        <v>46</v>
      </c>
      <c r="G1008" s="245" t="s">
        <v>3</v>
      </c>
      <c r="H1008" s="312" t="s">
        <v>6284</v>
      </c>
      <c r="I1008" s="313"/>
      <c r="J1008" s="31" t="s">
        <v>6266</v>
      </c>
      <c r="K1008" s="310" t="s">
        <v>5160</v>
      </c>
      <c r="L1008" s="238" t="s">
        <v>4554</v>
      </c>
      <c r="M1008" s="320"/>
      <c r="N1008" s="345"/>
      <c r="O1008" s="241"/>
      <c r="P1008" s="31" t="s">
        <v>80</v>
      </c>
    </row>
    <row r="1009" spans="1:16" ht="30">
      <c r="A1009" s="28">
        <v>1004</v>
      </c>
      <c r="B1009" s="229" t="str">
        <f t="shared" si="16"/>
        <v>20242FL6163K16</v>
      </c>
      <c r="C1009" s="246" t="s">
        <v>6298</v>
      </c>
      <c r="D1009" s="41" t="s">
        <v>6283</v>
      </c>
      <c r="E1009" s="308" t="s">
        <v>4442</v>
      </c>
      <c r="F1009" s="344" t="s">
        <v>47</v>
      </c>
      <c r="G1009" s="245" t="s">
        <v>0</v>
      </c>
      <c r="H1009" s="312" t="s">
        <v>6284</v>
      </c>
      <c r="I1009" s="366"/>
      <c r="J1009" s="31" t="s">
        <v>6266</v>
      </c>
      <c r="K1009" s="310" t="s">
        <v>5160</v>
      </c>
      <c r="L1009" s="238" t="s">
        <v>4554</v>
      </c>
      <c r="M1009" s="241"/>
      <c r="N1009" s="345"/>
      <c r="O1009" s="241"/>
      <c r="P1009" s="31" t="s">
        <v>80</v>
      </c>
    </row>
    <row r="1010" spans="1:16" ht="30">
      <c r="A1010" s="28">
        <v>1005</v>
      </c>
      <c r="B1010" s="229" t="str">
        <f t="shared" si="16"/>
        <v>20242FL6163K16</v>
      </c>
      <c r="C1010" s="246" t="s">
        <v>6298</v>
      </c>
      <c r="D1010" s="41" t="s">
        <v>6283</v>
      </c>
      <c r="E1010" s="308" t="s">
        <v>4442</v>
      </c>
      <c r="F1010" s="344" t="s">
        <v>47</v>
      </c>
      <c r="G1010" s="245" t="s">
        <v>3</v>
      </c>
      <c r="H1010" s="312" t="s">
        <v>6284</v>
      </c>
      <c r="I1010" s="313"/>
      <c r="J1010" s="31" t="s">
        <v>6266</v>
      </c>
      <c r="K1010" s="310" t="s">
        <v>5160</v>
      </c>
      <c r="L1010" s="238" t="s">
        <v>4554</v>
      </c>
      <c r="M1010" s="241"/>
      <c r="N1010" s="345"/>
      <c r="O1010" s="241"/>
      <c r="P1010" s="31" t="s">
        <v>80</v>
      </c>
    </row>
    <row r="1011" spans="1:16" ht="30">
      <c r="A1011" s="28">
        <v>1006</v>
      </c>
      <c r="B1011" s="229" t="str">
        <f t="shared" si="16"/>
        <v>20242PE6026K1624</v>
      </c>
      <c r="C1011" s="246" t="s">
        <v>6299</v>
      </c>
      <c r="D1011" s="41" t="s">
        <v>5069</v>
      </c>
      <c r="E1011" s="308" t="s">
        <v>4046</v>
      </c>
      <c r="F1011" s="344" t="s">
        <v>47</v>
      </c>
      <c r="G1011" s="245" t="s">
        <v>2</v>
      </c>
      <c r="H1011" s="316" t="s">
        <v>6242</v>
      </c>
      <c r="I1011" s="313"/>
      <c r="J1011" s="31" t="s">
        <v>6266</v>
      </c>
      <c r="K1011" s="310" t="s">
        <v>5160</v>
      </c>
      <c r="L1011" s="238" t="s">
        <v>4554</v>
      </c>
      <c r="M1011" s="320"/>
      <c r="N1011" s="317">
        <v>24</v>
      </c>
      <c r="O1011" s="241"/>
      <c r="P1011" s="31" t="s">
        <v>81</v>
      </c>
    </row>
    <row r="1012" spans="1:16" ht="30">
      <c r="A1012" s="28">
        <v>1007</v>
      </c>
      <c r="B1012" s="229" t="str">
        <f t="shared" si="16"/>
        <v>20242PE6026K1625</v>
      </c>
      <c r="C1012" s="246" t="s">
        <v>6300</v>
      </c>
      <c r="D1012" s="41" t="s">
        <v>5069</v>
      </c>
      <c r="E1012" s="308" t="s">
        <v>4046</v>
      </c>
      <c r="F1012" s="344" t="s">
        <v>47</v>
      </c>
      <c r="G1012" s="245" t="s">
        <v>3</v>
      </c>
      <c r="H1012" s="316" t="s">
        <v>6242</v>
      </c>
      <c r="I1012" s="313"/>
      <c r="J1012" s="31" t="s">
        <v>6266</v>
      </c>
      <c r="K1012" s="310" t="s">
        <v>5160</v>
      </c>
      <c r="L1012" s="238" t="s">
        <v>4554</v>
      </c>
      <c r="M1012" s="320"/>
      <c r="N1012" s="318">
        <v>25</v>
      </c>
      <c r="O1012" s="241"/>
      <c r="P1012" s="31" t="s">
        <v>81</v>
      </c>
    </row>
    <row r="1013" spans="1:16" ht="15">
      <c r="A1013" s="28">
        <v>1008</v>
      </c>
      <c r="B1013" s="229" t="str">
        <f t="shared" si="16"/>
        <v>20242AA6017K16</v>
      </c>
      <c r="C1013" s="246" t="s">
        <v>6301</v>
      </c>
      <c r="D1013" s="41" t="s">
        <v>4212</v>
      </c>
      <c r="E1013" s="308" t="s">
        <v>4597</v>
      </c>
      <c r="F1013" s="299" t="s">
        <v>214</v>
      </c>
      <c r="G1013" s="245" t="s">
        <v>3</v>
      </c>
      <c r="H1013" s="326" t="s">
        <v>9</v>
      </c>
      <c r="I1013" s="41"/>
      <c r="J1013" s="31" t="s">
        <v>6266</v>
      </c>
      <c r="K1013" s="310" t="s">
        <v>5160</v>
      </c>
      <c r="L1013" s="238" t="s">
        <v>4554</v>
      </c>
      <c r="M1013" s="333"/>
      <c r="N1013" s="376"/>
      <c r="O1013" s="241"/>
      <c r="P1013" s="31" t="s">
        <v>81</v>
      </c>
    </row>
    <row r="1014" spans="1:16" ht="30">
      <c r="A1014" s="28">
        <v>1009</v>
      </c>
      <c r="B1014" s="229" t="str">
        <f t="shared" si="16"/>
        <v>20242LP6013K16</v>
      </c>
      <c r="C1014" s="246" t="s">
        <v>6302</v>
      </c>
      <c r="D1014" s="41" t="s">
        <v>4263</v>
      </c>
      <c r="E1014" s="308" t="s">
        <v>4265</v>
      </c>
      <c r="F1014" s="299" t="s">
        <v>48</v>
      </c>
      <c r="G1014" s="245" t="s">
        <v>2</v>
      </c>
      <c r="H1014" s="309" t="s">
        <v>6303</v>
      </c>
      <c r="I1014" s="313"/>
      <c r="J1014" s="31" t="s">
        <v>6266</v>
      </c>
      <c r="K1014" s="310" t="s">
        <v>5160</v>
      </c>
      <c r="L1014" s="238" t="s">
        <v>4554</v>
      </c>
      <c r="M1014" s="241"/>
      <c r="N1014" s="322"/>
      <c r="O1014" s="241"/>
      <c r="P1014" s="31" t="s">
        <v>81</v>
      </c>
    </row>
    <row r="1015" spans="1:16" ht="30">
      <c r="A1015" s="28">
        <v>1010</v>
      </c>
      <c r="B1015" s="229" t="str">
        <f t="shared" si="16"/>
        <v>20242BM6035K163</v>
      </c>
      <c r="C1015" s="246" t="s">
        <v>6304</v>
      </c>
      <c r="D1015" s="41" t="s">
        <v>4654</v>
      </c>
      <c r="E1015" s="308" t="s">
        <v>4036</v>
      </c>
      <c r="F1015" s="299" t="s">
        <v>48</v>
      </c>
      <c r="G1015" s="245" t="s">
        <v>0</v>
      </c>
      <c r="H1015" s="309" t="s">
        <v>6303</v>
      </c>
      <c r="I1015" s="313"/>
      <c r="J1015" s="31" t="s">
        <v>6266</v>
      </c>
      <c r="K1015" s="310" t="s">
        <v>5160</v>
      </c>
      <c r="L1015" s="238" t="s">
        <v>4554</v>
      </c>
      <c r="M1015" s="241"/>
      <c r="N1015" s="311">
        <v>3</v>
      </c>
      <c r="O1015" s="241"/>
      <c r="P1015" s="31" t="s">
        <v>81</v>
      </c>
    </row>
    <row r="1016" spans="1:16" ht="15">
      <c r="A1016" s="28">
        <v>1011</v>
      </c>
      <c r="B1016" s="229" t="str">
        <f t="shared" si="16"/>
        <v>20242BM6036K163</v>
      </c>
      <c r="C1016" s="246" t="s">
        <v>6305</v>
      </c>
      <c r="D1016" s="41" t="s">
        <v>6274</v>
      </c>
      <c r="E1016" s="308" t="s">
        <v>6275</v>
      </c>
      <c r="F1016" s="299" t="s">
        <v>48</v>
      </c>
      <c r="G1016" s="245" t="s">
        <v>3</v>
      </c>
      <c r="H1016" s="309" t="s">
        <v>6303</v>
      </c>
      <c r="I1016" s="313"/>
      <c r="J1016" s="31" t="s">
        <v>6266</v>
      </c>
      <c r="K1016" s="310" t="s">
        <v>5160</v>
      </c>
      <c r="L1016" s="238" t="s">
        <v>4554</v>
      </c>
      <c r="M1016" s="241"/>
      <c r="N1016" s="311">
        <v>3</v>
      </c>
      <c r="O1016" s="241"/>
      <c r="P1016" s="31" t="s">
        <v>81</v>
      </c>
    </row>
    <row r="1017" spans="1:16" ht="45">
      <c r="A1017" s="28">
        <v>1012</v>
      </c>
      <c r="B1017" s="229" t="str">
        <f t="shared" si="16"/>
        <v>20242AA6050K163</v>
      </c>
      <c r="C1017" s="246" t="s">
        <v>6306</v>
      </c>
      <c r="D1017" s="41" t="s">
        <v>6277</v>
      </c>
      <c r="E1017" s="308" t="s">
        <v>6278</v>
      </c>
      <c r="F1017" s="299" t="s">
        <v>214</v>
      </c>
      <c r="G1017" s="245" t="s">
        <v>2</v>
      </c>
      <c r="H1017" s="309" t="s">
        <v>6303</v>
      </c>
      <c r="I1017" s="313"/>
      <c r="J1017" s="31" t="s">
        <v>6266</v>
      </c>
      <c r="K1017" s="310" t="s">
        <v>5160</v>
      </c>
      <c r="L1017" s="238" t="s">
        <v>4554</v>
      </c>
      <c r="M1017" s="241"/>
      <c r="N1017" s="311">
        <v>3</v>
      </c>
      <c r="O1017" s="241"/>
      <c r="P1017" s="31" t="s">
        <v>81</v>
      </c>
    </row>
    <row r="1018" spans="1:16" ht="30">
      <c r="A1018" s="28">
        <v>1013</v>
      </c>
      <c r="B1018" s="229" t="str">
        <f t="shared" si="16"/>
        <v>20242BM6046K163</v>
      </c>
      <c r="C1018" s="246" t="s">
        <v>6307</v>
      </c>
      <c r="D1018" s="41" t="s">
        <v>6280</v>
      </c>
      <c r="E1018" s="308" t="s">
        <v>4041</v>
      </c>
      <c r="F1018" s="299" t="s">
        <v>45</v>
      </c>
      <c r="G1018" s="245" t="s">
        <v>0</v>
      </c>
      <c r="H1018" s="309" t="s">
        <v>6303</v>
      </c>
      <c r="I1018" s="313"/>
      <c r="J1018" s="31" t="s">
        <v>6266</v>
      </c>
      <c r="K1018" s="310" t="s">
        <v>5160</v>
      </c>
      <c r="L1018" s="238" t="s">
        <v>4554</v>
      </c>
      <c r="M1018" s="241"/>
      <c r="N1018" s="311">
        <v>3</v>
      </c>
      <c r="O1018" s="241"/>
      <c r="P1018" s="31" t="s">
        <v>81</v>
      </c>
    </row>
    <row r="1019" spans="1:16" ht="15">
      <c r="A1019" s="28">
        <v>1014</v>
      </c>
      <c r="B1019" s="229" t="str">
        <f t="shared" si="16"/>
        <v>20242BM6066K16</v>
      </c>
      <c r="C1019" s="246" t="s">
        <v>6308</v>
      </c>
      <c r="D1019" s="41" t="s">
        <v>4682</v>
      </c>
      <c r="E1019" s="308" t="s">
        <v>4344</v>
      </c>
      <c r="F1019" s="344" t="s">
        <v>214</v>
      </c>
      <c r="G1019" s="245" t="s">
        <v>5</v>
      </c>
      <c r="H1019" s="309" t="s">
        <v>6303</v>
      </c>
      <c r="I1019" s="313"/>
      <c r="J1019" s="31" t="s">
        <v>6266</v>
      </c>
      <c r="K1019" s="310" t="s">
        <v>5160</v>
      </c>
      <c r="L1019" s="238" t="s">
        <v>4554</v>
      </c>
      <c r="M1019" s="241"/>
      <c r="N1019" s="311"/>
      <c r="O1019" s="241"/>
      <c r="P1019" s="31" t="s">
        <v>81</v>
      </c>
    </row>
    <row r="1020" spans="1:16" ht="30">
      <c r="A1020" s="28">
        <v>1015</v>
      </c>
      <c r="B1020" s="229" t="str">
        <f t="shared" si="16"/>
        <v>20242BM6075K16</v>
      </c>
      <c r="C1020" s="246" t="s">
        <v>6309</v>
      </c>
      <c r="D1020" s="41" t="s">
        <v>4687</v>
      </c>
      <c r="E1020" s="308" t="s">
        <v>4348</v>
      </c>
      <c r="F1020" s="344" t="s">
        <v>48</v>
      </c>
      <c r="G1020" s="245" t="s">
        <v>5</v>
      </c>
      <c r="H1020" s="309" t="s">
        <v>6303</v>
      </c>
      <c r="I1020" s="313"/>
      <c r="J1020" s="31" t="s">
        <v>6266</v>
      </c>
      <c r="K1020" s="310" t="s">
        <v>5160</v>
      </c>
      <c r="L1020" s="238" t="s">
        <v>4554</v>
      </c>
      <c r="M1020" s="241"/>
      <c r="N1020" s="311"/>
      <c r="O1020" s="241"/>
      <c r="P1020" s="31" t="s">
        <v>81</v>
      </c>
    </row>
    <row r="1021" spans="1:16" ht="30">
      <c r="A1021" s="28">
        <v>1016</v>
      </c>
      <c r="B1021" s="229" t="str">
        <f t="shared" si="16"/>
        <v>20242FL6163K16</v>
      </c>
      <c r="C1021" s="246" t="s">
        <v>6310</v>
      </c>
      <c r="D1021" s="41" t="s">
        <v>6283</v>
      </c>
      <c r="E1021" s="377" t="s">
        <v>4442</v>
      </c>
      <c r="F1021" s="344" t="s">
        <v>48</v>
      </c>
      <c r="G1021" s="245" t="s">
        <v>1</v>
      </c>
      <c r="H1021" s="312" t="s">
        <v>6284</v>
      </c>
      <c r="I1021" s="313"/>
      <c r="J1021" s="31" t="s">
        <v>6266</v>
      </c>
      <c r="K1021" s="310" t="s">
        <v>5160</v>
      </c>
      <c r="L1021" s="238" t="s">
        <v>4554</v>
      </c>
      <c r="M1021" s="241"/>
      <c r="N1021" s="311"/>
      <c r="O1021" s="241"/>
      <c r="P1021" s="31" t="s">
        <v>81</v>
      </c>
    </row>
    <row r="1022" spans="1:16" ht="30">
      <c r="A1022" s="28">
        <v>1017</v>
      </c>
      <c r="B1022" s="229" t="str">
        <f t="shared" si="16"/>
        <v>20242FL6163K16</v>
      </c>
      <c r="C1022" s="246" t="s">
        <v>6310</v>
      </c>
      <c r="D1022" s="41" t="s">
        <v>6283</v>
      </c>
      <c r="E1022" s="308" t="s">
        <v>4442</v>
      </c>
      <c r="F1022" s="344" t="s">
        <v>48</v>
      </c>
      <c r="G1022" s="245" t="s">
        <v>4</v>
      </c>
      <c r="H1022" s="312" t="s">
        <v>6284</v>
      </c>
      <c r="I1022" s="313"/>
      <c r="J1022" s="31" t="s">
        <v>6266</v>
      </c>
      <c r="K1022" s="310" t="s">
        <v>5160</v>
      </c>
      <c r="L1022" s="238" t="s">
        <v>4554</v>
      </c>
      <c r="M1022" s="241"/>
      <c r="N1022" s="311"/>
      <c r="O1022" s="241"/>
      <c r="P1022" s="31" t="s">
        <v>81</v>
      </c>
    </row>
    <row r="1023" spans="1:16" ht="30">
      <c r="A1023" s="28">
        <v>1018</v>
      </c>
      <c r="B1023" s="229" t="str">
        <f t="shared" si="16"/>
        <v>20242FL6163K16</v>
      </c>
      <c r="C1023" s="246" t="s">
        <v>6311</v>
      </c>
      <c r="D1023" s="41" t="s">
        <v>6283</v>
      </c>
      <c r="E1023" s="308" t="s">
        <v>4442</v>
      </c>
      <c r="F1023" s="344" t="s">
        <v>45</v>
      </c>
      <c r="G1023" s="245" t="s">
        <v>1</v>
      </c>
      <c r="H1023" s="312" t="s">
        <v>6284</v>
      </c>
      <c r="I1023" s="313"/>
      <c r="J1023" s="31" t="s">
        <v>6266</v>
      </c>
      <c r="K1023" s="310" t="s">
        <v>5160</v>
      </c>
      <c r="L1023" s="238" t="s">
        <v>4554</v>
      </c>
      <c r="M1023" s="241"/>
      <c r="N1023" s="311"/>
      <c r="O1023" s="241"/>
      <c r="P1023" s="31" t="s">
        <v>81</v>
      </c>
    </row>
    <row r="1024" spans="1:16" ht="30">
      <c r="A1024" s="28">
        <v>1019</v>
      </c>
      <c r="B1024" s="229" t="str">
        <f t="shared" si="16"/>
        <v>20242FL6163K16</v>
      </c>
      <c r="C1024" s="246" t="s">
        <v>6311</v>
      </c>
      <c r="D1024" s="41" t="s">
        <v>6283</v>
      </c>
      <c r="E1024" s="308" t="s">
        <v>4442</v>
      </c>
      <c r="F1024" s="344" t="s">
        <v>45</v>
      </c>
      <c r="G1024" s="245" t="s">
        <v>4</v>
      </c>
      <c r="H1024" s="312" t="s">
        <v>6284</v>
      </c>
      <c r="I1024" s="313"/>
      <c r="J1024" s="31" t="s">
        <v>6266</v>
      </c>
      <c r="K1024" s="310" t="s">
        <v>5160</v>
      </c>
      <c r="L1024" s="238" t="s">
        <v>4554</v>
      </c>
      <c r="M1024" s="241"/>
      <c r="N1024" s="311"/>
      <c r="O1024" s="241"/>
      <c r="P1024" s="31" t="s">
        <v>81</v>
      </c>
    </row>
    <row r="1025" spans="1:16" ht="30">
      <c r="A1025" s="28">
        <v>1020</v>
      </c>
      <c r="B1025" s="229" t="str">
        <f t="shared" si="16"/>
        <v>20242PE6026K1626</v>
      </c>
      <c r="C1025" s="246" t="s">
        <v>6312</v>
      </c>
      <c r="D1025" s="41" t="s">
        <v>5069</v>
      </c>
      <c r="E1025" s="308" t="s">
        <v>4046</v>
      </c>
      <c r="F1025" s="299" t="s">
        <v>18</v>
      </c>
      <c r="G1025" s="245" t="s">
        <v>2</v>
      </c>
      <c r="H1025" s="316" t="s">
        <v>6242</v>
      </c>
      <c r="I1025" s="313"/>
      <c r="J1025" s="31" t="s">
        <v>6266</v>
      </c>
      <c r="K1025" s="310" t="s">
        <v>5160</v>
      </c>
      <c r="L1025" s="238" t="s">
        <v>4554</v>
      </c>
      <c r="M1025" s="241"/>
      <c r="N1025" s="317">
        <v>26</v>
      </c>
      <c r="O1025" s="241"/>
      <c r="P1025" s="31" t="s">
        <v>82</v>
      </c>
    </row>
    <row r="1026" spans="1:16" ht="30">
      <c r="A1026" s="28">
        <v>1021</v>
      </c>
      <c r="B1026" s="229" t="str">
        <f t="shared" si="16"/>
        <v>20242PE6026K1627</v>
      </c>
      <c r="C1026" s="246" t="s">
        <v>6313</v>
      </c>
      <c r="D1026" s="41" t="s">
        <v>5069</v>
      </c>
      <c r="E1026" s="308" t="s">
        <v>4046</v>
      </c>
      <c r="F1026" s="299" t="s">
        <v>18</v>
      </c>
      <c r="G1026" s="245" t="s">
        <v>3</v>
      </c>
      <c r="H1026" s="316" t="s">
        <v>6242</v>
      </c>
      <c r="I1026" s="313"/>
      <c r="J1026" s="31" t="s">
        <v>6266</v>
      </c>
      <c r="K1026" s="310" t="s">
        <v>5160</v>
      </c>
      <c r="L1026" s="238" t="s">
        <v>4554</v>
      </c>
      <c r="M1026" s="241"/>
      <c r="N1026" s="318">
        <v>27</v>
      </c>
      <c r="O1026" s="241"/>
      <c r="P1026" s="31" t="s">
        <v>82</v>
      </c>
    </row>
    <row r="1027" spans="1:16" ht="15">
      <c r="A1027" s="28">
        <v>1022</v>
      </c>
      <c r="B1027" s="229" t="str">
        <f t="shared" si="16"/>
        <v>20242AA6017K16</v>
      </c>
      <c r="C1027" s="246" t="s">
        <v>6314</v>
      </c>
      <c r="D1027" s="41" t="s">
        <v>4212</v>
      </c>
      <c r="E1027" s="308" t="s">
        <v>4597</v>
      </c>
      <c r="F1027" s="299" t="s">
        <v>217</v>
      </c>
      <c r="G1027" s="245" t="s">
        <v>3</v>
      </c>
      <c r="H1027" s="326" t="s">
        <v>9</v>
      </c>
      <c r="I1027" s="41"/>
      <c r="J1027" s="31" t="s">
        <v>6266</v>
      </c>
      <c r="K1027" s="310" t="s">
        <v>5160</v>
      </c>
      <c r="L1027" s="238" t="s">
        <v>4554</v>
      </c>
      <c r="M1027" s="333"/>
      <c r="N1027" s="376"/>
      <c r="O1027" s="241"/>
      <c r="P1027" s="31" t="s">
        <v>82</v>
      </c>
    </row>
    <row r="1028" spans="1:16" ht="30">
      <c r="A1028" s="28">
        <v>1023</v>
      </c>
      <c r="B1028" s="229" t="str">
        <f t="shared" si="16"/>
        <v>20242LP6013K16</v>
      </c>
      <c r="C1028" s="246" t="s">
        <v>6315</v>
      </c>
      <c r="D1028" s="41" t="s">
        <v>4263</v>
      </c>
      <c r="E1028" s="308" t="s">
        <v>4265</v>
      </c>
      <c r="F1028" s="299" t="s">
        <v>19</v>
      </c>
      <c r="G1028" s="245" t="s">
        <v>2</v>
      </c>
      <c r="H1028" s="309" t="s">
        <v>6303</v>
      </c>
      <c r="I1028" s="313"/>
      <c r="J1028" s="31" t="s">
        <v>6266</v>
      </c>
      <c r="K1028" s="310" t="s">
        <v>5160</v>
      </c>
      <c r="L1028" s="238" t="s">
        <v>4554</v>
      </c>
      <c r="M1028" s="241"/>
      <c r="N1028" s="322"/>
      <c r="O1028" s="241"/>
      <c r="P1028" s="31" t="s">
        <v>82</v>
      </c>
    </row>
    <row r="1029" spans="1:16" ht="30">
      <c r="A1029" s="28">
        <v>1024</v>
      </c>
      <c r="B1029" s="229" t="str">
        <f t="shared" si="16"/>
        <v>20242BM6035K164</v>
      </c>
      <c r="C1029" s="246" t="s">
        <v>6316</v>
      </c>
      <c r="D1029" s="41" t="s">
        <v>4654</v>
      </c>
      <c r="E1029" s="308" t="s">
        <v>4036</v>
      </c>
      <c r="F1029" s="299" t="s">
        <v>46</v>
      </c>
      <c r="G1029" s="245" t="s">
        <v>0</v>
      </c>
      <c r="H1029" s="309" t="s">
        <v>6303</v>
      </c>
      <c r="I1029" s="313"/>
      <c r="J1029" s="31" t="s">
        <v>6266</v>
      </c>
      <c r="K1029" s="310" t="s">
        <v>5160</v>
      </c>
      <c r="L1029" s="238" t="s">
        <v>4554</v>
      </c>
      <c r="M1029" s="241"/>
      <c r="N1029" s="311">
        <v>4</v>
      </c>
      <c r="O1029" s="241"/>
      <c r="P1029" s="31" t="s">
        <v>82</v>
      </c>
    </row>
    <row r="1030" spans="1:16" ht="15">
      <c r="A1030" s="28">
        <v>1025</v>
      </c>
      <c r="B1030" s="229" t="str">
        <f t="shared" si="16"/>
        <v>20242BM6036K164</v>
      </c>
      <c r="C1030" s="246" t="s">
        <v>6317</v>
      </c>
      <c r="D1030" s="41" t="s">
        <v>6274</v>
      </c>
      <c r="E1030" s="308" t="s">
        <v>6275</v>
      </c>
      <c r="F1030" s="299" t="s">
        <v>46</v>
      </c>
      <c r="G1030" s="245" t="s">
        <v>3</v>
      </c>
      <c r="H1030" s="309" t="s">
        <v>6303</v>
      </c>
      <c r="I1030" s="313"/>
      <c r="J1030" s="31" t="s">
        <v>6266</v>
      </c>
      <c r="K1030" s="310" t="s">
        <v>5160</v>
      </c>
      <c r="L1030" s="238" t="s">
        <v>4554</v>
      </c>
      <c r="M1030" s="241"/>
      <c r="N1030" s="311">
        <v>4</v>
      </c>
      <c r="O1030" s="241"/>
      <c r="P1030" s="31" t="s">
        <v>82</v>
      </c>
    </row>
    <row r="1031" spans="1:16" ht="45">
      <c r="A1031" s="28">
        <v>1026</v>
      </c>
      <c r="B1031" s="229" t="str">
        <f t="shared" si="16"/>
        <v>20242AA6050K164</v>
      </c>
      <c r="C1031" s="246" t="s">
        <v>6318</v>
      </c>
      <c r="D1031" s="41" t="s">
        <v>6277</v>
      </c>
      <c r="E1031" s="308" t="s">
        <v>6278</v>
      </c>
      <c r="F1031" s="299" t="s">
        <v>12</v>
      </c>
      <c r="G1031" s="245" t="s">
        <v>2</v>
      </c>
      <c r="H1031" s="309" t="s">
        <v>6303</v>
      </c>
      <c r="I1031" s="313"/>
      <c r="J1031" s="31" t="s">
        <v>6266</v>
      </c>
      <c r="K1031" s="310" t="s">
        <v>5160</v>
      </c>
      <c r="L1031" s="238" t="s">
        <v>4554</v>
      </c>
      <c r="M1031" s="241"/>
      <c r="N1031" s="311">
        <v>4</v>
      </c>
      <c r="O1031" s="241"/>
      <c r="P1031" s="31" t="s">
        <v>82</v>
      </c>
    </row>
    <row r="1032" spans="1:16" ht="30">
      <c r="A1032" s="28">
        <v>1027</v>
      </c>
      <c r="B1032" s="229" t="str">
        <f t="shared" si="16"/>
        <v>20242BM6046K164</v>
      </c>
      <c r="C1032" s="246" t="s">
        <v>6319</v>
      </c>
      <c r="D1032" s="41" t="s">
        <v>6280</v>
      </c>
      <c r="E1032" s="308" t="s">
        <v>4041</v>
      </c>
      <c r="F1032" s="299" t="s">
        <v>47</v>
      </c>
      <c r="G1032" s="245" t="s">
        <v>0</v>
      </c>
      <c r="H1032" s="309" t="s">
        <v>6303</v>
      </c>
      <c r="I1032" s="313"/>
      <c r="J1032" s="31" t="s">
        <v>6266</v>
      </c>
      <c r="K1032" s="310" t="s">
        <v>5160</v>
      </c>
      <c r="L1032" s="238" t="s">
        <v>4554</v>
      </c>
      <c r="M1032" s="241"/>
      <c r="N1032" s="311">
        <v>4</v>
      </c>
      <c r="O1032" s="241"/>
      <c r="P1032" s="31" t="s">
        <v>82</v>
      </c>
    </row>
    <row r="1033" spans="1:16" ht="15">
      <c r="A1033" s="28">
        <v>1028</v>
      </c>
      <c r="B1033" s="229" t="str">
        <f t="shared" si="16"/>
        <v>20242BM6066K16</v>
      </c>
      <c r="C1033" s="246" t="s">
        <v>6320</v>
      </c>
      <c r="D1033" s="41" t="s">
        <v>4682</v>
      </c>
      <c r="E1033" s="308" t="s">
        <v>4344</v>
      </c>
      <c r="F1033" s="344" t="s">
        <v>217</v>
      </c>
      <c r="G1033" s="245" t="s">
        <v>5</v>
      </c>
      <c r="H1033" s="309" t="s">
        <v>6303</v>
      </c>
      <c r="I1033" s="313"/>
      <c r="J1033" s="31" t="s">
        <v>6266</v>
      </c>
      <c r="K1033" s="310" t="s">
        <v>5160</v>
      </c>
      <c r="L1033" s="238" t="s">
        <v>4554</v>
      </c>
      <c r="M1033" s="241"/>
      <c r="N1033" s="311"/>
      <c r="O1033" s="241"/>
      <c r="P1033" s="31" t="s">
        <v>82</v>
      </c>
    </row>
    <row r="1034" spans="1:16" ht="30">
      <c r="A1034" s="28">
        <v>1029</v>
      </c>
      <c r="B1034" s="229" t="str">
        <f t="shared" si="16"/>
        <v>20242BM6075K16</v>
      </c>
      <c r="C1034" s="246" t="s">
        <v>6321</v>
      </c>
      <c r="D1034" s="41" t="s">
        <v>4687</v>
      </c>
      <c r="E1034" s="308" t="s">
        <v>4348</v>
      </c>
      <c r="F1034" s="344" t="s">
        <v>46</v>
      </c>
      <c r="G1034" s="245" t="s">
        <v>5</v>
      </c>
      <c r="H1034" s="309" t="s">
        <v>6303</v>
      </c>
      <c r="I1034" s="313"/>
      <c r="J1034" s="31" t="s">
        <v>6266</v>
      </c>
      <c r="K1034" s="310" t="s">
        <v>5160</v>
      </c>
      <c r="L1034" s="238" t="s">
        <v>4554</v>
      </c>
      <c r="M1034" s="241"/>
      <c r="N1034" s="311"/>
      <c r="O1034" s="241"/>
      <c r="P1034" s="31" t="s">
        <v>82</v>
      </c>
    </row>
    <row r="1035" spans="1:16" ht="30">
      <c r="A1035" s="28">
        <v>1030</v>
      </c>
      <c r="B1035" s="229" t="str">
        <f t="shared" si="16"/>
        <v>20242FL6163K16</v>
      </c>
      <c r="C1035" s="246" t="s">
        <v>6322</v>
      </c>
      <c r="D1035" s="41" t="s">
        <v>6283</v>
      </c>
      <c r="E1035" s="308" t="s">
        <v>4442</v>
      </c>
      <c r="F1035" s="344" t="s">
        <v>46</v>
      </c>
      <c r="G1035" s="245" t="s">
        <v>1</v>
      </c>
      <c r="H1035" s="312" t="s">
        <v>6284</v>
      </c>
      <c r="I1035" s="313"/>
      <c r="J1035" s="31" t="s">
        <v>6266</v>
      </c>
      <c r="K1035" s="310" t="s">
        <v>5160</v>
      </c>
      <c r="L1035" s="238" t="s">
        <v>4554</v>
      </c>
      <c r="M1035" s="241"/>
      <c r="N1035" s="311"/>
      <c r="O1035" s="241"/>
      <c r="P1035" s="31" t="s">
        <v>82</v>
      </c>
    </row>
    <row r="1036" spans="1:16" ht="30">
      <c r="A1036" s="28">
        <v>1031</v>
      </c>
      <c r="B1036" s="229" t="str">
        <f t="shared" si="16"/>
        <v>20242FL6163K16</v>
      </c>
      <c r="C1036" s="246" t="s">
        <v>6322</v>
      </c>
      <c r="D1036" s="41" t="s">
        <v>6283</v>
      </c>
      <c r="E1036" s="308" t="s">
        <v>4442</v>
      </c>
      <c r="F1036" s="344" t="s">
        <v>46</v>
      </c>
      <c r="G1036" s="245" t="s">
        <v>4</v>
      </c>
      <c r="H1036" s="312" t="s">
        <v>6284</v>
      </c>
      <c r="I1036" s="313"/>
      <c r="J1036" s="31" t="s">
        <v>6266</v>
      </c>
      <c r="K1036" s="310" t="s">
        <v>5160</v>
      </c>
      <c r="L1036" s="238" t="s">
        <v>4554</v>
      </c>
      <c r="M1036" s="241"/>
      <c r="N1036" s="311"/>
      <c r="O1036" s="241"/>
      <c r="P1036" s="31" t="s">
        <v>82</v>
      </c>
    </row>
    <row r="1037" spans="1:16" ht="30">
      <c r="A1037" s="28">
        <v>1032</v>
      </c>
      <c r="B1037" s="229" t="str">
        <f t="shared" si="16"/>
        <v>20242FL6163K16</v>
      </c>
      <c r="C1037" s="246" t="s">
        <v>6323</v>
      </c>
      <c r="D1037" s="41" t="s">
        <v>6283</v>
      </c>
      <c r="E1037" s="308" t="s">
        <v>4442</v>
      </c>
      <c r="F1037" s="344" t="s">
        <v>47</v>
      </c>
      <c r="G1037" s="245" t="s">
        <v>1</v>
      </c>
      <c r="H1037" s="312" t="s">
        <v>6284</v>
      </c>
      <c r="I1037" s="313"/>
      <c r="J1037" s="31" t="s">
        <v>6266</v>
      </c>
      <c r="K1037" s="310" t="s">
        <v>5160</v>
      </c>
      <c r="L1037" s="238" t="s">
        <v>4554</v>
      </c>
      <c r="M1037" s="320"/>
      <c r="N1037" s="311"/>
      <c r="O1037" s="241"/>
      <c r="P1037" s="31" t="s">
        <v>82</v>
      </c>
    </row>
    <row r="1038" spans="1:16" ht="30">
      <c r="A1038" s="28">
        <v>1033</v>
      </c>
      <c r="B1038" s="229" t="str">
        <f t="shared" si="16"/>
        <v>20242FL6163K16</v>
      </c>
      <c r="C1038" s="246" t="s">
        <v>6323</v>
      </c>
      <c r="D1038" s="41" t="s">
        <v>6283</v>
      </c>
      <c r="E1038" s="308" t="s">
        <v>4442</v>
      </c>
      <c r="F1038" s="344" t="s">
        <v>47</v>
      </c>
      <c r="G1038" s="245" t="s">
        <v>4</v>
      </c>
      <c r="H1038" s="312" t="s">
        <v>6284</v>
      </c>
      <c r="I1038" s="313"/>
      <c r="J1038" s="31" t="s">
        <v>6266</v>
      </c>
      <c r="K1038" s="310" t="s">
        <v>5160</v>
      </c>
      <c r="L1038" s="238" t="s">
        <v>4554</v>
      </c>
      <c r="M1038" s="241"/>
      <c r="N1038" s="311"/>
      <c r="O1038" s="241"/>
      <c r="P1038" s="31" t="s">
        <v>82</v>
      </c>
    </row>
    <row r="1039" spans="1:16" ht="15">
      <c r="A1039" s="28">
        <v>1034</v>
      </c>
      <c r="B1039" s="229" t="str">
        <f t="shared" si="16"/>
        <v>20242AA6017K16</v>
      </c>
      <c r="C1039" s="246" t="s">
        <v>6324</v>
      </c>
      <c r="D1039" s="41" t="s">
        <v>4212</v>
      </c>
      <c r="E1039" s="308" t="s">
        <v>4597</v>
      </c>
      <c r="F1039" s="299" t="s">
        <v>214</v>
      </c>
      <c r="G1039" s="245" t="s">
        <v>4</v>
      </c>
      <c r="H1039" s="326" t="s">
        <v>9</v>
      </c>
      <c r="I1039" s="241"/>
      <c r="J1039" s="31" t="s">
        <v>6266</v>
      </c>
      <c r="K1039" s="310" t="s">
        <v>5160</v>
      </c>
      <c r="L1039" s="238" t="s">
        <v>4554</v>
      </c>
      <c r="M1039" s="378"/>
      <c r="N1039" s="376"/>
      <c r="O1039" s="241"/>
      <c r="P1039" s="31" t="s">
        <v>83</v>
      </c>
    </row>
    <row r="1040" spans="1:16" ht="15">
      <c r="A1040" s="28">
        <v>1035</v>
      </c>
      <c r="B1040" s="229" t="str">
        <f t="shared" si="16"/>
        <v>20242BS6011K16</v>
      </c>
      <c r="C1040" s="246" t="s">
        <v>6325</v>
      </c>
      <c r="D1040" s="41" t="s">
        <v>6326</v>
      </c>
      <c r="E1040" s="308" t="s">
        <v>6327</v>
      </c>
      <c r="F1040" s="299" t="s">
        <v>13</v>
      </c>
      <c r="G1040" s="245" t="s">
        <v>1</v>
      </c>
      <c r="H1040" s="326" t="s">
        <v>9</v>
      </c>
      <c r="I1040" s="241"/>
      <c r="J1040" s="31" t="s">
        <v>6266</v>
      </c>
      <c r="K1040" s="310" t="s">
        <v>5160</v>
      </c>
      <c r="L1040" s="238" t="s">
        <v>4554</v>
      </c>
      <c r="M1040" s="333"/>
      <c r="N1040" s="322"/>
      <c r="O1040" s="241"/>
      <c r="P1040" s="31" t="s">
        <v>83</v>
      </c>
    </row>
    <row r="1041" spans="1:16" ht="30">
      <c r="A1041" s="28">
        <v>1036</v>
      </c>
      <c r="B1041" s="229" t="str">
        <f t="shared" si="16"/>
        <v>20242LP6013K16</v>
      </c>
      <c r="C1041" s="246" t="s">
        <v>6328</v>
      </c>
      <c r="D1041" s="41" t="s">
        <v>4263</v>
      </c>
      <c r="E1041" s="308" t="s">
        <v>4265</v>
      </c>
      <c r="F1041" s="299" t="s">
        <v>48</v>
      </c>
      <c r="G1041" s="245" t="s">
        <v>4</v>
      </c>
      <c r="H1041" s="365" t="s">
        <v>9</v>
      </c>
      <c r="I1041" s="241"/>
      <c r="J1041" s="31" t="s">
        <v>6266</v>
      </c>
      <c r="K1041" s="310" t="s">
        <v>5160</v>
      </c>
      <c r="L1041" s="238" t="s">
        <v>4554</v>
      </c>
      <c r="M1041" s="333"/>
      <c r="N1041" s="322"/>
      <c r="O1041" s="241"/>
      <c r="P1041" s="31" t="s">
        <v>83</v>
      </c>
    </row>
    <row r="1042" spans="1:16" ht="15">
      <c r="A1042" s="28">
        <v>1037</v>
      </c>
      <c r="B1042" s="229" t="str">
        <f t="shared" si="16"/>
        <v>20242BM6036K165</v>
      </c>
      <c r="C1042" s="246" t="s">
        <v>6329</v>
      </c>
      <c r="D1042" s="41" t="s">
        <v>6274</v>
      </c>
      <c r="E1042" s="308" t="s">
        <v>6275</v>
      </c>
      <c r="F1042" s="299" t="s">
        <v>18</v>
      </c>
      <c r="G1042" s="245" t="s">
        <v>3</v>
      </c>
      <c r="H1042" s="312" t="s">
        <v>6271</v>
      </c>
      <c r="I1042" s="313"/>
      <c r="J1042" s="31" t="s">
        <v>6266</v>
      </c>
      <c r="K1042" s="310" t="s">
        <v>5160</v>
      </c>
      <c r="L1042" s="238" t="s">
        <v>4554</v>
      </c>
      <c r="M1042" s="241"/>
      <c r="N1042" s="311">
        <v>5</v>
      </c>
      <c r="O1042" s="241"/>
      <c r="P1042" s="31" t="s">
        <v>83</v>
      </c>
    </row>
    <row r="1043" spans="1:16" ht="45">
      <c r="A1043" s="28">
        <v>1038</v>
      </c>
      <c r="B1043" s="229" t="str">
        <f t="shared" si="16"/>
        <v>20242AA6050K165</v>
      </c>
      <c r="C1043" s="246" t="s">
        <v>6330</v>
      </c>
      <c r="D1043" s="41" t="s">
        <v>6277</v>
      </c>
      <c r="E1043" s="308" t="s">
        <v>6278</v>
      </c>
      <c r="F1043" s="299" t="s">
        <v>11</v>
      </c>
      <c r="G1043" s="245" t="s">
        <v>3</v>
      </c>
      <c r="H1043" s="312" t="s">
        <v>6271</v>
      </c>
      <c r="I1043" s="313"/>
      <c r="J1043" s="31" t="s">
        <v>6266</v>
      </c>
      <c r="K1043" s="310" t="s">
        <v>5160</v>
      </c>
      <c r="L1043" s="238" t="s">
        <v>4554</v>
      </c>
      <c r="M1043" s="241"/>
      <c r="N1043" s="311">
        <v>5</v>
      </c>
      <c r="O1043" s="241"/>
      <c r="P1043" s="31" t="s">
        <v>83</v>
      </c>
    </row>
    <row r="1044" spans="1:16" ht="30">
      <c r="A1044" s="28">
        <v>1039</v>
      </c>
      <c r="B1044" s="229" t="str">
        <f t="shared" ref="B1044:B1101" si="17">CONCATENATE(20242,$D1044,"K16",$N1044)</f>
        <v>20242BM6046K165</v>
      </c>
      <c r="C1044" s="246" t="s">
        <v>6331</v>
      </c>
      <c r="D1044" s="41" t="s">
        <v>6280</v>
      </c>
      <c r="E1044" s="308" t="s">
        <v>4041</v>
      </c>
      <c r="F1044" s="299" t="s">
        <v>48</v>
      </c>
      <c r="G1044" s="245" t="s">
        <v>0</v>
      </c>
      <c r="H1044" s="312" t="s">
        <v>6271</v>
      </c>
      <c r="I1044" s="313"/>
      <c r="J1044" s="31" t="s">
        <v>6266</v>
      </c>
      <c r="K1044" s="310" t="s">
        <v>5160</v>
      </c>
      <c r="L1044" s="238" t="s">
        <v>4554</v>
      </c>
      <c r="M1044" s="241"/>
      <c r="N1044" s="311">
        <v>5</v>
      </c>
      <c r="O1044" s="241"/>
      <c r="P1044" s="31" t="s">
        <v>83</v>
      </c>
    </row>
    <row r="1045" spans="1:16" ht="30">
      <c r="A1045" s="28">
        <v>1040</v>
      </c>
      <c r="B1045" s="229" t="str">
        <f t="shared" si="17"/>
        <v>20242BM6075K16</v>
      </c>
      <c r="C1045" s="246" t="s">
        <v>6332</v>
      </c>
      <c r="D1045" s="41" t="s">
        <v>4687</v>
      </c>
      <c r="E1045" s="308" t="s">
        <v>4348</v>
      </c>
      <c r="F1045" s="299" t="s">
        <v>45</v>
      </c>
      <c r="G1045" s="245" t="s">
        <v>0</v>
      </c>
      <c r="H1045" s="312" t="s">
        <v>6271</v>
      </c>
      <c r="I1045" s="313"/>
      <c r="J1045" s="31" t="s">
        <v>6266</v>
      </c>
      <c r="K1045" s="310" t="s">
        <v>5160</v>
      </c>
      <c r="L1045" s="238" t="s">
        <v>4554</v>
      </c>
      <c r="M1045" s="241"/>
      <c r="N1045" s="311"/>
      <c r="O1045" s="241"/>
      <c r="P1045" s="31" t="s">
        <v>83</v>
      </c>
    </row>
    <row r="1046" spans="1:16" ht="30">
      <c r="A1046" s="28">
        <v>1041</v>
      </c>
      <c r="B1046" s="229" t="str">
        <f t="shared" si="17"/>
        <v>20242FL6163K16</v>
      </c>
      <c r="C1046" s="246" t="s">
        <v>6333</v>
      </c>
      <c r="D1046" s="41" t="s">
        <v>6283</v>
      </c>
      <c r="E1046" s="308" t="s">
        <v>4442</v>
      </c>
      <c r="F1046" s="344" t="s">
        <v>48</v>
      </c>
      <c r="G1046" s="245" t="s">
        <v>2</v>
      </c>
      <c r="H1046" s="312" t="s">
        <v>6284</v>
      </c>
      <c r="I1046" s="313"/>
      <c r="J1046" s="31" t="s">
        <v>6266</v>
      </c>
      <c r="K1046" s="310" t="s">
        <v>5160</v>
      </c>
      <c r="L1046" s="238" t="s">
        <v>4554</v>
      </c>
      <c r="M1046" s="241"/>
      <c r="N1046" s="311"/>
      <c r="O1046" s="241"/>
      <c r="P1046" s="31" t="s">
        <v>83</v>
      </c>
    </row>
    <row r="1047" spans="1:16" ht="30">
      <c r="A1047" s="28">
        <v>1042</v>
      </c>
      <c r="B1047" s="229" t="str">
        <f t="shared" si="17"/>
        <v>20242FL6163K16</v>
      </c>
      <c r="C1047" s="246" t="s">
        <v>6333</v>
      </c>
      <c r="D1047" s="41" t="s">
        <v>6283</v>
      </c>
      <c r="E1047" s="308" t="s">
        <v>4442</v>
      </c>
      <c r="F1047" s="344" t="s">
        <v>48</v>
      </c>
      <c r="G1047" s="245" t="s">
        <v>5</v>
      </c>
      <c r="H1047" s="312" t="s">
        <v>6284</v>
      </c>
      <c r="I1047" s="313"/>
      <c r="J1047" s="31" t="s">
        <v>6266</v>
      </c>
      <c r="K1047" s="310" t="s">
        <v>5160</v>
      </c>
      <c r="L1047" s="238" t="s">
        <v>4554</v>
      </c>
      <c r="M1047" s="241"/>
      <c r="N1047" s="311"/>
      <c r="O1047" s="241"/>
      <c r="P1047" s="31" t="s">
        <v>83</v>
      </c>
    </row>
    <row r="1048" spans="1:16" ht="30">
      <c r="A1048" s="28">
        <v>1043</v>
      </c>
      <c r="B1048" s="229" t="str">
        <f t="shared" si="17"/>
        <v>20242FL6163K16</v>
      </c>
      <c r="C1048" s="246" t="s">
        <v>6334</v>
      </c>
      <c r="D1048" s="41" t="s">
        <v>6283</v>
      </c>
      <c r="E1048" s="308" t="s">
        <v>4442</v>
      </c>
      <c r="F1048" s="344" t="s">
        <v>45</v>
      </c>
      <c r="G1048" s="245" t="s">
        <v>2</v>
      </c>
      <c r="H1048" s="312" t="s">
        <v>6284</v>
      </c>
      <c r="I1048" s="313"/>
      <c r="J1048" s="31" t="s">
        <v>6266</v>
      </c>
      <c r="K1048" s="310" t="s">
        <v>5160</v>
      </c>
      <c r="L1048" s="238" t="s">
        <v>4554</v>
      </c>
      <c r="M1048" s="241"/>
      <c r="N1048" s="311"/>
      <c r="O1048" s="241"/>
      <c r="P1048" s="31" t="s">
        <v>83</v>
      </c>
    </row>
    <row r="1049" spans="1:16" ht="30">
      <c r="A1049" s="28">
        <v>1044</v>
      </c>
      <c r="B1049" s="229" t="str">
        <f t="shared" si="17"/>
        <v>20242FL6163K16</v>
      </c>
      <c r="C1049" s="246" t="s">
        <v>6334</v>
      </c>
      <c r="D1049" s="41" t="s">
        <v>6283</v>
      </c>
      <c r="E1049" s="308" t="s">
        <v>4442</v>
      </c>
      <c r="F1049" s="344" t="s">
        <v>45</v>
      </c>
      <c r="G1049" s="245" t="s">
        <v>5</v>
      </c>
      <c r="H1049" s="312" t="s">
        <v>6284</v>
      </c>
      <c r="I1049" s="313"/>
      <c r="J1049" s="31" t="s">
        <v>6266</v>
      </c>
      <c r="K1049" s="310" t="s">
        <v>5160</v>
      </c>
      <c r="L1049" s="238" t="s">
        <v>4554</v>
      </c>
      <c r="M1049" s="241"/>
      <c r="N1049" s="311"/>
      <c r="O1049" s="241"/>
      <c r="P1049" s="31" t="s">
        <v>83</v>
      </c>
    </row>
    <row r="1050" spans="1:16" ht="15">
      <c r="A1050" s="28">
        <v>1045</v>
      </c>
      <c r="B1050" s="229" t="str">
        <f t="shared" si="17"/>
        <v>20242AA6017K16</v>
      </c>
      <c r="C1050" s="314" t="s">
        <v>6335</v>
      </c>
      <c r="D1050" s="41" t="s">
        <v>4212</v>
      </c>
      <c r="E1050" s="308" t="s">
        <v>4597</v>
      </c>
      <c r="F1050" s="299" t="s">
        <v>217</v>
      </c>
      <c r="G1050" s="245" t="s">
        <v>4</v>
      </c>
      <c r="H1050" s="312" t="s">
        <v>6303</v>
      </c>
      <c r="I1050" s="313"/>
      <c r="J1050" s="31" t="s">
        <v>6266</v>
      </c>
      <c r="K1050" s="310" t="s">
        <v>5160</v>
      </c>
      <c r="L1050" s="238" t="s">
        <v>4554</v>
      </c>
      <c r="M1050" s="241"/>
      <c r="N1050" s="376"/>
      <c r="O1050" s="241"/>
      <c r="P1050" s="31" t="s">
        <v>84</v>
      </c>
    </row>
    <row r="1051" spans="1:16" ht="15">
      <c r="A1051" s="28">
        <v>1046</v>
      </c>
      <c r="B1051" s="229" t="str">
        <f t="shared" si="17"/>
        <v>20242BS6011K16</v>
      </c>
      <c r="C1051" s="246" t="s">
        <v>6336</v>
      </c>
      <c r="D1051" s="41" t="s">
        <v>6326</v>
      </c>
      <c r="E1051" s="308" t="s">
        <v>6327</v>
      </c>
      <c r="F1051" s="299" t="s">
        <v>65</v>
      </c>
      <c r="G1051" s="245" t="s">
        <v>1</v>
      </c>
      <c r="H1051" s="312" t="s">
        <v>6303</v>
      </c>
      <c r="I1051" s="313"/>
      <c r="J1051" s="31" t="s">
        <v>6266</v>
      </c>
      <c r="K1051" s="310" t="s">
        <v>5160</v>
      </c>
      <c r="L1051" s="238" t="s">
        <v>4554</v>
      </c>
      <c r="M1051" s="241"/>
      <c r="N1051" s="322"/>
      <c r="O1051" s="241"/>
      <c r="P1051" s="31" t="s">
        <v>84</v>
      </c>
    </row>
    <row r="1052" spans="1:16" ht="30">
      <c r="A1052" s="28">
        <v>1047</v>
      </c>
      <c r="B1052" s="229" t="str">
        <f t="shared" si="17"/>
        <v>20242LP6013K16</v>
      </c>
      <c r="C1052" s="246" t="s">
        <v>6337</v>
      </c>
      <c r="D1052" s="41" t="s">
        <v>4263</v>
      </c>
      <c r="E1052" s="308" t="s">
        <v>4265</v>
      </c>
      <c r="F1052" s="299" t="s">
        <v>46</v>
      </c>
      <c r="G1052" s="245" t="s">
        <v>4</v>
      </c>
      <c r="H1052" s="312" t="s">
        <v>6303</v>
      </c>
      <c r="I1052" s="313"/>
      <c r="J1052" s="31" t="s">
        <v>6266</v>
      </c>
      <c r="K1052" s="310" t="s">
        <v>5160</v>
      </c>
      <c r="L1052" s="238" t="s">
        <v>4554</v>
      </c>
      <c r="M1052" s="241"/>
      <c r="N1052" s="322"/>
      <c r="O1052" s="241"/>
      <c r="P1052" s="31" t="s">
        <v>84</v>
      </c>
    </row>
    <row r="1053" spans="1:16" ht="30">
      <c r="A1053" s="28">
        <v>1048</v>
      </c>
      <c r="B1053" s="229" t="str">
        <f t="shared" si="17"/>
        <v>20242BM6035K165</v>
      </c>
      <c r="C1053" s="246" t="s">
        <v>6338</v>
      </c>
      <c r="D1053" s="41" t="s">
        <v>4654</v>
      </c>
      <c r="E1053" s="308" t="s">
        <v>4036</v>
      </c>
      <c r="F1053" s="299" t="s">
        <v>47</v>
      </c>
      <c r="G1053" s="245" t="s">
        <v>0</v>
      </c>
      <c r="H1053" s="312" t="s">
        <v>6271</v>
      </c>
      <c r="I1053" s="313"/>
      <c r="J1053" s="31" t="s">
        <v>6266</v>
      </c>
      <c r="K1053" s="310" t="s">
        <v>5160</v>
      </c>
      <c r="L1053" s="238" t="s">
        <v>4554</v>
      </c>
      <c r="M1053" s="241"/>
      <c r="N1053" s="311">
        <v>5</v>
      </c>
      <c r="O1053" s="241"/>
      <c r="P1053" s="31" t="s">
        <v>84</v>
      </c>
    </row>
    <row r="1054" spans="1:16" ht="15">
      <c r="A1054" s="28">
        <v>1049</v>
      </c>
      <c r="B1054" s="229" t="str">
        <f t="shared" si="17"/>
        <v>20242BM6036K166</v>
      </c>
      <c r="C1054" s="246" t="s">
        <v>6339</v>
      </c>
      <c r="D1054" s="41" t="s">
        <v>6274</v>
      </c>
      <c r="E1054" s="308" t="s">
        <v>6275</v>
      </c>
      <c r="F1054" s="299" t="s">
        <v>19</v>
      </c>
      <c r="G1054" s="245" t="s">
        <v>3</v>
      </c>
      <c r="H1054" s="309" t="s">
        <v>6284</v>
      </c>
      <c r="I1054" s="313"/>
      <c r="J1054" s="31" t="s">
        <v>6266</v>
      </c>
      <c r="K1054" s="310" t="s">
        <v>5160</v>
      </c>
      <c r="L1054" s="238" t="s">
        <v>4554</v>
      </c>
      <c r="M1054" s="241"/>
      <c r="N1054" s="311">
        <v>6</v>
      </c>
      <c r="O1054" s="241"/>
      <c r="P1054" s="31" t="s">
        <v>84</v>
      </c>
    </row>
    <row r="1055" spans="1:16" ht="30">
      <c r="A1055" s="28">
        <v>1050</v>
      </c>
      <c r="B1055" s="229" t="str">
        <f t="shared" si="17"/>
        <v>20242BM6046K166</v>
      </c>
      <c r="C1055" s="246" t="s">
        <v>6340</v>
      </c>
      <c r="D1055" s="41" t="s">
        <v>6280</v>
      </c>
      <c r="E1055" s="308" t="s">
        <v>4041</v>
      </c>
      <c r="F1055" s="299" t="s">
        <v>46</v>
      </c>
      <c r="G1055" s="245" t="s">
        <v>0</v>
      </c>
      <c r="H1055" s="312" t="s">
        <v>6271</v>
      </c>
      <c r="I1055" s="313"/>
      <c r="J1055" s="31" t="s">
        <v>6266</v>
      </c>
      <c r="K1055" s="310" t="s">
        <v>5160</v>
      </c>
      <c r="L1055" s="238" t="s">
        <v>4554</v>
      </c>
      <c r="M1055" s="241"/>
      <c r="N1055" s="311">
        <v>6</v>
      </c>
      <c r="O1055" s="241"/>
      <c r="P1055" s="31" t="s">
        <v>84</v>
      </c>
    </row>
    <row r="1056" spans="1:16" ht="15">
      <c r="A1056" s="28">
        <v>1051</v>
      </c>
      <c r="B1056" s="229" t="str">
        <f t="shared" si="17"/>
        <v>20242BM6066K16</v>
      </c>
      <c r="C1056" s="246" t="s">
        <v>6341</v>
      </c>
      <c r="D1056" s="41" t="s">
        <v>4682</v>
      </c>
      <c r="E1056" s="308" t="s">
        <v>4344</v>
      </c>
      <c r="F1056" s="299" t="s">
        <v>12</v>
      </c>
      <c r="G1056" s="245" t="s">
        <v>3</v>
      </c>
      <c r="H1056" s="309" t="s">
        <v>6284</v>
      </c>
      <c r="I1056" s="313"/>
      <c r="J1056" s="31" t="s">
        <v>6266</v>
      </c>
      <c r="K1056" s="310" t="s">
        <v>5160</v>
      </c>
      <c r="L1056" s="238" t="s">
        <v>4554</v>
      </c>
      <c r="M1056" s="241"/>
      <c r="N1056" s="311"/>
      <c r="O1056" s="241"/>
      <c r="P1056" s="31" t="s">
        <v>84</v>
      </c>
    </row>
    <row r="1057" spans="1:16" ht="30">
      <c r="A1057" s="28">
        <v>1052</v>
      </c>
      <c r="B1057" s="229" t="str">
        <f t="shared" si="17"/>
        <v>20242FL6163K16</v>
      </c>
      <c r="C1057" s="246" t="s">
        <v>6342</v>
      </c>
      <c r="D1057" s="41" t="s">
        <v>6283</v>
      </c>
      <c r="E1057" s="308" t="s">
        <v>4442</v>
      </c>
      <c r="F1057" s="344" t="s">
        <v>46</v>
      </c>
      <c r="G1057" s="245" t="s">
        <v>2</v>
      </c>
      <c r="H1057" s="312" t="s">
        <v>6284</v>
      </c>
      <c r="I1057" s="313"/>
      <c r="J1057" s="31" t="s">
        <v>6266</v>
      </c>
      <c r="K1057" s="310" t="s">
        <v>5160</v>
      </c>
      <c r="L1057" s="238" t="s">
        <v>4554</v>
      </c>
      <c r="M1057" s="241"/>
      <c r="N1057" s="311"/>
      <c r="O1057" s="320"/>
      <c r="P1057" s="31" t="s">
        <v>84</v>
      </c>
    </row>
    <row r="1058" spans="1:16" ht="30">
      <c r="A1058" s="28">
        <v>1053</v>
      </c>
      <c r="B1058" s="229" t="str">
        <f t="shared" si="17"/>
        <v>20242FL6163K16</v>
      </c>
      <c r="C1058" s="246" t="s">
        <v>6342</v>
      </c>
      <c r="D1058" s="41" t="s">
        <v>6283</v>
      </c>
      <c r="E1058" s="308" t="s">
        <v>4442</v>
      </c>
      <c r="F1058" s="344" t="s">
        <v>46</v>
      </c>
      <c r="G1058" s="245" t="s">
        <v>5</v>
      </c>
      <c r="H1058" s="312" t="s">
        <v>6284</v>
      </c>
      <c r="I1058" s="313"/>
      <c r="J1058" s="31" t="s">
        <v>6266</v>
      </c>
      <c r="K1058" s="310" t="s">
        <v>5160</v>
      </c>
      <c r="L1058" s="238" t="s">
        <v>4554</v>
      </c>
      <c r="M1058" s="241"/>
      <c r="N1058" s="311"/>
      <c r="O1058" s="241"/>
      <c r="P1058" s="31" t="s">
        <v>84</v>
      </c>
    </row>
    <row r="1059" spans="1:16" ht="30">
      <c r="A1059" s="28">
        <v>1054</v>
      </c>
      <c r="B1059" s="229" t="str">
        <f t="shared" si="17"/>
        <v>20242FL6163K16</v>
      </c>
      <c r="C1059" s="246" t="s">
        <v>6343</v>
      </c>
      <c r="D1059" s="41" t="s">
        <v>6283</v>
      </c>
      <c r="E1059" s="308" t="s">
        <v>4442</v>
      </c>
      <c r="F1059" s="344" t="s">
        <v>47</v>
      </c>
      <c r="G1059" s="245" t="s">
        <v>2</v>
      </c>
      <c r="H1059" s="312" t="s">
        <v>6284</v>
      </c>
      <c r="I1059" s="313"/>
      <c r="J1059" s="31" t="s">
        <v>6266</v>
      </c>
      <c r="K1059" s="310" t="s">
        <v>5160</v>
      </c>
      <c r="L1059" s="238" t="s">
        <v>4554</v>
      </c>
      <c r="M1059" s="241"/>
      <c r="N1059" s="311"/>
      <c r="O1059" s="241"/>
      <c r="P1059" s="31" t="s">
        <v>84</v>
      </c>
    </row>
    <row r="1060" spans="1:16" ht="30">
      <c r="A1060" s="28">
        <v>1055</v>
      </c>
      <c r="B1060" s="229" t="str">
        <f t="shared" si="17"/>
        <v>20242FL6163K16</v>
      </c>
      <c r="C1060" s="246" t="s">
        <v>6343</v>
      </c>
      <c r="D1060" s="41" t="s">
        <v>6283</v>
      </c>
      <c r="E1060" s="308" t="s">
        <v>4442</v>
      </c>
      <c r="F1060" s="344" t="s">
        <v>47</v>
      </c>
      <c r="G1060" s="245" t="s">
        <v>5</v>
      </c>
      <c r="H1060" s="312" t="s">
        <v>6284</v>
      </c>
      <c r="I1060" s="313"/>
      <c r="J1060" s="31" t="s">
        <v>6266</v>
      </c>
      <c r="K1060" s="310" t="s">
        <v>5160</v>
      </c>
      <c r="L1060" s="238" t="s">
        <v>4554</v>
      </c>
      <c r="M1060" s="241"/>
      <c r="N1060" s="311"/>
      <c r="O1060" s="241"/>
      <c r="P1060" s="31" t="s">
        <v>84</v>
      </c>
    </row>
    <row r="1061" spans="1:16" ht="15">
      <c r="A1061" s="28">
        <v>1056</v>
      </c>
      <c r="B1061" s="229" t="str">
        <f t="shared" si="17"/>
        <v>20242AA6017K16</v>
      </c>
      <c r="C1061" s="246" t="s">
        <v>6344</v>
      </c>
      <c r="D1061" s="41" t="s">
        <v>4212</v>
      </c>
      <c r="E1061" s="308" t="s">
        <v>4597</v>
      </c>
      <c r="F1061" s="299" t="s">
        <v>11</v>
      </c>
      <c r="G1061" s="245" t="s">
        <v>5</v>
      </c>
      <c r="H1061" s="309" t="s">
        <v>6345</v>
      </c>
      <c r="I1061" s="313"/>
      <c r="J1061" s="31" t="s">
        <v>6266</v>
      </c>
      <c r="K1061" s="310" t="s">
        <v>5160</v>
      </c>
      <c r="L1061" s="238" t="s">
        <v>4554</v>
      </c>
      <c r="M1061" s="241"/>
      <c r="N1061" s="376"/>
      <c r="O1061" s="241"/>
      <c r="P1061" s="31" t="s">
        <v>85</v>
      </c>
    </row>
    <row r="1062" spans="1:16" ht="30">
      <c r="A1062" s="28">
        <v>1057</v>
      </c>
      <c r="B1062" s="229" t="str">
        <f t="shared" si="17"/>
        <v>20242LP6013K16</v>
      </c>
      <c r="C1062" s="246" t="s">
        <v>6346</v>
      </c>
      <c r="D1062" s="41" t="s">
        <v>4263</v>
      </c>
      <c r="E1062" s="308" t="s">
        <v>4265</v>
      </c>
      <c r="F1062" s="299" t="s">
        <v>48</v>
      </c>
      <c r="G1062" s="245" t="s">
        <v>1</v>
      </c>
      <c r="H1062" s="309" t="s">
        <v>6345</v>
      </c>
      <c r="I1062" s="313"/>
      <c r="J1062" s="31" t="s">
        <v>6266</v>
      </c>
      <c r="K1062" s="310" t="s">
        <v>5160</v>
      </c>
      <c r="L1062" s="238" t="s">
        <v>4554</v>
      </c>
      <c r="M1062" s="241"/>
      <c r="N1062" s="322"/>
      <c r="O1062" s="241"/>
      <c r="P1062" s="31" t="s">
        <v>85</v>
      </c>
    </row>
    <row r="1063" spans="1:16" ht="30">
      <c r="A1063" s="28">
        <v>1058</v>
      </c>
      <c r="B1063" s="229" t="str">
        <f t="shared" si="17"/>
        <v>20242BM6035K166</v>
      </c>
      <c r="C1063" s="246" t="s">
        <v>6347</v>
      </c>
      <c r="D1063" s="41" t="s">
        <v>4654</v>
      </c>
      <c r="E1063" s="308" t="s">
        <v>4036</v>
      </c>
      <c r="F1063" s="299" t="s">
        <v>45</v>
      </c>
      <c r="G1063" s="245" t="s">
        <v>1</v>
      </c>
      <c r="H1063" s="309" t="s">
        <v>6345</v>
      </c>
      <c r="I1063" s="313"/>
      <c r="J1063" s="31" t="s">
        <v>6266</v>
      </c>
      <c r="K1063" s="310" t="s">
        <v>5160</v>
      </c>
      <c r="L1063" s="238" t="s">
        <v>4554</v>
      </c>
      <c r="M1063" s="241"/>
      <c r="N1063" s="311">
        <v>6</v>
      </c>
      <c r="O1063" s="241"/>
      <c r="P1063" s="31" t="s">
        <v>85</v>
      </c>
    </row>
    <row r="1064" spans="1:16" ht="15">
      <c r="A1064" s="28">
        <v>1059</v>
      </c>
      <c r="B1064" s="229" t="str">
        <f t="shared" si="17"/>
        <v>20242BM6036K167</v>
      </c>
      <c r="C1064" s="246" t="s">
        <v>6348</v>
      </c>
      <c r="D1064" s="41" t="s">
        <v>6274</v>
      </c>
      <c r="E1064" s="308" t="s">
        <v>6275</v>
      </c>
      <c r="F1064" s="299" t="s">
        <v>18</v>
      </c>
      <c r="G1064" s="245" t="s">
        <v>5</v>
      </c>
      <c r="H1064" s="309" t="s">
        <v>6345</v>
      </c>
      <c r="I1064" s="313"/>
      <c r="J1064" s="31" t="s">
        <v>6266</v>
      </c>
      <c r="K1064" s="310" t="s">
        <v>5160</v>
      </c>
      <c r="L1064" s="238" t="s">
        <v>4554</v>
      </c>
      <c r="M1064" s="241"/>
      <c r="N1064" s="311">
        <v>7</v>
      </c>
      <c r="O1064" s="241"/>
      <c r="P1064" s="31" t="s">
        <v>85</v>
      </c>
    </row>
    <row r="1065" spans="1:16" ht="15">
      <c r="A1065" s="28">
        <v>1060</v>
      </c>
      <c r="B1065" s="229" t="str">
        <f t="shared" si="17"/>
        <v>20242BS6013K16</v>
      </c>
      <c r="C1065" s="246" t="s">
        <v>6349</v>
      </c>
      <c r="D1065" s="41" t="s">
        <v>4719</v>
      </c>
      <c r="E1065" s="308" t="s">
        <v>4281</v>
      </c>
      <c r="F1065" s="344" t="s">
        <v>13</v>
      </c>
      <c r="G1065" s="245" t="s">
        <v>2</v>
      </c>
      <c r="H1065" s="309" t="s">
        <v>6345</v>
      </c>
      <c r="I1065" s="313"/>
      <c r="J1065" s="31" t="s">
        <v>6266</v>
      </c>
      <c r="K1065" s="310" t="s">
        <v>5160</v>
      </c>
      <c r="L1065" s="238" t="s">
        <v>4554</v>
      </c>
      <c r="M1065" s="241"/>
      <c r="N1065" s="318"/>
      <c r="O1065" s="241"/>
      <c r="P1065" s="31" t="s">
        <v>85</v>
      </c>
    </row>
    <row r="1066" spans="1:16" ht="15">
      <c r="A1066" s="28">
        <v>1061</v>
      </c>
      <c r="B1066" s="229" t="str">
        <f t="shared" si="17"/>
        <v>20242BS6013K16</v>
      </c>
      <c r="C1066" s="246" t="s">
        <v>6350</v>
      </c>
      <c r="D1066" s="41" t="s">
        <v>4719</v>
      </c>
      <c r="E1066" s="308" t="s">
        <v>4281</v>
      </c>
      <c r="F1066" s="299" t="s">
        <v>13</v>
      </c>
      <c r="G1066" s="245" t="s">
        <v>4</v>
      </c>
      <c r="H1066" s="309" t="s">
        <v>6345</v>
      </c>
      <c r="I1066" s="313"/>
      <c r="J1066" s="31" t="s">
        <v>6266</v>
      </c>
      <c r="K1066" s="310" t="s">
        <v>5160</v>
      </c>
      <c r="L1066" s="238" t="s">
        <v>4554</v>
      </c>
      <c r="M1066" s="241"/>
      <c r="N1066" s="311"/>
      <c r="O1066" s="241"/>
      <c r="P1066" s="31" t="s">
        <v>85</v>
      </c>
    </row>
    <row r="1067" spans="1:16" ht="30">
      <c r="A1067" s="28">
        <v>1062</v>
      </c>
      <c r="B1067" s="229" t="str">
        <f t="shared" si="17"/>
        <v>20242FL6163K16</v>
      </c>
      <c r="C1067" s="246" t="s">
        <v>6351</v>
      </c>
      <c r="D1067" s="41" t="s">
        <v>6283</v>
      </c>
      <c r="E1067" s="308" t="s">
        <v>4442</v>
      </c>
      <c r="F1067" s="344" t="s">
        <v>48</v>
      </c>
      <c r="G1067" s="245" t="s">
        <v>0</v>
      </c>
      <c r="H1067" s="312" t="s">
        <v>390</v>
      </c>
      <c r="I1067" s="366"/>
      <c r="J1067" s="31" t="s">
        <v>6266</v>
      </c>
      <c r="K1067" s="310" t="s">
        <v>5160</v>
      </c>
      <c r="L1067" s="238" t="s">
        <v>4554</v>
      </c>
      <c r="M1067" s="241"/>
      <c r="N1067" s="345"/>
      <c r="O1067" s="241"/>
      <c r="P1067" s="31" t="s">
        <v>85</v>
      </c>
    </row>
    <row r="1068" spans="1:16" ht="30">
      <c r="A1068" s="28">
        <v>1063</v>
      </c>
      <c r="B1068" s="229" t="str">
        <f t="shared" si="17"/>
        <v>20242FL6163K16</v>
      </c>
      <c r="C1068" s="246" t="s">
        <v>6351</v>
      </c>
      <c r="D1068" s="41" t="s">
        <v>6283</v>
      </c>
      <c r="E1068" s="308" t="s">
        <v>4442</v>
      </c>
      <c r="F1068" s="344" t="s">
        <v>48</v>
      </c>
      <c r="G1068" s="245" t="s">
        <v>3</v>
      </c>
      <c r="H1068" s="312" t="s">
        <v>390</v>
      </c>
      <c r="I1068" s="313"/>
      <c r="J1068" s="31" t="s">
        <v>6266</v>
      </c>
      <c r="K1068" s="310" t="s">
        <v>5160</v>
      </c>
      <c r="L1068" s="238" t="s">
        <v>4554</v>
      </c>
      <c r="M1068" s="241"/>
      <c r="N1068" s="345"/>
      <c r="O1068" s="241"/>
      <c r="P1068" s="31" t="s">
        <v>85</v>
      </c>
    </row>
    <row r="1069" spans="1:16" ht="30">
      <c r="A1069" s="28">
        <v>1064</v>
      </c>
      <c r="B1069" s="229" t="str">
        <f t="shared" si="17"/>
        <v>20242FL6163K16</v>
      </c>
      <c r="C1069" s="246" t="s">
        <v>6352</v>
      </c>
      <c r="D1069" s="41" t="s">
        <v>6283</v>
      </c>
      <c r="E1069" s="308" t="s">
        <v>4442</v>
      </c>
      <c r="F1069" s="344" t="s">
        <v>45</v>
      </c>
      <c r="G1069" s="245" t="s">
        <v>0</v>
      </c>
      <c r="H1069" s="312" t="s">
        <v>390</v>
      </c>
      <c r="I1069" s="366"/>
      <c r="J1069" s="31" t="s">
        <v>6266</v>
      </c>
      <c r="K1069" s="310" t="s">
        <v>5160</v>
      </c>
      <c r="L1069" s="238" t="s">
        <v>4554</v>
      </c>
      <c r="M1069" s="241"/>
      <c r="N1069" s="345"/>
      <c r="O1069" s="241"/>
      <c r="P1069" s="31" t="s">
        <v>85</v>
      </c>
    </row>
    <row r="1070" spans="1:16" ht="30">
      <c r="A1070" s="28">
        <v>1065</v>
      </c>
      <c r="B1070" s="229" t="str">
        <f t="shared" si="17"/>
        <v>20242FL6163K16</v>
      </c>
      <c r="C1070" s="246" t="s">
        <v>6352</v>
      </c>
      <c r="D1070" s="41" t="s">
        <v>6283</v>
      </c>
      <c r="E1070" s="308" t="s">
        <v>4442</v>
      </c>
      <c r="F1070" s="344" t="s">
        <v>45</v>
      </c>
      <c r="G1070" s="245" t="s">
        <v>3</v>
      </c>
      <c r="H1070" s="312" t="s">
        <v>390</v>
      </c>
      <c r="I1070" s="313"/>
      <c r="J1070" s="31" t="s">
        <v>6266</v>
      </c>
      <c r="K1070" s="310" t="s">
        <v>5160</v>
      </c>
      <c r="L1070" s="238" t="s">
        <v>4554</v>
      </c>
      <c r="M1070" s="241"/>
      <c r="N1070" s="345"/>
      <c r="O1070" s="241"/>
      <c r="P1070" s="31" t="s">
        <v>85</v>
      </c>
    </row>
    <row r="1071" spans="1:16" ht="15">
      <c r="A1071" s="28">
        <v>1066</v>
      </c>
      <c r="B1071" s="229" t="str">
        <f t="shared" si="17"/>
        <v>20242AA6017K16</v>
      </c>
      <c r="C1071" s="246" t="s">
        <v>6353</v>
      </c>
      <c r="D1071" s="41" t="s">
        <v>4212</v>
      </c>
      <c r="E1071" s="308" t="s">
        <v>4597</v>
      </c>
      <c r="F1071" s="299" t="s">
        <v>217</v>
      </c>
      <c r="G1071" s="245" t="s">
        <v>5</v>
      </c>
      <c r="H1071" s="309" t="s">
        <v>6345</v>
      </c>
      <c r="I1071" s="313"/>
      <c r="J1071" s="31" t="s">
        <v>6266</v>
      </c>
      <c r="K1071" s="310" t="s">
        <v>5160</v>
      </c>
      <c r="L1071" s="238" t="s">
        <v>4554</v>
      </c>
      <c r="M1071" s="241"/>
      <c r="N1071" s="376"/>
      <c r="O1071" s="241"/>
      <c r="P1071" s="31" t="s">
        <v>86</v>
      </c>
    </row>
    <row r="1072" spans="1:16" ht="30">
      <c r="A1072" s="28">
        <v>1067</v>
      </c>
      <c r="B1072" s="229" t="str">
        <f t="shared" si="17"/>
        <v>20242LP6013K16</v>
      </c>
      <c r="C1072" s="246" t="s">
        <v>6354</v>
      </c>
      <c r="D1072" s="41" t="s">
        <v>4263</v>
      </c>
      <c r="E1072" s="308" t="s">
        <v>4265</v>
      </c>
      <c r="F1072" s="299" t="s">
        <v>46</v>
      </c>
      <c r="G1072" s="245" t="s">
        <v>1</v>
      </c>
      <c r="H1072" s="309" t="s">
        <v>6345</v>
      </c>
      <c r="I1072" s="313"/>
      <c r="J1072" s="31" t="s">
        <v>6266</v>
      </c>
      <c r="K1072" s="310" t="s">
        <v>5160</v>
      </c>
      <c r="L1072" s="238" t="s">
        <v>4554</v>
      </c>
      <c r="M1072" s="241"/>
      <c r="N1072" s="322"/>
      <c r="O1072" s="241"/>
      <c r="P1072" s="31" t="s">
        <v>86</v>
      </c>
    </row>
    <row r="1073" spans="1:16" ht="30">
      <c r="A1073" s="28">
        <v>1068</v>
      </c>
      <c r="B1073" s="229" t="str">
        <f t="shared" si="17"/>
        <v>20242BM6035K167</v>
      </c>
      <c r="C1073" s="246" t="s">
        <v>6355</v>
      </c>
      <c r="D1073" s="41" t="s">
        <v>4654</v>
      </c>
      <c r="E1073" s="308" t="s">
        <v>4036</v>
      </c>
      <c r="F1073" s="299" t="s">
        <v>47</v>
      </c>
      <c r="G1073" s="245" t="s">
        <v>1</v>
      </c>
      <c r="H1073" s="309" t="s">
        <v>6345</v>
      </c>
      <c r="I1073" s="313"/>
      <c r="J1073" s="31" t="s">
        <v>6266</v>
      </c>
      <c r="K1073" s="310" t="s">
        <v>5160</v>
      </c>
      <c r="L1073" s="238" t="s">
        <v>4554</v>
      </c>
      <c r="M1073" s="241"/>
      <c r="N1073" s="311">
        <v>7</v>
      </c>
      <c r="O1073" s="241"/>
      <c r="P1073" s="31" t="s">
        <v>86</v>
      </c>
    </row>
    <row r="1074" spans="1:16" ht="15">
      <c r="A1074" s="28">
        <v>1069</v>
      </c>
      <c r="B1074" s="229" t="str">
        <f t="shared" si="17"/>
        <v>20242BM6036K168</v>
      </c>
      <c r="C1074" s="246" t="s">
        <v>6356</v>
      </c>
      <c r="D1074" s="41" t="s">
        <v>6274</v>
      </c>
      <c r="E1074" s="308" t="s">
        <v>6275</v>
      </c>
      <c r="F1074" s="299" t="s">
        <v>46</v>
      </c>
      <c r="G1074" s="245" t="s">
        <v>5</v>
      </c>
      <c r="H1074" s="309" t="s">
        <v>6345</v>
      </c>
      <c r="I1074" s="313"/>
      <c r="J1074" s="31" t="s">
        <v>6266</v>
      </c>
      <c r="K1074" s="310" t="s">
        <v>5160</v>
      </c>
      <c r="L1074" s="238" t="s">
        <v>4554</v>
      </c>
      <c r="M1074" s="241"/>
      <c r="N1074" s="311">
        <v>8</v>
      </c>
      <c r="O1074" s="241"/>
      <c r="P1074" s="31" t="s">
        <v>86</v>
      </c>
    </row>
    <row r="1075" spans="1:16" ht="15">
      <c r="A1075" s="28">
        <v>1070</v>
      </c>
      <c r="B1075" s="229" t="str">
        <f t="shared" si="17"/>
        <v>20242BS6013K16</v>
      </c>
      <c r="C1075" s="246" t="s">
        <v>6357</v>
      </c>
      <c r="D1075" s="41" t="s">
        <v>4719</v>
      </c>
      <c r="E1075" s="308" t="s">
        <v>4281</v>
      </c>
      <c r="F1075" s="299" t="s">
        <v>65</v>
      </c>
      <c r="G1075" s="245" t="s">
        <v>2</v>
      </c>
      <c r="H1075" s="309" t="s">
        <v>6345</v>
      </c>
      <c r="I1075" s="313"/>
      <c r="J1075" s="31" t="s">
        <v>6266</v>
      </c>
      <c r="K1075" s="310" t="s">
        <v>5160</v>
      </c>
      <c r="L1075" s="238" t="s">
        <v>4554</v>
      </c>
      <c r="M1075" s="241"/>
      <c r="N1075" s="318"/>
      <c r="O1075" s="241"/>
      <c r="P1075" s="31" t="s">
        <v>86</v>
      </c>
    </row>
    <row r="1076" spans="1:16" ht="15">
      <c r="A1076" s="28">
        <v>1071</v>
      </c>
      <c r="B1076" s="229" t="str">
        <f t="shared" si="17"/>
        <v>20242BS6013K16</v>
      </c>
      <c r="C1076" s="246" t="s">
        <v>6358</v>
      </c>
      <c r="D1076" s="41" t="s">
        <v>4719</v>
      </c>
      <c r="E1076" s="308" t="s">
        <v>4281</v>
      </c>
      <c r="F1076" s="299" t="s">
        <v>65</v>
      </c>
      <c r="G1076" s="245" t="s">
        <v>4</v>
      </c>
      <c r="H1076" s="309" t="s">
        <v>6345</v>
      </c>
      <c r="I1076" s="313"/>
      <c r="J1076" s="31" t="s">
        <v>6266</v>
      </c>
      <c r="K1076" s="310" t="s">
        <v>5160</v>
      </c>
      <c r="L1076" s="238" t="s">
        <v>4554</v>
      </c>
      <c r="M1076" s="241"/>
      <c r="N1076" s="311"/>
      <c r="O1076" s="241"/>
      <c r="P1076" s="31" t="s">
        <v>86</v>
      </c>
    </row>
    <row r="1077" spans="1:16" ht="30">
      <c r="A1077" s="28">
        <v>1072</v>
      </c>
      <c r="B1077" s="229" t="str">
        <f t="shared" si="17"/>
        <v>20242FL6163K16</v>
      </c>
      <c r="C1077" s="379" t="s">
        <v>6359</v>
      </c>
      <c r="D1077" s="41" t="s">
        <v>6283</v>
      </c>
      <c r="E1077" s="308" t="s">
        <v>4442</v>
      </c>
      <c r="F1077" s="344" t="s">
        <v>46</v>
      </c>
      <c r="G1077" s="245" t="s">
        <v>0</v>
      </c>
      <c r="H1077" s="380" t="s">
        <v>390</v>
      </c>
      <c r="I1077" s="367"/>
      <c r="J1077" s="31" t="s">
        <v>6266</v>
      </c>
      <c r="K1077" s="310" t="s">
        <v>5160</v>
      </c>
      <c r="L1077" s="238" t="s">
        <v>4554</v>
      </c>
      <c r="M1077" s="241"/>
      <c r="N1077" s="345"/>
      <c r="O1077" s="241"/>
      <c r="P1077" s="31" t="s">
        <v>86</v>
      </c>
    </row>
    <row r="1078" spans="1:16" ht="30">
      <c r="A1078" s="28">
        <v>1073</v>
      </c>
      <c r="B1078" s="229" t="str">
        <f t="shared" si="17"/>
        <v>20242FL6163K16</v>
      </c>
      <c r="C1078" s="381" t="s">
        <v>6359</v>
      </c>
      <c r="D1078" s="41" t="s">
        <v>6283</v>
      </c>
      <c r="E1078" s="308" t="s">
        <v>4442</v>
      </c>
      <c r="F1078" s="344" t="s">
        <v>46</v>
      </c>
      <c r="G1078" s="245" t="s">
        <v>3</v>
      </c>
      <c r="H1078" s="312" t="s">
        <v>390</v>
      </c>
      <c r="I1078" s="313"/>
      <c r="J1078" s="31" t="s">
        <v>6266</v>
      </c>
      <c r="K1078" s="310" t="s">
        <v>5160</v>
      </c>
      <c r="L1078" s="238" t="s">
        <v>4554</v>
      </c>
      <c r="M1078" s="241"/>
      <c r="N1078" s="345"/>
      <c r="O1078" s="241"/>
      <c r="P1078" s="31" t="s">
        <v>86</v>
      </c>
    </row>
    <row r="1079" spans="1:16" ht="30">
      <c r="A1079" s="28">
        <v>1074</v>
      </c>
      <c r="B1079" s="229" t="str">
        <f t="shared" si="17"/>
        <v>20242FL6163K16</v>
      </c>
      <c r="C1079" s="246" t="s">
        <v>6360</v>
      </c>
      <c r="D1079" s="41" t="s">
        <v>6283</v>
      </c>
      <c r="E1079" s="308" t="s">
        <v>4442</v>
      </c>
      <c r="F1079" s="344" t="s">
        <v>47</v>
      </c>
      <c r="G1079" s="245" t="s">
        <v>0</v>
      </c>
      <c r="H1079" s="312" t="s">
        <v>390</v>
      </c>
      <c r="I1079" s="366"/>
      <c r="J1079" s="31" t="s">
        <v>6266</v>
      </c>
      <c r="K1079" s="310" t="s">
        <v>5160</v>
      </c>
      <c r="L1079" s="238" t="s">
        <v>4554</v>
      </c>
      <c r="M1079" s="241"/>
      <c r="N1079" s="345"/>
      <c r="O1079" s="241"/>
      <c r="P1079" s="31" t="s">
        <v>86</v>
      </c>
    </row>
    <row r="1080" spans="1:16" ht="30">
      <c r="A1080" s="28">
        <v>1075</v>
      </c>
      <c r="B1080" s="229" t="str">
        <f t="shared" si="17"/>
        <v>20242FL6163K16</v>
      </c>
      <c r="C1080" s="246" t="s">
        <v>6360</v>
      </c>
      <c r="D1080" s="41" t="s">
        <v>6283</v>
      </c>
      <c r="E1080" s="308" t="s">
        <v>4442</v>
      </c>
      <c r="F1080" s="344" t="s">
        <v>47</v>
      </c>
      <c r="G1080" s="245" t="s">
        <v>3</v>
      </c>
      <c r="H1080" s="312" t="s">
        <v>390</v>
      </c>
      <c r="I1080" s="313"/>
      <c r="J1080" s="31" t="s">
        <v>6266</v>
      </c>
      <c r="K1080" s="310" t="s">
        <v>5160</v>
      </c>
      <c r="L1080" s="238" t="s">
        <v>4554</v>
      </c>
      <c r="M1080" s="241"/>
      <c r="N1080" s="345"/>
      <c r="O1080" s="241"/>
      <c r="P1080" s="31" t="s">
        <v>86</v>
      </c>
    </row>
    <row r="1081" spans="1:16" ht="45">
      <c r="A1081" s="28">
        <v>1076</v>
      </c>
      <c r="B1081" s="229" t="str">
        <f t="shared" si="17"/>
        <v>20242LP6012K1643</v>
      </c>
      <c r="C1081" s="246" t="s">
        <v>6361</v>
      </c>
      <c r="D1081" s="41" t="s">
        <v>5007</v>
      </c>
      <c r="E1081" s="308" t="s">
        <v>4116</v>
      </c>
      <c r="F1081" s="382" t="s">
        <v>493</v>
      </c>
      <c r="G1081" s="245" t="s">
        <v>0</v>
      </c>
      <c r="H1081" s="312" t="s">
        <v>5779</v>
      </c>
      <c r="I1081" s="66"/>
      <c r="J1081" s="31" t="s">
        <v>6266</v>
      </c>
      <c r="K1081" s="310" t="s">
        <v>5160</v>
      </c>
      <c r="L1081" s="238" t="s">
        <v>4554</v>
      </c>
      <c r="M1081" s="241" t="s">
        <v>5779</v>
      </c>
      <c r="N1081" s="311">
        <v>43</v>
      </c>
      <c r="O1081" s="241"/>
      <c r="P1081" s="31" t="s">
        <v>87</v>
      </c>
    </row>
    <row r="1082" spans="1:16" ht="45">
      <c r="A1082" s="28">
        <v>1077</v>
      </c>
      <c r="B1082" s="229" t="str">
        <f t="shared" si="17"/>
        <v>20242LP6012K1645</v>
      </c>
      <c r="C1082" s="246" t="s">
        <v>6362</v>
      </c>
      <c r="D1082" s="41" t="s">
        <v>5007</v>
      </c>
      <c r="E1082" s="308" t="s">
        <v>4116</v>
      </c>
      <c r="F1082" s="382" t="s">
        <v>493</v>
      </c>
      <c r="G1082" s="245" t="s">
        <v>2</v>
      </c>
      <c r="H1082" s="312" t="s">
        <v>5779</v>
      </c>
      <c r="I1082" s="66"/>
      <c r="J1082" s="31" t="s">
        <v>6266</v>
      </c>
      <c r="K1082" s="310" t="s">
        <v>5160</v>
      </c>
      <c r="L1082" s="238" t="s">
        <v>4554</v>
      </c>
      <c r="M1082" s="241" t="s">
        <v>5779</v>
      </c>
      <c r="N1082" s="311">
        <v>45</v>
      </c>
      <c r="O1082" s="241"/>
      <c r="P1082" s="31" t="s">
        <v>87</v>
      </c>
    </row>
    <row r="1083" spans="1:16" ht="45">
      <c r="A1083" s="28">
        <v>1078</v>
      </c>
      <c r="B1083" s="229" t="str">
        <f t="shared" si="17"/>
        <v>20242LP6012K1647</v>
      </c>
      <c r="C1083" s="246" t="s">
        <v>6363</v>
      </c>
      <c r="D1083" s="41" t="s">
        <v>5007</v>
      </c>
      <c r="E1083" s="308" t="s">
        <v>4116</v>
      </c>
      <c r="F1083" s="382" t="s">
        <v>493</v>
      </c>
      <c r="G1083" s="245" t="s">
        <v>5</v>
      </c>
      <c r="H1083" s="312" t="s">
        <v>5779</v>
      </c>
      <c r="I1083" s="66"/>
      <c r="J1083" s="31" t="s">
        <v>6266</v>
      </c>
      <c r="K1083" s="310" t="s">
        <v>5160</v>
      </c>
      <c r="L1083" s="238" t="s">
        <v>4554</v>
      </c>
      <c r="M1083" s="241" t="s">
        <v>5779</v>
      </c>
      <c r="N1083" s="311">
        <v>47</v>
      </c>
      <c r="O1083" s="241"/>
      <c r="P1083" s="31" t="s">
        <v>87</v>
      </c>
    </row>
    <row r="1084" spans="1:16" ht="45">
      <c r="A1084" s="28">
        <v>1079</v>
      </c>
      <c r="B1084" s="229" t="str">
        <f t="shared" si="17"/>
        <v>20242LP6012K1644</v>
      </c>
      <c r="C1084" s="246" t="s">
        <v>6364</v>
      </c>
      <c r="D1084" s="41" t="s">
        <v>5007</v>
      </c>
      <c r="E1084" s="308" t="s">
        <v>4116</v>
      </c>
      <c r="F1084" s="382" t="s">
        <v>4243</v>
      </c>
      <c r="G1084" s="245" t="s">
        <v>0</v>
      </c>
      <c r="H1084" s="312" t="s">
        <v>5779</v>
      </c>
      <c r="I1084" s="66"/>
      <c r="J1084" s="31" t="s">
        <v>6266</v>
      </c>
      <c r="K1084" s="310" t="s">
        <v>5160</v>
      </c>
      <c r="L1084" s="238" t="s">
        <v>4554</v>
      </c>
      <c r="M1084" s="241" t="s">
        <v>5779</v>
      </c>
      <c r="N1084" s="311">
        <v>44</v>
      </c>
      <c r="O1084" s="241"/>
      <c r="P1084" s="31" t="s">
        <v>87</v>
      </c>
    </row>
    <row r="1085" spans="1:16" ht="45">
      <c r="A1085" s="28">
        <v>1080</v>
      </c>
      <c r="B1085" s="229" t="str">
        <f t="shared" si="17"/>
        <v>20242LP6012K1646</v>
      </c>
      <c r="C1085" s="246" t="s">
        <v>6365</v>
      </c>
      <c r="D1085" s="41" t="s">
        <v>5007</v>
      </c>
      <c r="E1085" s="308" t="s">
        <v>4116</v>
      </c>
      <c r="F1085" s="382" t="s">
        <v>4243</v>
      </c>
      <c r="G1085" s="245" t="s">
        <v>2</v>
      </c>
      <c r="H1085" s="312" t="s">
        <v>5779</v>
      </c>
      <c r="I1085" s="66"/>
      <c r="J1085" s="31" t="s">
        <v>6266</v>
      </c>
      <c r="K1085" s="310" t="s">
        <v>5160</v>
      </c>
      <c r="L1085" s="238" t="s">
        <v>4554</v>
      </c>
      <c r="M1085" s="241" t="s">
        <v>5779</v>
      </c>
      <c r="N1085" s="311">
        <v>46</v>
      </c>
      <c r="O1085" s="241"/>
      <c r="P1085" s="31" t="s">
        <v>87</v>
      </c>
    </row>
    <row r="1086" spans="1:16" ht="45">
      <c r="A1086" s="28">
        <v>1081</v>
      </c>
      <c r="B1086" s="229" t="str">
        <f t="shared" si="17"/>
        <v>20242LP6012K1648</v>
      </c>
      <c r="C1086" s="246" t="s">
        <v>6366</v>
      </c>
      <c r="D1086" s="41" t="s">
        <v>5007</v>
      </c>
      <c r="E1086" s="308" t="s">
        <v>4116</v>
      </c>
      <c r="F1086" s="382" t="s">
        <v>4243</v>
      </c>
      <c r="G1086" s="245" t="s">
        <v>5</v>
      </c>
      <c r="H1086" s="312" t="s">
        <v>5779</v>
      </c>
      <c r="I1086" s="66"/>
      <c r="J1086" s="31" t="s">
        <v>6266</v>
      </c>
      <c r="K1086" s="310" t="s">
        <v>5160</v>
      </c>
      <c r="L1086" s="238" t="s">
        <v>4554</v>
      </c>
      <c r="M1086" s="241" t="s">
        <v>5779</v>
      </c>
      <c r="N1086" s="311">
        <v>48</v>
      </c>
      <c r="O1086" s="241"/>
      <c r="P1086" s="31" t="s">
        <v>87</v>
      </c>
    </row>
    <row r="1087" spans="1:16" ht="15">
      <c r="A1087" s="28">
        <v>1082</v>
      </c>
      <c r="B1087" s="229" t="str">
        <f t="shared" si="17"/>
        <v>20242BS6018K1612</v>
      </c>
      <c r="C1087" s="246" t="s">
        <v>6367</v>
      </c>
      <c r="D1087" s="41" t="s">
        <v>225</v>
      </c>
      <c r="E1087" s="308" t="s">
        <v>167</v>
      </c>
      <c r="F1087" s="383" t="s">
        <v>493</v>
      </c>
      <c r="G1087" s="266" t="s">
        <v>1</v>
      </c>
      <c r="H1087" s="312" t="s">
        <v>8</v>
      </c>
      <c r="I1087" s="313"/>
      <c r="J1087" s="31" t="s">
        <v>6266</v>
      </c>
      <c r="K1087" s="310" t="s">
        <v>5160</v>
      </c>
      <c r="L1087" s="238" t="s">
        <v>4554</v>
      </c>
      <c r="M1087" s="241"/>
      <c r="N1087" s="311">
        <v>12</v>
      </c>
      <c r="O1087" s="241"/>
      <c r="P1087" s="31" t="s">
        <v>87</v>
      </c>
    </row>
    <row r="1088" spans="1:16" ht="15">
      <c r="A1088" s="28">
        <v>1083</v>
      </c>
      <c r="B1088" s="229" t="str">
        <f t="shared" si="17"/>
        <v>20242BS6018K1613</v>
      </c>
      <c r="C1088" s="246" t="s">
        <v>6368</v>
      </c>
      <c r="D1088" s="41" t="s">
        <v>225</v>
      </c>
      <c r="E1088" s="308" t="s">
        <v>167</v>
      </c>
      <c r="F1088" s="299" t="s">
        <v>48</v>
      </c>
      <c r="G1088" s="245" t="s">
        <v>2</v>
      </c>
      <c r="H1088" s="312" t="s">
        <v>6369</v>
      </c>
      <c r="I1088" s="313"/>
      <c r="J1088" s="31" t="s">
        <v>6266</v>
      </c>
      <c r="K1088" s="310" t="s">
        <v>5160</v>
      </c>
      <c r="L1088" s="238" t="s">
        <v>4554</v>
      </c>
      <c r="M1088" s="241"/>
      <c r="N1088" s="311">
        <v>13</v>
      </c>
      <c r="O1088" s="241"/>
      <c r="P1088" s="31" t="s">
        <v>87</v>
      </c>
    </row>
    <row r="1089" spans="1:16" ht="15">
      <c r="A1089" s="28">
        <v>1084</v>
      </c>
      <c r="B1089" s="229" t="str">
        <f t="shared" si="17"/>
        <v>20242BS6018K1614</v>
      </c>
      <c r="C1089" s="246" t="s">
        <v>6370</v>
      </c>
      <c r="D1089" s="41" t="s">
        <v>225</v>
      </c>
      <c r="E1089" s="308" t="s">
        <v>167</v>
      </c>
      <c r="F1089" s="299" t="s">
        <v>45</v>
      </c>
      <c r="G1089" s="245" t="s">
        <v>2</v>
      </c>
      <c r="H1089" s="312" t="s">
        <v>9</v>
      </c>
      <c r="I1089" s="241"/>
      <c r="J1089" s="31" t="s">
        <v>6266</v>
      </c>
      <c r="K1089" s="310" t="s">
        <v>5160</v>
      </c>
      <c r="L1089" s="238" t="s">
        <v>4554</v>
      </c>
      <c r="M1089" s="333"/>
      <c r="N1089" s="311">
        <v>14</v>
      </c>
      <c r="O1089" s="241"/>
      <c r="P1089" s="31" t="s">
        <v>87</v>
      </c>
    </row>
    <row r="1090" spans="1:16" ht="15">
      <c r="A1090" s="28">
        <v>1085</v>
      </c>
      <c r="B1090" s="229" t="str">
        <f t="shared" si="17"/>
        <v>20242AA6017K16</v>
      </c>
      <c r="C1090" s="246" t="s">
        <v>6371</v>
      </c>
      <c r="D1090" s="41" t="s">
        <v>4212</v>
      </c>
      <c r="E1090" s="308" t="s">
        <v>4597</v>
      </c>
      <c r="F1090" s="299" t="s">
        <v>214</v>
      </c>
      <c r="G1090" s="245" t="s">
        <v>3</v>
      </c>
      <c r="H1090" s="312" t="s">
        <v>6345</v>
      </c>
      <c r="I1090" s="313"/>
      <c r="J1090" s="31" t="s">
        <v>6266</v>
      </c>
      <c r="K1090" s="310" t="s">
        <v>5160</v>
      </c>
      <c r="L1090" s="238" t="s">
        <v>4554</v>
      </c>
      <c r="M1090" s="241"/>
      <c r="N1090" s="376"/>
      <c r="O1090" s="241"/>
      <c r="P1090" s="31" t="s">
        <v>87</v>
      </c>
    </row>
    <row r="1091" spans="1:16" ht="15">
      <c r="A1091" s="28">
        <v>1086</v>
      </c>
      <c r="B1091" s="229" t="str">
        <f t="shared" si="17"/>
        <v>20242BS6011K16</v>
      </c>
      <c r="C1091" s="246" t="s">
        <v>6372</v>
      </c>
      <c r="D1091" s="41" t="s">
        <v>6326</v>
      </c>
      <c r="E1091" s="308" t="s">
        <v>6327</v>
      </c>
      <c r="F1091" s="383" t="s">
        <v>4113</v>
      </c>
      <c r="G1091" s="245" t="s">
        <v>1</v>
      </c>
      <c r="H1091" s="312" t="s">
        <v>8</v>
      </c>
      <c r="I1091" s="313"/>
      <c r="J1091" s="31" t="s">
        <v>6266</v>
      </c>
      <c r="K1091" s="310" t="s">
        <v>5160</v>
      </c>
      <c r="L1091" s="238" t="s">
        <v>4554</v>
      </c>
      <c r="M1091" s="241"/>
      <c r="N1091" s="322"/>
      <c r="O1091" s="241"/>
      <c r="P1091" s="31" t="s">
        <v>87</v>
      </c>
    </row>
    <row r="1092" spans="1:16" ht="30">
      <c r="A1092" s="28">
        <v>1087</v>
      </c>
      <c r="B1092" s="229" t="str">
        <f t="shared" si="17"/>
        <v>20242LP6013K16</v>
      </c>
      <c r="C1092" s="246" t="s">
        <v>6373</v>
      </c>
      <c r="D1092" s="41" t="s">
        <v>4263</v>
      </c>
      <c r="E1092" s="308" t="s">
        <v>4265</v>
      </c>
      <c r="F1092" s="299" t="s">
        <v>18</v>
      </c>
      <c r="G1092" s="245" t="s">
        <v>0</v>
      </c>
      <c r="H1092" s="312" t="s">
        <v>6345</v>
      </c>
      <c r="I1092" s="313"/>
      <c r="J1092" s="31" t="s">
        <v>6266</v>
      </c>
      <c r="K1092" s="310" t="s">
        <v>5160</v>
      </c>
      <c r="L1092" s="238" t="s">
        <v>4554</v>
      </c>
      <c r="M1092" s="241"/>
      <c r="N1092" s="322"/>
      <c r="O1092" s="241"/>
      <c r="P1092" s="31" t="s">
        <v>87</v>
      </c>
    </row>
    <row r="1093" spans="1:16" ht="45">
      <c r="A1093" s="28">
        <v>1088</v>
      </c>
      <c r="B1093" s="229" t="str">
        <f t="shared" si="17"/>
        <v>20242LP6008K161</v>
      </c>
      <c r="C1093" s="246" t="s">
        <v>6374</v>
      </c>
      <c r="D1093" s="41" t="s">
        <v>5005</v>
      </c>
      <c r="E1093" s="308" t="s">
        <v>4270</v>
      </c>
      <c r="F1093" s="382" t="s">
        <v>4067</v>
      </c>
      <c r="G1093" s="245" t="s">
        <v>1</v>
      </c>
      <c r="H1093" s="312" t="s">
        <v>5779</v>
      </c>
      <c r="I1093" s="313"/>
      <c r="J1093" s="31" t="s">
        <v>6266</v>
      </c>
      <c r="K1093" s="310" t="s">
        <v>5160</v>
      </c>
      <c r="L1093" s="238" t="s">
        <v>4554</v>
      </c>
      <c r="M1093" s="241" t="s">
        <v>5779</v>
      </c>
      <c r="N1093" s="311">
        <v>1</v>
      </c>
      <c r="O1093" s="241"/>
      <c r="P1093" s="31" t="s">
        <v>87</v>
      </c>
    </row>
    <row r="1094" spans="1:16" ht="45">
      <c r="A1094" s="28">
        <v>1089</v>
      </c>
      <c r="B1094" s="229" t="str">
        <f t="shared" si="17"/>
        <v>20242LP6008K162</v>
      </c>
      <c r="C1094" s="246" t="s">
        <v>6375</v>
      </c>
      <c r="D1094" s="41" t="s">
        <v>5005</v>
      </c>
      <c r="E1094" s="308" t="s">
        <v>4270</v>
      </c>
      <c r="F1094" s="382" t="s">
        <v>4067</v>
      </c>
      <c r="G1094" s="245" t="s">
        <v>3</v>
      </c>
      <c r="H1094" s="312" t="s">
        <v>5779</v>
      </c>
      <c r="I1094" s="313"/>
      <c r="J1094" s="31" t="s">
        <v>6266</v>
      </c>
      <c r="K1094" s="310" t="s">
        <v>5160</v>
      </c>
      <c r="L1094" s="238" t="s">
        <v>4554</v>
      </c>
      <c r="M1094" s="241" t="s">
        <v>5779</v>
      </c>
      <c r="N1094" s="311">
        <v>2</v>
      </c>
      <c r="O1094" s="241"/>
      <c r="P1094" s="31" t="s">
        <v>87</v>
      </c>
    </row>
    <row r="1095" spans="1:16" ht="30">
      <c r="A1095" s="28">
        <v>1090</v>
      </c>
      <c r="B1095" s="229" t="str">
        <f t="shared" si="17"/>
        <v>20242BM6035K168</v>
      </c>
      <c r="C1095" s="246" t="s">
        <v>6376</v>
      </c>
      <c r="D1095" s="41" t="s">
        <v>4654</v>
      </c>
      <c r="E1095" s="308" t="s">
        <v>4036</v>
      </c>
      <c r="F1095" s="344" t="s">
        <v>45</v>
      </c>
      <c r="G1095" s="245" t="s">
        <v>5</v>
      </c>
      <c r="H1095" s="312" t="s">
        <v>6369</v>
      </c>
      <c r="I1095" s="313"/>
      <c r="J1095" s="31" t="s">
        <v>6266</v>
      </c>
      <c r="K1095" s="310" t="s">
        <v>5160</v>
      </c>
      <c r="L1095" s="238" t="s">
        <v>4554</v>
      </c>
      <c r="M1095" s="241"/>
      <c r="N1095" s="311">
        <v>8</v>
      </c>
      <c r="O1095" s="241"/>
      <c r="P1095" s="31" t="s">
        <v>87</v>
      </c>
    </row>
    <row r="1096" spans="1:16" ht="15">
      <c r="A1096" s="28">
        <v>1091</v>
      </c>
      <c r="B1096" s="229" t="str">
        <f t="shared" si="17"/>
        <v>20242BM6036K169</v>
      </c>
      <c r="C1096" s="246" t="s">
        <v>6377</v>
      </c>
      <c r="D1096" s="41" t="s">
        <v>6274</v>
      </c>
      <c r="E1096" s="308" t="s">
        <v>6275</v>
      </c>
      <c r="F1096" s="299" t="s">
        <v>48</v>
      </c>
      <c r="G1096" s="245" t="s">
        <v>3</v>
      </c>
      <c r="H1096" s="312" t="s">
        <v>6345</v>
      </c>
      <c r="I1096" s="313"/>
      <c r="J1096" s="31" t="s">
        <v>6266</v>
      </c>
      <c r="K1096" s="310" t="s">
        <v>5160</v>
      </c>
      <c r="L1096" s="238" t="s">
        <v>4554</v>
      </c>
      <c r="M1096" s="241"/>
      <c r="N1096" s="311">
        <v>9</v>
      </c>
      <c r="O1096" s="241"/>
      <c r="P1096" s="31" t="s">
        <v>87</v>
      </c>
    </row>
    <row r="1097" spans="1:16" ht="15">
      <c r="A1097" s="28">
        <v>1092</v>
      </c>
      <c r="B1097" s="229" t="str">
        <f t="shared" si="17"/>
        <v>20242BS6013K16</v>
      </c>
      <c r="C1097" s="246" t="s">
        <v>6378</v>
      </c>
      <c r="D1097" s="41" t="s">
        <v>4719</v>
      </c>
      <c r="E1097" s="308" t="s">
        <v>4281</v>
      </c>
      <c r="F1097" s="383" t="s">
        <v>4113</v>
      </c>
      <c r="G1097" s="245" t="s">
        <v>2</v>
      </c>
      <c r="H1097" s="309" t="s">
        <v>390</v>
      </c>
      <c r="I1097" s="313"/>
      <c r="J1097" s="31" t="s">
        <v>6266</v>
      </c>
      <c r="K1097" s="310" t="s">
        <v>5160</v>
      </c>
      <c r="L1097" s="238" t="s">
        <v>4554</v>
      </c>
      <c r="M1097" s="241"/>
      <c r="N1097" s="318"/>
      <c r="O1097" s="241"/>
      <c r="P1097" s="31" t="s">
        <v>87</v>
      </c>
    </row>
    <row r="1098" spans="1:16" ht="15">
      <c r="A1098" s="28">
        <v>1093</v>
      </c>
      <c r="B1098" s="229" t="str">
        <f t="shared" si="17"/>
        <v>20242AA6030K16</v>
      </c>
      <c r="C1098" s="246" t="s">
        <v>6379</v>
      </c>
      <c r="D1098" s="41" t="s">
        <v>6380</v>
      </c>
      <c r="E1098" s="308" t="s">
        <v>6381</v>
      </c>
      <c r="F1098" s="382" t="s">
        <v>4067</v>
      </c>
      <c r="G1098" s="245" t="s">
        <v>3</v>
      </c>
      <c r="H1098" s="312" t="s">
        <v>8</v>
      </c>
      <c r="I1098" s="313"/>
      <c r="J1098" s="31" t="s">
        <v>6266</v>
      </c>
      <c r="K1098" s="310" t="s">
        <v>5160</v>
      </c>
      <c r="L1098" s="238" t="s">
        <v>4554</v>
      </c>
      <c r="M1098" s="241"/>
      <c r="N1098" s="371"/>
      <c r="O1098" s="241"/>
      <c r="P1098" s="31" t="s">
        <v>87</v>
      </c>
    </row>
    <row r="1099" spans="1:16" ht="15">
      <c r="A1099" s="28">
        <v>1094</v>
      </c>
      <c r="B1099" s="229" t="str">
        <f t="shared" si="17"/>
        <v>20242AA6030K16</v>
      </c>
      <c r="C1099" s="246" t="s">
        <v>6382</v>
      </c>
      <c r="D1099" s="41" t="s">
        <v>6380</v>
      </c>
      <c r="E1099" s="308" t="s">
        <v>6381</v>
      </c>
      <c r="F1099" s="299" t="s">
        <v>11</v>
      </c>
      <c r="G1099" s="245" t="s">
        <v>0</v>
      </c>
      <c r="H1099" s="309" t="s">
        <v>390</v>
      </c>
      <c r="I1099" s="313"/>
      <c r="J1099" s="31" t="s">
        <v>6266</v>
      </c>
      <c r="K1099" s="310" t="s">
        <v>5160</v>
      </c>
      <c r="L1099" s="238" t="s">
        <v>4554</v>
      </c>
      <c r="M1099" s="241"/>
      <c r="N1099" s="311"/>
      <c r="O1099" s="241"/>
      <c r="P1099" s="31" t="s">
        <v>87</v>
      </c>
    </row>
    <row r="1100" spans="1:16" ht="15">
      <c r="A1100" s="28">
        <v>1095</v>
      </c>
      <c r="B1100" s="229" t="str">
        <f t="shared" si="17"/>
        <v>20242AA6030K16</v>
      </c>
      <c r="C1100" s="246" t="s">
        <v>6383</v>
      </c>
      <c r="D1100" s="41" t="s">
        <v>6380</v>
      </c>
      <c r="E1100" s="308" t="s">
        <v>6381</v>
      </c>
      <c r="F1100" s="299" t="s">
        <v>11</v>
      </c>
      <c r="G1100" s="245" t="s">
        <v>5</v>
      </c>
      <c r="H1100" s="309" t="s">
        <v>390</v>
      </c>
      <c r="I1100" s="313"/>
      <c r="J1100" s="31" t="s">
        <v>6266</v>
      </c>
      <c r="K1100" s="310" t="s">
        <v>5160</v>
      </c>
      <c r="L1100" s="238" t="s">
        <v>4554</v>
      </c>
      <c r="M1100" s="241"/>
      <c r="N1100" s="311"/>
      <c r="O1100" s="241"/>
      <c r="P1100" s="31" t="s">
        <v>87</v>
      </c>
    </row>
    <row r="1101" spans="1:16" ht="15">
      <c r="A1101" s="28">
        <v>1096</v>
      </c>
      <c r="B1101" s="229" t="str">
        <f t="shared" si="17"/>
        <v>20242FL6285K16</v>
      </c>
      <c r="C1101" s="246" t="s">
        <v>6384</v>
      </c>
      <c r="D1101" s="41" t="s">
        <v>5211</v>
      </c>
      <c r="E1101" s="308" t="s">
        <v>5212</v>
      </c>
      <c r="F1101" s="344" t="s">
        <v>48</v>
      </c>
      <c r="G1101" s="245" t="s">
        <v>1</v>
      </c>
      <c r="H1101" s="309" t="s">
        <v>390</v>
      </c>
      <c r="I1101" s="313"/>
      <c r="J1101" s="31" t="s">
        <v>6266</v>
      </c>
      <c r="K1101" s="310" t="s">
        <v>5160</v>
      </c>
      <c r="L1101" s="238" t="s">
        <v>4554</v>
      </c>
      <c r="M1101" s="241"/>
      <c r="N1101" s="311"/>
      <c r="O1101" s="241"/>
      <c r="P1101" s="31" t="s">
        <v>87</v>
      </c>
    </row>
    <row r="1102" spans="1:16" ht="15">
      <c r="A1102" s="28">
        <v>1097</v>
      </c>
      <c r="B1102" s="229" t="str">
        <f>CONCATENATE(20242,$D1102,"K16",$N1103)</f>
        <v>20242FL6285K16</v>
      </c>
      <c r="C1102" s="246" t="s">
        <v>6385</v>
      </c>
      <c r="D1102" s="41" t="s">
        <v>5211</v>
      </c>
      <c r="E1102" s="308" t="s">
        <v>5212</v>
      </c>
      <c r="F1102" s="344" t="s">
        <v>48</v>
      </c>
      <c r="G1102" s="245" t="s">
        <v>4</v>
      </c>
      <c r="H1102" s="353" t="s">
        <v>9</v>
      </c>
      <c r="I1102" s="241"/>
      <c r="J1102" s="31" t="s">
        <v>6266</v>
      </c>
      <c r="K1102" s="310" t="s">
        <v>5160</v>
      </c>
      <c r="L1102" s="238" t="s">
        <v>4554</v>
      </c>
      <c r="M1102" s="241"/>
      <c r="N1102" s="311"/>
      <c r="O1102" s="241"/>
      <c r="P1102" s="31" t="s">
        <v>87</v>
      </c>
    </row>
    <row r="1103" spans="1:16" ht="15">
      <c r="A1103" s="28">
        <v>1098</v>
      </c>
      <c r="B1103" s="229" t="str">
        <f>CONCATENATE(20242,$D1103,"K16",$N1104)</f>
        <v>20242FL6285K16</v>
      </c>
      <c r="C1103" s="246" t="s">
        <v>6384</v>
      </c>
      <c r="D1103" s="41" t="s">
        <v>5211</v>
      </c>
      <c r="E1103" s="308" t="s">
        <v>5212</v>
      </c>
      <c r="F1103" s="344" t="s">
        <v>45</v>
      </c>
      <c r="G1103" s="245" t="s">
        <v>1</v>
      </c>
      <c r="H1103" s="309" t="s">
        <v>390</v>
      </c>
      <c r="I1103" s="313"/>
      <c r="J1103" s="31" t="s">
        <v>6266</v>
      </c>
      <c r="K1103" s="310" t="s">
        <v>5160</v>
      </c>
      <c r="L1103" s="238" t="s">
        <v>4554</v>
      </c>
      <c r="M1103" s="241"/>
      <c r="N1103" s="38"/>
      <c r="O1103" s="241"/>
      <c r="P1103" s="31" t="s">
        <v>87</v>
      </c>
    </row>
    <row r="1104" spans="1:16" ht="15">
      <c r="A1104" s="28">
        <v>1099</v>
      </c>
      <c r="B1104" s="229" t="str">
        <f t="shared" ref="B1104:B1167" si="18">CONCATENATE(20242,$D1104,"K16",$N1104)</f>
        <v>20242FL6285K16</v>
      </c>
      <c r="C1104" s="246" t="s">
        <v>6385</v>
      </c>
      <c r="D1104" s="41" t="s">
        <v>5211</v>
      </c>
      <c r="E1104" s="308" t="s">
        <v>5212</v>
      </c>
      <c r="F1104" s="344" t="s">
        <v>45</v>
      </c>
      <c r="G1104" s="245" t="s">
        <v>4</v>
      </c>
      <c r="H1104" s="353" t="s">
        <v>9</v>
      </c>
      <c r="I1104" s="241"/>
      <c r="J1104" s="31" t="s">
        <v>6266</v>
      </c>
      <c r="K1104" s="310" t="s">
        <v>5160</v>
      </c>
      <c r="L1104" s="238" t="s">
        <v>4554</v>
      </c>
      <c r="M1104" s="241"/>
      <c r="N1104" s="38"/>
      <c r="O1104" s="241"/>
      <c r="P1104" s="31" t="s">
        <v>87</v>
      </c>
    </row>
    <row r="1105" spans="1:16" ht="45">
      <c r="A1105" s="28">
        <v>1100</v>
      </c>
      <c r="B1105" s="229" t="str">
        <f t="shared" si="18"/>
        <v>20242LP6004K1612</v>
      </c>
      <c r="C1105" s="314" t="s">
        <v>6386</v>
      </c>
      <c r="D1105" s="41" t="s">
        <v>4993</v>
      </c>
      <c r="E1105" s="308" t="s">
        <v>4473</v>
      </c>
      <c r="F1105" s="382" t="s">
        <v>493</v>
      </c>
      <c r="G1105" s="245" t="s">
        <v>4</v>
      </c>
      <c r="H1105" s="312" t="s">
        <v>5779</v>
      </c>
      <c r="I1105" s="313"/>
      <c r="J1105" s="31" t="s">
        <v>6266</v>
      </c>
      <c r="K1105" s="310" t="s">
        <v>5160</v>
      </c>
      <c r="L1105" s="238" t="s">
        <v>4554</v>
      </c>
      <c r="M1105" s="241" t="s">
        <v>5779</v>
      </c>
      <c r="N1105" s="38">
        <v>12</v>
      </c>
      <c r="O1105" s="241"/>
      <c r="P1105" s="31" t="s">
        <v>87</v>
      </c>
    </row>
    <row r="1106" spans="1:16" ht="45">
      <c r="A1106" s="28">
        <v>1101</v>
      </c>
      <c r="B1106" s="229" t="str">
        <f t="shared" si="18"/>
        <v>20242LP6004K1613</v>
      </c>
      <c r="C1106" s="314" t="s">
        <v>6387</v>
      </c>
      <c r="D1106" s="41" t="s">
        <v>4993</v>
      </c>
      <c r="E1106" s="308" t="s">
        <v>4473</v>
      </c>
      <c r="F1106" s="382" t="s">
        <v>4243</v>
      </c>
      <c r="G1106" s="245" t="s">
        <v>4</v>
      </c>
      <c r="H1106" s="312" t="s">
        <v>5779</v>
      </c>
      <c r="I1106" s="313"/>
      <c r="J1106" s="31" t="s">
        <v>6266</v>
      </c>
      <c r="K1106" s="310" t="s">
        <v>5160</v>
      </c>
      <c r="L1106" s="238" t="s">
        <v>4554</v>
      </c>
      <c r="M1106" s="241" t="s">
        <v>5779</v>
      </c>
      <c r="N1106" s="38">
        <v>13</v>
      </c>
      <c r="O1106" s="241"/>
      <c r="P1106" s="31" t="s">
        <v>87</v>
      </c>
    </row>
    <row r="1107" spans="1:16" ht="30">
      <c r="A1107" s="28">
        <v>1102</v>
      </c>
      <c r="B1107" s="229" t="str">
        <f t="shared" si="18"/>
        <v>20242AA6030_TAK1601</v>
      </c>
      <c r="C1107" s="246" t="s">
        <v>6388</v>
      </c>
      <c r="D1107" s="41" t="s">
        <v>6389</v>
      </c>
      <c r="E1107" s="308" t="s">
        <v>6390</v>
      </c>
      <c r="F1107" s="299" t="s">
        <v>12</v>
      </c>
      <c r="G1107" s="245" t="s">
        <v>0</v>
      </c>
      <c r="H1107" s="309" t="s">
        <v>9</v>
      </c>
      <c r="I1107" s="32"/>
      <c r="J1107" s="31" t="s">
        <v>6391</v>
      </c>
      <c r="K1107" s="310" t="s">
        <v>5160</v>
      </c>
      <c r="L1107" s="238" t="s">
        <v>4554</v>
      </c>
      <c r="M1107" s="241"/>
      <c r="N1107" s="371" t="s">
        <v>4621</v>
      </c>
      <c r="O1107" s="241"/>
      <c r="P1107" s="31" t="s">
        <v>6392</v>
      </c>
    </row>
    <row r="1108" spans="1:16" ht="30">
      <c r="A1108" s="28">
        <v>1103</v>
      </c>
      <c r="B1108" s="229" t="str">
        <f t="shared" si="18"/>
        <v>20242BM6075_TAK16</v>
      </c>
      <c r="C1108" s="246" t="s">
        <v>6393</v>
      </c>
      <c r="D1108" s="41" t="s">
        <v>6394</v>
      </c>
      <c r="E1108" s="308" t="s">
        <v>6395</v>
      </c>
      <c r="F1108" s="299" t="s">
        <v>65</v>
      </c>
      <c r="G1108" s="245" t="s">
        <v>3</v>
      </c>
      <c r="H1108" s="309" t="s">
        <v>9</v>
      </c>
      <c r="I1108" s="313"/>
      <c r="J1108" s="31" t="s">
        <v>6391</v>
      </c>
      <c r="K1108" s="310" t="s">
        <v>5160</v>
      </c>
      <c r="L1108" s="238" t="s">
        <v>4554</v>
      </c>
      <c r="M1108" s="241"/>
      <c r="N1108" s="311"/>
      <c r="O1108" s="241"/>
      <c r="P1108" s="31" t="s">
        <v>6392</v>
      </c>
    </row>
    <row r="1109" spans="1:16" ht="30">
      <c r="A1109" s="28">
        <v>1104</v>
      </c>
      <c r="B1109" s="229" t="str">
        <f t="shared" si="18"/>
        <v>20242IT6002K169</v>
      </c>
      <c r="C1109" s="246" t="s">
        <v>6396</v>
      </c>
      <c r="D1109" s="41" t="s">
        <v>6075</v>
      </c>
      <c r="E1109" s="308" t="s">
        <v>4112</v>
      </c>
      <c r="F1109" s="299" t="s">
        <v>65</v>
      </c>
      <c r="G1109" s="245" t="s">
        <v>2</v>
      </c>
      <c r="H1109" s="309" t="s">
        <v>6397</v>
      </c>
      <c r="I1109" s="66"/>
      <c r="J1109" s="31" t="s">
        <v>6398</v>
      </c>
      <c r="K1109" s="310" t="s">
        <v>5160</v>
      </c>
      <c r="L1109" s="238" t="s">
        <v>4554</v>
      </c>
      <c r="M1109" s="241"/>
      <c r="N1109" s="311">
        <v>9</v>
      </c>
      <c r="O1109" s="241"/>
      <c r="P1109" s="31" t="s">
        <v>69</v>
      </c>
    </row>
    <row r="1110" spans="1:16" ht="30">
      <c r="A1110" s="28">
        <v>1105</v>
      </c>
      <c r="B1110" s="229" t="str">
        <f t="shared" si="18"/>
        <v>20242LP6012K1649</v>
      </c>
      <c r="C1110" s="246" t="s">
        <v>6399</v>
      </c>
      <c r="D1110" s="41" t="s">
        <v>5007</v>
      </c>
      <c r="E1110" s="308" t="s">
        <v>4116</v>
      </c>
      <c r="F1110" s="344" t="s">
        <v>19</v>
      </c>
      <c r="G1110" s="245" t="s">
        <v>5</v>
      </c>
      <c r="H1110" s="309" t="s">
        <v>6397</v>
      </c>
      <c r="I1110" s="66"/>
      <c r="J1110" s="31" t="s">
        <v>6398</v>
      </c>
      <c r="K1110" s="310" t="s">
        <v>5160</v>
      </c>
      <c r="L1110" s="238" t="s">
        <v>4554</v>
      </c>
      <c r="M1110" s="241"/>
      <c r="N1110" s="311">
        <v>49</v>
      </c>
      <c r="O1110" s="241"/>
      <c r="P1110" s="31" t="s">
        <v>69</v>
      </c>
    </row>
    <row r="1111" spans="1:16" ht="30">
      <c r="A1111" s="28">
        <v>1106</v>
      </c>
      <c r="B1111" s="229" t="str">
        <f t="shared" si="18"/>
        <v>20242LP6013K1634</v>
      </c>
      <c r="C1111" s="246" t="s">
        <v>6400</v>
      </c>
      <c r="D1111" s="41" t="s">
        <v>4263</v>
      </c>
      <c r="E1111" s="308" t="s">
        <v>4265</v>
      </c>
      <c r="F1111" s="299" t="s">
        <v>46</v>
      </c>
      <c r="G1111" s="245" t="s">
        <v>0</v>
      </c>
      <c r="H1111" s="309" t="s">
        <v>6397</v>
      </c>
      <c r="I1111" s="313"/>
      <c r="J1111" s="31" t="s">
        <v>6398</v>
      </c>
      <c r="K1111" s="310" t="s">
        <v>5160</v>
      </c>
      <c r="L1111" s="238" t="s">
        <v>4554</v>
      </c>
      <c r="M1111" s="241"/>
      <c r="N1111" s="311">
        <v>34</v>
      </c>
      <c r="O1111" s="241"/>
      <c r="P1111" s="31" t="s">
        <v>69</v>
      </c>
    </row>
    <row r="1112" spans="1:16" ht="24">
      <c r="A1112" s="28">
        <v>1107</v>
      </c>
      <c r="B1112" s="229" t="str">
        <f t="shared" si="18"/>
        <v>20242IT6083K167</v>
      </c>
      <c r="C1112" s="246" t="s">
        <v>6401</v>
      </c>
      <c r="D1112" s="41" t="s">
        <v>4973</v>
      </c>
      <c r="E1112" s="308" t="s">
        <v>4275</v>
      </c>
      <c r="F1112" s="299" t="s">
        <v>12</v>
      </c>
      <c r="G1112" s="245" t="s">
        <v>3</v>
      </c>
      <c r="H1112" s="309" t="s">
        <v>6397</v>
      </c>
      <c r="I1112" s="313"/>
      <c r="J1112" s="31" t="s">
        <v>6398</v>
      </c>
      <c r="K1112" s="310" t="s">
        <v>5160</v>
      </c>
      <c r="L1112" s="238" t="s">
        <v>4554</v>
      </c>
      <c r="M1112" s="241"/>
      <c r="N1112" s="311">
        <v>7</v>
      </c>
      <c r="O1112" s="241"/>
      <c r="P1112" s="31" t="s">
        <v>69</v>
      </c>
    </row>
    <row r="1113" spans="1:16" ht="30">
      <c r="A1113" s="28">
        <v>1108</v>
      </c>
      <c r="B1113" s="229" t="str">
        <f t="shared" si="18"/>
        <v>20242IT6082K16</v>
      </c>
      <c r="C1113" s="246" t="s">
        <v>6402</v>
      </c>
      <c r="D1113" s="41" t="s">
        <v>6079</v>
      </c>
      <c r="E1113" s="308" t="s">
        <v>6080</v>
      </c>
      <c r="F1113" s="299" t="s">
        <v>12</v>
      </c>
      <c r="G1113" s="245" t="s">
        <v>5</v>
      </c>
      <c r="H1113" s="309" t="s">
        <v>6397</v>
      </c>
      <c r="I1113" s="313"/>
      <c r="J1113" s="31" t="s">
        <v>6398</v>
      </c>
      <c r="K1113" s="310" t="s">
        <v>5160</v>
      </c>
      <c r="L1113" s="238" t="s">
        <v>4554</v>
      </c>
      <c r="M1113" s="241"/>
      <c r="N1113" s="311"/>
      <c r="O1113" s="241"/>
      <c r="P1113" s="31" t="s">
        <v>69</v>
      </c>
    </row>
    <row r="1114" spans="1:16" ht="60">
      <c r="A1114" s="28">
        <v>1109</v>
      </c>
      <c r="B1114" s="229" t="str">
        <f t="shared" si="18"/>
        <v>20242IT6046K16</v>
      </c>
      <c r="C1114" s="246" t="s">
        <v>6403</v>
      </c>
      <c r="D1114" s="374" t="s">
        <v>6404</v>
      </c>
      <c r="E1114" s="308" t="s">
        <v>4391</v>
      </c>
      <c r="F1114" s="299" t="s">
        <v>123</v>
      </c>
      <c r="G1114" s="331" t="s">
        <v>4207</v>
      </c>
      <c r="H1114" s="312" t="s">
        <v>6222</v>
      </c>
      <c r="I1114" s="313"/>
      <c r="J1114" s="31" t="s">
        <v>6398</v>
      </c>
      <c r="K1114" s="310" t="s">
        <v>5160</v>
      </c>
      <c r="L1114" s="238" t="s">
        <v>4554</v>
      </c>
      <c r="M1114" s="241"/>
      <c r="N1114" s="318"/>
      <c r="O1114" s="241"/>
      <c r="P1114" s="31" t="s">
        <v>69</v>
      </c>
    </row>
    <row r="1115" spans="1:16" ht="45">
      <c r="A1115" s="28">
        <v>1110</v>
      </c>
      <c r="B1115" s="229" t="str">
        <f t="shared" si="18"/>
        <v>20242FL6088K16</v>
      </c>
      <c r="C1115" s="246" t="s">
        <v>6405</v>
      </c>
      <c r="D1115" s="41" t="s">
        <v>6065</v>
      </c>
      <c r="E1115" s="308" t="s">
        <v>4427</v>
      </c>
      <c r="F1115" s="344" t="s">
        <v>46</v>
      </c>
      <c r="G1115" s="245" t="s">
        <v>1</v>
      </c>
      <c r="H1115" s="309" t="s">
        <v>6397</v>
      </c>
      <c r="I1115" s="313"/>
      <c r="J1115" s="31" t="s">
        <v>6398</v>
      </c>
      <c r="K1115" s="310" t="s">
        <v>5160</v>
      </c>
      <c r="L1115" s="238" t="s">
        <v>4554</v>
      </c>
      <c r="M1115" s="241"/>
      <c r="N1115" s="311"/>
      <c r="O1115" s="241"/>
      <c r="P1115" s="31" t="s">
        <v>69</v>
      </c>
    </row>
    <row r="1116" spans="1:16" ht="45">
      <c r="A1116" s="28">
        <v>1111</v>
      </c>
      <c r="B1116" s="229" t="str">
        <f t="shared" si="18"/>
        <v>20242FL6088K16</v>
      </c>
      <c r="C1116" s="246" t="s">
        <v>6405</v>
      </c>
      <c r="D1116" s="41" t="s">
        <v>6065</v>
      </c>
      <c r="E1116" s="308" t="s">
        <v>4427</v>
      </c>
      <c r="F1116" s="344" t="s">
        <v>46</v>
      </c>
      <c r="G1116" s="245" t="s">
        <v>4</v>
      </c>
      <c r="H1116" s="309" t="s">
        <v>6397</v>
      </c>
      <c r="I1116" s="313"/>
      <c r="J1116" s="31" t="s">
        <v>6398</v>
      </c>
      <c r="K1116" s="310" t="s">
        <v>5160</v>
      </c>
      <c r="L1116" s="238" t="s">
        <v>4554</v>
      </c>
      <c r="M1116" s="241"/>
      <c r="N1116" s="311"/>
      <c r="O1116" s="241"/>
      <c r="P1116" s="31" t="s">
        <v>69</v>
      </c>
    </row>
    <row r="1117" spans="1:16" ht="45">
      <c r="A1117" s="28">
        <v>1112</v>
      </c>
      <c r="B1117" s="229" t="str">
        <f t="shared" si="18"/>
        <v>20242FL6088K16</v>
      </c>
      <c r="C1117" s="246" t="s">
        <v>6406</v>
      </c>
      <c r="D1117" s="41" t="s">
        <v>6065</v>
      </c>
      <c r="E1117" s="308" t="s">
        <v>4427</v>
      </c>
      <c r="F1117" s="344" t="s">
        <v>47</v>
      </c>
      <c r="G1117" s="245" t="s">
        <v>1</v>
      </c>
      <c r="H1117" s="309" t="s">
        <v>6397</v>
      </c>
      <c r="I1117" s="313"/>
      <c r="J1117" s="31" t="s">
        <v>6398</v>
      </c>
      <c r="K1117" s="310" t="s">
        <v>5160</v>
      </c>
      <c r="L1117" s="238" t="s">
        <v>4554</v>
      </c>
      <c r="M1117" s="241"/>
      <c r="N1117" s="311"/>
      <c r="O1117" s="241"/>
      <c r="P1117" s="31" t="s">
        <v>69</v>
      </c>
    </row>
    <row r="1118" spans="1:16" ht="45">
      <c r="A1118" s="28">
        <v>1113</v>
      </c>
      <c r="B1118" s="229" t="str">
        <f t="shared" si="18"/>
        <v>20242FL6088K16</v>
      </c>
      <c r="C1118" s="246" t="s">
        <v>6406</v>
      </c>
      <c r="D1118" s="41" t="s">
        <v>6065</v>
      </c>
      <c r="E1118" s="308" t="s">
        <v>4427</v>
      </c>
      <c r="F1118" s="344" t="s">
        <v>47</v>
      </c>
      <c r="G1118" s="245" t="s">
        <v>4</v>
      </c>
      <c r="H1118" s="309" t="s">
        <v>6397</v>
      </c>
      <c r="I1118" s="313"/>
      <c r="J1118" s="31" t="s">
        <v>6398</v>
      </c>
      <c r="K1118" s="310" t="s">
        <v>5160</v>
      </c>
      <c r="L1118" s="238" t="s">
        <v>4554</v>
      </c>
      <c r="M1118" s="241"/>
      <c r="N1118" s="311"/>
      <c r="O1118" s="241"/>
      <c r="P1118" s="31" t="s">
        <v>69</v>
      </c>
    </row>
    <row r="1119" spans="1:16" ht="24">
      <c r="A1119" s="28">
        <v>1114</v>
      </c>
      <c r="B1119" s="229" t="str">
        <f t="shared" si="18"/>
        <v>20242IT6094K16</v>
      </c>
      <c r="C1119" s="246" t="s">
        <v>6407</v>
      </c>
      <c r="D1119" s="41" t="s">
        <v>6226</v>
      </c>
      <c r="E1119" s="308" t="s">
        <v>4467</v>
      </c>
      <c r="F1119" s="299" t="s">
        <v>217</v>
      </c>
      <c r="G1119" s="245" t="s">
        <v>0</v>
      </c>
      <c r="H1119" s="309" t="s">
        <v>6397</v>
      </c>
      <c r="I1119" s="32"/>
      <c r="J1119" s="31" t="s">
        <v>6398</v>
      </c>
      <c r="K1119" s="310" t="s">
        <v>5160</v>
      </c>
      <c r="L1119" s="238" t="s">
        <v>4554</v>
      </c>
      <c r="M1119" s="241"/>
      <c r="N1119" s="311"/>
      <c r="O1119" s="241"/>
      <c r="P1119" s="31" t="s">
        <v>69</v>
      </c>
    </row>
    <row r="1120" spans="1:16" ht="30">
      <c r="A1120" s="28">
        <v>1115</v>
      </c>
      <c r="B1120" s="229" t="str">
        <f t="shared" si="18"/>
        <v>20242PE6026K1628</v>
      </c>
      <c r="C1120" s="246" t="s">
        <v>6408</v>
      </c>
      <c r="D1120" s="41" t="s">
        <v>5069</v>
      </c>
      <c r="E1120" s="308" t="s">
        <v>4046</v>
      </c>
      <c r="F1120" s="299" t="s">
        <v>47</v>
      </c>
      <c r="G1120" s="245" t="s">
        <v>3</v>
      </c>
      <c r="H1120" s="316" t="s">
        <v>517</v>
      </c>
      <c r="I1120" s="313"/>
      <c r="J1120" s="31" t="s">
        <v>6398</v>
      </c>
      <c r="K1120" s="310" t="s">
        <v>5160</v>
      </c>
      <c r="L1120" s="238" t="s">
        <v>4554</v>
      </c>
      <c r="M1120" s="241"/>
      <c r="N1120" s="317">
        <v>28</v>
      </c>
      <c r="O1120" s="241"/>
      <c r="P1120" s="31" t="s">
        <v>70</v>
      </c>
    </row>
    <row r="1121" spans="1:16" ht="30">
      <c r="A1121" s="28">
        <v>1116</v>
      </c>
      <c r="B1121" s="229" t="str">
        <f t="shared" si="18"/>
        <v>20242IT6002K1610</v>
      </c>
      <c r="C1121" s="246" t="s">
        <v>6409</v>
      </c>
      <c r="D1121" s="41" t="s">
        <v>6075</v>
      </c>
      <c r="E1121" s="308" t="s">
        <v>4112</v>
      </c>
      <c r="F1121" s="299" t="s">
        <v>13</v>
      </c>
      <c r="G1121" s="245" t="s">
        <v>2</v>
      </c>
      <c r="H1121" s="309" t="s">
        <v>6397</v>
      </c>
      <c r="I1121" s="66"/>
      <c r="J1121" s="31" t="s">
        <v>6398</v>
      </c>
      <c r="K1121" s="310" t="s">
        <v>5160</v>
      </c>
      <c r="L1121" s="238" t="s">
        <v>4554</v>
      </c>
      <c r="M1121" s="241"/>
      <c r="N1121" s="311">
        <v>10</v>
      </c>
      <c r="O1121" s="241"/>
      <c r="P1121" s="31" t="s">
        <v>70</v>
      </c>
    </row>
    <row r="1122" spans="1:16" ht="30">
      <c r="A1122" s="28">
        <v>1117</v>
      </c>
      <c r="B1122" s="229" t="str">
        <f t="shared" si="18"/>
        <v>20242LP6012K1650</v>
      </c>
      <c r="C1122" s="246" t="s">
        <v>6410</v>
      </c>
      <c r="D1122" s="41" t="s">
        <v>5007</v>
      </c>
      <c r="E1122" s="308" t="s">
        <v>4116</v>
      </c>
      <c r="F1122" s="344" t="s">
        <v>18</v>
      </c>
      <c r="G1122" s="245" t="s">
        <v>5</v>
      </c>
      <c r="H1122" s="309" t="s">
        <v>6397</v>
      </c>
      <c r="I1122" s="66"/>
      <c r="J1122" s="31" t="s">
        <v>6398</v>
      </c>
      <c r="K1122" s="310" t="s">
        <v>5160</v>
      </c>
      <c r="L1122" s="238" t="s">
        <v>4554</v>
      </c>
      <c r="M1122" s="241"/>
      <c r="N1122" s="311">
        <v>50</v>
      </c>
      <c r="O1122" s="241"/>
      <c r="P1122" s="31" t="s">
        <v>70</v>
      </c>
    </row>
    <row r="1123" spans="1:16" ht="30">
      <c r="A1123" s="28">
        <v>1118</v>
      </c>
      <c r="B1123" s="229" t="str">
        <f t="shared" si="18"/>
        <v>20242LP6013K1635</v>
      </c>
      <c r="C1123" s="246" t="s">
        <v>6411</v>
      </c>
      <c r="D1123" s="41" t="s">
        <v>4263</v>
      </c>
      <c r="E1123" s="308" t="s">
        <v>4265</v>
      </c>
      <c r="F1123" s="299" t="s">
        <v>48</v>
      </c>
      <c r="G1123" s="245" t="s">
        <v>0</v>
      </c>
      <c r="H1123" s="309" t="s">
        <v>6397</v>
      </c>
      <c r="I1123" s="313"/>
      <c r="J1123" s="31" t="s">
        <v>6398</v>
      </c>
      <c r="K1123" s="310" t="s">
        <v>5160</v>
      </c>
      <c r="L1123" s="238" t="s">
        <v>4554</v>
      </c>
      <c r="M1123" s="241"/>
      <c r="N1123" s="311">
        <v>35</v>
      </c>
      <c r="O1123" s="241"/>
      <c r="P1123" s="31" t="s">
        <v>70</v>
      </c>
    </row>
    <row r="1124" spans="1:16" ht="24">
      <c r="A1124" s="28">
        <v>1119</v>
      </c>
      <c r="B1124" s="229" t="str">
        <f t="shared" si="18"/>
        <v>20242IT6083K168</v>
      </c>
      <c r="C1124" s="246" t="s">
        <v>6412</v>
      </c>
      <c r="D1124" s="41" t="s">
        <v>4973</v>
      </c>
      <c r="E1124" s="308" t="s">
        <v>4275</v>
      </c>
      <c r="F1124" s="299" t="s">
        <v>11</v>
      </c>
      <c r="G1124" s="245" t="s">
        <v>3</v>
      </c>
      <c r="H1124" s="309" t="s">
        <v>6397</v>
      </c>
      <c r="I1124" s="313"/>
      <c r="J1124" s="31" t="s">
        <v>6398</v>
      </c>
      <c r="K1124" s="310" t="s">
        <v>5160</v>
      </c>
      <c r="L1124" s="238" t="s">
        <v>4554</v>
      </c>
      <c r="M1124" s="241"/>
      <c r="N1124" s="311">
        <v>8</v>
      </c>
      <c r="O1124" s="241"/>
      <c r="P1124" s="31" t="s">
        <v>70</v>
      </c>
    </row>
    <row r="1125" spans="1:16" ht="30">
      <c r="A1125" s="28">
        <v>1120</v>
      </c>
      <c r="B1125" s="229" t="str">
        <f t="shared" si="18"/>
        <v>20242IT6073K16</v>
      </c>
      <c r="C1125" s="246" t="s">
        <v>6413</v>
      </c>
      <c r="D1125" s="41" t="s">
        <v>6414</v>
      </c>
      <c r="E1125" s="308" t="s">
        <v>4285</v>
      </c>
      <c r="F1125" s="202" t="s">
        <v>4113</v>
      </c>
      <c r="G1125" s="245" t="s">
        <v>0</v>
      </c>
      <c r="H1125" s="309" t="s">
        <v>6397</v>
      </c>
      <c r="I1125" s="313"/>
      <c r="J1125" s="31" t="s">
        <v>6398</v>
      </c>
      <c r="K1125" s="310" t="s">
        <v>5160</v>
      </c>
      <c r="L1125" s="238" t="s">
        <v>4554</v>
      </c>
      <c r="M1125" s="241"/>
      <c r="N1125" s="318"/>
      <c r="O1125" s="241"/>
      <c r="P1125" s="31" t="s">
        <v>70</v>
      </c>
    </row>
    <row r="1126" spans="1:16" ht="30">
      <c r="A1126" s="28">
        <v>1121</v>
      </c>
      <c r="B1126" s="229" t="str">
        <f t="shared" si="18"/>
        <v>20242IT6073K16</v>
      </c>
      <c r="C1126" s="246" t="s">
        <v>6415</v>
      </c>
      <c r="D1126" s="41" t="s">
        <v>6414</v>
      </c>
      <c r="E1126" s="308" t="s">
        <v>4285</v>
      </c>
      <c r="F1126" s="202" t="s">
        <v>4113</v>
      </c>
      <c r="G1126" s="245" t="s">
        <v>2</v>
      </c>
      <c r="H1126" s="309" t="s">
        <v>6397</v>
      </c>
      <c r="I1126" s="313"/>
      <c r="J1126" s="31" t="s">
        <v>6398</v>
      </c>
      <c r="K1126" s="310" t="s">
        <v>5160</v>
      </c>
      <c r="L1126" s="238" t="s">
        <v>4554</v>
      </c>
      <c r="M1126" s="241"/>
      <c r="N1126" s="311"/>
      <c r="O1126" s="241"/>
      <c r="P1126" s="31" t="s">
        <v>70</v>
      </c>
    </row>
    <row r="1127" spans="1:16" ht="30">
      <c r="A1127" s="28">
        <v>1122</v>
      </c>
      <c r="B1127" s="229" t="str">
        <f t="shared" si="18"/>
        <v>20242IT6082K16</v>
      </c>
      <c r="C1127" s="246" t="s">
        <v>6416</v>
      </c>
      <c r="D1127" s="41" t="s">
        <v>6079</v>
      </c>
      <c r="E1127" s="308" t="s">
        <v>6080</v>
      </c>
      <c r="F1127" s="299" t="s">
        <v>11</v>
      </c>
      <c r="G1127" s="245" t="s">
        <v>5</v>
      </c>
      <c r="H1127" s="309" t="s">
        <v>6397</v>
      </c>
      <c r="I1127" s="313"/>
      <c r="J1127" s="31" t="s">
        <v>6398</v>
      </c>
      <c r="K1127" s="310" t="s">
        <v>5160</v>
      </c>
      <c r="L1127" s="238" t="s">
        <v>4554</v>
      </c>
      <c r="M1127" s="241"/>
      <c r="N1127" s="311"/>
      <c r="O1127" s="241"/>
      <c r="P1127" s="31" t="s">
        <v>70</v>
      </c>
    </row>
    <row r="1128" spans="1:16" ht="45">
      <c r="A1128" s="28">
        <v>1123</v>
      </c>
      <c r="B1128" s="229" t="str">
        <f t="shared" si="18"/>
        <v>20242LP6003K169</v>
      </c>
      <c r="C1128" s="246" t="s">
        <v>6417</v>
      </c>
      <c r="D1128" s="41" t="s">
        <v>4981</v>
      </c>
      <c r="E1128" s="308" t="s">
        <v>4034</v>
      </c>
      <c r="F1128" s="202" t="s">
        <v>4067</v>
      </c>
      <c r="G1128" s="245" t="s">
        <v>1</v>
      </c>
      <c r="H1128" s="309" t="s">
        <v>6397</v>
      </c>
      <c r="I1128" s="313"/>
      <c r="J1128" s="31" t="s">
        <v>6398</v>
      </c>
      <c r="K1128" s="310" t="s">
        <v>5160</v>
      </c>
      <c r="L1128" s="238" t="s">
        <v>4554</v>
      </c>
      <c r="M1128" s="241" t="s">
        <v>5231</v>
      </c>
      <c r="N1128" s="311">
        <v>9</v>
      </c>
      <c r="O1128" s="241"/>
      <c r="P1128" s="31" t="s">
        <v>70</v>
      </c>
    </row>
    <row r="1129" spans="1:16" ht="60">
      <c r="A1129" s="28">
        <v>1124</v>
      </c>
      <c r="B1129" s="229" t="str">
        <f t="shared" si="18"/>
        <v>20242IT6046K16</v>
      </c>
      <c r="C1129" s="246" t="s">
        <v>6418</v>
      </c>
      <c r="D1129" s="374" t="s">
        <v>6404</v>
      </c>
      <c r="E1129" s="308" t="s">
        <v>4391</v>
      </c>
      <c r="F1129" s="299" t="s">
        <v>125</v>
      </c>
      <c r="G1129" s="331" t="s">
        <v>4207</v>
      </c>
      <c r="H1129" s="312" t="s">
        <v>6222</v>
      </c>
      <c r="I1129" s="313"/>
      <c r="J1129" s="31" t="s">
        <v>6398</v>
      </c>
      <c r="K1129" s="310" t="s">
        <v>5160</v>
      </c>
      <c r="L1129" s="238" t="s">
        <v>4554</v>
      </c>
      <c r="M1129" s="241"/>
      <c r="N1129" s="318"/>
      <c r="O1129" s="241"/>
      <c r="P1129" s="31" t="s">
        <v>70</v>
      </c>
    </row>
    <row r="1130" spans="1:16" ht="45">
      <c r="A1130" s="28">
        <v>1125</v>
      </c>
      <c r="B1130" s="229" t="str">
        <f t="shared" si="18"/>
        <v>20242FL6088K16</v>
      </c>
      <c r="C1130" s="246" t="s">
        <v>6419</v>
      </c>
      <c r="D1130" s="41" t="s">
        <v>6065</v>
      </c>
      <c r="E1130" s="308" t="s">
        <v>4427</v>
      </c>
      <c r="F1130" s="344" t="s">
        <v>48</v>
      </c>
      <c r="G1130" s="245" t="s">
        <v>1</v>
      </c>
      <c r="H1130" s="309" t="s">
        <v>6397</v>
      </c>
      <c r="I1130" s="313"/>
      <c r="J1130" s="31" t="s">
        <v>6398</v>
      </c>
      <c r="K1130" s="310" t="s">
        <v>5160</v>
      </c>
      <c r="L1130" s="238" t="s">
        <v>4554</v>
      </c>
      <c r="M1130" s="241"/>
      <c r="N1130" s="311"/>
      <c r="O1130" s="241"/>
      <c r="P1130" s="31" t="s">
        <v>70</v>
      </c>
    </row>
    <row r="1131" spans="1:16" ht="45">
      <c r="A1131" s="28">
        <v>1126</v>
      </c>
      <c r="B1131" s="229" t="str">
        <f t="shared" si="18"/>
        <v>20242FL6088K16</v>
      </c>
      <c r="C1131" s="246" t="s">
        <v>6419</v>
      </c>
      <c r="D1131" s="41" t="s">
        <v>6065</v>
      </c>
      <c r="E1131" s="308" t="s">
        <v>4427</v>
      </c>
      <c r="F1131" s="344" t="s">
        <v>48</v>
      </c>
      <c r="G1131" s="245" t="s">
        <v>4</v>
      </c>
      <c r="H1131" s="309" t="s">
        <v>6397</v>
      </c>
      <c r="I1131" s="313"/>
      <c r="J1131" s="31" t="s">
        <v>6398</v>
      </c>
      <c r="K1131" s="310" t="s">
        <v>5160</v>
      </c>
      <c r="L1131" s="238" t="s">
        <v>4554</v>
      </c>
      <c r="M1131" s="241"/>
      <c r="N1131" s="311"/>
      <c r="O1131" s="241"/>
      <c r="P1131" s="31" t="s">
        <v>70</v>
      </c>
    </row>
    <row r="1132" spans="1:16" ht="45">
      <c r="A1132" s="28">
        <v>1127</v>
      </c>
      <c r="B1132" s="229" t="str">
        <f t="shared" si="18"/>
        <v>20242FL6088K16</v>
      </c>
      <c r="C1132" s="246" t="s">
        <v>6420</v>
      </c>
      <c r="D1132" s="41" t="s">
        <v>6065</v>
      </c>
      <c r="E1132" s="308" t="s">
        <v>4427</v>
      </c>
      <c r="F1132" s="344" t="s">
        <v>45</v>
      </c>
      <c r="G1132" s="245" t="s">
        <v>1</v>
      </c>
      <c r="H1132" s="309" t="s">
        <v>6397</v>
      </c>
      <c r="I1132" s="313"/>
      <c r="J1132" s="31" t="s">
        <v>6398</v>
      </c>
      <c r="K1132" s="310" t="s">
        <v>5160</v>
      </c>
      <c r="L1132" s="238" t="s">
        <v>4554</v>
      </c>
      <c r="M1132" s="241"/>
      <c r="N1132" s="311"/>
      <c r="O1132" s="241"/>
      <c r="P1132" s="31" t="s">
        <v>70</v>
      </c>
    </row>
    <row r="1133" spans="1:16" ht="45">
      <c r="A1133" s="28">
        <v>1128</v>
      </c>
      <c r="B1133" s="229" t="str">
        <f t="shared" si="18"/>
        <v>20242FL6088K16</v>
      </c>
      <c r="C1133" s="246" t="s">
        <v>6420</v>
      </c>
      <c r="D1133" s="41" t="s">
        <v>6065</v>
      </c>
      <c r="E1133" s="308" t="s">
        <v>4427</v>
      </c>
      <c r="F1133" s="344" t="s">
        <v>45</v>
      </c>
      <c r="G1133" s="245" t="s">
        <v>4</v>
      </c>
      <c r="H1133" s="309" t="s">
        <v>6397</v>
      </c>
      <c r="I1133" s="313"/>
      <c r="J1133" s="31" t="s">
        <v>6398</v>
      </c>
      <c r="K1133" s="310" t="s">
        <v>5160</v>
      </c>
      <c r="L1133" s="238" t="s">
        <v>4554</v>
      </c>
      <c r="M1133" s="241"/>
      <c r="N1133" s="311"/>
      <c r="O1133" s="241"/>
      <c r="P1133" s="31" t="s">
        <v>70</v>
      </c>
    </row>
    <row r="1134" spans="1:16" ht="24">
      <c r="A1134" s="28">
        <v>1129</v>
      </c>
      <c r="B1134" s="229" t="str">
        <f t="shared" si="18"/>
        <v>20242IT6094K164</v>
      </c>
      <c r="C1134" s="246" t="s">
        <v>6421</v>
      </c>
      <c r="D1134" s="41" t="s">
        <v>6226</v>
      </c>
      <c r="E1134" s="308" t="s">
        <v>4467</v>
      </c>
      <c r="F1134" s="299" t="s">
        <v>214</v>
      </c>
      <c r="G1134" s="245" t="s">
        <v>0</v>
      </c>
      <c r="H1134" s="309" t="s">
        <v>6397</v>
      </c>
      <c r="I1134" s="32"/>
      <c r="J1134" s="31" t="s">
        <v>6398</v>
      </c>
      <c r="K1134" s="310" t="s">
        <v>5160</v>
      </c>
      <c r="L1134" s="238" t="s">
        <v>4554</v>
      </c>
      <c r="M1134" s="241"/>
      <c r="N1134" s="311">
        <v>4</v>
      </c>
      <c r="O1134" s="241"/>
      <c r="P1134" s="31" t="s">
        <v>70</v>
      </c>
    </row>
    <row r="1135" spans="1:16" ht="45">
      <c r="A1135" s="28">
        <v>1130</v>
      </c>
      <c r="B1135" s="229" t="str">
        <f t="shared" si="18"/>
        <v>20242LP6004K1614</v>
      </c>
      <c r="C1135" s="314" t="s">
        <v>6422</v>
      </c>
      <c r="D1135" s="41" t="s">
        <v>4993</v>
      </c>
      <c r="E1135" s="308" t="s">
        <v>4473</v>
      </c>
      <c r="F1135" s="202" t="s">
        <v>493</v>
      </c>
      <c r="G1135" s="245" t="s">
        <v>2</v>
      </c>
      <c r="H1135" s="312" t="s">
        <v>5231</v>
      </c>
      <c r="I1135" s="313"/>
      <c r="J1135" s="31" t="s">
        <v>6398</v>
      </c>
      <c r="K1135" s="310" t="s">
        <v>5160</v>
      </c>
      <c r="L1135" s="238" t="s">
        <v>4554</v>
      </c>
      <c r="M1135" s="241" t="s">
        <v>5231</v>
      </c>
      <c r="N1135" s="38">
        <v>14</v>
      </c>
      <c r="O1135" s="241"/>
      <c r="P1135" s="31" t="s">
        <v>70</v>
      </c>
    </row>
    <row r="1136" spans="1:16" ht="30">
      <c r="A1136" s="28">
        <v>1131</v>
      </c>
      <c r="B1136" s="229" t="str">
        <f t="shared" si="18"/>
        <v>20242PE6026K16</v>
      </c>
      <c r="C1136" s="246" t="s">
        <v>6423</v>
      </c>
      <c r="D1136" s="41" t="s">
        <v>5069</v>
      </c>
      <c r="E1136" s="308" t="s">
        <v>4046</v>
      </c>
      <c r="F1136" s="299" t="s">
        <v>459</v>
      </c>
      <c r="G1136" s="245" t="s">
        <v>3</v>
      </c>
      <c r="H1136" s="316" t="s">
        <v>6242</v>
      </c>
      <c r="I1136" s="66"/>
      <c r="J1136" s="31" t="s">
        <v>6424</v>
      </c>
      <c r="K1136" s="310" t="s">
        <v>5160</v>
      </c>
      <c r="L1136" s="238" t="s">
        <v>4554</v>
      </c>
      <c r="M1136" s="241"/>
      <c r="N1136" s="318"/>
      <c r="O1136" s="241"/>
      <c r="P1136" s="31" t="s">
        <v>88</v>
      </c>
    </row>
    <row r="1137" spans="1:16" ht="15">
      <c r="A1137" s="28">
        <v>1132</v>
      </c>
      <c r="B1137" s="229" t="str">
        <f t="shared" si="18"/>
        <v>20242AA6018K16</v>
      </c>
      <c r="C1137" s="246" t="s">
        <v>6425</v>
      </c>
      <c r="D1137" s="41" t="s">
        <v>4599</v>
      </c>
      <c r="E1137" s="308" t="s">
        <v>4214</v>
      </c>
      <c r="F1137" s="299" t="s">
        <v>217</v>
      </c>
      <c r="G1137" s="245" t="s">
        <v>0</v>
      </c>
      <c r="H1137" s="326" t="s">
        <v>9</v>
      </c>
      <c r="I1137" s="41"/>
      <c r="J1137" s="31" t="s">
        <v>6424</v>
      </c>
      <c r="K1137" s="310" t="s">
        <v>5160</v>
      </c>
      <c r="L1137" s="238" t="s">
        <v>4554</v>
      </c>
      <c r="M1137" s="384"/>
      <c r="N1137" s="371"/>
      <c r="O1137" s="241"/>
      <c r="P1137" s="31" t="s">
        <v>88</v>
      </c>
    </row>
    <row r="1138" spans="1:16" ht="15">
      <c r="A1138" s="28">
        <v>1133</v>
      </c>
      <c r="B1138" s="229" t="str">
        <f t="shared" si="18"/>
        <v>20242AA6028K1601</v>
      </c>
      <c r="C1138" s="246" t="s">
        <v>6426</v>
      </c>
      <c r="D1138" s="41" t="s">
        <v>4605</v>
      </c>
      <c r="E1138" s="308" t="s">
        <v>4273</v>
      </c>
      <c r="F1138" s="299" t="s">
        <v>19</v>
      </c>
      <c r="G1138" s="245" t="s">
        <v>3</v>
      </c>
      <c r="H1138" s="309" t="s">
        <v>6369</v>
      </c>
      <c r="I1138" s="313"/>
      <c r="J1138" s="31" t="s">
        <v>6424</v>
      </c>
      <c r="K1138" s="310" t="s">
        <v>5160</v>
      </c>
      <c r="L1138" s="238" t="s">
        <v>4554</v>
      </c>
      <c r="M1138" s="241"/>
      <c r="N1138" s="385" t="s">
        <v>4621</v>
      </c>
      <c r="O1138" s="241"/>
      <c r="P1138" s="31" t="s">
        <v>88</v>
      </c>
    </row>
    <row r="1139" spans="1:16" ht="45">
      <c r="A1139" s="28">
        <v>1134</v>
      </c>
      <c r="B1139" s="229" t="str">
        <f t="shared" si="18"/>
        <v>20242AA6029K1601</v>
      </c>
      <c r="C1139" s="246" t="s">
        <v>6427</v>
      </c>
      <c r="D1139" s="41" t="s">
        <v>4607</v>
      </c>
      <c r="E1139" s="308" t="s">
        <v>4283</v>
      </c>
      <c r="F1139" s="299" t="s">
        <v>46</v>
      </c>
      <c r="G1139" s="245" t="s">
        <v>1</v>
      </c>
      <c r="H1139" s="309" t="s">
        <v>6369</v>
      </c>
      <c r="I1139" s="313"/>
      <c r="J1139" s="31" t="s">
        <v>6424</v>
      </c>
      <c r="K1139" s="310" t="s">
        <v>5160</v>
      </c>
      <c r="L1139" s="238" t="s">
        <v>4554</v>
      </c>
      <c r="M1139" s="241"/>
      <c r="N1139" s="385" t="s">
        <v>4621</v>
      </c>
      <c r="O1139" s="241"/>
      <c r="P1139" s="31" t="s">
        <v>88</v>
      </c>
    </row>
    <row r="1140" spans="1:16" ht="45">
      <c r="A1140" s="28">
        <v>1135</v>
      </c>
      <c r="B1140" s="229" t="str">
        <f t="shared" si="18"/>
        <v>20242AA6050K166</v>
      </c>
      <c r="C1140" s="246" t="s">
        <v>6428</v>
      </c>
      <c r="D1140" s="41" t="s">
        <v>6277</v>
      </c>
      <c r="E1140" s="308" t="s">
        <v>6278</v>
      </c>
      <c r="F1140" s="299" t="s">
        <v>12</v>
      </c>
      <c r="G1140" s="245" t="s">
        <v>3</v>
      </c>
      <c r="H1140" s="309" t="s">
        <v>6369</v>
      </c>
      <c r="I1140" s="313"/>
      <c r="J1140" s="31" t="s">
        <v>6424</v>
      </c>
      <c r="K1140" s="310" t="s">
        <v>5160</v>
      </c>
      <c r="L1140" s="238" t="s">
        <v>4554</v>
      </c>
      <c r="M1140" s="241"/>
      <c r="N1140" s="311">
        <v>6</v>
      </c>
      <c r="O1140" s="241"/>
      <c r="P1140" s="31" t="s">
        <v>88</v>
      </c>
    </row>
    <row r="1141" spans="1:16" ht="15">
      <c r="A1141" s="28">
        <v>1136</v>
      </c>
      <c r="B1141" s="229" t="str">
        <f t="shared" si="18"/>
        <v>20242LP6003K1610</v>
      </c>
      <c r="C1141" s="246" t="s">
        <v>6429</v>
      </c>
      <c r="D1141" s="41" t="s">
        <v>4981</v>
      </c>
      <c r="E1141" s="308" t="s">
        <v>4034</v>
      </c>
      <c r="F1141" s="299" t="s">
        <v>12</v>
      </c>
      <c r="G1141" s="245" t="s">
        <v>4</v>
      </c>
      <c r="H1141" s="309" t="s">
        <v>6369</v>
      </c>
      <c r="I1141" s="313"/>
      <c r="J1141" s="31" t="s">
        <v>6424</v>
      </c>
      <c r="K1141" s="310" t="s">
        <v>5160</v>
      </c>
      <c r="L1141" s="238" t="s">
        <v>4554</v>
      </c>
      <c r="M1141" s="241"/>
      <c r="N1141" s="311">
        <v>10</v>
      </c>
      <c r="O1141" s="241"/>
      <c r="P1141" s="31" t="s">
        <v>88</v>
      </c>
    </row>
    <row r="1142" spans="1:16" ht="15">
      <c r="A1142" s="28">
        <v>1137</v>
      </c>
      <c r="B1142" s="229" t="str">
        <f t="shared" si="18"/>
        <v>20242BM6054K161</v>
      </c>
      <c r="C1142" s="246" t="s">
        <v>6430</v>
      </c>
      <c r="D1142" s="41" t="s">
        <v>4664</v>
      </c>
      <c r="E1142" s="308" t="s">
        <v>4325</v>
      </c>
      <c r="F1142" s="299" t="s">
        <v>47</v>
      </c>
      <c r="G1142" s="245" t="s">
        <v>1</v>
      </c>
      <c r="H1142" s="309" t="s">
        <v>6369</v>
      </c>
      <c r="I1142" s="313"/>
      <c r="J1142" s="31" t="s">
        <v>6424</v>
      </c>
      <c r="K1142" s="310" t="s">
        <v>5160</v>
      </c>
      <c r="L1142" s="238" t="s">
        <v>4554</v>
      </c>
      <c r="M1142" s="241"/>
      <c r="N1142" s="311">
        <v>1</v>
      </c>
      <c r="O1142" s="241"/>
      <c r="P1142" s="31" t="s">
        <v>88</v>
      </c>
    </row>
    <row r="1143" spans="1:16" ht="30">
      <c r="A1143" s="28">
        <v>1138</v>
      </c>
      <c r="B1143" s="229" t="str">
        <f t="shared" si="18"/>
        <v>20242AA6035K16</v>
      </c>
      <c r="C1143" s="246" t="s">
        <v>6431</v>
      </c>
      <c r="D1143" s="41" t="s">
        <v>4614</v>
      </c>
      <c r="E1143" s="308" t="s">
        <v>4412</v>
      </c>
      <c r="F1143" s="299" t="s">
        <v>19</v>
      </c>
      <c r="G1143" s="245" t="s">
        <v>4</v>
      </c>
      <c r="H1143" s="309" t="s">
        <v>6369</v>
      </c>
      <c r="I1143" s="313"/>
      <c r="J1143" s="31" t="s">
        <v>6424</v>
      </c>
      <c r="K1143" s="310" t="s">
        <v>5160</v>
      </c>
      <c r="L1143" s="238" t="s">
        <v>4554</v>
      </c>
      <c r="M1143" s="241"/>
      <c r="N1143" s="318"/>
      <c r="O1143" s="241"/>
      <c r="P1143" s="31" t="s">
        <v>88</v>
      </c>
    </row>
    <row r="1144" spans="1:16" ht="30">
      <c r="A1144" s="28">
        <v>1139</v>
      </c>
      <c r="B1144" s="229" t="str">
        <f t="shared" si="18"/>
        <v>20242FL6163K16</v>
      </c>
      <c r="C1144" s="246" t="s">
        <v>6432</v>
      </c>
      <c r="D1144" s="41" t="s">
        <v>6283</v>
      </c>
      <c r="E1144" s="308" t="s">
        <v>4442</v>
      </c>
      <c r="F1144" s="344" t="s">
        <v>46</v>
      </c>
      <c r="G1144" s="245" t="s">
        <v>2</v>
      </c>
      <c r="H1144" s="312" t="s">
        <v>390</v>
      </c>
      <c r="I1144" s="313"/>
      <c r="J1144" s="31" t="s">
        <v>6424</v>
      </c>
      <c r="K1144" s="310" t="s">
        <v>5160</v>
      </c>
      <c r="L1144" s="238" t="s">
        <v>4554</v>
      </c>
      <c r="M1144" s="241"/>
      <c r="N1144" s="311"/>
      <c r="O1144" s="241"/>
      <c r="P1144" s="31" t="s">
        <v>88</v>
      </c>
    </row>
    <row r="1145" spans="1:16" ht="30">
      <c r="A1145" s="28">
        <v>1140</v>
      </c>
      <c r="B1145" s="229" t="str">
        <f t="shared" si="18"/>
        <v>20242FL6163K16</v>
      </c>
      <c r="C1145" s="246" t="s">
        <v>6432</v>
      </c>
      <c r="D1145" s="41" t="s">
        <v>6283</v>
      </c>
      <c r="E1145" s="308" t="s">
        <v>4442</v>
      </c>
      <c r="F1145" s="344" t="s">
        <v>46</v>
      </c>
      <c r="G1145" s="245" t="s">
        <v>5</v>
      </c>
      <c r="H1145" s="312" t="s">
        <v>390</v>
      </c>
      <c r="I1145" s="313"/>
      <c r="J1145" s="31" t="s">
        <v>6424</v>
      </c>
      <c r="K1145" s="310" t="s">
        <v>5160</v>
      </c>
      <c r="L1145" s="238" t="s">
        <v>4554</v>
      </c>
      <c r="M1145" s="241"/>
      <c r="N1145" s="311"/>
      <c r="O1145" s="241"/>
      <c r="P1145" s="31" t="s">
        <v>88</v>
      </c>
    </row>
    <row r="1146" spans="1:16" ht="30">
      <c r="A1146" s="28">
        <v>1141</v>
      </c>
      <c r="B1146" s="229" t="str">
        <f t="shared" si="18"/>
        <v>20242FL6163K16</v>
      </c>
      <c r="C1146" s="246" t="s">
        <v>6433</v>
      </c>
      <c r="D1146" s="41" t="s">
        <v>6283</v>
      </c>
      <c r="E1146" s="308" t="s">
        <v>4442</v>
      </c>
      <c r="F1146" s="344" t="s">
        <v>47</v>
      </c>
      <c r="G1146" s="245" t="s">
        <v>2</v>
      </c>
      <c r="H1146" s="312" t="s">
        <v>390</v>
      </c>
      <c r="I1146" s="313"/>
      <c r="J1146" s="31" t="s">
        <v>6424</v>
      </c>
      <c r="K1146" s="310" t="s">
        <v>5160</v>
      </c>
      <c r="L1146" s="238" t="s">
        <v>4554</v>
      </c>
      <c r="M1146" s="241"/>
      <c r="N1146" s="311"/>
      <c r="O1146" s="241"/>
      <c r="P1146" s="31" t="s">
        <v>88</v>
      </c>
    </row>
    <row r="1147" spans="1:16" ht="30">
      <c r="A1147" s="28">
        <v>1142</v>
      </c>
      <c r="B1147" s="229" t="str">
        <f t="shared" si="18"/>
        <v>20242FL6163K16</v>
      </c>
      <c r="C1147" s="246" t="s">
        <v>6433</v>
      </c>
      <c r="D1147" s="41" t="s">
        <v>6283</v>
      </c>
      <c r="E1147" s="308" t="s">
        <v>4442</v>
      </c>
      <c r="F1147" s="344" t="s">
        <v>47</v>
      </c>
      <c r="G1147" s="245" t="s">
        <v>5</v>
      </c>
      <c r="H1147" s="312" t="s">
        <v>390</v>
      </c>
      <c r="I1147" s="313"/>
      <c r="J1147" s="31" t="s">
        <v>6424</v>
      </c>
      <c r="K1147" s="310" t="s">
        <v>5160</v>
      </c>
      <c r="L1147" s="238" t="s">
        <v>4554</v>
      </c>
      <c r="M1147" s="241"/>
      <c r="N1147" s="311"/>
      <c r="O1147" s="241"/>
      <c r="P1147" s="31" t="s">
        <v>88</v>
      </c>
    </row>
    <row r="1148" spans="1:16" ht="30">
      <c r="A1148" s="28">
        <v>1143</v>
      </c>
      <c r="B1148" s="229" t="str">
        <f t="shared" si="18"/>
        <v>20242LP6004K1615</v>
      </c>
      <c r="C1148" s="314" t="s">
        <v>6434</v>
      </c>
      <c r="D1148" s="41" t="s">
        <v>4993</v>
      </c>
      <c r="E1148" s="308" t="s">
        <v>4473</v>
      </c>
      <c r="F1148" s="299" t="s">
        <v>46</v>
      </c>
      <c r="G1148" s="245" t="s">
        <v>0</v>
      </c>
      <c r="H1148" s="309" t="s">
        <v>6369</v>
      </c>
      <c r="I1148" s="32"/>
      <c r="J1148" s="31" t="s">
        <v>6424</v>
      </c>
      <c r="K1148" s="310" t="s">
        <v>5160</v>
      </c>
      <c r="L1148" s="238" t="s">
        <v>4554</v>
      </c>
      <c r="M1148" s="241"/>
      <c r="N1148" s="38">
        <v>15</v>
      </c>
      <c r="O1148" s="241"/>
      <c r="P1148" s="31" t="s">
        <v>88</v>
      </c>
    </row>
    <row r="1149" spans="1:16" ht="30">
      <c r="A1149" s="28">
        <v>1144</v>
      </c>
      <c r="B1149" s="229" t="str">
        <f t="shared" si="18"/>
        <v>20242PE6004K1611</v>
      </c>
      <c r="C1149" s="246" t="s">
        <v>6435</v>
      </c>
      <c r="D1149" s="41" t="s">
        <v>5228</v>
      </c>
      <c r="E1149" s="308" t="s">
        <v>5229</v>
      </c>
      <c r="F1149" s="299" t="s">
        <v>492</v>
      </c>
      <c r="G1149" s="245" t="s">
        <v>3</v>
      </c>
      <c r="H1149" s="316" t="s">
        <v>5216</v>
      </c>
      <c r="I1149" s="313"/>
      <c r="J1149" s="31" t="s">
        <v>6424</v>
      </c>
      <c r="K1149" s="310" t="s">
        <v>5160</v>
      </c>
      <c r="L1149" s="238" t="s">
        <v>4554</v>
      </c>
      <c r="M1149" s="241"/>
      <c r="N1149" s="318">
        <v>11</v>
      </c>
      <c r="O1149" s="241"/>
      <c r="P1149" s="31" t="s">
        <v>89</v>
      </c>
    </row>
    <row r="1150" spans="1:16" ht="30">
      <c r="A1150" s="28">
        <v>1145</v>
      </c>
      <c r="B1150" s="229" t="str">
        <f t="shared" si="18"/>
        <v>20242AA6040K163</v>
      </c>
      <c r="C1150" s="246" t="s">
        <v>6436</v>
      </c>
      <c r="D1150" s="41" t="s">
        <v>442</v>
      </c>
      <c r="E1150" s="308" t="s">
        <v>441</v>
      </c>
      <c r="F1150" s="299" t="s">
        <v>45</v>
      </c>
      <c r="G1150" s="245" t="s">
        <v>2</v>
      </c>
      <c r="H1150" s="309" t="s">
        <v>6369</v>
      </c>
      <c r="I1150" s="313"/>
      <c r="J1150" s="31" t="s">
        <v>6424</v>
      </c>
      <c r="K1150" s="310" t="s">
        <v>5160</v>
      </c>
      <c r="L1150" s="238" t="s">
        <v>4554</v>
      </c>
      <c r="M1150" s="241"/>
      <c r="N1150" s="311">
        <v>3</v>
      </c>
      <c r="O1150" s="241"/>
      <c r="P1150" s="31" t="s">
        <v>89</v>
      </c>
    </row>
    <row r="1151" spans="1:16" ht="15">
      <c r="A1151" s="28">
        <v>1146</v>
      </c>
      <c r="B1151" s="229" t="str">
        <f t="shared" si="18"/>
        <v>20242AA6018K16</v>
      </c>
      <c r="C1151" s="246" t="s">
        <v>6437</v>
      </c>
      <c r="D1151" s="41" t="s">
        <v>4599</v>
      </c>
      <c r="E1151" s="308" t="s">
        <v>4214</v>
      </c>
      <c r="F1151" s="299" t="s">
        <v>214</v>
      </c>
      <c r="G1151" s="245" t="s">
        <v>0</v>
      </c>
      <c r="H1151" s="309" t="s">
        <v>6369</v>
      </c>
      <c r="I1151" s="313"/>
      <c r="J1151" s="31" t="s">
        <v>6424</v>
      </c>
      <c r="K1151" s="310" t="s">
        <v>5160</v>
      </c>
      <c r="L1151" s="238" t="s">
        <v>4554</v>
      </c>
      <c r="M1151" s="241"/>
      <c r="N1151" s="371"/>
      <c r="O1151" s="241"/>
      <c r="P1151" s="31" t="s">
        <v>89</v>
      </c>
    </row>
    <row r="1152" spans="1:16" ht="15">
      <c r="A1152" s="28">
        <v>1147</v>
      </c>
      <c r="B1152" s="229" t="str">
        <f t="shared" si="18"/>
        <v>20242BS6011K16</v>
      </c>
      <c r="C1152" s="246" t="s">
        <v>6438</v>
      </c>
      <c r="D1152" s="41" t="s">
        <v>6326</v>
      </c>
      <c r="E1152" s="308" t="s">
        <v>6327</v>
      </c>
      <c r="F1152" s="299" t="s">
        <v>13</v>
      </c>
      <c r="G1152" s="245" t="s">
        <v>1</v>
      </c>
      <c r="H1152" s="309" t="s">
        <v>6369</v>
      </c>
      <c r="I1152" s="313"/>
      <c r="J1152" s="31" t="s">
        <v>6424</v>
      </c>
      <c r="K1152" s="310" t="s">
        <v>5160</v>
      </c>
      <c r="L1152" s="238" t="s">
        <v>4554</v>
      </c>
      <c r="M1152" s="241"/>
      <c r="N1152" s="322"/>
      <c r="O1152" s="241"/>
      <c r="P1152" s="31" t="s">
        <v>89</v>
      </c>
    </row>
    <row r="1153" spans="1:16" ht="15">
      <c r="A1153" s="28">
        <v>1148</v>
      </c>
      <c r="B1153" s="229" t="str">
        <f t="shared" si="18"/>
        <v>20242AA6028K1602</v>
      </c>
      <c r="C1153" s="246" t="s">
        <v>6439</v>
      </c>
      <c r="D1153" s="41" t="s">
        <v>4605</v>
      </c>
      <c r="E1153" s="308" t="s">
        <v>4273</v>
      </c>
      <c r="F1153" s="299" t="s">
        <v>48</v>
      </c>
      <c r="G1153" s="245" t="s">
        <v>3</v>
      </c>
      <c r="H1153" s="309" t="s">
        <v>6369</v>
      </c>
      <c r="I1153" s="313"/>
      <c r="J1153" s="31" t="s">
        <v>6424</v>
      </c>
      <c r="K1153" s="310" t="s">
        <v>5160</v>
      </c>
      <c r="L1153" s="238" t="s">
        <v>4554</v>
      </c>
      <c r="M1153" s="241"/>
      <c r="N1153" s="385" t="s">
        <v>4652</v>
      </c>
      <c r="O1153" s="241"/>
      <c r="P1153" s="31" t="s">
        <v>89</v>
      </c>
    </row>
    <row r="1154" spans="1:16" ht="15">
      <c r="A1154" s="28">
        <v>1149</v>
      </c>
      <c r="B1154" s="229" t="str">
        <f t="shared" si="18"/>
        <v>20242BS6013K16</v>
      </c>
      <c r="C1154" s="246" t="s">
        <v>6440</v>
      </c>
      <c r="D1154" s="41" t="s">
        <v>4719</v>
      </c>
      <c r="E1154" s="308" t="s">
        <v>4281</v>
      </c>
      <c r="F1154" s="383" t="s">
        <v>4113</v>
      </c>
      <c r="G1154" s="245" t="s">
        <v>3</v>
      </c>
      <c r="H1154" s="309" t="s">
        <v>6369</v>
      </c>
      <c r="I1154" s="313"/>
      <c r="J1154" s="31" t="s">
        <v>6424</v>
      </c>
      <c r="K1154" s="310" t="s">
        <v>5160</v>
      </c>
      <c r="L1154" s="238" t="s">
        <v>4554</v>
      </c>
      <c r="M1154" s="241"/>
      <c r="N1154" s="311"/>
      <c r="O1154" s="241"/>
      <c r="P1154" s="31" t="s">
        <v>89</v>
      </c>
    </row>
    <row r="1155" spans="1:16" ht="45">
      <c r="A1155" s="28">
        <v>1150</v>
      </c>
      <c r="B1155" s="229" t="str">
        <f t="shared" si="18"/>
        <v>20242AA6050K167</v>
      </c>
      <c r="C1155" s="246" t="s">
        <v>6441</v>
      </c>
      <c r="D1155" s="41" t="s">
        <v>6277</v>
      </c>
      <c r="E1155" s="308" t="s">
        <v>6278</v>
      </c>
      <c r="F1155" s="299" t="s">
        <v>214</v>
      </c>
      <c r="G1155" s="245" t="s">
        <v>3</v>
      </c>
      <c r="H1155" s="309" t="s">
        <v>6369</v>
      </c>
      <c r="I1155" s="313"/>
      <c r="J1155" s="31" t="s">
        <v>6424</v>
      </c>
      <c r="K1155" s="310" t="s">
        <v>5160</v>
      </c>
      <c r="L1155" s="238" t="s">
        <v>4554</v>
      </c>
      <c r="M1155" s="241"/>
      <c r="N1155" s="311">
        <v>7</v>
      </c>
      <c r="O1155" s="241"/>
      <c r="P1155" s="31" t="s">
        <v>89</v>
      </c>
    </row>
    <row r="1156" spans="1:16" ht="15">
      <c r="A1156" s="28">
        <v>1151</v>
      </c>
      <c r="B1156" s="229" t="str">
        <f t="shared" si="18"/>
        <v>20242LP6003K1611</v>
      </c>
      <c r="C1156" s="246" t="s">
        <v>6442</v>
      </c>
      <c r="D1156" s="41" t="s">
        <v>4981</v>
      </c>
      <c r="E1156" s="308" t="s">
        <v>4034</v>
      </c>
      <c r="F1156" s="299" t="s">
        <v>214</v>
      </c>
      <c r="G1156" s="245" t="s">
        <v>4</v>
      </c>
      <c r="H1156" s="309" t="s">
        <v>6369</v>
      </c>
      <c r="I1156" s="313"/>
      <c r="J1156" s="31" t="s">
        <v>6424</v>
      </c>
      <c r="K1156" s="310" t="s">
        <v>5160</v>
      </c>
      <c r="L1156" s="238" t="s">
        <v>4554</v>
      </c>
      <c r="M1156" s="241"/>
      <c r="N1156" s="311">
        <v>11</v>
      </c>
      <c r="O1156" s="241"/>
      <c r="P1156" s="31" t="s">
        <v>89</v>
      </c>
    </row>
    <row r="1157" spans="1:16" ht="15">
      <c r="A1157" s="28">
        <v>1152</v>
      </c>
      <c r="B1157" s="229" t="str">
        <f t="shared" si="18"/>
        <v>20242BM6061K16</v>
      </c>
      <c r="C1157" s="246" t="s">
        <v>6443</v>
      </c>
      <c r="D1157" s="41" t="s">
        <v>4672</v>
      </c>
      <c r="E1157" s="308" t="s">
        <v>4334</v>
      </c>
      <c r="F1157" s="383" t="s">
        <v>4113</v>
      </c>
      <c r="G1157" s="245" t="s">
        <v>1</v>
      </c>
      <c r="H1157" s="309" t="s">
        <v>6369</v>
      </c>
      <c r="I1157" s="313"/>
      <c r="J1157" s="31" t="s">
        <v>6424</v>
      </c>
      <c r="K1157" s="310" t="s">
        <v>5160</v>
      </c>
      <c r="L1157" s="238" t="s">
        <v>4554</v>
      </c>
      <c r="M1157" s="241"/>
      <c r="N1157" s="318"/>
      <c r="O1157" s="241"/>
      <c r="P1157" s="31" t="s">
        <v>89</v>
      </c>
    </row>
    <row r="1158" spans="1:16" ht="30">
      <c r="A1158" s="28">
        <v>1153</v>
      </c>
      <c r="B1158" s="229" t="str">
        <f t="shared" si="18"/>
        <v>20242AA6035K16</v>
      </c>
      <c r="C1158" s="246" t="s">
        <v>6444</v>
      </c>
      <c r="D1158" s="41" t="s">
        <v>4614</v>
      </c>
      <c r="E1158" s="308" t="s">
        <v>4412</v>
      </c>
      <c r="F1158" s="299" t="s">
        <v>48</v>
      </c>
      <c r="G1158" s="245" t="s">
        <v>4</v>
      </c>
      <c r="H1158" s="309" t="s">
        <v>6369</v>
      </c>
      <c r="I1158" s="313"/>
      <c r="J1158" s="31" t="s">
        <v>6424</v>
      </c>
      <c r="K1158" s="310" t="s">
        <v>5160</v>
      </c>
      <c r="L1158" s="238" t="s">
        <v>4554</v>
      </c>
      <c r="M1158" s="241"/>
      <c r="N1158" s="318"/>
      <c r="O1158" s="241"/>
      <c r="P1158" s="31" t="s">
        <v>89</v>
      </c>
    </row>
    <row r="1159" spans="1:16" ht="30">
      <c r="A1159" s="28">
        <v>1154</v>
      </c>
      <c r="B1159" s="229" t="str">
        <f t="shared" si="18"/>
        <v>20242FL6163K16</v>
      </c>
      <c r="C1159" s="246" t="s">
        <v>6445</v>
      </c>
      <c r="D1159" s="41" t="s">
        <v>6283</v>
      </c>
      <c r="E1159" s="308" t="s">
        <v>4442</v>
      </c>
      <c r="F1159" s="344" t="s">
        <v>48</v>
      </c>
      <c r="G1159" s="245" t="s">
        <v>2</v>
      </c>
      <c r="H1159" s="312" t="s">
        <v>390</v>
      </c>
      <c r="I1159" s="313"/>
      <c r="J1159" s="31" t="s">
        <v>6424</v>
      </c>
      <c r="K1159" s="310" t="s">
        <v>5160</v>
      </c>
      <c r="L1159" s="238" t="s">
        <v>4554</v>
      </c>
      <c r="M1159" s="241"/>
      <c r="N1159" s="311"/>
      <c r="O1159" s="241"/>
      <c r="P1159" s="31" t="s">
        <v>89</v>
      </c>
    </row>
    <row r="1160" spans="1:16" ht="30">
      <c r="A1160" s="28">
        <v>1155</v>
      </c>
      <c r="B1160" s="229" t="str">
        <f t="shared" si="18"/>
        <v>20242FL6163K16</v>
      </c>
      <c r="C1160" s="246" t="s">
        <v>6445</v>
      </c>
      <c r="D1160" s="41" t="s">
        <v>6283</v>
      </c>
      <c r="E1160" s="308" t="s">
        <v>4442</v>
      </c>
      <c r="F1160" s="344" t="s">
        <v>48</v>
      </c>
      <c r="G1160" s="245" t="s">
        <v>5</v>
      </c>
      <c r="H1160" s="312" t="s">
        <v>390</v>
      </c>
      <c r="I1160" s="313"/>
      <c r="J1160" s="31" t="s">
        <v>6424</v>
      </c>
      <c r="K1160" s="310" t="s">
        <v>5160</v>
      </c>
      <c r="L1160" s="238" t="s">
        <v>4554</v>
      </c>
      <c r="M1160" s="241"/>
      <c r="N1160" s="311"/>
      <c r="O1160" s="241"/>
      <c r="P1160" s="31" t="s">
        <v>89</v>
      </c>
    </row>
    <row r="1161" spans="1:16" ht="30">
      <c r="A1161" s="28">
        <v>1156</v>
      </c>
      <c r="B1161" s="229" t="str">
        <f t="shared" si="18"/>
        <v>20242LP6004K1616</v>
      </c>
      <c r="C1161" s="314" t="s">
        <v>6446</v>
      </c>
      <c r="D1161" s="41" t="s">
        <v>4993</v>
      </c>
      <c r="E1161" s="308" t="s">
        <v>4473</v>
      </c>
      <c r="F1161" s="299" t="s">
        <v>48</v>
      </c>
      <c r="G1161" s="245" t="s">
        <v>0</v>
      </c>
      <c r="H1161" s="309" t="s">
        <v>6369</v>
      </c>
      <c r="I1161" s="32"/>
      <c r="J1161" s="31" t="s">
        <v>6424</v>
      </c>
      <c r="K1161" s="310" t="s">
        <v>5160</v>
      </c>
      <c r="L1161" s="238" t="s">
        <v>4554</v>
      </c>
      <c r="M1161" s="241"/>
      <c r="N1161" s="38">
        <v>16</v>
      </c>
      <c r="O1161" s="241"/>
      <c r="P1161" s="31" t="s">
        <v>89</v>
      </c>
    </row>
    <row r="1162" spans="1:16" ht="45">
      <c r="A1162" s="28">
        <v>1157</v>
      </c>
      <c r="B1162" s="229" t="str">
        <f t="shared" si="18"/>
        <v>20242LP6012K1651</v>
      </c>
      <c r="C1162" s="246" t="s">
        <v>6447</v>
      </c>
      <c r="D1162" s="41" t="s">
        <v>5007</v>
      </c>
      <c r="E1162" s="308" t="s">
        <v>4116</v>
      </c>
      <c r="F1162" s="299" t="s">
        <v>48</v>
      </c>
      <c r="G1162" s="245" t="s">
        <v>0</v>
      </c>
      <c r="H1162" s="312" t="s">
        <v>6448</v>
      </c>
      <c r="I1162" s="66"/>
      <c r="J1162" s="31" t="s">
        <v>6424</v>
      </c>
      <c r="K1162" s="310" t="s">
        <v>5160</v>
      </c>
      <c r="L1162" s="238" t="s">
        <v>4554</v>
      </c>
      <c r="M1162" s="241" t="s">
        <v>6448</v>
      </c>
      <c r="N1162" s="311">
        <v>51</v>
      </c>
      <c r="O1162" s="241"/>
      <c r="P1162" s="31" t="s">
        <v>99</v>
      </c>
    </row>
    <row r="1163" spans="1:16" ht="15">
      <c r="A1163" s="28">
        <v>1158</v>
      </c>
      <c r="B1163" s="229" t="str">
        <f t="shared" si="18"/>
        <v>20242BM6198K161</v>
      </c>
      <c r="C1163" s="246" t="s">
        <v>6449</v>
      </c>
      <c r="D1163" s="41" t="s">
        <v>6450</v>
      </c>
      <c r="E1163" s="308" t="s">
        <v>6451</v>
      </c>
      <c r="F1163" s="299" t="s">
        <v>12</v>
      </c>
      <c r="G1163" s="245" t="s">
        <v>5</v>
      </c>
      <c r="H1163" s="309" t="s">
        <v>6452</v>
      </c>
      <c r="I1163" s="313"/>
      <c r="J1163" s="31" t="s">
        <v>6424</v>
      </c>
      <c r="K1163" s="310" t="s">
        <v>5160</v>
      </c>
      <c r="L1163" s="238" t="s">
        <v>4554</v>
      </c>
      <c r="M1163" s="241"/>
      <c r="N1163" s="311">
        <v>1</v>
      </c>
      <c r="O1163" s="241"/>
      <c r="P1163" s="31" t="s">
        <v>99</v>
      </c>
    </row>
    <row r="1164" spans="1:16" ht="15">
      <c r="A1164" s="28">
        <v>1159</v>
      </c>
      <c r="B1164" s="229" t="str">
        <f t="shared" si="18"/>
        <v>20242BM6019K161</v>
      </c>
      <c r="C1164" s="246" t="s">
        <v>6453</v>
      </c>
      <c r="D1164" s="41" t="s">
        <v>6454</v>
      </c>
      <c r="E1164" s="308" t="s">
        <v>3857</v>
      </c>
      <c r="F1164" s="299" t="s">
        <v>217</v>
      </c>
      <c r="G1164" s="245" t="s">
        <v>2</v>
      </c>
      <c r="H1164" s="309" t="s">
        <v>6452</v>
      </c>
      <c r="I1164" s="313"/>
      <c r="J1164" s="31" t="s">
        <v>6424</v>
      </c>
      <c r="K1164" s="310" t="s">
        <v>5160</v>
      </c>
      <c r="L1164" s="238" t="s">
        <v>4554</v>
      </c>
      <c r="M1164" s="241"/>
      <c r="N1164" s="318">
        <v>1</v>
      </c>
      <c r="O1164" s="241"/>
      <c r="P1164" s="31" t="s">
        <v>99</v>
      </c>
    </row>
    <row r="1165" spans="1:16" ht="30">
      <c r="A1165" s="28">
        <v>1160</v>
      </c>
      <c r="B1165" s="229" t="str">
        <f t="shared" si="18"/>
        <v>20242LP6013K1636</v>
      </c>
      <c r="C1165" s="246" t="s">
        <v>6455</v>
      </c>
      <c r="D1165" s="41" t="s">
        <v>4263</v>
      </c>
      <c r="E1165" s="308" t="s">
        <v>4265</v>
      </c>
      <c r="F1165" s="299" t="s">
        <v>46</v>
      </c>
      <c r="G1165" s="245" t="s">
        <v>2</v>
      </c>
      <c r="H1165" s="309" t="s">
        <v>6452</v>
      </c>
      <c r="I1165" s="313"/>
      <c r="J1165" s="31" t="s">
        <v>6456</v>
      </c>
      <c r="K1165" s="310" t="s">
        <v>5160</v>
      </c>
      <c r="L1165" s="238" t="s">
        <v>4554</v>
      </c>
      <c r="M1165" s="241"/>
      <c r="N1165" s="311">
        <v>36</v>
      </c>
      <c r="O1165" s="241"/>
      <c r="P1165" s="31" t="s">
        <v>99</v>
      </c>
    </row>
    <row r="1166" spans="1:16" ht="15">
      <c r="A1166" s="28">
        <v>1161</v>
      </c>
      <c r="B1166" s="229" t="str">
        <f t="shared" si="18"/>
        <v>20242LP6019K161</v>
      </c>
      <c r="C1166" s="314" t="s">
        <v>6457</v>
      </c>
      <c r="D1166" s="41" t="s">
        <v>6458</v>
      </c>
      <c r="E1166" s="308" t="s">
        <v>6459</v>
      </c>
      <c r="F1166" s="202" t="s">
        <v>4067</v>
      </c>
      <c r="G1166" s="245" t="s">
        <v>3</v>
      </c>
      <c r="H1166" s="309" t="s">
        <v>6452</v>
      </c>
      <c r="I1166" s="313"/>
      <c r="J1166" s="31" t="s">
        <v>6456</v>
      </c>
      <c r="K1166" s="310" t="s">
        <v>5160</v>
      </c>
      <c r="L1166" s="238" t="s">
        <v>4554</v>
      </c>
      <c r="M1166" s="241"/>
      <c r="N1166" s="311">
        <v>1</v>
      </c>
      <c r="O1166" s="241"/>
      <c r="P1166" s="31" t="s">
        <v>99</v>
      </c>
    </row>
    <row r="1167" spans="1:16" ht="15">
      <c r="A1167" s="28">
        <v>1162</v>
      </c>
      <c r="B1167" s="229" t="str">
        <f t="shared" si="18"/>
        <v>20242BM6037K161</v>
      </c>
      <c r="C1167" s="246" t="s">
        <v>6460</v>
      </c>
      <c r="D1167" s="41" t="s">
        <v>6461</v>
      </c>
      <c r="E1167" s="308" t="s">
        <v>6462</v>
      </c>
      <c r="F1167" s="299" t="s">
        <v>19</v>
      </c>
      <c r="G1167" s="245" t="s">
        <v>5</v>
      </c>
      <c r="H1167" s="309" t="s">
        <v>6452</v>
      </c>
      <c r="I1167" s="313"/>
      <c r="J1167" s="31" t="s">
        <v>6456</v>
      </c>
      <c r="K1167" s="310" t="s">
        <v>5160</v>
      </c>
      <c r="L1167" s="238" t="s">
        <v>4554</v>
      </c>
      <c r="M1167" s="241"/>
      <c r="N1167" s="311">
        <v>1</v>
      </c>
      <c r="O1167" s="241"/>
      <c r="P1167" s="31" t="s">
        <v>99</v>
      </c>
    </row>
    <row r="1168" spans="1:16" ht="30">
      <c r="A1168" s="28">
        <v>1163</v>
      </c>
      <c r="B1168" s="229" t="str">
        <f t="shared" ref="B1168:B1231" si="19">CONCATENATE(20242,$D1168,"K16",$N1168)</f>
        <v>20242BM6149K161</v>
      </c>
      <c r="C1168" s="246" t="s">
        <v>6463</v>
      </c>
      <c r="D1168" s="41" t="s">
        <v>6464</v>
      </c>
      <c r="E1168" s="308" t="s">
        <v>4345</v>
      </c>
      <c r="F1168" s="299" t="s">
        <v>65</v>
      </c>
      <c r="G1168" s="245" t="s">
        <v>4</v>
      </c>
      <c r="H1168" s="309" t="s">
        <v>6452</v>
      </c>
      <c r="I1168" s="313"/>
      <c r="J1168" s="31" t="s">
        <v>6456</v>
      </c>
      <c r="K1168" s="310" t="s">
        <v>5160</v>
      </c>
      <c r="L1168" s="238" t="s">
        <v>4554</v>
      </c>
      <c r="M1168" s="241"/>
      <c r="N1168" s="311">
        <v>1</v>
      </c>
      <c r="O1168" s="241"/>
      <c r="P1168" s="31" t="s">
        <v>99</v>
      </c>
    </row>
    <row r="1169" spans="1:16" ht="30">
      <c r="A1169" s="28">
        <v>1164</v>
      </c>
      <c r="B1169" s="229" t="str">
        <f t="shared" si="19"/>
        <v>20242BM6163K16</v>
      </c>
      <c r="C1169" s="246" t="s">
        <v>6465</v>
      </c>
      <c r="D1169" s="41" t="s">
        <v>6466</v>
      </c>
      <c r="E1169" s="308" t="s">
        <v>4371</v>
      </c>
      <c r="F1169" s="299" t="s">
        <v>65</v>
      </c>
      <c r="G1169" s="245" t="s">
        <v>1</v>
      </c>
      <c r="H1169" s="309" t="s">
        <v>6452</v>
      </c>
      <c r="I1169" s="313"/>
      <c r="J1169" s="31" t="s">
        <v>6456</v>
      </c>
      <c r="K1169" s="310" t="s">
        <v>5160</v>
      </c>
      <c r="L1169" s="238" t="s">
        <v>4554</v>
      </c>
      <c r="M1169" s="241"/>
      <c r="N1169" s="311"/>
      <c r="O1169" s="241"/>
      <c r="P1169" s="31" t="s">
        <v>99</v>
      </c>
    </row>
    <row r="1170" spans="1:16" ht="30">
      <c r="A1170" s="28">
        <v>1165</v>
      </c>
      <c r="B1170" s="229" t="str">
        <f t="shared" si="19"/>
        <v>20242FL6163K16</v>
      </c>
      <c r="C1170" s="246" t="s">
        <v>6467</v>
      </c>
      <c r="D1170" s="41" t="s">
        <v>6283</v>
      </c>
      <c r="E1170" s="308" t="s">
        <v>4442</v>
      </c>
      <c r="F1170" s="344" t="s">
        <v>46</v>
      </c>
      <c r="G1170" s="245" t="s">
        <v>0</v>
      </c>
      <c r="H1170" s="312" t="s">
        <v>361</v>
      </c>
      <c r="I1170" s="366"/>
      <c r="J1170" s="31" t="s">
        <v>6456</v>
      </c>
      <c r="K1170" s="310" t="s">
        <v>5160</v>
      </c>
      <c r="L1170" s="238" t="s">
        <v>4554</v>
      </c>
      <c r="M1170" s="241"/>
      <c r="N1170" s="345"/>
      <c r="O1170" s="241"/>
      <c r="P1170" s="31" t="s">
        <v>99</v>
      </c>
    </row>
    <row r="1171" spans="1:16" ht="30">
      <c r="A1171" s="28">
        <v>1166</v>
      </c>
      <c r="B1171" s="229" t="str">
        <f t="shared" si="19"/>
        <v>20242FL6163K16</v>
      </c>
      <c r="C1171" s="246" t="s">
        <v>6467</v>
      </c>
      <c r="D1171" s="41" t="s">
        <v>6283</v>
      </c>
      <c r="E1171" s="308" t="s">
        <v>4442</v>
      </c>
      <c r="F1171" s="344" t="s">
        <v>46</v>
      </c>
      <c r="G1171" s="245" t="s">
        <v>3</v>
      </c>
      <c r="H1171" s="312" t="s">
        <v>361</v>
      </c>
      <c r="I1171" s="313"/>
      <c r="J1171" s="31" t="s">
        <v>6456</v>
      </c>
      <c r="K1171" s="310" t="s">
        <v>5160</v>
      </c>
      <c r="L1171" s="238" t="s">
        <v>4554</v>
      </c>
      <c r="M1171" s="241"/>
      <c r="N1171" s="345"/>
      <c r="O1171" s="241"/>
      <c r="P1171" s="31" t="s">
        <v>99</v>
      </c>
    </row>
    <row r="1172" spans="1:16" ht="30">
      <c r="A1172" s="28">
        <v>1167</v>
      </c>
      <c r="B1172" s="229" t="str">
        <f t="shared" si="19"/>
        <v>20242FL6163K16</v>
      </c>
      <c r="C1172" s="246" t="s">
        <v>6468</v>
      </c>
      <c r="D1172" s="41" t="s">
        <v>6283</v>
      </c>
      <c r="E1172" s="308" t="s">
        <v>4442</v>
      </c>
      <c r="F1172" s="344" t="s">
        <v>47</v>
      </c>
      <c r="G1172" s="245" t="s">
        <v>0</v>
      </c>
      <c r="H1172" s="312" t="s">
        <v>361</v>
      </c>
      <c r="I1172" s="366"/>
      <c r="J1172" s="31" t="s">
        <v>6456</v>
      </c>
      <c r="K1172" s="310" t="s">
        <v>5160</v>
      </c>
      <c r="L1172" s="238" t="s">
        <v>4554</v>
      </c>
      <c r="M1172" s="241"/>
      <c r="N1172" s="345"/>
      <c r="O1172" s="241"/>
      <c r="P1172" s="31" t="s">
        <v>99</v>
      </c>
    </row>
    <row r="1173" spans="1:16" ht="30">
      <c r="A1173" s="28">
        <v>1168</v>
      </c>
      <c r="B1173" s="229" t="str">
        <f t="shared" si="19"/>
        <v>20242FL6163K16</v>
      </c>
      <c r="C1173" s="246" t="s">
        <v>6468</v>
      </c>
      <c r="D1173" s="41" t="s">
        <v>6283</v>
      </c>
      <c r="E1173" s="308" t="s">
        <v>4442</v>
      </c>
      <c r="F1173" s="344" t="s">
        <v>47</v>
      </c>
      <c r="G1173" s="245" t="s">
        <v>3</v>
      </c>
      <c r="H1173" s="312" t="s">
        <v>361</v>
      </c>
      <c r="I1173" s="313"/>
      <c r="J1173" s="31" t="s">
        <v>6456</v>
      </c>
      <c r="K1173" s="310" t="s">
        <v>5160</v>
      </c>
      <c r="L1173" s="238" t="s">
        <v>4554</v>
      </c>
      <c r="M1173" s="241"/>
      <c r="N1173" s="345"/>
      <c r="O1173" s="241"/>
      <c r="P1173" s="31" t="s">
        <v>99</v>
      </c>
    </row>
    <row r="1174" spans="1:16" ht="24">
      <c r="A1174" s="28">
        <v>1169</v>
      </c>
      <c r="B1174" s="229" t="str">
        <f t="shared" si="19"/>
        <v>20242CT6228K16</v>
      </c>
      <c r="C1174" s="246" t="s">
        <v>6469</v>
      </c>
      <c r="D1174" s="41" t="s">
        <v>6470</v>
      </c>
      <c r="E1174" s="308" t="s">
        <v>6471</v>
      </c>
      <c r="F1174" s="44" t="s">
        <v>46</v>
      </c>
      <c r="G1174" s="245" t="s">
        <v>2</v>
      </c>
      <c r="H1174" s="309" t="s">
        <v>399</v>
      </c>
      <c r="I1174" s="66"/>
      <c r="J1174" s="31" t="s">
        <v>6472</v>
      </c>
      <c r="K1174" s="310" t="s">
        <v>5160</v>
      </c>
      <c r="L1174" s="238" t="s">
        <v>4554</v>
      </c>
      <c r="M1174" s="241"/>
      <c r="N1174" s="311"/>
      <c r="O1174" s="24"/>
      <c r="P1174" s="31" t="s">
        <v>4055</v>
      </c>
    </row>
    <row r="1175" spans="1:16" ht="24">
      <c r="A1175" s="28">
        <v>1170</v>
      </c>
      <c r="B1175" s="229" t="str">
        <f t="shared" si="19"/>
        <v>20242CT6115K163</v>
      </c>
      <c r="C1175" s="246" t="s">
        <v>6473</v>
      </c>
      <c r="D1175" s="41" t="s">
        <v>5297</v>
      </c>
      <c r="E1175" s="308" t="s">
        <v>5298</v>
      </c>
      <c r="F1175" s="44" t="s">
        <v>47</v>
      </c>
      <c r="G1175" s="245" t="s">
        <v>4</v>
      </c>
      <c r="H1175" s="309" t="s">
        <v>399</v>
      </c>
      <c r="I1175" s="313"/>
      <c r="J1175" s="31" t="s">
        <v>6472</v>
      </c>
      <c r="K1175" s="310" t="s">
        <v>5160</v>
      </c>
      <c r="L1175" s="238" t="s">
        <v>4554</v>
      </c>
      <c r="M1175" s="241"/>
      <c r="N1175" s="311">
        <v>3</v>
      </c>
      <c r="O1175" s="241"/>
      <c r="P1175" s="31" t="s">
        <v>4055</v>
      </c>
    </row>
    <row r="1176" spans="1:16" ht="24">
      <c r="A1176" s="28">
        <v>1171</v>
      </c>
      <c r="B1176" s="229" t="str">
        <f t="shared" si="19"/>
        <v>20242CT6116K16</v>
      </c>
      <c r="C1176" s="246" t="s">
        <v>6474</v>
      </c>
      <c r="D1176" s="41" t="s">
        <v>6475</v>
      </c>
      <c r="E1176" s="308" t="s">
        <v>6476</v>
      </c>
      <c r="F1176" s="299" t="s">
        <v>217</v>
      </c>
      <c r="G1176" s="245" t="s">
        <v>2</v>
      </c>
      <c r="H1176" s="309" t="s">
        <v>399</v>
      </c>
      <c r="I1176" s="313"/>
      <c r="J1176" s="31" t="s">
        <v>6472</v>
      </c>
      <c r="K1176" s="310" t="s">
        <v>5160</v>
      </c>
      <c r="L1176" s="238" t="s">
        <v>4554</v>
      </c>
      <c r="M1176" s="241"/>
      <c r="N1176" s="311"/>
      <c r="O1176" s="241"/>
      <c r="P1176" s="31" t="s">
        <v>4055</v>
      </c>
    </row>
    <row r="1177" spans="1:16" ht="30">
      <c r="A1177" s="28">
        <v>1172</v>
      </c>
      <c r="B1177" s="229" t="str">
        <f t="shared" si="19"/>
        <v>20242CT6128K164</v>
      </c>
      <c r="C1177" s="246" t="s">
        <v>6477</v>
      </c>
      <c r="D1177" s="41" t="s">
        <v>4746</v>
      </c>
      <c r="E1177" s="308" t="s">
        <v>4747</v>
      </c>
      <c r="F1177" s="44" t="s">
        <v>47</v>
      </c>
      <c r="G1177" s="245" t="s">
        <v>1</v>
      </c>
      <c r="H1177" s="309" t="s">
        <v>399</v>
      </c>
      <c r="I1177" s="313"/>
      <c r="J1177" s="31" t="s">
        <v>6472</v>
      </c>
      <c r="K1177" s="310" t="s">
        <v>5160</v>
      </c>
      <c r="L1177" s="238" t="s">
        <v>4554</v>
      </c>
      <c r="M1177" s="241"/>
      <c r="N1177" s="311">
        <v>4</v>
      </c>
      <c r="O1177" s="241"/>
      <c r="P1177" s="31" t="s">
        <v>4055</v>
      </c>
    </row>
    <row r="1178" spans="1:16" ht="30">
      <c r="A1178" s="28">
        <v>1173</v>
      </c>
      <c r="B1178" s="229" t="str">
        <f t="shared" si="19"/>
        <v>20242CT6136K16</v>
      </c>
      <c r="C1178" s="246" t="s">
        <v>6478</v>
      </c>
      <c r="D1178" s="41" t="s">
        <v>6479</v>
      </c>
      <c r="E1178" s="308" t="s">
        <v>6480</v>
      </c>
      <c r="F1178" s="44" t="s">
        <v>46</v>
      </c>
      <c r="G1178" s="245" t="s">
        <v>0</v>
      </c>
      <c r="H1178" s="309" t="s">
        <v>399</v>
      </c>
      <c r="I1178" s="313"/>
      <c r="J1178" s="31" t="s">
        <v>6472</v>
      </c>
      <c r="K1178" s="310" t="s">
        <v>5160</v>
      </c>
      <c r="L1178" s="238" t="s">
        <v>4554</v>
      </c>
      <c r="M1178" s="241"/>
      <c r="N1178" s="317"/>
      <c r="O1178" s="241"/>
      <c r="P1178" s="31" t="s">
        <v>4055</v>
      </c>
    </row>
    <row r="1179" spans="1:16" ht="60">
      <c r="A1179" s="28">
        <v>1174</v>
      </c>
      <c r="B1179" s="229" t="str">
        <f t="shared" si="19"/>
        <v>20242CT6174K16</v>
      </c>
      <c r="C1179" s="246" t="s">
        <v>6481</v>
      </c>
      <c r="D1179" s="41" t="s">
        <v>6482</v>
      </c>
      <c r="E1179" s="308" t="s">
        <v>6483</v>
      </c>
      <c r="F1179" s="44" t="s">
        <v>125</v>
      </c>
      <c r="G1179" s="245" t="s">
        <v>2</v>
      </c>
      <c r="H1179" s="316" t="s">
        <v>4044</v>
      </c>
      <c r="I1179" s="313"/>
      <c r="J1179" s="31" t="s">
        <v>6472</v>
      </c>
      <c r="K1179" s="310" t="s">
        <v>5160</v>
      </c>
      <c r="L1179" s="238" t="s">
        <v>4554</v>
      </c>
      <c r="M1179" s="241"/>
      <c r="N1179" s="311"/>
      <c r="O1179" s="241"/>
      <c r="P1179" s="31" t="s">
        <v>4055</v>
      </c>
    </row>
    <row r="1180" spans="1:16" ht="60">
      <c r="A1180" s="28">
        <v>1175</v>
      </c>
      <c r="B1180" s="229" t="str">
        <f t="shared" si="19"/>
        <v>20242CT6176K16</v>
      </c>
      <c r="C1180" s="246" t="s">
        <v>6484</v>
      </c>
      <c r="D1180" s="41" t="s">
        <v>5258</v>
      </c>
      <c r="E1180" s="308" t="s">
        <v>5259</v>
      </c>
      <c r="F1180" s="44" t="s">
        <v>125</v>
      </c>
      <c r="G1180" s="245" t="s">
        <v>0</v>
      </c>
      <c r="H1180" s="316" t="s">
        <v>4044</v>
      </c>
      <c r="I1180" s="313"/>
      <c r="J1180" s="31" t="s">
        <v>6472</v>
      </c>
      <c r="K1180" s="310" t="s">
        <v>5160</v>
      </c>
      <c r="L1180" s="238" t="s">
        <v>4554</v>
      </c>
      <c r="M1180" s="241"/>
      <c r="N1180" s="311"/>
      <c r="O1180" s="241"/>
      <c r="P1180" s="31" t="s">
        <v>4055</v>
      </c>
    </row>
    <row r="1181" spans="1:16" ht="45">
      <c r="A1181" s="28">
        <v>1176</v>
      </c>
      <c r="B1181" s="229" t="str">
        <f t="shared" si="19"/>
        <v>20242FL6139K16</v>
      </c>
      <c r="C1181" s="246" t="s">
        <v>6485</v>
      </c>
      <c r="D1181" s="41" t="s">
        <v>5245</v>
      </c>
      <c r="E1181" s="308" t="s">
        <v>5246</v>
      </c>
      <c r="F1181" s="299" t="s">
        <v>46</v>
      </c>
      <c r="G1181" s="245" t="s">
        <v>1</v>
      </c>
      <c r="H1181" s="184" t="s">
        <v>9</v>
      </c>
      <c r="I1181" s="336"/>
      <c r="J1181" s="31" t="s">
        <v>6472</v>
      </c>
      <c r="K1181" s="310" t="s">
        <v>5160</v>
      </c>
      <c r="L1181" s="238" t="s">
        <v>4554</v>
      </c>
      <c r="M1181" s="241"/>
      <c r="N1181" s="311"/>
      <c r="O1181" s="241"/>
      <c r="P1181" s="31" t="s">
        <v>4055</v>
      </c>
    </row>
    <row r="1182" spans="1:16" ht="45">
      <c r="A1182" s="28">
        <v>1177</v>
      </c>
      <c r="B1182" s="229" t="str">
        <f t="shared" si="19"/>
        <v>20242FL6139K16</v>
      </c>
      <c r="C1182" s="246" t="s">
        <v>6485</v>
      </c>
      <c r="D1182" s="41" t="s">
        <v>5245</v>
      </c>
      <c r="E1182" s="308" t="s">
        <v>5246</v>
      </c>
      <c r="F1182" s="299" t="s">
        <v>46</v>
      </c>
      <c r="G1182" s="245" t="s">
        <v>4</v>
      </c>
      <c r="H1182" s="184" t="s">
        <v>9</v>
      </c>
      <c r="I1182" s="336"/>
      <c r="J1182" s="31" t="s">
        <v>6472</v>
      </c>
      <c r="K1182" s="310" t="s">
        <v>5160</v>
      </c>
      <c r="L1182" s="238" t="s">
        <v>4554</v>
      </c>
      <c r="M1182" s="241"/>
      <c r="N1182" s="322"/>
      <c r="O1182" s="241"/>
      <c r="P1182" s="31" t="s">
        <v>4055</v>
      </c>
    </row>
    <row r="1183" spans="1:16" ht="24">
      <c r="A1183" s="28">
        <v>1178</v>
      </c>
      <c r="B1183" s="229" t="str">
        <f t="shared" si="19"/>
        <v>20242LP6010K165</v>
      </c>
      <c r="C1183" s="246" t="s">
        <v>6486</v>
      </c>
      <c r="D1183" s="41" t="s">
        <v>177</v>
      </c>
      <c r="E1183" s="308" t="s">
        <v>154</v>
      </c>
      <c r="F1183" s="299" t="s">
        <v>47</v>
      </c>
      <c r="G1183" s="245" t="s">
        <v>0</v>
      </c>
      <c r="H1183" s="309" t="s">
        <v>399</v>
      </c>
      <c r="I1183" s="288"/>
      <c r="J1183" s="31" t="s">
        <v>6472</v>
      </c>
      <c r="K1183" s="310" t="s">
        <v>5160</v>
      </c>
      <c r="L1183" s="238" t="s">
        <v>4554</v>
      </c>
      <c r="M1183" s="241"/>
      <c r="N1183" s="311">
        <v>5</v>
      </c>
      <c r="O1183" s="241"/>
      <c r="P1183" s="31" t="s">
        <v>4055</v>
      </c>
    </row>
    <row r="1184" spans="1:16" ht="36">
      <c r="A1184" s="28">
        <v>1179</v>
      </c>
      <c r="B1184" s="229" t="str">
        <f t="shared" si="19"/>
        <v>20242EE6106K167</v>
      </c>
      <c r="C1184" s="246" t="s">
        <v>6487</v>
      </c>
      <c r="D1184" s="41" t="s">
        <v>4834</v>
      </c>
      <c r="E1184" s="308" t="s">
        <v>4068</v>
      </c>
      <c r="F1184" s="299" t="s">
        <v>19</v>
      </c>
      <c r="G1184" s="245" t="s">
        <v>4</v>
      </c>
      <c r="H1184" s="309" t="s">
        <v>8</v>
      </c>
      <c r="I1184" s="313"/>
      <c r="J1184" s="31" t="s">
        <v>6488</v>
      </c>
      <c r="K1184" s="310" t="s">
        <v>5160</v>
      </c>
      <c r="L1184" s="238" t="s">
        <v>4554</v>
      </c>
      <c r="M1184" s="241"/>
      <c r="N1184" s="311">
        <v>7</v>
      </c>
      <c r="O1184" s="241"/>
      <c r="P1184" s="31" t="s">
        <v>414</v>
      </c>
    </row>
    <row r="1185" spans="1:16" ht="45">
      <c r="A1185" s="28">
        <v>1180</v>
      </c>
      <c r="B1185" s="229" t="str">
        <f t="shared" si="19"/>
        <v>20242EE6131K161</v>
      </c>
      <c r="C1185" s="314" t="s">
        <v>6489</v>
      </c>
      <c r="D1185" s="41" t="s">
        <v>6490</v>
      </c>
      <c r="E1185" s="308" t="s">
        <v>6491</v>
      </c>
      <c r="F1185" s="299" t="s">
        <v>12</v>
      </c>
      <c r="G1185" s="245" t="s">
        <v>2</v>
      </c>
      <c r="H1185" s="309" t="s">
        <v>8</v>
      </c>
      <c r="I1185" s="313"/>
      <c r="J1185" s="31" t="s">
        <v>6488</v>
      </c>
      <c r="K1185" s="310" t="s">
        <v>5160</v>
      </c>
      <c r="L1185" s="238" t="s">
        <v>4554</v>
      </c>
      <c r="M1185" s="241"/>
      <c r="N1185" s="311">
        <v>1</v>
      </c>
      <c r="O1185" s="241"/>
      <c r="P1185" s="31" t="s">
        <v>414</v>
      </c>
    </row>
    <row r="1186" spans="1:16" ht="36">
      <c r="A1186" s="28">
        <v>1181</v>
      </c>
      <c r="B1186" s="229" t="str">
        <f t="shared" si="19"/>
        <v>20242LP6012K1652</v>
      </c>
      <c r="C1186" s="246" t="s">
        <v>6492</v>
      </c>
      <c r="D1186" s="41" t="s">
        <v>5007</v>
      </c>
      <c r="E1186" s="308" t="s">
        <v>4116</v>
      </c>
      <c r="F1186" s="299" t="s">
        <v>19</v>
      </c>
      <c r="G1186" s="245" t="s">
        <v>2</v>
      </c>
      <c r="H1186" s="309" t="s">
        <v>8</v>
      </c>
      <c r="I1186" s="66"/>
      <c r="J1186" s="31" t="s">
        <v>6488</v>
      </c>
      <c r="K1186" s="310" t="s">
        <v>5160</v>
      </c>
      <c r="L1186" s="238" t="s">
        <v>4554</v>
      </c>
      <c r="M1186" s="241"/>
      <c r="N1186" s="311">
        <v>52</v>
      </c>
      <c r="O1186" s="241"/>
      <c r="P1186" s="31" t="s">
        <v>414</v>
      </c>
    </row>
    <row r="1187" spans="1:16" ht="36">
      <c r="A1187" s="28">
        <v>1182</v>
      </c>
      <c r="B1187" s="229" t="str">
        <f t="shared" si="19"/>
        <v>20242BS6018K1615</v>
      </c>
      <c r="C1187" s="246" t="s">
        <v>6493</v>
      </c>
      <c r="D1187" s="41" t="s">
        <v>225</v>
      </c>
      <c r="E1187" s="308" t="s">
        <v>167</v>
      </c>
      <c r="F1187" s="315" t="s">
        <v>46</v>
      </c>
      <c r="G1187" s="245" t="s">
        <v>1</v>
      </c>
      <c r="H1187" s="309" t="s">
        <v>8</v>
      </c>
      <c r="I1187" s="313"/>
      <c r="J1187" s="31" t="s">
        <v>6488</v>
      </c>
      <c r="K1187" s="310" t="s">
        <v>5160</v>
      </c>
      <c r="L1187" s="238" t="s">
        <v>4554</v>
      </c>
      <c r="M1187" s="241"/>
      <c r="N1187" s="311">
        <v>15</v>
      </c>
      <c r="O1187" s="241"/>
      <c r="P1187" s="31" t="s">
        <v>414</v>
      </c>
    </row>
    <row r="1188" spans="1:16" ht="36">
      <c r="A1188" s="28">
        <v>1183</v>
      </c>
      <c r="B1188" s="229" t="str">
        <f t="shared" si="19"/>
        <v>20242EE6134K161</v>
      </c>
      <c r="C1188" s="314" t="s">
        <v>6494</v>
      </c>
      <c r="D1188" s="41" t="s">
        <v>6495</v>
      </c>
      <c r="E1188" s="308" t="s">
        <v>6496</v>
      </c>
      <c r="F1188" s="299" t="s">
        <v>12</v>
      </c>
      <c r="G1188" s="245" t="s">
        <v>4</v>
      </c>
      <c r="H1188" s="309" t="s">
        <v>8</v>
      </c>
      <c r="I1188" s="313"/>
      <c r="J1188" s="31" t="s">
        <v>6488</v>
      </c>
      <c r="K1188" s="310" t="s">
        <v>5160</v>
      </c>
      <c r="L1188" s="238" t="s">
        <v>4554</v>
      </c>
      <c r="M1188" s="241"/>
      <c r="N1188" s="311">
        <v>1</v>
      </c>
      <c r="O1188" s="241"/>
      <c r="P1188" s="31" t="s">
        <v>414</v>
      </c>
    </row>
    <row r="1189" spans="1:16" ht="36">
      <c r="A1189" s="28">
        <v>1184</v>
      </c>
      <c r="B1189" s="229" t="str">
        <f t="shared" si="19"/>
        <v>20242EE6135K16</v>
      </c>
      <c r="C1189" s="314" t="s">
        <v>6497</v>
      </c>
      <c r="D1189" s="41" t="s">
        <v>6498</v>
      </c>
      <c r="E1189" s="308" t="s">
        <v>6499</v>
      </c>
      <c r="F1189" s="299" t="s">
        <v>12</v>
      </c>
      <c r="G1189" s="245" t="s">
        <v>1</v>
      </c>
      <c r="H1189" s="309" t="s">
        <v>8</v>
      </c>
      <c r="I1189" s="313"/>
      <c r="J1189" s="31" t="s">
        <v>6488</v>
      </c>
      <c r="K1189" s="310" t="s">
        <v>5160</v>
      </c>
      <c r="L1189" s="238" t="s">
        <v>4554</v>
      </c>
      <c r="M1189" s="241"/>
      <c r="N1189" s="322"/>
      <c r="O1189" s="241"/>
      <c r="P1189" s="31" t="s">
        <v>414</v>
      </c>
    </row>
    <row r="1190" spans="1:16" ht="36">
      <c r="A1190" s="28">
        <v>1185</v>
      </c>
      <c r="B1190" s="229" t="str">
        <f t="shared" si="19"/>
        <v>20242EE6129K161</v>
      </c>
      <c r="C1190" s="327" t="s">
        <v>6500</v>
      </c>
      <c r="D1190" s="41" t="s">
        <v>6501</v>
      </c>
      <c r="E1190" s="308" t="s">
        <v>6502</v>
      </c>
      <c r="F1190" s="299" t="s">
        <v>12</v>
      </c>
      <c r="G1190" s="245" t="s">
        <v>0</v>
      </c>
      <c r="H1190" s="309" t="s">
        <v>8</v>
      </c>
      <c r="I1190" s="313"/>
      <c r="J1190" s="31" t="s">
        <v>6488</v>
      </c>
      <c r="K1190" s="310" t="s">
        <v>5160</v>
      </c>
      <c r="L1190" s="238" t="s">
        <v>4554</v>
      </c>
      <c r="M1190" s="241"/>
      <c r="N1190" s="318">
        <v>1</v>
      </c>
      <c r="O1190" s="241"/>
      <c r="P1190" s="31" t="s">
        <v>414</v>
      </c>
    </row>
    <row r="1191" spans="1:16" ht="36">
      <c r="A1191" s="28">
        <v>1186</v>
      </c>
      <c r="B1191" s="229" t="str">
        <f t="shared" si="19"/>
        <v>20242FL6133K16</v>
      </c>
      <c r="C1191" s="246" t="s">
        <v>6503</v>
      </c>
      <c r="D1191" s="41" t="s">
        <v>5535</v>
      </c>
      <c r="E1191" s="308" t="s">
        <v>4432</v>
      </c>
      <c r="F1191" s="299" t="s">
        <v>19</v>
      </c>
      <c r="G1191" s="245" t="s">
        <v>0</v>
      </c>
      <c r="H1191" s="316" t="s">
        <v>8</v>
      </c>
      <c r="I1191" s="32"/>
      <c r="J1191" s="31" t="s">
        <v>6488</v>
      </c>
      <c r="K1191" s="310" t="s">
        <v>5160</v>
      </c>
      <c r="L1191" s="238" t="s">
        <v>4554</v>
      </c>
      <c r="M1191" s="241"/>
      <c r="N1191" s="318"/>
      <c r="O1191" s="241"/>
      <c r="P1191" s="31" t="s">
        <v>414</v>
      </c>
    </row>
    <row r="1192" spans="1:16" ht="36">
      <c r="A1192" s="28">
        <v>1187</v>
      </c>
      <c r="B1192" s="229" t="str">
        <f t="shared" si="19"/>
        <v>20242FL6133K16</v>
      </c>
      <c r="C1192" s="246" t="s">
        <v>6503</v>
      </c>
      <c r="D1192" s="41" t="s">
        <v>5535</v>
      </c>
      <c r="E1192" s="308" t="s">
        <v>4432</v>
      </c>
      <c r="F1192" s="299" t="s">
        <v>19</v>
      </c>
      <c r="G1192" s="245" t="s">
        <v>3</v>
      </c>
      <c r="H1192" s="316" t="s">
        <v>8</v>
      </c>
      <c r="I1192" s="313"/>
      <c r="J1192" s="31" t="s">
        <v>6488</v>
      </c>
      <c r="K1192" s="310" t="s">
        <v>5160</v>
      </c>
      <c r="L1192" s="238" t="s">
        <v>4554</v>
      </c>
      <c r="M1192" s="241"/>
      <c r="N1192" s="318"/>
      <c r="O1192" s="241"/>
      <c r="P1192" s="31" t="s">
        <v>414</v>
      </c>
    </row>
    <row r="1193" spans="1:16" ht="45">
      <c r="A1193" s="28">
        <v>1188</v>
      </c>
      <c r="B1193" s="229" t="str">
        <f t="shared" si="19"/>
        <v>20242EE6133K161</v>
      </c>
      <c r="C1193" s="314" t="s">
        <v>6504</v>
      </c>
      <c r="D1193" s="41" t="s">
        <v>6505</v>
      </c>
      <c r="E1193" s="308" t="s">
        <v>6506</v>
      </c>
      <c r="F1193" s="299" t="s">
        <v>12</v>
      </c>
      <c r="G1193" s="245" t="s">
        <v>3</v>
      </c>
      <c r="H1193" s="309" t="s">
        <v>8</v>
      </c>
      <c r="I1193" s="313"/>
      <c r="J1193" s="31" t="s">
        <v>6488</v>
      </c>
      <c r="K1193" s="310" t="s">
        <v>5160</v>
      </c>
      <c r="L1193" s="238" t="s">
        <v>4554</v>
      </c>
      <c r="M1193" s="241"/>
      <c r="N1193" s="311">
        <v>1</v>
      </c>
      <c r="O1193" s="241"/>
      <c r="P1193" s="31" t="s">
        <v>414</v>
      </c>
    </row>
    <row r="1194" spans="1:16" ht="30">
      <c r="A1194" s="28">
        <v>1189</v>
      </c>
      <c r="B1194" s="229" t="str">
        <f t="shared" si="19"/>
        <v>20242LP6012K1653</v>
      </c>
      <c r="C1194" s="246" t="s">
        <v>6507</v>
      </c>
      <c r="D1194" s="41" t="s">
        <v>5007</v>
      </c>
      <c r="E1194" s="308" t="s">
        <v>4116</v>
      </c>
      <c r="F1194" s="299" t="s">
        <v>48</v>
      </c>
      <c r="G1194" s="245" t="s">
        <v>5</v>
      </c>
      <c r="H1194" s="309" t="s">
        <v>5970</v>
      </c>
      <c r="I1194" s="66"/>
      <c r="J1194" s="31" t="s">
        <v>6508</v>
      </c>
      <c r="K1194" s="310" t="s">
        <v>5160</v>
      </c>
      <c r="L1194" s="238" t="s">
        <v>4554</v>
      </c>
      <c r="M1194" s="241"/>
      <c r="N1194" s="311">
        <v>53</v>
      </c>
      <c r="O1194" s="241"/>
      <c r="P1194" s="31" t="s">
        <v>144</v>
      </c>
    </row>
    <row r="1195" spans="1:16" ht="30">
      <c r="A1195" s="28">
        <v>1190</v>
      </c>
      <c r="B1195" s="229" t="str">
        <f t="shared" si="19"/>
        <v>20242LP6011K16</v>
      </c>
      <c r="C1195" s="246" t="s">
        <v>6509</v>
      </c>
      <c r="D1195" s="41" t="s">
        <v>5275</v>
      </c>
      <c r="E1195" s="308" t="s">
        <v>432</v>
      </c>
      <c r="F1195" s="299" t="s">
        <v>45</v>
      </c>
      <c r="G1195" s="245" t="s">
        <v>5</v>
      </c>
      <c r="H1195" s="309" t="s">
        <v>5970</v>
      </c>
      <c r="I1195" s="313"/>
      <c r="J1195" s="31" t="s">
        <v>6508</v>
      </c>
      <c r="K1195" s="310" t="s">
        <v>5160</v>
      </c>
      <c r="L1195" s="238" t="s">
        <v>4554</v>
      </c>
      <c r="M1195" s="241"/>
      <c r="N1195" s="318"/>
      <c r="O1195" s="241"/>
      <c r="P1195" s="31" t="s">
        <v>144</v>
      </c>
    </row>
    <row r="1196" spans="1:16" ht="24">
      <c r="A1196" s="28">
        <v>1191</v>
      </c>
      <c r="B1196" s="229" t="str">
        <f t="shared" si="19"/>
        <v>20242EE6117K16</v>
      </c>
      <c r="C1196" s="246" t="s">
        <v>6510</v>
      </c>
      <c r="D1196" s="41" t="s">
        <v>4845</v>
      </c>
      <c r="E1196" s="308" t="s">
        <v>4042</v>
      </c>
      <c r="F1196" s="202" t="s">
        <v>4067</v>
      </c>
      <c r="G1196" s="245" t="s">
        <v>1</v>
      </c>
      <c r="H1196" s="312" t="s">
        <v>8</v>
      </c>
      <c r="I1196" s="313"/>
      <c r="J1196" s="31" t="s">
        <v>6508</v>
      </c>
      <c r="K1196" s="310" t="s">
        <v>5160</v>
      </c>
      <c r="L1196" s="238" t="s">
        <v>4554</v>
      </c>
      <c r="M1196" s="241"/>
      <c r="N1196" s="322"/>
      <c r="O1196" s="241"/>
      <c r="P1196" s="31" t="s">
        <v>144</v>
      </c>
    </row>
    <row r="1197" spans="1:16" ht="30">
      <c r="A1197" s="28">
        <v>1192</v>
      </c>
      <c r="B1197" s="229" t="str">
        <f t="shared" si="19"/>
        <v>20242BM6053K16</v>
      </c>
      <c r="C1197" s="246" t="s">
        <v>6511</v>
      </c>
      <c r="D1197" s="41" t="s">
        <v>4660</v>
      </c>
      <c r="E1197" s="308" t="s">
        <v>4324</v>
      </c>
      <c r="F1197" s="299" t="s">
        <v>48</v>
      </c>
      <c r="G1197" s="266" t="s">
        <v>2</v>
      </c>
      <c r="H1197" s="326" t="s">
        <v>8</v>
      </c>
      <c r="I1197" s="41"/>
      <c r="J1197" s="31" t="s">
        <v>6508</v>
      </c>
      <c r="K1197" s="310" t="s">
        <v>5160</v>
      </c>
      <c r="L1197" s="238" t="s">
        <v>4554</v>
      </c>
      <c r="M1197" s="241"/>
      <c r="N1197" s="311"/>
      <c r="O1197" s="241"/>
      <c r="P1197" s="31" t="s">
        <v>144</v>
      </c>
    </row>
    <row r="1198" spans="1:16" ht="24">
      <c r="A1198" s="28">
        <v>1193</v>
      </c>
      <c r="B1198" s="229" t="str">
        <f t="shared" si="19"/>
        <v>20242BM6054K162</v>
      </c>
      <c r="C1198" s="246" t="s">
        <v>6512</v>
      </c>
      <c r="D1198" s="41" t="s">
        <v>4664</v>
      </c>
      <c r="E1198" s="308" t="s">
        <v>4325</v>
      </c>
      <c r="F1198" s="299" t="s">
        <v>48</v>
      </c>
      <c r="G1198" s="245" t="s">
        <v>3</v>
      </c>
      <c r="H1198" s="309" t="s">
        <v>5970</v>
      </c>
      <c r="I1198" s="313"/>
      <c r="J1198" s="31" t="s">
        <v>6508</v>
      </c>
      <c r="K1198" s="310" t="s">
        <v>5160</v>
      </c>
      <c r="L1198" s="238" t="s">
        <v>4554</v>
      </c>
      <c r="M1198" s="241"/>
      <c r="N1198" s="311">
        <v>2</v>
      </c>
      <c r="O1198" s="241"/>
      <c r="P1198" s="31" t="s">
        <v>144</v>
      </c>
    </row>
    <row r="1199" spans="1:16" ht="30">
      <c r="A1199" s="28">
        <v>1194</v>
      </c>
      <c r="B1199" s="229" t="str">
        <f t="shared" si="19"/>
        <v>20242ME6066K16</v>
      </c>
      <c r="C1199" s="325" t="s">
        <v>6513</v>
      </c>
      <c r="D1199" s="41" t="s">
        <v>6514</v>
      </c>
      <c r="E1199" s="308" t="s">
        <v>6515</v>
      </c>
      <c r="F1199" s="299" t="s">
        <v>214</v>
      </c>
      <c r="G1199" s="266" t="s">
        <v>2</v>
      </c>
      <c r="H1199" s="326" t="s">
        <v>8</v>
      </c>
      <c r="I1199" s="41"/>
      <c r="J1199" s="31" t="s">
        <v>6508</v>
      </c>
      <c r="K1199" s="310" t="s">
        <v>5160</v>
      </c>
      <c r="L1199" s="238" t="s">
        <v>4554</v>
      </c>
      <c r="M1199" s="241"/>
      <c r="N1199" s="318"/>
      <c r="O1199" s="241"/>
      <c r="P1199" s="31" t="s">
        <v>144</v>
      </c>
    </row>
    <row r="1200" spans="1:16" ht="30">
      <c r="A1200" s="28">
        <v>1195</v>
      </c>
      <c r="B1200" s="229" t="str">
        <f t="shared" si="19"/>
        <v>20242FL6094K16</v>
      </c>
      <c r="C1200" s="246" t="s">
        <v>6516</v>
      </c>
      <c r="D1200" s="41" t="s">
        <v>5371</v>
      </c>
      <c r="E1200" s="308" t="s">
        <v>5372</v>
      </c>
      <c r="F1200" s="299" t="s">
        <v>48</v>
      </c>
      <c r="G1200" s="245" t="s">
        <v>1</v>
      </c>
      <c r="H1200" s="312" t="s">
        <v>8</v>
      </c>
      <c r="I1200" s="313"/>
      <c r="J1200" s="31" t="s">
        <v>6508</v>
      </c>
      <c r="K1200" s="310" t="s">
        <v>5160</v>
      </c>
      <c r="L1200" s="238" t="s">
        <v>4554</v>
      </c>
      <c r="M1200" s="241"/>
      <c r="N1200" s="311"/>
      <c r="O1200" s="241"/>
      <c r="P1200" s="31" t="s">
        <v>144</v>
      </c>
    </row>
    <row r="1201" spans="1:16" ht="30">
      <c r="A1201" s="28">
        <v>1196</v>
      </c>
      <c r="B1201" s="229" t="str">
        <f t="shared" si="19"/>
        <v>20242FL6094K16</v>
      </c>
      <c r="C1201" s="246" t="s">
        <v>6516</v>
      </c>
      <c r="D1201" s="41" t="s">
        <v>5371</v>
      </c>
      <c r="E1201" s="308" t="s">
        <v>5372</v>
      </c>
      <c r="F1201" s="299" t="s">
        <v>48</v>
      </c>
      <c r="G1201" s="245" t="s">
        <v>4</v>
      </c>
      <c r="H1201" s="312" t="s">
        <v>8</v>
      </c>
      <c r="I1201" s="313"/>
      <c r="J1201" s="31" t="s">
        <v>6508</v>
      </c>
      <c r="K1201" s="310" t="s">
        <v>5160</v>
      </c>
      <c r="L1201" s="238" t="s">
        <v>4554</v>
      </c>
      <c r="M1201" s="241"/>
      <c r="N1201" s="311"/>
      <c r="O1201" s="241"/>
      <c r="P1201" s="31" t="s">
        <v>144</v>
      </c>
    </row>
    <row r="1202" spans="1:16" ht="30">
      <c r="A1202" s="28">
        <v>1197</v>
      </c>
      <c r="B1202" s="229" t="str">
        <f t="shared" si="19"/>
        <v>20242FL6094K16</v>
      </c>
      <c r="C1202" s="246" t="s">
        <v>6517</v>
      </c>
      <c r="D1202" s="41" t="s">
        <v>5371</v>
      </c>
      <c r="E1202" s="308" t="s">
        <v>5372</v>
      </c>
      <c r="F1202" s="299" t="s">
        <v>45</v>
      </c>
      <c r="G1202" s="245" t="s">
        <v>1</v>
      </c>
      <c r="H1202" s="312" t="s">
        <v>8</v>
      </c>
      <c r="I1202" s="313"/>
      <c r="J1202" s="31" t="s">
        <v>6508</v>
      </c>
      <c r="K1202" s="310" t="s">
        <v>5160</v>
      </c>
      <c r="L1202" s="238" t="s">
        <v>4554</v>
      </c>
      <c r="M1202" s="241"/>
      <c r="N1202" s="311"/>
      <c r="O1202" s="241"/>
      <c r="P1202" s="31" t="s">
        <v>144</v>
      </c>
    </row>
    <row r="1203" spans="1:16" ht="30">
      <c r="A1203" s="28">
        <v>1198</v>
      </c>
      <c r="B1203" s="229" t="str">
        <f t="shared" si="19"/>
        <v>20242FL6094K16</v>
      </c>
      <c r="C1203" s="246" t="s">
        <v>6517</v>
      </c>
      <c r="D1203" s="41" t="s">
        <v>5371</v>
      </c>
      <c r="E1203" s="308" t="s">
        <v>5372</v>
      </c>
      <c r="F1203" s="299" t="s">
        <v>45</v>
      </c>
      <c r="G1203" s="245" t="s">
        <v>4</v>
      </c>
      <c r="H1203" s="312" t="s">
        <v>8</v>
      </c>
      <c r="I1203" s="313"/>
      <c r="J1203" s="31" t="s">
        <v>6508</v>
      </c>
      <c r="K1203" s="310" t="s">
        <v>5160</v>
      </c>
      <c r="L1203" s="238" t="s">
        <v>4554</v>
      </c>
      <c r="M1203" s="320"/>
      <c r="N1203" s="386"/>
      <c r="O1203" s="387"/>
      <c r="P1203" s="31" t="s">
        <v>144</v>
      </c>
    </row>
    <row r="1204" spans="1:16" ht="45">
      <c r="A1204" s="28">
        <v>1199</v>
      </c>
      <c r="B1204" s="229" t="str">
        <f t="shared" si="19"/>
        <v>20242LP6010K166</v>
      </c>
      <c r="C1204" s="246" t="s">
        <v>6518</v>
      </c>
      <c r="D1204" s="41" t="s">
        <v>177</v>
      </c>
      <c r="E1204" s="308" t="s">
        <v>154</v>
      </c>
      <c r="F1204" s="202" t="s">
        <v>493</v>
      </c>
      <c r="G1204" s="245" t="s">
        <v>2</v>
      </c>
      <c r="H1204" s="312" t="s">
        <v>5350</v>
      </c>
      <c r="I1204" s="313"/>
      <c r="J1204" s="31" t="s">
        <v>6508</v>
      </c>
      <c r="K1204" s="310" t="s">
        <v>5160</v>
      </c>
      <c r="L1204" s="238" t="s">
        <v>4554</v>
      </c>
      <c r="M1204" s="241" t="s">
        <v>6519</v>
      </c>
      <c r="N1204" s="311">
        <v>6</v>
      </c>
      <c r="O1204" s="241"/>
      <c r="P1204" s="31" t="s">
        <v>144</v>
      </c>
    </row>
    <row r="1205" spans="1:16" ht="30">
      <c r="A1205" s="28">
        <v>1200</v>
      </c>
      <c r="B1205" s="229" t="str">
        <f t="shared" si="19"/>
        <v>20242ME6070K161</v>
      </c>
      <c r="C1205" s="314" t="s">
        <v>6520</v>
      </c>
      <c r="D1205" s="41" t="s">
        <v>6521</v>
      </c>
      <c r="E1205" s="308" t="s">
        <v>6522</v>
      </c>
      <c r="F1205" s="299" t="s">
        <v>214</v>
      </c>
      <c r="G1205" s="245" t="s">
        <v>3</v>
      </c>
      <c r="H1205" s="309" t="s">
        <v>5970</v>
      </c>
      <c r="I1205" s="313"/>
      <c r="J1205" s="31" t="s">
        <v>6508</v>
      </c>
      <c r="K1205" s="310" t="s">
        <v>5160</v>
      </c>
      <c r="L1205" s="238" t="s">
        <v>4554</v>
      </c>
      <c r="M1205" s="241"/>
      <c r="N1205" s="38">
        <v>1</v>
      </c>
      <c r="O1205" s="241"/>
      <c r="P1205" s="31" t="s">
        <v>144</v>
      </c>
    </row>
    <row r="1206" spans="1:16" ht="24">
      <c r="A1206" s="28">
        <v>1201</v>
      </c>
      <c r="B1206" s="229" t="str">
        <f t="shared" si="19"/>
        <v>20242ME6068K161</v>
      </c>
      <c r="C1206" s="314" t="s">
        <v>6523</v>
      </c>
      <c r="D1206" s="41" t="s">
        <v>6524</v>
      </c>
      <c r="E1206" s="308" t="s">
        <v>6525</v>
      </c>
      <c r="F1206" s="299" t="s">
        <v>13</v>
      </c>
      <c r="G1206" s="266" t="s">
        <v>0</v>
      </c>
      <c r="H1206" s="309" t="s">
        <v>5970</v>
      </c>
      <c r="I1206" s="313"/>
      <c r="J1206" s="31" t="s">
        <v>6508</v>
      </c>
      <c r="K1206" s="310" t="s">
        <v>5160</v>
      </c>
      <c r="L1206" s="238" t="s">
        <v>4554</v>
      </c>
      <c r="M1206" s="241"/>
      <c r="N1206" s="38">
        <v>1</v>
      </c>
      <c r="O1206" s="241"/>
      <c r="P1206" s="31" t="s">
        <v>144</v>
      </c>
    </row>
    <row r="1207" spans="1:16" ht="24">
      <c r="A1207" s="28">
        <v>1202</v>
      </c>
      <c r="B1207" s="229" t="str">
        <f t="shared" si="19"/>
        <v>20242PE6018K167</v>
      </c>
      <c r="C1207" s="246" t="s">
        <v>6526</v>
      </c>
      <c r="D1207" s="41" t="s">
        <v>5400</v>
      </c>
      <c r="E1207" s="308" t="s">
        <v>5401</v>
      </c>
      <c r="F1207" s="344" t="s">
        <v>459</v>
      </c>
      <c r="G1207" s="245" t="s">
        <v>3</v>
      </c>
      <c r="H1207" s="316" t="s">
        <v>5402</v>
      </c>
      <c r="I1207" s="66"/>
      <c r="J1207" s="31" t="s">
        <v>6527</v>
      </c>
      <c r="K1207" s="310" t="s">
        <v>5160</v>
      </c>
      <c r="L1207" s="238" t="s">
        <v>4554</v>
      </c>
      <c r="M1207" s="241"/>
      <c r="N1207" s="311">
        <v>7</v>
      </c>
      <c r="O1207" s="241"/>
      <c r="P1207" s="31" t="s">
        <v>72</v>
      </c>
    </row>
    <row r="1208" spans="1:16" ht="24">
      <c r="A1208" s="28">
        <v>1203</v>
      </c>
      <c r="B1208" s="229" t="str">
        <f t="shared" si="19"/>
        <v>20242PE6004K1612</v>
      </c>
      <c r="C1208" s="246" t="s">
        <v>6528</v>
      </c>
      <c r="D1208" s="41" t="s">
        <v>5228</v>
      </c>
      <c r="E1208" s="308" t="s">
        <v>5229</v>
      </c>
      <c r="F1208" s="344" t="s">
        <v>459</v>
      </c>
      <c r="G1208" s="245" t="s">
        <v>0</v>
      </c>
      <c r="H1208" s="316" t="s">
        <v>5749</v>
      </c>
      <c r="I1208" s="313"/>
      <c r="J1208" s="31" t="s">
        <v>6527</v>
      </c>
      <c r="K1208" s="310" t="s">
        <v>5160</v>
      </c>
      <c r="L1208" s="238" t="s">
        <v>4554</v>
      </c>
      <c r="M1208" s="241"/>
      <c r="N1208" s="318">
        <v>12</v>
      </c>
      <c r="O1208" s="241"/>
      <c r="P1208" s="31" t="s">
        <v>72</v>
      </c>
    </row>
    <row r="1209" spans="1:16" ht="30">
      <c r="A1209" s="28">
        <v>1204</v>
      </c>
      <c r="B1209" s="229" t="str">
        <f t="shared" si="19"/>
        <v>20242PE6026K16</v>
      </c>
      <c r="C1209" s="246" t="s">
        <v>6529</v>
      </c>
      <c r="D1209" s="41" t="s">
        <v>5069</v>
      </c>
      <c r="E1209" s="308" t="s">
        <v>4046</v>
      </c>
      <c r="F1209" s="344" t="s">
        <v>459</v>
      </c>
      <c r="G1209" s="245" t="s">
        <v>2</v>
      </c>
      <c r="H1209" s="316" t="s">
        <v>517</v>
      </c>
      <c r="I1209" s="66"/>
      <c r="J1209" s="31" t="s">
        <v>6527</v>
      </c>
      <c r="K1209" s="310" t="s">
        <v>5160</v>
      </c>
      <c r="L1209" s="238" t="s">
        <v>4554</v>
      </c>
      <c r="M1209" s="241"/>
      <c r="N1209" s="317"/>
      <c r="O1209" s="241"/>
      <c r="P1209" s="31" t="s">
        <v>72</v>
      </c>
    </row>
    <row r="1210" spans="1:16" ht="30">
      <c r="A1210" s="28">
        <v>1205</v>
      </c>
      <c r="B1210" s="229" t="str">
        <f t="shared" si="19"/>
        <v>20242LP6012K1654</v>
      </c>
      <c r="C1210" s="246" t="s">
        <v>6530</v>
      </c>
      <c r="D1210" s="41" t="s">
        <v>5007</v>
      </c>
      <c r="E1210" s="308" t="s">
        <v>4116</v>
      </c>
      <c r="F1210" s="344" t="s">
        <v>19</v>
      </c>
      <c r="G1210" s="245" t="s">
        <v>3</v>
      </c>
      <c r="H1210" s="309" t="s">
        <v>6531</v>
      </c>
      <c r="I1210" s="66"/>
      <c r="J1210" s="31" t="s">
        <v>6527</v>
      </c>
      <c r="K1210" s="310" t="s">
        <v>5160</v>
      </c>
      <c r="L1210" s="238" t="s">
        <v>4554</v>
      </c>
      <c r="M1210" s="241"/>
      <c r="N1210" s="311">
        <v>54</v>
      </c>
      <c r="O1210" s="241"/>
      <c r="P1210" s="31" t="s">
        <v>72</v>
      </c>
    </row>
    <row r="1211" spans="1:16" ht="24">
      <c r="A1211" s="28">
        <v>1206</v>
      </c>
      <c r="B1211" s="229" t="str">
        <f t="shared" si="19"/>
        <v>20242IT6019K161</v>
      </c>
      <c r="C1211" s="246" t="s">
        <v>6532</v>
      </c>
      <c r="D1211" s="41" t="s">
        <v>4940</v>
      </c>
      <c r="E1211" s="308" t="s">
        <v>4252</v>
      </c>
      <c r="F1211" s="344" t="s">
        <v>12</v>
      </c>
      <c r="G1211" s="245" t="s">
        <v>3</v>
      </c>
      <c r="H1211" s="309" t="s">
        <v>6531</v>
      </c>
      <c r="I1211" s="313"/>
      <c r="J1211" s="31" t="s">
        <v>6527</v>
      </c>
      <c r="K1211" s="310" t="s">
        <v>5160</v>
      </c>
      <c r="L1211" s="238" t="s">
        <v>4554</v>
      </c>
      <c r="M1211" s="241"/>
      <c r="N1211" s="311">
        <v>1</v>
      </c>
      <c r="O1211" s="241"/>
      <c r="P1211" s="31" t="s">
        <v>72</v>
      </c>
    </row>
    <row r="1212" spans="1:16" ht="30">
      <c r="A1212" s="28">
        <v>1207</v>
      </c>
      <c r="B1212" s="229" t="str">
        <f t="shared" si="19"/>
        <v>20242LP6013K1637</v>
      </c>
      <c r="C1212" s="246" t="s">
        <v>6533</v>
      </c>
      <c r="D1212" s="41" t="s">
        <v>4263</v>
      </c>
      <c r="E1212" s="308" t="s">
        <v>4265</v>
      </c>
      <c r="F1212" s="344" t="s">
        <v>19</v>
      </c>
      <c r="G1212" s="245" t="s">
        <v>2</v>
      </c>
      <c r="H1212" s="309" t="s">
        <v>6531</v>
      </c>
      <c r="I1212" s="313"/>
      <c r="J1212" s="31" t="s">
        <v>6527</v>
      </c>
      <c r="K1212" s="310" t="s">
        <v>5160</v>
      </c>
      <c r="L1212" s="238" t="s">
        <v>4554</v>
      </c>
      <c r="M1212" s="241"/>
      <c r="N1212" s="311">
        <v>37</v>
      </c>
      <c r="O1212" s="241"/>
      <c r="P1212" s="31" t="s">
        <v>72</v>
      </c>
    </row>
    <row r="1213" spans="1:16" ht="30">
      <c r="A1213" s="28">
        <v>1208</v>
      </c>
      <c r="B1213" s="229" t="str">
        <f t="shared" si="19"/>
        <v>20242IT6082K16</v>
      </c>
      <c r="C1213" s="246" t="s">
        <v>6534</v>
      </c>
      <c r="D1213" s="41" t="s">
        <v>6079</v>
      </c>
      <c r="E1213" s="308" t="s">
        <v>6080</v>
      </c>
      <c r="F1213" s="344" t="s">
        <v>217</v>
      </c>
      <c r="G1213" s="245" t="s">
        <v>0</v>
      </c>
      <c r="H1213" s="309" t="s">
        <v>6531</v>
      </c>
      <c r="I1213" s="313"/>
      <c r="J1213" s="31" t="s">
        <v>6527</v>
      </c>
      <c r="K1213" s="310" t="s">
        <v>5160</v>
      </c>
      <c r="L1213" s="238" t="s">
        <v>4554</v>
      </c>
      <c r="M1213" s="241"/>
      <c r="N1213" s="371"/>
      <c r="O1213" s="241"/>
      <c r="P1213" s="31" t="s">
        <v>72</v>
      </c>
    </row>
    <row r="1214" spans="1:16" ht="30">
      <c r="A1214" s="28">
        <v>1209</v>
      </c>
      <c r="B1214" s="229" t="str">
        <f t="shared" si="19"/>
        <v>20242IT6097K163</v>
      </c>
      <c r="C1214" s="246" t="s">
        <v>6535</v>
      </c>
      <c r="D1214" s="41" t="s">
        <v>6215</v>
      </c>
      <c r="E1214" s="308" t="s">
        <v>6216</v>
      </c>
      <c r="F1214" s="344" t="s">
        <v>46</v>
      </c>
      <c r="G1214" s="245" t="s">
        <v>0</v>
      </c>
      <c r="H1214" s="309" t="s">
        <v>6531</v>
      </c>
      <c r="I1214" s="313"/>
      <c r="J1214" s="31" t="s">
        <v>6527</v>
      </c>
      <c r="K1214" s="310" t="s">
        <v>5160</v>
      </c>
      <c r="L1214" s="238" t="s">
        <v>4554</v>
      </c>
      <c r="M1214" s="241"/>
      <c r="N1214" s="311">
        <v>3</v>
      </c>
      <c r="O1214" s="241"/>
      <c r="P1214" s="31" t="s">
        <v>72</v>
      </c>
    </row>
    <row r="1215" spans="1:16" ht="90">
      <c r="A1215" s="28">
        <v>1210</v>
      </c>
      <c r="B1215" s="229" t="str">
        <f t="shared" si="19"/>
        <v>20242IT6039K16</v>
      </c>
      <c r="C1215" s="246" t="s">
        <v>6536</v>
      </c>
      <c r="D1215" s="41" t="s">
        <v>4955</v>
      </c>
      <c r="E1215" s="308" t="s">
        <v>4332</v>
      </c>
      <c r="F1215" s="299" t="s">
        <v>4227</v>
      </c>
      <c r="G1215" s="245" t="s">
        <v>5</v>
      </c>
      <c r="H1215" s="312" t="s">
        <v>6061</v>
      </c>
      <c r="I1215" s="313"/>
      <c r="J1215" s="31" t="s">
        <v>6527</v>
      </c>
      <c r="K1215" s="310" t="s">
        <v>5160</v>
      </c>
      <c r="L1215" s="238" t="s">
        <v>4554</v>
      </c>
      <c r="M1215" s="241"/>
      <c r="N1215" s="311"/>
      <c r="O1215" s="241"/>
      <c r="P1215" s="31" t="s">
        <v>72</v>
      </c>
    </row>
    <row r="1216" spans="1:16" ht="90">
      <c r="A1216" s="28">
        <v>1211</v>
      </c>
      <c r="B1216" s="229" t="str">
        <f t="shared" si="19"/>
        <v>20242IT6039K16</v>
      </c>
      <c r="C1216" s="246" t="s">
        <v>6537</v>
      </c>
      <c r="D1216" s="41" t="s">
        <v>4955</v>
      </c>
      <c r="E1216" s="308" t="s">
        <v>4332</v>
      </c>
      <c r="F1216" s="299" t="s">
        <v>11</v>
      </c>
      <c r="G1216" s="245" t="s">
        <v>5</v>
      </c>
      <c r="H1216" s="312" t="s">
        <v>6061</v>
      </c>
      <c r="I1216" s="313"/>
      <c r="J1216" s="31" t="s">
        <v>6527</v>
      </c>
      <c r="K1216" s="310" t="s">
        <v>5160</v>
      </c>
      <c r="L1216" s="238" t="s">
        <v>4554</v>
      </c>
      <c r="M1216" s="241"/>
      <c r="N1216" s="311"/>
      <c r="O1216" s="241"/>
      <c r="P1216" s="31" t="s">
        <v>72</v>
      </c>
    </row>
    <row r="1217" spans="1:16" ht="45">
      <c r="A1217" s="28">
        <v>1212</v>
      </c>
      <c r="B1217" s="229" t="str">
        <f t="shared" si="19"/>
        <v>20242FL6088K16</v>
      </c>
      <c r="C1217" s="246" t="s">
        <v>6538</v>
      </c>
      <c r="D1217" s="41" t="s">
        <v>6065</v>
      </c>
      <c r="E1217" s="308" t="s">
        <v>4427</v>
      </c>
      <c r="F1217" s="344" t="s">
        <v>46</v>
      </c>
      <c r="G1217" s="245" t="s">
        <v>1</v>
      </c>
      <c r="H1217" s="312" t="s">
        <v>8</v>
      </c>
      <c r="I1217" s="313"/>
      <c r="J1217" s="31" t="s">
        <v>6527</v>
      </c>
      <c r="K1217" s="310" t="s">
        <v>5160</v>
      </c>
      <c r="L1217" s="238" t="s">
        <v>4554</v>
      </c>
      <c r="M1217" s="241"/>
      <c r="N1217" s="311"/>
      <c r="O1217" s="241"/>
      <c r="P1217" s="31" t="s">
        <v>72</v>
      </c>
    </row>
    <row r="1218" spans="1:16" ht="45">
      <c r="A1218" s="28">
        <v>1213</v>
      </c>
      <c r="B1218" s="229" t="str">
        <f t="shared" si="19"/>
        <v>20242FL6088K16</v>
      </c>
      <c r="C1218" s="246" t="s">
        <v>6538</v>
      </c>
      <c r="D1218" s="41" t="s">
        <v>6065</v>
      </c>
      <c r="E1218" s="308" t="s">
        <v>4427</v>
      </c>
      <c r="F1218" s="344" t="s">
        <v>46</v>
      </c>
      <c r="G1218" s="245" t="s">
        <v>4</v>
      </c>
      <c r="H1218" s="312" t="s">
        <v>8</v>
      </c>
      <c r="I1218" s="313"/>
      <c r="J1218" s="31" t="s">
        <v>6527</v>
      </c>
      <c r="K1218" s="310" t="s">
        <v>5160</v>
      </c>
      <c r="L1218" s="238" t="s">
        <v>4554</v>
      </c>
      <c r="M1218" s="241"/>
      <c r="N1218" s="311"/>
      <c r="O1218" s="241"/>
      <c r="P1218" s="31" t="s">
        <v>72</v>
      </c>
    </row>
    <row r="1219" spans="1:16" ht="45">
      <c r="A1219" s="28">
        <v>1214</v>
      </c>
      <c r="B1219" s="229" t="str">
        <f t="shared" si="19"/>
        <v>20242FL6088K16</v>
      </c>
      <c r="C1219" s="246" t="s">
        <v>6539</v>
      </c>
      <c r="D1219" s="41" t="s">
        <v>6065</v>
      </c>
      <c r="E1219" s="308" t="s">
        <v>4427</v>
      </c>
      <c r="F1219" s="344" t="s">
        <v>47</v>
      </c>
      <c r="G1219" s="245" t="s">
        <v>1</v>
      </c>
      <c r="H1219" s="312" t="s">
        <v>8</v>
      </c>
      <c r="I1219" s="313"/>
      <c r="J1219" s="31" t="s">
        <v>6527</v>
      </c>
      <c r="K1219" s="310" t="s">
        <v>5160</v>
      </c>
      <c r="L1219" s="238" t="s">
        <v>4554</v>
      </c>
      <c r="M1219" s="241"/>
      <c r="N1219" s="311"/>
      <c r="O1219" s="241"/>
      <c r="P1219" s="31" t="s">
        <v>72</v>
      </c>
    </row>
    <row r="1220" spans="1:16" ht="45">
      <c r="A1220" s="28">
        <v>1215</v>
      </c>
      <c r="B1220" s="229" t="str">
        <f t="shared" si="19"/>
        <v>20242FL6088K16</v>
      </c>
      <c r="C1220" s="246" t="s">
        <v>6539</v>
      </c>
      <c r="D1220" s="41" t="s">
        <v>6065</v>
      </c>
      <c r="E1220" s="308" t="s">
        <v>4427</v>
      </c>
      <c r="F1220" s="344" t="s">
        <v>47</v>
      </c>
      <c r="G1220" s="245" t="s">
        <v>4</v>
      </c>
      <c r="H1220" s="312" t="s">
        <v>8</v>
      </c>
      <c r="I1220" s="313"/>
      <c r="J1220" s="31" t="s">
        <v>6527</v>
      </c>
      <c r="K1220" s="310" t="s">
        <v>5160</v>
      </c>
      <c r="L1220" s="238" t="s">
        <v>4554</v>
      </c>
      <c r="M1220" s="241"/>
      <c r="N1220" s="311"/>
      <c r="O1220" s="241"/>
      <c r="P1220" s="31" t="s">
        <v>72</v>
      </c>
    </row>
    <row r="1221" spans="1:16" ht="24">
      <c r="A1221" s="28">
        <v>1216</v>
      </c>
      <c r="B1221" s="229" t="str">
        <f t="shared" si="19"/>
        <v>20242IT6044K161</v>
      </c>
      <c r="C1221" s="314" t="s">
        <v>6540</v>
      </c>
      <c r="D1221" s="41" t="s">
        <v>4958</v>
      </c>
      <c r="E1221" s="308" t="s">
        <v>4482</v>
      </c>
      <c r="F1221" s="344" t="s">
        <v>12</v>
      </c>
      <c r="G1221" s="245" t="s">
        <v>2</v>
      </c>
      <c r="H1221" s="309" t="s">
        <v>6531</v>
      </c>
      <c r="I1221" s="313"/>
      <c r="J1221" s="31" t="s">
        <v>6527</v>
      </c>
      <c r="K1221" s="310" t="s">
        <v>5160</v>
      </c>
      <c r="L1221" s="238" t="s">
        <v>4554</v>
      </c>
      <c r="M1221" s="241"/>
      <c r="N1221" s="38">
        <v>1</v>
      </c>
      <c r="O1221" s="241"/>
      <c r="P1221" s="31" t="s">
        <v>72</v>
      </c>
    </row>
    <row r="1222" spans="1:16" ht="30">
      <c r="A1222" s="28">
        <v>1217</v>
      </c>
      <c r="B1222" s="229" t="str">
        <f t="shared" si="19"/>
        <v>20242PE6026K16</v>
      </c>
      <c r="C1222" s="246" t="s">
        <v>6541</v>
      </c>
      <c r="D1222" s="41" t="s">
        <v>5069</v>
      </c>
      <c r="E1222" s="308" t="s">
        <v>4046</v>
      </c>
      <c r="F1222" s="344" t="s">
        <v>47</v>
      </c>
      <c r="G1222" s="245" t="s">
        <v>2</v>
      </c>
      <c r="H1222" s="316" t="s">
        <v>517</v>
      </c>
      <c r="I1222" s="66"/>
      <c r="J1222" s="31" t="s">
        <v>6527</v>
      </c>
      <c r="K1222" s="310" t="s">
        <v>5160</v>
      </c>
      <c r="L1222" s="238" t="s">
        <v>4554</v>
      </c>
      <c r="M1222" s="241"/>
      <c r="N1222" s="388"/>
      <c r="O1222" s="241"/>
      <c r="P1222" s="31" t="s">
        <v>73</v>
      </c>
    </row>
    <row r="1223" spans="1:16" ht="30">
      <c r="A1223" s="28">
        <v>1218</v>
      </c>
      <c r="B1223" s="229" t="str">
        <f t="shared" si="19"/>
        <v>20242LP6012K1655</v>
      </c>
      <c r="C1223" s="246" t="s">
        <v>6542</v>
      </c>
      <c r="D1223" s="41" t="s">
        <v>5007</v>
      </c>
      <c r="E1223" s="308" t="s">
        <v>4116</v>
      </c>
      <c r="F1223" s="299" t="s">
        <v>48</v>
      </c>
      <c r="G1223" s="245" t="s">
        <v>3</v>
      </c>
      <c r="H1223" s="309" t="s">
        <v>6531</v>
      </c>
      <c r="I1223" s="66"/>
      <c r="J1223" s="31" t="s">
        <v>6527</v>
      </c>
      <c r="K1223" s="310" t="s">
        <v>5160</v>
      </c>
      <c r="L1223" s="238" t="s">
        <v>4554</v>
      </c>
      <c r="M1223" s="241"/>
      <c r="N1223" s="311">
        <v>55</v>
      </c>
      <c r="O1223" s="241"/>
      <c r="P1223" s="31" t="s">
        <v>73</v>
      </c>
    </row>
    <row r="1224" spans="1:16" ht="24">
      <c r="A1224" s="28">
        <v>1219</v>
      </c>
      <c r="B1224" s="229" t="str">
        <f t="shared" si="19"/>
        <v>20242IT6019K162</v>
      </c>
      <c r="C1224" s="246" t="s">
        <v>6543</v>
      </c>
      <c r="D1224" s="41" t="s">
        <v>4940</v>
      </c>
      <c r="E1224" s="308" t="s">
        <v>4252</v>
      </c>
      <c r="F1224" s="344" t="s">
        <v>214</v>
      </c>
      <c r="G1224" s="245" t="s">
        <v>3</v>
      </c>
      <c r="H1224" s="309" t="s">
        <v>6531</v>
      </c>
      <c r="I1224" s="313"/>
      <c r="J1224" s="31" t="s">
        <v>6527</v>
      </c>
      <c r="K1224" s="310" t="s">
        <v>5160</v>
      </c>
      <c r="L1224" s="238" t="s">
        <v>4554</v>
      </c>
      <c r="M1224" s="241"/>
      <c r="N1224" s="311">
        <v>2</v>
      </c>
      <c r="O1224" s="241"/>
      <c r="P1224" s="31" t="s">
        <v>73</v>
      </c>
    </row>
    <row r="1225" spans="1:16" ht="30">
      <c r="A1225" s="28">
        <v>1220</v>
      </c>
      <c r="B1225" s="229" t="str">
        <f t="shared" si="19"/>
        <v>20242LP6013K16</v>
      </c>
      <c r="C1225" s="246" t="s">
        <v>6544</v>
      </c>
      <c r="D1225" s="41" t="s">
        <v>4263</v>
      </c>
      <c r="E1225" s="308" t="s">
        <v>4265</v>
      </c>
      <c r="F1225" s="344" t="s">
        <v>18</v>
      </c>
      <c r="G1225" s="245" t="s">
        <v>2</v>
      </c>
      <c r="H1225" s="365" t="s">
        <v>8</v>
      </c>
      <c r="I1225" s="41"/>
      <c r="J1225" s="31" t="s">
        <v>6527</v>
      </c>
      <c r="K1225" s="310" t="s">
        <v>5160</v>
      </c>
      <c r="L1225" s="238" t="s">
        <v>4554</v>
      </c>
      <c r="M1225" s="333"/>
      <c r="N1225" s="389"/>
      <c r="O1225" s="241"/>
      <c r="P1225" s="31" t="s">
        <v>73</v>
      </c>
    </row>
    <row r="1226" spans="1:16" ht="30">
      <c r="A1226" s="28">
        <v>1221</v>
      </c>
      <c r="B1226" s="229" t="str">
        <f t="shared" si="19"/>
        <v>20242IT6082K16</v>
      </c>
      <c r="C1226" s="246" t="s">
        <v>6545</v>
      </c>
      <c r="D1226" s="41" t="s">
        <v>6079</v>
      </c>
      <c r="E1226" s="308" t="s">
        <v>6080</v>
      </c>
      <c r="F1226" s="299" t="s">
        <v>214</v>
      </c>
      <c r="G1226" s="245" t="s">
        <v>0</v>
      </c>
      <c r="H1226" s="309" t="s">
        <v>6531</v>
      </c>
      <c r="I1226" s="313"/>
      <c r="J1226" s="31" t="s">
        <v>6527</v>
      </c>
      <c r="K1226" s="310" t="s">
        <v>5160</v>
      </c>
      <c r="L1226" s="238" t="s">
        <v>4554</v>
      </c>
      <c r="M1226" s="241"/>
      <c r="N1226" s="311"/>
      <c r="O1226" s="241"/>
      <c r="P1226" s="31" t="s">
        <v>73</v>
      </c>
    </row>
    <row r="1227" spans="1:16" ht="30">
      <c r="A1227" s="28">
        <v>1222</v>
      </c>
      <c r="B1227" s="229" t="str">
        <f t="shared" si="19"/>
        <v>20242IT6097K164</v>
      </c>
      <c r="C1227" s="246" t="s">
        <v>6546</v>
      </c>
      <c r="D1227" s="41" t="s">
        <v>6215</v>
      </c>
      <c r="E1227" s="308" t="s">
        <v>6216</v>
      </c>
      <c r="F1227" s="299" t="s">
        <v>48</v>
      </c>
      <c r="G1227" s="245" t="s">
        <v>0</v>
      </c>
      <c r="H1227" s="309" t="s">
        <v>6531</v>
      </c>
      <c r="I1227" s="313"/>
      <c r="J1227" s="31" t="s">
        <v>6527</v>
      </c>
      <c r="K1227" s="310" t="s">
        <v>5160</v>
      </c>
      <c r="L1227" s="238" t="s">
        <v>4554</v>
      </c>
      <c r="M1227" s="241"/>
      <c r="N1227" s="311">
        <v>4</v>
      </c>
      <c r="O1227" s="241"/>
      <c r="P1227" s="31" t="s">
        <v>73</v>
      </c>
    </row>
    <row r="1228" spans="1:16" ht="90">
      <c r="A1228" s="28">
        <v>1223</v>
      </c>
      <c r="B1228" s="229" t="str">
        <f t="shared" si="19"/>
        <v>20242IT6039K16</v>
      </c>
      <c r="C1228" s="246" t="s">
        <v>6547</v>
      </c>
      <c r="D1228" s="41" t="s">
        <v>4955</v>
      </c>
      <c r="E1228" s="308" t="s">
        <v>4332</v>
      </c>
      <c r="F1228" s="299" t="s">
        <v>12</v>
      </c>
      <c r="G1228" s="245" t="s">
        <v>5</v>
      </c>
      <c r="H1228" s="312" t="s">
        <v>6061</v>
      </c>
      <c r="I1228" s="313"/>
      <c r="J1228" s="31" t="s">
        <v>6527</v>
      </c>
      <c r="K1228" s="310" t="s">
        <v>5160</v>
      </c>
      <c r="L1228" s="238" t="s">
        <v>4554</v>
      </c>
      <c r="M1228" s="241"/>
      <c r="N1228" s="311"/>
      <c r="O1228" s="241"/>
      <c r="P1228" s="31" t="s">
        <v>73</v>
      </c>
    </row>
    <row r="1229" spans="1:16" ht="90">
      <c r="A1229" s="28">
        <v>1224</v>
      </c>
      <c r="B1229" s="229" t="str">
        <f t="shared" si="19"/>
        <v>20242IT6039K16</v>
      </c>
      <c r="C1229" s="246" t="s">
        <v>6548</v>
      </c>
      <c r="D1229" s="41" t="s">
        <v>4955</v>
      </c>
      <c r="E1229" s="308" t="s">
        <v>4332</v>
      </c>
      <c r="F1229" s="299" t="s">
        <v>6063</v>
      </c>
      <c r="G1229" s="245" t="s">
        <v>5</v>
      </c>
      <c r="H1229" s="312" t="s">
        <v>6061</v>
      </c>
      <c r="I1229" s="313"/>
      <c r="J1229" s="31" t="s">
        <v>6527</v>
      </c>
      <c r="K1229" s="310" t="s">
        <v>5160</v>
      </c>
      <c r="L1229" s="238" t="s">
        <v>4554</v>
      </c>
      <c r="M1229" s="241"/>
      <c r="N1229" s="311"/>
      <c r="O1229" s="241"/>
      <c r="P1229" s="31" t="s">
        <v>73</v>
      </c>
    </row>
    <row r="1230" spans="1:16" ht="45">
      <c r="A1230" s="28">
        <v>1225</v>
      </c>
      <c r="B1230" s="229" t="str">
        <f t="shared" si="19"/>
        <v>20242FL6088K16</v>
      </c>
      <c r="C1230" s="246" t="s">
        <v>6549</v>
      </c>
      <c r="D1230" s="41" t="s">
        <v>6065</v>
      </c>
      <c r="E1230" s="308" t="s">
        <v>4427</v>
      </c>
      <c r="F1230" s="343" t="s">
        <v>493</v>
      </c>
      <c r="G1230" s="245" t="s">
        <v>1</v>
      </c>
      <c r="H1230" s="312" t="s">
        <v>8</v>
      </c>
      <c r="I1230" s="313"/>
      <c r="J1230" s="31" t="s">
        <v>6527</v>
      </c>
      <c r="K1230" s="310" t="s">
        <v>5160</v>
      </c>
      <c r="L1230" s="238" t="s">
        <v>4554</v>
      </c>
      <c r="M1230" s="241"/>
      <c r="N1230" s="311"/>
      <c r="O1230" s="241"/>
      <c r="P1230" s="31" t="s">
        <v>73</v>
      </c>
    </row>
    <row r="1231" spans="1:16" ht="45">
      <c r="A1231" s="28">
        <v>1226</v>
      </c>
      <c r="B1231" s="229" t="str">
        <f t="shared" si="19"/>
        <v>20242FL6088K16</v>
      </c>
      <c r="C1231" s="246" t="s">
        <v>6549</v>
      </c>
      <c r="D1231" s="41" t="s">
        <v>6065</v>
      </c>
      <c r="E1231" s="308" t="s">
        <v>4427</v>
      </c>
      <c r="F1231" s="343" t="s">
        <v>493</v>
      </c>
      <c r="G1231" s="245" t="s">
        <v>4</v>
      </c>
      <c r="H1231" s="312" t="s">
        <v>8</v>
      </c>
      <c r="I1231" s="313"/>
      <c r="J1231" s="31" t="s">
        <v>6527</v>
      </c>
      <c r="K1231" s="310" t="s">
        <v>5160</v>
      </c>
      <c r="L1231" s="238" t="s">
        <v>4554</v>
      </c>
      <c r="M1231" s="241"/>
      <c r="N1231" s="311"/>
      <c r="O1231" s="241"/>
      <c r="P1231" s="31" t="s">
        <v>73</v>
      </c>
    </row>
    <row r="1232" spans="1:16" ht="45">
      <c r="A1232" s="28">
        <v>1227</v>
      </c>
      <c r="B1232" s="229" t="str">
        <f t="shared" ref="B1232:B1295" si="20">CONCATENATE(20242,$D1232,"K16",$N1232)</f>
        <v>20242FL6088K16</v>
      </c>
      <c r="C1232" s="246" t="s">
        <v>6550</v>
      </c>
      <c r="D1232" s="41" t="s">
        <v>6065</v>
      </c>
      <c r="E1232" s="308" t="s">
        <v>4427</v>
      </c>
      <c r="F1232" s="344" t="s">
        <v>48</v>
      </c>
      <c r="G1232" s="245" t="s">
        <v>1</v>
      </c>
      <c r="H1232" s="312" t="s">
        <v>8</v>
      </c>
      <c r="I1232" s="313"/>
      <c r="J1232" s="31" t="s">
        <v>6527</v>
      </c>
      <c r="K1232" s="310" t="s">
        <v>5160</v>
      </c>
      <c r="L1232" s="238" t="s">
        <v>4554</v>
      </c>
      <c r="M1232" s="241"/>
      <c r="N1232" s="311"/>
      <c r="O1232" s="241"/>
      <c r="P1232" s="31" t="s">
        <v>73</v>
      </c>
    </row>
    <row r="1233" spans="1:16" ht="45">
      <c r="A1233" s="28">
        <v>1228</v>
      </c>
      <c r="B1233" s="229" t="str">
        <f t="shared" si="20"/>
        <v>20242FL6088K16</v>
      </c>
      <c r="C1233" s="246" t="s">
        <v>6550</v>
      </c>
      <c r="D1233" s="41" t="s">
        <v>6065</v>
      </c>
      <c r="E1233" s="308" t="s">
        <v>4427</v>
      </c>
      <c r="F1233" s="344" t="s">
        <v>48</v>
      </c>
      <c r="G1233" s="245" t="s">
        <v>4</v>
      </c>
      <c r="H1233" s="312" t="s">
        <v>8</v>
      </c>
      <c r="I1233" s="313"/>
      <c r="J1233" s="31" t="s">
        <v>6527</v>
      </c>
      <c r="K1233" s="310" t="s">
        <v>5160</v>
      </c>
      <c r="L1233" s="238" t="s">
        <v>4554</v>
      </c>
      <c r="M1233" s="241"/>
      <c r="N1233" s="311"/>
      <c r="O1233" s="241"/>
      <c r="P1233" s="31" t="s">
        <v>73</v>
      </c>
    </row>
    <row r="1234" spans="1:16" ht="45">
      <c r="A1234" s="28">
        <v>1229</v>
      </c>
      <c r="B1234" s="229" t="str">
        <f t="shared" si="20"/>
        <v>20242FL6088K16</v>
      </c>
      <c r="C1234" s="246" t="s">
        <v>6551</v>
      </c>
      <c r="D1234" s="41" t="s">
        <v>6065</v>
      </c>
      <c r="E1234" s="308" t="s">
        <v>4427</v>
      </c>
      <c r="F1234" s="344" t="s">
        <v>45</v>
      </c>
      <c r="G1234" s="245" t="s">
        <v>1</v>
      </c>
      <c r="H1234" s="312" t="s">
        <v>8</v>
      </c>
      <c r="I1234" s="313"/>
      <c r="J1234" s="31" t="s">
        <v>6527</v>
      </c>
      <c r="K1234" s="310" t="s">
        <v>5160</v>
      </c>
      <c r="L1234" s="238" t="s">
        <v>4554</v>
      </c>
      <c r="M1234" s="241"/>
      <c r="N1234" s="311"/>
      <c r="O1234" s="241"/>
      <c r="P1234" s="31" t="s">
        <v>73</v>
      </c>
    </row>
    <row r="1235" spans="1:16" ht="45">
      <c r="A1235" s="28">
        <v>1230</v>
      </c>
      <c r="B1235" s="229" t="str">
        <f t="shared" si="20"/>
        <v>20242FL6088K16</v>
      </c>
      <c r="C1235" s="246" t="s">
        <v>6551</v>
      </c>
      <c r="D1235" s="41" t="s">
        <v>6065</v>
      </c>
      <c r="E1235" s="308" t="s">
        <v>4427</v>
      </c>
      <c r="F1235" s="344" t="s">
        <v>45</v>
      </c>
      <c r="G1235" s="245" t="s">
        <v>4</v>
      </c>
      <c r="H1235" s="312" t="s">
        <v>8</v>
      </c>
      <c r="I1235" s="313"/>
      <c r="J1235" s="31" t="s">
        <v>6527</v>
      </c>
      <c r="K1235" s="310" t="s">
        <v>5160</v>
      </c>
      <c r="L1235" s="238" t="s">
        <v>4554</v>
      </c>
      <c r="M1235" s="241"/>
      <c r="N1235" s="311"/>
      <c r="O1235" s="241"/>
      <c r="P1235" s="31" t="s">
        <v>73</v>
      </c>
    </row>
    <row r="1236" spans="1:16" ht="24">
      <c r="A1236" s="28">
        <v>1231</v>
      </c>
      <c r="B1236" s="229" t="str">
        <f t="shared" si="20"/>
        <v>20242IT6044K162</v>
      </c>
      <c r="C1236" s="314" t="s">
        <v>6552</v>
      </c>
      <c r="D1236" s="41" t="s">
        <v>4958</v>
      </c>
      <c r="E1236" s="308" t="s">
        <v>4482</v>
      </c>
      <c r="F1236" s="299" t="s">
        <v>11</v>
      </c>
      <c r="G1236" s="245" t="s">
        <v>2</v>
      </c>
      <c r="H1236" s="312" t="s">
        <v>8</v>
      </c>
      <c r="I1236" s="313"/>
      <c r="J1236" s="31" t="s">
        <v>6527</v>
      </c>
      <c r="K1236" s="310" t="s">
        <v>5160</v>
      </c>
      <c r="L1236" s="238" t="s">
        <v>4554</v>
      </c>
      <c r="M1236" s="241"/>
      <c r="N1236" s="38">
        <v>2</v>
      </c>
      <c r="O1236" s="241"/>
      <c r="P1236" s="31" t="s">
        <v>73</v>
      </c>
    </row>
    <row r="1237" spans="1:16" ht="30">
      <c r="A1237" s="28">
        <v>1232</v>
      </c>
      <c r="B1237" s="229" t="str">
        <f t="shared" si="20"/>
        <v>20242IT6002K1612</v>
      </c>
      <c r="C1237" s="246" t="s">
        <v>6553</v>
      </c>
      <c r="D1237" s="41" t="s">
        <v>6075</v>
      </c>
      <c r="E1237" s="308" t="s">
        <v>4112</v>
      </c>
      <c r="F1237" s="344" t="s">
        <v>12</v>
      </c>
      <c r="G1237" s="245" t="s">
        <v>4</v>
      </c>
      <c r="H1237" s="309" t="s">
        <v>6531</v>
      </c>
      <c r="I1237" s="66"/>
      <c r="J1237" s="31" t="s">
        <v>6527</v>
      </c>
      <c r="K1237" s="310" t="s">
        <v>5160</v>
      </c>
      <c r="L1237" s="238" t="s">
        <v>4554</v>
      </c>
      <c r="M1237" s="241"/>
      <c r="N1237" s="311">
        <v>12</v>
      </c>
      <c r="O1237" s="241"/>
      <c r="P1237" s="31" t="s">
        <v>74</v>
      </c>
    </row>
    <row r="1238" spans="1:16" ht="30">
      <c r="A1238" s="28">
        <v>1233</v>
      </c>
      <c r="B1238" s="229" t="str">
        <f t="shared" si="20"/>
        <v>20242IT6002K1611</v>
      </c>
      <c r="C1238" s="246" t="s">
        <v>6554</v>
      </c>
      <c r="D1238" s="41" t="s">
        <v>6075</v>
      </c>
      <c r="E1238" s="308" t="s">
        <v>4112</v>
      </c>
      <c r="F1238" s="343" t="s">
        <v>4113</v>
      </c>
      <c r="G1238" s="245" t="s">
        <v>0</v>
      </c>
      <c r="H1238" s="390" t="s">
        <v>8</v>
      </c>
      <c r="I1238" s="66"/>
      <c r="J1238" s="31" t="s">
        <v>6527</v>
      </c>
      <c r="K1238" s="310" t="s">
        <v>5160</v>
      </c>
      <c r="L1238" s="238" t="s">
        <v>4554</v>
      </c>
      <c r="M1238" s="241"/>
      <c r="N1238" s="311">
        <v>11</v>
      </c>
      <c r="O1238" s="241"/>
      <c r="P1238" s="31" t="s">
        <v>74</v>
      </c>
    </row>
    <row r="1239" spans="1:16" ht="30">
      <c r="A1239" s="28">
        <v>1234</v>
      </c>
      <c r="B1239" s="229" t="str">
        <f t="shared" si="20"/>
        <v>20242IT6067K16</v>
      </c>
      <c r="C1239" s="246" t="s">
        <v>6555</v>
      </c>
      <c r="D1239" s="41" t="s">
        <v>4966</v>
      </c>
      <c r="E1239" s="308" t="s">
        <v>4224</v>
      </c>
      <c r="F1239" s="343" t="s">
        <v>4067</v>
      </c>
      <c r="G1239" s="245" t="s">
        <v>1</v>
      </c>
      <c r="H1239" s="316" t="s">
        <v>6556</v>
      </c>
      <c r="I1239" s="313"/>
      <c r="J1239" s="31" t="s">
        <v>6527</v>
      </c>
      <c r="K1239" s="310" t="s">
        <v>5160</v>
      </c>
      <c r="L1239" s="238" t="s">
        <v>4554</v>
      </c>
      <c r="M1239" s="241"/>
      <c r="N1239" s="322"/>
      <c r="O1239" s="241"/>
      <c r="P1239" s="31" t="s">
        <v>74</v>
      </c>
    </row>
    <row r="1240" spans="1:16" ht="30">
      <c r="A1240" s="28">
        <v>1235</v>
      </c>
      <c r="B1240" s="229" t="str">
        <f t="shared" si="20"/>
        <v>20242IT6067K16</v>
      </c>
      <c r="C1240" s="246" t="s">
        <v>6557</v>
      </c>
      <c r="D1240" s="41" t="s">
        <v>4966</v>
      </c>
      <c r="E1240" s="308" t="s">
        <v>4224</v>
      </c>
      <c r="F1240" s="343" t="s">
        <v>4067</v>
      </c>
      <c r="G1240" s="245" t="s">
        <v>3</v>
      </c>
      <c r="H1240" s="316" t="s">
        <v>377</v>
      </c>
      <c r="I1240" s="313"/>
      <c r="J1240" s="31" t="s">
        <v>6527</v>
      </c>
      <c r="K1240" s="310" t="s">
        <v>5160</v>
      </c>
      <c r="L1240" s="238" t="s">
        <v>4554</v>
      </c>
      <c r="M1240" s="241"/>
      <c r="N1240" s="322"/>
      <c r="O1240" s="241"/>
      <c r="P1240" s="31" t="s">
        <v>74</v>
      </c>
    </row>
    <row r="1241" spans="1:16" ht="24">
      <c r="A1241" s="28">
        <v>1236</v>
      </c>
      <c r="B1241" s="229" t="str">
        <f t="shared" si="20"/>
        <v>20242IT6019K163</v>
      </c>
      <c r="C1241" s="246" t="s">
        <v>6558</v>
      </c>
      <c r="D1241" s="41" t="s">
        <v>4940</v>
      </c>
      <c r="E1241" s="308" t="s">
        <v>4252</v>
      </c>
      <c r="F1241" s="299" t="s">
        <v>12</v>
      </c>
      <c r="G1241" s="245" t="s">
        <v>1</v>
      </c>
      <c r="H1241" s="309" t="s">
        <v>6531</v>
      </c>
      <c r="I1241" s="313"/>
      <c r="J1241" s="31" t="s">
        <v>6527</v>
      </c>
      <c r="K1241" s="310" t="s">
        <v>5160</v>
      </c>
      <c r="L1241" s="238" t="s">
        <v>4554</v>
      </c>
      <c r="M1241" s="241"/>
      <c r="N1241" s="311">
        <v>3</v>
      </c>
      <c r="O1241" s="241"/>
      <c r="P1241" s="31" t="s">
        <v>74</v>
      </c>
    </row>
    <row r="1242" spans="1:16" ht="24">
      <c r="A1242" s="28">
        <v>1237</v>
      </c>
      <c r="B1242" s="229" t="str">
        <f t="shared" si="20"/>
        <v>20242IT6083K169</v>
      </c>
      <c r="C1242" s="246" t="s">
        <v>6559</v>
      </c>
      <c r="D1242" s="41" t="s">
        <v>4973</v>
      </c>
      <c r="E1242" s="308" t="s">
        <v>4275</v>
      </c>
      <c r="F1242" s="343" t="s">
        <v>4067</v>
      </c>
      <c r="G1242" s="245" t="s">
        <v>2</v>
      </c>
      <c r="H1242" s="309" t="s">
        <v>6531</v>
      </c>
      <c r="I1242" s="313"/>
      <c r="J1242" s="31" t="s">
        <v>6527</v>
      </c>
      <c r="K1242" s="310" t="s">
        <v>5160</v>
      </c>
      <c r="L1242" s="238" t="s">
        <v>4554</v>
      </c>
      <c r="M1242" s="241"/>
      <c r="N1242" s="311">
        <v>9</v>
      </c>
      <c r="O1242" s="241"/>
      <c r="P1242" s="31" t="s">
        <v>74</v>
      </c>
    </row>
    <row r="1243" spans="1:16" ht="30">
      <c r="A1243" s="28">
        <v>1238</v>
      </c>
      <c r="B1243" s="229" t="str">
        <f t="shared" si="20"/>
        <v>20242IT6082K16</v>
      </c>
      <c r="C1243" s="246" t="s">
        <v>6560</v>
      </c>
      <c r="D1243" s="41" t="s">
        <v>6079</v>
      </c>
      <c r="E1243" s="308" t="s">
        <v>6080</v>
      </c>
      <c r="F1243" s="299" t="s">
        <v>217</v>
      </c>
      <c r="G1243" s="245" t="s">
        <v>3</v>
      </c>
      <c r="H1243" s="312" t="s">
        <v>6210</v>
      </c>
      <c r="I1243" s="313"/>
      <c r="J1243" s="31" t="s">
        <v>6527</v>
      </c>
      <c r="K1243" s="310" t="s">
        <v>5160</v>
      </c>
      <c r="L1243" s="238" t="s">
        <v>4554</v>
      </c>
      <c r="M1243" s="241"/>
      <c r="N1243" s="311"/>
      <c r="O1243" s="241"/>
      <c r="P1243" s="31" t="s">
        <v>74</v>
      </c>
    </row>
    <row r="1244" spans="1:16" ht="30">
      <c r="A1244" s="28">
        <v>1239</v>
      </c>
      <c r="B1244" s="229" t="str">
        <f t="shared" si="20"/>
        <v>20242IT6097K165</v>
      </c>
      <c r="C1244" s="246" t="s">
        <v>6561</v>
      </c>
      <c r="D1244" s="41" t="s">
        <v>6215</v>
      </c>
      <c r="E1244" s="308" t="s">
        <v>6216</v>
      </c>
      <c r="F1244" s="299" t="s">
        <v>19</v>
      </c>
      <c r="G1244" s="245" t="s">
        <v>1</v>
      </c>
      <c r="H1244" s="309" t="s">
        <v>6531</v>
      </c>
      <c r="I1244" s="313"/>
      <c r="J1244" s="31" t="s">
        <v>6527</v>
      </c>
      <c r="K1244" s="310" t="s">
        <v>5160</v>
      </c>
      <c r="L1244" s="238" t="s">
        <v>4554</v>
      </c>
      <c r="M1244" s="241"/>
      <c r="N1244" s="311">
        <v>5</v>
      </c>
      <c r="O1244" s="241"/>
      <c r="P1244" s="31" t="s">
        <v>74</v>
      </c>
    </row>
    <row r="1245" spans="1:16" ht="90">
      <c r="A1245" s="28">
        <v>1240</v>
      </c>
      <c r="B1245" s="229" t="str">
        <f t="shared" si="20"/>
        <v>20242IT6039K16</v>
      </c>
      <c r="C1245" s="246" t="s">
        <v>6562</v>
      </c>
      <c r="D1245" s="41" t="s">
        <v>4955</v>
      </c>
      <c r="E1245" s="308" t="s">
        <v>4332</v>
      </c>
      <c r="F1245" s="299" t="s">
        <v>4227</v>
      </c>
      <c r="G1245" s="245" t="s">
        <v>3</v>
      </c>
      <c r="H1245" s="312" t="s">
        <v>6061</v>
      </c>
      <c r="I1245" s="313"/>
      <c r="J1245" s="31" t="s">
        <v>6527</v>
      </c>
      <c r="K1245" s="310" t="s">
        <v>5160</v>
      </c>
      <c r="L1245" s="238" t="s">
        <v>4554</v>
      </c>
      <c r="M1245" s="241"/>
      <c r="N1245" s="311"/>
      <c r="O1245" s="241"/>
      <c r="P1245" s="31" t="s">
        <v>74</v>
      </c>
    </row>
    <row r="1246" spans="1:16" ht="90">
      <c r="A1246" s="28">
        <v>1241</v>
      </c>
      <c r="B1246" s="229" t="str">
        <f t="shared" si="20"/>
        <v>20242IT6039K16</v>
      </c>
      <c r="C1246" s="246" t="s">
        <v>6563</v>
      </c>
      <c r="D1246" s="41" t="s">
        <v>4955</v>
      </c>
      <c r="E1246" s="308" t="s">
        <v>4332</v>
      </c>
      <c r="F1246" s="299" t="s">
        <v>11</v>
      </c>
      <c r="G1246" s="245" t="s">
        <v>3</v>
      </c>
      <c r="H1246" s="312" t="s">
        <v>6061</v>
      </c>
      <c r="I1246" s="313"/>
      <c r="J1246" s="31" t="s">
        <v>6527</v>
      </c>
      <c r="K1246" s="310" t="s">
        <v>5160</v>
      </c>
      <c r="L1246" s="238" t="s">
        <v>4554</v>
      </c>
      <c r="M1246" s="241"/>
      <c r="N1246" s="311"/>
      <c r="O1246" s="241"/>
      <c r="P1246" s="31" t="s">
        <v>74</v>
      </c>
    </row>
    <row r="1247" spans="1:16" ht="45">
      <c r="A1247" s="28">
        <v>1242</v>
      </c>
      <c r="B1247" s="229" t="str">
        <f t="shared" si="20"/>
        <v>20242FL6088K16</v>
      </c>
      <c r="C1247" s="246" t="s">
        <v>6564</v>
      </c>
      <c r="D1247" s="41" t="s">
        <v>6065</v>
      </c>
      <c r="E1247" s="308" t="s">
        <v>4427</v>
      </c>
      <c r="F1247" s="344" t="s">
        <v>46</v>
      </c>
      <c r="G1247" s="245" t="s">
        <v>2</v>
      </c>
      <c r="H1247" s="312" t="s">
        <v>8</v>
      </c>
      <c r="I1247" s="313"/>
      <c r="J1247" s="31" t="s">
        <v>6527</v>
      </c>
      <c r="K1247" s="310" t="s">
        <v>5160</v>
      </c>
      <c r="L1247" s="238" t="s">
        <v>4554</v>
      </c>
      <c r="M1247" s="241"/>
      <c r="N1247" s="311"/>
      <c r="O1247" s="241"/>
      <c r="P1247" s="31" t="s">
        <v>74</v>
      </c>
    </row>
    <row r="1248" spans="1:16" ht="45">
      <c r="A1248" s="28">
        <v>1243</v>
      </c>
      <c r="B1248" s="229" t="str">
        <f t="shared" si="20"/>
        <v>20242FL6088K16</v>
      </c>
      <c r="C1248" s="246" t="s">
        <v>6564</v>
      </c>
      <c r="D1248" s="41" t="s">
        <v>6065</v>
      </c>
      <c r="E1248" s="308" t="s">
        <v>4427</v>
      </c>
      <c r="F1248" s="344" t="s">
        <v>46</v>
      </c>
      <c r="G1248" s="245" t="s">
        <v>5</v>
      </c>
      <c r="H1248" s="312" t="s">
        <v>8</v>
      </c>
      <c r="I1248" s="313"/>
      <c r="J1248" s="31" t="s">
        <v>6527</v>
      </c>
      <c r="K1248" s="310" t="s">
        <v>5160</v>
      </c>
      <c r="L1248" s="238" t="s">
        <v>4554</v>
      </c>
      <c r="M1248" s="241"/>
      <c r="N1248" s="311"/>
      <c r="O1248" s="241"/>
      <c r="P1248" s="31" t="s">
        <v>74</v>
      </c>
    </row>
    <row r="1249" spans="1:16" ht="45">
      <c r="A1249" s="28">
        <v>1244</v>
      </c>
      <c r="B1249" s="229" t="str">
        <f t="shared" si="20"/>
        <v>20242FL6088K16</v>
      </c>
      <c r="C1249" s="246" t="s">
        <v>6565</v>
      </c>
      <c r="D1249" s="41" t="s">
        <v>6065</v>
      </c>
      <c r="E1249" s="308" t="s">
        <v>4427</v>
      </c>
      <c r="F1249" s="344" t="s">
        <v>47</v>
      </c>
      <c r="G1249" s="245" t="s">
        <v>2</v>
      </c>
      <c r="H1249" s="312" t="s">
        <v>8</v>
      </c>
      <c r="I1249" s="313"/>
      <c r="J1249" s="31" t="s">
        <v>6527</v>
      </c>
      <c r="K1249" s="310" t="s">
        <v>5160</v>
      </c>
      <c r="L1249" s="238" t="s">
        <v>4554</v>
      </c>
      <c r="M1249" s="241"/>
      <c r="N1249" s="311"/>
      <c r="O1249" s="241"/>
      <c r="P1249" s="31" t="s">
        <v>74</v>
      </c>
    </row>
    <row r="1250" spans="1:16" ht="45">
      <c r="A1250" s="28">
        <v>1245</v>
      </c>
      <c r="B1250" s="229" t="str">
        <f t="shared" si="20"/>
        <v>20242FL6088K16</v>
      </c>
      <c r="C1250" s="246" t="s">
        <v>6565</v>
      </c>
      <c r="D1250" s="41" t="s">
        <v>6065</v>
      </c>
      <c r="E1250" s="308" t="s">
        <v>4427</v>
      </c>
      <c r="F1250" s="344" t="s">
        <v>47</v>
      </c>
      <c r="G1250" s="245" t="s">
        <v>5</v>
      </c>
      <c r="H1250" s="312" t="s">
        <v>8</v>
      </c>
      <c r="I1250" s="313"/>
      <c r="J1250" s="31" t="s">
        <v>6527</v>
      </c>
      <c r="K1250" s="310" t="s">
        <v>5160</v>
      </c>
      <c r="L1250" s="238" t="s">
        <v>4554</v>
      </c>
      <c r="M1250" s="241"/>
      <c r="N1250" s="311"/>
      <c r="O1250" s="241"/>
      <c r="P1250" s="31" t="s">
        <v>74</v>
      </c>
    </row>
    <row r="1251" spans="1:16" ht="24">
      <c r="A1251" s="28">
        <v>1246</v>
      </c>
      <c r="B1251" s="229" t="str">
        <f t="shared" si="20"/>
        <v>20242IT6094K165</v>
      </c>
      <c r="C1251" s="246" t="s">
        <v>6566</v>
      </c>
      <c r="D1251" s="41" t="s">
        <v>6226</v>
      </c>
      <c r="E1251" s="308" t="s">
        <v>4467</v>
      </c>
      <c r="F1251" s="343" t="s">
        <v>4067</v>
      </c>
      <c r="G1251" s="245" t="s">
        <v>4</v>
      </c>
      <c r="H1251" s="309" t="s">
        <v>6531</v>
      </c>
      <c r="I1251" s="313"/>
      <c r="J1251" s="31" t="s">
        <v>6527</v>
      </c>
      <c r="K1251" s="310" t="s">
        <v>5160</v>
      </c>
      <c r="L1251" s="238" t="s">
        <v>4554</v>
      </c>
      <c r="M1251" s="241"/>
      <c r="N1251" s="311">
        <v>5</v>
      </c>
      <c r="O1251" s="241"/>
      <c r="P1251" s="31" t="s">
        <v>74</v>
      </c>
    </row>
    <row r="1252" spans="1:16" ht="24">
      <c r="A1252" s="28">
        <v>1247</v>
      </c>
      <c r="B1252" s="229" t="str">
        <f t="shared" si="20"/>
        <v>20242IT6044K163</v>
      </c>
      <c r="C1252" s="314" t="s">
        <v>6567</v>
      </c>
      <c r="D1252" s="41" t="s">
        <v>4958</v>
      </c>
      <c r="E1252" s="308" t="s">
        <v>4482</v>
      </c>
      <c r="F1252" s="299" t="s">
        <v>217</v>
      </c>
      <c r="G1252" s="245" t="s">
        <v>0</v>
      </c>
      <c r="H1252" s="312" t="s">
        <v>6210</v>
      </c>
      <c r="I1252" s="32"/>
      <c r="J1252" s="31" t="s">
        <v>6527</v>
      </c>
      <c r="K1252" s="310" t="s">
        <v>5160</v>
      </c>
      <c r="L1252" s="238" t="s">
        <v>4554</v>
      </c>
      <c r="M1252" s="241"/>
      <c r="N1252" s="318">
        <v>3</v>
      </c>
      <c r="O1252" s="241"/>
      <c r="P1252" s="31" t="s">
        <v>74</v>
      </c>
    </row>
    <row r="1253" spans="1:16" ht="24">
      <c r="A1253" s="28">
        <v>1248</v>
      </c>
      <c r="B1253" s="229" t="str">
        <f t="shared" si="20"/>
        <v>20242IT6019K164</v>
      </c>
      <c r="C1253" s="246" t="s">
        <v>6568</v>
      </c>
      <c r="D1253" s="41" t="s">
        <v>4940</v>
      </c>
      <c r="E1253" s="308" t="s">
        <v>4252</v>
      </c>
      <c r="F1253" s="299" t="s">
        <v>214</v>
      </c>
      <c r="G1253" s="245" t="s">
        <v>1</v>
      </c>
      <c r="H1253" s="309" t="s">
        <v>6531</v>
      </c>
      <c r="I1253" s="313"/>
      <c r="J1253" s="31" t="s">
        <v>6527</v>
      </c>
      <c r="K1253" s="310" t="s">
        <v>5160</v>
      </c>
      <c r="L1253" s="238" t="s">
        <v>4554</v>
      </c>
      <c r="M1253" s="241"/>
      <c r="N1253" s="311">
        <v>4</v>
      </c>
      <c r="O1253" s="241"/>
      <c r="P1253" s="31" t="s">
        <v>151</v>
      </c>
    </row>
    <row r="1254" spans="1:16" ht="30">
      <c r="A1254" s="28">
        <v>1249</v>
      </c>
      <c r="B1254" s="229" t="str">
        <f t="shared" si="20"/>
        <v>20242IT6082K16</v>
      </c>
      <c r="C1254" s="246" t="s">
        <v>6569</v>
      </c>
      <c r="D1254" s="41" t="s">
        <v>6079</v>
      </c>
      <c r="E1254" s="308" t="s">
        <v>6080</v>
      </c>
      <c r="F1254" s="299" t="s">
        <v>11</v>
      </c>
      <c r="G1254" s="245" t="s">
        <v>3</v>
      </c>
      <c r="H1254" s="335" t="s">
        <v>6210</v>
      </c>
      <c r="I1254" s="338"/>
      <c r="J1254" s="31" t="s">
        <v>6527</v>
      </c>
      <c r="K1254" s="310" t="s">
        <v>5160</v>
      </c>
      <c r="L1254" s="238" t="s">
        <v>4554</v>
      </c>
      <c r="M1254" s="241"/>
      <c r="N1254" s="371"/>
      <c r="O1254" s="241"/>
      <c r="P1254" s="31" t="s">
        <v>151</v>
      </c>
    </row>
    <row r="1255" spans="1:16" ht="30">
      <c r="A1255" s="28">
        <v>1250</v>
      </c>
      <c r="B1255" s="229" t="str">
        <f t="shared" si="20"/>
        <v>20242IT6097K166</v>
      </c>
      <c r="C1255" s="246" t="s">
        <v>6570</v>
      </c>
      <c r="D1255" s="41" t="s">
        <v>6215</v>
      </c>
      <c r="E1255" s="308" t="s">
        <v>6216</v>
      </c>
      <c r="F1255" s="299" t="s">
        <v>48</v>
      </c>
      <c r="G1255" s="245" t="s">
        <v>1</v>
      </c>
      <c r="H1255" s="309" t="s">
        <v>6531</v>
      </c>
      <c r="I1255" s="313"/>
      <c r="J1255" s="31" t="s">
        <v>6527</v>
      </c>
      <c r="K1255" s="310" t="s">
        <v>5160</v>
      </c>
      <c r="L1255" s="238" t="s">
        <v>4554</v>
      </c>
      <c r="M1255" s="241"/>
      <c r="N1255" s="311">
        <v>6</v>
      </c>
      <c r="O1255" s="241"/>
      <c r="P1255" s="31" t="s">
        <v>151</v>
      </c>
    </row>
    <row r="1256" spans="1:16" ht="45">
      <c r="A1256" s="28">
        <v>1251</v>
      </c>
      <c r="B1256" s="229" t="str">
        <f t="shared" si="20"/>
        <v>20242LP6003K1612</v>
      </c>
      <c r="C1256" s="246" t="s">
        <v>6571</v>
      </c>
      <c r="D1256" s="41" t="s">
        <v>4981</v>
      </c>
      <c r="E1256" s="308" t="s">
        <v>4034</v>
      </c>
      <c r="F1256" s="202" t="s">
        <v>4067</v>
      </c>
      <c r="G1256" s="245" t="s">
        <v>2</v>
      </c>
      <c r="H1256" s="337" t="s">
        <v>6531</v>
      </c>
      <c r="I1256" s="338"/>
      <c r="J1256" s="31" t="s">
        <v>6527</v>
      </c>
      <c r="K1256" s="310" t="s">
        <v>5160</v>
      </c>
      <c r="L1256" s="238" t="s">
        <v>4554</v>
      </c>
      <c r="M1256" s="241" t="s">
        <v>5231</v>
      </c>
      <c r="N1256" s="311">
        <v>12</v>
      </c>
      <c r="O1256" s="241"/>
      <c r="P1256" s="31" t="s">
        <v>151</v>
      </c>
    </row>
    <row r="1257" spans="1:16" ht="90">
      <c r="A1257" s="28">
        <v>1252</v>
      </c>
      <c r="B1257" s="229" t="str">
        <f t="shared" si="20"/>
        <v>20242IT6039K16</v>
      </c>
      <c r="C1257" s="246" t="s">
        <v>6572</v>
      </c>
      <c r="D1257" s="41" t="s">
        <v>4955</v>
      </c>
      <c r="E1257" s="308" t="s">
        <v>4332</v>
      </c>
      <c r="F1257" s="299" t="s">
        <v>12</v>
      </c>
      <c r="G1257" s="245" t="s">
        <v>3</v>
      </c>
      <c r="H1257" s="312" t="s">
        <v>6061</v>
      </c>
      <c r="I1257" s="313"/>
      <c r="J1257" s="31" t="s">
        <v>6527</v>
      </c>
      <c r="K1257" s="310" t="s">
        <v>5160</v>
      </c>
      <c r="L1257" s="238" t="s">
        <v>4554</v>
      </c>
      <c r="M1257" s="241"/>
      <c r="N1257" s="311"/>
      <c r="O1257" s="241"/>
      <c r="P1257" s="31" t="s">
        <v>151</v>
      </c>
    </row>
    <row r="1258" spans="1:16" ht="90">
      <c r="A1258" s="28">
        <v>1253</v>
      </c>
      <c r="B1258" s="229" t="str">
        <f t="shared" si="20"/>
        <v>20242IT6039K16</v>
      </c>
      <c r="C1258" s="246" t="s">
        <v>6573</v>
      </c>
      <c r="D1258" s="41" t="s">
        <v>4955</v>
      </c>
      <c r="E1258" s="308" t="s">
        <v>4332</v>
      </c>
      <c r="F1258" s="299" t="s">
        <v>6063</v>
      </c>
      <c r="G1258" s="245" t="s">
        <v>3</v>
      </c>
      <c r="H1258" s="312" t="s">
        <v>6061</v>
      </c>
      <c r="I1258" s="313"/>
      <c r="J1258" s="31" t="s">
        <v>6527</v>
      </c>
      <c r="K1258" s="310" t="s">
        <v>5160</v>
      </c>
      <c r="L1258" s="238" t="s">
        <v>4554</v>
      </c>
      <c r="M1258" s="241"/>
      <c r="N1258" s="311"/>
      <c r="O1258" s="241"/>
      <c r="P1258" s="31" t="s">
        <v>151</v>
      </c>
    </row>
    <row r="1259" spans="1:16" ht="45">
      <c r="A1259" s="28">
        <v>1254</v>
      </c>
      <c r="B1259" s="229" t="str">
        <f t="shared" si="20"/>
        <v>20242FL6088K16</v>
      </c>
      <c r="C1259" s="246" t="s">
        <v>6574</v>
      </c>
      <c r="D1259" s="41" t="s">
        <v>6065</v>
      </c>
      <c r="E1259" s="308" t="s">
        <v>4427</v>
      </c>
      <c r="F1259" s="344" t="s">
        <v>48</v>
      </c>
      <c r="G1259" s="245" t="s">
        <v>2</v>
      </c>
      <c r="H1259" s="312" t="s">
        <v>8</v>
      </c>
      <c r="I1259" s="313"/>
      <c r="J1259" s="31" t="s">
        <v>6527</v>
      </c>
      <c r="K1259" s="310" t="s">
        <v>5160</v>
      </c>
      <c r="L1259" s="238" t="s">
        <v>4554</v>
      </c>
      <c r="M1259" s="241"/>
      <c r="N1259" s="311"/>
      <c r="O1259" s="241"/>
      <c r="P1259" s="31" t="s">
        <v>151</v>
      </c>
    </row>
    <row r="1260" spans="1:16" ht="45">
      <c r="A1260" s="28">
        <v>1255</v>
      </c>
      <c r="B1260" s="229" t="str">
        <f t="shared" si="20"/>
        <v>20242FL6088K16</v>
      </c>
      <c r="C1260" s="246" t="s">
        <v>6574</v>
      </c>
      <c r="D1260" s="41" t="s">
        <v>6065</v>
      </c>
      <c r="E1260" s="308" t="s">
        <v>4427</v>
      </c>
      <c r="F1260" s="344" t="s">
        <v>48</v>
      </c>
      <c r="G1260" s="245" t="s">
        <v>5</v>
      </c>
      <c r="H1260" s="312" t="s">
        <v>8</v>
      </c>
      <c r="I1260" s="313"/>
      <c r="J1260" s="31" t="s">
        <v>6527</v>
      </c>
      <c r="K1260" s="310" t="s">
        <v>5160</v>
      </c>
      <c r="L1260" s="238" t="s">
        <v>4554</v>
      </c>
      <c r="M1260" s="241"/>
      <c r="N1260" s="311"/>
      <c r="O1260" s="241"/>
      <c r="P1260" s="31" t="s">
        <v>151</v>
      </c>
    </row>
    <row r="1261" spans="1:16" ht="45">
      <c r="A1261" s="28">
        <v>1256</v>
      </c>
      <c r="B1261" s="229" t="str">
        <f t="shared" si="20"/>
        <v>20242FL6088K16</v>
      </c>
      <c r="C1261" s="246" t="s">
        <v>6575</v>
      </c>
      <c r="D1261" s="41" t="s">
        <v>6065</v>
      </c>
      <c r="E1261" s="308" t="s">
        <v>4427</v>
      </c>
      <c r="F1261" s="344" t="s">
        <v>45</v>
      </c>
      <c r="G1261" s="245" t="s">
        <v>2</v>
      </c>
      <c r="H1261" s="312" t="s">
        <v>8</v>
      </c>
      <c r="I1261" s="313"/>
      <c r="J1261" s="31" t="s">
        <v>6527</v>
      </c>
      <c r="K1261" s="310" t="s">
        <v>5160</v>
      </c>
      <c r="L1261" s="238" t="s">
        <v>4554</v>
      </c>
      <c r="M1261" s="241"/>
      <c r="N1261" s="311"/>
      <c r="O1261" s="241"/>
      <c r="P1261" s="31" t="s">
        <v>151</v>
      </c>
    </row>
    <row r="1262" spans="1:16" ht="45">
      <c r="A1262" s="28">
        <v>1257</v>
      </c>
      <c r="B1262" s="229" t="str">
        <f t="shared" si="20"/>
        <v>20242FL6088K16</v>
      </c>
      <c r="C1262" s="246" t="s">
        <v>6575</v>
      </c>
      <c r="D1262" s="41" t="s">
        <v>6065</v>
      </c>
      <c r="E1262" s="308" t="s">
        <v>4427</v>
      </c>
      <c r="F1262" s="344" t="s">
        <v>45</v>
      </c>
      <c r="G1262" s="245" t="s">
        <v>5</v>
      </c>
      <c r="H1262" s="237" t="s">
        <v>8</v>
      </c>
      <c r="I1262" s="313"/>
      <c r="J1262" s="31" t="s">
        <v>6527</v>
      </c>
      <c r="K1262" s="310" t="s">
        <v>5160</v>
      </c>
      <c r="L1262" s="238" t="s">
        <v>4554</v>
      </c>
      <c r="M1262" s="241"/>
      <c r="N1262" s="311"/>
      <c r="O1262" s="241"/>
      <c r="P1262" s="31" t="s">
        <v>151</v>
      </c>
    </row>
    <row r="1263" spans="1:16" ht="45">
      <c r="A1263" s="28">
        <v>1258</v>
      </c>
      <c r="B1263" s="229" t="str">
        <f t="shared" si="20"/>
        <v>20242LP6004K1617</v>
      </c>
      <c r="C1263" s="314" t="s">
        <v>6576</v>
      </c>
      <c r="D1263" s="41" t="s">
        <v>4993</v>
      </c>
      <c r="E1263" s="308" t="s">
        <v>4473</v>
      </c>
      <c r="F1263" s="202" t="s">
        <v>493</v>
      </c>
      <c r="G1263" s="245" t="s">
        <v>3</v>
      </c>
      <c r="H1263" s="237" t="s">
        <v>5231</v>
      </c>
      <c r="I1263" s="313"/>
      <c r="J1263" s="31" t="s">
        <v>6527</v>
      </c>
      <c r="K1263" s="310" t="s">
        <v>5160</v>
      </c>
      <c r="L1263" s="238" t="s">
        <v>4554</v>
      </c>
      <c r="M1263" s="241" t="s">
        <v>5231</v>
      </c>
      <c r="N1263" s="38">
        <v>17</v>
      </c>
      <c r="O1263" s="241"/>
      <c r="P1263" s="31" t="s">
        <v>151</v>
      </c>
    </row>
    <row r="1264" spans="1:16" ht="24">
      <c r="A1264" s="28">
        <v>1259</v>
      </c>
      <c r="B1264" s="229" t="str">
        <f t="shared" si="20"/>
        <v>20242IT6044K164</v>
      </c>
      <c r="C1264" s="314" t="s">
        <v>6577</v>
      </c>
      <c r="D1264" s="41" t="s">
        <v>4958</v>
      </c>
      <c r="E1264" s="308" t="s">
        <v>4482</v>
      </c>
      <c r="F1264" s="299" t="s">
        <v>11</v>
      </c>
      <c r="G1264" s="245" t="s">
        <v>0</v>
      </c>
      <c r="H1264" s="237" t="s">
        <v>6210</v>
      </c>
      <c r="I1264" s="32"/>
      <c r="J1264" s="31" t="s">
        <v>6527</v>
      </c>
      <c r="K1264" s="310" t="s">
        <v>5160</v>
      </c>
      <c r="L1264" s="238" t="s">
        <v>4554</v>
      </c>
      <c r="M1264" s="241"/>
      <c r="N1264" s="38">
        <v>4</v>
      </c>
      <c r="O1264" s="241"/>
      <c r="P1264" s="31" t="s">
        <v>151</v>
      </c>
    </row>
    <row r="1265" spans="1:16" ht="30">
      <c r="A1265" s="28">
        <v>1260</v>
      </c>
      <c r="B1265" s="229" t="str">
        <f t="shared" si="20"/>
        <v>20242PE6026K16</v>
      </c>
      <c r="C1265" s="246" t="s">
        <v>6578</v>
      </c>
      <c r="D1265" s="41" t="s">
        <v>5069</v>
      </c>
      <c r="E1265" s="308" t="s">
        <v>4046</v>
      </c>
      <c r="F1265" s="344" t="s">
        <v>492</v>
      </c>
      <c r="G1265" s="245" t="s">
        <v>4</v>
      </c>
      <c r="H1265" s="256" t="s">
        <v>517</v>
      </c>
      <c r="I1265" s="66"/>
      <c r="J1265" s="31" t="s">
        <v>6579</v>
      </c>
      <c r="K1265" s="310" t="s">
        <v>5160</v>
      </c>
      <c r="L1265" s="238" t="s">
        <v>4554</v>
      </c>
      <c r="M1265" s="241"/>
      <c r="N1265" s="317"/>
      <c r="O1265" s="241"/>
      <c r="P1265" s="31" t="s">
        <v>165</v>
      </c>
    </row>
    <row r="1266" spans="1:16" ht="45">
      <c r="A1266" s="28">
        <v>1261</v>
      </c>
      <c r="B1266" s="229" t="str">
        <f t="shared" si="20"/>
        <v>20242LP6012K1656</v>
      </c>
      <c r="C1266" s="246" t="s">
        <v>6580</v>
      </c>
      <c r="D1266" s="41" t="s">
        <v>5007</v>
      </c>
      <c r="E1266" s="308" t="s">
        <v>4116</v>
      </c>
      <c r="F1266" s="344" t="s">
        <v>46</v>
      </c>
      <c r="G1266" s="245" t="s">
        <v>0</v>
      </c>
      <c r="H1266" s="312" t="s">
        <v>6448</v>
      </c>
      <c r="I1266" s="66"/>
      <c r="J1266" s="31" t="s">
        <v>6579</v>
      </c>
      <c r="K1266" s="310" t="s">
        <v>5160</v>
      </c>
      <c r="L1266" s="238" t="s">
        <v>4554</v>
      </c>
      <c r="M1266" s="241" t="s">
        <v>6448</v>
      </c>
      <c r="N1266" s="311">
        <v>56</v>
      </c>
      <c r="O1266" s="241"/>
      <c r="P1266" s="31" t="s">
        <v>165</v>
      </c>
    </row>
    <row r="1267" spans="1:16" ht="15">
      <c r="A1267" s="28">
        <v>1262</v>
      </c>
      <c r="B1267" s="229" t="str">
        <f t="shared" si="20"/>
        <v>20242BM6017K16</v>
      </c>
      <c r="C1267" s="246" t="s">
        <v>6581</v>
      </c>
      <c r="D1267" s="41" t="s">
        <v>4632</v>
      </c>
      <c r="E1267" s="308" t="s">
        <v>4225</v>
      </c>
      <c r="F1267" s="299" t="s">
        <v>18</v>
      </c>
      <c r="G1267" s="245" t="s">
        <v>1</v>
      </c>
      <c r="H1267" s="309" t="s">
        <v>6452</v>
      </c>
      <c r="I1267" s="313"/>
      <c r="J1267" s="31" t="s">
        <v>6579</v>
      </c>
      <c r="K1267" s="310" t="s">
        <v>5160</v>
      </c>
      <c r="L1267" s="238" t="s">
        <v>4554</v>
      </c>
      <c r="M1267" s="241"/>
      <c r="N1267" s="322"/>
      <c r="O1267" s="241"/>
      <c r="P1267" s="31" t="s">
        <v>165</v>
      </c>
    </row>
    <row r="1268" spans="1:16" ht="30">
      <c r="A1268" s="28">
        <v>1263</v>
      </c>
      <c r="B1268" s="229" t="str">
        <f t="shared" si="20"/>
        <v>20242ME6109K161</v>
      </c>
      <c r="C1268" s="246" t="s">
        <v>6582</v>
      </c>
      <c r="D1268" s="41" t="s">
        <v>6583</v>
      </c>
      <c r="E1268" s="308" t="s">
        <v>6584</v>
      </c>
      <c r="F1268" s="299" t="s">
        <v>13</v>
      </c>
      <c r="G1268" s="245" t="s">
        <v>2</v>
      </c>
      <c r="H1268" s="309" t="s">
        <v>6452</v>
      </c>
      <c r="I1268" s="313"/>
      <c r="J1268" s="31" t="s">
        <v>6579</v>
      </c>
      <c r="K1268" s="310" t="s">
        <v>5160</v>
      </c>
      <c r="L1268" s="238" t="s">
        <v>4554</v>
      </c>
      <c r="M1268" s="241"/>
      <c r="N1268" s="311">
        <v>1</v>
      </c>
      <c r="O1268" s="241"/>
      <c r="P1268" s="31" t="s">
        <v>165</v>
      </c>
    </row>
    <row r="1269" spans="1:16" ht="30">
      <c r="A1269" s="28">
        <v>1264</v>
      </c>
      <c r="B1269" s="229" t="str">
        <f t="shared" si="20"/>
        <v>20242LP6013K16</v>
      </c>
      <c r="C1269" s="246" t="s">
        <v>6585</v>
      </c>
      <c r="D1269" s="41" t="s">
        <v>4263</v>
      </c>
      <c r="E1269" s="308" t="s">
        <v>4265</v>
      </c>
      <c r="F1269" s="299" t="s">
        <v>48</v>
      </c>
      <c r="G1269" s="245" t="s">
        <v>4</v>
      </c>
      <c r="H1269" s="309" t="s">
        <v>6452</v>
      </c>
      <c r="I1269" s="313"/>
      <c r="J1269" s="31" t="s">
        <v>6579</v>
      </c>
      <c r="K1269" s="310" t="s">
        <v>5160</v>
      </c>
      <c r="L1269" s="238" t="s">
        <v>4554</v>
      </c>
      <c r="M1269" s="241"/>
      <c r="N1269" s="322"/>
      <c r="O1269" s="241"/>
      <c r="P1269" s="31" t="s">
        <v>165</v>
      </c>
    </row>
    <row r="1270" spans="1:16" ht="15">
      <c r="A1270" s="28">
        <v>1265</v>
      </c>
      <c r="B1270" s="229" t="str">
        <f t="shared" si="20"/>
        <v>20242BM6037K162</v>
      </c>
      <c r="C1270" s="246" t="s">
        <v>6586</v>
      </c>
      <c r="D1270" s="41" t="s">
        <v>6461</v>
      </c>
      <c r="E1270" s="308" t="s">
        <v>6462</v>
      </c>
      <c r="F1270" s="344" t="s">
        <v>18</v>
      </c>
      <c r="G1270" s="245" t="s">
        <v>5</v>
      </c>
      <c r="H1270" s="309" t="s">
        <v>6452</v>
      </c>
      <c r="I1270" s="313"/>
      <c r="J1270" s="31" t="s">
        <v>6579</v>
      </c>
      <c r="K1270" s="310" t="s">
        <v>5160</v>
      </c>
      <c r="L1270" s="238" t="s">
        <v>4554</v>
      </c>
      <c r="M1270" s="241"/>
      <c r="N1270" s="311">
        <v>2</v>
      </c>
      <c r="O1270" s="241"/>
      <c r="P1270" s="31" t="s">
        <v>165</v>
      </c>
    </row>
    <row r="1271" spans="1:16" ht="30">
      <c r="A1271" s="28">
        <v>1266</v>
      </c>
      <c r="B1271" s="229" t="str">
        <f t="shared" si="20"/>
        <v>20242BM6096K161</v>
      </c>
      <c r="C1271" s="246" t="s">
        <v>6587</v>
      </c>
      <c r="D1271" s="41" t="s">
        <v>6588</v>
      </c>
      <c r="E1271" s="308" t="s">
        <v>6589</v>
      </c>
      <c r="F1271" s="299" t="s">
        <v>214</v>
      </c>
      <c r="G1271" s="245" t="s">
        <v>4</v>
      </c>
      <c r="H1271" s="309" t="s">
        <v>6452</v>
      </c>
      <c r="I1271" s="313"/>
      <c r="J1271" s="31" t="s">
        <v>6579</v>
      </c>
      <c r="K1271" s="310" t="s">
        <v>5160</v>
      </c>
      <c r="L1271" s="238" t="s">
        <v>4554</v>
      </c>
      <c r="M1271" s="241"/>
      <c r="N1271" s="311">
        <v>1</v>
      </c>
      <c r="O1271" s="241"/>
      <c r="P1271" s="31" t="s">
        <v>165</v>
      </c>
    </row>
    <row r="1272" spans="1:16" ht="45">
      <c r="A1272" s="28">
        <v>1267</v>
      </c>
      <c r="B1272" s="229" t="str">
        <f t="shared" si="20"/>
        <v>20242LP6003K1613</v>
      </c>
      <c r="C1272" s="246" t="s">
        <v>6590</v>
      </c>
      <c r="D1272" s="41" t="s">
        <v>4981</v>
      </c>
      <c r="E1272" s="308" t="s">
        <v>4034</v>
      </c>
      <c r="F1272" s="343" t="s">
        <v>4067</v>
      </c>
      <c r="G1272" s="245" t="s">
        <v>4</v>
      </c>
      <c r="H1272" s="309" t="s">
        <v>6452</v>
      </c>
      <c r="I1272" s="313"/>
      <c r="J1272" s="31" t="s">
        <v>6579</v>
      </c>
      <c r="K1272" s="310" t="s">
        <v>5160</v>
      </c>
      <c r="L1272" s="238" t="s">
        <v>4554</v>
      </c>
      <c r="M1272" s="241" t="s">
        <v>6448</v>
      </c>
      <c r="N1272" s="311">
        <v>13</v>
      </c>
      <c r="O1272" s="241"/>
      <c r="P1272" s="31" t="s">
        <v>165</v>
      </c>
    </row>
    <row r="1273" spans="1:16" ht="30">
      <c r="A1273" s="28">
        <v>1268</v>
      </c>
      <c r="B1273" s="229" t="str">
        <f t="shared" si="20"/>
        <v>20242BM6094K161</v>
      </c>
      <c r="C1273" s="246" t="s">
        <v>6591</v>
      </c>
      <c r="D1273" s="41" t="s">
        <v>6592</v>
      </c>
      <c r="E1273" s="308" t="s">
        <v>6593</v>
      </c>
      <c r="F1273" s="299" t="s">
        <v>11</v>
      </c>
      <c r="G1273" s="245" t="s">
        <v>1</v>
      </c>
      <c r="H1273" s="309" t="s">
        <v>6452</v>
      </c>
      <c r="I1273" s="313"/>
      <c r="J1273" s="31" t="s">
        <v>6579</v>
      </c>
      <c r="K1273" s="310" t="s">
        <v>5160</v>
      </c>
      <c r="L1273" s="238" t="s">
        <v>4554</v>
      </c>
      <c r="M1273" s="241"/>
      <c r="N1273" s="311">
        <v>1</v>
      </c>
      <c r="O1273" s="241"/>
      <c r="P1273" s="31" t="s">
        <v>165</v>
      </c>
    </row>
    <row r="1274" spans="1:16" ht="15">
      <c r="A1274" s="28">
        <v>1269</v>
      </c>
      <c r="B1274" s="229" t="str">
        <f t="shared" si="20"/>
        <v>20242BM6074K16</v>
      </c>
      <c r="C1274" s="246" t="s">
        <v>6594</v>
      </c>
      <c r="D1274" s="41" t="s">
        <v>4684</v>
      </c>
      <c r="E1274" s="308" t="s">
        <v>4685</v>
      </c>
      <c r="F1274" s="299" t="s">
        <v>11</v>
      </c>
      <c r="G1274" s="245" t="s">
        <v>5</v>
      </c>
      <c r="H1274" s="234" t="s">
        <v>6452</v>
      </c>
      <c r="I1274" s="338"/>
      <c r="J1274" s="31" t="s">
        <v>6579</v>
      </c>
      <c r="K1274" s="310" t="s">
        <v>5160</v>
      </c>
      <c r="L1274" s="238" t="s">
        <v>4554</v>
      </c>
      <c r="M1274" s="241"/>
      <c r="N1274" s="311"/>
      <c r="O1274" s="241"/>
      <c r="P1274" s="31" t="s">
        <v>165</v>
      </c>
    </row>
    <row r="1275" spans="1:16" ht="30">
      <c r="A1275" s="28">
        <v>1270</v>
      </c>
      <c r="B1275" s="229" t="str">
        <f t="shared" si="20"/>
        <v>20242FL6163K16</v>
      </c>
      <c r="C1275" s="246" t="s">
        <v>6595</v>
      </c>
      <c r="D1275" s="41" t="s">
        <v>6283</v>
      </c>
      <c r="E1275" s="308" t="s">
        <v>4442</v>
      </c>
      <c r="F1275" s="344" t="s">
        <v>48</v>
      </c>
      <c r="G1275" s="245" t="s">
        <v>0</v>
      </c>
      <c r="H1275" s="237" t="s">
        <v>361</v>
      </c>
      <c r="I1275" s="367"/>
      <c r="J1275" s="31" t="s">
        <v>6579</v>
      </c>
      <c r="K1275" s="310" t="s">
        <v>5160</v>
      </c>
      <c r="L1275" s="238" t="s">
        <v>4554</v>
      </c>
      <c r="M1275" s="241"/>
      <c r="N1275" s="345"/>
      <c r="O1275" s="241"/>
      <c r="P1275" s="31" t="s">
        <v>165</v>
      </c>
    </row>
    <row r="1276" spans="1:16" ht="30">
      <c r="A1276" s="28">
        <v>1271</v>
      </c>
      <c r="B1276" s="229" t="str">
        <f t="shared" si="20"/>
        <v>20242FL6163K16</v>
      </c>
      <c r="C1276" s="246" t="s">
        <v>6595</v>
      </c>
      <c r="D1276" s="41" t="s">
        <v>6283</v>
      </c>
      <c r="E1276" s="308" t="s">
        <v>4442</v>
      </c>
      <c r="F1276" s="344" t="s">
        <v>48</v>
      </c>
      <c r="G1276" s="245" t="s">
        <v>3</v>
      </c>
      <c r="H1276" s="312" t="s">
        <v>361</v>
      </c>
      <c r="I1276" s="313"/>
      <c r="J1276" s="31" t="s">
        <v>6579</v>
      </c>
      <c r="K1276" s="310" t="s">
        <v>5160</v>
      </c>
      <c r="L1276" s="238" t="s">
        <v>4554</v>
      </c>
      <c r="M1276" s="241"/>
      <c r="N1276" s="345"/>
      <c r="O1276" s="241"/>
      <c r="P1276" s="31" t="s">
        <v>165</v>
      </c>
    </row>
    <row r="1277" spans="1:16" ht="30">
      <c r="A1277" s="28">
        <v>1272</v>
      </c>
      <c r="B1277" s="229" t="str">
        <f t="shared" si="20"/>
        <v>20242FL6163K16</v>
      </c>
      <c r="C1277" s="246" t="s">
        <v>6596</v>
      </c>
      <c r="D1277" s="41" t="s">
        <v>6283</v>
      </c>
      <c r="E1277" s="308" t="s">
        <v>4442</v>
      </c>
      <c r="F1277" s="344" t="s">
        <v>45</v>
      </c>
      <c r="G1277" s="245" t="s">
        <v>0</v>
      </c>
      <c r="H1277" s="312" t="s">
        <v>361</v>
      </c>
      <c r="I1277" s="366"/>
      <c r="J1277" s="31" t="s">
        <v>6579</v>
      </c>
      <c r="K1277" s="310" t="s">
        <v>5160</v>
      </c>
      <c r="L1277" s="238" t="s">
        <v>4554</v>
      </c>
      <c r="M1277" s="241"/>
      <c r="N1277" s="345"/>
      <c r="O1277" s="241"/>
      <c r="P1277" s="31" t="s">
        <v>165</v>
      </c>
    </row>
    <row r="1278" spans="1:16" ht="30">
      <c r="A1278" s="28">
        <v>1273</v>
      </c>
      <c r="B1278" s="229" t="str">
        <f t="shared" si="20"/>
        <v>20242FL6163K16</v>
      </c>
      <c r="C1278" s="246" t="s">
        <v>6596</v>
      </c>
      <c r="D1278" s="41" t="s">
        <v>6283</v>
      </c>
      <c r="E1278" s="308" t="s">
        <v>4442</v>
      </c>
      <c r="F1278" s="344" t="s">
        <v>45</v>
      </c>
      <c r="G1278" s="245" t="s">
        <v>3</v>
      </c>
      <c r="H1278" s="312" t="s">
        <v>361</v>
      </c>
      <c r="I1278" s="313"/>
      <c r="J1278" s="31" t="s">
        <v>6579</v>
      </c>
      <c r="K1278" s="310" t="s">
        <v>5160</v>
      </c>
      <c r="L1278" s="238" t="s">
        <v>4554</v>
      </c>
      <c r="M1278" s="241"/>
      <c r="N1278" s="345"/>
      <c r="O1278" s="241"/>
      <c r="P1278" s="31" t="s">
        <v>165</v>
      </c>
    </row>
    <row r="1279" spans="1:16" ht="45">
      <c r="A1279" s="28">
        <v>1274</v>
      </c>
      <c r="B1279" s="229" t="str">
        <f t="shared" si="20"/>
        <v>20242LP6012K1657</v>
      </c>
      <c r="C1279" s="246" t="s">
        <v>6597</v>
      </c>
      <c r="D1279" s="41" t="s">
        <v>5007</v>
      </c>
      <c r="E1279" s="308" t="s">
        <v>4116</v>
      </c>
      <c r="F1279" s="343" t="s">
        <v>4243</v>
      </c>
      <c r="G1279" s="245" t="s">
        <v>1</v>
      </c>
      <c r="H1279" s="312" t="s">
        <v>6448</v>
      </c>
      <c r="I1279" s="66"/>
      <c r="J1279" s="31" t="s">
        <v>6598</v>
      </c>
      <c r="K1279" s="310" t="s">
        <v>5160</v>
      </c>
      <c r="L1279" s="238" t="s">
        <v>4554</v>
      </c>
      <c r="M1279" s="241" t="s">
        <v>6448</v>
      </c>
      <c r="N1279" s="311">
        <v>57</v>
      </c>
      <c r="O1279" s="241"/>
      <c r="P1279" s="31" t="s">
        <v>60</v>
      </c>
    </row>
    <row r="1280" spans="1:16" ht="30">
      <c r="A1280" s="28">
        <v>1275</v>
      </c>
      <c r="B1280" s="229" t="str">
        <f t="shared" si="20"/>
        <v>20242BM6179K16</v>
      </c>
      <c r="C1280" s="246" t="s">
        <v>6599</v>
      </c>
      <c r="D1280" s="41" t="s">
        <v>6600</v>
      </c>
      <c r="E1280" s="308" t="s">
        <v>6601</v>
      </c>
      <c r="F1280" s="299" t="s">
        <v>11</v>
      </c>
      <c r="G1280" s="245" t="s">
        <v>2</v>
      </c>
      <c r="H1280" s="312" t="s">
        <v>5970</v>
      </c>
      <c r="I1280" s="313"/>
      <c r="J1280" s="31" t="s">
        <v>6598</v>
      </c>
      <c r="K1280" s="310" t="s">
        <v>5160</v>
      </c>
      <c r="L1280" s="238" t="s">
        <v>4554</v>
      </c>
      <c r="M1280" s="241"/>
      <c r="N1280" s="311"/>
      <c r="O1280" s="241"/>
      <c r="P1280" s="31" t="s">
        <v>60</v>
      </c>
    </row>
    <row r="1281" spans="1:16" ht="30">
      <c r="A1281" s="28">
        <v>1276</v>
      </c>
      <c r="B1281" s="229" t="str">
        <f t="shared" si="20"/>
        <v>20242LP6013K16</v>
      </c>
      <c r="C1281" s="246" t="s">
        <v>6602</v>
      </c>
      <c r="D1281" s="41" t="s">
        <v>4263</v>
      </c>
      <c r="E1281" s="308" t="s">
        <v>4265</v>
      </c>
      <c r="F1281" s="299" t="s">
        <v>48</v>
      </c>
      <c r="G1281" s="245" t="s">
        <v>3</v>
      </c>
      <c r="H1281" s="312" t="s">
        <v>6452</v>
      </c>
      <c r="I1281" s="313"/>
      <c r="J1281" s="31" t="s">
        <v>6598</v>
      </c>
      <c r="K1281" s="310" t="s">
        <v>5160</v>
      </c>
      <c r="L1281" s="238" t="s">
        <v>4554</v>
      </c>
      <c r="M1281" s="241"/>
      <c r="N1281" s="322"/>
      <c r="O1281" s="241"/>
      <c r="P1281" s="31" t="s">
        <v>60</v>
      </c>
    </row>
    <row r="1282" spans="1:16" ht="30">
      <c r="A1282" s="28">
        <v>1277</v>
      </c>
      <c r="B1282" s="229" t="str">
        <f t="shared" si="20"/>
        <v>20242BM6035K169</v>
      </c>
      <c r="C1282" s="246" t="s">
        <v>6603</v>
      </c>
      <c r="D1282" s="41" t="s">
        <v>4654</v>
      </c>
      <c r="E1282" s="308" t="s">
        <v>4036</v>
      </c>
      <c r="F1282" s="299" t="s">
        <v>18</v>
      </c>
      <c r="G1282" s="245" t="s">
        <v>2</v>
      </c>
      <c r="H1282" s="312" t="s">
        <v>5970</v>
      </c>
      <c r="I1282" s="313"/>
      <c r="J1282" s="31" t="s">
        <v>6598</v>
      </c>
      <c r="K1282" s="310" t="s">
        <v>5160</v>
      </c>
      <c r="L1282" s="238" t="s">
        <v>4554</v>
      </c>
      <c r="M1282" s="241"/>
      <c r="N1282" s="311">
        <v>9</v>
      </c>
      <c r="O1282" s="241"/>
      <c r="P1282" s="31" t="s">
        <v>60</v>
      </c>
    </row>
    <row r="1283" spans="1:16" ht="15">
      <c r="A1283" s="28">
        <v>1278</v>
      </c>
      <c r="B1283" s="229" t="str">
        <f t="shared" si="20"/>
        <v>20242AA6030K16</v>
      </c>
      <c r="C1283" s="246" t="s">
        <v>6604</v>
      </c>
      <c r="D1283" s="41" t="s">
        <v>6380</v>
      </c>
      <c r="E1283" s="308" t="s">
        <v>6381</v>
      </c>
      <c r="F1283" s="299" t="s">
        <v>214</v>
      </c>
      <c r="G1283" s="245" t="s">
        <v>0</v>
      </c>
      <c r="H1283" s="346" t="s">
        <v>8</v>
      </c>
      <c r="I1283" s="313"/>
      <c r="J1283" s="31" t="s">
        <v>6598</v>
      </c>
      <c r="K1283" s="310" t="s">
        <v>5160</v>
      </c>
      <c r="L1283" s="238" t="s">
        <v>4554</v>
      </c>
      <c r="M1283" s="241"/>
      <c r="N1283" s="371"/>
      <c r="O1283" s="241"/>
      <c r="P1283" s="31" t="s">
        <v>60</v>
      </c>
    </row>
    <row r="1284" spans="1:16" ht="15">
      <c r="A1284" s="28">
        <v>1279</v>
      </c>
      <c r="B1284" s="229" t="str">
        <f t="shared" si="20"/>
        <v>20242BM6058K161</v>
      </c>
      <c r="C1284" s="246" t="s">
        <v>6605</v>
      </c>
      <c r="D1284" s="41" t="s">
        <v>4668</v>
      </c>
      <c r="E1284" s="308" t="s">
        <v>4333</v>
      </c>
      <c r="F1284" s="299" t="s">
        <v>45</v>
      </c>
      <c r="G1284" s="245" t="s">
        <v>3</v>
      </c>
      <c r="H1284" s="312" t="s">
        <v>6452</v>
      </c>
      <c r="I1284" s="313"/>
      <c r="J1284" s="31" t="s">
        <v>6598</v>
      </c>
      <c r="K1284" s="310" t="s">
        <v>5160</v>
      </c>
      <c r="L1284" s="238" t="s">
        <v>4554</v>
      </c>
      <c r="M1284" s="241"/>
      <c r="N1284" s="311">
        <v>1</v>
      </c>
      <c r="O1284" s="241"/>
      <c r="P1284" s="31" t="s">
        <v>60</v>
      </c>
    </row>
    <row r="1285" spans="1:16" ht="15">
      <c r="A1285" s="28">
        <v>1280</v>
      </c>
      <c r="B1285" s="229" t="str">
        <f t="shared" si="20"/>
        <v>20242BM6059K16</v>
      </c>
      <c r="C1285" s="246" t="s">
        <v>6606</v>
      </c>
      <c r="D1285" s="41" t="s">
        <v>4670</v>
      </c>
      <c r="E1285" s="308" t="s">
        <v>3880</v>
      </c>
      <c r="F1285" s="299" t="s">
        <v>48</v>
      </c>
      <c r="G1285" s="245" t="s">
        <v>0</v>
      </c>
      <c r="H1285" s="312" t="s">
        <v>8</v>
      </c>
      <c r="I1285" s="313"/>
      <c r="J1285" s="31" t="s">
        <v>6598</v>
      </c>
      <c r="K1285" s="310" t="s">
        <v>5160</v>
      </c>
      <c r="L1285" s="238" t="s">
        <v>4554</v>
      </c>
      <c r="M1285" s="241"/>
      <c r="N1285" s="318"/>
      <c r="O1285" s="241"/>
      <c r="P1285" s="31" t="s">
        <v>60</v>
      </c>
    </row>
    <row r="1286" spans="1:16" ht="30">
      <c r="A1286" s="28">
        <v>1281</v>
      </c>
      <c r="B1286" s="229" t="str">
        <f t="shared" si="20"/>
        <v>20242BM6188K16</v>
      </c>
      <c r="C1286" s="246" t="s">
        <v>6607</v>
      </c>
      <c r="D1286" s="41" t="s">
        <v>6608</v>
      </c>
      <c r="E1286" s="308" t="s">
        <v>4576</v>
      </c>
      <c r="F1286" s="299" t="s">
        <v>65</v>
      </c>
      <c r="G1286" s="245" t="s">
        <v>5</v>
      </c>
      <c r="H1286" s="312" t="s">
        <v>6609</v>
      </c>
      <c r="I1286" s="313"/>
      <c r="J1286" s="31" t="s">
        <v>6598</v>
      </c>
      <c r="K1286" s="310" t="s">
        <v>5160</v>
      </c>
      <c r="L1286" s="238" t="s">
        <v>4554</v>
      </c>
      <c r="M1286" s="241"/>
      <c r="N1286" s="318"/>
      <c r="O1286" s="241"/>
      <c r="P1286" s="31" t="s">
        <v>60</v>
      </c>
    </row>
    <row r="1287" spans="1:16" ht="30">
      <c r="A1287" s="28">
        <v>1282</v>
      </c>
      <c r="B1287" s="229" t="str">
        <f t="shared" si="20"/>
        <v>20242BM6188K16</v>
      </c>
      <c r="C1287" s="246" t="s">
        <v>6610</v>
      </c>
      <c r="D1287" s="41" t="s">
        <v>6608</v>
      </c>
      <c r="E1287" s="308" t="s">
        <v>4576</v>
      </c>
      <c r="F1287" s="299" t="s">
        <v>13</v>
      </c>
      <c r="G1287" s="245" t="s">
        <v>5</v>
      </c>
      <c r="H1287" s="312" t="s">
        <v>6609</v>
      </c>
      <c r="I1287" s="313"/>
      <c r="J1287" s="31" t="s">
        <v>6598</v>
      </c>
      <c r="K1287" s="310" t="s">
        <v>5160</v>
      </c>
      <c r="L1287" s="238" t="s">
        <v>4554</v>
      </c>
      <c r="M1287" s="241"/>
      <c r="N1287" s="318"/>
      <c r="O1287" s="241"/>
      <c r="P1287" s="31" t="s">
        <v>60</v>
      </c>
    </row>
    <row r="1288" spans="1:16" ht="30">
      <c r="A1288" s="28">
        <v>1283</v>
      </c>
      <c r="B1288" s="229" t="str">
        <f t="shared" si="20"/>
        <v>20242FL6163K16</v>
      </c>
      <c r="C1288" s="246" t="s">
        <v>6611</v>
      </c>
      <c r="D1288" s="41" t="s">
        <v>6283</v>
      </c>
      <c r="E1288" s="308" t="s">
        <v>4442</v>
      </c>
      <c r="F1288" s="344" t="s">
        <v>48</v>
      </c>
      <c r="G1288" s="245" t="s">
        <v>1</v>
      </c>
      <c r="H1288" s="309" t="s">
        <v>361</v>
      </c>
      <c r="I1288" s="313"/>
      <c r="J1288" s="31" t="s">
        <v>6598</v>
      </c>
      <c r="K1288" s="310" t="s">
        <v>5160</v>
      </c>
      <c r="L1288" s="238" t="s">
        <v>4554</v>
      </c>
      <c r="M1288" s="241"/>
      <c r="N1288" s="311"/>
      <c r="O1288" s="241"/>
      <c r="P1288" s="31" t="s">
        <v>60</v>
      </c>
    </row>
    <row r="1289" spans="1:16" ht="30">
      <c r="A1289" s="28">
        <v>1284</v>
      </c>
      <c r="B1289" s="229" t="str">
        <f t="shared" si="20"/>
        <v>20242FL6163K16</v>
      </c>
      <c r="C1289" s="246" t="s">
        <v>6611</v>
      </c>
      <c r="D1289" s="41" t="s">
        <v>6283</v>
      </c>
      <c r="E1289" s="308" t="s">
        <v>4442</v>
      </c>
      <c r="F1289" s="344" t="s">
        <v>48</v>
      </c>
      <c r="G1289" s="245" t="s">
        <v>4</v>
      </c>
      <c r="H1289" s="309" t="s">
        <v>361</v>
      </c>
      <c r="I1289" s="313"/>
      <c r="J1289" s="31" t="s">
        <v>6598</v>
      </c>
      <c r="K1289" s="310" t="s">
        <v>5160</v>
      </c>
      <c r="L1289" s="238" t="s">
        <v>4554</v>
      </c>
      <c r="M1289" s="241"/>
      <c r="N1289" s="311"/>
      <c r="O1289" s="241"/>
      <c r="P1289" s="31" t="s">
        <v>60</v>
      </c>
    </row>
    <row r="1290" spans="1:16" ht="30">
      <c r="A1290" s="28">
        <v>1285</v>
      </c>
      <c r="B1290" s="229" t="str">
        <f t="shared" si="20"/>
        <v>20242FL6163K16</v>
      </c>
      <c r="C1290" s="246" t="s">
        <v>6612</v>
      </c>
      <c r="D1290" s="41" t="s">
        <v>6283</v>
      </c>
      <c r="E1290" s="308" t="s">
        <v>4442</v>
      </c>
      <c r="F1290" s="344" t="s">
        <v>45</v>
      </c>
      <c r="G1290" s="245" t="s">
        <v>1</v>
      </c>
      <c r="H1290" s="309" t="s">
        <v>361</v>
      </c>
      <c r="I1290" s="313"/>
      <c r="J1290" s="31" t="s">
        <v>6598</v>
      </c>
      <c r="K1290" s="310" t="s">
        <v>5160</v>
      </c>
      <c r="L1290" s="238" t="s">
        <v>4554</v>
      </c>
      <c r="M1290" s="241"/>
      <c r="N1290" s="311"/>
      <c r="O1290" s="241"/>
      <c r="P1290" s="31" t="s">
        <v>60</v>
      </c>
    </row>
    <row r="1291" spans="1:16" ht="30">
      <c r="A1291" s="28">
        <v>1286</v>
      </c>
      <c r="B1291" s="229" t="str">
        <f t="shared" si="20"/>
        <v>20242FL6163K16</v>
      </c>
      <c r="C1291" s="246" t="s">
        <v>6612</v>
      </c>
      <c r="D1291" s="41" t="s">
        <v>6283</v>
      </c>
      <c r="E1291" s="308" t="s">
        <v>4442</v>
      </c>
      <c r="F1291" s="344" t="s">
        <v>45</v>
      </c>
      <c r="G1291" s="245" t="s">
        <v>4</v>
      </c>
      <c r="H1291" s="309" t="s">
        <v>361</v>
      </c>
      <c r="I1291" s="313"/>
      <c r="J1291" s="31" t="s">
        <v>6598</v>
      </c>
      <c r="K1291" s="310" t="s">
        <v>5160</v>
      </c>
      <c r="L1291" s="238" t="s">
        <v>4554</v>
      </c>
      <c r="M1291" s="241"/>
      <c r="N1291" s="311"/>
      <c r="O1291" s="241"/>
      <c r="P1291" s="31" t="s">
        <v>60</v>
      </c>
    </row>
    <row r="1292" spans="1:16" ht="45">
      <c r="A1292" s="28">
        <v>1287</v>
      </c>
      <c r="B1292" s="229" t="str">
        <f t="shared" si="20"/>
        <v>20242LP6004K1618</v>
      </c>
      <c r="C1292" s="314" t="s">
        <v>6613</v>
      </c>
      <c r="D1292" s="41" t="s">
        <v>4993</v>
      </c>
      <c r="E1292" s="308" t="s">
        <v>4473</v>
      </c>
      <c r="F1292" s="343" t="s">
        <v>4243</v>
      </c>
      <c r="G1292" s="245" t="s">
        <v>3</v>
      </c>
      <c r="H1292" s="312" t="s">
        <v>6448</v>
      </c>
      <c r="I1292" s="313"/>
      <c r="J1292" s="31" t="s">
        <v>6598</v>
      </c>
      <c r="K1292" s="310" t="s">
        <v>5160</v>
      </c>
      <c r="L1292" s="238" t="s">
        <v>4554</v>
      </c>
      <c r="M1292" s="241" t="s">
        <v>6448</v>
      </c>
      <c r="N1292" s="38">
        <v>18</v>
      </c>
      <c r="O1292" s="241"/>
      <c r="P1292" s="31" t="s">
        <v>60</v>
      </c>
    </row>
    <row r="1293" spans="1:16" ht="30">
      <c r="A1293" s="28">
        <v>1288</v>
      </c>
      <c r="B1293" s="229" t="str">
        <f t="shared" si="20"/>
        <v>20242PE6026K16</v>
      </c>
      <c r="C1293" s="246" t="s">
        <v>6614</v>
      </c>
      <c r="D1293" s="41" t="s">
        <v>5069</v>
      </c>
      <c r="E1293" s="308" t="s">
        <v>4046</v>
      </c>
      <c r="F1293" s="344" t="s">
        <v>18</v>
      </c>
      <c r="G1293" s="245" t="s">
        <v>4</v>
      </c>
      <c r="H1293" s="316" t="s">
        <v>517</v>
      </c>
      <c r="I1293" s="66"/>
      <c r="J1293" s="31" t="s">
        <v>6598</v>
      </c>
      <c r="K1293" s="310" t="s">
        <v>5160</v>
      </c>
      <c r="L1293" s="238" t="s">
        <v>4554</v>
      </c>
      <c r="M1293" s="241"/>
      <c r="N1293" s="318"/>
      <c r="O1293" s="241"/>
      <c r="P1293" s="31" t="s">
        <v>149</v>
      </c>
    </row>
    <row r="1294" spans="1:16" ht="30">
      <c r="A1294" s="28">
        <v>1289</v>
      </c>
      <c r="B1294" s="229" t="str">
        <f t="shared" si="20"/>
        <v>20242BM6179K16</v>
      </c>
      <c r="C1294" s="246" t="s">
        <v>6615</v>
      </c>
      <c r="D1294" s="41" t="s">
        <v>6600</v>
      </c>
      <c r="E1294" s="308" t="s">
        <v>6601</v>
      </c>
      <c r="F1294" s="299" t="s">
        <v>12</v>
      </c>
      <c r="G1294" s="245" t="s">
        <v>2</v>
      </c>
      <c r="H1294" s="312" t="s">
        <v>5970</v>
      </c>
      <c r="I1294" s="313"/>
      <c r="J1294" s="31" t="s">
        <v>6598</v>
      </c>
      <c r="K1294" s="310" t="s">
        <v>5160</v>
      </c>
      <c r="L1294" s="238" t="s">
        <v>4554</v>
      </c>
      <c r="M1294" s="241"/>
      <c r="N1294" s="311"/>
      <c r="O1294" s="241"/>
      <c r="P1294" s="31" t="s">
        <v>149</v>
      </c>
    </row>
    <row r="1295" spans="1:16" ht="30">
      <c r="A1295" s="28">
        <v>1290</v>
      </c>
      <c r="B1295" s="229" t="str">
        <f t="shared" si="20"/>
        <v>20242LP6013K16</v>
      </c>
      <c r="C1295" s="246" t="s">
        <v>6616</v>
      </c>
      <c r="D1295" s="41" t="s">
        <v>4263</v>
      </c>
      <c r="E1295" s="308" t="s">
        <v>4265</v>
      </c>
      <c r="F1295" s="299" t="s">
        <v>46</v>
      </c>
      <c r="G1295" s="245" t="s">
        <v>3</v>
      </c>
      <c r="H1295" s="365" t="s">
        <v>8</v>
      </c>
      <c r="I1295" s="41"/>
      <c r="J1295" s="31" t="s">
        <v>6598</v>
      </c>
      <c r="K1295" s="310" t="s">
        <v>5160</v>
      </c>
      <c r="L1295" s="238" t="s">
        <v>4554</v>
      </c>
      <c r="M1295" s="333"/>
      <c r="N1295" s="322"/>
      <c r="O1295" s="241"/>
      <c r="P1295" s="31" t="s">
        <v>149</v>
      </c>
    </row>
    <row r="1296" spans="1:16" ht="30">
      <c r="A1296" s="28">
        <v>1291</v>
      </c>
      <c r="B1296" s="229" t="str">
        <f t="shared" ref="B1296:B1359" si="21">CONCATENATE(20242,$D1296,"K16",$N1296)</f>
        <v>20242BM6035K1610</v>
      </c>
      <c r="C1296" s="246" t="s">
        <v>6617</v>
      </c>
      <c r="D1296" s="41" t="s">
        <v>4654</v>
      </c>
      <c r="E1296" s="308" t="s">
        <v>4036</v>
      </c>
      <c r="F1296" s="299" t="s">
        <v>19</v>
      </c>
      <c r="G1296" s="245" t="s">
        <v>2</v>
      </c>
      <c r="H1296" s="312" t="s">
        <v>5970</v>
      </c>
      <c r="I1296" s="313"/>
      <c r="J1296" s="31" t="s">
        <v>6598</v>
      </c>
      <c r="K1296" s="310" t="s">
        <v>5160</v>
      </c>
      <c r="L1296" s="238" t="s">
        <v>4554</v>
      </c>
      <c r="M1296" s="241"/>
      <c r="N1296" s="311">
        <v>10</v>
      </c>
      <c r="O1296" s="241"/>
      <c r="P1296" s="31" t="s">
        <v>149</v>
      </c>
    </row>
    <row r="1297" spans="1:16" ht="15">
      <c r="A1297" s="28">
        <v>1292</v>
      </c>
      <c r="B1297" s="229" t="str">
        <f t="shared" si="21"/>
        <v>20242AA6030K16</v>
      </c>
      <c r="C1297" s="246" t="s">
        <v>6618</v>
      </c>
      <c r="D1297" s="41" t="s">
        <v>6380</v>
      </c>
      <c r="E1297" s="308" t="s">
        <v>6381</v>
      </c>
      <c r="F1297" s="299" t="s">
        <v>12</v>
      </c>
      <c r="G1297" s="245" t="s">
        <v>0</v>
      </c>
      <c r="H1297" s="312" t="s">
        <v>6452</v>
      </c>
      <c r="I1297" s="313"/>
      <c r="J1297" s="31" t="s">
        <v>6598</v>
      </c>
      <c r="K1297" s="310" t="s">
        <v>5160</v>
      </c>
      <c r="L1297" s="238" t="s">
        <v>4554</v>
      </c>
      <c r="M1297" s="241"/>
      <c r="N1297" s="311"/>
      <c r="O1297" s="241"/>
      <c r="P1297" s="31" t="s">
        <v>149</v>
      </c>
    </row>
    <row r="1298" spans="1:16" ht="15">
      <c r="A1298" s="28">
        <v>1293</v>
      </c>
      <c r="B1298" s="229" t="str">
        <f t="shared" si="21"/>
        <v>20242BM6058K162</v>
      </c>
      <c r="C1298" s="246" t="s">
        <v>6619</v>
      </c>
      <c r="D1298" s="41" t="s">
        <v>4668</v>
      </c>
      <c r="E1298" s="308" t="s">
        <v>4333</v>
      </c>
      <c r="F1298" s="299" t="s">
        <v>47</v>
      </c>
      <c r="G1298" s="245" t="s">
        <v>3</v>
      </c>
      <c r="H1298" s="312" t="s">
        <v>6452</v>
      </c>
      <c r="I1298" s="313"/>
      <c r="J1298" s="31" t="s">
        <v>6598</v>
      </c>
      <c r="K1298" s="310" t="s">
        <v>5160</v>
      </c>
      <c r="L1298" s="238" t="s">
        <v>4554</v>
      </c>
      <c r="M1298" s="241"/>
      <c r="N1298" s="311">
        <v>2</v>
      </c>
      <c r="O1298" s="241"/>
      <c r="P1298" s="31" t="s">
        <v>149</v>
      </c>
    </row>
    <row r="1299" spans="1:16" ht="30">
      <c r="A1299" s="28">
        <v>1294</v>
      </c>
      <c r="B1299" s="229" t="str">
        <f t="shared" si="21"/>
        <v>20242BM6189K16</v>
      </c>
      <c r="C1299" s="246" t="s">
        <v>6620</v>
      </c>
      <c r="D1299" s="41" t="s">
        <v>6621</v>
      </c>
      <c r="E1299" s="308" t="s">
        <v>6622</v>
      </c>
      <c r="F1299" s="344" t="s">
        <v>65</v>
      </c>
      <c r="G1299" s="245" t="s">
        <v>0</v>
      </c>
      <c r="H1299" s="312" t="s">
        <v>6609</v>
      </c>
      <c r="I1299" s="313"/>
      <c r="J1299" s="31" t="s">
        <v>6598</v>
      </c>
      <c r="K1299" s="310" t="s">
        <v>5160</v>
      </c>
      <c r="L1299" s="238" t="s">
        <v>4554</v>
      </c>
      <c r="M1299" s="241"/>
      <c r="N1299" s="311"/>
      <c r="O1299" s="241"/>
      <c r="P1299" s="31" t="s">
        <v>149</v>
      </c>
    </row>
    <row r="1300" spans="1:16" ht="30">
      <c r="A1300" s="28">
        <v>1295</v>
      </c>
      <c r="B1300" s="229" t="str">
        <f t="shared" si="21"/>
        <v>20242BM6189K16</v>
      </c>
      <c r="C1300" s="246" t="s">
        <v>6623</v>
      </c>
      <c r="D1300" s="41" t="s">
        <v>6621</v>
      </c>
      <c r="E1300" s="308" t="s">
        <v>6622</v>
      </c>
      <c r="F1300" s="344" t="s">
        <v>65</v>
      </c>
      <c r="G1300" s="245" t="s">
        <v>2</v>
      </c>
      <c r="H1300" s="312" t="s">
        <v>6609</v>
      </c>
      <c r="I1300" s="313"/>
      <c r="J1300" s="31" t="s">
        <v>6598</v>
      </c>
      <c r="K1300" s="310" t="s">
        <v>5160</v>
      </c>
      <c r="L1300" s="238" t="s">
        <v>4554</v>
      </c>
      <c r="M1300" s="241"/>
      <c r="N1300" s="311"/>
      <c r="O1300" s="241"/>
      <c r="P1300" s="31" t="s">
        <v>149</v>
      </c>
    </row>
    <row r="1301" spans="1:16" ht="30">
      <c r="A1301" s="28">
        <v>1296</v>
      </c>
      <c r="B1301" s="229" t="str">
        <f t="shared" si="21"/>
        <v>20242BM6189K16</v>
      </c>
      <c r="C1301" s="246" t="s">
        <v>6624</v>
      </c>
      <c r="D1301" s="41" t="s">
        <v>6621</v>
      </c>
      <c r="E1301" s="308" t="s">
        <v>6622</v>
      </c>
      <c r="F1301" s="344" t="s">
        <v>65</v>
      </c>
      <c r="G1301" s="245" t="s">
        <v>4</v>
      </c>
      <c r="H1301" s="312" t="s">
        <v>6609</v>
      </c>
      <c r="I1301" s="313"/>
      <c r="J1301" s="31" t="s">
        <v>6598</v>
      </c>
      <c r="K1301" s="310" t="s">
        <v>5160</v>
      </c>
      <c r="L1301" s="238" t="s">
        <v>4554</v>
      </c>
      <c r="M1301" s="241"/>
      <c r="N1301" s="311"/>
      <c r="O1301" s="241"/>
      <c r="P1301" s="31" t="s">
        <v>149</v>
      </c>
    </row>
    <row r="1302" spans="1:16" ht="30">
      <c r="A1302" s="28">
        <v>1297</v>
      </c>
      <c r="B1302" s="229" t="str">
        <f t="shared" si="21"/>
        <v>20242BM6189K16</v>
      </c>
      <c r="C1302" s="246" t="s">
        <v>6625</v>
      </c>
      <c r="D1302" s="41" t="s">
        <v>6621</v>
      </c>
      <c r="E1302" s="308" t="s">
        <v>6622</v>
      </c>
      <c r="F1302" s="344" t="s">
        <v>13</v>
      </c>
      <c r="G1302" s="245" t="s">
        <v>0</v>
      </c>
      <c r="H1302" s="312" t="s">
        <v>6609</v>
      </c>
      <c r="I1302" s="313"/>
      <c r="J1302" s="31" t="s">
        <v>6598</v>
      </c>
      <c r="K1302" s="310" t="s">
        <v>5160</v>
      </c>
      <c r="L1302" s="238" t="s">
        <v>4554</v>
      </c>
      <c r="M1302" s="241"/>
      <c r="N1302" s="311"/>
      <c r="O1302" s="241"/>
      <c r="P1302" s="31" t="s">
        <v>149</v>
      </c>
    </row>
    <row r="1303" spans="1:16" ht="30">
      <c r="A1303" s="28">
        <v>1298</v>
      </c>
      <c r="B1303" s="229" t="str">
        <f t="shared" si="21"/>
        <v>20242BM6189K16</v>
      </c>
      <c r="C1303" s="246" t="s">
        <v>6626</v>
      </c>
      <c r="D1303" s="41" t="s">
        <v>6621</v>
      </c>
      <c r="E1303" s="308" t="s">
        <v>6622</v>
      </c>
      <c r="F1303" s="344" t="s">
        <v>13</v>
      </c>
      <c r="G1303" s="245" t="s">
        <v>2</v>
      </c>
      <c r="H1303" s="312" t="s">
        <v>6609</v>
      </c>
      <c r="I1303" s="313"/>
      <c r="J1303" s="31" t="s">
        <v>6598</v>
      </c>
      <c r="K1303" s="310" t="s">
        <v>5160</v>
      </c>
      <c r="L1303" s="238" t="s">
        <v>4554</v>
      </c>
      <c r="M1303" s="241"/>
      <c r="N1303" s="311"/>
      <c r="O1303" s="241"/>
      <c r="P1303" s="31" t="s">
        <v>149</v>
      </c>
    </row>
    <row r="1304" spans="1:16" ht="30">
      <c r="A1304" s="28">
        <v>1299</v>
      </c>
      <c r="B1304" s="229" t="str">
        <f t="shared" si="21"/>
        <v>20242BM6189K16</v>
      </c>
      <c r="C1304" s="246" t="s">
        <v>6627</v>
      </c>
      <c r="D1304" s="41" t="s">
        <v>6621</v>
      </c>
      <c r="E1304" s="308" t="s">
        <v>6622</v>
      </c>
      <c r="F1304" s="344" t="s">
        <v>13</v>
      </c>
      <c r="G1304" s="245" t="s">
        <v>4</v>
      </c>
      <c r="H1304" s="312" t="s">
        <v>6609</v>
      </c>
      <c r="I1304" s="313"/>
      <c r="J1304" s="31" t="s">
        <v>6598</v>
      </c>
      <c r="K1304" s="310" t="s">
        <v>5160</v>
      </c>
      <c r="L1304" s="238" t="s">
        <v>4554</v>
      </c>
      <c r="M1304" s="241"/>
      <c r="N1304" s="311"/>
      <c r="O1304" s="241"/>
      <c r="P1304" s="31" t="s">
        <v>149</v>
      </c>
    </row>
    <row r="1305" spans="1:16" ht="15">
      <c r="A1305" s="28">
        <v>1300</v>
      </c>
      <c r="B1305" s="229" t="str">
        <f t="shared" si="21"/>
        <v>20242BM6059K16</v>
      </c>
      <c r="C1305" s="246" t="s">
        <v>6628</v>
      </c>
      <c r="D1305" s="41" t="s">
        <v>4670</v>
      </c>
      <c r="E1305" s="308" t="s">
        <v>3880</v>
      </c>
      <c r="F1305" s="299" t="s">
        <v>19</v>
      </c>
      <c r="G1305" s="245" t="s">
        <v>0</v>
      </c>
      <c r="H1305" s="312" t="s">
        <v>6452</v>
      </c>
      <c r="I1305" s="313"/>
      <c r="J1305" s="31" t="s">
        <v>6598</v>
      </c>
      <c r="K1305" s="310" t="s">
        <v>5160</v>
      </c>
      <c r="L1305" s="238" t="s">
        <v>4554</v>
      </c>
      <c r="M1305" s="241"/>
      <c r="N1305" s="318"/>
      <c r="O1305" s="241"/>
      <c r="P1305" s="31" t="s">
        <v>149</v>
      </c>
    </row>
    <row r="1306" spans="1:16" ht="30">
      <c r="A1306" s="28">
        <v>1301</v>
      </c>
      <c r="B1306" s="229" t="str">
        <f t="shared" si="21"/>
        <v>20242BM6188K16</v>
      </c>
      <c r="C1306" s="246" t="s">
        <v>6629</v>
      </c>
      <c r="D1306" s="41" t="s">
        <v>6608</v>
      </c>
      <c r="E1306" s="308" t="s">
        <v>4576</v>
      </c>
      <c r="F1306" s="299" t="s">
        <v>13</v>
      </c>
      <c r="G1306" s="245" t="s">
        <v>1</v>
      </c>
      <c r="H1306" s="312" t="s">
        <v>6609</v>
      </c>
      <c r="I1306" s="313"/>
      <c r="J1306" s="31" t="s">
        <v>6598</v>
      </c>
      <c r="K1306" s="310" t="s">
        <v>5160</v>
      </c>
      <c r="L1306" s="238" t="s">
        <v>4554</v>
      </c>
      <c r="M1306" s="241"/>
      <c r="N1306" s="318"/>
      <c r="O1306" s="241"/>
      <c r="P1306" s="31" t="s">
        <v>149</v>
      </c>
    </row>
    <row r="1307" spans="1:16" ht="30">
      <c r="A1307" s="28">
        <v>1302</v>
      </c>
      <c r="B1307" s="229" t="str">
        <f t="shared" si="21"/>
        <v>20242BM6190K16</v>
      </c>
      <c r="C1307" s="246" t="s">
        <v>6630</v>
      </c>
      <c r="D1307" s="41" t="s">
        <v>6631</v>
      </c>
      <c r="E1307" s="308" t="s">
        <v>6632</v>
      </c>
      <c r="F1307" s="344" t="s">
        <v>65</v>
      </c>
      <c r="G1307" s="245" t="s">
        <v>1</v>
      </c>
      <c r="H1307" s="312" t="s">
        <v>6609</v>
      </c>
      <c r="I1307" s="313"/>
      <c r="J1307" s="31" t="s">
        <v>6598</v>
      </c>
      <c r="K1307" s="310" t="s">
        <v>5160</v>
      </c>
      <c r="L1307" s="238" t="s">
        <v>4554</v>
      </c>
      <c r="M1307" s="241"/>
      <c r="N1307" s="318"/>
      <c r="O1307" s="241"/>
      <c r="P1307" s="31" t="s">
        <v>149</v>
      </c>
    </row>
    <row r="1308" spans="1:16" ht="30">
      <c r="A1308" s="28">
        <v>1303</v>
      </c>
      <c r="B1308" s="229" t="str">
        <f t="shared" si="21"/>
        <v>20242BM6190K16</v>
      </c>
      <c r="C1308" s="246" t="s">
        <v>6633</v>
      </c>
      <c r="D1308" s="41" t="s">
        <v>6631</v>
      </c>
      <c r="E1308" s="308" t="s">
        <v>6632</v>
      </c>
      <c r="F1308" s="344" t="s">
        <v>65</v>
      </c>
      <c r="G1308" s="245" t="s">
        <v>3</v>
      </c>
      <c r="H1308" s="312" t="s">
        <v>6609</v>
      </c>
      <c r="I1308" s="313"/>
      <c r="J1308" s="31" t="s">
        <v>6598</v>
      </c>
      <c r="K1308" s="310" t="s">
        <v>5160</v>
      </c>
      <c r="L1308" s="238" t="s">
        <v>4554</v>
      </c>
      <c r="M1308" s="241"/>
      <c r="N1308" s="318"/>
      <c r="O1308" s="241"/>
      <c r="P1308" s="31" t="s">
        <v>149</v>
      </c>
    </row>
    <row r="1309" spans="1:16" ht="30">
      <c r="A1309" s="28">
        <v>1304</v>
      </c>
      <c r="B1309" s="229" t="str">
        <f t="shared" si="21"/>
        <v>20242BM6190K16</v>
      </c>
      <c r="C1309" s="246" t="s">
        <v>6634</v>
      </c>
      <c r="D1309" s="41" t="s">
        <v>6631</v>
      </c>
      <c r="E1309" s="308" t="s">
        <v>6632</v>
      </c>
      <c r="F1309" s="344" t="s">
        <v>65</v>
      </c>
      <c r="G1309" s="245" t="s">
        <v>5</v>
      </c>
      <c r="H1309" s="312" t="s">
        <v>6609</v>
      </c>
      <c r="I1309" s="313"/>
      <c r="J1309" s="31" t="s">
        <v>6598</v>
      </c>
      <c r="K1309" s="310" t="s">
        <v>5160</v>
      </c>
      <c r="L1309" s="238" t="s">
        <v>4554</v>
      </c>
      <c r="M1309" s="241"/>
      <c r="N1309" s="318"/>
      <c r="O1309" s="241"/>
      <c r="P1309" s="31" t="s">
        <v>149</v>
      </c>
    </row>
    <row r="1310" spans="1:16" ht="30">
      <c r="A1310" s="28">
        <v>1305</v>
      </c>
      <c r="B1310" s="229" t="str">
        <f t="shared" si="21"/>
        <v>20242BM6190K16</v>
      </c>
      <c r="C1310" s="246" t="s">
        <v>6635</v>
      </c>
      <c r="D1310" s="41" t="s">
        <v>6631</v>
      </c>
      <c r="E1310" s="308" t="s">
        <v>6632</v>
      </c>
      <c r="F1310" s="344" t="s">
        <v>13</v>
      </c>
      <c r="G1310" s="245" t="s">
        <v>1</v>
      </c>
      <c r="H1310" s="312" t="s">
        <v>6609</v>
      </c>
      <c r="I1310" s="313"/>
      <c r="J1310" s="31" t="s">
        <v>6598</v>
      </c>
      <c r="K1310" s="310" t="s">
        <v>5160</v>
      </c>
      <c r="L1310" s="238" t="s">
        <v>4554</v>
      </c>
      <c r="M1310" s="241"/>
      <c r="N1310" s="311"/>
      <c r="O1310" s="241"/>
      <c r="P1310" s="31" t="s">
        <v>149</v>
      </c>
    </row>
    <row r="1311" spans="1:16" ht="30">
      <c r="A1311" s="28">
        <v>1306</v>
      </c>
      <c r="B1311" s="229" t="str">
        <f t="shared" si="21"/>
        <v>20242BM6190K16</v>
      </c>
      <c r="C1311" s="246" t="s">
        <v>6636</v>
      </c>
      <c r="D1311" s="41" t="s">
        <v>6631</v>
      </c>
      <c r="E1311" s="308" t="s">
        <v>6632</v>
      </c>
      <c r="F1311" s="344" t="s">
        <v>13</v>
      </c>
      <c r="G1311" s="245" t="s">
        <v>3</v>
      </c>
      <c r="H1311" s="312" t="s">
        <v>6609</v>
      </c>
      <c r="I1311" s="313"/>
      <c r="J1311" s="31" t="s">
        <v>6598</v>
      </c>
      <c r="K1311" s="310" t="s">
        <v>5160</v>
      </c>
      <c r="L1311" s="238" t="s">
        <v>4554</v>
      </c>
      <c r="M1311" s="241"/>
      <c r="N1311" s="311"/>
      <c r="O1311" s="241"/>
      <c r="P1311" s="31" t="s">
        <v>149</v>
      </c>
    </row>
    <row r="1312" spans="1:16" ht="30">
      <c r="A1312" s="28">
        <v>1307</v>
      </c>
      <c r="B1312" s="229" t="str">
        <f t="shared" si="21"/>
        <v>20242BM6190K16</v>
      </c>
      <c r="C1312" s="246" t="s">
        <v>6637</v>
      </c>
      <c r="D1312" s="41" t="s">
        <v>6631</v>
      </c>
      <c r="E1312" s="308" t="s">
        <v>6632</v>
      </c>
      <c r="F1312" s="344" t="s">
        <v>13</v>
      </c>
      <c r="G1312" s="245" t="s">
        <v>5</v>
      </c>
      <c r="H1312" s="312" t="s">
        <v>6609</v>
      </c>
      <c r="I1312" s="313"/>
      <c r="J1312" s="31" t="s">
        <v>6598</v>
      </c>
      <c r="K1312" s="310" t="s">
        <v>5160</v>
      </c>
      <c r="L1312" s="238" t="s">
        <v>4554</v>
      </c>
      <c r="M1312" s="241"/>
      <c r="N1312" s="311"/>
      <c r="O1312" s="241"/>
      <c r="P1312" s="31" t="s">
        <v>149</v>
      </c>
    </row>
    <row r="1313" spans="1:16" ht="30">
      <c r="A1313" s="28">
        <v>1308</v>
      </c>
      <c r="B1313" s="229" t="str">
        <f t="shared" si="21"/>
        <v>20242FL6163K16</v>
      </c>
      <c r="C1313" s="246" t="s">
        <v>6638</v>
      </c>
      <c r="D1313" s="41" t="s">
        <v>6283</v>
      </c>
      <c r="E1313" s="308" t="s">
        <v>4442</v>
      </c>
      <c r="F1313" s="344" t="s">
        <v>46</v>
      </c>
      <c r="G1313" s="245" t="s">
        <v>1</v>
      </c>
      <c r="H1313" s="309" t="s">
        <v>361</v>
      </c>
      <c r="I1313" s="313"/>
      <c r="J1313" s="31" t="s">
        <v>6598</v>
      </c>
      <c r="K1313" s="310" t="s">
        <v>5160</v>
      </c>
      <c r="L1313" s="238" t="s">
        <v>4554</v>
      </c>
      <c r="M1313" s="241"/>
      <c r="N1313" s="311"/>
      <c r="O1313" s="241"/>
      <c r="P1313" s="31" t="s">
        <v>149</v>
      </c>
    </row>
    <row r="1314" spans="1:16" ht="30">
      <c r="A1314" s="28">
        <v>1309</v>
      </c>
      <c r="B1314" s="229" t="str">
        <f t="shared" si="21"/>
        <v>20242FL6163K16</v>
      </c>
      <c r="C1314" s="246" t="s">
        <v>6638</v>
      </c>
      <c r="D1314" s="41" t="s">
        <v>6283</v>
      </c>
      <c r="E1314" s="308" t="s">
        <v>4442</v>
      </c>
      <c r="F1314" s="344" t="s">
        <v>46</v>
      </c>
      <c r="G1314" s="245" t="s">
        <v>4</v>
      </c>
      <c r="H1314" s="309" t="s">
        <v>361</v>
      </c>
      <c r="I1314" s="313"/>
      <c r="J1314" s="31" t="s">
        <v>6598</v>
      </c>
      <c r="K1314" s="310" t="s">
        <v>5160</v>
      </c>
      <c r="L1314" s="238" t="s">
        <v>4554</v>
      </c>
      <c r="M1314" s="241"/>
      <c r="N1314" s="311"/>
      <c r="O1314" s="241"/>
      <c r="P1314" s="31" t="s">
        <v>149</v>
      </c>
    </row>
    <row r="1315" spans="1:16" ht="30">
      <c r="A1315" s="28">
        <v>1310</v>
      </c>
      <c r="B1315" s="229" t="str">
        <f t="shared" si="21"/>
        <v>20242FL6163K16</v>
      </c>
      <c r="C1315" s="246" t="s">
        <v>6639</v>
      </c>
      <c r="D1315" s="41" t="s">
        <v>6283</v>
      </c>
      <c r="E1315" s="308" t="s">
        <v>4442</v>
      </c>
      <c r="F1315" s="344" t="s">
        <v>47</v>
      </c>
      <c r="G1315" s="245" t="s">
        <v>1</v>
      </c>
      <c r="H1315" s="309" t="s">
        <v>361</v>
      </c>
      <c r="I1315" s="313"/>
      <c r="J1315" s="31" t="s">
        <v>6598</v>
      </c>
      <c r="K1315" s="310" t="s">
        <v>5160</v>
      </c>
      <c r="L1315" s="238" t="s">
        <v>4554</v>
      </c>
      <c r="M1315" s="241"/>
      <c r="N1315" s="311"/>
      <c r="O1315" s="241"/>
      <c r="P1315" s="31" t="s">
        <v>149</v>
      </c>
    </row>
    <row r="1316" spans="1:16" ht="30">
      <c r="A1316" s="28">
        <v>1311</v>
      </c>
      <c r="B1316" s="229" t="str">
        <f t="shared" si="21"/>
        <v>20242FL6163K16</v>
      </c>
      <c r="C1316" s="246" t="s">
        <v>6639</v>
      </c>
      <c r="D1316" s="41" t="s">
        <v>6283</v>
      </c>
      <c r="E1316" s="308" t="s">
        <v>4442</v>
      </c>
      <c r="F1316" s="344" t="s">
        <v>47</v>
      </c>
      <c r="G1316" s="245" t="s">
        <v>4</v>
      </c>
      <c r="H1316" s="309" t="s">
        <v>361</v>
      </c>
      <c r="I1316" s="313"/>
      <c r="J1316" s="31" t="s">
        <v>6598</v>
      </c>
      <c r="K1316" s="310" t="s">
        <v>5160</v>
      </c>
      <c r="L1316" s="238" t="s">
        <v>4554</v>
      </c>
      <c r="M1316" s="241"/>
      <c r="N1316" s="311"/>
      <c r="O1316" s="241"/>
      <c r="P1316" s="31" t="s">
        <v>149</v>
      </c>
    </row>
    <row r="1317" spans="1:16" ht="30">
      <c r="A1317" s="28">
        <v>1312</v>
      </c>
      <c r="B1317" s="229" t="str">
        <f t="shared" si="21"/>
        <v>20242IT6002K1613</v>
      </c>
      <c r="C1317" s="246" t="s">
        <v>6640</v>
      </c>
      <c r="D1317" s="41" t="s">
        <v>6075</v>
      </c>
      <c r="E1317" s="308" t="s">
        <v>4112</v>
      </c>
      <c r="F1317" s="299" t="s">
        <v>13</v>
      </c>
      <c r="G1317" s="245" t="s">
        <v>0</v>
      </c>
      <c r="H1317" s="309" t="s">
        <v>6210</v>
      </c>
      <c r="I1317" s="66"/>
      <c r="J1317" s="31" t="s">
        <v>6641</v>
      </c>
      <c r="K1317" s="310" t="s">
        <v>5160</v>
      </c>
      <c r="L1317" s="238" t="s">
        <v>4554</v>
      </c>
      <c r="M1317" s="241"/>
      <c r="N1317" s="311">
        <v>13</v>
      </c>
      <c r="O1317" s="241"/>
      <c r="P1317" s="31" t="s">
        <v>112</v>
      </c>
    </row>
    <row r="1318" spans="1:16" ht="30">
      <c r="A1318" s="28">
        <v>1313</v>
      </c>
      <c r="B1318" s="229" t="str">
        <f t="shared" si="21"/>
        <v>20242LP6012K1658</v>
      </c>
      <c r="C1318" s="246" t="s">
        <v>6642</v>
      </c>
      <c r="D1318" s="41" t="s">
        <v>5007</v>
      </c>
      <c r="E1318" s="308" t="s">
        <v>4116</v>
      </c>
      <c r="F1318" s="299" t="s">
        <v>18</v>
      </c>
      <c r="G1318" s="245" t="s">
        <v>2</v>
      </c>
      <c r="H1318" s="316" t="s">
        <v>8</v>
      </c>
      <c r="I1318" s="41"/>
      <c r="J1318" s="31" t="s">
        <v>6641</v>
      </c>
      <c r="K1318" s="310" t="s">
        <v>5160</v>
      </c>
      <c r="L1318" s="238" t="s">
        <v>4554</v>
      </c>
      <c r="M1318" s="66"/>
      <c r="N1318" s="311">
        <v>58</v>
      </c>
      <c r="O1318" s="241"/>
      <c r="P1318" s="31" t="s">
        <v>112</v>
      </c>
    </row>
    <row r="1319" spans="1:16" ht="24">
      <c r="A1319" s="28">
        <v>1314</v>
      </c>
      <c r="B1319" s="229" t="str">
        <f t="shared" si="21"/>
        <v>20242FE6084K161</v>
      </c>
      <c r="C1319" s="246" t="s">
        <v>6643</v>
      </c>
      <c r="D1319" s="41" t="s">
        <v>6644</v>
      </c>
      <c r="E1319" s="308" t="s">
        <v>6645</v>
      </c>
      <c r="F1319" s="299" t="s">
        <v>11</v>
      </c>
      <c r="G1319" s="245" t="s">
        <v>2</v>
      </c>
      <c r="H1319" s="309" t="s">
        <v>6210</v>
      </c>
      <c r="I1319" s="66"/>
      <c r="J1319" s="31" t="s">
        <v>6641</v>
      </c>
      <c r="K1319" s="310" t="s">
        <v>5160</v>
      </c>
      <c r="L1319" s="238" t="s">
        <v>4554</v>
      </c>
      <c r="M1319" s="241"/>
      <c r="N1319" s="311">
        <v>1</v>
      </c>
      <c r="O1319" s="241"/>
      <c r="P1319" s="31" t="s">
        <v>112</v>
      </c>
    </row>
    <row r="1320" spans="1:16" ht="24">
      <c r="A1320" s="28">
        <v>1315</v>
      </c>
      <c r="B1320" s="229" t="str">
        <f t="shared" si="21"/>
        <v>20242FE6014K16</v>
      </c>
      <c r="C1320" s="246" t="s">
        <v>6646</v>
      </c>
      <c r="D1320" s="41" t="s">
        <v>4852</v>
      </c>
      <c r="E1320" s="308" t="s">
        <v>4238</v>
      </c>
      <c r="F1320" s="343" t="s">
        <v>4067</v>
      </c>
      <c r="G1320" s="245" t="s">
        <v>1</v>
      </c>
      <c r="H1320" s="316" t="s">
        <v>377</v>
      </c>
      <c r="I1320" s="313"/>
      <c r="J1320" s="31" t="s">
        <v>6641</v>
      </c>
      <c r="K1320" s="310" t="s">
        <v>5160</v>
      </c>
      <c r="L1320" s="238" t="s">
        <v>4554</v>
      </c>
      <c r="M1320" s="241"/>
      <c r="N1320" s="322"/>
      <c r="O1320" s="241"/>
      <c r="P1320" s="31" t="s">
        <v>112</v>
      </c>
    </row>
    <row r="1321" spans="1:16" ht="30">
      <c r="A1321" s="28">
        <v>1316</v>
      </c>
      <c r="B1321" s="229" t="str">
        <f t="shared" si="21"/>
        <v>20242FE6079K162</v>
      </c>
      <c r="C1321" s="314" t="s">
        <v>6647</v>
      </c>
      <c r="D1321" s="41" t="s">
        <v>4905</v>
      </c>
      <c r="E1321" s="308" t="s">
        <v>4276</v>
      </c>
      <c r="F1321" s="299" t="s">
        <v>18</v>
      </c>
      <c r="G1321" s="245" t="s">
        <v>5</v>
      </c>
      <c r="H1321" s="309" t="s">
        <v>6210</v>
      </c>
      <c r="I1321" s="313"/>
      <c r="J1321" s="31" t="s">
        <v>6641</v>
      </c>
      <c r="K1321" s="310" t="s">
        <v>5160</v>
      </c>
      <c r="L1321" s="238" t="s">
        <v>4554</v>
      </c>
      <c r="M1321" s="241"/>
      <c r="N1321" s="311">
        <v>2</v>
      </c>
      <c r="O1321" s="241"/>
      <c r="P1321" s="31" t="s">
        <v>112</v>
      </c>
    </row>
    <row r="1322" spans="1:16" ht="105">
      <c r="A1322" s="28">
        <v>1317</v>
      </c>
      <c r="B1322" s="229" t="str">
        <f t="shared" si="21"/>
        <v>20242FE6079K161</v>
      </c>
      <c r="C1322" s="246" t="s">
        <v>6648</v>
      </c>
      <c r="D1322" s="41" t="s">
        <v>4905</v>
      </c>
      <c r="E1322" s="308" t="s">
        <v>4276</v>
      </c>
      <c r="F1322" s="299" t="s">
        <v>45</v>
      </c>
      <c r="G1322" s="245" t="s">
        <v>3</v>
      </c>
      <c r="H1322" s="309" t="s">
        <v>6210</v>
      </c>
      <c r="I1322" s="313"/>
      <c r="J1322" s="31" t="s">
        <v>6641</v>
      </c>
      <c r="K1322" s="310" t="s">
        <v>5160</v>
      </c>
      <c r="L1322" s="238" t="s">
        <v>4554</v>
      </c>
      <c r="M1322" s="334" t="s">
        <v>6649</v>
      </c>
      <c r="N1322" s="311">
        <v>1</v>
      </c>
      <c r="O1322" s="217"/>
      <c r="P1322" s="31" t="s">
        <v>112</v>
      </c>
    </row>
    <row r="1323" spans="1:16" ht="45">
      <c r="A1323" s="28">
        <v>1318</v>
      </c>
      <c r="B1323" s="229" t="str">
        <f t="shared" si="21"/>
        <v>20242FL6088K16</v>
      </c>
      <c r="C1323" s="246" t="s">
        <v>6650</v>
      </c>
      <c r="D1323" s="41" t="s">
        <v>6065</v>
      </c>
      <c r="E1323" s="308" t="s">
        <v>4427</v>
      </c>
      <c r="F1323" s="369" t="s">
        <v>48</v>
      </c>
      <c r="G1323" s="245" t="s">
        <v>1</v>
      </c>
      <c r="H1323" s="312" t="s">
        <v>8</v>
      </c>
      <c r="I1323" s="313"/>
      <c r="J1323" s="31" t="s">
        <v>6641</v>
      </c>
      <c r="K1323" s="310" t="s">
        <v>5160</v>
      </c>
      <c r="L1323" s="238" t="s">
        <v>4554</v>
      </c>
      <c r="M1323" s="241"/>
      <c r="N1323" s="311"/>
      <c r="O1323" s="241"/>
      <c r="P1323" s="31" t="s">
        <v>112</v>
      </c>
    </row>
    <row r="1324" spans="1:16" ht="45">
      <c r="A1324" s="28">
        <v>1319</v>
      </c>
      <c r="B1324" s="229" t="str">
        <f t="shared" si="21"/>
        <v>20242FL6088K16</v>
      </c>
      <c r="C1324" s="246" t="s">
        <v>6650</v>
      </c>
      <c r="D1324" s="41" t="s">
        <v>6065</v>
      </c>
      <c r="E1324" s="308" t="s">
        <v>4427</v>
      </c>
      <c r="F1324" s="369" t="s">
        <v>48</v>
      </c>
      <c r="G1324" s="245" t="s">
        <v>4</v>
      </c>
      <c r="H1324" s="312" t="s">
        <v>8</v>
      </c>
      <c r="I1324" s="313"/>
      <c r="J1324" s="31" t="s">
        <v>6641</v>
      </c>
      <c r="K1324" s="310" t="s">
        <v>5160</v>
      </c>
      <c r="L1324" s="238" t="s">
        <v>4554</v>
      </c>
      <c r="M1324" s="241"/>
      <c r="N1324" s="311"/>
      <c r="O1324" s="241"/>
      <c r="P1324" s="31" t="s">
        <v>112</v>
      </c>
    </row>
    <row r="1325" spans="1:16" ht="45">
      <c r="A1325" s="28">
        <v>1320</v>
      </c>
      <c r="B1325" s="229" t="str">
        <f t="shared" si="21"/>
        <v>20242FL6088K16</v>
      </c>
      <c r="C1325" s="327" t="s">
        <v>6651</v>
      </c>
      <c r="D1325" s="41" t="s">
        <v>6065</v>
      </c>
      <c r="E1325" s="308" t="s">
        <v>4427</v>
      </c>
      <c r="F1325" s="344" t="s">
        <v>45</v>
      </c>
      <c r="G1325" s="245" t="s">
        <v>1</v>
      </c>
      <c r="H1325" s="312" t="s">
        <v>8</v>
      </c>
      <c r="I1325" s="313"/>
      <c r="J1325" s="31" t="s">
        <v>6641</v>
      </c>
      <c r="K1325" s="310" t="s">
        <v>5160</v>
      </c>
      <c r="L1325" s="238" t="s">
        <v>4554</v>
      </c>
      <c r="M1325" s="241"/>
      <c r="N1325" s="311"/>
      <c r="O1325" s="241"/>
      <c r="P1325" s="31" t="s">
        <v>112</v>
      </c>
    </row>
    <row r="1326" spans="1:16" ht="45">
      <c r="A1326" s="28">
        <v>1321</v>
      </c>
      <c r="B1326" s="229" t="str">
        <f t="shared" si="21"/>
        <v>20242FL6088K16</v>
      </c>
      <c r="C1326" s="327" t="s">
        <v>6651</v>
      </c>
      <c r="D1326" s="41" t="s">
        <v>6065</v>
      </c>
      <c r="E1326" s="308" t="s">
        <v>4427</v>
      </c>
      <c r="F1326" s="344" t="s">
        <v>45</v>
      </c>
      <c r="G1326" s="245" t="s">
        <v>4</v>
      </c>
      <c r="H1326" s="312" t="s">
        <v>8</v>
      </c>
      <c r="I1326" s="313"/>
      <c r="J1326" s="31" t="s">
        <v>6641</v>
      </c>
      <c r="K1326" s="310" t="s">
        <v>5160</v>
      </c>
      <c r="L1326" s="238" t="s">
        <v>4554</v>
      </c>
      <c r="M1326" s="241"/>
      <c r="N1326" s="311"/>
      <c r="O1326" s="241"/>
      <c r="P1326" s="31" t="s">
        <v>112</v>
      </c>
    </row>
    <row r="1327" spans="1:16" ht="24">
      <c r="A1327" s="28">
        <v>1322</v>
      </c>
      <c r="B1327" s="229" t="str">
        <f t="shared" si="21"/>
        <v>20242FE6048K16</v>
      </c>
      <c r="C1327" s="314" t="s">
        <v>6652</v>
      </c>
      <c r="D1327" s="41" t="s">
        <v>4884</v>
      </c>
      <c r="E1327" s="308" t="s">
        <v>4469</v>
      </c>
      <c r="F1327" s="299" t="s">
        <v>11</v>
      </c>
      <c r="G1327" s="245" t="s">
        <v>5</v>
      </c>
      <c r="H1327" s="309" t="s">
        <v>6210</v>
      </c>
      <c r="I1327" s="313"/>
      <c r="J1327" s="31" t="s">
        <v>6641</v>
      </c>
      <c r="K1327" s="310" t="s">
        <v>5160</v>
      </c>
      <c r="L1327" s="238" t="s">
        <v>4554</v>
      </c>
      <c r="M1327" s="241"/>
      <c r="N1327" s="311"/>
      <c r="O1327" s="241"/>
      <c r="P1327" s="31" t="s">
        <v>112</v>
      </c>
    </row>
    <row r="1328" spans="1:16" ht="30">
      <c r="A1328" s="28">
        <v>1323</v>
      </c>
      <c r="B1328" s="229" t="str">
        <f t="shared" si="21"/>
        <v>20242FE6044K165</v>
      </c>
      <c r="C1328" s="246" t="s">
        <v>6653</v>
      </c>
      <c r="D1328" s="41" t="s">
        <v>4876</v>
      </c>
      <c r="E1328" s="308" t="s">
        <v>4491</v>
      </c>
      <c r="F1328" s="299" t="s">
        <v>48</v>
      </c>
      <c r="G1328" s="245" t="s">
        <v>3</v>
      </c>
      <c r="H1328" s="309" t="s">
        <v>6210</v>
      </c>
      <c r="I1328" s="313"/>
      <c r="J1328" s="31" t="s">
        <v>6641</v>
      </c>
      <c r="K1328" s="310" t="s">
        <v>5160</v>
      </c>
      <c r="L1328" s="238" t="s">
        <v>4554</v>
      </c>
      <c r="M1328" s="241"/>
      <c r="N1328" s="38">
        <v>5</v>
      </c>
      <c r="O1328" s="241"/>
      <c r="P1328" s="31" t="s">
        <v>112</v>
      </c>
    </row>
    <row r="1329" spans="1:16" ht="30">
      <c r="A1329" s="28">
        <v>1324</v>
      </c>
      <c r="B1329" s="229" t="str">
        <f t="shared" si="21"/>
        <v>20242PE6026K16</v>
      </c>
      <c r="C1329" s="246" t="s">
        <v>6654</v>
      </c>
      <c r="D1329" s="41" t="s">
        <v>5069</v>
      </c>
      <c r="E1329" s="391" t="s">
        <v>4046</v>
      </c>
      <c r="F1329" s="245" t="s">
        <v>48</v>
      </c>
      <c r="G1329" s="245" t="s">
        <v>3</v>
      </c>
      <c r="H1329" s="316" t="s">
        <v>517</v>
      </c>
      <c r="I1329" s="66"/>
      <c r="J1329" s="205" t="s">
        <v>6655</v>
      </c>
      <c r="K1329" s="310" t="s">
        <v>5160</v>
      </c>
      <c r="L1329" s="238" t="s">
        <v>4554</v>
      </c>
      <c r="M1329" s="241"/>
      <c r="N1329" s="317"/>
      <c r="O1329" s="241"/>
      <c r="P1329" s="205" t="s">
        <v>14</v>
      </c>
    </row>
    <row r="1330" spans="1:16" ht="30">
      <c r="A1330" s="28">
        <v>1325</v>
      </c>
      <c r="B1330" s="229" t="str">
        <f t="shared" si="21"/>
        <v>20242LP6012K1659</v>
      </c>
      <c r="C1330" s="246" t="s">
        <v>6656</v>
      </c>
      <c r="D1330" s="41" t="s">
        <v>5007</v>
      </c>
      <c r="E1330" s="391" t="s">
        <v>4116</v>
      </c>
      <c r="F1330" s="245" t="s">
        <v>46</v>
      </c>
      <c r="G1330" s="245" t="s">
        <v>4</v>
      </c>
      <c r="H1330" s="316" t="s">
        <v>8</v>
      </c>
      <c r="I1330" s="241"/>
      <c r="J1330" s="205" t="s">
        <v>6655</v>
      </c>
      <c r="K1330" s="310" t="s">
        <v>5160</v>
      </c>
      <c r="L1330" s="238" t="s">
        <v>4554</v>
      </c>
      <c r="M1330" s="66"/>
      <c r="N1330" s="311">
        <v>59</v>
      </c>
      <c r="O1330" s="241"/>
      <c r="P1330" s="205" t="s">
        <v>14</v>
      </c>
    </row>
    <row r="1331" spans="1:16" ht="30">
      <c r="A1331" s="28">
        <v>1326</v>
      </c>
      <c r="B1331" s="229" t="str">
        <f t="shared" si="21"/>
        <v>20242TO6001K161</v>
      </c>
      <c r="C1331" s="246" t="s">
        <v>6657</v>
      </c>
      <c r="D1331" s="41" t="s">
        <v>431</v>
      </c>
      <c r="E1331" s="391" t="s">
        <v>430</v>
      </c>
      <c r="F1331" s="245" t="s">
        <v>46</v>
      </c>
      <c r="G1331" s="245" t="s">
        <v>3</v>
      </c>
      <c r="H1331" s="309" t="s">
        <v>359</v>
      </c>
      <c r="I1331" s="66"/>
      <c r="J1331" s="205" t="s">
        <v>6655</v>
      </c>
      <c r="K1331" s="310" t="s">
        <v>5160</v>
      </c>
      <c r="L1331" s="238" t="s">
        <v>4554</v>
      </c>
      <c r="M1331" s="241"/>
      <c r="N1331" s="311">
        <v>1</v>
      </c>
      <c r="O1331" s="241"/>
      <c r="P1331" s="205" t="s">
        <v>14</v>
      </c>
    </row>
    <row r="1332" spans="1:16" ht="30">
      <c r="A1332" s="28">
        <v>1327</v>
      </c>
      <c r="B1332" s="229" t="str">
        <f t="shared" si="21"/>
        <v>20242FL6013K16</v>
      </c>
      <c r="C1332" s="246" t="s">
        <v>6658</v>
      </c>
      <c r="D1332" s="41" t="s">
        <v>6659</v>
      </c>
      <c r="E1332" s="391" t="s">
        <v>6660</v>
      </c>
      <c r="F1332" s="245" t="s">
        <v>46</v>
      </c>
      <c r="G1332" s="245" t="s">
        <v>0</v>
      </c>
      <c r="H1332" s="309" t="s">
        <v>359</v>
      </c>
      <c r="I1332" s="313"/>
      <c r="J1332" s="205" t="s">
        <v>6655</v>
      </c>
      <c r="K1332" s="310" t="s">
        <v>5160</v>
      </c>
      <c r="L1332" s="238" t="s">
        <v>4554</v>
      </c>
      <c r="M1332" s="313"/>
      <c r="N1332" s="392"/>
      <c r="O1332" s="241"/>
      <c r="P1332" s="205" t="s">
        <v>14</v>
      </c>
    </row>
    <row r="1333" spans="1:16" ht="30">
      <c r="A1333" s="28">
        <v>1328</v>
      </c>
      <c r="B1333" s="229" t="str">
        <f t="shared" si="21"/>
        <v>20242FL6013K16</v>
      </c>
      <c r="C1333" s="246" t="s">
        <v>6661</v>
      </c>
      <c r="D1333" s="41" t="s">
        <v>6659</v>
      </c>
      <c r="E1333" s="391" t="s">
        <v>6660</v>
      </c>
      <c r="F1333" s="245" t="s">
        <v>19</v>
      </c>
      <c r="G1333" s="245" t="s">
        <v>0</v>
      </c>
      <c r="H1333" s="309" t="s">
        <v>359</v>
      </c>
      <c r="I1333" s="313"/>
      <c r="J1333" s="205" t="s">
        <v>6655</v>
      </c>
      <c r="K1333" s="310" t="s">
        <v>5160</v>
      </c>
      <c r="L1333" s="238" t="s">
        <v>4554</v>
      </c>
      <c r="M1333" s="313"/>
      <c r="N1333" s="392"/>
      <c r="O1333" s="241"/>
      <c r="P1333" s="205" t="s">
        <v>14</v>
      </c>
    </row>
    <row r="1334" spans="1:16" ht="30">
      <c r="A1334" s="28">
        <v>1329</v>
      </c>
      <c r="B1334" s="229" t="str">
        <f t="shared" si="21"/>
        <v>20242FL6037K16</v>
      </c>
      <c r="C1334" s="246" t="s">
        <v>6662</v>
      </c>
      <c r="D1334" s="41" t="s">
        <v>6663</v>
      </c>
      <c r="E1334" s="391" t="s">
        <v>6664</v>
      </c>
      <c r="F1334" s="269" t="s">
        <v>493</v>
      </c>
      <c r="G1334" s="245" t="s">
        <v>2</v>
      </c>
      <c r="H1334" s="309" t="s">
        <v>359</v>
      </c>
      <c r="I1334" s="241"/>
      <c r="J1334" s="205" t="s">
        <v>6655</v>
      </c>
      <c r="K1334" s="310" t="s">
        <v>5160</v>
      </c>
      <c r="L1334" s="238" t="s">
        <v>4554</v>
      </c>
      <c r="M1334" s="217"/>
      <c r="N1334" s="311"/>
      <c r="O1334" s="241"/>
      <c r="P1334" s="205" t="s">
        <v>14</v>
      </c>
    </row>
    <row r="1335" spans="1:16" ht="30">
      <c r="A1335" s="28">
        <v>1330</v>
      </c>
      <c r="B1335" s="229" t="str">
        <f t="shared" si="21"/>
        <v>20242FL6037K16</v>
      </c>
      <c r="C1335" s="246" t="s">
        <v>6665</v>
      </c>
      <c r="D1335" s="41" t="s">
        <v>6663</v>
      </c>
      <c r="E1335" s="391" t="s">
        <v>6664</v>
      </c>
      <c r="F1335" s="245" t="s">
        <v>19</v>
      </c>
      <c r="G1335" s="245" t="s">
        <v>2</v>
      </c>
      <c r="H1335" s="309" t="s">
        <v>359</v>
      </c>
      <c r="I1335" s="241"/>
      <c r="J1335" s="205" t="s">
        <v>6655</v>
      </c>
      <c r="K1335" s="310" t="s">
        <v>5160</v>
      </c>
      <c r="L1335" s="238" t="s">
        <v>4554</v>
      </c>
      <c r="M1335" s="217"/>
      <c r="N1335" s="311"/>
      <c r="O1335" s="241"/>
      <c r="P1335" s="205" t="s">
        <v>14</v>
      </c>
    </row>
    <row r="1336" spans="1:16" ht="30">
      <c r="A1336" s="28">
        <v>1331</v>
      </c>
      <c r="B1336" s="229" t="str">
        <f t="shared" si="21"/>
        <v>20242FL6026K16</v>
      </c>
      <c r="C1336" s="246" t="s">
        <v>6666</v>
      </c>
      <c r="D1336" s="41" t="s">
        <v>6667</v>
      </c>
      <c r="E1336" s="391" t="s">
        <v>6668</v>
      </c>
      <c r="F1336" s="269" t="s">
        <v>493</v>
      </c>
      <c r="G1336" s="245" t="s">
        <v>4</v>
      </c>
      <c r="H1336" s="312" t="s">
        <v>8</v>
      </c>
      <c r="I1336" s="241"/>
      <c r="J1336" s="205" t="s">
        <v>6655</v>
      </c>
      <c r="K1336" s="310" t="s">
        <v>5160</v>
      </c>
      <c r="L1336" s="238" t="s">
        <v>4554</v>
      </c>
      <c r="M1336" s="313"/>
      <c r="N1336" s="322"/>
      <c r="O1336" s="241"/>
      <c r="P1336" s="205" t="s">
        <v>14</v>
      </c>
    </row>
    <row r="1337" spans="1:16" ht="30">
      <c r="A1337" s="28">
        <v>1332</v>
      </c>
      <c r="B1337" s="229" t="str">
        <f t="shared" si="21"/>
        <v>20242FL6026K16</v>
      </c>
      <c r="C1337" s="246" t="s">
        <v>6669</v>
      </c>
      <c r="D1337" s="41" t="s">
        <v>6667</v>
      </c>
      <c r="E1337" s="391" t="s">
        <v>6668</v>
      </c>
      <c r="F1337" s="245" t="s">
        <v>47</v>
      </c>
      <c r="G1337" s="245" t="s">
        <v>3</v>
      </c>
      <c r="H1337" s="309" t="s">
        <v>359</v>
      </c>
      <c r="I1337" s="241"/>
      <c r="J1337" s="205" t="s">
        <v>6655</v>
      </c>
      <c r="K1337" s="310" t="s">
        <v>5160</v>
      </c>
      <c r="L1337" s="238" t="s">
        <v>4554</v>
      </c>
      <c r="M1337" s="313"/>
      <c r="N1337" s="322"/>
      <c r="O1337" s="241"/>
      <c r="P1337" s="205" t="s">
        <v>14</v>
      </c>
    </row>
    <row r="1338" spans="1:16" ht="30">
      <c r="A1338" s="28">
        <v>1333</v>
      </c>
      <c r="B1338" s="229" t="str">
        <f t="shared" si="21"/>
        <v>20242FL6051K16</v>
      </c>
      <c r="C1338" s="246" t="s">
        <v>6670</v>
      </c>
      <c r="D1338" s="41" t="s">
        <v>6671</v>
      </c>
      <c r="E1338" s="391" t="s">
        <v>6672</v>
      </c>
      <c r="F1338" s="245" t="s">
        <v>46</v>
      </c>
      <c r="G1338" s="245" t="s">
        <v>1</v>
      </c>
      <c r="H1338" s="309" t="s">
        <v>359</v>
      </c>
      <c r="I1338" s="241"/>
      <c r="J1338" s="205" t="s">
        <v>6655</v>
      </c>
      <c r="K1338" s="310" t="s">
        <v>5160</v>
      </c>
      <c r="L1338" s="238" t="s">
        <v>4554</v>
      </c>
      <c r="M1338" s="313"/>
      <c r="N1338" s="322"/>
      <c r="O1338" s="241"/>
      <c r="P1338" s="205" t="s">
        <v>14</v>
      </c>
    </row>
    <row r="1339" spans="1:16" ht="30">
      <c r="A1339" s="28">
        <v>1334</v>
      </c>
      <c r="B1339" s="229" t="str">
        <f t="shared" si="21"/>
        <v>20242FL6051K16</v>
      </c>
      <c r="C1339" s="246" t="s">
        <v>6673</v>
      </c>
      <c r="D1339" s="41" t="s">
        <v>6671</v>
      </c>
      <c r="E1339" s="323" t="s">
        <v>6672</v>
      </c>
      <c r="F1339" s="245" t="s">
        <v>19</v>
      </c>
      <c r="G1339" s="245" t="s">
        <v>1</v>
      </c>
      <c r="H1339" s="309" t="s">
        <v>359</v>
      </c>
      <c r="I1339" s="241"/>
      <c r="J1339" s="205" t="s">
        <v>6655</v>
      </c>
      <c r="K1339" s="310" t="s">
        <v>5160</v>
      </c>
      <c r="L1339" s="238" t="s">
        <v>4554</v>
      </c>
      <c r="M1339" s="313"/>
      <c r="N1339" s="322"/>
      <c r="O1339" s="241"/>
      <c r="P1339" s="205" t="s">
        <v>14</v>
      </c>
    </row>
    <row r="1340" spans="1:16" ht="30">
      <c r="A1340" s="28">
        <v>1335</v>
      </c>
      <c r="B1340" s="229" t="str">
        <f t="shared" si="21"/>
        <v>20242LP6013K16</v>
      </c>
      <c r="C1340" s="246" t="s">
        <v>6674</v>
      </c>
      <c r="D1340" s="41" t="s">
        <v>4263</v>
      </c>
      <c r="E1340" s="391" t="s">
        <v>4265</v>
      </c>
      <c r="F1340" s="245" t="s">
        <v>47</v>
      </c>
      <c r="G1340" s="245" t="s">
        <v>4</v>
      </c>
      <c r="H1340" s="312" t="s">
        <v>5365</v>
      </c>
      <c r="I1340" s="313"/>
      <c r="J1340" s="205" t="s">
        <v>6655</v>
      </c>
      <c r="K1340" s="310" t="s">
        <v>5160</v>
      </c>
      <c r="L1340" s="238" t="s">
        <v>4554</v>
      </c>
      <c r="M1340" s="241"/>
      <c r="N1340" s="322"/>
      <c r="O1340" s="241"/>
      <c r="P1340" s="205" t="s">
        <v>14</v>
      </c>
    </row>
    <row r="1341" spans="1:16" ht="30">
      <c r="A1341" s="28">
        <v>1336</v>
      </c>
      <c r="B1341" s="229" t="str">
        <f t="shared" si="21"/>
        <v>20242FL6068K16</v>
      </c>
      <c r="C1341" s="246" t="s">
        <v>6675</v>
      </c>
      <c r="D1341" s="41" t="s">
        <v>6676</v>
      </c>
      <c r="E1341" s="391" t="s">
        <v>6677</v>
      </c>
      <c r="F1341" s="245" t="s">
        <v>46</v>
      </c>
      <c r="G1341" s="245" t="s">
        <v>5</v>
      </c>
      <c r="H1341" s="312" t="s">
        <v>8</v>
      </c>
      <c r="I1341" s="241"/>
      <c r="J1341" s="205" t="s">
        <v>6655</v>
      </c>
      <c r="K1341" s="310" t="s">
        <v>5160</v>
      </c>
      <c r="L1341" s="238" t="s">
        <v>4554</v>
      </c>
      <c r="M1341" s="217"/>
      <c r="N1341" s="311"/>
      <c r="O1341" s="241"/>
      <c r="P1341" s="205" t="s">
        <v>14</v>
      </c>
    </row>
    <row r="1342" spans="1:16" ht="30">
      <c r="A1342" s="28">
        <v>1337</v>
      </c>
      <c r="B1342" s="229" t="str">
        <f t="shared" si="21"/>
        <v>20242FL6068K16</v>
      </c>
      <c r="C1342" s="246" t="s">
        <v>6678</v>
      </c>
      <c r="D1342" s="41" t="s">
        <v>6676</v>
      </c>
      <c r="E1342" s="391" t="s">
        <v>6677</v>
      </c>
      <c r="F1342" s="245" t="s">
        <v>47</v>
      </c>
      <c r="G1342" s="245" t="s">
        <v>5</v>
      </c>
      <c r="H1342" s="309" t="s">
        <v>359</v>
      </c>
      <c r="I1342" s="241"/>
      <c r="J1342" s="205" t="s">
        <v>6655</v>
      </c>
      <c r="K1342" s="310" t="s">
        <v>5160</v>
      </c>
      <c r="L1342" s="238" t="s">
        <v>4554</v>
      </c>
      <c r="M1342" s="217"/>
      <c r="N1342" s="311"/>
      <c r="O1342" s="241"/>
      <c r="P1342" s="205" t="s">
        <v>14</v>
      </c>
    </row>
    <row r="1343" spans="1:16" ht="15">
      <c r="A1343" s="28">
        <v>1338</v>
      </c>
      <c r="B1343" s="229" t="str">
        <f t="shared" si="21"/>
        <v>20242LP6003K16</v>
      </c>
      <c r="C1343" s="246" t="s">
        <v>6679</v>
      </c>
      <c r="D1343" s="41" t="s">
        <v>4981</v>
      </c>
      <c r="E1343" s="391" t="s">
        <v>4034</v>
      </c>
      <c r="F1343" s="245" t="s">
        <v>11</v>
      </c>
      <c r="G1343" s="245" t="s">
        <v>5</v>
      </c>
      <c r="H1343" s="309" t="s">
        <v>359</v>
      </c>
      <c r="I1343" s="313"/>
      <c r="J1343" s="205" t="s">
        <v>6655</v>
      </c>
      <c r="K1343" s="310" t="s">
        <v>5160</v>
      </c>
      <c r="L1343" s="238" t="s">
        <v>4554</v>
      </c>
      <c r="M1343" s="241"/>
      <c r="N1343" s="311"/>
      <c r="O1343" s="241"/>
      <c r="P1343" s="205" t="s">
        <v>14</v>
      </c>
    </row>
    <row r="1344" spans="1:16" ht="15">
      <c r="A1344" s="28">
        <v>1339</v>
      </c>
      <c r="B1344" s="229" t="str">
        <f t="shared" si="21"/>
        <v>20242FL6289K16</v>
      </c>
      <c r="C1344" s="246" t="s">
        <v>6680</v>
      </c>
      <c r="D1344" s="41" t="s">
        <v>6681</v>
      </c>
      <c r="E1344" s="391" t="s">
        <v>6682</v>
      </c>
      <c r="F1344" s="245" t="s">
        <v>46</v>
      </c>
      <c r="G1344" s="245" t="s">
        <v>0</v>
      </c>
      <c r="H1344" s="312" t="s">
        <v>8</v>
      </c>
      <c r="I1344" s="241"/>
      <c r="J1344" s="205" t="s">
        <v>6655</v>
      </c>
      <c r="K1344" s="310" t="s">
        <v>5160</v>
      </c>
      <c r="L1344" s="238" t="s">
        <v>4554</v>
      </c>
      <c r="M1344" s="24"/>
      <c r="N1344" s="392"/>
      <c r="O1344" s="241"/>
      <c r="P1344" s="205" t="s">
        <v>14</v>
      </c>
    </row>
    <row r="1345" spans="1:16" ht="15">
      <c r="A1345" s="28">
        <v>1340</v>
      </c>
      <c r="B1345" s="229" t="str">
        <f t="shared" si="21"/>
        <v>20242FL6289K16</v>
      </c>
      <c r="C1345" s="246" t="s">
        <v>6680</v>
      </c>
      <c r="D1345" s="41" t="s">
        <v>6681</v>
      </c>
      <c r="E1345" s="391" t="s">
        <v>6682</v>
      </c>
      <c r="F1345" s="245" t="s">
        <v>46</v>
      </c>
      <c r="G1345" s="245" t="s">
        <v>3</v>
      </c>
      <c r="H1345" s="312" t="s">
        <v>8</v>
      </c>
      <c r="I1345" s="241"/>
      <c r="J1345" s="205" t="s">
        <v>6655</v>
      </c>
      <c r="K1345" s="310" t="s">
        <v>5160</v>
      </c>
      <c r="L1345" s="238" t="s">
        <v>4554</v>
      </c>
      <c r="M1345" s="217"/>
      <c r="N1345" s="392"/>
      <c r="O1345" s="241"/>
      <c r="P1345" s="205" t="s">
        <v>14</v>
      </c>
    </row>
    <row r="1346" spans="1:16" ht="15">
      <c r="A1346" s="28">
        <v>1341</v>
      </c>
      <c r="B1346" s="229" t="str">
        <f t="shared" si="21"/>
        <v>20242FL6289K16</v>
      </c>
      <c r="C1346" s="246" t="s">
        <v>6683</v>
      </c>
      <c r="D1346" s="41" t="s">
        <v>6681</v>
      </c>
      <c r="E1346" s="391" t="s">
        <v>6682</v>
      </c>
      <c r="F1346" s="232" t="s">
        <v>48</v>
      </c>
      <c r="G1346" s="245" t="s">
        <v>0</v>
      </c>
      <c r="H1346" s="312" t="s">
        <v>8</v>
      </c>
      <c r="I1346" s="241"/>
      <c r="J1346" s="205" t="s">
        <v>6655</v>
      </c>
      <c r="K1346" s="310" t="s">
        <v>5160</v>
      </c>
      <c r="L1346" s="238" t="s">
        <v>4554</v>
      </c>
      <c r="M1346" s="24"/>
      <c r="N1346" s="392"/>
      <c r="O1346" s="241"/>
      <c r="P1346" s="205" t="s">
        <v>14</v>
      </c>
    </row>
    <row r="1347" spans="1:16" ht="15">
      <c r="A1347" s="28">
        <v>1342</v>
      </c>
      <c r="B1347" s="229" t="str">
        <f t="shared" si="21"/>
        <v>20242FL6289K16</v>
      </c>
      <c r="C1347" s="246" t="s">
        <v>6683</v>
      </c>
      <c r="D1347" s="41" t="s">
        <v>6681</v>
      </c>
      <c r="E1347" s="391" t="s">
        <v>6682</v>
      </c>
      <c r="F1347" s="232" t="s">
        <v>48</v>
      </c>
      <c r="G1347" s="245" t="s">
        <v>3</v>
      </c>
      <c r="H1347" s="312" t="s">
        <v>8</v>
      </c>
      <c r="I1347" s="241"/>
      <c r="J1347" s="205" t="s">
        <v>6655</v>
      </c>
      <c r="K1347" s="310" t="s">
        <v>5160</v>
      </c>
      <c r="L1347" s="238" t="s">
        <v>4554</v>
      </c>
      <c r="M1347" s="217"/>
      <c r="N1347" s="392"/>
      <c r="O1347" s="241"/>
      <c r="P1347" s="205" t="s">
        <v>14</v>
      </c>
    </row>
    <row r="1348" spans="1:16" ht="15">
      <c r="A1348" s="28">
        <v>1343</v>
      </c>
      <c r="B1348" s="229" t="str">
        <f t="shared" si="21"/>
        <v>20242FL6290K16</v>
      </c>
      <c r="C1348" s="246" t="s">
        <v>6684</v>
      </c>
      <c r="D1348" s="41" t="s">
        <v>6685</v>
      </c>
      <c r="E1348" s="391" t="s">
        <v>6686</v>
      </c>
      <c r="F1348" s="245" t="s">
        <v>46</v>
      </c>
      <c r="G1348" s="245" t="s">
        <v>2</v>
      </c>
      <c r="H1348" s="309" t="s">
        <v>359</v>
      </c>
      <c r="I1348" s="241"/>
      <c r="J1348" s="205" t="s">
        <v>6655</v>
      </c>
      <c r="K1348" s="310" t="s">
        <v>5160</v>
      </c>
      <c r="L1348" s="238" t="s">
        <v>4554</v>
      </c>
      <c r="M1348" s="217"/>
      <c r="N1348" s="311"/>
      <c r="O1348" s="241"/>
      <c r="P1348" s="205" t="s">
        <v>14</v>
      </c>
    </row>
    <row r="1349" spans="1:16" ht="15">
      <c r="A1349" s="28">
        <v>1344</v>
      </c>
      <c r="B1349" s="229" t="str">
        <f t="shared" si="21"/>
        <v>20242FL6290K16</v>
      </c>
      <c r="C1349" s="246" t="s">
        <v>6684</v>
      </c>
      <c r="D1349" s="41" t="s">
        <v>6685</v>
      </c>
      <c r="E1349" s="391" t="s">
        <v>6686</v>
      </c>
      <c r="F1349" s="245" t="s">
        <v>46</v>
      </c>
      <c r="G1349" s="245" t="s">
        <v>5</v>
      </c>
      <c r="H1349" s="309" t="s">
        <v>359</v>
      </c>
      <c r="I1349" s="241"/>
      <c r="J1349" s="205" t="s">
        <v>6655</v>
      </c>
      <c r="K1349" s="310" t="s">
        <v>5160</v>
      </c>
      <c r="L1349" s="238" t="s">
        <v>4554</v>
      </c>
      <c r="M1349" s="217"/>
      <c r="N1349" s="311"/>
      <c r="O1349" s="241"/>
      <c r="P1349" s="205" t="s">
        <v>14</v>
      </c>
    </row>
    <row r="1350" spans="1:16" ht="15">
      <c r="A1350" s="28">
        <v>1345</v>
      </c>
      <c r="B1350" s="229" t="str">
        <f t="shared" si="21"/>
        <v>20242FL6290K16</v>
      </c>
      <c r="C1350" s="246" t="s">
        <v>6687</v>
      </c>
      <c r="D1350" s="41" t="s">
        <v>6685</v>
      </c>
      <c r="E1350" s="391" t="s">
        <v>6686</v>
      </c>
      <c r="F1350" s="245" t="s">
        <v>47</v>
      </c>
      <c r="G1350" s="245" t="s">
        <v>2</v>
      </c>
      <c r="H1350" s="312" t="s">
        <v>8</v>
      </c>
      <c r="I1350" s="241"/>
      <c r="J1350" s="205" t="s">
        <v>6655</v>
      </c>
      <c r="K1350" s="310" t="s">
        <v>5160</v>
      </c>
      <c r="L1350" s="238" t="s">
        <v>4554</v>
      </c>
      <c r="M1350" s="217"/>
      <c r="N1350" s="311"/>
      <c r="O1350" s="241"/>
      <c r="P1350" s="205" t="s">
        <v>14</v>
      </c>
    </row>
    <row r="1351" spans="1:16" ht="15">
      <c r="A1351" s="28">
        <v>1346</v>
      </c>
      <c r="B1351" s="229" t="str">
        <f t="shared" si="21"/>
        <v>20242FL6290K16</v>
      </c>
      <c r="C1351" s="246" t="s">
        <v>6687</v>
      </c>
      <c r="D1351" s="41" t="s">
        <v>6685</v>
      </c>
      <c r="E1351" s="391" t="s">
        <v>6686</v>
      </c>
      <c r="F1351" s="245" t="s">
        <v>47</v>
      </c>
      <c r="G1351" s="245" t="s">
        <v>5</v>
      </c>
      <c r="H1351" s="312" t="s">
        <v>8</v>
      </c>
      <c r="I1351" s="241"/>
      <c r="J1351" s="205" t="s">
        <v>6655</v>
      </c>
      <c r="K1351" s="310" t="s">
        <v>5160</v>
      </c>
      <c r="L1351" s="238" t="s">
        <v>4554</v>
      </c>
      <c r="M1351" s="217"/>
      <c r="N1351" s="311"/>
      <c r="O1351" s="241"/>
      <c r="P1351" s="205" t="s">
        <v>14</v>
      </c>
    </row>
    <row r="1352" spans="1:16" ht="30">
      <c r="A1352" s="28">
        <v>1347</v>
      </c>
      <c r="B1352" s="229" t="str">
        <f t="shared" si="21"/>
        <v>20242LP6004K16</v>
      </c>
      <c r="C1352" s="314" t="s">
        <v>6688</v>
      </c>
      <c r="D1352" s="41" t="s">
        <v>4993</v>
      </c>
      <c r="E1352" s="391" t="s">
        <v>4473</v>
      </c>
      <c r="F1352" s="232" t="s">
        <v>46</v>
      </c>
      <c r="G1352" s="245" t="s">
        <v>5</v>
      </c>
      <c r="H1352" s="312" t="s">
        <v>8</v>
      </c>
      <c r="I1352" s="313"/>
      <c r="J1352" s="205" t="s">
        <v>6655</v>
      </c>
      <c r="K1352" s="310" t="s">
        <v>5160</v>
      </c>
      <c r="L1352" s="238" t="s">
        <v>4554</v>
      </c>
      <c r="M1352" s="241"/>
      <c r="N1352" s="38"/>
      <c r="O1352" s="241"/>
      <c r="P1352" s="205" t="s">
        <v>14</v>
      </c>
    </row>
    <row r="1353" spans="1:16" ht="30">
      <c r="A1353" s="28">
        <v>1348</v>
      </c>
      <c r="B1353" s="229" t="str">
        <f t="shared" si="21"/>
        <v>20242LP6004K16</v>
      </c>
      <c r="C1353" s="314" t="s">
        <v>6689</v>
      </c>
      <c r="D1353" s="41" t="s">
        <v>4993</v>
      </c>
      <c r="E1353" s="391" t="s">
        <v>4473</v>
      </c>
      <c r="F1353" s="245" t="s">
        <v>18</v>
      </c>
      <c r="G1353" s="245" t="s">
        <v>5</v>
      </c>
      <c r="H1353" s="312" t="s">
        <v>8</v>
      </c>
      <c r="I1353" s="313"/>
      <c r="J1353" s="205" t="s">
        <v>6655</v>
      </c>
      <c r="K1353" s="310" t="s">
        <v>5160</v>
      </c>
      <c r="L1353" s="238" t="s">
        <v>4554</v>
      </c>
      <c r="M1353" s="241"/>
      <c r="N1353" s="38"/>
      <c r="O1353" s="241"/>
      <c r="P1353" s="205" t="s">
        <v>14</v>
      </c>
    </row>
    <row r="1354" spans="1:16" ht="30">
      <c r="A1354" s="28">
        <v>1349</v>
      </c>
      <c r="B1354" s="229" t="str">
        <f t="shared" si="21"/>
        <v>20242LP6012K1660</v>
      </c>
      <c r="C1354" s="246" t="s">
        <v>6690</v>
      </c>
      <c r="D1354" s="41" t="s">
        <v>5007</v>
      </c>
      <c r="E1354" s="391" t="s">
        <v>4116</v>
      </c>
      <c r="F1354" s="245" t="s">
        <v>48</v>
      </c>
      <c r="G1354" s="245" t="s">
        <v>4</v>
      </c>
      <c r="H1354" s="312" t="s">
        <v>8</v>
      </c>
      <c r="I1354" s="66"/>
      <c r="J1354" s="205" t="s">
        <v>6655</v>
      </c>
      <c r="K1354" s="310" t="s">
        <v>5160</v>
      </c>
      <c r="L1354" s="238" t="s">
        <v>4554</v>
      </c>
      <c r="M1354" s="241"/>
      <c r="N1354" s="311">
        <v>60</v>
      </c>
      <c r="O1354" s="241"/>
      <c r="P1354" s="205" t="s">
        <v>15</v>
      </c>
    </row>
    <row r="1355" spans="1:16" ht="30">
      <c r="A1355" s="28">
        <v>1350</v>
      </c>
      <c r="B1355" s="229" t="str">
        <f t="shared" si="21"/>
        <v>20242TO6001K162</v>
      </c>
      <c r="C1355" s="246" t="s">
        <v>6691</v>
      </c>
      <c r="D1355" s="41" t="s">
        <v>431</v>
      </c>
      <c r="E1355" s="391" t="s">
        <v>430</v>
      </c>
      <c r="F1355" s="245" t="s">
        <v>48</v>
      </c>
      <c r="G1355" s="245" t="s">
        <v>3</v>
      </c>
      <c r="H1355" s="309" t="s">
        <v>359</v>
      </c>
      <c r="I1355" s="66"/>
      <c r="J1355" s="205" t="s">
        <v>6655</v>
      </c>
      <c r="K1355" s="310" t="s">
        <v>5160</v>
      </c>
      <c r="L1355" s="238" t="s">
        <v>4554</v>
      </c>
      <c r="M1355" s="241"/>
      <c r="N1355" s="311">
        <v>2</v>
      </c>
      <c r="O1355" s="241"/>
      <c r="P1355" s="205" t="s">
        <v>15</v>
      </c>
    </row>
    <row r="1356" spans="1:16" ht="30">
      <c r="A1356" s="28">
        <v>1351</v>
      </c>
      <c r="B1356" s="229" t="str">
        <f t="shared" si="21"/>
        <v>20242FL6013K16</v>
      </c>
      <c r="C1356" s="246" t="s">
        <v>6692</v>
      </c>
      <c r="D1356" s="41" t="s">
        <v>6659</v>
      </c>
      <c r="E1356" s="391" t="s">
        <v>6660</v>
      </c>
      <c r="F1356" s="245" t="s">
        <v>18</v>
      </c>
      <c r="G1356" s="245" t="s">
        <v>0</v>
      </c>
      <c r="H1356" s="309" t="s">
        <v>359</v>
      </c>
      <c r="I1356" s="313"/>
      <c r="J1356" s="205" t="s">
        <v>6655</v>
      </c>
      <c r="K1356" s="310" t="s">
        <v>5160</v>
      </c>
      <c r="L1356" s="238" t="s">
        <v>4554</v>
      </c>
      <c r="M1356" s="66"/>
      <c r="N1356" s="392"/>
      <c r="O1356" s="241"/>
      <c r="P1356" s="205" t="s">
        <v>15</v>
      </c>
    </row>
    <row r="1357" spans="1:16" ht="30">
      <c r="A1357" s="28">
        <v>1352</v>
      </c>
      <c r="B1357" s="229" t="str">
        <f t="shared" si="21"/>
        <v>20242FL6013K16</v>
      </c>
      <c r="C1357" s="246" t="s">
        <v>6693</v>
      </c>
      <c r="D1357" s="41" t="s">
        <v>6659</v>
      </c>
      <c r="E1357" s="391" t="s">
        <v>6660</v>
      </c>
      <c r="F1357" s="269" t="s">
        <v>493</v>
      </c>
      <c r="G1357" s="245" t="s">
        <v>0</v>
      </c>
      <c r="H1357" s="309" t="s">
        <v>359</v>
      </c>
      <c r="I1357" s="313"/>
      <c r="J1357" s="205" t="s">
        <v>6655</v>
      </c>
      <c r="K1357" s="310" t="s">
        <v>5160</v>
      </c>
      <c r="L1357" s="238" t="s">
        <v>4554</v>
      </c>
      <c r="M1357" s="66"/>
      <c r="N1357" s="392"/>
      <c r="O1357" s="241"/>
      <c r="P1357" s="205" t="s">
        <v>15</v>
      </c>
    </row>
    <row r="1358" spans="1:16" ht="30">
      <c r="A1358" s="28">
        <v>1353</v>
      </c>
      <c r="B1358" s="229" t="str">
        <f t="shared" si="21"/>
        <v>20242FL6037K16</v>
      </c>
      <c r="C1358" s="246" t="s">
        <v>6694</v>
      </c>
      <c r="D1358" s="41" t="s">
        <v>6663</v>
      </c>
      <c r="E1358" s="391" t="s">
        <v>6664</v>
      </c>
      <c r="F1358" s="245" t="s">
        <v>18</v>
      </c>
      <c r="G1358" s="245" t="s">
        <v>2</v>
      </c>
      <c r="H1358" s="312" t="s">
        <v>8</v>
      </c>
      <c r="I1358" s="241"/>
      <c r="J1358" s="205" t="s">
        <v>6655</v>
      </c>
      <c r="K1358" s="310" t="s">
        <v>5160</v>
      </c>
      <c r="L1358" s="238" t="s">
        <v>4554</v>
      </c>
      <c r="M1358" s="217"/>
      <c r="N1358" s="311"/>
      <c r="O1358" s="241"/>
      <c r="P1358" s="205" t="s">
        <v>15</v>
      </c>
    </row>
    <row r="1359" spans="1:16" ht="30">
      <c r="A1359" s="28">
        <v>1354</v>
      </c>
      <c r="B1359" s="229" t="str">
        <f t="shared" si="21"/>
        <v>20242FL6026K16</v>
      </c>
      <c r="C1359" s="246" t="s">
        <v>6695</v>
      </c>
      <c r="D1359" s="41" t="s">
        <v>6667</v>
      </c>
      <c r="E1359" s="391" t="s">
        <v>6668</v>
      </c>
      <c r="F1359" s="245" t="s">
        <v>45</v>
      </c>
      <c r="G1359" s="245" t="s">
        <v>3</v>
      </c>
      <c r="H1359" s="309" t="s">
        <v>359</v>
      </c>
      <c r="I1359" s="241"/>
      <c r="J1359" s="205" t="s">
        <v>6655</v>
      </c>
      <c r="K1359" s="310" t="s">
        <v>5160</v>
      </c>
      <c r="L1359" s="238" t="s">
        <v>4554</v>
      </c>
      <c r="M1359" s="313"/>
      <c r="N1359" s="322"/>
      <c r="O1359" s="241"/>
      <c r="P1359" s="205" t="s">
        <v>15</v>
      </c>
    </row>
    <row r="1360" spans="1:16" ht="30">
      <c r="A1360" s="28">
        <v>1355</v>
      </c>
      <c r="B1360" s="229" t="str">
        <f t="shared" ref="B1360:B1423" si="22">CONCATENATE(20242,$D1360,"K16",$N1360)</f>
        <v>20242FL6026K16</v>
      </c>
      <c r="C1360" s="246" t="s">
        <v>6696</v>
      </c>
      <c r="D1360" s="41" t="s">
        <v>6667</v>
      </c>
      <c r="E1360" s="391" t="s">
        <v>6668</v>
      </c>
      <c r="F1360" s="245" t="s">
        <v>45</v>
      </c>
      <c r="G1360" s="245" t="s">
        <v>3</v>
      </c>
      <c r="H1360" s="312" t="s">
        <v>8</v>
      </c>
      <c r="I1360" s="241"/>
      <c r="J1360" s="205" t="s">
        <v>6655</v>
      </c>
      <c r="K1360" s="310" t="s">
        <v>5160</v>
      </c>
      <c r="L1360" s="238" t="s">
        <v>4554</v>
      </c>
      <c r="M1360" s="313"/>
      <c r="N1360" s="322"/>
      <c r="O1360" s="241"/>
      <c r="P1360" s="205" t="s">
        <v>15</v>
      </c>
    </row>
    <row r="1361" spans="1:16" ht="30">
      <c r="A1361" s="28">
        <v>1356</v>
      </c>
      <c r="B1361" s="229" t="str">
        <f t="shared" si="22"/>
        <v>20242FL6051K16</v>
      </c>
      <c r="C1361" s="246" t="s">
        <v>6697</v>
      </c>
      <c r="D1361" s="41" t="s">
        <v>6671</v>
      </c>
      <c r="E1361" s="391" t="s">
        <v>6672</v>
      </c>
      <c r="F1361" s="245" t="s">
        <v>18</v>
      </c>
      <c r="G1361" s="245" t="s">
        <v>1</v>
      </c>
      <c r="H1361" s="309" t="s">
        <v>359</v>
      </c>
      <c r="I1361" s="241"/>
      <c r="J1361" s="205" t="s">
        <v>6655</v>
      </c>
      <c r="K1361" s="310" t="s">
        <v>5160</v>
      </c>
      <c r="L1361" s="238" t="s">
        <v>4554</v>
      </c>
      <c r="M1361" s="313"/>
      <c r="N1361" s="322"/>
      <c r="O1361" s="241"/>
      <c r="P1361" s="205" t="s">
        <v>15</v>
      </c>
    </row>
    <row r="1362" spans="1:16" ht="30">
      <c r="A1362" s="28">
        <v>1357</v>
      </c>
      <c r="B1362" s="229" t="str">
        <f t="shared" si="22"/>
        <v>20242FL6051K16</v>
      </c>
      <c r="C1362" s="246" t="s">
        <v>6698</v>
      </c>
      <c r="D1362" s="41" t="s">
        <v>6671</v>
      </c>
      <c r="E1362" s="391" t="s">
        <v>6672</v>
      </c>
      <c r="F1362" s="269" t="s">
        <v>493</v>
      </c>
      <c r="G1362" s="245" t="s">
        <v>1</v>
      </c>
      <c r="H1362" s="309" t="s">
        <v>359</v>
      </c>
      <c r="I1362" s="241"/>
      <c r="J1362" s="205" t="s">
        <v>6655</v>
      </c>
      <c r="K1362" s="310" t="s">
        <v>5160</v>
      </c>
      <c r="L1362" s="238" t="s">
        <v>4554</v>
      </c>
      <c r="M1362" s="313"/>
      <c r="N1362" s="322"/>
      <c r="O1362" s="241"/>
      <c r="P1362" s="205" t="s">
        <v>15</v>
      </c>
    </row>
    <row r="1363" spans="1:16" ht="30">
      <c r="A1363" s="28">
        <v>1358</v>
      </c>
      <c r="B1363" s="229" t="str">
        <f t="shared" si="22"/>
        <v>20242LP6013K16</v>
      </c>
      <c r="C1363" s="324" t="s">
        <v>6699</v>
      </c>
      <c r="D1363" s="41" t="s">
        <v>4263</v>
      </c>
      <c r="E1363" s="391" t="s">
        <v>4265</v>
      </c>
      <c r="F1363" s="245" t="s">
        <v>45</v>
      </c>
      <c r="G1363" s="245" t="s">
        <v>4</v>
      </c>
      <c r="H1363" s="312" t="s">
        <v>8</v>
      </c>
      <c r="I1363" s="313"/>
      <c r="J1363" s="205" t="s">
        <v>6655</v>
      </c>
      <c r="K1363" s="310" t="s">
        <v>5160</v>
      </c>
      <c r="L1363" s="238" t="s">
        <v>4554</v>
      </c>
      <c r="M1363" s="241"/>
      <c r="N1363" s="322"/>
      <c r="O1363" s="241"/>
      <c r="P1363" s="205" t="s">
        <v>15</v>
      </c>
    </row>
    <row r="1364" spans="1:16" ht="30">
      <c r="A1364" s="28">
        <v>1359</v>
      </c>
      <c r="B1364" s="229" t="str">
        <f t="shared" si="22"/>
        <v>20242FL6068K16</v>
      </c>
      <c r="C1364" s="246" t="s">
        <v>6700</v>
      </c>
      <c r="D1364" s="41" t="s">
        <v>6676</v>
      </c>
      <c r="E1364" s="391" t="s">
        <v>6677</v>
      </c>
      <c r="F1364" s="245" t="s">
        <v>48</v>
      </c>
      <c r="G1364" s="245" t="s">
        <v>5</v>
      </c>
      <c r="H1364" s="309" t="s">
        <v>359</v>
      </c>
      <c r="I1364" s="241"/>
      <c r="J1364" s="205" t="s">
        <v>6655</v>
      </c>
      <c r="K1364" s="310" t="s">
        <v>5160</v>
      </c>
      <c r="L1364" s="238" t="s">
        <v>4554</v>
      </c>
      <c r="M1364" s="217"/>
      <c r="N1364" s="311"/>
      <c r="O1364" s="241"/>
      <c r="P1364" s="205" t="s">
        <v>15</v>
      </c>
    </row>
    <row r="1365" spans="1:16" ht="30">
      <c r="A1365" s="28">
        <v>1360</v>
      </c>
      <c r="B1365" s="229" t="str">
        <f t="shared" si="22"/>
        <v>20242FL6068K16</v>
      </c>
      <c r="C1365" s="324" t="s">
        <v>6701</v>
      </c>
      <c r="D1365" s="41" t="s">
        <v>6676</v>
      </c>
      <c r="E1365" s="391" t="s">
        <v>6677</v>
      </c>
      <c r="F1365" s="245" t="s">
        <v>45</v>
      </c>
      <c r="G1365" s="245" t="s">
        <v>5</v>
      </c>
      <c r="H1365" s="312" t="s">
        <v>8</v>
      </c>
      <c r="I1365" s="241"/>
      <c r="J1365" s="205" t="s">
        <v>6655</v>
      </c>
      <c r="K1365" s="310" t="s">
        <v>5160</v>
      </c>
      <c r="L1365" s="238" t="s">
        <v>4554</v>
      </c>
      <c r="M1365" s="217"/>
      <c r="N1365" s="311"/>
      <c r="O1365" s="241"/>
      <c r="P1365" s="205" t="s">
        <v>15</v>
      </c>
    </row>
    <row r="1366" spans="1:16" ht="15">
      <c r="A1366" s="28">
        <v>1361</v>
      </c>
      <c r="B1366" s="229" t="str">
        <f t="shared" si="22"/>
        <v>20242FL6285K16</v>
      </c>
      <c r="C1366" s="246" t="s">
        <v>6702</v>
      </c>
      <c r="D1366" s="41" t="s">
        <v>5211</v>
      </c>
      <c r="E1366" s="391" t="s">
        <v>5212</v>
      </c>
      <c r="F1366" s="245" t="s">
        <v>48</v>
      </c>
      <c r="G1366" s="245" t="s">
        <v>2</v>
      </c>
      <c r="H1366" s="312" t="s">
        <v>8</v>
      </c>
      <c r="I1366" s="241"/>
      <c r="J1366" s="205" t="s">
        <v>6655</v>
      </c>
      <c r="K1366" s="310" t="s">
        <v>5160</v>
      </c>
      <c r="L1366" s="238" t="s">
        <v>4554</v>
      </c>
      <c r="M1366" s="217"/>
      <c r="N1366" s="311"/>
      <c r="O1366" s="241"/>
      <c r="P1366" s="205" t="s">
        <v>15</v>
      </c>
    </row>
    <row r="1367" spans="1:16" ht="15">
      <c r="A1367" s="28">
        <v>1362</v>
      </c>
      <c r="B1367" s="229" t="str">
        <f t="shared" si="22"/>
        <v>20242FL6285K16</v>
      </c>
      <c r="C1367" s="246" t="s">
        <v>6702</v>
      </c>
      <c r="D1367" s="41" t="s">
        <v>5211</v>
      </c>
      <c r="E1367" s="391" t="s">
        <v>5212</v>
      </c>
      <c r="F1367" s="245" t="s">
        <v>48</v>
      </c>
      <c r="G1367" s="245" t="s">
        <v>5</v>
      </c>
      <c r="H1367" s="312" t="s">
        <v>8</v>
      </c>
      <c r="I1367" s="241"/>
      <c r="J1367" s="205" t="s">
        <v>6655</v>
      </c>
      <c r="K1367" s="310" t="s">
        <v>5160</v>
      </c>
      <c r="L1367" s="238" t="s">
        <v>4554</v>
      </c>
      <c r="M1367" s="217"/>
      <c r="N1367" s="311"/>
      <c r="O1367" s="241"/>
      <c r="P1367" s="205" t="s">
        <v>15</v>
      </c>
    </row>
    <row r="1368" spans="1:16" ht="15">
      <c r="A1368" s="28">
        <v>1363</v>
      </c>
      <c r="B1368" s="229" t="str">
        <f t="shared" si="22"/>
        <v>20242FL6285K16</v>
      </c>
      <c r="C1368" s="246" t="s">
        <v>6703</v>
      </c>
      <c r="D1368" s="41" t="s">
        <v>5211</v>
      </c>
      <c r="E1368" s="391" t="s">
        <v>5212</v>
      </c>
      <c r="F1368" s="245" t="s">
        <v>45</v>
      </c>
      <c r="G1368" s="245" t="s">
        <v>2</v>
      </c>
      <c r="H1368" s="309" t="s">
        <v>359</v>
      </c>
      <c r="I1368" s="241"/>
      <c r="J1368" s="205" t="s">
        <v>6655</v>
      </c>
      <c r="K1368" s="310" t="s">
        <v>5160</v>
      </c>
      <c r="L1368" s="238" t="s">
        <v>4554</v>
      </c>
      <c r="M1368" s="217"/>
      <c r="N1368" s="311"/>
      <c r="O1368" s="241"/>
      <c r="P1368" s="205" t="s">
        <v>15</v>
      </c>
    </row>
    <row r="1369" spans="1:16" ht="15">
      <c r="A1369" s="28">
        <v>1364</v>
      </c>
      <c r="B1369" s="229" t="str">
        <f t="shared" si="22"/>
        <v>20242FL6285K16</v>
      </c>
      <c r="C1369" s="246" t="s">
        <v>6703</v>
      </c>
      <c r="D1369" s="41" t="s">
        <v>5211</v>
      </c>
      <c r="E1369" s="391" t="s">
        <v>5212</v>
      </c>
      <c r="F1369" s="245" t="s">
        <v>45</v>
      </c>
      <c r="G1369" s="245" t="s">
        <v>5</v>
      </c>
      <c r="H1369" s="309" t="s">
        <v>359</v>
      </c>
      <c r="I1369" s="241"/>
      <c r="J1369" s="205" t="s">
        <v>6655</v>
      </c>
      <c r="K1369" s="310" t="s">
        <v>5160</v>
      </c>
      <c r="L1369" s="238" t="s">
        <v>4554</v>
      </c>
      <c r="M1369" s="217"/>
      <c r="N1369" s="311"/>
      <c r="O1369" s="241"/>
      <c r="P1369" s="205" t="s">
        <v>15</v>
      </c>
    </row>
    <row r="1370" spans="1:16" ht="30">
      <c r="A1370" s="28">
        <v>1365</v>
      </c>
      <c r="B1370" s="229" t="str">
        <f t="shared" si="22"/>
        <v>20242LP6012K1661</v>
      </c>
      <c r="C1370" s="246" t="s">
        <v>6704</v>
      </c>
      <c r="D1370" s="41" t="s">
        <v>5007</v>
      </c>
      <c r="E1370" s="391" t="s">
        <v>4116</v>
      </c>
      <c r="F1370" s="245" t="s">
        <v>47</v>
      </c>
      <c r="G1370" s="245" t="s">
        <v>4</v>
      </c>
      <c r="H1370" s="312" t="s">
        <v>8</v>
      </c>
      <c r="I1370" s="241"/>
      <c r="J1370" s="205" t="s">
        <v>6655</v>
      </c>
      <c r="K1370" s="310" t="s">
        <v>5160</v>
      </c>
      <c r="L1370" s="238" t="s">
        <v>4554</v>
      </c>
      <c r="M1370" s="66"/>
      <c r="N1370" s="311">
        <v>61</v>
      </c>
      <c r="O1370" s="241"/>
      <c r="P1370" s="205" t="s">
        <v>44</v>
      </c>
    </row>
    <row r="1371" spans="1:16" ht="30">
      <c r="A1371" s="28">
        <v>1366</v>
      </c>
      <c r="B1371" s="229" t="str">
        <f t="shared" si="22"/>
        <v>20242TO6001K163</v>
      </c>
      <c r="C1371" s="246" t="s">
        <v>6705</v>
      </c>
      <c r="D1371" s="41" t="s">
        <v>431</v>
      </c>
      <c r="E1371" s="391" t="s">
        <v>430</v>
      </c>
      <c r="F1371" s="245" t="s">
        <v>47</v>
      </c>
      <c r="G1371" s="245" t="s">
        <v>3</v>
      </c>
      <c r="H1371" s="309" t="s">
        <v>366</v>
      </c>
      <c r="I1371" s="66"/>
      <c r="J1371" s="205" t="s">
        <v>6655</v>
      </c>
      <c r="K1371" s="310" t="s">
        <v>5160</v>
      </c>
      <c r="L1371" s="238" t="s">
        <v>4554</v>
      </c>
      <c r="M1371" s="241"/>
      <c r="N1371" s="311">
        <v>3</v>
      </c>
      <c r="O1371" s="241"/>
      <c r="P1371" s="205" t="s">
        <v>44</v>
      </c>
    </row>
    <row r="1372" spans="1:16" ht="30">
      <c r="A1372" s="28">
        <v>1367</v>
      </c>
      <c r="B1372" s="229" t="str">
        <f t="shared" si="22"/>
        <v>20242FL6013K16</v>
      </c>
      <c r="C1372" s="246" t="s">
        <v>6706</v>
      </c>
      <c r="D1372" s="41" t="s">
        <v>6659</v>
      </c>
      <c r="E1372" s="391" t="s">
        <v>6660</v>
      </c>
      <c r="F1372" s="245" t="s">
        <v>19</v>
      </c>
      <c r="G1372" s="245" t="s">
        <v>0</v>
      </c>
      <c r="H1372" s="309" t="s">
        <v>366</v>
      </c>
      <c r="I1372" s="313"/>
      <c r="J1372" s="205" t="s">
        <v>6655</v>
      </c>
      <c r="K1372" s="310" t="s">
        <v>5160</v>
      </c>
      <c r="L1372" s="238" t="s">
        <v>4554</v>
      </c>
      <c r="M1372" s="313"/>
      <c r="N1372" s="392"/>
      <c r="O1372" s="241"/>
      <c r="P1372" s="205" t="s">
        <v>44</v>
      </c>
    </row>
    <row r="1373" spans="1:16" ht="30">
      <c r="A1373" s="28">
        <v>1368</v>
      </c>
      <c r="B1373" s="229" t="str">
        <f t="shared" si="22"/>
        <v>20242FL6013K16</v>
      </c>
      <c r="C1373" s="246" t="s">
        <v>6707</v>
      </c>
      <c r="D1373" s="41" t="s">
        <v>6659</v>
      </c>
      <c r="E1373" s="391" t="s">
        <v>6660</v>
      </c>
      <c r="F1373" s="245" t="s">
        <v>48</v>
      </c>
      <c r="G1373" s="245" t="s">
        <v>0</v>
      </c>
      <c r="H1373" s="312" t="s">
        <v>8</v>
      </c>
      <c r="I1373" s="313"/>
      <c r="J1373" s="205" t="s">
        <v>6655</v>
      </c>
      <c r="K1373" s="310" t="s">
        <v>5160</v>
      </c>
      <c r="L1373" s="238" t="s">
        <v>4554</v>
      </c>
      <c r="M1373" s="313"/>
      <c r="N1373" s="392"/>
      <c r="O1373" s="241"/>
      <c r="P1373" s="205" t="s">
        <v>44</v>
      </c>
    </row>
    <row r="1374" spans="1:16" ht="30">
      <c r="A1374" s="28">
        <v>1369</v>
      </c>
      <c r="B1374" s="229" t="str">
        <f t="shared" si="22"/>
        <v>20242FL6037K16</v>
      </c>
      <c r="C1374" s="246" t="s">
        <v>6708</v>
      </c>
      <c r="D1374" s="41" t="s">
        <v>6663</v>
      </c>
      <c r="E1374" s="391" t="s">
        <v>6664</v>
      </c>
      <c r="F1374" s="245" t="s">
        <v>46</v>
      </c>
      <c r="G1374" s="245" t="s">
        <v>2</v>
      </c>
      <c r="H1374" s="309" t="s">
        <v>366</v>
      </c>
      <c r="I1374" s="241"/>
      <c r="J1374" s="205" t="s">
        <v>6655</v>
      </c>
      <c r="K1374" s="310" t="s">
        <v>5160</v>
      </c>
      <c r="L1374" s="238" t="s">
        <v>4554</v>
      </c>
      <c r="M1374" s="217"/>
      <c r="N1374" s="311"/>
      <c r="O1374" s="241"/>
      <c r="P1374" s="205" t="s">
        <v>44</v>
      </c>
    </row>
    <row r="1375" spans="1:16" ht="30">
      <c r="A1375" s="28">
        <v>1370</v>
      </c>
      <c r="B1375" s="229" t="str">
        <f t="shared" si="22"/>
        <v>20242FL6037K16</v>
      </c>
      <c r="C1375" s="246" t="s">
        <v>6709</v>
      </c>
      <c r="D1375" s="41" t="s">
        <v>6663</v>
      </c>
      <c r="E1375" s="391" t="s">
        <v>6664</v>
      </c>
      <c r="F1375" s="245" t="s">
        <v>19</v>
      </c>
      <c r="G1375" s="245" t="s">
        <v>2</v>
      </c>
      <c r="H1375" s="312" t="s">
        <v>8</v>
      </c>
      <c r="I1375" s="241"/>
      <c r="J1375" s="205" t="s">
        <v>6655</v>
      </c>
      <c r="K1375" s="310" t="s">
        <v>5160</v>
      </c>
      <c r="L1375" s="238" t="s">
        <v>4554</v>
      </c>
      <c r="M1375" s="217"/>
      <c r="N1375" s="311"/>
      <c r="O1375" s="241"/>
      <c r="P1375" s="205" t="s">
        <v>44</v>
      </c>
    </row>
    <row r="1376" spans="1:16" ht="30">
      <c r="A1376" s="28">
        <v>1371</v>
      </c>
      <c r="B1376" s="229" t="str">
        <f t="shared" si="22"/>
        <v>20242FL6026K16</v>
      </c>
      <c r="C1376" s="246" t="s">
        <v>6710</v>
      </c>
      <c r="D1376" s="41" t="s">
        <v>6667</v>
      </c>
      <c r="E1376" s="391" t="s">
        <v>6668</v>
      </c>
      <c r="F1376" s="245" t="s">
        <v>46</v>
      </c>
      <c r="G1376" s="245" t="s">
        <v>3</v>
      </c>
      <c r="H1376" s="309" t="s">
        <v>366</v>
      </c>
      <c r="I1376" s="241"/>
      <c r="J1376" s="205" t="s">
        <v>6655</v>
      </c>
      <c r="K1376" s="310" t="s">
        <v>5160</v>
      </c>
      <c r="L1376" s="238" t="s">
        <v>4554</v>
      </c>
      <c r="M1376" s="313"/>
      <c r="N1376" s="322"/>
      <c r="O1376" s="241"/>
      <c r="P1376" s="205" t="s">
        <v>44</v>
      </c>
    </row>
    <row r="1377" spans="1:16" ht="30">
      <c r="A1377" s="28">
        <v>1372</v>
      </c>
      <c r="B1377" s="229" t="str">
        <f t="shared" si="22"/>
        <v>20242FL6026K16</v>
      </c>
      <c r="C1377" s="246" t="s">
        <v>6711</v>
      </c>
      <c r="D1377" s="41" t="s">
        <v>6667</v>
      </c>
      <c r="E1377" s="391" t="s">
        <v>6668</v>
      </c>
      <c r="F1377" s="269" t="s">
        <v>493</v>
      </c>
      <c r="G1377" s="245" t="s">
        <v>3</v>
      </c>
      <c r="H1377" s="312" t="s">
        <v>8</v>
      </c>
      <c r="I1377" s="241"/>
      <c r="J1377" s="205" t="s">
        <v>6655</v>
      </c>
      <c r="K1377" s="310" t="s">
        <v>5160</v>
      </c>
      <c r="L1377" s="238" t="s">
        <v>4554</v>
      </c>
      <c r="M1377" s="313"/>
      <c r="N1377" s="322"/>
      <c r="O1377" s="241"/>
      <c r="P1377" s="205" t="s">
        <v>44</v>
      </c>
    </row>
    <row r="1378" spans="1:16" ht="30">
      <c r="A1378" s="28">
        <v>1373</v>
      </c>
      <c r="B1378" s="229" t="str">
        <f t="shared" si="22"/>
        <v>20242FL6051K16</v>
      </c>
      <c r="C1378" s="246" t="s">
        <v>6712</v>
      </c>
      <c r="D1378" s="41" t="s">
        <v>6671</v>
      </c>
      <c r="E1378" s="391" t="s">
        <v>6672</v>
      </c>
      <c r="F1378" s="245" t="s">
        <v>19</v>
      </c>
      <c r="G1378" s="245" t="s">
        <v>1</v>
      </c>
      <c r="H1378" s="309" t="s">
        <v>366</v>
      </c>
      <c r="I1378" s="241"/>
      <c r="J1378" s="205" t="s">
        <v>6655</v>
      </c>
      <c r="K1378" s="310" t="s">
        <v>5160</v>
      </c>
      <c r="L1378" s="238" t="s">
        <v>4554</v>
      </c>
      <c r="M1378" s="313"/>
      <c r="N1378" s="322"/>
      <c r="O1378" s="241"/>
      <c r="P1378" s="205" t="s">
        <v>44</v>
      </c>
    </row>
    <row r="1379" spans="1:16" ht="30">
      <c r="A1379" s="28">
        <v>1374</v>
      </c>
      <c r="B1379" s="229" t="str">
        <f t="shared" si="22"/>
        <v>20242FL6051K16</v>
      </c>
      <c r="C1379" s="246" t="s">
        <v>6713</v>
      </c>
      <c r="D1379" s="41" t="s">
        <v>6671</v>
      </c>
      <c r="E1379" s="391" t="s">
        <v>6672</v>
      </c>
      <c r="F1379" s="245" t="s">
        <v>48</v>
      </c>
      <c r="G1379" s="245" t="s">
        <v>1</v>
      </c>
      <c r="H1379" s="312" t="s">
        <v>8</v>
      </c>
      <c r="I1379" s="241"/>
      <c r="J1379" s="205" t="s">
        <v>6655</v>
      </c>
      <c r="K1379" s="310" t="s">
        <v>5160</v>
      </c>
      <c r="L1379" s="238" t="s">
        <v>4554</v>
      </c>
      <c r="M1379" s="313"/>
      <c r="N1379" s="322"/>
      <c r="O1379" s="241"/>
      <c r="P1379" s="205" t="s">
        <v>44</v>
      </c>
    </row>
    <row r="1380" spans="1:16" ht="30">
      <c r="A1380" s="28">
        <v>1375</v>
      </c>
      <c r="B1380" s="229" t="str">
        <f t="shared" si="22"/>
        <v>20242LP6013K16</v>
      </c>
      <c r="C1380" s="246" t="s">
        <v>6714</v>
      </c>
      <c r="D1380" s="41" t="s">
        <v>4263</v>
      </c>
      <c r="E1380" s="391" t="s">
        <v>4265</v>
      </c>
      <c r="F1380" s="245" t="s">
        <v>46</v>
      </c>
      <c r="G1380" s="245" t="s">
        <v>4</v>
      </c>
      <c r="H1380" s="312" t="s">
        <v>8</v>
      </c>
      <c r="I1380" s="241"/>
      <c r="J1380" s="205" t="s">
        <v>6655</v>
      </c>
      <c r="K1380" s="310" t="s">
        <v>5160</v>
      </c>
      <c r="L1380" s="238" t="s">
        <v>4554</v>
      </c>
      <c r="M1380" s="333"/>
      <c r="N1380" s="322"/>
      <c r="O1380" s="241"/>
      <c r="P1380" s="205" t="s">
        <v>44</v>
      </c>
    </row>
    <row r="1381" spans="1:16" ht="30">
      <c r="A1381" s="28">
        <v>1376</v>
      </c>
      <c r="B1381" s="229" t="str">
        <f t="shared" si="22"/>
        <v>20242FL6068K16</v>
      </c>
      <c r="C1381" s="246" t="s">
        <v>6715</v>
      </c>
      <c r="D1381" s="41" t="s">
        <v>6676</v>
      </c>
      <c r="E1381" s="391" t="s">
        <v>6677</v>
      </c>
      <c r="F1381" s="245" t="s">
        <v>46</v>
      </c>
      <c r="G1381" s="245" t="s">
        <v>5</v>
      </c>
      <c r="H1381" s="309" t="s">
        <v>366</v>
      </c>
      <c r="I1381" s="241"/>
      <c r="J1381" s="205" t="s">
        <v>6655</v>
      </c>
      <c r="K1381" s="310" t="s">
        <v>5160</v>
      </c>
      <c r="L1381" s="238" t="s">
        <v>4554</v>
      </c>
      <c r="M1381" s="217"/>
      <c r="N1381" s="311"/>
      <c r="O1381" s="241"/>
      <c r="P1381" s="205" t="s">
        <v>44</v>
      </c>
    </row>
    <row r="1382" spans="1:16" ht="30">
      <c r="A1382" s="28">
        <v>1377</v>
      </c>
      <c r="B1382" s="229" t="str">
        <f t="shared" si="22"/>
        <v>20242FL6068K16</v>
      </c>
      <c r="C1382" s="246" t="s">
        <v>6716</v>
      </c>
      <c r="D1382" s="41" t="s">
        <v>6676</v>
      </c>
      <c r="E1382" s="391" t="s">
        <v>6677</v>
      </c>
      <c r="F1382" s="245" t="s">
        <v>47</v>
      </c>
      <c r="G1382" s="245" t="s">
        <v>5</v>
      </c>
      <c r="H1382" s="312" t="s">
        <v>8</v>
      </c>
      <c r="I1382" s="241"/>
      <c r="J1382" s="205" t="s">
        <v>6655</v>
      </c>
      <c r="K1382" s="310" t="s">
        <v>5160</v>
      </c>
      <c r="L1382" s="238" t="s">
        <v>4554</v>
      </c>
      <c r="M1382" s="217"/>
      <c r="N1382" s="311"/>
      <c r="O1382" s="241"/>
      <c r="P1382" s="205" t="s">
        <v>44</v>
      </c>
    </row>
    <row r="1383" spans="1:16" ht="15">
      <c r="A1383" s="28">
        <v>1378</v>
      </c>
      <c r="B1383" s="229" t="str">
        <f t="shared" si="22"/>
        <v>20242FL6295K16</v>
      </c>
      <c r="C1383" s="246" t="s">
        <v>6717</v>
      </c>
      <c r="D1383" s="41" t="s">
        <v>5506</v>
      </c>
      <c r="E1383" s="391" t="s">
        <v>5507</v>
      </c>
      <c r="F1383" s="245" t="s">
        <v>47</v>
      </c>
      <c r="G1383" s="245" t="s">
        <v>2</v>
      </c>
      <c r="H1383" s="309" t="s">
        <v>366</v>
      </c>
      <c r="I1383" s="241"/>
      <c r="J1383" s="205" t="s">
        <v>6655</v>
      </c>
      <c r="K1383" s="310" t="s">
        <v>5160</v>
      </c>
      <c r="L1383" s="238" t="s">
        <v>4554</v>
      </c>
      <c r="M1383" s="217"/>
      <c r="N1383" s="38"/>
      <c r="O1383" s="241"/>
      <c r="P1383" s="205" t="s">
        <v>44</v>
      </c>
    </row>
    <row r="1384" spans="1:16" ht="15">
      <c r="A1384" s="28">
        <v>1379</v>
      </c>
      <c r="B1384" s="229" t="str">
        <f t="shared" si="22"/>
        <v>20242FL6295K16</v>
      </c>
      <c r="C1384" s="246" t="s">
        <v>6717</v>
      </c>
      <c r="D1384" s="41" t="s">
        <v>5506</v>
      </c>
      <c r="E1384" s="391" t="s">
        <v>5507</v>
      </c>
      <c r="F1384" s="245" t="s">
        <v>47</v>
      </c>
      <c r="G1384" s="245" t="s">
        <v>5</v>
      </c>
      <c r="H1384" s="309" t="s">
        <v>366</v>
      </c>
      <c r="I1384" s="241"/>
      <c r="J1384" s="205" t="s">
        <v>6655</v>
      </c>
      <c r="K1384" s="310" t="s">
        <v>5160</v>
      </c>
      <c r="L1384" s="238" t="s">
        <v>4554</v>
      </c>
      <c r="M1384" s="217"/>
      <c r="N1384" s="311"/>
      <c r="O1384" s="241"/>
      <c r="P1384" s="205" t="s">
        <v>44</v>
      </c>
    </row>
    <row r="1385" spans="1:16" ht="15">
      <c r="A1385" s="28">
        <v>1380</v>
      </c>
      <c r="B1385" s="229" t="str">
        <f t="shared" si="22"/>
        <v>20242FL6285K16</v>
      </c>
      <c r="C1385" s="246" t="s">
        <v>6718</v>
      </c>
      <c r="D1385" s="41" t="s">
        <v>5211</v>
      </c>
      <c r="E1385" s="391" t="s">
        <v>5212</v>
      </c>
      <c r="F1385" s="245" t="s">
        <v>46</v>
      </c>
      <c r="G1385" s="245" t="s">
        <v>0</v>
      </c>
      <c r="H1385" s="309" t="s">
        <v>366</v>
      </c>
      <c r="I1385" s="241"/>
      <c r="J1385" s="205" t="s">
        <v>6655</v>
      </c>
      <c r="K1385" s="310" t="s">
        <v>5160</v>
      </c>
      <c r="L1385" s="238" t="s">
        <v>4554</v>
      </c>
      <c r="M1385" s="217"/>
      <c r="N1385" s="392"/>
      <c r="O1385" s="241"/>
      <c r="P1385" s="205" t="s">
        <v>44</v>
      </c>
    </row>
    <row r="1386" spans="1:16" ht="15">
      <c r="A1386" s="28">
        <v>1381</v>
      </c>
      <c r="B1386" s="229" t="str">
        <f t="shared" si="22"/>
        <v>20242FL6285K16</v>
      </c>
      <c r="C1386" s="246" t="s">
        <v>6718</v>
      </c>
      <c r="D1386" s="41" t="s">
        <v>5211</v>
      </c>
      <c r="E1386" s="391" t="s">
        <v>5212</v>
      </c>
      <c r="F1386" s="245" t="s">
        <v>46</v>
      </c>
      <c r="G1386" s="245" t="s">
        <v>3</v>
      </c>
      <c r="H1386" s="312" t="s">
        <v>8</v>
      </c>
      <c r="I1386" s="241"/>
      <c r="J1386" s="205" t="s">
        <v>6655</v>
      </c>
      <c r="K1386" s="310" t="s">
        <v>5160</v>
      </c>
      <c r="L1386" s="238" t="s">
        <v>4554</v>
      </c>
      <c r="M1386" s="217"/>
      <c r="N1386" s="392"/>
      <c r="O1386" s="241"/>
      <c r="P1386" s="205" t="s">
        <v>44</v>
      </c>
    </row>
    <row r="1387" spans="1:16" ht="30">
      <c r="A1387" s="28">
        <v>1382</v>
      </c>
      <c r="B1387" s="229" t="str">
        <f t="shared" si="22"/>
        <v>20242FL6191K162</v>
      </c>
      <c r="C1387" s="246" t="s">
        <v>6719</v>
      </c>
      <c r="D1387" s="41" t="s">
        <v>6720</v>
      </c>
      <c r="E1387" s="391" t="s">
        <v>6721</v>
      </c>
      <c r="F1387" s="269" t="s">
        <v>493</v>
      </c>
      <c r="G1387" s="245" t="s">
        <v>1</v>
      </c>
      <c r="H1387" s="309" t="s">
        <v>366</v>
      </c>
      <c r="I1387" s="241"/>
      <c r="J1387" s="205" t="s">
        <v>6722</v>
      </c>
      <c r="K1387" s="310" t="s">
        <v>5160</v>
      </c>
      <c r="L1387" s="238" t="s">
        <v>4554</v>
      </c>
      <c r="M1387" s="217"/>
      <c r="N1387" s="311">
        <v>2</v>
      </c>
      <c r="O1387" s="241"/>
      <c r="P1387" s="205" t="s">
        <v>142</v>
      </c>
    </row>
    <row r="1388" spans="1:16" ht="30">
      <c r="A1388" s="28">
        <v>1383</v>
      </c>
      <c r="B1388" s="229" t="str">
        <f t="shared" si="22"/>
        <v>20242FL6191K16</v>
      </c>
      <c r="C1388" s="246" t="s">
        <v>6723</v>
      </c>
      <c r="D1388" s="41" t="s">
        <v>6720</v>
      </c>
      <c r="E1388" s="391" t="s">
        <v>6721</v>
      </c>
      <c r="F1388" s="245" t="s">
        <v>48</v>
      </c>
      <c r="G1388" s="245" t="s">
        <v>1</v>
      </c>
      <c r="H1388" s="309" t="s">
        <v>366</v>
      </c>
      <c r="I1388" s="241"/>
      <c r="J1388" s="205" t="s">
        <v>6722</v>
      </c>
      <c r="K1388" s="310" t="s">
        <v>5160</v>
      </c>
      <c r="L1388" s="238" t="s">
        <v>4554</v>
      </c>
      <c r="M1388" s="313"/>
      <c r="N1388" s="322"/>
      <c r="O1388" s="241"/>
      <c r="P1388" s="205" t="s">
        <v>142</v>
      </c>
    </row>
    <row r="1389" spans="1:16" ht="30">
      <c r="A1389" s="28">
        <v>1384</v>
      </c>
      <c r="B1389" s="229" t="str">
        <f t="shared" si="22"/>
        <v>20242FL6189K16</v>
      </c>
      <c r="C1389" s="246" t="s">
        <v>6724</v>
      </c>
      <c r="D1389" s="41" t="s">
        <v>6725</v>
      </c>
      <c r="E1389" s="391" t="s">
        <v>6726</v>
      </c>
      <c r="F1389" s="269" t="s">
        <v>493</v>
      </c>
      <c r="G1389" s="245" t="s">
        <v>3</v>
      </c>
      <c r="H1389" s="312" t="s">
        <v>8</v>
      </c>
      <c r="I1389" s="241"/>
      <c r="J1389" s="205" t="s">
        <v>6722</v>
      </c>
      <c r="K1389" s="310" t="s">
        <v>5160</v>
      </c>
      <c r="L1389" s="238" t="s">
        <v>4554</v>
      </c>
      <c r="M1389" s="217"/>
      <c r="N1389" s="311"/>
      <c r="O1389" s="241"/>
      <c r="P1389" s="205" t="s">
        <v>142</v>
      </c>
    </row>
    <row r="1390" spans="1:16" ht="30">
      <c r="A1390" s="28">
        <v>1385</v>
      </c>
      <c r="B1390" s="229" t="str">
        <f t="shared" si="22"/>
        <v>20242FL6189K16</v>
      </c>
      <c r="C1390" s="246" t="s">
        <v>6727</v>
      </c>
      <c r="D1390" s="41" t="s">
        <v>6725</v>
      </c>
      <c r="E1390" s="391" t="s">
        <v>6726</v>
      </c>
      <c r="F1390" s="245" t="s">
        <v>45</v>
      </c>
      <c r="G1390" s="245" t="s">
        <v>3</v>
      </c>
      <c r="H1390" s="309" t="s">
        <v>366</v>
      </c>
      <c r="I1390" s="241"/>
      <c r="J1390" s="205" t="s">
        <v>6722</v>
      </c>
      <c r="K1390" s="310" t="s">
        <v>5160</v>
      </c>
      <c r="L1390" s="238" t="s">
        <v>4554</v>
      </c>
      <c r="M1390" s="217"/>
      <c r="N1390" s="311"/>
      <c r="O1390" s="241"/>
      <c r="P1390" s="205" t="s">
        <v>142</v>
      </c>
    </row>
    <row r="1391" spans="1:16" ht="30">
      <c r="A1391" s="28">
        <v>1386</v>
      </c>
      <c r="B1391" s="229" t="str">
        <f t="shared" si="22"/>
        <v>20242FL6190K16</v>
      </c>
      <c r="C1391" s="246" t="s">
        <v>6728</v>
      </c>
      <c r="D1391" s="41" t="s">
        <v>6729</v>
      </c>
      <c r="E1391" s="391" t="s">
        <v>6730</v>
      </c>
      <c r="F1391" s="245" t="s">
        <v>48</v>
      </c>
      <c r="G1391" s="245" t="s">
        <v>3</v>
      </c>
      <c r="H1391" s="309" t="s">
        <v>366</v>
      </c>
      <c r="I1391" s="241"/>
      <c r="J1391" s="205" t="s">
        <v>6722</v>
      </c>
      <c r="K1391" s="310" t="s">
        <v>5160</v>
      </c>
      <c r="L1391" s="238" t="s">
        <v>4554</v>
      </c>
      <c r="M1391" s="313"/>
      <c r="N1391" s="322"/>
      <c r="O1391" s="241"/>
      <c r="P1391" s="205" t="s">
        <v>142</v>
      </c>
    </row>
    <row r="1392" spans="1:16" ht="30">
      <c r="A1392" s="28">
        <v>1387</v>
      </c>
      <c r="B1392" s="229" t="str">
        <f t="shared" si="22"/>
        <v>20242FL6190K16</v>
      </c>
      <c r="C1392" s="246" t="s">
        <v>6731</v>
      </c>
      <c r="D1392" s="41" t="s">
        <v>6729</v>
      </c>
      <c r="E1392" s="391" t="s">
        <v>6730</v>
      </c>
      <c r="F1392" s="245" t="s">
        <v>48</v>
      </c>
      <c r="G1392" s="245" t="s">
        <v>4</v>
      </c>
      <c r="H1392" s="312" t="s">
        <v>8</v>
      </c>
      <c r="I1392" s="241"/>
      <c r="J1392" s="205" t="s">
        <v>6722</v>
      </c>
      <c r="K1392" s="310" t="s">
        <v>5160</v>
      </c>
      <c r="L1392" s="238" t="s">
        <v>4554</v>
      </c>
      <c r="M1392" s="313"/>
      <c r="N1392" s="322"/>
      <c r="O1392" s="241"/>
      <c r="P1392" s="205" t="s">
        <v>142</v>
      </c>
    </row>
    <row r="1393" spans="1:16" ht="30">
      <c r="A1393" s="28">
        <v>1388</v>
      </c>
      <c r="B1393" s="229" t="str">
        <f t="shared" si="22"/>
        <v>20242FL6192K16</v>
      </c>
      <c r="C1393" s="246" t="s">
        <v>6732</v>
      </c>
      <c r="D1393" s="41" t="s">
        <v>6733</v>
      </c>
      <c r="E1393" s="391" t="s">
        <v>6734</v>
      </c>
      <c r="F1393" s="245" t="s">
        <v>48</v>
      </c>
      <c r="G1393" s="245" t="s">
        <v>2</v>
      </c>
      <c r="H1393" s="309" t="s">
        <v>366</v>
      </c>
      <c r="I1393" s="241"/>
      <c r="J1393" s="205" t="s">
        <v>6722</v>
      </c>
      <c r="K1393" s="310" t="s">
        <v>5160</v>
      </c>
      <c r="L1393" s="238" t="s">
        <v>4554</v>
      </c>
      <c r="M1393" s="313"/>
      <c r="N1393" s="322"/>
      <c r="O1393" s="241"/>
      <c r="P1393" s="205" t="s">
        <v>142</v>
      </c>
    </row>
    <row r="1394" spans="1:16" ht="30">
      <c r="A1394" s="28">
        <v>1389</v>
      </c>
      <c r="B1394" s="229" t="str">
        <f t="shared" si="22"/>
        <v>20242FL6192K16</v>
      </c>
      <c r="C1394" s="246" t="s">
        <v>6735</v>
      </c>
      <c r="D1394" s="41" t="s">
        <v>6733</v>
      </c>
      <c r="E1394" s="391" t="s">
        <v>6734</v>
      </c>
      <c r="F1394" s="245" t="s">
        <v>45</v>
      </c>
      <c r="G1394" s="245" t="s">
        <v>4</v>
      </c>
      <c r="H1394" s="309" t="s">
        <v>366</v>
      </c>
      <c r="I1394" s="241"/>
      <c r="J1394" s="205" t="s">
        <v>6722</v>
      </c>
      <c r="K1394" s="310" t="s">
        <v>5160</v>
      </c>
      <c r="L1394" s="238" t="s">
        <v>4554</v>
      </c>
      <c r="M1394" s="313"/>
      <c r="N1394" s="322"/>
      <c r="O1394" s="241"/>
      <c r="P1394" s="205" t="s">
        <v>142</v>
      </c>
    </row>
    <row r="1395" spans="1:16" ht="30">
      <c r="A1395" s="28">
        <v>1390</v>
      </c>
      <c r="B1395" s="229" t="str">
        <f t="shared" si="22"/>
        <v>20242LP6013K16</v>
      </c>
      <c r="C1395" s="246" t="s">
        <v>6736</v>
      </c>
      <c r="D1395" s="41" t="s">
        <v>4263</v>
      </c>
      <c r="E1395" s="391" t="s">
        <v>4265</v>
      </c>
      <c r="F1395" s="245" t="s">
        <v>45</v>
      </c>
      <c r="G1395" s="245" t="s">
        <v>5</v>
      </c>
      <c r="H1395" s="312" t="s">
        <v>8</v>
      </c>
      <c r="I1395" s="313"/>
      <c r="J1395" s="205" t="s">
        <v>6722</v>
      </c>
      <c r="K1395" s="310" t="s">
        <v>5160</v>
      </c>
      <c r="L1395" s="238" t="s">
        <v>4554</v>
      </c>
      <c r="M1395" s="241"/>
      <c r="N1395" s="322"/>
      <c r="O1395" s="241"/>
      <c r="P1395" s="205" t="s">
        <v>142</v>
      </c>
    </row>
    <row r="1396" spans="1:16" ht="30">
      <c r="A1396" s="28">
        <v>1391</v>
      </c>
      <c r="B1396" s="229" t="str">
        <f t="shared" si="22"/>
        <v>20242FL6205K16</v>
      </c>
      <c r="C1396" s="246" t="s">
        <v>6737</v>
      </c>
      <c r="D1396" s="41" t="s">
        <v>6738</v>
      </c>
      <c r="E1396" s="391" t="s">
        <v>6739</v>
      </c>
      <c r="F1396" s="245" t="s">
        <v>48</v>
      </c>
      <c r="G1396" s="245" t="s">
        <v>2</v>
      </c>
      <c r="H1396" s="312" t="s">
        <v>8</v>
      </c>
      <c r="I1396" s="241"/>
      <c r="J1396" s="205" t="s">
        <v>6722</v>
      </c>
      <c r="K1396" s="310" t="s">
        <v>5160</v>
      </c>
      <c r="L1396" s="238" t="s">
        <v>4554</v>
      </c>
      <c r="M1396" s="217"/>
      <c r="N1396" s="311"/>
      <c r="O1396" s="241"/>
      <c r="P1396" s="205" t="s">
        <v>142</v>
      </c>
    </row>
    <row r="1397" spans="1:16" ht="30">
      <c r="A1397" s="28">
        <v>1392</v>
      </c>
      <c r="B1397" s="229" t="str">
        <f t="shared" si="22"/>
        <v>20242FL6205K16</v>
      </c>
      <c r="C1397" s="246" t="s">
        <v>6740</v>
      </c>
      <c r="D1397" s="41" t="s">
        <v>6738</v>
      </c>
      <c r="E1397" s="391" t="s">
        <v>6739</v>
      </c>
      <c r="F1397" s="245" t="s">
        <v>45</v>
      </c>
      <c r="G1397" s="245" t="s">
        <v>2</v>
      </c>
      <c r="H1397" s="309" t="s">
        <v>366</v>
      </c>
      <c r="I1397" s="241"/>
      <c r="J1397" s="205" t="s">
        <v>6722</v>
      </c>
      <c r="K1397" s="310" t="s">
        <v>5160</v>
      </c>
      <c r="L1397" s="238" t="s">
        <v>4554</v>
      </c>
      <c r="M1397" s="217"/>
      <c r="N1397" s="311"/>
      <c r="O1397" s="241"/>
      <c r="P1397" s="205" t="s">
        <v>142</v>
      </c>
    </row>
    <row r="1398" spans="1:16" ht="30">
      <c r="A1398" s="28">
        <v>1393</v>
      </c>
      <c r="B1398" s="229" t="str">
        <f t="shared" si="22"/>
        <v>20242FL6193K16</v>
      </c>
      <c r="C1398" s="246" t="s">
        <v>6741</v>
      </c>
      <c r="D1398" s="41" t="s">
        <v>6742</v>
      </c>
      <c r="E1398" s="391" t="s">
        <v>6743</v>
      </c>
      <c r="F1398" s="245" t="s">
        <v>48</v>
      </c>
      <c r="G1398" s="245" t="s">
        <v>0</v>
      </c>
      <c r="H1398" s="309" t="s">
        <v>366</v>
      </c>
      <c r="I1398" s="313"/>
      <c r="J1398" s="205" t="s">
        <v>6722</v>
      </c>
      <c r="K1398" s="310" t="s">
        <v>5160</v>
      </c>
      <c r="L1398" s="238" t="s">
        <v>4554</v>
      </c>
      <c r="M1398" s="217"/>
      <c r="N1398" s="318"/>
      <c r="O1398" s="241"/>
      <c r="P1398" s="205" t="s">
        <v>142</v>
      </c>
    </row>
    <row r="1399" spans="1:16" ht="30">
      <c r="A1399" s="28">
        <v>1394</v>
      </c>
      <c r="B1399" s="229" t="str">
        <f t="shared" si="22"/>
        <v>20242FL6193K16</v>
      </c>
      <c r="C1399" s="246" t="s">
        <v>6744</v>
      </c>
      <c r="D1399" s="41" t="s">
        <v>6742</v>
      </c>
      <c r="E1399" s="391" t="s">
        <v>6743</v>
      </c>
      <c r="F1399" s="245" t="s">
        <v>48</v>
      </c>
      <c r="G1399" s="245" t="s">
        <v>0</v>
      </c>
      <c r="H1399" s="309" t="s">
        <v>366</v>
      </c>
      <c r="I1399" s="313"/>
      <c r="J1399" s="205" t="s">
        <v>6722</v>
      </c>
      <c r="K1399" s="310" t="s">
        <v>5160</v>
      </c>
      <c r="L1399" s="238" t="s">
        <v>4554</v>
      </c>
      <c r="M1399" s="217"/>
      <c r="N1399" s="311"/>
      <c r="O1399" s="241"/>
      <c r="P1399" s="205" t="s">
        <v>142</v>
      </c>
    </row>
    <row r="1400" spans="1:16" ht="24">
      <c r="A1400" s="28">
        <v>1395</v>
      </c>
      <c r="B1400" s="229" t="str">
        <f t="shared" si="22"/>
        <v>20242LP6003K16</v>
      </c>
      <c r="C1400" s="246" t="s">
        <v>6745</v>
      </c>
      <c r="D1400" s="41" t="s">
        <v>4981</v>
      </c>
      <c r="E1400" s="391" t="s">
        <v>4034</v>
      </c>
      <c r="F1400" s="245" t="s">
        <v>48</v>
      </c>
      <c r="G1400" s="245" t="s">
        <v>5</v>
      </c>
      <c r="H1400" s="309" t="s">
        <v>366</v>
      </c>
      <c r="I1400" s="313"/>
      <c r="J1400" s="205" t="s">
        <v>6722</v>
      </c>
      <c r="K1400" s="310" t="s">
        <v>5160</v>
      </c>
      <c r="L1400" s="238" t="s">
        <v>4554</v>
      </c>
      <c r="M1400" s="241"/>
      <c r="N1400" s="311"/>
      <c r="O1400" s="241"/>
      <c r="P1400" s="205" t="s">
        <v>142</v>
      </c>
    </row>
    <row r="1401" spans="1:16" ht="24">
      <c r="A1401" s="28">
        <v>1396</v>
      </c>
      <c r="B1401" s="229" t="str">
        <f t="shared" si="22"/>
        <v>20242FL6280K16</v>
      </c>
      <c r="C1401" s="246" t="s">
        <v>6746</v>
      </c>
      <c r="D1401" s="41" t="s">
        <v>6747</v>
      </c>
      <c r="E1401" s="391" t="s">
        <v>6748</v>
      </c>
      <c r="F1401" s="245" t="s">
        <v>48</v>
      </c>
      <c r="G1401" s="245" t="s">
        <v>1</v>
      </c>
      <c r="H1401" s="312" t="s">
        <v>8</v>
      </c>
      <c r="I1401" s="313"/>
      <c r="J1401" s="205" t="s">
        <v>6722</v>
      </c>
      <c r="K1401" s="310" t="s">
        <v>5160</v>
      </c>
      <c r="L1401" s="238" t="s">
        <v>4554</v>
      </c>
      <c r="M1401" s="241"/>
      <c r="N1401" s="322"/>
      <c r="O1401" s="241"/>
      <c r="P1401" s="205" t="s">
        <v>142</v>
      </c>
    </row>
    <row r="1402" spans="1:16" ht="24">
      <c r="A1402" s="28">
        <v>1397</v>
      </c>
      <c r="B1402" s="229" t="str">
        <f t="shared" si="22"/>
        <v>20242FL6280K16</v>
      </c>
      <c r="C1402" s="246" t="s">
        <v>6746</v>
      </c>
      <c r="D1402" s="41" t="s">
        <v>6747</v>
      </c>
      <c r="E1402" s="391" t="s">
        <v>6748</v>
      </c>
      <c r="F1402" s="245" t="s">
        <v>48</v>
      </c>
      <c r="G1402" s="245" t="s">
        <v>4</v>
      </c>
      <c r="H1402" s="309" t="s">
        <v>366</v>
      </c>
      <c r="I1402" s="313"/>
      <c r="J1402" s="205" t="s">
        <v>6722</v>
      </c>
      <c r="K1402" s="310" t="s">
        <v>5160</v>
      </c>
      <c r="L1402" s="238" t="s">
        <v>4554</v>
      </c>
      <c r="M1402" s="241"/>
      <c r="N1402" s="322"/>
      <c r="O1402" s="241"/>
      <c r="P1402" s="205" t="s">
        <v>142</v>
      </c>
    </row>
    <row r="1403" spans="1:16" ht="24">
      <c r="A1403" s="28">
        <v>1398</v>
      </c>
      <c r="B1403" s="229" t="str">
        <f t="shared" si="22"/>
        <v>20242FL6280K16</v>
      </c>
      <c r="C1403" s="246" t="s">
        <v>6749</v>
      </c>
      <c r="D1403" s="41" t="s">
        <v>6747</v>
      </c>
      <c r="E1403" s="391" t="s">
        <v>6748</v>
      </c>
      <c r="F1403" s="245" t="s">
        <v>45</v>
      </c>
      <c r="G1403" s="245" t="s">
        <v>0</v>
      </c>
      <c r="H1403" s="309" t="s">
        <v>366</v>
      </c>
      <c r="I1403" s="313"/>
      <c r="J1403" s="205" t="s">
        <v>6722</v>
      </c>
      <c r="K1403" s="310" t="s">
        <v>5160</v>
      </c>
      <c r="L1403" s="238" t="s">
        <v>4554</v>
      </c>
      <c r="M1403" s="313"/>
      <c r="N1403" s="392"/>
      <c r="O1403" s="241"/>
      <c r="P1403" s="205" t="s">
        <v>142</v>
      </c>
    </row>
    <row r="1404" spans="1:16" ht="24">
      <c r="A1404" s="28">
        <v>1399</v>
      </c>
      <c r="B1404" s="229" t="str">
        <f t="shared" si="22"/>
        <v>20242FL6280K16</v>
      </c>
      <c r="C1404" s="246" t="s">
        <v>6749</v>
      </c>
      <c r="D1404" s="41" t="s">
        <v>6747</v>
      </c>
      <c r="E1404" s="391" t="s">
        <v>6748</v>
      </c>
      <c r="F1404" s="245" t="s">
        <v>45</v>
      </c>
      <c r="G1404" s="245" t="s">
        <v>3</v>
      </c>
      <c r="H1404" s="312" t="s">
        <v>8</v>
      </c>
      <c r="I1404" s="313"/>
      <c r="J1404" s="205" t="s">
        <v>6722</v>
      </c>
      <c r="K1404" s="310" t="s">
        <v>5160</v>
      </c>
      <c r="L1404" s="238" t="s">
        <v>4554</v>
      </c>
      <c r="M1404" s="241"/>
      <c r="N1404" s="392"/>
      <c r="O1404" s="241"/>
      <c r="P1404" s="205" t="s">
        <v>142</v>
      </c>
    </row>
    <row r="1405" spans="1:16" ht="30">
      <c r="A1405" s="28">
        <v>1400</v>
      </c>
      <c r="B1405" s="229" t="str">
        <f t="shared" si="22"/>
        <v>20242LP6004K16</v>
      </c>
      <c r="C1405" s="314" t="s">
        <v>6750</v>
      </c>
      <c r="D1405" s="41" t="s">
        <v>4993</v>
      </c>
      <c r="E1405" s="391" t="s">
        <v>4473</v>
      </c>
      <c r="F1405" s="245" t="s">
        <v>45</v>
      </c>
      <c r="G1405" s="245" t="s">
        <v>1</v>
      </c>
      <c r="H1405" s="312" t="s">
        <v>8</v>
      </c>
      <c r="I1405" s="313"/>
      <c r="J1405" s="205" t="s">
        <v>6722</v>
      </c>
      <c r="K1405" s="310" t="s">
        <v>5160</v>
      </c>
      <c r="L1405" s="238" t="s">
        <v>4554</v>
      </c>
      <c r="M1405" s="241"/>
      <c r="N1405" s="38"/>
      <c r="O1405" s="241"/>
      <c r="P1405" s="205" t="s">
        <v>142</v>
      </c>
    </row>
    <row r="1406" spans="1:16" ht="15">
      <c r="A1406" s="28">
        <v>1401</v>
      </c>
      <c r="B1406" s="229" t="str">
        <f t="shared" si="22"/>
        <v>20242FL6536K161</v>
      </c>
      <c r="C1406" s="327" t="s">
        <v>6751</v>
      </c>
      <c r="D1406" s="41" t="s">
        <v>6752</v>
      </c>
      <c r="E1406" s="391" t="s">
        <v>6753</v>
      </c>
      <c r="F1406" s="245" t="s">
        <v>47</v>
      </c>
      <c r="G1406" s="245" t="s">
        <v>2</v>
      </c>
      <c r="H1406" s="309" t="s">
        <v>8</v>
      </c>
      <c r="I1406" s="241"/>
      <c r="J1406" s="205" t="s">
        <v>6754</v>
      </c>
      <c r="K1406" s="310" t="s">
        <v>5160</v>
      </c>
      <c r="L1406" s="238" t="s">
        <v>4554</v>
      </c>
      <c r="M1406" s="24"/>
      <c r="N1406" s="311">
        <v>1</v>
      </c>
      <c r="O1406" s="241"/>
      <c r="P1406" s="205" t="s">
        <v>376</v>
      </c>
    </row>
    <row r="1407" spans="1:16" ht="30">
      <c r="A1407" s="28">
        <v>1402</v>
      </c>
      <c r="B1407" s="229" t="str">
        <f t="shared" si="22"/>
        <v>20242FL6530K161</v>
      </c>
      <c r="C1407" s="246" t="s">
        <v>6755</v>
      </c>
      <c r="D1407" s="41" t="s">
        <v>6756</v>
      </c>
      <c r="E1407" s="391" t="s">
        <v>6757</v>
      </c>
      <c r="F1407" s="245" t="s">
        <v>46</v>
      </c>
      <c r="G1407" s="245" t="s">
        <v>4</v>
      </c>
      <c r="H1407" s="309" t="s">
        <v>8</v>
      </c>
      <c r="I1407" s="241"/>
      <c r="J1407" s="205" t="s">
        <v>6754</v>
      </c>
      <c r="K1407" s="310" t="s">
        <v>5160</v>
      </c>
      <c r="L1407" s="238" t="s">
        <v>4554</v>
      </c>
      <c r="M1407" s="24"/>
      <c r="N1407" s="311">
        <v>1</v>
      </c>
      <c r="O1407" s="241"/>
      <c r="P1407" s="205" t="s">
        <v>376</v>
      </c>
    </row>
    <row r="1408" spans="1:16" ht="30">
      <c r="A1408" s="28">
        <v>1403</v>
      </c>
      <c r="B1408" s="229" t="str">
        <f t="shared" si="22"/>
        <v>20242FL6521K16</v>
      </c>
      <c r="C1408" s="314" t="s">
        <v>6758</v>
      </c>
      <c r="D1408" s="41" t="s">
        <v>6759</v>
      </c>
      <c r="E1408" s="391" t="s">
        <v>6760</v>
      </c>
      <c r="F1408" s="245" t="s">
        <v>46</v>
      </c>
      <c r="G1408" s="245" t="s">
        <v>3</v>
      </c>
      <c r="H1408" s="309" t="s">
        <v>8</v>
      </c>
      <c r="I1408" s="241"/>
      <c r="J1408" s="205" t="s">
        <v>6754</v>
      </c>
      <c r="K1408" s="310" t="s">
        <v>5160</v>
      </c>
      <c r="L1408" s="238" t="s">
        <v>4554</v>
      </c>
      <c r="M1408" s="217"/>
      <c r="N1408" s="388"/>
      <c r="O1408" s="241"/>
      <c r="P1408" s="205" t="s">
        <v>376</v>
      </c>
    </row>
    <row r="1409" spans="1:16" ht="45">
      <c r="A1409" s="28">
        <v>1404</v>
      </c>
      <c r="B1409" s="229" t="str">
        <f t="shared" si="22"/>
        <v>20242FL6528K16</v>
      </c>
      <c r="C1409" s="314" t="s">
        <v>6761</v>
      </c>
      <c r="D1409" s="41" t="s">
        <v>6762</v>
      </c>
      <c r="E1409" s="391" t="s">
        <v>6763</v>
      </c>
      <c r="F1409" s="245" t="s">
        <v>12</v>
      </c>
      <c r="G1409" s="245" t="s">
        <v>0</v>
      </c>
      <c r="H1409" s="309" t="s">
        <v>8</v>
      </c>
      <c r="I1409" s="313"/>
      <c r="J1409" s="205" t="s">
        <v>6754</v>
      </c>
      <c r="K1409" s="310" t="s">
        <v>5160</v>
      </c>
      <c r="L1409" s="238" t="s">
        <v>4554</v>
      </c>
      <c r="M1409" s="24"/>
      <c r="N1409" s="318"/>
      <c r="O1409" s="241"/>
      <c r="P1409" s="205" t="s">
        <v>376</v>
      </c>
    </row>
    <row r="1410" spans="1:16" ht="30">
      <c r="A1410" s="28">
        <v>1405</v>
      </c>
      <c r="B1410" s="229" t="str">
        <f t="shared" si="22"/>
        <v>20242FL6525K16</v>
      </c>
      <c r="C1410" s="314" t="s">
        <v>6764</v>
      </c>
      <c r="D1410" s="41" t="s">
        <v>6765</v>
      </c>
      <c r="E1410" s="391" t="s">
        <v>6766</v>
      </c>
      <c r="F1410" s="245" t="s">
        <v>46</v>
      </c>
      <c r="G1410" s="245" t="s">
        <v>1</v>
      </c>
      <c r="H1410" s="309" t="s">
        <v>8</v>
      </c>
      <c r="I1410" s="241"/>
      <c r="J1410" s="205" t="s">
        <v>6754</v>
      </c>
      <c r="K1410" s="310" t="s">
        <v>5160</v>
      </c>
      <c r="L1410" s="238" t="s">
        <v>4554</v>
      </c>
      <c r="M1410" s="217"/>
      <c r="N1410" s="311"/>
      <c r="O1410" s="241"/>
      <c r="P1410" s="205" t="s">
        <v>376</v>
      </c>
    </row>
    <row r="1411" spans="1:16" ht="45">
      <c r="A1411" s="28">
        <v>1406</v>
      </c>
      <c r="B1411" s="229" t="str">
        <f t="shared" si="22"/>
        <v>20242FL6529K161</v>
      </c>
      <c r="C1411" s="314" t="s">
        <v>6767</v>
      </c>
      <c r="D1411" s="41" t="s">
        <v>6768</v>
      </c>
      <c r="E1411" s="391" t="s">
        <v>6769</v>
      </c>
      <c r="F1411" s="245" t="s">
        <v>46</v>
      </c>
      <c r="G1411" s="245" t="s">
        <v>2</v>
      </c>
      <c r="H1411" s="309" t="s">
        <v>8</v>
      </c>
      <c r="I1411" s="241"/>
      <c r="J1411" s="205" t="s">
        <v>6754</v>
      </c>
      <c r="K1411" s="310" t="s">
        <v>5160</v>
      </c>
      <c r="L1411" s="238" t="s">
        <v>4554</v>
      </c>
      <c r="M1411" s="217"/>
      <c r="N1411" s="393">
        <v>1</v>
      </c>
      <c r="O1411" s="241"/>
      <c r="P1411" s="205" t="s">
        <v>376</v>
      </c>
    </row>
    <row r="1412" spans="1:16" ht="30">
      <c r="A1412" s="28">
        <v>1407</v>
      </c>
      <c r="B1412" s="229" t="str">
        <f t="shared" si="22"/>
        <v>20242FL6243K161</v>
      </c>
      <c r="C1412" s="246" t="s">
        <v>6770</v>
      </c>
      <c r="D1412" s="41" t="s">
        <v>6771</v>
      </c>
      <c r="E1412" s="391" t="s">
        <v>6772</v>
      </c>
      <c r="F1412" s="245" t="s">
        <v>46</v>
      </c>
      <c r="G1412" s="245" t="s">
        <v>1</v>
      </c>
      <c r="H1412" s="309" t="s">
        <v>365</v>
      </c>
      <c r="I1412" s="241"/>
      <c r="J1412" s="205" t="s">
        <v>6773</v>
      </c>
      <c r="K1412" s="310" t="s">
        <v>5160</v>
      </c>
      <c r="L1412" s="238" t="s">
        <v>4554</v>
      </c>
      <c r="M1412" s="217"/>
      <c r="N1412" s="311">
        <v>1</v>
      </c>
      <c r="O1412" s="241"/>
      <c r="P1412" s="205" t="s">
        <v>152</v>
      </c>
    </row>
    <row r="1413" spans="1:16" ht="30">
      <c r="A1413" s="28">
        <v>1408</v>
      </c>
      <c r="B1413" s="229" t="str">
        <f t="shared" si="22"/>
        <v>20242FL6243K162</v>
      </c>
      <c r="C1413" s="246" t="s">
        <v>6774</v>
      </c>
      <c r="D1413" s="41" t="s">
        <v>6771</v>
      </c>
      <c r="E1413" s="391" t="s">
        <v>6772</v>
      </c>
      <c r="F1413" s="245" t="s">
        <v>46</v>
      </c>
      <c r="G1413" s="245" t="s">
        <v>2</v>
      </c>
      <c r="H1413" s="309" t="s">
        <v>365</v>
      </c>
      <c r="I1413" s="241"/>
      <c r="J1413" s="205" t="s">
        <v>6773</v>
      </c>
      <c r="K1413" s="310" t="s">
        <v>5160</v>
      </c>
      <c r="L1413" s="238" t="s">
        <v>4554</v>
      </c>
      <c r="M1413" s="217"/>
      <c r="N1413" s="311">
        <v>2</v>
      </c>
      <c r="O1413" s="241"/>
      <c r="P1413" s="205" t="s">
        <v>152</v>
      </c>
    </row>
    <row r="1414" spans="1:16" ht="30">
      <c r="A1414" s="28">
        <v>1409</v>
      </c>
      <c r="B1414" s="229" t="str">
        <f t="shared" si="22"/>
        <v>20242FL6241K16</v>
      </c>
      <c r="C1414" s="246" t="s">
        <v>6775</v>
      </c>
      <c r="D1414" s="41" t="s">
        <v>6776</v>
      </c>
      <c r="E1414" s="391" t="s">
        <v>6777</v>
      </c>
      <c r="F1414" s="245" t="s">
        <v>46</v>
      </c>
      <c r="G1414" s="245" t="s">
        <v>3</v>
      </c>
      <c r="H1414" s="309" t="s">
        <v>365</v>
      </c>
      <c r="I1414" s="241"/>
      <c r="J1414" s="205" t="s">
        <v>6773</v>
      </c>
      <c r="K1414" s="310" t="s">
        <v>5160</v>
      </c>
      <c r="L1414" s="238" t="s">
        <v>4554</v>
      </c>
      <c r="M1414" s="313"/>
      <c r="N1414" s="322"/>
      <c r="O1414" s="241"/>
      <c r="P1414" s="205" t="s">
        <v>152</v>
      </c>
    </row>
    <row r="1415" spans="1:16" ht="30">
      <c r="A1415" s="28">
        <v>1410</v>
      </c>
      <c r="B1415" s="229" t="str">
        <f t="shared" si="22"/>
        <v>20242FL6241K16</v>
      </c>
      <c r="C1415" s="246" t="s">
        <v>6778</v>
      </c>
      <c r="D1415" s="41" t="s">
        <v>6776</v>
      </c>
      <c r="E1415" s="391" t="s">
        <v>6777</v>
      </c>
      <c r="F1415" s="269" t="s">
        <v>493</v>
      </c>
      <c r="G1415" s="245" t="s">
        <v>3</v>
      </c>
      <c r="H1415" s="312" t="s">
        <v>8</v>
      </c>
      <c r="I1415" s="241"/>
      <c r="J1415" s="205" t="s">
        <v>6773</v>
      </c>
      <c r="K1415" s="310" t="s">
        <v>5160</v>
      </c>
      <c r="L1415" s="238" t="s">
        <v>4554</v>
      </c>
      <c r="M1415" s="313"/>
      <c r="N1415" s="322"/>
      <c r="O1415" s="241"/>
      <c r="P1415" s="205" t="s">
        <v>152</v>
      </c>
    </row>
    <row r="1416" spans="1:16" ht="30">
      <c r="A1416" s="28">
        <v>1411</v>
      </c>
      <c r="B1416" s="229" t="str">
        <f t="shared" si="22"/>
        <v>20242FL6242K16</v>
      </c>
      <c r="C1416" s="246" t="s">
        <v>6779</v>
      </c>
      <c r="D1416" s="41" t="s">
        <v>6780</v>
      </c>
      <c r="E1416" s="391" t="s">
        <v>6781</v>
      </c>
      <c r="F1416" s="245" t="s">
        <v>46</v>
      </c>
      <c r="G1416" s="245" t="s">
        <v>4</v>
      </c>
      <c r="H1416" s="309" t="s">
        <v>365</v>
      </c>
      <c r="I1416" s="241"/>
      <c r="J1416" s="205" t="s">
        <v>6773</v>
      </c>
      <c r="K1416" s="310" t="s">
        <v>5160</v>
      </c>
      <c r="L1416" s="238" t="s">
        <v>4554</v>
      </c>
      <c r="M1416" s="313"/>
      <c r="N1416" s="322"/>
      <c r="O1416" s="241"/>
      <c r="P1416" s="205" t="s">
        <v>152</v>
      </c>
    </row>
    <row r="1417" spans="1:16" ht="30">
      <c r="A1417" s="28">
        <v>1412</v>
      </c>
      <c r="B1417" s="229" t="str">
        <f t="shared" si="22"/>
        <v>20242FL6242K16</v>
      </c>
      <c r="C1417" s="246" t="s">
        <v>6782</v>
      </c>
      <c r="D1417" s="41" t="s">
        <v>6780</v>
      </c>
      <c r="E1417" s="391" t="s">
        <v>6781</v>
      </c>
      <c r="F1417" s="245" t="s">
        <v>46</v>
      </c>
      <c r="G1417" s="245" t="s">
        <v>4</v>
      </c>
      <c r="H1417" s="309" t="s">
        <v>365</v>
      </c>
      <c r="I1417" s="241"/>
      <c r="J1417" s="205" t="s">
        <v>6773</v>
      </c>
      <c r="K1417" s="310" t="s">
        <v>5160</v>
      </c>
      <c r="L1417" s="238" t="s">
        <v>4554</v>
      </c>
      <c r="M1417" s="313"/>
      <c r="N1417" s="322"/>
      <c r="O1417" s="241"/>
      <c r="P1417" s="205" t="s">
        <v>152</v>
      </c>
    </row>
    <row r="1418" spans="1:16" ht="30">
      <c r="A1418" s="28">
        <v>1413</v>
      </c>
      <c r="B1418" s="229" t="str">
        <f t="shared" si="22"/>
        <v>20242FL6244K16</v>
      </c>
      <c r="C1418" s="246" t="s">
        <v>6783</v>
      </c>
      <c r="D1418" s="41" t="s">
        <v>6784</v>
      </c>
      <c r="E1418" s="391" t="s">
        <v>6785</v>
      </c>
      <c r="F1418" s="245" t="s">
        <v>46</v>
      </c>
      <c r="G1418" s="245" t="s">
        <v>1</v>
      </c>
      <c r="H1418" s="309" t="s">
        <v>365</v>
      </c>
      <c r="I1418" s="241"/>
      <c r="J1418" s="205" t="s">
        <v>6773</v>
      </c>
      <c r="K1418" s="310" t="s">
        <v>5160</v>
      </c>
      <c r="L1418" s="238" t="s">
        <v>4554</v>
      </c>
      <c r="M1418" s="313"/>
      <c r="N1418" s="322"/>
      <c r="O1418" s="241"/>
      <c r="P1418" s="205" t="s">
        <v>152</v>
      </c>
    </row>
    <row r="1419" spans="1:16" ht="30">
      <c r="A1419" s="28">
        <v>1414</v>
      </c>
      <c r="B1419" s="229" t="str">
        <f t="shared" si="22"/>
        <v>20242FL6244K16</v>
      </c>
      <c r="C1419" s="246" t="s">
        <v>6786</v>
      </c>
      <c r="D1419" s="41" t="s">
        <v>6784</v>
      </c>
      <c r="E1419" s="391" t="s">
        <v>6785</v>
      </c>
      <c r="F1419" s="269" t="s">
        <v>493</v>
      </c>
      <c r="G1419" s="245" t="s">
        <v>2</v>
      </c>
      <c r="H1419" s="309" t="s">
        <v>365</v>
      </c>
      <c r="I1419" s="241"/>
      <c r="J1419" s="205" t="s">
        <v>6773</v>
      </c>
      <c r="K1419" s="310" t="s">
        <v>5160</v>
      </c>
      <c r="L1419" s="238" t="s">
        <v>4554</v>
      </c>
      <c r="M1419" s="313"/>
      <c r="N1419" s="322"/>
      <c r="O1419" s="241"/>
      <c r="P1419" s="205" t="s">
        <v>152</v>
      </c>
    </row>
    <row r="1420" spans="1:16" ht="30">
      <c r="A1420" s="28">
        <v>1415</v>
      </c>
      <c r="B1420" s="229" t="str">
        <f t="shared" si="22"/>
        <v>20242LP6013K16</v>
      </c>
      <c r="C1420" s="246" t="s">
        <v>6787</v>
      </c>
      <c r="D1420" s="41" t="s">
        <v>4263</v>
      </c>
      <c r="E1420" s="308" t="s">
        <v>4265</v>
      </c>
      <c r="F1420" s="245" t="s">
        <v>47</v>
      </c>
      <c r="G1420" s="245" t="s">
        <v>4</v>
      </c>
      <c r="H1420" s="312" t="s">
        <v>8</v>
      </c>
      <c r="I1420" s="313"/>
      <c r="J1420" s="205" t="s">
        <v>6773</v>
      </c>
      <c r="K1420" s="310" t="s">
        <v>5160</v>
      </c>
      <c r="L1420" s="238" t="s">
        <v>4554</v>
      </c>
      <c r="M1420" s="241"/>
      <c r="N1420" s="322"/>
      <c r="O1420" s="241"/>
      <c r="P1420" s="205" t="s">
        <v>152</v>
      </c>
    </row>
    <row r="1421" spans="1:16" ht="30">
      <c r="A1421" s="28">
        <v>1416</v>
      </c>
      <c r="B1421" s="229" t="str">
        <f t="shared" si="22"/>
        <v>20242FL6431K16</v>
      </c>
      <c r="C1421" s="246" t="s">
        <v>6788</v>
      </c>
      <c r="D1421" s="41" t="s">
        <v>6789</v>
      </c>
      <c r="E1421" s="391" t="s">
        <v>6790</v>
      </c>
      <c r="F1421" s="245" t="s">
        <v>46</v>
      </c>
      <c r="G1421" s="245" t="s">
        <v>5</v>
      </c>
      <c r="H1421" s="309" t="s">
        <v>365</v>
      </c>
      <c r="I1421" s="241"/>
      <c r="J1421" s="205" t="s">
        <v>6773</v>
      </c>
      <c r="K1421" s="310" t="s">
        <v>5160</v>
      </c>
      <c r="L1421" s="238" t="s">
        <v>4554</v>
      </c>
      <c r="M1421" s="217"/>
      <c r="N1421" s="311"/>
      <c r="O1421" s="241"/>
      <c r="P1421" s="205" t="s">
        <v>152</v>
      </c>
    </row>
    <row r="1422" spans="1:16" ht="30">
      <c r="A1422" s="28">
        <v>1417</v>
      </c>
      <c r="B1422" s="229" t="str">
        <f t="shared" si="22"/>
        <v>20242FL6431K16</v>
      </c>
      <c r="C1422" s="246" t="s">
        <v>6791</v>
      </c>
      <c r="D1422" s="41" t="s">
        <v>6789</v>
      </c>
      <c r="E1422" s="391" t="s">
        <v>6790</v>
      </c>
      <c r="F1422" s="245" t="s">
        <v>47</v>
      </c>
      <c r="G1422" s="245" t="s">
        <v>5</v>
      </c>
      <c r="H1422" s="309" t="s">
        <v>365</v>
      </c>
      <c r="I1422" s="241"/>
      <c r="J1422" s="205" t="s">
        <v>6773</v>
      </c>
      <c r="K1422" s="310" t="s">
        <v>5160</v>
      </c>
      <c r="L1422" s="238" t="s">
        <v>4554</v>
      </c>
      <c r="M1422" s="217"/>
      <c r="N1422" s="311"/>
      <c r="O1422" s="241"/>
      <c r="P1422" s="205" t="s">
        <v>152</v>
      </c>
    </row>
    <row r="1423" spans="1:16" ht="30">
      <c r="A1423" s="28">
        <v>1418</v>
      </c>
      <c r="B1423" s="229" t="str">
        <f t="shared" si="22"/>
        <v>20242FL6245K16</v>
      </c>
      <c r="C1423" s="246" t="s">
        <v>6792</v>
      </c>
      <c r="D1423" s="41" t="s">
        <v>6793</v>
      </c>
      <c r="E1423" s="391" t="s">
        <v>6794</v>
      </c>
      <c r="F1423" s="245" t="s">
        <v>46</v>
      </c>
      <c r="G1423" s="245" t="s">
        <v>0</v>
      </c>
      <c r="H1423" s="309" t="s">
        <v>365</v>
      </c>
      <c r="I1423" s="313"/>
      <c r="J1423" s="205" t="s">
        <v>6773</v>
      </c>
      <c r="K1423" s="310" t="s">
        <v>5160</v>
      </c>
      <c r="L1423" s="238" t="s">
        <v>4554</v>
      </c>
      <c r="M1423" s="217"/>
      <c r="N1423" s="318"/>
      <c r="O1423" s="241"/>
      <c r="P1423" s="205" t="s">
        <v>152</v>
      </c>
    </row>
    <row r="1424" spans="1:16" ht="30">
      <c r="A1424" s="28">
        <v>1419</v>
      </c>
      <c r="B1424" s="229" t="str">
        <f t="shared" ref="B1424:B1487" si="23">CONCATENATE(20242,$D1424,"K16",$N1424)</f>
        <v>20242FL6245K16</v>
      </c>
      <c r="C1424" s="246" t="s">
        <v>6795</v>
      </c>
      <c r="D1424" s="41" t="s">
        <v>6793</v>
      </c>
      <c r="E1424" s="391" t="s">
        <v>6794</v>
      </c>
      <c r="F1424" s="245" t="s">
        <v>47</v>
      </c>
      <c r="G1424" s="245" t="s">
        <v>0</v>
      </c>
      <c r="H1424" s="309" t="s">
        <v>365</v>
      </c>
      <c r="I1424" s="313"/>
      <c r="J1424" s="205" t="s">
        <v>6773</v>
      </c>
      <c r="K1424" s="310" t="s">
        <v>5160</v>
      </c>
      <c r="L1424" s="238" t="s">
        <v>4554</v>
      </c>
      <c r="M1424" s="217"/>
      <c r="N1424" s="311"/>
      <c r="O1424" s="241"/>
      <c r="P1424" s="205" t="s">
        <v>152</v>
      </c>
    </row>
    <row r="1425" spans="1:16" ht="24">
      <c r="A1425" s="28">
        <v>1420</v>
      </c>
      <c r="B1425" s="229" t="str">
        <f t="shared" si="23"/>
        <v>20242LP6003K16</v>
      </c>
      <c r="C1425" s="246" t="s">
        <v>6796</v>
      </c>
      <c r="D1425" s="41" t="s">
        <v>4981</v>
      </c>
      <c r="E1425" s="391" t="s">
        <v>4034</v>
      </c>
      <c r="F1425" s="245" t="s">
        <v>47</v>
      </c>
      <c r="G1425" s="245" t="s">
        <v>2</v>
      </c>
      <c r="H1425" s="309" t="s">
        <v>365</v>
      </c>
      <c r="I1425" s="313"/>
      <c r="J1425" s="205" t="s">
        <v>6773</v>
      </c>
      <c r="K1425" s="310" t="s">
        <v>5160</v>
      </c>
      <c r="L1425" s="238" t="s">
        <v>4554</v>
      </c>
      <c r="M1425" s="241"/>
      <c r="N1425" s="311"/>
      <c r="O1425" s="241"/>
      <c r="P1425" s="205" t="s">
        <v>152</v>
      </c>
    </row>
    <row r="1426" spans="1:16" ht="24">
      <c r="A1426" s="28">
        <v>1421</v>
      </c>
      <c r="B1426" s="229" t="str">
        <f t="shared" si="23"/>
        <v>20242FL6280K163</v>
      </c>
      <c r="C1426" s="246" t="s">
        <v>6797</v>
      </c>
      <c r="D1426" s="41" t="s">
        <v>6747</v>
      </c>
      <c r="E1426" s="391" t="s">
        <v>6748</v>
      </c>
      <c r="F1426" s="245" t="s">
        <v>47</v>
      </c>
      <c r="G1426" s="245" t="s">
        <v>0</v>
      </c>
      <c r="H1426" s="309" t="s">
        <v>365</v>
      </c>
      <c r="I1426" s="313"/>
      <c r="J1426" s="205" t="s">
        <v>6773</v>
      </c>
      <c r="K1426" s="310" t="s">
        <v>5160</v>
      </c>
      <c r="L1426" s="238" t="s">
        <v>4554</v>
      </c>
      <c r="M1426" s="217"/>
      <c r="N1426" s="392">
        <v>3</v>
      </c>
      <c r="O1426" s="241"/>
      <c r="P1426" s="205" t="s">
        <v>152</v>
      </c>
    </row>
    <row r="1427" spans="1:16" ht="24">
      <c r="A1427" s="28">
        <v>1422</v>
      </c>
      <c r="B1427" s="229" t="str">
        <f t="shared" si="23"/>
        <v>20242FL6280K163</v>
      </c>
      <c r="C1427" s="246" t="s">
        <v>6797</v>
      </c>
      <c r="D1427" s="41" t="s">
        <v>6747</v>
      </c>
      <c r="E1427" s="391" t="s">
        <v>6748</v>
      </c>
      <c r="F1427" s="245" t="s">
        <v>47</v>
      </c>
      <c r="G1427" s="245" t="s">
        <v>3</v>
      </c>
      <c r="H1427" s="309" t="s">
        <v>365</v>
      </c>
      <c r="I1427" s="313"/>
      <c r="J1427" s="205" t="s">
        <v>6773</v>
      </c>
      <c r="K1427" s="310" t="s">
        <v>5160</v>
      </c>
      <c r="L1427" s="238" t="s">
        <v>4554</v>
      </c>
      <c r="M1427" s="241"/>
      <c r="N1427" s="392">
        <v>3</v>
      </c>
      <c r="O1427" s="241"/>
      <c r="P1427" s="205" t="s">
        <v>152</v>
      </c>
    </row>
    <row r="1428" spans="1:16" ht="24">
      <c r="A1428" s="28">
        <v>1423</v>
      </c>
      <c r="B1428" s="229" t="str">
        <f t="shared" si="23"/>
        <v>20242FL6285K16</v>
      </c>
      <c r="C1428" s="246" t="s">
        <v>6798</v>
      </c>
      <c r="D1428" s="41" t="s">
        <v>5211</v>
      </c>
      <c r="E1428" s="391" t="s">
        <v>5212</v>
      </c>
      <c r="F1428" s="245" t="s">
        <v>6799</v>
      </c>
      <c r="G1428" s="245" t="s">
        <v>2</v>
      </c>
      <c r="H1428" s="309" t="s">
        <v>365</v>
      </c>
      <c r="I1428" s="313"/>
      <c r="J1428" s="205" t="s">
        <v>6773</v>
      </c>
      <c r="K1428" s="310" t="s">
        <v>5160</v>
      </c>
      <c r="L1428" s="238" t="s">
        <v>4554</v>
      </c>
      <c r="M1428" s="241"/>
      <c r="N1428" s="311"/>
      <c r="O1428" s="241"/>
      <c r="P1428" s="205" t="s">
        <v>152</v>
      </c>
    </row>
    <row r="1429" spans="1:16" ht="24">
      <c r="A1429" s="28">
        <v>1424</v>
      </c>
      <c r="B1429" s="229" t="str">
        <f t="shared" si="23"/>
        <v>20242FL6285K16</v>
      </c>
      <c r="C1429" s="246" t="s">
        <v>6798</v>
      </c>
      <c r="D1429" s="41" t="s">
        <v>5211</v>
      </c>
      <c r="E1429" s="391" t="s">
        <v>5212</v>
      </c>
      <c r="F1429" s="245" t="s">
        <v>6799</v>
      </c>
      <c r="G1429" s="245" t="s">
        <v>5</v>
      </c>
      <c r="H1429" s="309" t="s">
        <v>365</v>
      </c>
      <c r="I1429" s="313"/>
      <c r="J1429" s="205" t="s">
        <v>6773</v>
      </c>
      <c r="K1429" s="310" t="s">
        <v>5160</v>
      </c>
      <c r="L1429" s="238" t="s">
        <v>4554</v>
      </c>
      <c r="M1429" s="241"/>
      <c r="N1429" s="311"/>
      <c r="O1429" s="241"/>
      <c r="P1429" s="205" t="s">
        <v>152</v>
      </c>
    </row>
    <row r="1430" spans="1:16" ht="30">
      <c r="A1430" s="28">
        <v>1425</v>
      </c>
      <c r="B1430" s="229" t="str">
        <f t="shared" si="23"/>
        <v>20242LP6004K16</v>
      </c>
      <c r="C1430" s="314" t="s">
        <v>6800</v>
      </c>
      <c r="D1430" s="41" t="s">
        <v>4993</v>
      </c>
      <c r="E1430" s="391" t="s">
        <v>4473</v>
      </c>
      <c r="F1430" s="245" t="s">
        <v>47</v>
      </c>
      <c r="G1430" s="245" t="s">
        <v>1</v>
      </c>
      <c r="H1430" s="312" t="s">
        <v>8</v>
      </c>
      <c r="I1430" s="313"/>
      <c r="J1430" s="205" t="s">
        <v>6773</v>
      </c>
      <c r="K1430" s="310" t="s">
        <v>5160</v>
      </c>
      <c r="L1430" s="238" t="s">
        <v>4554</v>
      </c>
      <c r="M1430" s="241"/>
      <c r="N1430" s="38"/>
      <c r="O1430" s="241"/>
      <c r="P1430" s="205" t="s">
        <v>152</v>
      </c>
    </row>
    <row r="1431" spans="1:16" ht="30">
      <c r="A1431" s="28">
        <v>1426</v>
      </c>
      <c r="B1431" s="229" t="str">
        <f t="shared" si="23"/>
        <v>20242FL6008K16</v>
      </c>
      <c r="C1431" s="246" t="s">
        <v>6801</v>
      </c>
      <c r="D1431" s="41" t="s">
        <v>6802</v>
      </c>
      <c r="E1431" s="391" t="s">
        <v>6803</v>
      </c>
      <c r="F1431" s="245" t="s">
        <v>11</v>
      </c>
      <c r="G1431" s="245" t="s">
        <v>3</v>
      </c>
      <c r="H1431" s="309" t="s">
        <v>6804</v>
      </c>
      <c r="I1431" s="241"/>
      <c r="J1431" s="205" t="s">
        <v>6805</v>
      </c>
      <c r="K1431" s="310" t="s">
        <v>5160</v>
      </c>
      <c r="L1431" s="238" t="s">
        <v>4554</v>
      </c>
      <c r="M1431" s="24"/>
      <c r="N1431" s="311"/>
      <c r="O1431" s="241"/>
      <c r="P1431" s="205" t="s">
        <v>67</v>
      </c>
    </row>
    <row r="1432" spans="1:16" ht="30">
      <c r="A1432" s="28">
        <v>1427</v>
      </c>
      <c r="B1432" s="229" t="str">
        <f t="shared" si="23"/>
        <v>20242FL6008K16</v>
      </c>
      <c r="C1432" s="246" t="s">
        <v>6806</v>
      </c>
      <c r="D1432" s="41" t="s">
        <v>6802</v>
      </c>
      <c r="E1432" s="391" t="s">
        <v>6803</v>
      </c>
      <c r="F1432" s="245" t="s">
        <v>214</v>
      </c>
      <c r="G1432" s="245" t="s">
        <v>2</v>
      </c>
      <c r="H1432" s="312" t="s">
        <v>8</v>
      </c>
      <c r="I1432" s="41"/>
      <c r="J1432" s="205" t="s">
        <v>6805</v>
      </c>
      <c r="K1432" s="310" t="s">
        <v>5160</v>
      </c>
      <c r="L1432" s="238" t="s">
        <v>4554</v>
      </c>
      <c r="M1432" s="394"/>
      <c r="N1432" s="311"/>
      <c r="O1432" s="241"/>
      <c r="P1432" s="205" t="s">
        <v>67</v>
      </c>
    </row>
    <row r="1433" spans="1:16" ht="30">
      <c r="A1433" s="28">
        <v>1428</v>
      </c>
      <c r="B1433" s="229" t="str">
        <f t="shared" si="23"/>
        <v>20242FL6018K16</v>
      </c>
      <c r="C1433" s="246" t="s">
        <v>6807</v>
      </c>
      <c r="D1433" s="41" t="s">
        <v>6808</v>
      </c>
      <c r="E1433" s="391" t="s">
        <v>6809</v>
      </c>
      <c r="F1433" s="245" t="s">
        <v>18</v>
      </c>
      <c r="G1433" s="245" t="s">
        <v>0</v>
      </c>
      <c r="H1433" s="312" t="s">
        <v>8</v>
      </c>
      <c r="I1433" s="313"/>
      <c r="J1433" s="205" t="s">
        <v>6805</v>
      </c>
      <c r="K1433" s="310" t="s">
        <v>5160</v>
      </c>
      <c r="L1433" s="238" t="s">
        <v>4554</v>
      </c>
      <c r="M1433" s="217"/>
      <c r="N1433" s="311"/>
      <c r="O1433" s="241"/>
      <c r="P1433" s="205" t="s">
        <v>67</v>
      </c>
    </row>
    <row r="1434" spans="1:16" ht="30">
      <c r="A1434" s="28">
        <v>1429</v>
      </c>
      <c r="B1434" s="229" t="str">
        <f t="shared" si="23"/>
        <v>20242FL6018K16</v>
      </c>
      <c r="C1434" s="246" t="s">
        <v>6810</v>
      </c>
      <c r="D1434" s="41" t="s">
        <v>6808</v>
      </c>
      <c r="E1434" s="391" t="s">
        <v>6809</v>
      </c>
      <c r="F1434" s="245" t="s">
        <v>48</v>
      </c>
      <c r="G1434" s="245" t="s">
        <v>0</v>
      </c>
      <c r="H1434" s="309" t="s">
        <v>6804</v>
      </c>
      <c r="I1434" s="313"/>
      <c r="J1434" s="205" t="s">
        <v>6805</v>
      </c>
      <c r="K1434" s="310" t="s">
        <v>5160</v>
      </c>
      <c r="L1434" s="238" t="s">
        <v>4554</v>
      </c>
      <c r="M1434" s="217"/>
      <c r="N1434" s="311"/>
      <c r="O1434" s="241"/>
      <c r="P1434" s="205" t="s">
        <v>67</v>
      </c>
    </row>
    <row r="1435" spans="1:16" ht="30">
      <c r="A1435" s="28">
        <v>1430</v>
      </c>
      <c r="B1435" s="229" t="str">
        <f t="shared" si="23"/>
        <v>20242FL6042K16</v>
      </c>
      <c r="C1435" s="246" t="s">
        <v>6811</v>
      </c>
      <c r="D1435" s="41" t="s">
        <v>6812</v>
      </c>
      <c r="E1435" s="391" t="s">
        <v>6813</v>
      </c>
      <c r="F1435" s="245" t="s">
        <v>18</v>
      </c>
      <c r="G1435" s="245" t="s">
        <v>3</v>
      </c>
      <c r="H1435" s="309" t="s">
        <v>6804</v>
      </c>
      <c r="I1435" s="241"/>
      <c r="J1435" s="205" t="s">
        <v>6805</v>
      </c>
      <c r="K1435" s="310" t="s">
        <v>5160</v>
      </c>
      <c r="L1435" s="238" t="s">
        <v>4554</v>
      </c>
      <c r="M1435" s="313"/>
      <c r="N1435" s="322"/>
      <c r="O1435" s="241"/>
      <c r="P1435" s="205" t="s">
        <v>67</v>
      </c>
    </row>
    <row r="1436" spans="1:16" ht="30">
      <c r="A1436" s="28">
        <v>1431</v>
      </c>
      <c r="B1436" s="229" t="str">
        <f t="shared" si="23"/>
        <v>20242FL6042K16</v>
      </c>
      <c r="C1436" s="246" t="s">
        <v>6814</v>
      </c>
      <c r="D1436" s="41" t="s">
        <v>6812</v>
      </c>
      <c r="E1436" s="391" t="s">
        <v>6813</v>
      </c>
      <c r="F1436" s="269" t="s">
        <v>493</v>
      </c>
      <c r="G1436" s="245" t="s">
        <v>3</v>
      </c>
      <c r="H1436" s="312" t="s">
        <v>8</v>
      </c>
      <c r="I1436" s="241"/>
      <c r="J1436" s="205" t="s">
        <v>6805</v>
      </c>
      <c r="K1436" s="310" t="s">
        <v>5160</v>
      </c>
      <c r="L1436" s="238" t="s">
        <v>4554</v>
      </c>
      <c r="M1436" s="313"/>
      <c r="N1436" s="322"/>
      <c r="O1436" s="241"/>
      <c r="P1436" s="205" t="s">
        <v>67</v>
      </c>
    </row>
    <row r="1437" spans="1:16" ht="30">
      <c r="A1437" s="28">
        <v>1432</v>
      </c>
      <c r="B1437" s="229" t="str">
        <f t="shared" si="23"/>
        <v>20242FL6031K16</v>
      </c>
      <c r="C1437" s="246" t="s">
        <v>6815</v>
      </c>
      <c r="D1437" s="41" t="s">
        <v>6816</v>
      </c>
      <c r="E1437" s="391" t="s">
        <v>6817</v>
      </c>
      <c r="F1437" s="269" t="s">
        <v>493</v>
      </c>
      <c r="G1437" s="245" t="s">
        <v>4</v>
      </c>
      <c r="H1437" s="312" t="s">
        <v>8</v>
      </c>
      <c r="I1437" s="241"/>
      <c r="J1437" s="205" t="s">
        <v>6805</v>
      </c>
      <c r="K1437" s="310" t="s">
        <v>5160</v>
      </c>
      <c r="L1437" s="238" t="s">
        <v>4554</v>
      </c>
      <c r="M1437" s="313"/>
      <c r="N1437" s="322"/>
      <c r="O1437" s="241"/>
      <c r="P1437" s="205" t="s">
        <v>67</v>
      </c>
    </row>
    <row r="1438" spans="1:16" ht="30">
      <c r="A1438" s="28">
        <v>1433</v>
      </c>
      <c r="B1438" s="229" t="str">
        <f t="shared" si="23"/>
        <v>20242FL6031K16</v>
      </c>
      <c r="C1438" s="246" t="s">
        <v>6818</v>
      </c>
      <c r="D1438" s="41" t="s">
        <v>6816</v>
      </c>
      <c r="E1438" s="391" t="s">
        <v>6817</v>
      </c>
      <c r="F1438" s="245" t="s">
        <v>48</v>
      </c>
      <c r="G1438" s="245" t="s">
        <v>4</v>
      </c>
      <c r="H1438" s="309" t="s">
        <v>6804</v>
      </c>
      <c r="I1438" s="241"/>
      <c r="J1438" s="205" t="s">
        <v>6805</v>
      </c>
      <c r="K1438" s="310" t="s">
        <v>5160</v>
      </c>
      <c r="L1438" s="238" t="s">
        <v>4554</v>
      </c>
      <c r="M1438" s="313"/>
      <c r="N1438" s="322"/>
      <c r="O1438" s="241"/>
      <c r="P1438" s="205" t="s">
        <v>67</v>
      </c>
    </row>
    <row r="1439" spans="1:16" ht="30">
      <c r="A1439" s="28">
        <v>1434</v>
      </c>
      <c r="B1439" s="229" t="str">
        <f t="shared" si="23"/>
        <v>20242FL6056K16</v>
      </c>
      <c r="C1439" s="246" t="s">
        <v>6819</v>
      </c>
      <c r="D1439" s="41" t="s">
        <v>6820</v>
      </c>
      <c r="E1439" s="391" t="s">
        <v>6821</v>
      </c>
      <c r="F1439" s="245" t="s">
        <v>18</v>
      </c>
      <c r="G1439" s="245" t="s">
        <v>1</v>
      </c>
      <c r="H1439" s="312" t="s">
        <v>8</v>
      </c>
      <c r="I1439" s="241"/>
      <c r="J1439" s="205" t="s">
        <v>6805</v>
      </c>
      <c r="K1439" s="310" t="s">
        <v>5160</v>
      </c>
      <c r="L1439" s="238" t="s">
        <v>4554</v>
      </c>
      <c r="M1439" s="313"/>
      <c r="N1439" s="322"/>
      <c r="O1439" s="241"/>
      <c r="P1439" s="205" t="s">
        <v>67</v>
      </c>
    </row>
    <row r="1440" spans="1:16" ht="30">
      <c r="A1440" s="28">
        <v>1435</v>
      </c>
      <c r="B1440" s="229" t="str">
        <f t="shared" si="23"/>
        <v>20242FL6056K16</v>
      </c>
      <c r="C1440" s="246" t="s">
        <v>6822</v>
      </c>
      <c r="D1440" s="41" t="s">
        <v>6820</v>
      </c>
      <c r="E1440" s="391" t="s">
        <v>6821</v>
      </c>
      <c r="F1440" s="245" t="s">
        <v>48</v>
      </c>
      <c r="G1440" s="245" t="s">
        <v>1</v>
      </c>
      <c r="H1440" s="309" t="s">
        <v>6804</v>
      </c>
      <c r="I1440" s="241"/>
      <c r="J1440" s="205" t="s">
        <v>6805</v>
      </c>
      <c r="K1440" s="310" t="s">
        <v>5160</v>
      </c>
      <c r="L1440" s="238" t="s">
        <v>4554</v>
      </c>
      <c r="M1440" s="313"/>
      <c r="N1440" s="322"/>
      <c r="O1440" s="241"/>
      <c r="P1440" s="205" t="s">
        <v>67</v>
      </c>
    </row>
    <row r="1441" spans="1:16" ht="30">
      <c r="A1441" s="28">
        <v>1436</v>
      </c>
      <c r="B1441" s="229" t="str">
        <f t="shared" si="23"/>
        <v>20242LP6013K16</v>
      </c>
      <c r="C1441" s="246" t="s">
        <v>6823</v>
      </c>
      <c r="D1441" s="41" t="s">
        <v>4263</v>
      </c>
      <c r="E1441" s="391" t="s">
        <v>4265</v>
      </c>
      <c r="F1441" s="245" t="s">
        <v>48</v>
      </c>
      <c r="G1441" s="245" t="s">
        <v>2</v>
      </c>
      <c r="H1441" s="312" t="s">
        <v>8</v>
      </c>
      <c r="I1441" s="313"/>
      <c r="J1441" s="205" t="s">
        <v>6805</v>
      </c>
      <c r="K1441" s="310" t="s">
        <v>5160</v>
      </c>
      <c r="L1441" s="238" t="s">
        <v>4554</v>
      </c>
      <c r="M1441" s="241"/>
      <c r="N1441" s="322"/>
      <c r="O1441" s="241"/>
      <c r="P1441" s="205" t="s">
        <v>67</v>
      </c>
    </row>
    <row r="1442" spans="1:16" ht="30">
      <c r="A1442" s="28">
        <v>1437</v>
      </c>
      <c r="B1442" s="229" t="str">
        <f t="shared" si="23"/>
        <v>20242FL6077K161</v>
      </c>
      <c r="C1442" s="246" t="s">
        <v>6824</v>
      </c>
      <c r="D1442" s="41" t="s">
        <v>6825</v>
      </c>
      <c r="E1442" s="391" t="s">
        <v>6826</v>
      </c>
      <c r="F1442" s="245" t="s">
        <v>18</v>
      </c>
      <c r="G1442" s="245" t="s">
        <v>0</v>
      </c>
      <c r="H1442" s="309" t="s">
        <v>6804</v>
      </c>
      <c r="I1442" s="313"/>
      <c r="J1442" s="205" t="s">
        <v>6805</v>
      </c>
      <c r="K1442" s="310" t="s">
        <v>5160</v>
      </c>
      <c r="L1442" s="238" t="s">
        <v>4554</v>
      </c>
      <c r="M1442" s="217"/>
      <c r="N1442" s="318">
        <v>1</v>
      </c>
      <c r="O1442" s="241"/>
      <c r="P1442" s="205" t="s">
        <v>67</v>
      </c>
    </row>
    <row r="1443" spans="1:16" ht="30">
      <c r="A1443" s="28">
        <v>1438</v>
      </c>
      <c r="B1443" s="229" t="str">
        <f t="shared" si="23"/>
        <v>20242FL6077K16</v>
      </c>
      <c r="C1443" s="246" t="s">
        <v>6827</v>
      </c>
      <c r="D1443" s="41" t="s">
        <v>6825</v>
      </c>
      <c r="E1443" s="391" t="s">
        <v>6826</v>
      </c>
      <c r="F1443" s="245" t="s">
        <v>18</v>
      </c>
      <c r="G1443" s="245" t="s">
        <v>2</v>
      </c>
      <c r="H1443" s="309" t="s">
        <v>6804</v>
      </c>
      <c r="I1443" s="241"/>
      <c r="J1443" s="205" t="s">
        <v>6805</v>
      </c>
      <c r="K1443" s="310" t="s">
        <v>5160</v>
      </c>
      <c r="L1443" s="238" t="s">
        <v>4554</v>
      </c>
      <c r="M1443" s="217"/>
      <c r="N1443" s="311"/>
      <c r="O1443" s="241"/>
      <c r="P1443" s="205" t="s">
        <v>67</v>
      </c>
    </row>
    <row r="1444" spans="1:16" ht="24">
      <c r="A1444" s="28">
        <v>1439</v>
      </c>
      <c r="B1444" s="229" t="str">
        <f t="shared" si="23"/>
        <v>20242LP6003K16</v>
      </c>
      <c r="C1444" s="246" t="s">
        <v>6828</v>
      </c>
      <c r="D1444" s="41" t="s">
        <v>4981</v>
      </c>
      <c r="E1444" s="391" t="s">
        <v>4034</v>
      </c>
      <c r="F1444" s="245" t="s">
        <v>11</v>
      </c>
      <c r="G1444" s="245" t="s">
        <v>5</v>
      </c>
      <c r="H1444" s="312" t="s">
        <v>8</v>
      </c>
      <c r="I1444" s="313"/>
      <c r="J1444" s="205" t="s">
        <v>6805</v>
      </c>
      <c r="K1444" s="310" t="s">
        <v>5160</v>
      </c>
      <c r="L1444" s="238" t="s">
        <v>4554</v>
      </c>
      <c r="M1444" s="241"/>
      <c r="N1444" s="311"/>
      <c r="O1444" s="241"/>
      <c r="P1444" s="205" t="s">
        <v>67</v>
      </c>
    </row>
    <row r="1445" spans="1:16" ht="24">
      <c r="A1445" s="28">
        <v>1440</v>
      </c>
      <c r="B1445" s="229" t="str">
        <f t="shared" si="23"/>
        <v>20242FL6280K16</v>
      </c>
      <c r="C1445" s="246" t="s">
        <v>6829</v>
      </c>
      <c r="D1445" s="41" t="s">
        <v>6747</v>
      </c>
      <c r="E1445" s="391" t="s">
        <v>6748</v>
      </c>
      <c r="F1445" s="245" t="s">
        <v>18</v>
      </c>
      <c r="G1445" s="245" t="s">
        <v>1</v>
      </c>
      <c r="H1445" s="309" t="s">
        <v>6804</v>
      </c>
      <c r="I1445" s="241"/>
      <c r="J1445" s="205" t="s">
        <v>6805</v>
      </c>
      <c r="K1445" s="310" t="s">
        <v>5160</v>
      </c>
      <c r="L1445" s="238" t="s">
        <v>4554</v>
      </c>
      <c r="M1445" s="217"/>
      <c r="N1445" s="311"/>
      <c r="O1445" s="241"/>
      <c r="P1445" s="205" t="s">
        <v>67</v>
      </c>
    </row>
    <row r="1446" spans="1:16" ht="24">
      <c r="A1446" s="28">
        <v>1441</v>
      </c>
      <c r="B1446" s="229" t="str">
        <f t="shared" si="23"/>
        <v>20242FL6280K16</v>
      </c>
      <c r="C1446" s="246" t="s">
        <v>6830</v>
      </c>
      <c r="D1446" s="41" t="s">
        <v>6747</v>
      </c>
      <c r="E1446" s="391" t="s">
        <v>6748</v>
      </c>
      <c r="F1446" s="245" t="s">
        <v>48</v>
      </c>
      <c r="G1446" s="245" t="s">
        <v>1</v>
      </c>
      <c r="H1446" s="312" t="s">
        <v>8</v>
      </c>
      <c r="I1446" s="241"/>
      <c r="J1446" s="205" t="s">
        <v>6805</v>
      </c>
      <c r="K1446" s="310" t="s">
        <v>5160</v>
      </c>
      <c r="L1446" s="238" t="s">
        <v>4554</v>
      </c>
      <c r="M1446" s="217"/>
      <c r="N1446" s="311"/>
      <c r="O1446" s="241"/>
      <c r="P1446" s="205" t="s">
        <v>67</v>
      </c>
    </row>
    <row r="1447" spans="1:16" ht="24">
      <c r="A1447" s="28">
        <v>1442</v>
      </c>
      <c r="B1447" s="229" t="str">
        <f t="shared" si="23"/>
        <v>20242FL6280K16</v>
      </c>
      <c r="C1447" s="246" t="s">
        <v>6830</v>
      </c>
      <c r="D1447" s="41" t="s">
        <v>6747</v>
      </c>
      <c r="E1447" s="391" t="s">
        <v>6748</v>
      </c>
      <c r="F1447" s="245" t="s">
        <v>48</v>
      </c>
      <c r="G1447" s="245" t="s">
        <v>4</v>
      </c>
      <c r="H1447" s="312" t="s">
        <v>8</v>
      </c>
      <c r="I1447" s="241"/>
      <c r="J1447" s="205" t="s">
        <v>6805</v>
      </c>
      <c r="K1447" s="310" t="s">
        <v>5160</v>
      </c>
      <c r="L1447" s="238" t="s">
        <v>4554</v>
      </c>
      <c r="M1447" s="217"/>
      <c r="N1447" s="311"/>
      <c r="O1447" s="241"/>
      <c r="P1447" s="205" t="s">
        <v>67</v>
      </c>
    </row>
    <row r="1448" spans="1:16" ht="24">
      <c r="A1448" s="28">
        <v>1443</v>
      </c>
      <c r="B1448" s="229" t="str">
        <f t="shared" si="23"/>
        <v>20242FL6280K16</v>
      </c>
      <c r="C1448" s="246" t="s">
        <v>6829</v>
      </c>
      <c r="D1448" s="41" t="s">
        <v>6747</v>
      </c>
      <c r="E1448" s="391" t="s">
        <v>6748</v>
      </c>
      <c r="F1448" s="245" t="s">
        <v>45</v>
      </c>
      <c r="G1448" s="245" t="s">
        <v>4</v>
      </c>
      <c r="H1448" s="309" t="s">
        <v>6804</v>
      </c>
      <c r="I1448" s="241"/>
      <c r="J1448" s="205" t="s">
        <v>6805</v>
      </c>
      <c r="K1448" s="310" t="s">
        <v>5160</v>
      </c>
      <c r="L1448" s="238" t="s">
        <v>4554</v>
      </c>
      <c r="M1448" s="217"/>
      <c r="N1448" s="311"/>
      <c r="O1448" s="241"/>
      <c r="P1448" s="205" t="s">
        <v>67</v>
      </c>
    </row>
    <row r="1449" spans="1:16" ht="30">
      <c r="A1449" s="28">
        <v>1444</v>
      </c>
      <c r="B1449" s="229" t="str">
        <f t="shared" si="23"/>
        <v>20242LP6004K16</v>
      </c>
      <c r="C1449" s="314" t="s">
        <v>6831</v>
      </c>
      <c r="D1449" s="41" t="s">
        <v>4993</v>
      </c>
      <c r="E1449" s="391" t="s">
        <v>4473</v>
      </c>
      <c r="F1449" s="245" t="s">
        <v>18</v>
      </c>
      <c r="G1449" s="245" t="s">
        <v>5</v>
      </c>
      <c r="H1449" s="312" t="s">
        <v>8</v>
      </c>
      <c r="I1449" s="313"/>
      <c r="J1449" s="205" t="s">
        <v>6805</v>
      </c>
      <c r="K1449" s="310" t="s">
        <v>5160</v>
      </c>
      <c r="L1449" s="238" t="s">
        <v>4554</v>
      </c>
      <c r="M1449" s="241"/>
      <c r="N1449" s="38"/>
      <c r="O1449" s="241"/>
      <c r="P1449" s="205" t="s">
        <v>67</v>
      </c>
    </row>
    <row r="1450" spans="1:16" ht="30">
      <c r="A1450" s="28">
        <v>1445</v>
      </c>
      <c r="B1450" s="229" t="str">
        <f t="shared" si="23"/>
        <v>20242FL6008K16</v>
      </c>
      <c r="C1450" s="246" t="s">
        <v>6832</v>
      </c>
      <c r="D1450" s="41" t="s">
        <v>6802</v>
      </c>
      <c r="E1450" s="391" t="s">
        <v>6803</v>
      </c>
      <c r="F1450" s="245" t="s">
        <v>217</v>
      </c>
      <c r="G1450" s="245" t="s">
        <v>0</v>
      </c>
      <c r="H1450" s="312" t="s">
        <v>8</v>
      </c>
      <c r="I1450" s="241"/>
      <c r="J1450" s="205" t="s">
        <v>6805</v>
      </c>
      <c r="K1450" s="310" t="s">
        <v>5160</v>
      </c>
      <c r="L1450" s="238" t="s">
        <v>4554</v>
      </c>
      <c r="M1450" s="24"/>
      <c r="N1450" s="392"/>
      <c r="O1450" s="241"/>
      <c r="P1450" s="205" t="s">
        <v>140</v>
      </c>
    </row>
    <row r="1451" spans="1:16" ht="30">
      <c r="A1451" s="28">
        <v>1446</v>
      </c>
      <c r="B1451" s="229" t="str">
        <f t="shared" si="23"/>
        <v>20242FL6008K164</v>
      </c>
      <c r="C1451" s="246" t="s">
        <v>6833</v>
      </c>
      <c r="D1451" s="41" t="s">
        <v>6802</v>
      </c>
      <c r="E1451" s="391" t="s">
        <v>6803</v>
      </c>
      <c r="F1451" s="245" t="s">
        <v>217</v>
      </c>
      <c r="G1451" s="245" t="s">
        <v>4</v>
      </c>
      <c r="H1451" s="309" t="s">
        <v>6804</v>
      </c>
      <c r="I1451" s="241"/>
      <c r="J1451" s="205" t="s">
        <v>6805</v>
      </c>
      <c r="K1451" s="310" t="s">
        <v>5160</v>
      </c>
      <c r="L1451" s="238" t="s">
        <v>4554</v>
      </c>
      <c r="M1451" s="24"/>
      <c r="N1451" s="311">
        <v>4</v>
      </c>
      <c r="O1451" s="241"/>
      <c r="P1451" s="205" t="s">
        <v>140</v>
      </c>
    </row>
    <row r="1452" spans="1:16" ht="30">
      <c r="A1452" s="28">
        <v>1447</v>
      </c>
      <c r="B1452" s="229" t="str">
        <f t="shared" si="23"/>
        <v>20242FL6018K16</v>
      </c>
      <c r="C1452" s="246" t="s">
        <v>6834</v>
      </c>
      <c r="D1452" s="41" t="s">
        <v>6808</v>
      </c>
      <c r="E1452" s="391" t="s">
        <v>6809</v>
      </c>
      <c r="F1452" s="245" t="s">
        <v>46</v>
      </c>
      <c r="G1452" s="245" t="s">
        <v>1</v>
      </c>
      <c r="H1452" s="309" t="s">
        <v>6804</v>
      </c>
      <c r="I1452" s="241"/>
      <c r="J1452" s="205" t="s">
        <v>6805</v>
      </c>
      <c r="K1452" s="310" t="s">
        <v>5160</v>
      </c>
      <c r="L1452" s="238" t="s">
        <v>4554</v>
      </c>
      <c r="M1452" s="217"/>
      <c r="N1452" s="311"/>
      <c r="O1452" s="241"/>
      <c r="P1452" s="205" t="s">
        <v>140</v>
      </c>
    </row>
    <row r="1453" spans="1:16" ht="30">
      <c r="A1453" s="28">
        <v>1448</v>
      </c>
      <c r="B1453" s="229" t="str">
        <f t="shared" si="23"/>
        <v>20242FL6018K16</v>
      </c>
      <c r="C1453" s="246" t="s">
        <v>6835</v>
      </c>
      <c r="D1453" s="41" t="s">
        <v>6808</v>
      </c>
      <c r="E1453" s="391" t="s">
        <v>6809</v>
      </c>
      <c r="F1453" s="245" t="s">
        <v>19</v>
      </c>
      <c r="G1453" s="245" t="s">
        <v>1</v>
      </c>
      <c r="H1453" s="309" t="s">
        <v>6804</v>
      </c>
      <c r="I1453" s="241"/>
      <c r="J1453" s="205" t="s">
        <v>6805</v>
      </c>
      <c r="K1453" s="310" t="s">
        <v>5160</v>
      </c>
      <c r="L1453" s="238" t="s">
        <v>4554</v>
      </c>
      <c r="M1453" s="217"/>
      <c r="N1453" s="311"/>
      <c r="O1453" s="241"/>
      <c r="P1453" s="205" t="s">
        <v>140</v>
      </c>
    </row>
    <row r="1454" spans="1:16" ht="30">
      <c r="A1454" s="28">
        <v>1449</v>
      </c>
      <c r="B1454" s="229" t="str">
        <f t="shared" si="23"/>
        <v>20242FL6042K16</v>
      </c>
      <c r="C1454" s="246" t="s">
        <v>6836</v>
      </c>
      <c r="D1454" s="41" t="s">
        <v>6812</v>
      </c>
      <c r="E1454" s="391" t="s">
        <v>6813</v>
      </c>
      <c r="F1454" s="245" t="s">
        <v>46</v>
      </c>
      <c r="G1454" s="245" t="s">
        <v>3</v>
      </c>
      <c r="H1454" s="309" t="s">
        <v>6804</v>
      </c>
      <c r="I1454" s="241"/>
      <c r="J1454" s="205" t="s">
        <v>6805</v>
      </c>
      <c r="K1454" s="310" t="s">
        <v>5160</v>
      </c>
      <c r="L1454" s="238" t="s">
        <v>4554</v>
      </c>
      <c r="M1454" s="313"/>
      <c r="N1454" s="322"/>
      <c r="O1454" s="241"/>
      <c r="P1454" s="205" t="s">
        <v>140</v>
      </c>
    </row>
    <row r="1455" spans="1:16" ht="30">
      <c r="A1455" s="28">
        <v>1450</v>
      </c>
      <c r="B1455" s="229" t="str">
        <f t="shared" si="23"/>
        <v>20242FL6042K16</v>
      </c>
      <c r="C1455" s="246" t="s">
        <v>6837</v>
      </c>
      <c r="D1455" s="41" t="s">
        <v>6812</v>
      </c>
      <c r="E1455" s="391" t="s">
        <v>6813</v>
      </c>
      <c r="F1455" s="245" t="s">
        <v>47</v>
      </c>
      <c r="G1455" s="245" t="s">
        <v>3</v>
      </c>
      <c r="H1455" s="312" t="s">
        <v>8</v>
      </c>
      <c r="I1455" s="241"/>
      <c r="J1455" s="205" t="s">
        <v>6805</v>
      </c>
      <c r="K1455" s="310" t="s">
        <v>5160</v>
      </c>
      <c r="L1455" s="238" t="s">
        <v>4554</v>
      </c>
      <c r="M1455" s="313"/>
      <c r="N1455" s="322"/>
      <c r="O1455" s="241"/>
      <c r="P1455" s="205" t="s">
        <v>140</v>
      </c>
    </row>
    <row r="1456" spans="1:16" ht="30">
      <c r="A1456" s="28">
        <v>1451</v>
      </c>
      <c r="B1456" s="229" t="str">
        <f t="shared" si="23"/>
        <v>20242FL6031K16</v>
      </c>
      <c r="C1456" s="246" t="s">
        <v>6838</v>
      </c>
      <c r="D1456" s="41" t="s">
        <v>6816</v>
      </c>
      <c r="E1456" s="391" t="s">
        <v>6817</v>
      </c>
      <c r="F1456" s="245" t="s">
        <v>46</v>
      </c>
      <c r="G1456" s="245" t="s">
        <v>4</v>
      </c>
      <c r="H1456" s="309" t="s">
        <v>6804</v>
      </c>
      <c r="I1456" s="241"/>
      <c r="J1456" s="205" t="s">
        <v>6805</v>
      </c>
      <c r="K1456" s="310" t="s">
        <v>5160</v>
      </c>
      <c r="L1456" s="238" t="s">
        <v>4554</v>
      </c>
      <c r="M1456" s="313"/>
      <c r="N1456" s="322"/>
      <c r="O1456" s="241"/>
      <c r="P1456" s="205" t="s">
        <v>140</v>
      </c>
    </row>
    <row r="1457" spans="1:16" ht="30">
      <c r="A1457" s="28">
        <v>1452</v>
      </c>
      <c r="B1457" s="229" t="str">
        <f t="shared" si="23"/>
        <v>20242FL6031K16</v>
      </c>
      <c r="C1457" s="246" t="s">
        <v>6839</v>
      </c>
      <c r="D1457" s="41" t="s">
        <v>6816</v>
      </c>
      <c r="E1457" s="391" t="s">
        <v>6817</v>
      </c>
      <c r="F1457" s="245" t="s">
        <v>47</v>
      </c>
      <c r="G1457" s="245" t="s">
        <v>4</v>
      </c>
      <c r="H1457" s="312" t="s">
        <v>8</v>
      </c>
      <c r="I1457" s="241"/>
      <c r="J1457" s="205" t="s">
        <v>6805</v>
      </c>
      <c r="K1457" s="310" t="s">
        <v>5160</v>
      </c>
      <c r="L1457" s="238" t="s">
        <v>4554</v>
      </c>
      <c r="M1457" s="313"/>
      <c r="N1457" s="322"/>
      <c r="O1457" s="241"/>
      <c r="P1457" s="205" t="s">
        <v>140</v>
      </c>
    </row>
    <row r="1458" spans="1:16" ht="30">
      <c r="A1458" s="28">
        <v>1453</v>
      </c>
      <c r="B1458" s="229" t="str">
        <f t="shared" si="23"/>
        <v>20242FL6056K16</v>
      </c>
      <c r="C1458" s="246" t="s">
        <v>6840</v>
      </c>
      <c r="D1458" s="41" t="s">
        <v>6820</v>
      </c>
      <c r="E1458" s="391" t="s">
        <v>6821</v>
      </c>
      <c r="F1458" s="245" t="s">
        <v>46</v>
      </c>
      <c r="G1458" s="245" t="s">
        <v>2</v>
      </c>
      <c r="H1458" s="312" t="s">
        <v>8</v>
      </c>
      <c r="I1458" s="41"/>
      <c r="J1458" s="205" t="s">
        <v>6805</v>
      </c>
      <c r="K1458" s="310" t="s">
        <v>5160</v>
      </c>
      <c r="L1458" s="238" t="s">
        <v>4554</v>
      </c>
      <c r="M1458" s="241"/>
      <c r="N1458" s="322"/>
      <c r="O1458" s="241"/>
      <c r="P1458" s="205" t="s">
        <v>140</v>
      </c>
    </row>
    <row r="1459" spans="1:16" ht="30">
      <c r="A1459" s="28">
        <v>1454</v>
      </c>
      <c r="B1459" s="229" t="str">
        <f t="shared" si="23"/>
        <v>20242FL6056K16</v>
      </c>
      <c r="C1459" s="246" t="s">
        <v>6841</v>
      </c>
      <c r="D1459" s="41" t="s">
        <v>6820</v>
      </c>
      <c r="E1459" s="391" t="s">
        <v>6821</v>
      </c>
      <c r="F1459" s="245" t="s">
        <v>19</v>
      </c>
      <c r="G1459" s="245" t="s">
        <v>2</v>
      </c>
      <c r="H1459" s="312" t="s">
        <v>8</v>
      </c>
      <c r="I1459" s="241"/>
      <c r="J1459" s="205" t="s">
        <v>6805</v>
      </c>
      <c r="K1459" s="310" t="s">
        <v>5160</v>
      </c>
      <c r="L1459" s="238" t="s">
        <v>4554</v>
      </c>
      <c r="M1459" s="313"/>
      <c r="N1459" s="322"/>
      <c r="O1459" s="241"/>
      <c r="P1459" s="205" t="s">
        <v>140</v>
      </c>
    </row>
    <row r="1460" spans="1:16" ht="30">
      <c r="A1460" s="28">
        <v>1455</v>
      </c>
      <c r="B1460" s="229" t="str">
        <f t="shared" si="23"/>
        <v>20242LP6013K16</v>
      </c>
      <c r="C1460" s="246" t="s">
        <v>6842</v>
      </c>
      <c r="D1460" s="41" t="s">
        <v>4263</v>
      </c>
      <c r="E1460" s="391" t="s">
        <v>4265</v>
      </c>
      <c r="F1460" s="269" t="s">
        <v>493</v>
      </c>
      <c r="G1460" s="245" t="s">
        <v>0</v>
      </c>
      <c r="H1460" s="312" t="s">
        <v>8</v>
      </c>
      <c r="I1460" s="313"/>
      <c r="J1460" s="205" t="s">
        <v>6805</v>
      </c>
      <c r="K1460" s="310" t="s">
        <v>5160</v>
      </c>
      <c r="L1460" s="238" t="s">
        <v>4554</v>
      </c>
      <c r="M1460" s="313"/>
      <c r="N1460" s="322"/>
      <c r="O1460" s="241"/>
      <c r="P1460" s="205" t="s">
        <v>140</v>
      </c>
    </row>
    <row r="1461" spans="1:16" ht="30">
      <c r="A1461" s="28">
        <v>1456</v>
      </c>
      <c r="B1461" s="229" t="str">
        <f t="shared" si="23"/>
        <v>20242FL6077K16</v>
      </c>
      <c r="C1461" s="246" t="s">
        <v>6843</v>
      </c>
      <c r="D1461" s="41" t="s">
        <v>6825</v>
      </c>
      <c r="E1461" s="391" t="s">
        <v>6826</v>
      </c>
      <c r="F1461" s="245" t="s">
        <v>46</v>
      </c>
      <c r="G1461" s="245" t="s">
        <v>2</v>
      </c>
      <c r="H1461" s="309" t="s">
        <v>6804</v>
      </c>
      <c r="I1461" s="241"/>
      <c r="J1461" s="205" t="s">
        <v>6805</v>
      </c>
      <c r="K1461" s="310" t="s">
        <v>5160</v>
      </c>
      <c r="L1461" s="238" t="s">
        <v>4554</v>
      </c>
      <c r="M1461" s="217"/>
      <c r="N1461" s="311"/>
      <c r="O1461" s="241"/>
      <c r="P1461" s="205" t="s">
        <v>140</v>
      </c>
    </row>
    <row r="1462" spans="1:16" ht="30">
      <c r="A1462" s="28">
        <v>1457</v>
      </c>
      <c r="B1462" s="229" t="str">
        <f t="shared" si="23"/>
        <v>20242FL6077K16</v>
      </c>
      <c r="C1462" s="246" t="s">
        <v>6844</v>
      </c>
      <c r="D1462" s="41" t="s">
        <v>6825</v>
      </c>
      <c r="E1462" s="391" t="s">
        <v>6826</v>
      </c>
      <c r="F1462" s="245" t="s">
        <v>19</v>
      </c>
      <c r="G1462" s="245" t="s">
        <v>2</v>
      </c>
      <c r="H1462" s="309" t="s">
        <v>6804</v>
      </c>
      <c r="I1462" s="346"/>
      <c r="J1462" s="205" t="s">
        <v>6805</v>
      </c>
      <c r="K1462" s="310" t="s">
        <v>5160</v>
      </c>
      <c r="L1462" s="238" t="s">
        <v>4554</v>
      </c>
      <c r="M1462" s="217"/>
      <c r="N1462" s="318"/>
      <c r="O1462" s="241"/>
      <c r="P1462" s="205" t="s">
        <v>140</v>
      </c>
    </row>
    <row r="1463" spans="1:16" ht="24">
      <c r="A1463" s="28">
        <v>1458</v>
      </c>
      <c r="B1463" s="229" t="str">
        <f t="shared" si="23"/>
        <v>20242LP6003K16</v>
      </c>
      <c r="C1463" s="246" t="s">
        <v>6845</v>
      </c>
      <c r="D1463" s="41" t="s">
        <v>4981</v>
      </c>
      <c r="E1463" s="391" t="s">
        <v>4034</v>
      </c>
      <c r="F1463" s="245" t="s">
        <v>12</v>
      </c>
      <c r="G1463" s="245" t="s">
        <v>5</v>
      </c>
      <c r="H1463" s="309" t="s">
        <v>6804</v>
      </c>
      <c r="I1463" s="313"/>
      <c r="J1463" s="205" t="s">
        <v>6805</v>
      </c>
      <c r="K1463" s="310" t="s">
        <v>5160</v>
      </c>
      <c r="L1463" s="238" t="s">
        <v>4554</v>
      </c>
      <c r="M1463" s="241"/>
      <c r="N1463" s="311"/>
      <c r="O1463" s="241"/>
      <c r="P1463" s="205" t="s">
        <v>140</v>
      </c>
    </row>
    <row r="1464" spans="1:16" ht="24">
      <c r="A1464" s="28">
        <v>1459</v>
      </c>
      <c r="B1464" s="229" t="str">
        <f t="shared" si="23"/>
        <v>20242FL6280K16</v>
      </c>
      <c r="C1464" s="246" t="s">
        <v>6846</v>
      </c>
      <c r="D1464" s="41" t="s">
        <v>6747</v>
      </c>
      <c r="E1464" s="391" t="s">
        <v>6748</v>
      </c>
      <c r="F1464" s="245" t="s">
        <v>46</v>
      </c>
      <c r="G1464" s="245" t="s">
        <v>0</v>
      </c>
      <c r="H1464" s="309" t="s">
        <v>6804</v>
      </c>
      <c r="I1464" s="313"/>
      <c r="J1464" s="205" t="s">
        <v>6805</v>
      </c>
      <c r="K1464" s="310" t="s">
        <v>5160</v>
      </c>
      <c r="L1464" s="238" t="s">
        <v>4554</v>
      </c>
      <c r="M1464" s="217"/>
      <c r="N1464" s="392"/>
      <c r="O1464" s="241"/>
      <c r="P1464" s="205" t="s">
        <v>140</v>
      </c>
    </row>
    <row r="1465" spans="1:16" ht="24">
      <c r="A1465" s="28">
        <v>1460</v>
      </c>
      <c r="B1465" s="229" t="str">
        <f t="shared" si="23"/>
        <v>20242FL6280K16</v>
      </c>
      <c r="C1465" s="246" t="s">
        <v>6846</v>
      </c>
      <c r="D1465" s="41" t="s">
        <v>6747</v>
      </c>
      <c r="E1465" s="391" t="s">
        <v>6748</v>
      </c>
      <c r="F1465" s="245" t="s">
        <v>46</v>
      </c>
      <c r="G1465" s="245" t="s">
        <v>3</v>
      </c>
      <c r="H1465" s="312" t="s">
        <v>8</v>
      </c>
      <c r="I1465" s="241"/>
      <c r="J1465" s="205" t="s">
        <v>6805</v>
      </c>
      <c r="K1465" s="310" t="s">
        <v>5160</v>
      </c>
      <c r="L1465" s="238" t="s">
        <v>4554</v>
      </c>
      <c r="M1465" s="217"/>
      <c r="N1465" s="392"/>
      <c r="O1465" s="241"/>
      <c r="P1465" s="205" t="s">
        <v>140</v>
      </c>
    </row>
    <row r="1466" spans="1:16" ht="24">
      <c r="A1466" s="28">
        <v>1461</v>
      </c>
      <c r="B1466" s="229" t="str">
        <f t="shared" si="23"/>
        <v>20242FL6280K16</v>
      </c>
      <c r="C1466" s="246" t="s">
        <v>6847</v>
      </c>
      <c r="D1466" s="41" t="s">
        <v>6747</v>
      </c>
      <c r="E1466" s="391" t="s">
        <v>6748</v>
      </c>
      <c r="F1466" s="245" t="s">
        <v>47</v>
      </c>
      <c r="G1466" s="245" t="s">
        <v>0</v>
      </c>
      <c r="H1466" s="309" t="s">
        <v>6804</v>
      </c>
      <c r="I1466" s="313"/>
      <c r="J1466" s="205" t="s">
        <v>6805</v>
      </c>
      <c r="K1466" s="310" t="s">
        <v>5160</v>
      </c>
      <c r="L1466" s="238" t="s">
        <v>4554</v>
      </c>
      <c r="M1466" s="217"/>
      <c r="N1466" s="392"/>
      <c r="O1466" s="241"/>
      <c r="P1466" s="205" t="s">
        <v>140</v>
      </c>
    </row>
    <row r="1467" spans="1:16" ht="24">
      <c r="A1467" s="28">
        <v>1462</v>
      </c>
      <c r="B1467" s="229" t="str">
        <f t="shared" si="23"/>
        <v>20242FL6280K16</v>
      </c>
      <c r="C1467" s="246" t="s">
        <v>6847</v>
      </c>
      <c r="D1467" s="41" t="s">
        <v>6747</v>
      </c>
      <c r="E1467" s="391" t="s">
        <v>6748</v>
      </c>
      <c r="F1467" s="245" t="s">
        <v>47</v>
      </c>
      <c r="G1467" s="245" t="s">
        <v>3</v>
      </c>
      <c r="H1467" s="309" t="s">
        <v>6804</v>
      </c>
      <c r="I1467" s="241"/>
      <c r="J1467" s="205" t="s">
        <v>6805</v>
      </c>
      <c r="K1467" s="310" t="s">
        <v>5160</v>
      </c>
      <c r="L1467" s="238" t="s">
        <v>4554</v>
      </c>
      <c r="M1467" s="217"/>
      <c r="N1467" s="392"/>
      <c r="O1467" s="241"/>
      <c r="P1467" s="205" t="s">
        <v>140</v>
      </c>
    </row>
    <row r="1468" spans="1:16" ht="30">
      <c r="A1468" s="28">
        <v>1463</v>
      </c>
      <c r="B1468" s="229" t="str">
        <f t="shared" si="23"/>
        <v>20242LP6004K1624</v>
      </c>
      <c r="C1468" s="314" t="s">
        <v>6848</v>
      </c>
      <c r="D1468" s="41" t="s">
        <v>4993</v>
      </c>
      <c r="E1468" s="391" t="s">
        <v>4473</v>
      </c>
      <c r="F1468" s="245" t="s">
        <v>19</v>
      </c>
      <c r="G1468" s="245" t="s">
        <v>5</v>
      </c>
      <c r="H1468" s="353" t="s">
        <v>8</v>
      </c>
      <c r="I1468" s="336"/>
      <c r="J1468" s="205" t="s">
        <v>6805</v>
      </c>
      <c r="K1468" s="310" t="s">
        <v>5160</v>
      </c>
      <c r="L1468" s="238" t="s">
        <v>4554</v>
      </c>
      <c r="M1468" s="241"/>
      <c r="N1468" s="38">
        <v>24</v>
      </c>
      <c r="O1468" s="241"/>
      <c r="P1468" s="205" t="s">
        <v>140</v>
      </c>
    </row>
    <row r="1469" spans="1:16" ht="45">
      <c r="A1469" s="28">
        <v>1464</v>
      </c>
      <c r="B1469" s="229" t="str">
        <f t="shared" si="23"/>
        <v>20242EE6157K161</v>
      </c>
      <c r="C1469" s="314" t="s">
        <v>6849</v>
      </c>
      <c r="D1469" s="41" t="s">
        <v>6850</v>
      </c>
      <c r="E1469" s="308" t="s">
        <v>6851</v>
      </c>
      <c r="F1469" s="299" t="s">
        <v>11</v>
      </c>
      <c r="G1469" s="245" t="s">
        <v>1</v>
      </c>
      <c r="H1469" s="309" t="s">
        <v>8</v>
      </c>
      <c r="I1469" s="347"/>
      <c r="J1469" s="31" t="s">
        <v>6852</v>
      </c>
      <c r="K1469" s="310" t="s">
        <v>5160</v>
      </c>
      <c r="L1469" s="238" t="s">
        <v>4554</v>
      </c>
      <c r="M1469" s="241" t="s">
        <v>6853</v>
      </c>
      <c r="N1469" s="311">
        <v>1</v>
      </c>
      <c r="O1469" s="24"/>
      <c r="P1469" s="31" t="s">
        <v>415</v>
      </c>
    </row>
    <row r="1470" spans="1:16" ht="30">
      <c r="A1470" s="28">
        <v>1465</v>
      </c>
      <c r="B1470" s="229" t="str">
        <f t="shared" si="23"/>
        <v>20242FE6148K161</v>
      </c>
      <c r="C1470" s="314" t="s">
        <v>6854</v>
      </c>
      <c r="D1470" s="41" t="s">
        <v>6855</v>
      </c>
      <c r="E1470" s="308" t="s">
        <v>6856</v>
      </c>
      <c r="F1470" s="299" t="s">
        <v>11</v>
      </c>
      <c r="G1470" s="245" t="s">
        <v>2</v>
      </c>
      <c r="H1470" s="309" t="s">
        <v>8</v>
      </c>
      <c r="I1470" s="66"/>
      <c r="J1470" s="31" t="s">
        <v>6852</v>
      </c>
      <c r="K1470" s="310" t="s">
        <v>5160</v>
      </c>
      <c r="L1470" s="238" t="s">
        <v>4554</v>
      </c>
      <c r="M1470" s="241"/>
      <c r="N1470" s="311">
        <v>1</v>
      </c>
      <c r="O1470" s="24"/>
      <c r="P1470" s="31" t="s">
        <v>415</v>
      </c>
    </row>
    <row r="1471" spans="1:16" ht="15">
      <c r="A1471" s="28">
        <v>1466</v>
      </c>
      <c r="B1471" s="229" t="str">
        <f t="shared" si="23"/>
        <v>20242EE6036K16</v>
      </c>
      <c r="C1471" s="246" t="s">
        <v>6857</v>
      </c>
      <c r="D1471" s="41" t="s">
        <v>4800</v>
      </c>
      <c r="E1471" s="308" t="s">
        <v>4801</v>
      </c>
      <c r="F1471" s="299" t="s">
        <v>11</v>
      </c>
      <c r="G1471" s="245" t="s">
        <v>3</v>
      </c>
      <c r="H1471" s="309" t="s">
        <v>8</v>
      </c>
      <c r="I1471" s="313"/>
      <c r="J1471" s="31" t="s">
        <v>6852</v>
      </c>
      <c r="K1471" s="310" t="s">
        <v>5160</v>
      </c>
      <c r="L1471" s="238" t="s">
        <v>4554</v>
      </c>
      <c r="M1471" s="241"/>
      <c r="N1471" s="311"/>
      <c r="O1471" s="241"/>
      <c r="P1471" s="31" t="s">
        <v>415</v>
      </c>
    </row>
    <row r="1472" spans="1:16" ht="30">
      <c r="A1472" s="28">
        <v>1467</v>
      </c>
      <c r="B1472" s="229" t="str">
        <f t="shared" si="23"/>
        <v>20242EE6032K16</v>
      </c>
      <c r="C1472" s="246" t="s">
        <v>6858</v>
      </c>
      <c r="D1472" s="41" t="s">
        <v>4795</v>
      </c>
      <c r="E1472" s="308" t="s">
        <v>4239</v>
      </c>
      <c r="F1472" s="299" t="s">
        <v>11</v>
      </c>
      <c r="G1472" s="245" t="s">
        <v>0</v>
      </c>
      <c r="H1472" s="309" t="s">
        <v>8</v>
      </c>
      <c r="I1472" s="313"/>
      <c r="J1472" s="31" t="s">
        <v>6852</v>
      </c>
      <c r="K1472" s="310" t="s">
        <v>5160</v>
      </c>
      <c r="L1472" s="238" t="s">
        <v>4554</v>
      </c>
      <c r="M1472" s="241"/>
      <c r="N1472" s="322"/>
      <c r="O1472" s="241"/>
      <c r="P1472" s="31" t="s">
        <v>415</v>
      </c>
    </row>
    <row r="1473" spans="1:16" ht="15">
      <c r="A1473" s="28">
        <v>1468</v>
      </c>
      <c r="B1473" s="229" t="str">
        <f t="shared" si="23"/>
        <v>20242EE6042K1611</v>
      </c>
      <c r="C1473" s="246" t="s">
        <v>6859</v>
      </c>
      <c r="D1473" s="41" t="s">
        <v>4803</v>
      </c>
      <c r="E1473" s="308" t="s">
        <v>4280</v>
      </c>
      <c r="F1473" s="299" t="s">
        <v>11</v>
      </c>
      <c r="G1473" s="245" t="s">
        <v>5</v>
      </c>
      <c r="H1473" s="309" t="s">
        <v>8</v>
      </c>
      <c r="I1473" s="313"/>
      <c r="J1473" s="31" t="s">
        <v>6852</v>
      </c>
      <c r="K1473" s="310" t="s">
        <v>5160</v>
      </c>
      <c r="L1473" s="238" t="s">
        <v>4554</v>
      </c>
      <c r="M1473" s="241"/>
      <c r="N1473" s="311">
        <v>11</v>
      </c>
      <c r="O1473" s="217"/>
      <c r="P1473" s="31" t="s">
        <v>415</v>
      </c>
    </row>
    <row r="1474" spans="1:16" ht="15">
      <c r="A1474" s="28">
        <v>1469</v>
      </c>
      <c r="B1474" s="229" t="str">
        <f t="shared" si="23"/>
        <v>20242EE6074K163</v>
      </c>
      <c r="C1474" s="246" t="s">
        <v>6860</v>
      </c>
      <c r="D1474" s="41" t="s">
        <v>5887</v>
      </c>
      <c r="E1474" s="308" t="s">
        <v>4351</v>
      </c>
      <c r="F1474" s="299" t="s">
        <v>11</v>
      </c>
      <c r="G1474" s="245" t="s">
        <v>4</v>
      </c>
      <c r="H1474" s="309" t="s">
        <v>8</v>
      </c>
      <c r="I1474" s="313"/>
      <c r="J1474" s="31" t="s">
        <v>6852</v>
      </c>
      <c r="K1474" s="310" t="s">
        <v>5160</v>
      </c>
      <c r="L1474" s="238" t="s">
        <v>4554</v>
      </c>
      <c r="M1474" s="241"/>
      <c r="N1474" s="311">
        <v>3</v>
      </c>
      <c r="O1474" s="217"/>
      <c r="P1474" s="31" t="s">
        <v>415</v>
      </c>
    </row>
    <row r="1475" spans="1:16" ht="60">
      <c r="A1475" s="28">
        <v>1470</v>
      </c>
      <c r="B1475" s="229" t="str">
        <f t="shared" si="23"/>
        <v>20242EE6067K16</v>
      </c>
      <c r="C1475" s="314" t="s">
        <v>6861</v>
      </c>
      <c r="D1475" s="41" t="s">
        <v>4825</v>
      </c>
      <c r="E1475" s="308" t="s">
        <v>4487</v>
      </c>
      <c r="F1475" s="299" t="s">
        <v>123</v>
      </c>
      <c r="G1475" s="245" t="s">
        <v>0</v>
      </c>
      <c r="H1475" s="312" t="s">
        <v>5091</v>
      </c>
      <c r="I1475" s="32"/>
      <c r="J1475" s="31" t="s">
        <v>6852</v>
      </c>
      <c r="K1475" s="310" t="s">
        <v>5160</v>
      </c>
      <c r="L1475" s="238" t="s">
        <v>4554</v>
      </c>
      <c r="M1475" s="241"/>
      <c r="N1475" s="318"/>
      <c r="O1475" s="241"/>
      <c r="P1475" s="31" t="s">
        <v>415</v>
      </c>
    </row>
    <row r="1476" spans="1:16" ht="36">
      <c r="A1476" s="28">
        <v>1471</v>
      </c>
      <c r="B1476" s="229" t="str">
        <f t="shared" si="23"/>
        <v>20242PE6026K1635</v>
      </c>
      <c r="C1476" s="246" t="s">
        <v>6862</v>
      </c>
      <c r="D1476" s="41" t="s">
        <v>5069</v>
      </c>
      <c r="E1476" s="308" t="s">
        <v>4046</v>
      </c>
      <c r="F1476" s="299" t="s">
        <v>459</v>
      </c>
      <c r="G1476" s="245" t="s">
        <v>4</v>
      </c>
      <c r="H1476" s="316" t="s">
        <v>6242</v>
      </c>
      <c r="I1476" s="66"/>
      <c r="J1476" s="31" t="s">
        <v>6863</v>
      </c>
      <c r="K1476" s="310" t="s">
        <v>5160</v>
      </c>
      <c r="L1476" s="238" t="s">
        <v>4554</v>
      </c>
      <c r="M1476" s="241"/>
      <c r="N1476" s="318">
        <v>35</v>
      </c>
      <c r="O1476" s="241"/>
      <c r="P1476" s="31" t="s">
        <v>175</v>
      </c>
    </row>
    <row r="1477" spans="1:16" ht="36">
      <c r="A1477" s="28">
        <v>1472</v>
      </c>
      <c r="B1477" s="229" t="str">
        <f t="shared" si="23"/>
        <v>20242LP6012K1662</v>
      </c>
      <c r="C1477" s="246" t="s">
        <v>6864</v>
      </c>
      <c r="D1477" s="41" t="s">
        <v>5007</v>
      </c>
      <c r="E1477" s="308" t="s">
        <v>4116</v>
      </c>
      <c r="F1477" s="344" t="s">
        <v>19</v>
      </c>
      <c r="G1477" s="245" t="s">
        <v>0</v>
      </c>
      <c r="H1477" s="309" t="s">
        <v>5288</v>
      </c>
      <c r="I1477" s="66"/>
      <c r="J1477" s="31" t="s">
        <v>6863</v>
      </c>
      <c r="K1477" s="310" t="s">
        <v>5160</v>
      </c>
      <c r="L1477" s="238" t="s">
        <v>4554</v>
      </c>
      <c r="M1477" s="241"/>
      <c r="N1477" s="311">
        <v>62</v>
      </c>
      <c r="O1477" s="241"/>
      <c r="P1477" s="31" t="s">
        <v>175</v>
      </c>
    </row>
    <row r="1478" spans="1:16" ht="36">
      <c r="A1478" s="28">
        <v>1473</v>
      </c>
      <c r="B1478" s="229" t="str">
        <f t="shared" si="23"/>
        <v>20242AA6052K161</v>
      </c>
      <c r="C1478" s="246" t="s">
        <v>6865</v>
      </c>
      <c r="D1478" s="41" t="s">
        <v>6866</v>
      </c>
      <c r="E1478" s="308" t="s">
        <v>6867</v>
      </c>
      <c r="F1478" s="299" t="s">
        <v>12</v>
      </c>
      <c r="G1478" s="245" t="s">
        <v>3</v>
      </c>
      <c r="H1478" s="309" t="s">
        <v>5288</v>
      </c>
      <c r="I1478" s="313"/>
      <c r="J1478" s="31" t="s">
        <v>6863</v>
      </c>
      <c r="K1478" s="310" t="s">
        <v>5160</v>
      </c>
      <c r="L1478" s="238" t="s">
        <v>4554</v>
      </c>
      <c r="M1478" s="241"/>
      <c r="N1478" s="311">
        <v>1</v>
      </c>
      <c r="O1478" s="241"/>
      <c r="P1478" s="31" t="s">
        <v>175</v>
      </c>
    </row>
    <row r="1479" spans="1:16" ht="36">
      <c r="A1479" s="28">
        <v>1474</v>
      </c>
      <c r="B1479" s="229" t="str">
        <f t="shared" si="23"/>
        <v>20242BS6011K16</v>
      </c>
      <c r="C1479" s="246" t="s">
        <v>6868</v>
      </c>
      <c r="D1479" s="41" t="s">
        <v>6326</v>
      </c>
      <c r="E1479" s="308" t="s">
        <v>6327</v>
      </c>
      <c r="F1479" s="299" t="s">
        <v>13</v>
      </c>
      <c r="G1479" s="245" t="s">
        <v>2</v>
      </c>
      <c r="H1479" s="309" t="s">
        <v>5288</v>
      </c>
      <c r="I1479" s="313"/>
      <c r="J1479" s="31" t="s">
        <v>6863</v>
      </c>
      <c r="K1479" s="310" t="s">
        <v>5160</v>
      </c>
      <c r="L1479" s="238" t="s">
        <v>4554</v>
      </c>
      <c r="M1479" s="241"/>
      <c r="N1479" s="322"/>
      <c r="O1479" s="241"/>
      <c r="P1479" s="31" t="s">
        <v>175</v>
      </c>
    </row>
    <row r="1480" spans="1:16" ht="36">
      <c r="A1480" s="28">
        <v>1475</v>
      </c>
      <c r="B1480" s="229" t="str">
        <f t="shared" si="23"/>
        <v>20242LP6013K16</v>
      </c>
      <c r="C1480" s="246" t="s">
        <v>6869</v>
      </c>
      <c r="D1480" s="41" t="s">
        <v>4263</v>
      </c>
      <c r="E1480" s="308" t="s">
        <v>4265</v>
      </c>
      <c r="F1480" s="344" t="s">
        <v>19</v>
      </c>
      <c r="G1480" s="245" t="s">
        <v>3</v>
      </c>
      <c r="H1480" s="309" t="s">
        <v>5288</v>
      </c>
      <c r="I1480" s="313"/>
      <c r="J1480" s="31" t="s">
        <v>6863</v>
      </c>
      <c r="K1480" s="310" t="s">
        <v>5160</v>
      </c>
      <c r="L1480" s="238" t="s">
        <v>4554</v>
      </c>
      <c r="M1480" s="241"/>
      <c r="N1480" s="322"/>
      <c r="O1480" s="241"/>
      <c r="P1480" s="31" t="s">
        <v>175</v>
      </c>
    </row>
    <row r="1481" spans="1:16" ht="36">
      <c r="A1481" s="28">
        <v>1476</v>
      </c>
      <c r="B1481" s="229" t="str">
        <f t="shared" si="23"/>
        <v>20242BM6035K1611</v>
      </c>
      <c r="C1481" s="246" t="s">
        <v>6870</v>
      </c>
      <c r="D1481" s="41" t="s">
        <v>4654</v>
      </c>
      <c r="E1481" s="308" t="s">
        <v>4036</v>
      </c>
      <c r="F1481" s="344" t="s">
        <v>19</v>
      </c>
      <c r="G1481" s="245" t="s">
        <v>1</v>
      </c>
      <c r="H1481" s="309" t="s">
        <v>5288</v>
      </c>
      <c r="I1481" s="313"/>
      <c r="J1481" s="31" t="s">
        <v>6863</v>
      </c>
      <c r="K1481" s="310" t="s">
        <v>5160</v>
      </c>
      <c r="L1481" s="238" t="s">
        <v>4554</v>
      </c>
      <c r="M1481" s="241"/>
      <c r="N1481" s="311">
        <v>11</v>
      </c>
      <c r="O1481" s="241"/>
      <c r="P1481" s="31" t="s">
        <v>175</v>
      </c>
    </row>
    <row r="1482" spans="1:16" ht="36">
      <c r="A1482" s="28">
        <v>1477</v>
      </c>
      <c r="B1482" s="229" t="str">
        <f t="shared" si="23"/>
        <v>20242BS6013K16</v>
      </c>
      <c r="C1482" s="246" t="s">
        <v>6871</v>
      </c>
      <c r="D1482" s="41" t="s">
        <v>4719</v>
      </c>
      <c r="E1482" s="308" t="s">
        <v>4281</v>
      </c>
      <c r="F1482" s="299" t="s">
        <v>13</v>
      </c>
      <c r="G1482" s="245" t="s">
        <v>5</v>
      </c>
      <c r="H1482" s="309" t="s">
        <v>5288</v>
      </c>
      <c r="I1482" s="313"/>
      <c r="J1482" s="31" t="s">
        <v>6863</v>
      </c>
      <c r="K1482" s="310" t="s">
        <v>5160</v>
      </c>
      <c r="L1482" s="238" t="s">
        <v>4554</v>
      </c>
      <c r="M1482" s="241"/>
      <c r="N1482" s="318"/>
      <c r="O1482" s="241"/>
      <c r="P1482" s="31" t="s">
        <v>175</v>
      </c>
    </row>
    <row r="1483" spans="1:16" ht="36">
      <c r="A1483" s="28">
        <v>1478</v>
      </c>
      <c r="B1483" s="229" t="str">
        <f t="shared" si="23"/>
        <v>20242IT6087K16</v>
      </c>
      <c r="C1483" s="246" t="s">
        <v>6872</v>
      </c>
      <c r="D1483" s="41" t="s">
        <v>6873</v>
      </c>
      <c r="E1483" s="308" t="s">
        <v>6874</v>
      </c>
      <c r="F1483" s="299" t="s">
        <v>12</v>
      </c>
      <c r="G1483" s="245" t="s">
        <v>0</v>
      </c>
      <c r="H1483" s="309" t="s">
        <v>5288</v>
      </c>
      <c r="I1483" s="313"/>
      <c r="J1483" s="31" t="s">
        <v>6863</v>
      </c>
      <c r="K1483" s="310" t="s">
        <v>5160</v>
      </c>
      <c r="L1483" s="238" t="s">
        <v>4554</v>
      </c>
      <c r="M1483" s="241"/>
      <c r="N1483" s="318"/>
      <c r="O1483" s="241"/>
      <c r="P1483" s="31" t="s">
        <v>175</v>
      </c>
    </row>
    <row r="1484" spans="1:16" ht="45">
      <c r="A1484" s="28">
        <v>1479</v>
      </c>
      <c r="B1484" s="229" t="str">
        <f t="shared" si="23"/>
        <v>20242AA6050K168</v>
      </c>
      <c r="C1484" s="246" t="s">
        <v>6875</v>
      </c>
      <c r="D1484" s="41" t="s">
        <v>6277</v>
      </c>
      <c r="E1484" s="308" t="s">
        <v>6278</v>
      </c>
      <c r="F1484" s="299" t="s">
        <v>12</v>
      </c>
      <c r="G1484" s="245" t="s">
        <v>1</v>
      </c>
      <c r="H1484" s="309" t="s">
        <v>5288</v>
      </c>
      <c r="I1484" s="313"/>
      <c r="J1484" s="31" t="s">
        <v>6863</v>
      </c>
      <c r="K1484" s="310" t="s">
        <v>5160</v>
      </c>
      <c r="L1484" s="238" t="s">
        <v>4554</v>
      </c>
      <c r="M1484" s="241"/>
      <c r="N1484" s="311">
        <v>8</v>
      </c>
      <c r="O1484" s="241"/>
      <c r="P1484" s="31" t="s">
        <v>175</v>
      </c>
    </row>
    <row r="1485" spans="1:16" ht="36">
      <c r="A1485" s="28">
        <v>1480</v>
      </c>
      <c r="B1485" s="229" t="str">
        <f t="shared" si="23"/>
        <v>20242FL6163K16</v>
      </c>
      <c r="C1485" s="246" t="s">
        <v>6876</v>
      </c>
      <c r="D1485" s="41" t="s">
        <v>6283</v>
      </c>
      <c r="E1485" s="308" t="s">
        <v>4442</v>
      </c>
      <c r="F1485" s="344" t="s">
        <v>46</v>
      </c>
      <c r="G1485" s="245" t="s">
        <v>2</v>
      </c>
      <c r="H1485" s="312" t="s">
        <v>9</v>
      </c>
      <c r="I1485" s="313"/>
      <c r="J1485" s="31" t="s">
        <v>6863</v>
      </c>
      <c r="K1485" s="310" t="s">
        <v>5160</v>
      </c>
      <c r="L1485" s="238" t="s">
        <v>4554</v>
      </c>
      <c r="M1485" s="241"/>
      <c r="N1485" s="311"/>
      <c r="O1485" s="241"/>
      <c r="P1485" s="31" t="s">
        <v>175</v>
      </c>
    </row>
    <row r="1486" spans="1:16" ht="36">
      <c r="A1486" s="28">
        <v>1481</v>
      </c>
      <c r="B1486" s="229" t="str">
        <f t="shared" si="23"/>
        <v>20242FL6163K16</v>
      </c>
      <c r="C1486" s="246" t="s">
        <v>6876</v>
      </c>
      <c r="D1486" s="41" t="s">
        <v>6283</v>
      </c>
      <c r="E1486" s="308" t="s">
        <v>4442</v>
      </c>
      <c r="F1486" s="344" t="s">
        <v>46</v>
      </c>
      <c r="G1486" s="245" t="s">
        <v>5</v>
      </c>
      <c r="H1486" s="312" t="s">
        <v>9</v>
      </c>
      <c r="I1486" s="313"/>
      <c r="J1486" s="31" t="s">
        <v>6863</v>
      </c>
      <c r="K1486" s="310" t="s">
        <v>5160</v>
      </c>
      <c r="L1486" s="238" t="s">
        <v>4554</v>
      </c>
      <c r="M1486" s="241"/>
      <c r="N1486" s="311"/>
      <c r="O1486" s="241"/>
      <c r="P1486" s="31" t="s">
        <v>175</v>
      </c>
    </row>
    <row r="1487" spans="1:16" ht="36">
      <c r="A1487" s="28">
        <v>1482</v>
      </c>
      <c r="B1487" s="229" t="str">
        <f t="shared" si="23"/>
        <v>20242FL6163K16</v>
      </c>
      <c r="C1487" s="246" t="s">
        <v>6877</v>
      </c>
      <c r="D1487" s="41" t="s">
        <v>6283</v>
      </c>
      <c r="E1487" s="308" t="s">
        <v>4442</v>
      </c>
      <c r="F1487" s="344" t="s">
        <v>47</v>
      </c>
      <c r="G1487" s="245" t="s">
        <v>2</v>
      </c>
      <c r="H1487" s="312" t="s">
        <v>9</v>
      </c>
      <c r="I1487" s="313"/>
      <c r="J1487" s="31" t="s">
        <v>6863</v>
      </c>
      <c r="K1487" s="310" t="s">
        <v>5160</v>
      </c>
      <c r="L1487" s="238" t="s">
        <v>4554</v>
      </c>
      <c r="M1487" s="241"/>
      <c r="N1487" s="311"/>
      <c r="O1487" s="241"/>
      <c r="P1487" s="31" t="s">
        <v>175</v>
      </c>
    </row>
    <row r="1488" spans="1:16" ht="36">
      <c r="A1488" s="28">
        <v>1483</v>
      </c>
      <c r="B1488" s="229" t="str">
        <f t="shared" ref="B1488:B1551" si="24">CONCATENATE(20242,$D1488,"K16",$N1488)</f>
        <v>20242FL6163K16</v>
      </c>
      <c r="C1488" s="246" t="s">
        <v>6877</v>
      </c>
      <c r="D1488" s="41" t="s">
        <v>6283</v>
      </c>
      <c r="E1488" s="308" t="s">
        <v>4442</v>
      </c>
      <c r="F1488" s="344" t="s">
        <v>47</v>
      </c>
      <c r="G1488" s="245" t="s">
        <v>5</v>
      </c>
      <c r="H1488" s="312" t="s">
        <v>9</v>
      </c>
      <c r="I1488" s="313"/>
      <c r="J1488" s="31" t="s">
        <v>6863</v>
      </c>
      <c r="K1488" s="310" t="s">
        <v>5160</v>
      </c>
      <c r="L1488" s="238" t="s">
        <v>4554</v>
      </c>
      <c r="M1488" s="241"/>
      <c r="N1488" s="311"/>
      <c r="O1488" s="241"/>
      <c r="P1488" s="31" t="s">
        <v>175</v>
      </c>
    </row>
    <row r="1489" spans="1:16" ht="36">
      <c r="A1489" s="28">
        <v>1484</v>
      </c>
      <c r="B1489" s="229" t="str">
        <f t="shared" si="24"/>
        <v>20242IT6035K16</v>
      </c>
      <c r="C1489" s="246" t="s">
        <v>6878</v>
      </c>
      <c r="D1489" s="41" t="s">
        <v>6068</v>
      </c>
      <c r="E1489" s="308" t="s">
        <v>6069</v>
      </c>
      <c r="F1489" s="299" t="s">
        <v>12</v>
      </c>
      <c r="G1489" s="245" t="s">
        <v>4</v>
      </c>
      <c r="H1489" s="309" t="s">
        <v>5288</v>
      </c>
      <c r="I1489" s="313"/>
      <c r="J1489" s="31" t="s">
        <v>6863</v>
      </c>
      <c r="K1489" s="310" t="s">
        <v>5160</v>
      </c>
      <c r="L1489" s="238" t="s">
        <v>4554</v>
      </c>
      <c r="M1489" s="241"/>
      <c r="N1489" s="311"/>
      <c r="O1489" s="241"/>
      <c r="P1489" s="31" t="s">
        <v>175</v>
      </c>
    </row>
    <row r="1490" spans="1:16" ht="36">
      <c r="A1490" s="28">
        <v>1485</v>
      </c>
      <c r="B1490" s="229" t="str">
        <f t="shared" si="24"/>
        <v>20242LP6004K1625</v>
      </c>
      <c r="C1490" s="314" t="s">
        <v>6879</v>
      </c>
      <c r="D1490" s="41" t="s">
        <v>4993</v>
      </c>
      <c r="E1490" s="308" t="s">
        <v>4473</v>
      </c>
      <c r="F1490" s="299" t="s">
        <v>19</v>
      </c>
      <c r="G1490" s="245" t="s">
        <v>4</v>
      </c>
      <c r="H1490" s="309" t="s">
        <v>5288</v>
      </c>
      <c r="I1490" s="313"/>
      <c r="J1490" s="31" t="s">
        <v>6863</v>
      </c>
      <c r="K1490" s="310" t="s">
        <v>5160</v>
      </c>
      <c r="L1490" s="238" t="s">
        <v>4554</v>
      </c>
      <c r="M1490" s="241"/>
      <c r="N1490" s="38">
        <v>25</v>
      </c>
      <c r="O1490" s="241"/>
      <c r="P1490" s="31" t="s">
        <v>175</v>
      </c>
    </row>
    <row r="1491" spans="1:16" ht="36">
      <c r="A1491" s="28">
        <v>1486</v>
      </c>
      <c r="B1491" s="229" t="str">
        <f t="shared" si="24"/>
        <v>20242LP6012K1663</v>
      </c>
      <c r="C1491" s="246" t="s">
        <v>6880</v>
      </c>
      <c r="D1491" s="41" t="s">
        <v>5007</v>
      </c>
      <c r="E1491" s="308" t="s">
        <v>4116</v>
      </c>
      <c r="F1491" s="299" t="s">
        <v>18</v>
      </c>
      <c r="G1491" s="245" t="s">
        <v>0</v>
      </c>
      <c r="H1491" s="309" t="s">
        <v>5288</v>
      </c>
      <c r="I1491" s="66"/>
      <c r="J1491" s="31" t="s">
        <v>6863</v>
      </c>
      <c r="K1491" s="310" t="s">
        <v>5160</v>
      </c>
      <c r="L1491" s="238" t="s">
        <v>4554</v>
      </c>
      <c r="M1491" s="241"/>
      <c r="N1491" s="311">
        <v>63</v>
      </c>
      <c r="O1491" s="241"/>
      <c r="P1491" s="31" t="s">
        <v>417</v>
      </c>
    </row>
    <row r="1492" spans="1:16" ht="36">
      <c r="A1492" s="28">
        <v>1487</v>
      </c>
      <c r="B1492" s="229" t="str">
        <f t="shared" si="24"/>
        <v>20242AA6052K162</v>
      </c>
      <c r="C1492" s="246" t="s">
        <v>6881</v>
      </c>
      <c r="D1492" s="41" t="s">
        <v>6866</v>
      </c>
      <c r="E1492" s="308" t="s">
        <v>6867</v>
      </c>
      <c r="F1492" s="299" t="s">
        <v>11</v>
      </c>
      <c r="G1492" s="245" t="s">
        <v>3</v>
      </c>
      <c r="H1492" s="309" t="s">
        <v>5288</v>
      </c>
      <c r="I1492" s="313"/>
      <c r="J1492" s="31" t="s">
        <v>6863</v>
      </c>
      <c r="K1492" s="310" t="s">
        <v>5160</v>
      </c>
      <c r="L1492" s="238" t="s">
        <v>4554</v>
      </c>
      <c r="M1492" s="241"/>
      <c r="N1492" s="311">
        <v>2</v>
      </c>
      <c r="O1492" s="241"/>
      <c r="P1492" s="31" t="s">
        <v>417</v>
      </c>
    </row>
    <row r="1493" spans="1:16" ht="36">
      <c r="A1493" s="28">
        <v>1488</v>
      </c>
      <c r="B1493" s="229" t="str">
        <f t="shared" si="24"/>
        <v>20242LP6013K1650</v>
      </c>
      <c r="C1493" s="246" t="s">
        <v>6882</v>
      </c>
      <c r="D1493" s="41" t="s">
        <v>4263</v>
      </c>
      <c r="E1493" s="308" t="s">
        <v>4265</v>
      </c>
      <c r="F1493" s="299" t="s">
        <v>18</v>
      </c>
      <c r="G1493" s="245" t="s">
        <v>3</v>
      </c>
      <c r="H1493" s="309" t="s">
        <v>5288</v>
      </c>
      <c r="I1493" s="313"/>
      <c r="J1493" s="31" t="s">
        <v>6863</v>
      </c>
      <c r="K1493" s="310" t="s">
        <v>5160</v>
      </c>
      <c r="L1493" s="238" t="s">
        <v>4554</v>
      </c>
      <c r="M1493" s="241"/>
      <c r="N1493" s="311">
        <v>50</v>
      </c>
      <c r="O1493" s="241"/>
      <c r="P1493" s="31" t="s">
        <v>417</v>
      </c>
    </row>
    <row r="1494" spans="1:16" ht="36">
      <c r="A1494" s="28">
        <v>1489</v>
      </c>
      <c r="B1494" s="229" t="str">
        <f t="shared" si="24"/>
        <v>20242BS6013K16</v>
      </c>
      <c r="C1494" s="246" t="s">
        <v>6883</v>
      </c>
      <c r="D1494" s="41" t="s">
        <v>4719</v>
      </c>
      <c r="E1494" s="308" t="s">
        <v>4281</v>
      </c>
      <c r="F1494" s="202" t="s">
        <v>4113</v>
      </c>
      <c r="G1494" s="245" t="s">
        <v>3</v>
      </c>
      <c r="H1494" s="309" t="s">
        <v>5288</v>
      </c>
      <c r="I1494" s="313"/>
      <c r="J1494" s="31" t="s">
        <v>6863</v>
      </c>
      <c r="K1494" s="310" t="s">
        <v>5160</v>
      </c>
      <c r="L1494" s="238" t="s">
        <v>4554</v>
      </c>
      <c r="M1494" s="241"/>
      <c r="N1494" s="311"/>
      <c r="O1494" s="241"/>
      <c r="P1494" s="31" t="s">
        <v>417</v>
      </c>
    </row>
    <row r="1495" spans="1:16" ht="36">
      <c r="A1495" s="28">
        <v>1490</v>
      </c>
      <c r="B1495" s="229" t="str">
        <f t="shared" si="24"/>
        <v>20242IT6087K16</v>
      </c>
      <c r="C1495" s="246" t="s">
        <v>6884</v>
      </c>
      <c r="D1495" s="41" t="s">
        <v>6873</v>
      </c>
      <c r="E1495" s="308" t="s">
        <v>6874</v>
      </c>
      <c r="F1495" s="299" t="s">
        <v>11</v>
      </c>
      <c r="G1495" s="245" t="s">
        <v>0</v>
      </c>
      <c r="H1495" s="309" t="s">
        <v>5288</v>
      </c>
      <c r="I1495" s="313"/>
      <c r="J1495" s="31" t="s">
        <v>6863</v>
      </c>
      <c r="K1495" s="310" t="s">
        <v>5160</v>
      </c>
      <c r="L1495" s="238" t="s">
        <v>4554</v>
      </c>
      <c r="M1495" s="241"/>
      <c r="N1495" s="311"/>
      <c r="O1495" s="241"/>
      <c r="P1495" s="31" t="s">
        <v>417</v>
      </c>
    </row>
    <row r="1496" spans="1:16" ht="45">
      <c r="A1496" s="28">
        <v>1491</v>
      </c>
      <c r="B1496" s="229" t="str">
        <f t="shared" si="24"/>
        <v>20242AA6050K169</v>
      </c>
      <c r="C1496" s="246" t="s">
        <v>6885</v>
      </c>
      <c r="D1496" s="41" t="s">
        <v>6277</v>
      </c>
      <c r="E1496" s="308" t="s">
        <v>6278</v>
      </c>
      <c r="F1496" s="299" t="s">
        <v>11</v>
      </c>
      <c r="G1496" s="245" t="s">
        <v>1</v>
      </c>
      <c r="H1496" s="309" t="s">
        <v>5288</v>
      </c>
      <c r="I1496" s="313"/>
      <c r="J1496" s="31" t="s">
        <v>6863</v>
      </c>
      <c r="K1496" s="310" t="s">
        <v>5160</v>
      </c>
      <c r="L1496" s="238" t="s">
        <v>4554</v>
      </c>
      <c r="M1496" s="241"/>
      <c r="N1496" s="311">
        <v>9</v>
      </c>
      <c r="O1496" s="241"/>
      <c r="P1496" s="31" t="s">
        <v>417</v>
      </c>
    </row>
    <row r="1497" spans="1:16" ht="36">
      <c r="A1497" s="28">
        <v>1492</v>
      </c>
      <c r="B1497" s="229" t="str">
        <f t="shared" si="24"/>
        <v>20242BM6075K166</v>
      </c>
      <c r="C1497" s="246" t="s">
        <v>6886</v>
      </c>
      <c r="D1497" s="41" t="s">
        <v>4687</v>
      </c>
      <c r="E1497" s="308" t="s">
        <v>4348</v>
      </c>
      <c r="F1497" s="299" t="s">
        <v>18</v>
      </c>
      <c r="G1497" s="245" t="s">
        <v>1</v>
      </c>
      <c r="H1497" s="309" t="s">
        <v>5288</v>
      </c>
      <c r="I1497" s="313"/>
      <c r="J1497" s="31" t="s">
        <v>6863</v>
      </c>
      <c r="K1497" s="310" t="s">
        <v>5160</v>
      </c>
      <c r="L1497" s="238" t="s">
        <v>4554</v>
      </c>
      <c r="M1497" s="241"/>
      <c r="N1497" s="311">
        <v>6</v>
      </c>
      <c r="O1497" s="241"/>
      <c r="P1497" s="31" t="s">
        <v>417</v>
      </c>
    </row>
    <row r="1498" spans="1:16" ht="36">
      <c r="A1498" s="28">
        <v>1493</v>
      </c>
      <c r="B1498" s="229" t="str">
        <f t="shared" si="24"/>
        <v>20242FL6163K16</v>
      </c>
      <c r="C1498" s="246" t="s">
        <v>6887</v>
      </c>
      <c r="D1498" s="41" t="s">
        <v>6283</v>
      </c>
      <c r="E1498" s="308" t="s">
        <v>4442</v>
      </c>
      <c r="F1498" s="299" t="s">
        <v>48</v>
      </c>
      <c r="G1498" s="245" t="s">
        <v>2</v>
      </c>
      <c r="H1498" s="312" t="s">
        <v>9</v>
      </c>
      <c r="I1498" s="313"/>
      <c r="J1498" s="31" t="s">
        <v>6863</v>
      </c>
      <c r="K1498" s="310" t="s">
        <v>5160</v>
      </c>
      <c r="L1498" s="238" t="s">
        <v>4554</v>
      </c>
      <c r="M1498" s="241"/>
      <c r="N1498" s="311"/>
      <c r="O1498" s="241"/>
      <c r="P1498" s="31" t="s">
        <v>417</v>
      </c>
    </row>
    <row r="1499" spans="1:16" ht="36">
      <c r="A1499" s="28">
        <v>1494</v>
      </c>
      <c r="B1499" s="229" t="str">
        <f t="shared" si="24"/>
        <v>20242FL6163K16</v>
      </c>
      <c r="C1499" s="246" t="s">
        <v>6887</v>
      </c>
      <c r="D1499" s="41" t="s">
        <v>6283</v>
      </c>
      <c r="E1499" s="308" t="s">
        <v>4442</v>
      </c>
      <c r="F1499" s="299" t="s">
        <v>48</v>
      </c>
      <c r="G1499" s="245" t="s">
        <v>5</v>
      </c>
      <c r="H1499" s="312" t="s">
        <v>9</v>
      </c>
      <c r="I1499" s="313"/>
      <c r="J1499" s="31" t="s">
        <v>6863</v>
      </c>
      <c r="K1499" s="310" t="s">
        <v>5160</v>
      </c>
      <c r="L1499" s="238" t="s">
        <v>4554</v>
      </c>
      <c r="M1499" s="241"/>
      <c r="N1499" s="311"/>
      <c r="O1499" s="241"/>
      <c r="P1499" s="31" t="s">
        <v>417</v>
      </c>
    </row>
    <row r="1500" spans="1:16" ht="36">
      <c r="A1500" s="28">
        <v>1495</v>
      </c>
      <c r="B1500" s="229" t="str">
        <f t="shared" si="24"/>
        <v>20242FL6163K16</v>
      </c>
      <c r="C1500" s="246" t="s">
        <v>6888</v>
      </c>
      <c r="D1500" s="41" t="s">
        <v>6283</v>
      </c>
      <c r="E1500" s="308" t="s">
        <v>4442</v>
      </c>
      <c r="F1500" s="299" t="s">
        <v>45</v>
      </c>
      <c r="G1500" s="245" t="s">
        <v>2</v>
      </c>
      <c r="H1500" s="312" t="s">
        <v>9</v>
      </c>
      <c r="I1500" s="313"/>
      <c r="J1500" s="31" t="s">
        <v>6863</v>
      </c>
      <c r="K1500" s="310" t="s">
        <v>5160</v>
      </c>
      <c r="L1500" s="238" t="s">
        <v>4554</v>
      </c>
      <c r="M1500" s="241"/>
      <c r="N1500" s="311"/>
      <c r="O1500" s="241"/>
      <c r="P1500" s="31" t="s">
        <v>417</v>
      </c>
    </row>
    <row r="1501" spans="1:16" ht="36">
      <c r="A1501" s="28">
        <v>1496</v>
      </c>
      <c r="B1501" s="229" t="str">
        <f t="shared" si="24"/>
        <v>20242FL6163K16</v>
      </c>
      <c r="C1501" s="246" t="s">
        <v>6888</v>
      </c>
      <c r="D1501" s="41" t="s">
        <v>6283</v>
      </c>
      <c r="E1501" s="308" t="s">
        <v>4442</v>
      </c>
      <c r="F1501" s="299" t="s">
        <v>45</v>
      </c>
      <c r="G1501" s="245" t="s">
        <v>5</v>
      </c>
      <c r="H1501" s="312" t="s">
        <v>9</v>
      </c>
      <c r="I1501" s="313"/>
      <c r="J1501" s="31" t="s">
        <v>6863</v>
      </c>
      <c r="K1501" s="310" t="s">
        <v>5160</v>
      </c>
      <c r="L1501" s="238" t="s">
        <v>4554</v>
      </c>
      <c r="M1501" s="241"/>
      <c r="N1501" s="311"/>
      <c r="O1501" s="241"/>
      <c r="P1501" s="31" t="s">
        <v>417</v>
      </c>
    </row>
    <row r="1502" spans="1:16" ht="36">
      <c r="A1502" s="28">
        <v>1497</v>
      </c>
      <c r="B1502" s="229" t="str">
        <f t="shared" si="24"/>
        <v>20242IT6035K16</v>
      </c>
      <c r="C1502" s="246" t="s">
        <v>6889</v>
      </c>
      <c r="D1502" s="41" t="s">
        <v>6068</v>
      </c>
      <c r="E1502" s="308" t="s">
        <v>6069</v>
      </c>
      <c r="F1502" s="299" t="s">
        <v>11</v>
      </c>
      <c r="G1502" s="245" t="s">
        <v>4</v>
      </c>
      <c r="H1502" s="309" t="s">
        <v>5288</v>
      </c>
      <c r="I1502" s="313"/>
      <c r="J1502" s="31" t="s">
        <v>6863</v>
      </c>
      <c r="K1502" s="310" t="s">
        <v>5160</v>
      </c>
      <c r="L1502" s="238" t="s">
        <v>4554</v>
      </c>
      <c r="M1502" s="241"/>
      <c r="N1502" s="311"/>
      <c r="O1502" s="241"/>
      <c r="P1502" s="31" t="s">
        <v>417</v>
      </c>
    </row>
    <row r="1503" spans="1:16" ht="36">
      <c r="A1503" s="28">
        <v>1498</v>
      </c>
      <c r="B1503" s="229" t="str">
        <f t="shared" si="24"/>
        <v>20242LP6004K1626</v>
      </c>
      <c r="C1503" s="314" t="s">
        <v>6890</v>
      </c>
      <c r="D1503" s="41" t="s">
        <v>4993</v>
      </c>
      <c r="E1503" s="308" t="s">
        <v>4473</v>
      </c>
      <c r="F1503" s="299" t="s">
        <v>18</v>
      </c>
      <c r="G1503" s="245" t="s">
        <v>4</v>
      </c>
      <c r="H1503" s="309" t="s">
        <v>5288</v>
      </c>
      <c r="I1503" s="313"/>
      <c r="J1503" s="31" t="s">
        <v>6863</v>
      </c>
      <c r="K1503" s="310" t="s">
        <v>5160</v>
      </c>
      <c r="L1503" s="238" t="s">
        <v>4554</v>
      </c>
      <c r="M1503" s="241"/>
      <c r="N1503" s="38">
        <v>26</v>
      </c>
      <c r="O1503" s="241"/>
      <c r="P1503" s="31" t="s">
        <v>417</v>
      </c>
    </row>
    <row r="1504" spans="1:16" ht="30">
      <c r="A1504" s="28">
        <v>1499</v>
      </c>
      <c r="B1504" s="229" t="str">
        <f t="shared" si="24"/>
        <v>20242TO6142_TAK16</v>
      </c>
      <c r="C1504" s="246" t="s">
        <v>6891</v>
      </c>
      <c r="D1504" s="41" t="s">
        <v>6892</v>
      </c>
      <c r="E1504" s="391" t="s">
        <v>6893</v>
      </c>
      <c r="F1504" s="245" t="s">
        <v>217</v>
      </c>
      <c r="G1504" s="245" t="s">
        <v>0</v>
      </c>
      <c r="H1504" s="309" t="s">
        <v>403</v>
      </c>
      <c r="I1504" s="313"/>
      <c r="J1504" s="205" t="s">
        <v>6894</v>
      </c>
      <c r="K1504" s="310" t="s">
        <v>5160</v>
      </c>
      <c r="L1504" s="238" t="s">
        <v>4554</v>
      </c>
      <c r="M1504" s="241"/>
      <c r="N1504" s="392"/>
      <c r="O1504" s="241"/>
      <c r="P1504" s="205" t="s">
        <v>404</v>
      </c>
    </row>
    <row r="1505" spans="1:16" ht="30">
      <c r="A1505" s="28">
        <v>1500</v>
      </c>
      <c r="B1505" s="229" t="str">
        <f t="shared" si="24"/>
        <v>20242TO6123_TAK16</v>
      </c>
      <c r="C1505" s="246" t="s">
        <v>6895</v>
      </c>
      <c r="D1505" s="41" t="s">
        <v>6896</v>
      </c>
      <c r="E1505" s="391" t="s">
        <v>6897</v>
      </c>
      <c r="F1505" s="245" t="s">
        <v>19</v>
      </c>
      <c r="G1505" s="245" t="s">
        <v>3</v>
      </c>
      <c r="H1505" s="326" t="s">
        <v>8</v>
      </c>
      <c r="I1505" s="41"/>
      <c r="J1505" s="205" t="s">
        <v>6894</v>
      </c>
      <c r="K1505" s="310" t="s">
        <v>5160</v>
      </c>
      <c r="L1505" s="238" t="s">
        <v>4554</v>
      </c>
      <c r="M1505" s="313"/>
      <c r="N1505" s="322"/>
      <c r="O1505" s="241"/>
      <c r="P1505" s="205" t="s">
        <v>404</v>
      </c>
    </row>
    <row r="1506" spans="1:16" ht="30">
      <c r="A1506" s="28">
        <v>1501</v>
      </c>
      <c r="B1506" s="229" t="str">
        <f t="shared" si="24"/>
        <v>20242TO6137_TAK16</v>
      </c>
      <c r="C1506" s="246" t="s">
        <v>6898</v>
      </c>
      <c r="D1506" s="41" t="s">
        <v>4520</v>
      </c>
      <c r="E1506" s="391" t="s">
        <v>4521</v>
      </c>
      <c r="F1506" s="245" t="s">
        <v>12</v>
      </c>
      <c r="G1506" s="245" t="s">
        <v>2</v>
      </c>
      <c r="H1506" s="309" t="s">
        <v>403</v>
      </c>
      <c r="I1506" s="241"/>
      <c r="J1506" s="205" t="s">
        <v>6894</v>
      </c>
      <c r="K1506" s="310" t="s">
        <v>5160</v>
      </c>
      <c r="L1506" s="238" t="s">
        <v>4554</v>
      </c>
      <c r="M1506" s="313"/>
      <c r="N1506" s="322"/>
      <c r="O1506" s="241"/>
      <c r="P1506" s="205" t="s">
        <v>404</v>
      </c>
    </row>
    <row r="1507" spans="1:16" ht="45">
      <c r="A1507" s="28">
        <v>1502</v>
      </c>
      <c r="B1507" s="229" t="str">
        <f t="shared" si="24"/>
        <v>20242TO6052_TAK161</v>
      </c>
      <c r="C1507" s="246" t="s">
        <v>6899</v>
      </c>
      <c r="D1507" s="41" t="s">
        <v>6900</v>
      </c>
      <c r="E1507" s="391" t="s">
        <v>6901</v>
      </c>
      <c r="F1507" s="245" t="s">
        <v>46</v>
      </c>
      <c r="G1507" s="245" t="s">
        <v>0</v>
      </c>
      <c r="H1507" s="309" t="s">
        <v>403</v>
      </c>
      <c r="I1507" s="241"/>
      <c r="J1507" s="205" t="s">
        <v>6894</v>
      </c>
      <c r="K1507" s="310" t="s">
        <v>5160</v>
      </c>
      <c r="L1507" s="238" t="s">
        <v>4554</v>
      </c>
      <c r="M1507" s="217"/>
      <c r="N1507" s="392">
        <v>1</v>
      </c>
      <c r="O1507" s="241"/>
      <c r="P1507" s="205" t="s">
        <v>404</v>
      </c>
    </row>
    <row r="1508" spans="1:16" ht="30">
      <c r="A1508" s="28">
        <v>1503</v>
      </c>
      <c r="B1508" s="229" t="str">
        <f t="shared" si="24"/>
        <v>20242FL6368K16</v>
      </c>
      <c r="C1508" s="325" t="s">
        <v>6902</v>
      </c>
      <c r="D1508" s="41" t="s">
        <v>4435</v>
      </c>
      <c r="E1508" s="391" t="s">
        <v>4438</v>
      </c>
      <c r="F1508" s="245" t="s">
        <v>19</v>
      </c>
      <c r="G1508" s="245" t="s">
        <v>1</v>
      </c>
      <c r="H1508" s="312" t="s">
        <v>8</v>
      </c>
      <c r="I1508" s="41"/>
      <c r="J1508" s="205" t="s">
        <v>6894</v>
      </c>
      <c r="K1508" s="310" t="s">
        <v>5160</v>
      </c>
      <c r="L1508" s="238" t="s">
        <v>4554</v>
      </c>
      <c r="M1508" s="241"/>
      <c r="N1508" s="322"/>
      <c r="O1508" s="241"/>
      <c r="P1508" s="205" t="s">
        <v>404</v>
      </c>
    </row>
    <row r="1509" spans="1:16" ht="30">
      <c r="A1509" s="28">
        <v>1504</v>
      </c>
      <c r="B1509" s="229" t="str">
        <f t="shared" si="24"/>
        <v>20242FL6368K16</v>
      </c>
      <c r="C1509" s="246" t="s">
        <v>6902</v>
      </c>
      <c r="D1509" s="41" t="s">
        <v>4435</v>
      </c>
      <c r="E1509" s="391" t="s">
        <v>4438</v>
      </c>
      <c r="F1509" s="245" t="s">
        <v>19</v>
      </c>
      <c r="G1509" s="245" t="s">
        <v>4</v>
      </c>
      <c r="H1509" s="309" t="s">
        <v>403</v>
      </c>
      <c r="I1509" s="313"/>
      <c r="J1509" s="205" t="s">
        <v>6894</v>
      </c>
      <c r="K1509" s="310" t="s">
        <v>5160</v>
      </c>
      <c r="L1509" s="238" t="s">
        <v>4554</v>
      </c>
      <c r="M1509" s="241"/>
      <c r="N1509" s="322"/>
      <c r="O1509" s="241"/>
      <c r="P1509" s="205" t="s">
        <v>404</v>
      </c>
    </row>
    <row r="1510" spans="1:16" ht="45">
      <c r="A1510" s="28">
        <v>1505</v>
      </c>
      <c r="B1510" s="229" t="str">
        <f t="shared" si="24"/>
        <v>20242TO6104_TAK16</v>
      </c>
      <c r="C1510" s="246" t="s">
        <v>6903</v>
      </c>
      <c r="D1510" s="41" t="s">
        <v>6904</v>
      </c>
      <c r="E1510" s="391" t="s">
        <v>6905</v>
      </c>
      <c r="F1510" s="245" t="s">
        <v>12</v>
      </c>
      <c r="G1510" s="245" t="s">
        <v>3</v>
      </c>
      <c r="H1510" s="309" t="s">
        <v>403</v>
      </c>
      <c r="I1510" s="241"/>
      <c r="J1510" s="205" t="s">
        <v>6894</v>
      </c>
      <c r="K1510" s="310" t="s">
        <v>5160</v>
      </c>
      <c r="L1510" s="238" t="s">
        <v>4554</v>
      </c>
      <c r="M1510" s="217"/>
      <c r="N1510" s="311"/>
      <c r="O1510" s="241"/>
      <c r="P1510" s="205" t="s">
        <v>404</v>
      </c>
    </row>
    <row r="1511" spans="1:16" ht="30">
      <c r="A1511" s="28">
        <v>1506</v>
      </c>
      <c r="B1511" s="229" t="str">
        <f t="shared" si="24"/>
        <v>20242TO6022_TAK161</v>
      </c>
      <c r="C1511" s="246" t="s">
        <v>6906</v>
      </c>
      <c r="D1511" s="41" t="s">
        <v>6907</v>
      </c>
      <c r="E1511" s="391" t="s">
        <v>6908</v>
      </c>
      <c r="F1511" s="245" t="s">
        <v>217</v>
      </c>
      <c r="G1511" s="245" t="s">
        <v>2</v>
      </c>
      <c r="H1511" s="312" t="s">
        <v>8</v>
      </c>
      <c r="I1511" s="41"/>
      <c r="J1511" s="205" t="s">
        <v>6909</v>
      </c>
      <c r="K1511" s="310" t="s">
        <v>5160</v>
      </c>
      <c r="L1511" s="238" t="s">
        <v>4554</v>
      </c>
      <c r="M1511" s="241"/>
      <c r="N1511" s="311">
        <v>1</v>
      </c>
      <c r="O1511" s="241"/>
      <c r="P1511" s="205" t="s">
        <v>405</v>
      </c>
    </row>
    <row r="1512" spans="1:16" ht="30">
      <c r="A1512" s="28">
        <v>1507</v>
      </c>
      <c r="B1512" s="229" t="str">
        <f t="shared" si="24"/>
        <v>20242TO6022_TAK162</v>
      </c>
      <c r="C1512" s="246" t="s">
        <v>6910</v>
      </c>
      <c r="D1512" s="41" t="s">
        <v>6907</v>
      </c>
      <c r="E1512" s="391" t="s">
        <v>6908</v>
      </c>
      <c r="F1512" s="245" t="s">
        <v>11</v>
      </c>
      <c r="G1512" s="245" t="s">
        <v>2</v>
      </c>
      <c r="H1512" s="312" t="s">
        <v>8</v>
      </c>
      <c r="I1512" s="241"/>
      <c r="J1512" s="205" t="s">
        <v>6909</v>
      </c>
      <c r="K1512" s="310" t="s">
        <v>5160</v>
      </c>
      <c r="L1512" s="238" t="s">
        <v>4554</v>
      </c>
      <c r="M1512" s="24"/>
      <c r="N1512" s="311">
        <v>2</v>
      </c>
      <c r="O1512" s="241"/>
      <c r="P1512" s="205" t="s">
        <v>405</v>
      </c>
    </row>
    <row r="1513" spans="1:16" ht="45">
      <c r="A1513" s="28">
        <v>1508</v>
      </c>
      <c r="B1513" s="229" t="str">
        <f t="shared" si="24"/>
        <v>20242TO6173_TAK161</v>
      </c>
      <c r="C1513" s="246" t="s">
        <v>6911</v>
      </c>
      <c r="D1513" s="41" t="s">
        <v>6912</v>
      </c>
      <c r="E1513" s="391" t="s">
        <v>6913</v>
      </c>
      <c r="F1513" s="245" t="s">
        <v>46</v>
      </c>
      <c r="G1513" s="245" t="s">
        <v>4</v>
      </c>
      <c r="H1513" s="309" t="s">
        <v>403</v>
      </c>
      <c r="I1513" s="241"/>
      <c r="J1513" s="205" t="s">
        <v>6909</v>
      </c>
      <c r="K1513" s="310" t="s">
        <v>5160</v>
      </c>
      <c r="L1513" s="238" t="s">
        <v>4554</v>
      </c>
      <c r="M1513" s="24"/>
      <c r="N1513" s="311">
        <v>1</v>
      </c>
      <c r="O1513" s="241"/>
      <c r="P1513" s="205" t="s">
        <v>405</v>
      </c>
    </row>
    <row r="1514" spans="1:16" ht="45">
      <c r="A1514" s="28">
        <v>1509</v>
      </c>
      <c r="B1514" s="229" t="str">
        <f t="shared" si="24"/>
        <v>20242TO6173_TAK16</v>
      </c>
      <c r="C1514" s="246" t="s">
        <v>6914</v>
      </c>
      <c r="D1514" s="41" t="s">
        <v>6912</v>
      </c>
      <c r="E1514" s="391" t="s">
        <v>6913</v>
      </c>
      <c r="F1514" s="245" t="s">
        <v>48</v>
      </c>
      <c r="G1514" s="245" t="s">
        <v>4</v>
      </c>
      <c r="H1514" s="312" t="s">
        <v>8</v>
      </c>
      <c r="I1514" s="241"/>
      <c r="J1514" s="205" t="s">
        <v>6909</v>
      </c>
      <c r="K1514" s="310" t="s">
        <v>5160</v>
      </c>
      <c r="L1514" s="238" t="s">
        <v>4554</v>
      </c>
      <c r="M1514" s="24"/>
      <c r="N1514" s="311"/>
      <c r="O1514" s="241"/>
      <c r="P1514" s="205" t="s">
        <v>405</v>
      </c>
    </row>
    <row r="1515" spans="1:16" ht="30">
      <c r="A1515" s="28">
        <v>1510</v>
      </c>
      <c r="B1515" s="229" t="str">
        <f t="shared" si="24"/>
        <v>20242TO6112_TAK16</v>
      </c>
      <c r="C1515" s="246" t="s">
        <v>6915</v>
      </c>
      <c r="D1515" s="41" t="s">
        <v>4518</v>
      </c>
      <c r="E1515" s="391" t="s">
        <v>4519</v>
      </c>
      <c r="F1515" s="245" t="s">
        <v>12</v>
      </c>
      <c r="G1515" s="245" t="s">
        <v>0</v>
      </c>
      <c r="H1515" s="312" t="s">
        <v>8</v>
      </c>
      <c r="I1515" s="41"/>
      <c r="J1515" s="205" t="s">
        <v>6909</v>
      </c>
      <c r="K1515" s="310" t="s">
        <v>5160</v>
      </c>
      <c r="L1515" s="238" t="s">
        <v>4554</v>
      </c>
      <c r="M1515" s="313"/>
      <c r="N1515" s="392"/>
      <c r="O1515" s="241"/>
      <c r="P1515" s="205" t="s">
        <v>405</v>
      </c>
    </row>
    <row r="1516" spans="1:16" ht="30">
      <c r="A1516" s="28">
        <v>1511</v>
      </c>
      <c r="B1516" s="229" t="str">
        <f t="shared" si="24"/>
        <v>20242TO6112_TAK16</v>
      </c>
      <c r="C1516" s="246" t="s">
        <v>6916</v>
      </c>
      <c r="D1516" s="41" t="s">
        <v>4518</v>
      </c>
      <c r="E1516" s="391" t="s">
        <v>4519</v>
      </c>
      <c r="F1516" s="245" t="s">
        <v>11</v>
      </c>
      <c r="G1516" s="245" t="s">
        <v>0</v>
      </c>
      <c r="H1516" s="312" t="s">
        <v>8</v>
      </c>
      <c r="I1516" s="313"/>
      <c r="J1516" s="205" t="s">
        <v>6909</v>
      </c>
      <c r="K1516" s="310" t="s">
        <v>5160</v>
      </c>
      <c r="L1516" s="238" t="s">
        <v>4554</v>
      </c>
      <c r="M1516" s="241"/>
      <c r="N1516" s="392"/>
      <c r="O1516" s="241"/>
      <c r="P1516" s="205" t="s">
        <v>405</v>
      </c>
    </row>
    <row r="1517" spans="1:16" ht="30">
      <c r="A1517" s="28">
        <v>1512</v>
      </c>
      <c r="B1517" s="229" t="str">
        <f t="shared" si="24"/>
        <v>20242FL6368K16</v>
      </c>
      <c r="C1517" s="246" t="s">
        <v>6917</v>
      </c>
      <c r="D1517" s="41" t="s">
        <v>4435</v>
      </c>
      <c r="E1517" s="391" t="s">
        <v>4438</v>
      </c>
      <c r="F1517" s="245" t="s">
        <v>46</v>
      </c>
      <c r="G1517" s="245" t="s">
        <v>1</v>
      </c>
      <c r="H1517" s="312" t="s">
        <v>8</v>
      </c>
      <c r="I1517" s="313"/>
      <c r="J1517" s="205" t="s">
        <v>6909</v>
      </c>
      <c r="K1517" s="310" t="s">
        <v>5160</v>
      </c>
      <c r="L1517" s="238" t="s">
        <v>4554</v>
      </c>
      <c r="M1517" s="241"/>
      <c r="N1517" s="322"/>
      <c r="O1517" s="241"/>
      <c r="P1517" s="205" t="s">
        <v>405</v>
      </c>
    </row>
    <row r="1518" spans="1:16" ht="30">
      <c r="A1518" s="28">
        <v>1513</v>
      </c>
      <c r="B1518" s="229" t="str">
        <f t="shared" si="24"/>
        <v>20242FL6368K16</v>
      </c>
      <c r="C1518" s="246" t="s">
        <v>6917</v>
      </c>
      <c r="D1518" s="41" t="s">
        <v>4435</v>
      </c>
      <c r="E1518" s="391" t="s">
        <v>4438</v>
      </c>
      <c r="F1518" s="245" t="s">
        <v>46</v>
      </c>
      <c r="G1518" s="245" t="s">
        <v>4</v>
      </c>
      <c r="H1518" s="312" t="s">
        <v>8</v>
      </c>
      <c r="I1518" s="313"/>
      <c r="J1518" s="205" t="s">
        <v>6909</v>
      </c>
      <c r="K1518" s="310" t="s">
        <v>5160</v>
      </c>
      <c r="L1518" s="238" t="s">
        <v>4554</v>
      </c>
      <c r="M1518" s="241"/>
      <c r="N1518" s="311"/>
      <c r="O1518" s="241"/>
      <c r="P1518" s="205" t="s">
        <v>405</v>
      </c>
    </row>
    <row r="1519" spans="1:16" ht="30">
      <c r="A1519" s="28">
        <v>1514</v>
      </c>
      <c r="B1519" s="229" t="str">
        <f t="shared" si="24"/>
        <v>20242FL6368K16</v>
      </c>
      <c r="C1519" s="246" t="s">
        <v>6918</v>
      </c>
      <c r="D1519" s="41" t="s">
        <v>4435</v>
      </c>
      <c r="E1519" s="391" t="s">
        <v>4438</v>
      </c>
      <c r="F1519" s="245" t="s">
        <v>48</v>
      </c>
      <c r="G1519" s="245" t="s">
        <v>0</v>
      </c>
      <c r="H1519" s="312" t="s">
        <v>8</v>
      </c>
      <c r="I1519" s="294"/>
      <c r="J1519" s="205" t="s">
        <v>6909</v>
      </c>
      <c r="K1519" s="310" t="s">
        <v>5160</v>
      </c>
      <c r="L1519" s="238" t="s">
        <v>4554</v>
      </c>
      <c r="M1519" s="241"/>
      <c r="N1519" s="392"/>
      <c r="O1519" s="241"/>
      <c r="P1519" s="205" t="s">
        <v>405</v>
      </c>
    </row>
    <row r="1520" spans="1:16" ht="30">
      <c r="A1520" s="28">
        <v>1515</v>
      </c>
      <c r="B1520" s="229" t="str">
        <f t="shared" si="24"/>
        <v>20242FL6368K16</v>
      </c>
      <c r="C1520" s="246" t="s">
        <v>6918</v>
      </c>
      <c r="D1520" s="41" t="s">
        <v>4435</v>
      </c>
      <c r="E1520" s="391" t="s">
        <v>4438</v>
      </c>
      <c r="F1520" s="245" t="s">
        <v>48</v>
      </c>
      <c r="G1520" s="245" t="s">
        <v>3</v>
      </c>
      <c r="H1520" s="312" t="s">
        <v>8</v>
      </c>
      <c r="I1520" s="313"/>
      <c r="J1520" s="205" t="s">
        <v>6909</v>
      </c>
      <c r="K1520" s="310" t="s">
        <v>5160</v>
      </c>
      <c r="L1520" s="238" t="s">
        <v>4554</v>
      </c>
      <c r="M1520" s="241"/>
      <c r="N1520" s="392"/>
      <c r="O1520" s="241"/>
      <c r="P1520" s="205" t="s">
        <v>405</v>
      </c>
    </row>
    <row r="1521" spans="1:16" ht="30">
      <c r="A1521" s="28">
        <v>1516</v>
      </c>
      <c r="B1521" s="229" t="str">
        <f t="shared" si="24"/>
        <v>20242TO6178_TAK16</v>
      </c>
      <c r="C1521" s="246" t="s">
        <v>6919</v>
      </c>
      <c r="D1521" s="41" t="s">
        <v>6920</v>
      </c>
      <c r="E1521" s="391" t="s">
        <v>6921</v>
      </c>
      <c r="F1521" s="245" t="s">
        <v>12</v>
      </c>
      <c r="G1521" s="245" t="s">
        <v>5</v>
      </c>
      <c r="H1521" s="309" t="s">
        <v>403</v>
      </c>
      <c r="I1521" s="241"/>
      <c r="J1521" s="205" t="s">
        <v>6909</v>
      </c>
      <c r="K1521" s="310" t="s">
        <v>5160</v>
      </c>
      <c r="L1521" s="238" t="s">
        <v>4554</v>
      </c>
      <c r="M1521" s="217"/>
      <c r="N1521" s="311"/>
      <c r="O1521" s="241"/>
      <c r="P1521" s="205" t="s">
        <v>405</v>
      </c>
    </row>
    <row r="1522" spans="1:16" ht="30">
      <c r="A1522" s="28">
        <v>1517</v>
      </c>
      <c r="B1522" s="229" t="str">
        <f t="shared" si="24"/>
        <v>20242TO6178_TAK16</v>
      </c>
      <c r="C1522" s="246" t="s">
        <v>6922</v>
      </c>
      <c r="D1522" s="41" t="s">
        <v>6920</v>
      </c>
      <c r="E1522" s="391" t="s">
        <v>6921</v>
      </c>
      <c r="F1522" s="245" t="s">
        <v>11</v>
      </c>
      <c r="G1522" s="245" t="s">
        <v>5</v>
      </c>
      <c r="H1522" s="312" t="s">
        <v>8</v>
      </c>
      <c r="I1522" s="241"/>
      <c r="J1522" s="205" t="s">
        <v>6909</v>
      </c>
      <c r="K1522" s="310" t="s">
        <v>5160</v>
      </c>
      <c r="L1522" s="238" t="s">
        <v>4554</v>
      </c>
      <c r="M1522" s="217"/>
      <c r="N1522" s="311"/>
      <c r="O1522" s="241"/>
      <c r="P1522" s="205" t="s">
        <v>405</v>
      </c>
    </row>
    <row r="1523" spans="1:16" ht="30">
      <c r="A1523" s="28">
        <v>1518</v>
      </c>
      <c r="B1523" s="229" t="str">
        <f t="shared" si="24"/>
        <v>20242TO6171_TAK16</v>
      </c>
      <c r="C1523" s="246" t="s">
        <v>6923</v>
      </c>
      <c r="D1523" s="41" t="s">
        <v>6924</v>
      </c>
      <c r="E1523" s="391" t="s">
        <v>6925</v>
      </c>
      <c r="F1523" s="245" t="s">
        <v>12</v>
      </c>
      <c r="G1523" s="245" t="s">
        <v>3</v>
      </c>
      <c r="H1523" s="309" t="s">
        <v>403</v>
      </c>
      <c r="I1523" s="241"/>
      <c r="J1523" s="205" t="s">
        <v>6909</v>
      </c>
      <c r="K1523" s="310" t="s">
        <v>5160</v>
      </c>
      <c r="L1523" s="238" t="s">
        <v>4554</v>
      </c>
      <c r="M1523" s="217"/>
      <c r="N1523" s="311"/>
      <c r="O1523" s="241"/>
      <c r="P1523" s="205" t="s">
        <v>405</v>
      </c>
    </row>
    <row r="1524" spans="1:16" ht="30">
      <c r="A1524" s="28">
        <v>1519</v>
      </c>
      <c r="B1524" s="229" t="str">
        <f t="shared" si="24"/>
        <v>20242TO6171_TAK16</v>
      </c>
      <c r="C1524" s="246" t="s">
        <v>6926</v>
      </c>
      <c r="D1524" s="41" t="s">
        <v>6924</v>
      </c>
      <c r="E1524" s="391" t="s">
        <v>6925</v>
      </c>
      <c r="F1524" s="245" t="s">
        <v>11</v>
      </c>
      <c r="G1524" s="245" t="s">
        <v>3</v>
      </c>
      <c r="H1524" s="312" t="s">
        <v>8</v>
      </c>
      <c r="I1524" s="241"/>
      <c r="J1524" s="205" t="s">
        <v>6909</v>
      </c>
      <c r="K1524" s="310" t="s">
        <v>5160</v>
      </c>
      <c r="L1524" s="238" t="s">
        <v>4554</v>
      </c>
      <c r="M1524" s="217"/>
      <c r="N1524" s="311"/>
      <c r="O1524" s="241"/>
      <c r="P1524" s="205" t="s">
        <v>405</v>
      </c>
    </row>
    <row r="1525" spans="1:16" ht="30">
      <c r="A1525" s="28">
        <v>1520</v>
      </c>
      <c r="B1525" s="229" t="str">
        <f t="shared" si="24"/>
        <v>20242TO6179_TAK16</v>
      </c>
      <c r="C1525" s="246" t="s">
        <v>6927</v>
      </c>
      <c r="D1525" s="41" t="s">
        <v>6928</v>
      </c>
      <c r="E1525" s="391" t="s">
        <v>6929</v>
      </c>
      <c r="F1525" s="245" t="s">
        <v>46</v>
      </c>
      <c r="G1525" s="245" t="s">
        <v>1</v>
      </c>
      <c r="H1525" s="309" t="s">
        <v>403</v>
      </c>
      <c r="I1525" s="241"/>
      <c r="J1525" s="205" t="s">
        <v>6909</v>
      </c>
      <c r="K1525" s="310" t="s">
        <v>5160</v>
      </c>
      <c r="L1525" s="238" t="s">
        <v>4554</v>
      </c>
      <c r="M1525" s="217"/>
      <c r="N1525" s="311"/>
      <c r="O1525" s="241"/>
      <c r="P1525" s="205" t="s">
        <v>405</v>
      </c>
    </row>
    <row r="1526" spans="1:16" ht="30">
      <c r="A1526" s="28">
        <v>1521</v>
      </c>
      <c r="B1526" s="229" t="str">
        <f t="shared" si="24"/>
        <v>20242TO6179_TAK16</v>
      </c>
      <c r="C1526" s="246" t="s">
        <v>6930</v>
      </c>
      <c r="D1526" s="41" t="s">
        <v>6928</v>
      </c>
      <c r="E1526" s="391" t="s">
        <v>6929</v>
      </c>
      <c r="F1526" s="245" t="s">
        <v>48</v>
      </c>
      <c r="G1526" s="245" t="s">
        <v>1</v>
      </c>
      <c r="H1526" s="312" t="s">
        <v>8</v>
      </c>
      <c r="I1526" s="241"/>
      <c r="J1526" s="205" t="s">
        <v>6909</v>
      </c>
      <c r="K1526" s="310" t="s">
        <v>5160</v>
      </c>
      <c r="L1526" s="238" t="s">
        <v>4554</v>
      </c>
      <c r="M1526" s="217"/>
      <c r="N1526" s="311"/>
      <c r="O1526" s="241"/>
      <c r="P1526" s="205" t="s">
        <v>405</v>
      </c>
    </row>
    <row r="1527" spans="1:16" ht="30">
      <c r="A1527" s="28">
        <v>1522</v>
      </c>
      <c r="B1527" s="229" t="str">
        <f t="shared" si="24"/>
        <v>20242TO6053_TAK16</v>
      </c>
      <c r="C1527" s="246" t="s">
        <v>6931</v>
      </c>
      <c r="D1527" s="41" t="s">
        <v>6932</v>
      </c>
      <c r="E1527" s="391" t="s">
        <v>6933</v>
      </c>
      <c r="F1527" s="245" t="s">
        <v>46</v>
      </c>
      <c r="G1527" s="245" t="s">
        <v>2</v>
      </c>
      <c r="H1527" s="309" t="s">
        <v>403</v>
      </c>
      <c r="I1527" s="241"/>
      <c r="J1527" s="205" t="s">
        <v>6909</v>
      </c>
      <c r="K1527" s="310" t="s">
        <v>5160</v>
      </c>
      <c r="L1527" s="238" t="s">
        <v>4554</v>
      </c>
      <c r="M1527" s="217"/>
      <c r="N1527" s="311"/>
      <c r="O1527" s="241"/>
      <c r="P1527" s="205" t="s">
        <v>405</v>
      </c>
    </row>
    <row r="1528" spans="1:16" ht="30">
      <c r="A1528" s="28">
        <v>1523</v>
      </c>
      <c r="B1528" s="229" t="str">
        <f t="shared" si="24"/>
        <v>20242TO6053_TAK16</v>
      </c>
      <c r="C1528" s="246" t="s">
        <v>6934</v>
      </c>
      <c r="D1528" s="41" t="s">
        <v>6932</v>
      </c>
      <c r="E1528" s="391" t="s">
        <v>6933</v>
      </c>
      <c r="F1528" s="245" t="s">
        <v>18</v>
      </c>
      <c r="G1528" s="245" t="s">
        <v>2</v>
      </c>
      <c r="H1528" s="312" t="s">
        <v>8</v>
      </c>
      <c r="I1528" s="241"/>
      <c r="J1528" s="205" t="s">
        <v>6909</v>
      </c>
      <c r="K1528" s="310" t="s">
        <v>5160</v>
      </c>
      <c r="L1528" s="238" t="s">
        <v>4554</v>
      </c>
      <c r="M1528" s="217"/>
      <c r="N1528" s="311"/>
      <c r="O1528" s="241"/>
      <c r="P1528" s="205" t="s">
        <v>405</v>
      </c>
    </row>
    <row r="1529" spans="1:16" ht="30">
      <c r="A1529" s="28">
        <v>1524</v>
      </c>
      <c r="B1529" s="229" t="str">
        <f t="shared" si="24"/>
        <v>20242PE6026K1636</v>
      </c>
      <c r="C1529" s="246" t="s">
        <v>6935</v>
      </c>
      <c r="D1529" s="41" t="s">
        <v>5069</v>
      </c>
      <c r="E1529" s="308" t="s">
        <v>4046</v>
      </c>
      <c r="F1529" s="299" t="s">
        <v>46</v>
      </c>
      <c r="G1529" s="245" t="s">
        <v>5</v>
      </c>
      <c r="H1529" s="316" t="s">
        <v>517</v>
      </c>
      <c r="I1529" s="66"/>
      <c r="J1529" s="395" t="s">
        <v>6936</v>
      </c>
      <c r="K1529" s="310" t="s">
        <v>5160</v>
      </c>
      <c r="L1529" s="238" t="s">
        <v>4554</v>
      </c>
      <c r="M1529" s="241"/>
      <c r="N1529" s="317">
        <v>36</v>
      </c>
      <c r="O1529" s="241"/>
      <c r="P1529" s="395" t="s">
        <v>116</v>
      </c>
    </row>
    <row r="1530" spans="1:16" ht="30">
      <c r="A1530" s="28">
        <v>1525</v>
      </c>
      <c r="B1530" s="229" t="str">
        <f t="shared" si="24"/>
        <v>20242LP6012K1664</v>
      </c>
      <c r="C1530" s="246" t="s">
        <v>6937</v>
      </c>
      <c r="D1530" s="41" t="s">
        <v>5007</v>
      </c>
      <c r="E1530" s="308" t="s">
        <v>4116</v>
      </c>
      <c r="F1530" s="299" t="s">
        <v>18</v>
      </c>
      <c r="G1530" s="245" t="s">
        <v>2</v>
      </c>
      <c r="H1530" s="309" t="s">
        <v>6938</v>
      </c>
      <c r="I1530" s="66"/>
      <c r="J1530" s="395" t="s">
        <v>6936</v>
      </c>
      <c r="K1530" s="310" t="s">
        <v>5160</v>
      </c>
      <c r="L1530" s="238" t="s">
        <v>4554</v>
      </c>
      <c r="M1530" s="241"/>
      <c r="N1530" s="311">
        <v>64</v>
      </c>
      <c r="O1530" s="241"/>
      <c r="P1530" s="395" t="s">
        <v>116</v>
      </c>
    </row>
    <row r="1531" spans="1:16" ht="30">
      <c r="A1531" s="28">
        <v>1526</v>
      </c>
      <c r="B1531" s="229" t="str">
        <f t="shared" si="24"/>
        <v>20242TO6171K162</v>
      </c>
      <c r="C1531" s="246" t="s">
        <v>6939</v>
      </c>
      <c r="D1531" s="41" t="s">
        <v>6178</v>
      </c>
      <c r="E1531" s="308" t="s">
        <v>4166</v>
      </c>
      <c r="F1531" s="299" t="s">
        <v>214</v>
      </c>
      <c r="G1531" s="245" t="s">
        <v>1</v>
      </c>
      <c r="H1531" s="309" t="s">
        <v>6938</v>
      </c>
      <c r="I1531" s="66"/>
      <c r="J1531" s="395" t="s">
        <v>6936</v>
      </c>
      <c r="K1531" s="310" t="s">
        <v>5160</v>
      </c>
      <c r="L1531" s="238" t="s">
        <v>4554</v>
      </c>
      <c r="M1531" s="241"/>
      <c r="N1531" s="311">
        <v>2</v>
      </c>
      <c r="O1531" s="241"/>
      <c r="P1531" s="395" t="s">
        <v>116</v>
      </c>
    </row>
    <row r="1532" spans="1:16" ht="24">
      <c r="A1532" s="28">
        <v>1527</v>
      </c>
      <c r="B1532" s="229" t="str">
        <f t="shared" si="24"/>
        <v>20242TO6022K161</v>
      </c>
      <c r="C1532" s="246" t="s">
        <v>6940</v>
      </c>
      <c r="D1532" s="41" t="s">
        <v>6941</v>
      </c>
      <c r="E1532" s="308" t="s">
        <v>4193</v>
      </c>
      <c r="F1532" s="299" t="s">
        <v>11</v>
      </c>
      <c r="G1532" s="245" t="s">
        <v>2</v>
      </c>
      <c r="H1532" s="326" t="s">
        <v>8</v>
      </c>
      <c r="I1532" s="41"/>
      <c r="J1532" s="395" t="s">
        <v>6936</v>
      </c>
      <c r="K1532" s="310" t="s">
        <v>5160</v>
      </c>
      <c r="L1532" s="238" t="s">
        <v>4554</v>
      </c>
      <c r="M1532" s="313"/>
      <c r="N1532" s="311">
        <v>1</v>
      </c>
      <c r="O1532" s="241"/>
      <c r="P1532" s="395" t="s">
        <v>116</v>
      </c>
    </row>
    <row r="1533" spans="1:16" ht="24">
      <c r="A1533" s="28">
        <v>1528</v>
      </c>
      <c r="B1533" s="229" t="str">
        <f t="shared" si="24"/>
        <v>20242TO6027K16</v>
      </c>
      <c r="C1533" s="246" t="s">
        <v>6942</v>
      </c>
      <c r="D1533" s="41" t="s">
        <v>6180</v>
      </c>
      <c r="E1533" s="308" t="s">
        <v>6181</v>
      </c>
      <c r="F1533" s="299" t="s">
        <v>48</v>
      </c>
      <c r="G1533" s="245" t="s">
        <v>1</v>
      </c>
      <c r="H1533" s="309" t="s">
        <v>6938</v>
      </c>
      <c r="I1533" s="313"/>
      <c r="J1533" s="395" t="s">
        <v>6936</v>
      </c>
      <c r="K1533" s="310" t="s">
        <v>5160</v>
      </c>
      <c r="L1533" s="238" t="s">
        <v>4554</v>
      </c>
      <c r="M1533" s="241"/>
      <c r="N1533" s="322"/>
      <c r="O1533" s="241"/>
      <c r="P1533" s="395" t="s">
        <v>116</v>
      </c>
    </row>
    <row r="1534" spans="1:16" ht="30">
      <c r="A1534" s="28">
        <v>1529</v>
      </c>
      <c r="B1534" s="229" t="str">
        <f t="shared" si="24"/>
        <v>20242LP6013K1651</v>
      </c>
      <c r="C1534" s="246" t="s">
        <v>6943</v>
      </c>
      <c r="D1534" s="41" t="s">
        <v>4263</v>
      </c>
      <c r="E1534" s="308" t="s">
        <v>4265</v>
      </c>
      <c r="F1534" s="299" t="s">
        <v>18</v>
      </c>
      <c r="G1534" s="245" t="s">
        <v>5</v>
      </c>
      <c r="H1534" s="309" t="s">
        <v>6938</v>
      </c>
      <c r="I1534" s="313"/>
      <c r="J1534" s="395" t="s">
        <v>6936</v>
      </c>
      <c r="K1534" s="310" t="s">
        <v>5160</v>
      </c>
      <c r="L1534" s="238" t="s">
        <v>4554</v>
      </c>
      <c r="M1534" s="241"/>
      <c r="N1534" s="311">
        <v>51</v>
      </c>
      <c r="O1534" s="241"/>
      <c r="P1534" s="395" t="s">
        <v>116</v>
      </c>
    </row>
    <row r="1535" spans="1:16" ht="30">
      <c r="A1535" s="28">
        <v>1530</v>
      </c>
      <c r="B1535" s="229" t="str">
        <f t="shared" si="24"/>
        <v>20242TO6178K16</v>
      </c>
      <c r="C1535" s="246" t="s">
        <v>6944</v>
      </c>
      <c r="D1535" s="41" t="s">
        <v>6945</v>
      </c>
      <c r="E1535" s="308" t="s">
        <v>6946</v>
      </c>
      <c r="F1535" s="299" t="s">
        <v>123</v>
      </c>
      <c r="G1535" s="245" t="s">
        <v>4</v>
      </c>
      <c r="H1535" s="309" t="s">
        <v>6938</v>
      </c>
      <c r="I1535" s="313"/>
      <c r="J1535" s="395" t="s">
        <v>6936</v>
      </c>
      <c r="K1535" s="310" t="s">
        <v>5160</v>
      </c>
      <c r="L1535" s="238" t="s">
        <v>4554</v>
      </c>
      <c r="M1535" s="241"/>
      <c r="N1535" s="311"/>
      <c r="O1535" s="241"/>
      <c r="P1535" s="395" t="s">
        <v>116</v>
      </c>
    </row>
    <row r="1536" spans="1:16" ht="30">
      <c r="A1536" s="28">
        <v>1531</v>
      </c>
      <c r="B1536" s="229" t="str">
        <f t="shared" si="24"/>
        <v>20242TO6178K16</v>
      </c>
      <c r="C1536" s="246" t="s">
        <v>6947</v>
      </c>
      <c r="D1536" s="41" t="s">
        <v>6945</v>
      </c>
      <c r="E1536" s="308" t="s">
        <v>6946</v>
      </c>
      <c r="F1536" s="299" t="s">
        <v>125</v>
      </c>
      <c r="G1536" s="245" t="s">
        <v>4</v>
      </c>
      <c r="H1536" s="309" t="s">
        <v>6938</v>
      </c>
      <c r="I1536" s="313"/>
      <c r="J1536" s="395" t="s">
        <v>6936</v>
      </c>
      <c r="K1536" s="310" t="s">
        <v>5160</v>
      </c>
      <c r="L1536" s="238" t="s">
        <v>4554</v>
      </c>
      <c r="M1536" s="241"/>
      <c r="N1536" s="318"/>
      <c r="O1536" s="241"/>
      <c r="P1536" s="395" t="s">
        <v>116</v>
      </c>
    </row>
    <row r="1537" spans="1:16" ht="24">
      <c r="A1537" s="28">
        <v>1532</v>
      </c>
      <c r="B1537" s="229" t="str">
        <f t="shared" si="24"/>
        <v>20242TO6112K161</v>
      </c>
      <c r="C1537" s="246" t="s">
        <v>6948</v>
      </c>
      <c r="D1537" s="41" t="s">
        <v>6949</v>
      </c>
      <c r="E1537" s="308" t="s">
        <v>4337</v>
      </c>
      <c r="F1537" s="202" t="s">
        <v>4067</v>
      </c>
      <c r="G1537" s="245" t="s">
        <v>1</v>
      </c>
      <c r="H1537" s="309" t="s">
        <v>6938</v>
      </c>
      <c r="I1537" s="313"/>
      <c r="J1537" s="395" t="s">
        <v>6936</v>
      </c>
      <c r="K1537" s="310" t="s">
        <v>5160</v>
      </c>
      <c r="L1537" s="238" t="s">
        <v>4554</v>
      </c>
      <c r="M1537" s="241"/>
      <c r="N1537" s="318">
        <v>1</v>
      </c>
      <c r="O1537" s="241"/>
      <c r="P1537" s="395" t="s">
        <v>116</v>
      </c>
    </row>
    <row r="1538" spans="1:16" ht="30">
      <c r="A1538" s="28">
        <v>1533</v>
      </c>
      <c r="B1538" s="229" t="str">
        <f t="shared" si="24"/>
        <v>20242FL6368K16</v>
      </c>
      <c r="C1538" s="246" t="s">
        <v>6950</v>
      </c>
      <c r="D1538" s="41" t="s">
        <v>4435</v>
      </c>
      <c r="E1538" s="308" t="s">
        <v>4438</v>
      </c>
      <c r="F1538" s="299" t="s">
        <v>48</v>
      </c>
      <c r="G1538" s="245" t="s">
        <v>0</v>
      </c>
      <c r="H1538" s="312" t="s">
        <v>8</v>
      </c>
      <c r="I1538" s="41"/>
      <c r="J1538" s="395" t="s">
        <v>6936</v>
      </c>
      <c r="K1538" s="310" t="s">
        <v>5160</v>
      </c>
      <c r="L1538" s="238" t="s">
        <v>4554</v>
      </c>
      <c r="M1538" s="241"/>
      <c r="N1538" s="318"/>
      <c r="O1538" s="241"/>
      <c r="P1538" s="395" t="s">
        <v>116</v>
      </c>
    </row>
    <row r="1539" spans="1:16" ht="30">
      <c r="A1539" s="28">
        <v>1534</v>
      </c>
      <c r="B1539" s="229" t="str">
        <f t="shared" si="24"/>
        <v>20242FL6368K16</v>
      </c>
      <c r="C1539" s="246" t="s">
        <v>6950</v>
      </c>
      <c r="D1539" s="41" t="s">
        <v>4435</v>
      </c>
      <c r="E1539" s="308" t="s">
        <v>4438</v>
      </c>
      <c r="F1539" s="299" t="s">
        <v>48</v>
      </c>
      <c r="G1539" s="245" t="s">
        <v>3</v>
      </c>
      <c r="H1539" s="312" t="s">
        <v>8</v>
      </c>
      <c r="I1539" s="41"/>
      <c r="J1539" s="395" t="s">
        <v>6936</v>
      </c>
      <c r="K1539" s="310" t="s">
        <v>5160</v>
      </c>
      <c r="L1539" s="238" t="s">
        <v>4554</v>
      </c>
      <c r="M1539" s="241"/>
      <c r="N1539" s="318"/>
      <c r="O1539" s="241"/>
      <c r="P1539" s="395" t="s">
        <v>116</v>
      </c>
    </row>
    <row r="1540" spans="1:16" ht="30">
      <c r="A1540" s="28">
        <v>1535</v>
      </c>
      <c r="B1540" s="229" t="str">
        <f t="shared" si="24"/>
        <v>20242FL6480K16</v>
      </c>
      <c r="C1540" s="246" t="s">
        <v>6951</v>
      </c>
      <c r="D1540" s="41" t="s">
        <v>6186</v>
      </c>
      <c r="E1540" s="308" t="s">
        <v>6187</v>
      </c>
      <c r="F1540" s="299" t="s">
        <v>48</v>
      </c>
      <c r="G1540" s="245" t="s">
        <v>0</v>
      </c>
      <c r="H1540" s="309" t="s">
        <v>6938</v>
      </c>
      <c r="I1540" s="32"/>
      <c r="J1540" s="395" t="s">
        <v>6936</v>
      </c>
      <c r="K1540" s="310" t="s">
        <v>5160</v>
      </c>
      <c r="L1540" s="238" t="s">
        <v>4554</v>
      </c>
      <c r="M1540" s="241"/>
      <c r="N1540" s="318"/>
      <c r="O1540" s="241"/>
      <c r="P1540" s="395" t="s">
        <v>116</v>
      </c>
    </row>
    <row r="1541" spans="1:16" ht="30">
      <c r="A1541" s="28">
        <v>1536</v>
      </c>
      <c r="B1541" s="229" t="str">
        <f t="shared" si="24"/>
        <v>20242FL6480K16</v>
      </c>
      <c r="C1541" s="246" t="s">
        <v>6951</v>
      </c>
      <c r="D1541" s="41" t="s">
        <v>6186</v>
      </c>
      <c r="E1541" s="308" t="s">
        <v>6187</v>
      </c>
      <c r="F1541" s="299" t="s">
        <v>48</v>
      </c>
      <c r="G1541" s="245" t="s">
        <v>3</v>
      </c>
      <c r="H1541" s="309" t="s">
        <v>6938</v>
      </c>
      <c r="I1541" s="313"/>
      <c r="J1541" s="395" t="s">
        <v>6936</v>
      </c>
      <c r="K1541" s="310" t="s">
        <v>5160</v>
      </c>
      <c r="L1541" s="238" t="s">
        <v>4554</v>
      </c>
      <c r="M1541" s="241"/>
      <c r="N1541" s="318"/>
      <c r="O1541" s="241"/>
      <c r="P1541" s="395" t="s">
        <v>116</v>
      </c>
    </row>
    <row r="1542" spans="1:16" ht="30">
      <c r="A1542" s="28">
        <v>1537</v>
      </c>
      <c r="B1542" s="229" t="str">
        <f t="shared" si="24"/>
        <v>20242FL6480K16</v>
      </c>
      <c r="C1542" s="246" t="s">
        <v>6952</v>
      </c>
      <c r="D1542" s="41" t="s">
        <v>6186</v>
      </c>
      <c r="E1542" s="308" t="s">
        <v>6187</v>
      </c>
      <c r="F1542" s="299" t="s">
        <v>45</v>
      </c>
      <c r="G1542" s="245" t="s">
        <v>0</v>
      </c>
      <c r="H1542" s="309" t="s">
        <v>6938</v>
      </c>
      <c r="I1542" s="32"/>
      <c r="J1542" s="395" t="s">
        <v>6936</v>
      </c>
      <c r="K1542" s="310" t="s">
        <v>5160</v>
      </c>
      <c r="L1542" s="238" t="s">
        <v>4554</v>
      </c>
      <c r="M1542" s="241"/>
      <c r="N1542" s="318"/>
      <c r="O1542" s="241"/>
      <c r="P1542" s="395" t="s">
        <v>116</v>
      </c>
    </row>
    <row r="1543" spans="1:16" ht="30">
      <c r="A1543" s="28">
        <v>1538</v>
      </c>
      <c r="B1543" s="229" t="str">
        <f t="shared" si="24"/>
        <v>20242FL6480K16</v>
      </c>
      <c r="C1543" s="246" t="s">
        <v>6952</v>
      </c>
      <c r="D1543" s="41" t="s">
        <v>6186</v>
      </c>
      <c r="E1543" s="308" t="s">
        <v>6187</v>
      </c>
      <c r="F1543" s="299" t="s">
        <v>45</v>
      </c>
      <c r="G1543" s="245" t="s">
        <v>3</v>
      </c>
      <c r="H1543" s="309" t="s">
        <v>6938</v>
      </c>
      <c r="I1543" s="313"/>
      <c r="J1543" s="395" t="s">
        <v>6936</v>
      </c>
      <c r="K1543" s="310" t="s">
        <v>5160</v>
      </c>
      <c r="L1543" s="238" t="s">
        <v>4554</v>
      </c>
      <c r="M1543" s="241"/>
      <c r="N1543" s="318"/>
      <c r="O1543" s="241"/>
      <c r="P1543" s="395" t="s">
        <v>116</v>
      </c>
    </row>
    <row r="1544" spans="1:16" ht="30">
      <c r="A1544" s="28">
        <v>1539</v>
      </c>
      <c r="B1544" s="229" t="str">
        <f t="shared" si="24"/>
        <v>20242TO6173K162</v>
      </c>
      <c r="C1544" s="314" t="s">
        <v>6953</v>
      </c>
      <c r="D1544" s="41" t="s">
        <v>6193</v>
      </c>
      <c r="E1544" s="308" t="s">
        <v>4476</v>
      </c>
      <c r="F1544" s="299" t="s">
        <v>11</v>
      </c>
      <c r="G1544" s="245" t="s">
        <v>5</v>
      </c>
      <c r="H1544" s="309" t="s">
        <v>6938</v>
      </c>
      <c r="I1544" s="313"/>
      <c r="J1544" s="395" t="s">
        <v>6936</v>
      </c>
      <c r="K1544" s="310" t="s">
        <v>5160</v>
      </c>
      <c r="L1544" s="238" t="s">
        <v>4554</v>
      </c>
      <c r="M1544" s="241"/>
      <c r="N1544" s="38">
        <v>2</v>
      </c>
      <c r="O1544" s="241"/>
      <c r="P1544" s="395" t="s">
        <v>116</v>
      </c>
    </row>
    <row r="1545" spans="1:16" ht="30">
      <c r="A1545" s="28">
        <v>1540</v>
      </c>
      <c r="B1545" s="229" t="str">
        <f t="shared" si="24"/>
        <v>20242LP6012K1665</v>
      </c>
      <c r="C1545" s="246" t="s">
        <v>6954</v>
      </c>
      <c r="D1545" s="41" t="s">
        <v>5007</v>
      </c>
      <c r="E1545" s="308" t="s">
        <v>4116</v>
      </c>
      <c r="F1545" s="299" t="s">
        <v>19</v>
      </c>
      <c r="G1545" s="245" t="s">
        <v>1</v>
      </c>
      <c r="H1545" s="309" t="s">
        <v>6176</v>
      </c>
      <c r="I1545" s="66"/>
      <c r="J1545" s="395" t="s">
        <v>6955</v>
      </c>
      <c r="K1545" s="310" t="s">
        <v>5160</v>
      </c>
      <c r="L1545" s="238" t="s">
        <v>4554</v>
      </c>
      <c r="M1545" s="241"/>
      <c r="N1545" s="311">
        <v>65</v>
      </c>
      <c r="O1545" s="241"/>
      <c r="P1545" s="395" t="s">
        <v>411</v>
      </c>
    </row>
    <row r="1546" spans="1:16" ht="30">
      <c r="A1546" s="28">
        <v>1541</v>
      </c>
      <c r="B1546" s="229" t="str">
        <f t="shared" si="24"/>
        <v>20242LP6013K1652</v>
      </c>
      <c r="C1546" s="246" t="s">
        <v>6956</v>
      </c>
      <c r="D1546" s="41" t="s">
        <v>4263</v>
      </c>
      <c r="E1546" s="308" t="s">
        <v>4265</v>
      </c>
      <c r="F1546" s="299" t="s">
        <v>19</v>
      </c>
      <c r="G1546" s="245" t="s">
        <v>2</v>
      </c>
      <c r="H1546" s="309" t="s">
        <v>6176</v>
      </c>
      <c r="I1546" s="313"/>
      <c r="J1546" s="395" t="s">
        <v>6955</v>
      </c>
      <c r="K1546" s="310" t="s">
        <v>5160</v>
      </c>
      <c r="L1546" s="238" t="s">
        <v>4554</v>
      </c>
      <c r="M1546" s="241"/>
      <c r="N1546" s="311">
        <v>52</v>
      </c>
      <c r="O1546" s="241"/>
      <c r="P1546" s="395" t="s">
        <v>411</v>
      </c>
    </row>
    <row r="1547" spans="1:16" ht="24">
      <c r="A1547" s="28">
        <v>1542</v>
      </c>
      <c r="B1547" s="229" t="str">
        <f t="shared" si="24"/>
        <v>20242LP6003K1619</v>
      </c>
      <c r="C1547" s="246" t="s">
        <v>6957</v>
      </c>
      <c r="D1547" s="41" t="s">
        <v>4981</v>
      </c>
      <c r="E1547" s="308" t="s">
        <v>4034</v>
      </c>
      <c r="F1547" s="299" t="s">
        <v>217</v>
      </c>
      <c r="G1547" s="245" t="s">
        <v>3</v>
      </c>
      <c r="H1547" s="309" t="s">
        <v>6176</v>
      </c>
      <c r="I1547" s="313"/>
      <c r="J1547" s="395" t="s">
        <v>6955</v>
      </c>
      <c r="K1547" s="310" t="s">
        <v>5160</v>
      </c>
      <c r="L1547" s="238" t="s">
        <v>4554</v>
      </c>
      <c r="M1547" s="241"/>
      <c r="N1547" s="311">
        <v>19</v>
      </c>
      <c r="O1547" s="241"/>
      <c r="P1547" s="395" t="s">
        <v>411</v>
      </c>
    </row>
    <row r="1548" spans="1:16" ht="30">
      <c r="A1548" s="28">
        <v>1543</v>
      </c>
      <c r="B1548" s="229" t="str">
        <f t="shared" si="24"/>
        <v>20242TO6052K16</v>
      </c>
      <c r="C1548" s="246" t="s">
        <v>6958</v>
      </c>
      <c r="D1548" s="41" t="s">
        <v>6959</v>
      </c>
      <c r="E1548" s="308" t="s">
        <v>4323</v>
      </c>
      <c r="F1548" s="299" t="s">
        <v>12</v>
      </c>
      <c r="G1548" s="245" t="s">
        <v>4</v>
      </c>
      <c r="H1548" s="309" t="s">
        <v>6176</v>
      </c>
      <c r="I1548" s="313"/>
      <c r="J1548" s="395" t="s">
        <v>6955</v>
      </c>
      <c r="K1548" s="310" t="s">
        <v>5160</v>
      </c>
      <c r="L1548" s="238" t="s">
        <v>4554</v>
      </c>
      <c r="M1548" s="241"/>
      <c r="N1548" s="311"/>
      <c r="O1548" s="241"/>
      <c r="P1548" s="395" t="s">
        <v>411</v>
      </c>
    </row>
    <row r="1549" spans="1:16" ht="45">
      <c r="A1549" s="28">
        <v>1544</v>
      </c>
      <c r="B1549" s="229" t="str">
        <f t="shared" si="24"/>
        <v>20242TO6123K161</v>
      </c>
      <c r="C1549" s="246" t="s">
        <v>6960</v>
      </c>
      <c r="D1549" s="41" t="s">
        <v>6961</v>
      </c>
      <c r="E1549" s="308" t="s">
        <v>6962</v>
      </c>
      <c r="F1549" s="299" t="s">
        <v>217</v>
      </c>
      <c r="G1549" s="245" t="s">
        <v>0</v>
      </c>
      <c r="H1549" s="309" t="s">
        <v>6176</v>
      </c>
      <c r="I1549" s="313"/>
      <c r="J1549" s="395" t="s">
        <v>6955</v>
      </c>
      <c r="K1549" s="310" t="s">
        <v>5160</v>
      </c>
      <c r="L1549" s="238" t="s">
        <v>4554</v>
      </c>
      <c r="M1549" s="241"/>
      <c r="N1549" s="311">
        <v>1</v>
      </c>
      <c r="O1549" s="241"/>
      <c r="P1549" s="395" t="s">
        <v>411</v>
      </c>
    </row>
    <row r="1550" spans="1:16" ht="30">
      <c r="A1550" s="28">
        <v>1545</v>
      </c>
      <c r="B1550" s="229" t="str">
        <f t="shared" si="24"/>
        <v>20242TO6110K161</v>
      </c>
      <c r="C1550" s="314" t="s">
        <v>6963</v>
      </c>
      <c r="D1550" s="41" t="s">
        <v>6964</v>
      </c>
      <c r="E1550" s="308" t="s">
        <v>6965</v>
      </c>
      <c r="F1550" s="299" t="s">
        <v>12</v>
      </c>
      <c r="G1550" s="245" t="s">
        <v>2</v>
      </c>
      <c r="H1550" s="309" t="s">
        <v>6176</v>
      </c>
      <c r="I1550" s="313"/>
      <c r="J1550" s="395" t="s">
        <v>6955</v>
      </c>
      <c r="K1550" s="310" t="s">
        <v>5160</v>
      </c>
      <c r="L1550" s="238" t="s">
        <v>4554</v>
      </c>
      <c r="M1550" s="241"/>
      <c r="N1550" s="311">
        <v>1</v>
      </c>
      <c r="O1550" s="241"/>
      <c r="P1550" s="395" t="s">
        <v>411</v>
      </c>
    </row>
    <row r="1551" spans="1:16" ht="45">
      <c r="A1551" s="28">
        <v>1546</v>
      </c>
      <c r="B1551" s="229" t="str">
        <f t="shared" si="24"/>
        <v>20242TO6104K16</v>
      </c>
      <c r="C1551" s="246" t="s">
        <v>6966</v>
      </c>
      <c r="D1551" s="41" t="s">
        <v>6967</v>
      </c>
      <c r="E1551" s="308" t="s">
        <v>6968</v>
      </c>
      <c r="F1551" s="299" t="s">
        <v>12</v>
      </c>
      <c r="G1551" s="245" t="s">
        <v>1</v>
      </c>
      <c r="H1551" s="309" t="s">
        <v>6176</v>
      </c>
      <c r="I1551" s="313"/>
      <c r="J1551" s="395" t="s">
        <v>6955</v>
      </c>
      <c r="K1551" s="310" t="s">
        <v>5160</v>
      </c>
      <c r="L1551" s="238" t="s">
        <v>4554</v>
      </c>
      <c r="M1551" s="241"/>
      <c r="N1551" s="311"/>
      <c r="O1551" s="241"/>
      <c r="P1551" s="395" t="s">
        <v>411</v>
      </c>
    </row>
    <row r="1552" spans="1:16" ht="30">
      <c r="A1552" s="28">
        <v>1547</v>
      </c>
      <c r="B1552" s="229" t="str">
        <f t="shared" ref="B1552:B1615" si="25">CONCATENATE(20242,$D1552,"K16",$N1552)</f>
        <v>20242FL6480K16</v>
      </c>
      <c r="C1552" s="246" t="s">
        <v>6969</v>
      </c>
      <c r="D1552" s="41" t="s">
        <v>6186</v>
      </c>
      <c r="E1552" s="308" t="s">
        <v>6187</v>
      </c>
      <c r="F1552" s="299" t="s">
        <v>46</v>
      </c>
      <c r="G1552" s="245" t="s">
        <v>0</v>
      </c>
      <c r="H1552" s="309" t="s">
        <v>6176</v>
      </c>
      <c r="I1552" s="32"/>
      <c r="J1552" s="395" t="s">
        <v>6955</v>
      </c>
      <c r="K1552" s="310" t="s">
        <v>5160</v>
      </c>
      <c r="L1552" s="238" t="s">
        <v>4554</v>
      </c>
      <c r="M1552" s="241"/>
      <c r="N1552" s="318"/>
      <c r="O1552" s="241"/>
      <c r="P1552" s="395" t="s">
        <v>411</v>
      </c>
    </row>
    <row r="1553" spans="1:16" ht="30">
      <c r="A1553" s="28">
        <v>1548</v>
      </c>
      <c r="B1553" s="229" t="str">
        <f t="shared" si="25"/>
        <v>20242FL6480K16</v>
      </c>
      <c r="C1553" s="246" t="s">
        <v>6969</v>
      </c>
      <c r="D1553" s="41" t="s">
        <v>6186</v>
      </c>
      <c r="E1553" s="308" t="s">
        <v>6187</v>
      </c>
      <c r="F1553" s="299" t="s">
        <v>46</v>
      </c>
      <c r="G1553" s="245" t="s">
        <v>3</v>
      </c>
      <c r="H1553" s="309" t="s">
        <v>6176</v>
      </c>
      <c r="I1553" s="313"/>
      <c r="J1553" s="395" t="s">
        <v>6955</v>
      </c>
      <c r="K1553" s="310" t="s">
        <v>5160</v>
      </c>
      <c r="L1553" s="238" t="s">
        <v>4554</v>
      </c>
      <c r="M1553" s="241"/>
      <c r="N1553" s="318"/>
      <c r="O1553" s="241"/>
      <c r="P1553" s="395" t="s">
        <v>411</v>
      </c>
    </row>
    <row r="1554" spans="1:16" ht="30">
      <c r="A1554" s="28">
        <v>1549</v>
      </c>
      <c r="B1554" s="229" t="str">
        <f t="shared" si="25"/>
        <v>20242TO6103K16</v>
      </c>
      <c r="C1554" s="246" t="s">
        <v>6970</v>
      </c>
      <c r="D1554" s="41" t="s">
        <v>6190</v>
      </c>
      <c r="E1554" s="321" t="s">
        <v>4458</v>
      </c>
      <c r="F1554" s="299" t="s">
        <v>125</v>
      </c>
      <c r="G1554" s="245" t="s">
        <v>0</v>
      </c>
      <c r="H1554" s="312" t="s">
        <v>6191</v>
      </c>
      <c r="I1554" s="32"/>
      <c r="J1554" s="395" t="s">
        <v>6955</v>
      </c>
      <c r="K1554" s="310" t="s">
        <v>5160</v>
      </c>
      <c r="L1554" s="238" t="s">
        <v>4554</v>
      </c>
      <c r="M1554" s="241"/>
      <c r="N1554" s="318"/>
      <c r="O1554" s="241"/>
      <c r="P1554" s="395" t="s">
        <v>411</v>
      </c>
    </row>
    <row r="1555" spans="1:16" ht="30">
      <c r="A1555" s="28">
        <v>1550</v>
      </c>
      <c r="B1555" s="229" t="str">
        <f t="shared" si="25"/>
        <v>20242PE6026K1637</v>
      </c>
      <c r="C1555" s="246" t="s">
        <v>6971</v>
      </c>
      <c r="D1555" s="41" t="s">
        <v>5069</v>
      </c>
      <c r="E1555" s="308" t="s">
        <v>6972</v>
      </c>
      <c r="F1555" s="396" t="s">
        <v>48</v>
      </c>
      <c r="G1555" s="245" t="s">
        <v>1</v>
      </c>
      <c r="H1555" s="316" t="s">
        <v>517</v>
      </c>
      <c r="I1555" s="66"/>
      <c r="J1555" s="205" t="s">
        <v>6973</v>
      </c>
      <c r="K1555" s="310" t="s">
        <v>5160</v>
      </c>
      <c r="L1555" s="238" t="s">
        <v>4554</v>
      </c>
      <c r="M1555" s="241"/>
      <c r="N1555" s="318">
        <v>37</v>
      </c>
      <c r="O1555" s="241"/>
      <c r="P1555" s="205" t="s">
        <v>114</v>
      </c>
    </row>
    <row r="1556" spans="1:16" ht="30">
      <c r="A1556" s="28">
        <v>1551</v>
      </c>
      <c r="B1556" s="229" t="str">
        <f t="shared" si="25"/>
        <v>20242LP6012K1666</v>
      </c>
      <c r="C1556" s="246" t="s">
        <v>6974</v>
      </c>
      <c r="D1556" s="41" t="s">
        <v>5007</v>
      </c>
      <c r="E1556" s="391" t="s">
        <v>4116</v>
      </c>
      <c r="F1556" s="396" t="s">
        <v>48</v>
      </c>
      <c r="G1556" s="245" t="s">
        <v>2</v>
      </c>
      <c r="H1556" s="312" t="s">
        <v>8</v>
      </c>
      <c r="I1556" s="41"/>
      <c r="J1556" s="205" t="s">
        <v>6973</v>
      </c>
      <c r="K1556" s="310" t="s">
        <v>5160</v>
      </c>
      <c r="L1556" s="238" t="s">
        <v>4554</v>
      </c>
      <c r="M1556" s="66"/>
      <c r="N1556" s="311">
        <v>66</v>
      </c>
      <c r="O1556" s="241"/>
      <c r="P1556" s="205" t="s">
        <v>114</v>
      </c>
    </row>
    <row r="1557" spans="1:16" ht="24">
      <c r="A1557" s="28">
        <v>1552</v>
      </c>
      <c r="B1557" s="229" t="str">
        <f t="shared" si="25"/>
        <v>20242TO6022K162</v>
      </c>
      <c r="C1557" s="246" t="s">
        <v>6975</v>
      </c>
      <c r="D1557" s="41" t="s">
        <v>6941</v>
      </c>
      <c r="E1557" s="308" t="s">
        <v>4193</v>
      </c>
      <c r="F1557" s="397" t="s">
        <v>11</v>
      </c>
      <c r="G1557" s="245" t="s">
        <v>5</v>
      </c>
      <c r="H1557" s="309" t="s">
        <v>6938</v>
      </c>
      <c r="I1557" s="313"/>
      <c r="J1557" s="205" t="s">
        <v>6973</v>
      </c>
      <c r="K1557" s="310" t="s">
        <v>5160</v>
      </c>
      <c r="L1557" s="238" t="s">
        <v>4554</v>
      </c>
      <c r="M1557" s="241"/>
      <c r="N1557" s="311">
        <v>2</v>
      </c>
      <c r="O1557" s="241"/>
      <c r="P1557" s="205" t="s">
        <v>114</v>
      </c>
    </row>
    <row r="1558" spans="1:16" ht="24">
      <c r="A1558" s="28">
        <v>1553</v>
      </c>
      <c r="B1558" s="229" t="str">
        <f t="shared" si="25"/>
        <v>20242TO6027K16</v>
      </c>
      <c r="C1558" s="246" t="s">
        <v>6976</v>
      </c>
      <c r="D1558" s="41" t="s">
        <v>6180</v>
      </c>
      <c r="E1558" s="391" t="s">
        <v>6977</v>
      </c>
      <c r="F1558" s="245" t="s">
        <v>18</v>
      </c>
      <c r="G1558" s="245" t="s">
        <v>2</v>
      </c>
      <c r="H1558" s="326" t="s">
        <v>8</v>
      </c>
      <c r="I1558" s="41"/>
      <c r="J1558" s="205" t="s">
        <v>6973</v>
      </c>
      <c r="K1558" s="310" t="s">
        <v>5160</v>
      </c>
      <c r="L1558" s="238" t="s">
        <v>4554</v>
      </c>
      <c r="M1558" s="313"/>
      <c r="N1558" s="322"/>
      <c r="O1558" s="241"/>
      <c r="P1558" s="205" t="s">
        <v>114</v>
      </c>
    </row>
    <row r="1559" spans="1:16" ht="30">
      <c r="A1559" s="28">
        <v>1554</v>
      </c>
      <c r="B1559" s="229" t="str">
        <f t="shared" si="25"/>
        <v>20242LP6013K1653</v>
      </c>
      <c r="C1559" s="246" t="s">
        <v>6978</v>
      </c>
      <c r="D1559" s="41" t="s">
        <v>4263</v>
      </c>
      <c r="E1559" s="391" t="s">
        <v>4265</v>
      </c>
      <c r="F1559" s="245" t="s">
        <v>46</v>
      </c>
      <c r="G1559" s="245" t="s">
        <v>2</v>
      </c>
      <c r="H1559" s="309" t="s">
        <v>6938</v>
      </c>
      <c r="I1559" s="313"/>
      <c r="J1559" s="205" t="s">
        <v>6973</v>
      </c>
      <c r="K1559" s="310" t="s">
        <v>5160</v>
      </c>
      <c r="L1559" s="238" t="s">
        <v>4554</v>
      </c>
      <c r="M1559" s="241"/>
      <c r="N1559" s="311">
        <v>53</v>
      </c>
      <c r="O1559" s="241"/>
      <c r="P1559" s="205" t="s">
        <v>114</v>
      </c>
    </row>
    <row r="1560" spans="1:16" ht="28.5">
      <c r="A1560" s="28">
        <v>1555</v>
      </c>
      <c r="B1560" s="229" t="str">
        <f t="shared" si="25"/>
        <v>20242TO6137K16</v>
      </c>
      <c r="C1560" s="246" t="s">
        <v>6979</v>
      </c>
      <c r="D1560" s="41" t="s">
        <v>6980</v>
      </c>
      <c r="E1560" s="391" t="s">
        <v>4284</v>
      </c>
      <c r="F1560" s="299" t="s">
        <v>125</v>
      </c>
      <c r="G1560" s="245" t="s">
        <v>3</v>
      </c>
      <c r="H1560" s="309" t="s">
        <v>6938</v>
      </c>
      <c r="I1560" s="241"/>
      <c r="J1560" s="205" t="s">
        <v>6973</v>
      </c>
      <c r="K1560" s="310" t="s">
        <v>5160</v>
      </c>
      <c r="L1560" s="238" t="s">
        <v>4554</v>
      </c>
      <c r="M1560" s="217"/>
      <c r="N1560" s="318"/>
      <c r="O1560" s="241"/>
      <c r="P1560" s="205" t="s">
        <v>114</v>
      </c>
    </row>
    <row r="1561" spans="1:16" ht="28.5">
      <c r="A1561" s="28">
        <v>1556</v>
      </c>
      <c r="B1561" s="229" t="str">
        <f t="shared" si="25"/>
        <v>20242TO6137K16</v>
      </c>
      <c r="C1561" s="246" t="s">
        <v>6981</v>
      </c>
      <c r="D1561" s="41" t="s">
        <v>6980</v>
      </c>
      <c r="E1561" s="391" t="s">
        <v>4284</v>
      </c>
      <c r="F1561" s="299" t="s">
        <v>125</v>
      </c>
      <c r="G1561" s="245" t="s">
        <v>4</v>
      </c>
      <c r="H1561" s="309" t="s">
        <v>6938</v>
      </c>
      <c r="I1561" s="241"/>
      <c r="J1561" s="205" t="s">
        <v>6973</v>
      </c>
      <c r="K1561" s="310" t="s">
        <v>5160</v>
      </c>
      <c r="L1561" s="238" t="s">
        <v>4554</v>
      </c>
      <c r="M1561" s="217"/>
      <c r="N1561" s="311"/>
      <c r="O1561" s="241"/>
      <c r="P1561" s="205" t="s">
        <v>114</v>
      </c>
    </row>
    <row r="1562" spans="1:16" ht="24">
      <c r="A1562" s="28">
        <v>1557</v>
      </c>
      <c r="B1562" s="229" t="str">
        <f t="shared" si="25"/>
        <v>20242LP6003K1620</v>
      </c>
      <c r="C1562" s="246" t="s">
        <v>6982</v>
      </c>
      <c r="D1562" s="41" t="s">
        <v>4981</v>
      </c>
      <c r="E1562" s="391" t="s">
        <v>4034</v>
      </c>
      <c r="F1562" s="245" t="s">
        <v>11</v>
      </c>
      <c r="G1562" s="245" t="s">
        <v>0</v>
      </c>
      <c r="H1562" s="309" t="s">
        <v>6938</v>
      </c>
      <c r="I1562" s="313"/>
      <c r="J1562" s="205" t="s">
        <v>6973</v>
      </c>
      <c r="K1562" s="310" t="s">
        <v>5160</v>
      </c>
      <c r="L1562" s="238" t="s">
        <v>4554</v>
      </c>
      <c r="M1562" s="241"/>
      <c r="N1562" s="311">
        <v>20</v>
      </c>
      <c r="O1562" s="241"/>
      <c r="P1562" s="205" t="s">
        <v>114</v>
      </c>
    </row>
    <row r="1563" spans="1:16" ht="30">
      <c r="A1563" s="28">
        <v>1558</v>
      </c>
      <c r="B1563" s="229" t="str">
        <f t="shared" si="25"/>
        <v>20242TO6052K16</v>
      </c>
      <c r="C1563" s="246" t="s">
        <v>6983</v>
      </c>
      <c r="D1563" s="41" t="s">
        <v>6959</v>
      </c>
      <c r="E1563" s="391" t="s">
        <v>4323</v>
      </c>
      <c r="F1563" s="245" t="s">
        <v>217</v>
      </c>
      <c r="G1563" s="245" t="s">
        <v>0</v>
      </c>
      <c r="H1563" s="309" t="s">
        <v>6938</v>
      </c>
      <c r="I1563" s="313"/>
      <c r="J1563" s="205" t="s">
        <v>6973</v>
      </c>
      <c r="K1563" s="310" t="s">
        <v>5160</v>
      </c>
      <c r="L1563" s="238" t="s">
        <v>4554</v>
      </c>
      <c r="M1563" s="241"/>
      <c r="N1563" s="311"/>
      <c r="O1563" s="241"/>
      <c r="P1563" s="205" t="s">
        <v>114</v>
      </c>
    </row>
    <row r="1564" spans="1:16" ht="45">
      <c r="A1564" s="28">
        <v>1559</v>
      </c>
      <c r="B1564" s="229" t="str">
        <f t="shared" si="25"/>
        <v>20242TO6123K162</v>
      </c>
      <c r="C1564" s="246" t="s">
        <v>6984</v>
      </c>
      <c r="D1564" s="41" t="s">
        <v>6961</v>
      </c>
      <c r="E1564" s="391" t="s">
        <v>6962</v>
      </c>
      <c r="F1564" s="245" t="s">
        <v>217</v>
      </c>
      <c r="G1564" s="245" t="s">
        <v>3</v>
      </c>
      <c r="H1564" s="309" t="s">
        <v>6938</v>
      </c>
      <c r="I1564" s="241"/>
      <c r="J1564" s="205" t="s">
        <v>6973</v>
      </c>
      <c r="K1564" s="310" t="s">
        <v>5160</v>
      </c>
      <c r="L1564" s="238" t="s">
        <v>4554</v>
      </c>
      <c r="M1564" s="217"/>
      <c r="N1564" s="311">
        <v>2</v>
      </c>
      <c r="O1564" s="241"/>
      <c r="P1564" s="205" t="s">
        <v>114</v>
      </c>
    </row>
    <row r="1565" spans="1:16" ht="45">
      <c r="A1565" s="28">
        <v>1560</v>
      </c>
      <c r="B1565" s="229" t="str">
        <f t="shared" si="25"/>
        <v>20242TO6104K16</v>
      </c>
      <c r="C1565" s="246" t="s">
        <v>6985</v>
      </c>
      <c r="D1565" s="41" t="s">
        <v>6967</v>
      </c>
      <c r="E1565" s="391" t="s">
        <v>6968</v>
      </c>
      <c r="F1565" s="245" t="s">
        <v>217</v>
      </c>
      <c r="G1565" s="245" t="s">
        <v>1</v>
      </c>
      <c r="H1565" s="309" t="s">
        <v>6938</v>
      </c>
      <c r="I1565" s="241"/>
      <c r="J1565" s="205" t="s">
        <v>6973</v>
      </c>
      <c r="K1565" s="310" t="s">
        <v>5160</v>
      </c>
      <c r="L1565" s="238" t="s">
        <v>4554</v>
      </c>
      <c r="M1565" s="217"/>
      <c r="N1565" s="311"/>
      <c r="O1565" s="241"/>
      <c r="P1565" s="205" t="s">
        <v>114</v>
      </c>
    </row>
    <row r="1566" spans="1:16" ht="30">
      <c r="A1566" s="28">
        <v>1561</v>
      </c>
      <c r="B1566" s="229" t="str">
        <f t="shared" si="25"/>
        <v>20242FL6368K16</v>
      </c>
      <c r="C1566" s="246" t="s">
        <v>6986</v>
      </c>
      <c r="D1566" s="41" t="s">
        <v>4435</v>
      </c>
      <c r="E1566" s="391" t="s">
        <v>4438</v>
      </c>
      <c r="F1566" s="245" t="s">
        <v>46</v>
      </c>
      <c r="G1566" s="245" t="s">
        <v>1</v>
      </c>
      <c r="H1566" s="309" t="s">
        <v>6938</v>
      </c>
      <c r="I1566" s="313"/>
      <c r="J1566" s="205" t="s">
        <v>6973</v>
      </c>
      <c r="K1566" s="310" t="s">
        <v>5160</v>
      </c>
      <c r="L1566" s="238" t="s">
        <v>4554</v>
      </c>
      <c r="M1566" s="241"/>
      <c r="N1566" s="311"/>
      <c r="O1566" s="241"/>
      <c r="P1566" s="205" t="s">
        <v>114</v>
      </c>
    </row>
    <row r="1567" spans="1:16" ht="30">
      <c r="A1567" s="28">
        <v>1562</v>
      </c>
      <c r="B1567" s="229" t="str">
        <f t="shared" si="25"/>
        <v>20242FL6368K16</v>
      </c>
      <c r="C1567" s="246" t="s">
        <v>6986</v>
      </c>
      <c r="D1567" s="41" t="s">
        <v>4435</v>
      </c>
      <c r="E1567" s="391" t="s">
        <v>4438</v>
      </c>
      <c r="F1567" s="245" t="s">
        <v>46</v>
      </c>
      <c r="G1567" s="245" t="s">
        <v>4</v>
      </c>
      <c r="H1567" s="309" t="s">
        <v>6938</v>
      </c>
      <c r="I1567" s="313"/>
      <c r="J1567" s="205" t="s">
        <v>6973</v>
      </c>
      <c r="K1567" s="310" t="s">
        <v>5160</v>
      </c>
      <c r="L1567" s="238" t="s">
        <v>4554</v>
      </c>
      <c r="M1567" s="241"/>
      <c r="N1567" s="311"/>
      <c r="O1567" s="241"/>
      <c r="P1567" s="205" t="s">
        <v>114</v>
      </c>
    </row>
    <row r="1568" spans="1:16" ht="30">
      <c r="A1568" s="28">
        <v>1563</v>
      </c>
      <c r="B1568" s="229" t="str">
        <f t="shared" si="25"/>
        <v>20242FL6480K16</v>
      </c>
      <c r="C1568" s="246" t="s">
        <v>6987</v>
      </c>
      <c r="D1568" s="41" t="s">
        <v>6186</v>
      </c>
      <c r="E1568" s="391" t="s">
        <v>6187</v>
      </c>
      <c r="F1568" s="245" t="s">
        <v>46</v>
      </c>
      <c r="G1568" s="245" t="s">
        <v>0</v>
      </c>
      <c r="H1568" s="309" t="s">
        <v>6938</v>
      </c>
      <c r="I1568" s="294"/>
      <c r="J1568" s="205" t="s">
        <v>6973</v>
      </c>
      <c r="K1568" s="310" t="s">
        <v>5160</v>
      </c>
      <c r="L1568" s="238" t="s">
        <v>4554</v>
      </c>
      <c r="M1568" s="241"/>
      <c r="N1568" s="392"/>
      <c r="O1568" s="241"/>
      <c r="P1568" s="205" t="s">
        <v>114</v>
      </c>
    </row>
    <row r="1569" spans="1:16" ht="30">
      <c r="A1569" s="28">
        <v>1564</v>
      </c>
      <c r="B1569" s="229" t="str">
        <f t="shared" si="25"/>
        <v>20242FL6480K16</v>
      </c>
      <c r="C1569" s="246" t="s">
        <v>6987</v>
      </c>
      <c r="D1569" s="41" t="s">
        <v>6186</v>
      </c>
      <c r="E1569" s="391" t="s">
        <v>6187</v>
      </c>
      <c r="F1569" s="245" t="s">
        <v>46</v>
      </c>
      <c r="G1569" s="245" t="s">
        <v>3</v>
      </c>
      <c r="H1569" s="309" t="s">
        <v>6938</v>
      </c>
      <c r="I1569" s="313"/>
      <c r="J1569" s="205" t="s">
        <v>6973</v>
      </c>
      <c r="K1569" s="310" t="s">
        <v>5160</v>
      </c>
      <c r="L1569" s="238" t="s">
        <v>4554</v>
      </c>
      <c r="M1569" s="241"/>
      <c r="N1569" s="392"/>
      <c r="O1569" s="241"/>
      <c r="P1569" s="205" t="s">
        <v>114</v>
      </c>
    </row>
    <row r="1570" spans="1:16" ht="30">
      <c r="A1570" s="28">
        <v>1565</v>
      </c>
      <c r="B1570" s="229" t="str">
        <f t="shared" si="25"/>
        <v>20242TO6142K161</v>
      </c>
      <c r="C1570" s="314" t="s">
        <v>6988</v>
      </c>
      <c r="D1570" s="41" t="s">
        <v>6989</v>
      </c>
      <c r="E1570" s="391" t="s">
        <v>6990</v>
      </c>
      <c r="F1570" s="245" t="s">
        <v>217</v>
      </c>
      <c r="G1570" s="245" t="s">
        <v>4</v>
      </c>
      <c r="H1570" s="309" t="s">
        <v>6938</v>
      </c>
      <c r="I1570" s="241"/>
      <c r="J1570" s="205" t="s">
        <v>6973</v>
      </c>
      <c r="K1570" s="310" t="s">
        <v>5160</v>
      </c>
      <c r="L1570" s="238" t="s">
        <v>4554</v>
      </c>
      <c r="M1570" s="217"/>
      <c r="N1570" s="38">
        <v>1</v>
      </c>
      <c r="O1570" s="241"/>
      <c r="P1570" s="205" t="s">
        <v>114</v>
      </c>
    </row>
    <row r="1571" spans="1:16" ht="30">
      <c r="A1571" s="28">
        <v>1566</v>
      </c>
      <c r="B1571" s="229" t="str">
        <f t="shared" si="25"/>
        <v>20242PE6002K163</v>
      </c>
      <c r="C1571" s="246" t="s">
        <v>6991</v>
      </c>
      <c r="D1571" s="41" t="s">
        <v>6264</v>
      </c>
      <c r="E1571" s="308" t="s">
        <v>6265</v>
      </c>
      <c r="F1571" s="344" t="s">
        <v>46</v>
      </c>
      <c r="G1571" s="245" t="s">
        <v>3</v>
      </c>
      <c r="H1571" s="316" t="s">
        <v>517</v>
      </c>
      <c r="I1571" s="313"/>
      <c r="J1571" s="31" t="s">
        <v>6992</v>
      </c>
      <c r="K1571" s="310" t="s">
        <v>5160</v>
      </c>
      <c r="L1571" s="238" t="s">
        <v>4554</v>
      </c>
      <c r="M1571" s="241"/>
      <c r="N1571" s="311">
        <v>3</v>
      </c>
      <c r="O1571" s="241"/>
      <c r="P1571" s="31" t="s">
        <v>92</v>
      </c>
    </row>
    <row r="1572" spans="1:16" ht="24">
      <c r="A1572" s="28">
        <v>1567</v>
      </c>
      <c r="B1572" s="229" t="str">
        <f t="shared" si="25"/>
        <v>20242PE6004K1613</v>
      </c>
      <c r="C1572" s="246" t="s">
        <v>6993</v>
      </c>
      <c r="D1572" s="41" t="s">
        <v>5228</v>
      </c>
      <c r="E1572" s="308" t="s">
        <v>5229</v>
      </c>
      <c r="F1572" s="344" t="s">
        <v>46</v>
      </c>
      <c r="G1572" s="245" t="s">
        <v>0</v>
      </c>
      <c r="H1572" s="316" t="s">
        <v>5749</v>
      </c>
      <c r="I1572" s="372"/>
      <c r="J1572" s="31" t="s">
        <v>6992</v>
      </c>
      <c r="K1572" s="310" t="s">
        <v>5160</v>
      </c>
      <c r="L1572" s="238" t="s">
        <v>4554</v>
      </c>
      <c r="M1572" s="241"/>
      <c r="N1572" s="318">
        <v>13</v>
      </c>
      <c r="O1572" s="241"/>
      <c r="P1572" s="31" t="s">
        <v>92</v>
      </c>
    </row>
    <row r="1573" spans="1:16" ht="30">
      <c r="A1573" s="28">
        <v>1568</v>
      </c>
      <c r="B1573" s="229" t="str">
        <f t="shared" si="25"/>
        <v>20242PE6026K1638</v>
      </c>
      <c r="C1573" s="246" t="s">
        <v>6994</v>
      </c>
      <c r="D1573" s="41" t="s">
        <v>5069</v>
      </c>
      <c r="E1573" s="308" t="s">
        <v>4046</v>
      </c>
      <c r="F1573" s="344" t="s">
        <v>46</v>
      </c>
      <c r="G1573" s="245" t="s">
        <v>1</v>
      </c>
      <c r="H1573" s="316" t="s">
        <v>517</v>
      </c>
      <c r="I1573" s="66"/>
      <c r="J1573" s="31" t="s">
        <v>6992</v>
      </c>
      <c r="K1573" s="310" t="s">
        <v>5160</v>
      </c>
      <c r="L1573" s="238" t="s">
        <v>4554</v>
      </c>
      <c r="M1573" s="241"/>
      <c r="N1573" s="317">
        <v>38</v>
      </c>
      <c r="O1573" s="241"/>
      <c r="P1573" s="31" t="s">
        <v>92</v>
      </c>
    </row>
    <row r="1574" spans="1:16" ht="24">
      <c r="A1574" s="28">
        <v>1569</v>
      </c>
      <c r="B1574" s="229" t="str">
        <f t="shared" si="25"/>
        <v>20242BM6017K162</v>
      </c>
      <c r="C1574" s="246" t="s">
        <v>6995</v>
      </c>
      <c r="D1574" s="41" t="s">
        <v>4632</v>
      </c>
      <c r="E1574" s="308" t="s">
        <v>4225</v>
      </c>
      <c r="F1574" s="299" t="s">
        <v>48</v>
      </c>
      <c r="G1574" s="245" t="s">
        <v>1</v>
      </c>
      <c r="H1574" s="365" t="s">
        <v>8</v>
      </c>
      <c r="I1574" s="41"/>
      <c r="J1574" s="31" t="s">
        <v>6992</v>
      </c>
      <c r="K1574" s="310" t="s">
        <v>5160</v>
      </c>
      <c r="L1574" s="238" t="s">
        <v>4554</v>
      </c>
      <c r="M1574" s="333"/>
      <c r="N1574" s="311">
        <v>2</v>
      </c>
      <c r="O1574" s="241"/>
      <c r="P1574" s="31" t="s">
        <v>92</v>
      </c>
    </row>
    <row r="1575" spans="1:16" ht="24">
      <c r="A1575" s="28">
        <v>1570</v>
      </c>
      <c r="B1575" s="229" t="str">
        <f t="shared" si="25"/>
        <v>20242BM6019K162</v>
      </c>
      <c r="C1575" s="246" t="s">
        <v>6996</v>
      </c>
      <c r="D1575" s="41" t="s">
        <v>6454</v>
      </c>
      <c r="E1575" s="308" t="s">
        <v>3857</v>
      </c>
      <c r="F1575" s="299" t="s">
        <v>11</v>
      </c>
      <c r="G1575" s="245" t="s">
        <v>3</v>
      </c>
      <c r="H1575" s="309" t="s">
        <v>5970</v>
      </c>
      <c r="I1575" s="313"/>
      <c r="J1575" s="31" t="s">
        <v>6992</v>
      </c>
      <c r="K1575" s="310" t="s">
        <v>5160</v>
      </c>
      <c r="L1575" s="238" t="s">
        <v>4554</v>
      </c>
      <c r="M1575" s="241"/>
      <c r="N1575" s="311">
        <v>2</v>
      </c>
      <c r="O1575" s="241"/>
      <c r="P1575" s="31" t="s">
        <v>92</v>
      </c>
    </row>
    <row r="1576" spans="1:16" ht="30">
      <c r="A1576" s="28">
        <v>1571</v>
      </c>
      <c r="B1576" s="229" t="str">
        <f t="shared" si="25"/>
        <v>20242LP6013K1654</v>
      </c>
      <c r="C1576" s="246" t="s">
        <v>6997</v>
      </c>
      <c r="D1576" s="41" t="s">
        <v>4263</v>
      </c>
      <c r="E1576" s="308" t="s">
        <v>4265</v>
      </c>
      <c r="F1576" s="299" t="s">
        <v>18</v>
      </c>
      <c r="G1576" s="245" t="s">
        <v>3</v>
      </c>
      <c r="H1576" s="309" t="s">
        <v>5970</v>
      </c>
      <c r="I1576" s="313"/>
      <c r="J1576" s="31" t="s">
        <v>6992</v>
      </c>
      <c r="K1576" s="310" t="s">
        <v>5160</v>
      </c>
      <c r="L1576" s="238" t="s">
        <v>4554</v>
      </c>
      <c r="M1576" s="241"/>
      <c r="N1576" s="311">
        <v>54</v>
      </c>
      <c r="O1576" s="241"/>
      <c r="P1576" s="31" t="s">
        <v>92</v>
      </c>
    </row>
    <row r="1577" spans="1:16" ht="24">
      <c r="A1577" s="28">
        <v>1572</v>
      </c>
      <c r="B1577" s="229" t="str">
        <f t="shared" si="25"/>
        <v>20242BM6037K163</v>
      </c>
      <c r="C1577" s="246" t="s">
        <v>6998</v>
      </c>
      <c r="D1577" s="41" t="s">
        <v>6461</v>
      </c>
      <c r="E1577" s="308" t="s">
        <v>6462</v>
      </c>
      <c r="F1577" s="299" t="s">
        <v>45</v>
      </c>
      <c r="G1577" s="245" t="s">
        <v>4</v>
      </c>
      <c r="H1577" s="309" t="s">
        <v>5970</v>
      </c>
      <c r="I1577" s="313"/>
      <c r="J1577" s="31" t="s">
        <v>6992</v>
      </c>
      <c r="K1577" s="310" t="s">
        <v>5160</v>
      </c>
      <c r="L1577" s="238" t="s">
        <v>4554</v>
      </c>
      <c r="M1577" s="241"/>
      <c r="N1577" s="311">
        <v>3</v>
      </c>
      <c r="O1577" s="241"/>
      <c r="P1577" s="31" t="s">
        <v>92</v>
      </c>
    </row>
    <row r="1578" spans="1:16" ht="30">
      <c r="A1578" s="28">
        <v>1573</v>
      </c>
      <c r="B1578" s="229" t="str">
        <f t="shared" si="25"/>
        <v>20242BM6046K167</v>
      </c>
      <c r="C1578" s="246" t="s">
        <v>6999</v>
      </c>
      <c r="D1578" s="41" t="s">
        <v>6280</v>
      </c>
      <c r="E1578" s="308" t="s">
        <v>4041</v>
      </c>
      <c r="F1578" s="299" t="s">
        <v>48</v>
      </c>
      <c r="G1578" s="245" t="s">
        <v>4</v>
      </c>
      <c r="H1578" s="309" t="s">
        <v>5970</v>
      </c>
      <c r="I1578" s="313"/>
      <c r="J1578" s="31" t="s">
        <v>6992</v>
      </c>
      <c r="K1578" s="310" t="s">
        <v>5160</v>
      </c>
      <c r="L1578" s="238" t="s">
        <v>4554</v>
      </c>
      <c r="M1578" s="241"/>
      <c r="N1578" s="311">
        <v>7</v>
      </c>
      <c r="O1578" s="241"/>
      <c r="P1578" s="31" t="s">
        <v>92</v>
      </c>
    </row>
    <row r="1579" spans="1:16" ht="24">
      <c r="A1579" s="28">
        <v>1574</v>
      </c>
      <c r="B1579" s="229" t="str">
        <f t="shared" si="25"/>
        <v>20242BM6054K163</v>
      </c>
      <c r="C1579" s="246" t="s">
        <v>7000</v>
      </c>
      <c r="D1579" s="41" t="s">
        <v>4664</v>
      </c>
      <c r="E1579" s="308" t="s">
        <v>4325</v>
      </c>
      <c r="F1579" s="299" t="s">
        <v>214</v>
      </c>
      <c r="G1579" s="245" t="s">
        <v>1</v>
      </c>
      <c r="H1579" s="309" t="s">
        <v>5970</v>
      </c>
      <c r="I1579" s="313"/>
      <c r="J1579" s="31" t="s">
        <v>6992</v>
      </c>
      <c r="K1579" s="310" t="s">
        <v>5160</v>
      </c>
      <c r="L1579" s="238" t="s">
        <v>4554</v>
      </c>
      <c r="M1579" s="241"/>
      <c r="N1579" s="311">
        <v>3</v>
      </c>
      <c r="O1579" s="241"/>
      <c r="P1579" s="31" t="s">
        <v>92</v>
      </c>
    </row>
    <row r="1580" spans="1:16" ht="30">
      <c r="A1580" s="28">
        <v>1575</v>
      </c>
      <c r="B1580" s="229" t="str">
        <f t="shared" si="25"/>
        <v>20242BM6163K16</v>
      </c>
      <c r="C1580" s="246" t="s">
        <v>7001</v>
      </c>
      <c r="D1580" s="41" t="s">
        <v>6466</v>
      </c>
      <c r="E1580" s="308" t="s">
        <v>4371</v>
      </c>
      <c r="F1580" s="299" t="s">
        <v>13</v>
      </c>
      <c r="G1580" s="245" t="s">
        <v>0</v>
      </c>
      <c r="H1580" s="309" t="s">
        <v>5970</v>
      </c>
      <c r="I1580" s="313"/>
      <c r="J1580" s="31" t="s">
        <v>6992</v>
      </c>
      <c r="K1580" s="310" t="s">
        <v>5160</v>
      </c>
      <c r="L1580" s="238" t="s">
        <v>4554</v>
      </c>
      <c r="M1580" s="241"/>
      <c r="N1580" s="318"/>
      <c r="O1580" s="241"/>
      <c r="P1580" s="31" t="s">
        <v>92</v>
      </c>
    </row>
    <row r="1581" spans="1:16" ht="30">
      <c r="A1581" s="28">
        <v>1576</v>
      </c>
      <c r="B1581" s="229" t="str">
        <f t="shared" si="25"/>
        <v>20242FL6163K16</v>
      </c>
      <c r="C1581" s="246" t="s">
        <v>7002</v>
      </c>
      <c r="D1581" s="41" t="s">
        <v>6283</v>
      </c>
      <c r="E1581" s="308" t="s">
        <v>4442</v>
      </c>
      <c r="F1581" s="343" t="s">
        <v>493</v>
      </c>
      <c r="G1581" s="245" t="s">
        <v>2</v>
      </c>
      <c r="H1581" s="312" t="s">
        <v>361</v>
      </c>
      <c r="I1581" s="313"/>
      <c r="J1581" s="31" t="s">
        <v>6992</v>
      </c>
      <c r="K1581" s="310" t="s">
        <v>5160</v>
      </c>
      <c r="L1581" s="238" t="s">
        <v>4554</v>
      </c>
      <c r="M1581" s="241"/>
      <c r="N1581" s="311"/>
      <c r="O1581" s="241"/>
      <c r="P1581" s="31" t="s">
        <v>92</v>
      </c>
    </row>
    <row r="1582" spans="1:16" ht="30">
      <c r="A1582" s="28">
        <v>1577</v>
      </c>
      <c r="B1582" s="229" t="str">
        <f t="shared" si="25"/>
        <v>20242FL6163K16</v>
      </c>
      <c r="C1582" s="246" t="s">
        <v>7002</v>
      </c>
      <c r="D1582" s="41" t="s">
        <v>6283</v>
      </c>
      <c r="E1582" s="308" t="s">
        <v>4442</v>
      </c>
      <c r="F1582" s="343" t="s">
        <v>493</v>
      </c>
      <c r="G1582" s="245" t="s">
        <v>5</v>
      </c>
      <c r="H1582" s="312" t="s">
        <v>361</v>
      </c>
      <c r="I1582" s="313"/>
      <c r="J1582" s="31" t="s">
        <v>6992</v>
      </c>
      <c r="K1582" s="310" t="s">
        <v>5160</v>
      </c>
      <c r="L1582" s="238" t="s">
        <v>4554</v>
      </c>
      <c r="M1582" s="241"/>
      <c r="N1582" s="311"/>
      <c r="O1582" s="241"/>
      <c r="P1582" s="31" t="s">
        <v>92</v>
      </c>
    </row>
    <row r="1583" spans="1:16" ht="30">
      <c r="A1583" s="28">
        <v>1578</v>
      </c>
      <c r="B1583" s="229" t="str">
        <f t="shared" si="25"/>
        <v>20242FL6163K16</v>
      </c>
      <c r="C1583" s="246" t="s">
        <v>7003</v>
      </c>
      <c r="D1583" s="41" t="s">
        <v>6283</v>
      </c>
      <c r="E1583" s="308" t="s">
        <v>4442</v>
      </c>
      <c r="F1583" s="344" t="s">
        <v>48</v>
      </c>
      <c r="G1583" s="245" t="s">
        <v>2</v>
      </c>
      <c r="H1583" s="312" t="s">
        <v>361</v>
      </c>
      <c r="I1583" s="313"/>
      <c r="J1583" s="31" t="s">
        <v>6992</v>
      </c>
      <c r="K1583" s="310" t="s">
        <v>5160</v>
      </c>
      <c r="L1583" s="238" t="s">
        <v>4554</v>
      </c>
      <c r="M1583" s="241"/>
      <c r="N1583" s="311"/>
      <c r="O1583" s="241"/>
      <c r="P1583" s="31" t="s">
        <v>92</v>
      </c>
    </row>
    <row r="1584" spans="1:16" ht="30">
      <c r="A1584" s="28">
        <v>1579</v>
      </c>
      <c r="B1584" s="229" t="str">
        <f t="shared" si="25"/>
        <v>20242FL6163K16</v>
      </c>
      <c r="C1584" s="246" t="s">
        <v>7003</v>
      </c>
      <c r="D1584" s="41" t="s">
        <v>6283</v>
      </c>
      <c r="E1584" s="308" t="s">
        <v>4442</v>
      </c>
      <c r="F1584" s="344" t="s">
        <v>48</v>
      </c>
      <c r="G1584" s="245" t="s">
        <v>5</v>
      </c>
      <c r="H1584" s="312" t="s">
        <v>361</v>
      </c>
      <c r="I1584" s="313"/>
      <c r="J1584" s="31" t="s">
        <v>6992</v>
      </c>
      <c r="K1584" s="310" t="s">
        <v>5160</v>
      </c>
      <c r="L1584" s="238" t="s">
        <v>4554</v>
      </c>
      <c r="M1584" s="241"/>
      <c r="N1584" s="311"/>
      <c r="O1584" s="241"/>
      <c r="P1584" s="31" t="s">
        <v>92</v>
      </c>
    </row>
    <row r="1585" spans="1:16" ht="30">
      <c r="A1585" s="28">
        <v>1580</v>
      </c>
      <c r="B1585" s="229" t="str">
        <f t="shared" si="25"/>
        <v>20242FL6163K16</v>
      </c>
      <c r="C1585" s="246" t="s">
        <v>7004</v>
      </c>
      <c r="D1585" s="41" t="s">
        <v>6283</v>
      </c>
      <c r="E1585" s="308" t="s">
        <v>4442</v>
      </c>
      <c r="F1585" s="344" t="s">
        <v>45</v>
      </c>
      <c r="G1585" s="245" t="s">
        <v>2</v>
      </c>
      <c r="H1585" s="312" t="s">
        <v>361</v>
      </c>
      <c r="I1585" s="313"/>
      <c r="J1585" s="31" t="s">
        <v>6992</v>
      </c>
      <c r="K1585" s="310" t="s">
        <v>5160</v>
      </c>
      <c r="L1585" s="238" t="s">
        <v>4554</v>
      </c>
      <c r="M1585" s="241"/>
      <c r="N1585" s="311"/>
      <c r="O1585" s="241"/>
      <c r="P1585" s="31" t="s">
        <v>92</v>
      </c>
    </row>
    <row r="1586" spans="1:16" ht="30">
      <c r="A1586" s="28">
        <v>1581</v>
      </c>
      <c r="B1586" s="229" t="str">
        <f t="shared" si="25"/>
        <v>20242FL6163K16</v>
      </c>
      <c r="C1586" s="246" t="s">
        <v>7004</v>
      </c>
      <c r="D1586" s="41" t="s">
        <v>6283</v>
      </c>
      <c r="E1586" s="308" t="s">
        <v>4442</v>
      </c>
      <c r="F1586" s="344" t="s">
        <v>45</v>
      </c>
      <c r="G1586" s="245" t="s">
        <v>5</v>
      </c>
      <c r="H1586" s="312" t="s">
        <v>361</v>
      </c>
      <c r="I1586" s="313"/>
      <c r="J1586" s="31" t="s">
        <v>6992</v>
      </c>
      <c r="K1586" s="310" t="s">
        <v>5160</v>
      </c>
      <c r="L1586" s="238" t="s">
        <v>4554</v>
      </c>
      <c r="M1586" s="241"/>
      <c r="N1586" s="311"/>
      <c r="O1586" s="241"/>
      <c r="P1586" s="31" t="s">
        <v>92</v>
      </c>
    </row>
    <row r="1587" spans="1:16" ht="24">
      <c r="A1587" s="28">
        <v>1582</v>
      </c>
      <c r="B1587" s="229" t="str">
        <f t="shared" si="25"/>
        <v>20242PE6018K168</v>
      </c>
      <c r="C1587" s="246" t="s">
        <v>7005</v>
      </c>
      <c r="D1587" s="41" t="s">
        <v>5400</v>
      </c>
      <c r="E1587" s="308" t="s">
        <v>5401</v>
      </c>
      <c r="F1587" s="344" t="s">
        <v>459</v>
      </c>
      <c r="G1587" s="245" t="s">
        <v>0</v>
      </c>
      <c r="H1587" s="316" t="s">
        <v>5402</v>
      </c>
      <c r="I1587" s="66"/>
      <c r="J1587" s="31" t="s">
        <v>6992</v>
      </c>
      <c r="K1587" s="310" t="s">
        <v>5160</v>
      </c>
      <c r="L1587" s="238" t="s">
        <v>4554</v>
      </c>
      <c r="M1587" s="241"/>
      <c r="N1587" s="311">
        <v>8</v>
      </c>
      <c r="O1587" s="241"/>
      <c r="P1587" s="31" t="s">
        <v>93</v>
      </c>
    </row>
    <row r="1588" spans="1:16" ht="30">
      <c r="A1588" s="28">
        <v>1583</v>
      </c>
      <c r="B1588" s="229" t="str">
        <f t="shared" si="25"/>
        <v>20242PE6026K1639</v>
      </c>
      <c r="C1588" s="246" t="s">
        <v>7006</v>
      </c>
      <c r="D1588" s="41" t="s">
        <v>5069</v>
      </c>
      <c r="E1588" s="308" t="s">
        <v>4046</v>
      </c>
      <c r="F1588" s="344" t="s">
        <v>459</v>
      </c>
      <c r="G1588" s="245" t="s">
        <v>1</v>
      </c>
      <c r="H1588" s="316" t="s">
        <v>517</v>
      </c>
      <c r="I1588" s="66"/>
      <c r="J1588" s="31" t="s">
        <v>6992</v>
      </c>
      <c r="K1588" s="310" t="s">
        <v>5160</v>
      </c>
      <c r="L1588" s="238" t="s">
        <v>4554</v>
      </c>
      <c r="M1588" s="241"/>
      <c r="N1588" s="318">
        <v>39</v>
      </c>
      <c r="O1588" s="241"/>
      <c r="P1588" s="31" t="s">
        <v>93</v>
      </c>
    </row>
    <row r="1589" spans="1:16" ht="24">
      <c r="A1589" s="28">
        <v>1584</v>
      </c>
      <c r="B1589" s="229" t="str">
        <f t="shared" si="25"/>
        <v>20242BM6019K163</v>
      </c>
      <c r="C1589" s="246" t="s">
        <v>7007</v>
      </c>
      <c r="D1589" s="41" t="s">
        <v>6454</v>
      </c>
      <c r="E1589" s="308" t="s">
        <v>3857</v>
      </c>
      <c r="F1589" s="299" t="s">
        <v>12</v>
      </c>
      <c r="G1589" s="245" t="s">
        <v>3</v>
      </c>
      <c r="H1589" s="309" t="s">
        <v>5970</v>
      </c>
      <c r="I1589" s="313"/>
      <c r="J1589" s="31" t="s">
        <v>6992</v>
      </c>
      <c r="K1589" s="310" t="s">
        <v>5160</v>
      </c>
      <c r="L1589" s="238" t="s">
        <v>4554</v>
      </c>
      <c r="M1589" s="241"/>
      <c r="N1589" s="318">
        <v>3</v>
      </c>
      <c r="O1589" s="241"/>
      <c r="P1589" s="31" t="s">
        <v>93</v>
      </c>
    </row>
    <row r="1590" spans="1:16" ht="28.5">
      <c r="A1590" s="28">
        <v>1585</v>
      </c>
      <c r="B1590" s="229" t="str">
        <f t="shared" si="25"/>
        <v>20242BS6011K16</v>
      </c>
      <c r="C1590" s="246" t="s">
        <v>7008</v>
      </c>
      <c r="D1590" s="41" t="s">
        <v>6326</v>
      </c>
      <c r="E1590" s="323" t="s">
        <v>6327</v>
      </c>
      <c r="F1590" s="343" t="s">
        <v>4113</v>
      </c>
      <c r="G1590" s="245" t="s">
        <v>2</v>
      </c>
      <c r="H1590" s="309" t="s">
        <v>5970</v>
      </c>
      <c r="I1590" s="313"/>
      <c r="J1590" s="31" t="s">
        <v>6992</v>
      </c>
      <c r="K1590" s="310" t="s">
        <v>5160</v>
      </c>
      <c r="L1590" s="238" t="s">
        <v>4554</v>
      </c>
      <c r="M1590" s="241"/>
      <c r="N1590" s="322"/>
      <c r="O1590" s="241"/>
      <c r="P1590" s="31" t="s">
        <v>93</v>
      </c>
    </row>
    <row r="1591" spans="1:16" ht="30">
      <c r="A1591" s="28">
        <v>1586</v>
      </c>
      <c r="B1591" s="229" t="str">
        <f t="shared" si="25"/>
        <v>20242LP6013K1655</v>
      </c>
      <c r="C1591" s="246" t="s">
        <v>7009</v>
      </c>
      <c r="D1591" s="41" t="s">
        <v>4263</v>
      </c>
      <c r="E1591" s="308" t="s">
        <v>4265</v>
      </c>
      <c r="F1591" s="299" t="s">
        <v>19</v>
      </c>
      <c r="G1591" s="245" t="s">
        <v>3</v>
      </c>
      <c r="H1591" s="309" t="s">
        <v>5970</v>
      </c>
      <c r="I1591" s="313"/>
      <c r="J1591" s="31" t="s">
        <v>6992</v>
      </c>
      <c r="K1591" s="310" t="s">
        <v>5160</v>
      </c>
      <c r="L1591" s="238" t="s">
        <v>4554</v>
      </c>
      <c r="M1591" s="241"/>
      <c r="N1591" s="311">
        <v>55</v>
      </c>
      <c r="O1591" s="241"/>
      <c r="P1591" s="31" t="s">
        <v>93</v>
      </c>
    </row>
    <row r="1592" spans="1:16" ht="24">
      <c r="A1592" s="28">
        <v>1587</v>
      </c>
      <c r="B1592" s="229" t="str">
        <f t="shared" si="25"/>
        <v>20242BM6037K164</v>
      </c>
      <c r="C1592" s="246" t="s">
        <v>7010</v>
      </c>
      <c r="D1592" s="41" t="s">
        <v>6461</v>
      </c>
      <c r="E1592" s="308" t="s">
        <v>6462</v>
      </c>
      <c r="F1592" s="299" t="s">
        <v>46</v>
      </c>
      <c r="G1592" s="245" t="s">
        <v>4</v>
      </c>
      <c r="H1592" s="309" t="s">
        <v>5970</v>
      </c>
      <c r="I1592" s="313"/>
      <c r="J1592" s="31" t="s">
        <v>6992</v>
      </c>
      <c r="K1592" s="310" t="s">
        <v>5160</v>
      </c>
      <c r="L1592" s="238" t="s">
        <v>4554</v>
      </c>
      <c r="M1592" s="241"/>
      <c r="N1592" s="311">
        <v>4</v>
      </c>
      <c r="O1592" s="241"/>
      <c r="P1592" s="31" t="s">
        <v>93</v>
      </c>
    </row>
    <row r="1593" spans="1:16" ht="30">
      <c r="A1593" s="28">
        <v>1588</v>
      </c>
      <c r="B1593" s="229" t="str">
        <f t="shared" si="25"/>
        <v>20242BM6046K168</v>
      </c>
      <c r="C1593" s="246" t="s">
        <v>7011</v>
      </c>
      <c r="D1593" s="41" t="s">
        <v>6280</v>
      </c>
      <c r="E1593" s="308" t="s">
        <v>4041</v>
      </c>
      <c r="F1593" s="299" t="s">
        <v>47</v>
      </c>
      <c r="G1593" s="245" t="s">
        <v>4</v>
      </c>
      <c r="H1593" s="309" t="s">
        <v>5970</v>
      </c>
      <c r="I1593" s="313"/>
      <c r="J1593" s="31" t="s">
        <v>6992</v>
      </c>
      <c r="K1593" s="310" t="s">
        <v>5160</v>
      </c>
      <c r="L1593" s="238" t="s">
        <v>4554</v>
      </c>
      <c r="M1593" s="241"/>
      <c r="N1593" s="311">
        <v>8</v>
      </c>
      <c r="O1593" s="241"/>
      <c r="P1593" s="31" t="s">
        <v>93</v>
      </c>
    </row>
    <row r="1594" spans="1:16" ht="24">
      <c r="A1594" s="28">
        <v>1589</v>
      </c>
      <c r="B1594" s="229" t="str">
        <f t="shared" si="25"/>
        <v>20242BM6054K164</v>
      </c>
      <c r="C1594" s="246" t="s">
        <v>7012</v>
      </c>
      <c r="D1594" s="41" t="s">
        <v>4664</v>
      </c>
      <c r="E1594" s="308" t="s">
        <v>4325</v>
      </c>
      <c r="F1594" s="299" t="s">
        <v>217</v>
      </c>
      <c r="G1594" s="245" t="s">
        <v>1</v>
      </c>
      <c r="H1594" s="309" t="s">
        <v>5970</v>
      </c>
      <c r="I1594" s="313"/>
      <c r="J1594" s="31" t="s">
        <v>6992</v>
      </c>
      <c r="K1594" s="310" t="s">
        <v>5160</v>
      </c>
      <c r="L1594" s="238" t="s">
        <v>4554</v>
      </c>
      <c r="M1594" s="241"/>
      <c r="N1594" s="311">
        <v>4</v>
      </c>
      <c r="O1594" s="241"/>
      <c r="P1594" s="31" t="s">
        <v>93</v>
      </c>
    </row>
    <row r="1595" spans="1:16" ht="24">
      <c r="A1595" s="28">
        <v>1590</v>
      </c>
      <c r="B1595" s="229" t="str">
        <f t="shared" si="25"/>
        <v>20242BM6058K163</v>
      </c>
      <c r="C1595" s="246" t="s">
        <v>7013</v>
      </c>
      <c r="D1595" s="41" t="s">
        <v>4668</v>
      </c>
      <c r="E1595" s="308" t="s">
        <v>4333</v>
      </c>
      <c r="F1595" s="299" t="s">
        <v>46</v>
      </c>
      <c r="G1595" s="245" t="s">
        <v>1</v>
      </c>
      <c r="H1595" s="309" t="s">
        <v>5970</v>
      </c>
      <c r="I1595" s="313"/>
      <c r="J1595" s="31" t="s">
        <v>6992</v>
      </c>
      <c r="K1595" s="310" t="s">
        <v>5160</v>
      </c>
      <c r="L1595" s="238" t="s">
        <v>4554</v>
      </c>
      <c r="M1595" s="241"/>
      <c r="N1595" s="311">
        <v>3</v>
      </c>
      <c r="O1595" s="241"/>
      <c r="P1595" s="31" t="s">
        <v>93</v>
      </c>
    </row>
    <row r="1596" spans="1:16" ht="30">
      <c r="A1596" s="28">
        <v>1591</v>
      </c>
      <c r="B1596" s="229" t="str">
        <f t="shared" si="25"/>
        <v>20242BM6163K16</v>
      </c>
      <c r="C1596" s="246" t="s">
        <v>7014</v>
      </c>
      <c r="D1596" s="41" t="s">
        <v>6466</v>
      </c>
      <c r="E1596" s="308" t="s">
        <v>4371</v>
      </c>
      <c r="F1596" s="299" t="s">
        <v>65</v>
      </c>
      <c r="G1596" s="245" t="s">
        <v>0</v>
      </c>
      <c r="H1596" s="309" t="s">
        <v>5970</v>
      </c>
      <c r="I1596" s="313"/>
      <c r="J1596" s="31" t="s">
        <v>6992</v>
      </c>
      <c r="K1596" s="310" t="s">
        <v>5160</v>
      </c>
      <c r="L1596" s="238" t="s">
        <v>4554</v>
      </c>
      <c r="M1596" s="241"/>
      <c r="N1596" s="311"/>
      <c r="O1596" s="241"/>
      <c r="P1596" s="31" t="s">
        <v>93</v>
      </c>
    </row>
    <row r="1597" spans="1:16" ht="30">
      <c r="A1597" s="28">
        <v>1592</v>
      </c>
      <c r="B1597" s="229" t="str">
        <f t="shared" si="25"/>
        <v>20242FL6163K16</v>
      </c>
      <c r="C1597" s="246" t="s">
        <v>7015</v>
      </c>
      <c r="D1597" s="41" t="s">
        <v>6283</v>
      </c>
      <c r="E1597" s="308" t="s">
        <v>4442</v>
      </c>
      <c r="F1597" s="344" t="s">
        <v>46</v>
      </c>
      <c r="G1597" s="245" t="s">
        <v>2</v>
      </c>
      <c r="H1597" s="312" t="s">
        <v>361</v>
      </c>
      <c r="I1597" s="313"/>
      <c r="J1597" s="31" t="s">
        <v>6992</v>
      </c>
      <c r="K1597" s="310" t="s">
        <v>5160</v>
      </c>
      <c r="L1597" s="238" t="s">
        <v>4554</v>
      </c>
      <c r="M1597" s="241"/>
      <c r="N1597" s="311"/>
      <c r="O1597" s="241"/>
      <c r="P1597" s="31" t="s">
        <v>93</v>
      </c>
    </row>
    <row r="1598" spans="1:16" ht="30">
      <c r="A1598" s="28">
        <v>1593</v>
      </c>
      <c r="B1598" s="229" t="str">
        <f t="shared" si="25"/>
        <v>20242FL6163K16</v>
      </c>
      <c r="C1598" s="246" t="s">
        <v>7015</v>
      </c>
      <c r="D1598" s="41" t="s">
        <v>6283</v>
      </c>
      <c r="E1598" s="308" t="s">
        <v>4442</v>
      </c>
      <c r="F1598" s="344" t="s">
        <v>46</v>
      </c>
      <c r="G1598" s="245" t="s">
        <v>5</v>
      </c>
      <c r="H1598" s="312" t="s">
        <v>361</v>
      </c>
      <c r="I1598" s="313"/>
      <c r="J1598" s="31" t="s">
        <v>6992</v>
      </c>
      <c r="K1598" s="310" t="s">
        <v>5160</v>
      </c>
      <c r="L1598" s="238" t="s">
        <v>4554</v>
      </c>
      <c r="M1598" s="241"/>
      <c r="N1598" s="311"/>
      <c r="O1598" s="241"/>
      <c r="P1598" s="31" t="s">
        <v>93</v>
      </c>
    </row>
    <row r="1599" spans="1:16" ht="30">
      <c r="A1599" s="28">
        <v>1594</v>
      </c>
      <c r="B1599" s="229" t="str">
        <f t="shared" si="25"/>
        <v>20242FL6163K16</v>
      </c>
      <c r="C1599" s="246" t="s">
        <v>7016</v>
      </c>
      <c r="D1599" s="41" t="s">
        <v>6283</v>
      </c>
      <c r="E1599" s="308" t="s">
        <v>4442</v>
      </c>
      <c r="F1599" s="344" t="s">
        <v>47</v>
      </c>
      <c r="G1599" s="245" t="s">
        <v>2</v>
      </c>
      <c r="H1599" s="312" t="s">
        <v>361</v>
      </c>
      <c r="I1599" s="313"/>
      <c r="J1599" s="31" t="s">
        <v>6992</v>
      </c>
      <c r="K1599" s="310" t="s">
        <v>5160</v>
      </c>
      <c r="L1599" s="238" t="s">
        <v>4554</v>
      </c>
      <c r="M1599" s="241"/>
      <c r="N1599" s="311"/>
      <c r="O1599" s="241"/>
      <c r="P1599" s="31" t="s">
        <v>93</v>
      </c>
    </row>
    <row r="1600" spans="1:16" ht="30">
      <c r="A1600" s="28">
        <v>1595</v>
      </c>
      <c r="B1600" s="229" t="str">
        <f t="shared" si="25"/>
        <v>20242FL6163K16</v>
      </c>
      <c r="C1600" s="246" t="s">
        <v>7016</v>
      </c>
      <c r="D1600" s="41" t="s">
        <v>6283</v>
      </c>
      <c r="E1600" s="308" t="s">
        <v>4442</v>
      </c>
      <c r="F1600" s="344" t="s">
        <v>47</v>
      </c>
      <c r="G1600" s="245" t="s">
        <v>5</v>
      </c>
      <c r="H1600" s="312" t="s">
        <v>361</v>
      </c>
      <c r="I1600" s="313"/>
      <c r="J1600" s="31" t="s">
        <v>6992</v>
      </c>
      <c r="K1600" s="310" t="s">
        <v>5160</v>
      </c>
      <c r="L1600" s="238" t="s">
        <v>4554</v>
      </c>
      <c r="M1600" s="320"/>
      <c r="N1600" s="311"/>
      <c r="O1600" s="241"/>
      <c r="P1600" s="31" t="s">
        <v>93</v>
      </c>
    </row>
    <row r="1601" spans="1:16" ht="24">
      <c r="A1601" s="28">
        <v>1596</v>
      </c>
      <c r="B1601" s="229" t="str">
        <f t="shared" si="25"/>
        <v>20242BM6023K16</v>
      </c>
      <c r="C1601" s="246" t="s">
        <v>7017</v>
      </c>
      <c r="D1601" s="41" t="s">
        <v>7018</v>
      </c>
      <c r="E1601" s="308" t="s">
        <v>4228</v>
      </c>
      <c r="F1601" s="299" t="s">
        <v>214</v>
      </c>
      <c r="G1601" s="245" t="s">
        <v>2</v>
      </c>
      <c r="H1601" s="312" t="s">
        <v>7019</v>
      </c>
      <c r="I1601" s="313"/>
      <c r="J1601" s="31" t="s">
        <v>6992</v>
      </c>
      <c r="K1601" s="310" t="s">
        <v>5160</v>
      </c>
      <c r="L1601" s="238" t="s">
        <v>4554</v>
      </c>
      <c r="M1601" s="320"/>
      <c r="N1601" s="322"/>
      <c r="O1601" s="241"/>
      <c r="P1601" s="31" t="s">
        <v>94</v>
      </c>
    </row>
    <row r="1602" spans="1:16" ht="30">
      <c r="A1602" s="28">
        <v>1597</v>
      </c>
      <c r="B1602" s="229" t="str">
        <f t="shared" si="25"/>
        <v>20242LP6013K1656</v>
      </c>
      <c r="C1602" s="246" t="s">
        <v>7020</v>
      </c>
      <c r="D1602" s="41" t="s">
        <v>4263</v>
      </c>
      <c r="E1602" s="308" t="s">
        <v>4265</v>
      </c>
      <c r="F1602" s="299" t="s">
        <v>48</v>
      </c>
      <c r="G1602" s="245" t="s">
        <v>0</v>
      </c>
      <c r="H1602" s="312" t="s">
        <v>7021</v>
      </c>
      <c r="I1602" s="313"/>
      <c r="J1602" s="31" t="s">
        <v>6992</v>
      </c>
      <c r="K1602" s="310" t="s">
        <v>5160</v>
      </c>
      <c r="L1602" s="238" t="s">
        <v>4554</v>
      </c>
      <c r="M1602" s="320"/>
      <c r="N1602" s="311">
        <v>56</v>
      </c>
      <c r="O1602" s="241"/>
      <c r="P1602" s="31" t="s">
        <v>94</v>
      </c>
    </row>
    <row r="1603" spans="1:16" ht="24">
      <c r="A1603" s="28">
        <v>1598</v>
      </c>
      <c r="B1603" s="229" t="str">
        <f t="shared" si="25"/>
        <v>20242BM6037K165</v>
      </c>
      <c r="C1603" s="246" t="s">
        <v>7022</v>
      </c>
      <c r="D1603" s="41" t="s">
        <v>6461</v>
      </c>
      <c r="E1603" s="308" t="s">
        <v>6462</v>
      </c>
      <c r="F1603" s="299" t="s">
        <v>48</v>
      </c>
      <c r="G1603" s="245" t="s">
        <v>2</v>
      </c>
      <c r="H1603" s="309" t="s">
        <v>7023</v>
      </c>
      <c r="I1603" s="313"/>
      <c r="J1603" s="31" t="s">
        <v>6992</v>
      </c>
      <c r="K1603" s="310" t="s">
        <v>5160</v>
      </c>
      <c r="L1603" s="238" t="s">
        <v>4554</v>
      </c>
      <c r="M1603" s="320"/>
      <c r="N1603" s="311">
        <v>5</v>
      </c>
      <c r="O1603" s="241"/>
      <c r="P1603" s="31" t="s">
        <v>94</v>
      </c>
    </row>
    <row r="1604" spans="1:16" ht="30">
      <c r="A1604" s="28">
        <v>1599</v>
      </c>
      <c r="B1604" s="229" t="str">
        <f t="shared" si="25"/>
        <v>20242BM6046K169</v>
      </c>
      <c r="C1604" s="246" t="s">
        <v>7024</v>
      </c>
      <c r="D1604" s="41" t="s">
        <v>6280</v>
      </c>
      <c r="E1604" s="308" t="s">
        <v>4041</v>
      </c>
      <c r="F1604" s="299" t="s">
        <v>45</v>
      </c>
      <c r="G1604" s="245" t="s">
        <v>0</v>
      </c>
      <c r="H1604" s="312" t="s">
        <v>7021</v>
      </c>
      <c r="I1604" s="313"/>
      <c r="J1604" s="31" t="s">
        <v>6992</v>
      </c>
      <c r="K1604" s="310" t="s">
        <v>5160</v>
      </c>
      <c r="L1604" s="238" t="s">
        <v>4554</v>
      </c>
      <c r="M1604" s="320"/>
      <c r="N1604" s="311">
        <v>9</v>
      </c>
      <c r="O1604" s="241"/>
      <c r="P1604" s="31" t="s">
        <v>94</v>
      </c>
    </row>
    <row r="1605" spans="1:16" ht="24">
      <c r="A1605" s="28">
        <v>1600</v>
      </c>
      <c r="B1605" s="229" t="str">
        <f t="shared" si="25"/>
        <v>20242BM6054K165</v>
      </c>
      <c r="C1605" s="246" t="s">
        <v>7025</v>
      </c>
      <c r="D1605" s="41" t="s">
        <v>4664</v>
      </c>
      <c r="E1605" s="308" t="s">
        <v>4325</v>
      </c>
      <c r="F1605" s="299" t="s">
        <v>11</v>
      </c>
      <c r="G1605" s="245" t="s">
        <v>3</v>
      </c>
      <c r="H1605" s="312" t="s">
        <v>7021</v>
      </c>
      <c r="I1605" s="313"/>
      <c r="J1605" s="31" t="s">
        <v>6992</v>
      </c>
      <c r="K1605" s="310" t="s">
        <v>5160</v>
      </c>
      <c r="L1605" s="238" t="s">
        <v>4554</v>
      </c>
      <c r="M1605" s="320"/>
      <c r="N1605" s="311">
        <v>5</v>
      </c>
      <c r="O1605" s="241"/>
      <c r="P1605" s="31" t="s">
        <v>94</v>
      </c>
    </row>
    <row r="1606" spans="1:16" ht="30">
      <c r="A1606" s="28">
        <v>1601</v>
      </c>
      <c r="B1606" s="229" t="str">
        <f t="shared" si="25"/>
        <v>20242BM6163K16</v>
      </c>
      <c r="C1606" s="246" t="s">
        <v>7026</v>
      </c>
      <c r="D1606" s="41" t="s">
        <v>6466</v>
      </c>
      <c r="E1606" s="308" t="s">
        <v>4371</v>
      </c>
      <c r="F1606" s="299" t="s">
        <v>13</v>
      </c>
      <c r="G1606" s="245" t="s">
        <v>5</v>
      </c>
      <c r="H1606" s="309" t="s">
        <v>7023</v>
      </c>
      <c r="I1606" s="313"/>
      <c r="J1606" s="31" t="s">
        <v>6992</v>
      </c>
      <c r="K1606" s="310" t="s">
        <v>5160</v>
      </c>
      <c r="L1606" s="238" t="s">
        <v>4554</v>
      </c>
      <c r="M1606" s="241"/>
      <c r="N1606" s="318"/>
      <c r="O1606" s="241"/>
      <c r="P1606" s="31" t="s">
        <v>94</v>
      </c>
    </row>
    <row r="1607" spans="1:16" ht="30">
      <c r="A1607" s="28">
        <v>1602</v>
      </c>
      <c r="B1607" s="229" t="str">
        <f t="shared" si="25"/>
        <v>20242FL6163K16</v>
      </c>
      <c r="C1607" s="246" t="s">
        <v>7027</v>
      </c>
      <c r="D1607" s="41" t="s">
        <v>6283</v>
      </c>
      <c r="E1607" s="308" t="s">
        <v>4442</v>
      </c>
      <c r="F1607" s="343" t="s">
        <v>493</v>
      </c>
      <c r="G1607" s="245" t="s">
        <v>1</v>
      </c>
      <c r="H1607" s="309" t="s">
        <v>7023</v>
      </c>
      <c r="I1607" s="313"/>
      <c r="J1607" s="31" t="s">
        <v>6992</v>
      </c>
      <c r="K1607" s="310" t="s">
        <v>5160</v>
      </c>
      <c r="L1607" s="238" t="s">
        <v>4554</v>
      </c>
      <c r="M1607" s="241"/>
      <c r="N1607" s="311"/>
      <c r="O1607" s="241"/>
      <c r="P1607" s="31" t="s">
        <v>94</v>
      </c>
    </row>
    <row r="1608" spans="1:16" ht="30">
      <c r="A1608" s="28">
        <v>1603</v>
      </c>
      <c r="B1608" s="229" t="str">
        <f t="shared" si="25"/>
        <v>20242FL6163K16</v>
      </c>
      <c r="C1608" s="246" t="s">
        <v>7027</v>
      </c>
      <c r="D1608" s="41" t="s">
        <v>6283</v>
      </c>
      <c r="E1608" s="323" t="s">
        <v>4442</v>
      </c>
      <c r="F1608" s="343" t="s">
        <v>493</v>
      </c>
      <c r="G1608" s="245" t="s">
        <v>4</v>
      </c>
      <c r="H1608" s="309" t="s">
        <v>7023</v>
      </c>
      <c r="I1608" s="313"/>
      <c r="J1608" s="31" t="s">
        <v>6992</v>
      </c>
      <c r="K1608" s="310" t="s">
        <v>5160</v>
      </c>
      <c r="L1608" s="238" t="s">
        <v>4554</v>
      </c>
      <c r="M1608" s="241"/>
      <c r="N1608" s="311"/>
      <c r="O1608" s="241"/>
      <c r="P1608" s="31" t="s">
        <v>94</v>
      </c>
    </row>
    <row r="1609" spans="1:16" ht="30">
      <c r="A1609" s="28">
        <v>1604</v>
      </c>
      <c r="B1609" s="229" t="str">
        <f t="shared" si="25"/>
        <v>20242FL6163K16</v>
      </c>
      <c r="C1609" s="246" t="s">
        <v>7028</v>
      </c>
      <c r="D1609" s="41" t="s">
        <v>6283</v>
      </c>
      <c r="E1609" s="308" t="s">
        <v>4442</v>
      </c>
      <c r="F1609" s="344" t="s">
        <v>48</v>
      </c>
      <c r="G1609" s="245" t="s">
        <v>1</v>
      </c>
      <c r="H1609" s="309" t="s">
        <v>7023</v>
      </c>
      <c r="I1609" s="313"/>
      <c r="J1609" s="31" t="s">
        <v>6992</v>
      </c>
      <c r="K1609" s="310" t="s">
        <v>5160</v>
      </c>
      <c r="L1609" s="238" t="s">
        <v>4554</v>
      </c>
      <c r="M1609" s="241"/>
      <c r="N1609" s="311"/>
      <c r="O1609" s="241"/>
      <c r="P1609" s="31" t="s">
        <v>94</v>
      </c>
    </row>
    <row r="1610" spans="1:16" ht="30">
      <c r="A1610" s="28">
        <v>1605</v>
      </c>
      <c r="B1610" s="229" t="str">
        <f t="shared" si="25"/>
        <v>20242FL6163K16</v>
      </c>
      <c r="C1610" s="246" t="s">
        <v>7028</v>
      </c>
      <c r="D1610" s="41" t="s">
        <v>6283</v>
      </c>
      <c r="E1610" s="308" t="s">
        <v>4442</v>
      </c>
      <c r="F1610" s="344" t="s">
        <v>48</v>
      </c>
      <c r="G1610" s="245" t="s">
        <v>4</v>
      </c>
      <c r="H1610" s="309" t="s">
        <v>7023</v>
      </c>
      <c r="I1610" s="313"/>
      <c r="J1610" s="31" t="s">
        <v>6992</v>
      </c>
      <c r="K1610" s="310" t="s">
        <v>5160</v>
      </c>
      <c r="L1610" s="238" t="s">
        <v>4554</v>
      </c>
      <c r="M1610" s="241"/>
      <c r="N1610" s="311"/>
      <c r="O1610" s="241"/>
      <c r="P1610" s="31" t="s">
        <v>94</v>
      </c>
    </row>
    <row r="1611" spans="1:16" ht="30">
      <c r="A1611" s="28">
        <v>1606</v>
      </c>
      <c r="B1611" s="229" t="str">
        <f t="shared" si="25"/>
        <v>20242FL6163K16</v>
      </c>
      <c r="C1611" s="246" t="s">
        <v>7029</v>
      </c>
      <c r="D1611" s="41" t="s">
        <v>6283</v>
      </c>
      <c r="E1611" s="308" t="s">
        <v>4442</v>
      </c>
      <c r="F1611" s="344" t="s">
        <v>45</v>
      </c>
      <c r="G1611" s="245" t="s">
        <v>1</v>
      </c>
      <c r="H1611" s="309" t="s">
        <v>7023</v>
      </c>
      <c r="I1611" s="313"/>
      <c r="J1611" s="31" t="s">
        <v>6992</v>
      </c>
      <c r="K1611" s="310" t="s">
        <v>5160</v>
      </c>
      <c r="L1611" s="238" t="s">
        <v>4554</v>
      </c>
      <c r="M1611" s="241"/>
      <c r="N1611" s="311"/>
      <c r="O1611" s="241"/>
      <c r="P1611" s="31" t="s">
        <v>94</v>
      </c>
    </row>
    <row r="1612" spans="1:16" ht="30">
      <c r="A1612" s="28">
        <v>1607</v>
      </c>
      <c r="B1612" s="229" t="str">
        <f t="shared" si="25"/>
        <v>20242FL6163K16</v>
      </c>
      <c r="C1612" s="246" t="s">
        <v>7029</v>
      </c>
      <c r="D1612" s="41" t="s">
        <v>6283</v>
      </c>
      <c r="E1612" s="308" t="s">
        <v>4442</v>
      </c>
      <c r="F1612" s="344" t="s">
        <v>45</v>
      </c>
      <c r="G1612" s="245" t="s">
        <v>4</v>
      </c>
      <c r="H1612" s="309" t="s">
        <v>7023</v>
      </c>
      <c r="I1612" s="313"/>
      <c r="J1612" s="31" t="s">
        <v>6992</v>
      </c>
      <c r="K1612" s="310" t="s">
        <v>5160</v>
      </c>
      <c r="L1612" s="238" t="s">
        <v>4554</v>
      </c>
      <c r="M1612" s="320"/>
      <c r="N1612" s="393"/>
      <c r="O1612" s="241"/>
      <c r="P1612" s="31" t="s">
        <v>94</v>
      </c>
    </row>
    <row r="1613" spans="1:16" ht="30">
      <c r="A1613" s="28">
        <v>1608</v>
      </c>
      <c r="B1613" s="229" t="str">
        <f t="shared" si="25"/>
        <v>20242LP6004K1627</v>
      </c>
      <c r="C1613" s="314" t="s">
        <v>7030</v>
      </c>
      <c r="D1613" s="41" t="s">
        <v>4993</v>
      </c>
      <c r="E1613" s="308" t="s">
        <v>4473</v>
      </c>
      <c r="F1613" s="299" t="s">
        <v>18</v>
      </c>
      <c r="G1613" s="245" t="s">
        <v>3</v>
      </c>
      <c r="H1613" s="312" t="s">
        <v>7021</v>
      </c>
      <c r="I1613" s="313"/>
      <c r="J1613" s="31" t="s">
        <v>6992</v>
      </c>
      <c r="K1613" s="310" t="s">
        <v>5160</v>
      </c>
      <c r="L1613" s="238" t="s">
        <v>4554</v>
      </c>
      <c r="M1613" s="320"/>
      <c r="N1613" s="38">
        <v>27</v>
      </c>
      <c r="O1613" s="241"/>
      <c r="P1613" s="31" t="s">
        <v>94</v>
      </c>
    </row>
    <row r="1614" spans="1:16" ht="24">
      <c r="A1614" s="28">
        <v>1609</v>
      </c>
      <c r="B1614" s="229" t="str">
        <f t="shared" si="25"/>
        <v>20242BM6019K164</v>
      </c>
      <c r="C1614" s="246" t="s">
        <v>7031</v>
      </c>
      <c r="D1614" s="41" t="s">
        <v>6454</v>
      </c>
      <c r="E1614" s="308" t="s">
        <v>3857</v>
      </c>
      <c r="F1614" s="343" t="s">
        <v>4067</v>
      </c>
      <c r="G1614" s="245" t="s">
        <v>0</v>
      </c>
      <c r="H1614" s="326" t="s">
        <v>8</v>
      </c>
      <c r="I1614" s="41"/>
      <c r="J1614" s="31" t="s">
        <v>6992</v>
      </c>
      <c r="K1614" s="310" t="s">
        <v>5160</v>
      </c>
      <c r="L1614" s="238" t="s">
        <v>4554</v>
      </c>
      <c r="M1614" s="241"/>
      <c r="N1614" s="311">
        <v>4</v>
      </c>
      <c r="O1614" s="241"/>
      <c r="P1614" s="31" t="s">
        <v>95</v>
      </c>
    </row>
    <row r="1615" spans="1:16" ht="24">
      <c r="A1615" s="28">
        <v>1610</v>
      </c>
      <c r="B1615" s="229" t="str">
        <f t="shared" si="25"/>
        <v>20242BM6023K16</v>
      </c>
      <c r="C1615" s="246" t="s">
        <v>7032</v>
      </c>
      <c r="D1615" s="41" t="s">
        <v>7018</v>
      </c>
      <c r="E1615" s="308" t="s">
        <v>4228</v>
      </c>
      <c r="F1615" s="299" t="s">
        <v>217</v>
      </c>
      <c r="G1615" s="245" t="s">
        <v>2</v>
      </c>
      <c r="H1615" s="312" t="s">
        <v>7019</v>
      </c>
      <c r="I1615" s="313"/>
      <c r="J1615" s="31" t="s">
        <v>6992</v>
      </c>
      <c r="K1615" s="310" t="s">
        <v>5160</v>
      </c>
      <c r="L1615" s="238" t="s">
        <v>4554</v>
      </c>
      <c r="M1615" s="241"/>
      <c r="N1615" s="322"/>
      <c r="O1615" s="241"/>
      <c r="P1615" s="31" t="s">
        <v>95</v>
      </c>
    </row>
    <row r="1616" spans="1:16" ht="30">
      <c r="A1616" s="28">
        <v>1611</v>
      </c>
      <c r="B1616" s="229" t="str">
        <f t="shared" ref="B1616:B1679" si="26">CONCATENATE(20242,$D1616,"K16",$N1616)</f>
        <v>20242LP6013K1657</v>
      </c>
      <c r="C1616" s="246" t="s">
        <v>7033</v>
      </c>
      <c r="D1616" s="41" t="s">
        <v>4263</v>
      </c>
      <c r="E1616" s="308" t="s">
        <v>4265</v>
      </c>
      <c r="F1616" s="299" t="s">
        <v>46</v>
      </c>
      <c r="G1616" s="245" t="s">
        <v>0</v>
      </c>
      <c r="H1616" s="312" t="s">
        <v>7021</v>
      </c>
      <c r="I1616" s="313"/>
      <c r="J1616" s="31" t="s">
        <v>6992</v>
      </c>
      <c r="K1616" s="310" t="s">
        <v>5160</v>
      </c>
      <c r="L1616" s="238" t="s">
        <v>4554</v>
      </c>
      <c r="M1616" s="241"/>
      <c r="N1616" s="311">
        <v>57</v>
      </c>
      <c r="O1616" s="241"/>
      <c r="P1616" s="31" t="s">
        <v>95</v>
      </c>
    </row>
    <row r="1617" spans="1:16" ht="24">
      <c r="A1617" s="28">
        <v>1612</v>
      </c>
      <c r="B1617" s="229" t="str">
        <f t="shared" si="26"/>
        <v>20242BM6037K166</v>
      </c>
      <c r="C1617" s="246" t="s">
        <v>7034</v>
      </c>
      <c r="D1617" s="41" t="s">
        <v>6461</v>
      </c>
      <c r="E1617" s="308" t="s">
        <v>6462</v>
      </c>
      <c r="F1617" s="299" t="s">
        <v>46</v>
      </c>
      <c r="G1617" s="245" t="s">
        <v>2</v>
      </c>
      <c r="H1617" s="309" t="s">
        <v>7023</v>
      </c>
      <c r="I1617" s="313"/>
      <c r="J1617" s="31" t="s">
        <v>6992</v>
      </c>
      <c r="K1617" s="310" t="s">
        <v>5160</v>
      </c>
      <c r="L1617" s="238" t="s">
        <v>4554</v>
      </c>
      <c r="M1617" s="241"/>
      <c r="N1617" s="311">
        <v>6</v>
      </c>
      <c r="O1617" s="241"/>
      <c r="P1617" s="31" t="s">
        <v>95</v>
      </c>
    </row>
    <row r="1618" spans="1:16" ht="30">
      <c r="A1618" s="28">
        <v>1613</v>
      </c>
      <c r="B1618" s="229" t="str">
        <f t="shared" si="26"/>
        <v>20242BM6046K1610</v>
      </c>
      <c r="C1618" s="246" t="s">
        <v>7035</v>
      </c>
      <c r="D1618" s="41" t="s">
        <v>6280</v>
      </c>
      <c r="E1618" s="308" t="s">
        <v>4041</v>
      </c>
      <c r="F1618" s="299" t="s">
        <v>47</v>
      </c>
      <c r="G1618" s="245" t="s">
        <v>0</v>
      </c>
      <c r="H1618" s="312" t="s">
        <v>7021</v>
      </c>
      <c r="I1618" s="313"/>
      <c r="J1618" s="31" t="s">
        <v>6992</v>
      </c>
      <c r="K1618" s="310" t="s">
        <v>5160</v>
      </c>
      <c r="L1618" s="238" t="s">
        <v>4554</v>
      </c>
      <c r="M1618" s="241"/>
      <c r="N1618" s="311">
        <v>10</v>
      </c>
      <c r="O1618" s="241"/>
      <c r="P1618" s="31" t="s">
        <v>95</v>
      </c>
    </row>
    <row r="1619" spans="1:16" ht="24">
      <c r="A1619" s="28">
        <v>1614</v>
      </c>
      <c r="B1619" s="229" t="str">
        <f t="shared" si="26"/>
        <v>20242BM6054K166</v>
      </c>
      <c r="C1619" s="246" t="s">
        <v>7036</v>
      </c>
      <c r="D1619" s="41" t="s">
        <v>4664</v>
      </c>
      <c r="E1619" s="308" t="s">
        <v>4325</v>
      </c>
      <c r="F1619" s="299" t="s">
        <v>12</v>
      </c>
      <c r="G1619" s="245" t="s">
        <v>3</v>
      </c>
      <c r="H1619" s="312" t="s">
        <v>7021</v>
      </c>
      <c r="I1619" s="313"/>
      <c r="J1619" s="31" t="s">
        <v>6992</v>
      </c>
      <c r="K1619" s="310" t="s">
        <v>5160</v>
      </c>
      <c r="L1619" s="238" t="s">
        <v>4554</v>
      </c>
      <c r="M1619" s="241"/>
      <c r="N1619" s="311">
        <v>6</v>
      </c>
      <c r="O1619" s="241"/>
      <c r="P1619" s="31" t="s">
        <v>95</v>
      </c>
    </row>
    <row r="1620" spans="1:16" ht="30">
      <c r="A1620" s="28">
        <v>1615</v>
      </c>
      <c r="B1620" s="229" t="str">
        <f t="shared" si="26"/>
        <v>20242BM6163K16</v>
      </c>
      <c r="C1620" s="246" t="s">
        <v>7037</v>
      </c>
      <c r="D1620" s="41" t="s">
        <v>6466</v>
      </c>
      <c r="E1620" s="308" t="s">
        <v>4371</v>
      </c>
      <c r="F1620" s="299" t="s">
        <v>65</v>
      </c>
      <c r="G1620" s="245" t="s">
        <v>5</v>
      </c>
      <c r="H1620" s="312" t="s">
        <v>7019</v>
      </c>
      <c r="I1620" s="313"/>
      <c r="J1620" s="31" t="s">
        <v>6992</v>
      </c>
      <c r="K1620" s="310" t="s">
        <v>5160</v>
      </c>
      <c r="L1620" s="238" t="s">
        <v>4554</v>
      </c>
      <c r="M1620" s="241"/>
      <c r="N1620" s="311"/>
      <c r="O1620" s="241"/>
      <c r="P1620" s="31" t="s">
        <v>95</v>
      </c>
    </row>
    <row r="1621" spans="1:16" ht="24">
      <c r="A1621" s="28">
        <v>1616</v>
      </c>
      <c r="B1621" s="229" t="str">
        <f t="shared" si="26"/>
        <v>20242FL6285K16</v>
      </c>
      <c r="C1621" s="246" t="s">
        <v>7038</v>
      </c>
      <c r="D1621" s="41" t="s">
        <v>5211</v>
      </c>
      <c r="E1621" s="308" t="s">
        <v>5212</v>
      </c>
      <c r="F1621" s="344" t="s">
        <v>46</v>
      </c>
      <c r="G1621" s="245" t="s">
        <v>1</v>
      </c>
      <c r="H1621" s="309" t="s">
        <v>7023</v>
      </c>
      <c r="I1621" s="313"/>
      <c r="J1621" s="31" t="s">
        <v>6992</v>
      </c>
      <c r="K1621" s="310" t="s">
        <v>5160</v>
      </c>
      <c r="L1621" s="238" t="s">
        <v>4554</v>
      </c>
      <c r="M1621" s="241"/>
      <c r="N1621" s="311"/>
      <c r="O1621" s="241"/>
      <c r="P1621" s="31" t="s">
        <v>95</v>
      </c>
    </row>
    <row r="1622" spans="1:16" ht="24">
      <c r="A1622" s="28">
        <v>1617</v>
      </c>
      <c r="B1622" s="229" t="str">
        <f t="shared" si="26"/>
        <v>20242FL6285K16</v>
      </c>
      <c r="C1622" s="246" t="s">
        <v>7038</v>
      </c>
      <c r="D1622" s="41" t="s">
        <v>5211</v>
      </c>
      <c r="E1622" s="308" t="s">
        <v>5212</v>
      </c>
      <c r="F1622" s="344" t="s">
        <v>46</v>
      </c>
      <c r="G1622" s="245" t="s">
        <v>4</v>
      </c>
      <c r="H1622" s="309" t="s">
        <v>7023</v>
      </c>
      <c r="I1622" s="313"/>
      <c r="J1622" s="31" t="s">
        <v>6992</v>
      </c>
      <c r="K1622" s="310" t="s">
        <v>5160</v>
      </c>
      <c r="L1622" s="238" t="s">
        <v>4554</v>
      </c>
      <c r="M1622" s="241"/>
      <c r="N1622" s="311"/>
      <c r="O1622" s="241"/>
      <c r="P1622" s="31" t="s">
        <v>95</v>
      </c>
    </row>
    <row r="1623" spans="1:16" ht="24">
      <c r="A1623" s="28">
        <v>1618</v>
      </c>
      <c r="B1623" s="229" t="str">
        <f t="shared" si="26"/>
        <v>20242FL6285K16</v>
      </c>
      <c r="C1623" s="246" t="s">
        <v>7039</v>
      </c>
      <c r="D1623" s="41" t="s">
        <v>5211</v>
      </c>
      <c r="E1623" s="308" t="s">
        <v>5212</v>
      </c>
      <c r="F1623" s="344" t="s">
        <v>47</v>
      </c>
      <c r="G1623" s="245" t="s">
        <v>1</v>
      </c>
      <c r="H1623" s="309" t="s">
        <v>7023</v>
      </c>
      <c r="I1623" s="313"/>
      <c r="J1623" s="31" t="s">
        <v>6992</v>
      </c>
      <c r="K1623" s="310" t="s">
        <v>5160</v>
      </c>
      <c r="L1623" s="238" t="s">
        <v>4554</v>
      </c>
      <c r="M1623" s="241"/>
      <c r="N1623" s="393"/>
      <c r="O1623" s="241"/>
      <c r="P1623" s="31" t="s">
        <v>95</v>
      </c>
    </row>
    <row r="1624" spans="1:16" ht="24">
      <c r="A1624" s="28">
        <v>1619</v>
      </c>
      <c r="B1624" s="229" t="str">
        <f t="shared" si="26"/>
        <v>20242FL6285K16</v>
      </c>
      <c r="C1624" s="246" t="s">
        <v>7039</v>
      </c>
      <c r="D1624" s="41" t="s">
        <v>5211</v>
      </c>
      <c r="E1624" s="308" t="s">
        <v>5212</v>
      </c>
      <c r="F1624" s="344" t="s">
        <v>47</v>
      </c>
      <c r="G1624" s="245" t="s">
        <v>4</v>
      </c>
      <c r="H1624" s="309" t="s">
        <v>7023</v>
      </c>
      <c r="I1624" s="313"/>
      <c r="J1624" s="31" t="s">
        <v>6992</v>
      </c>
      <c r="K1624" s="310" t="s">
        <v>5160</v>
      </c>
      <c r="L1624" s="238" t="s">
        <v>4554</v>
      </c>
      <c r="M1624" s="241"/>
      <c r="N1624" s="311"/>
      <c r="O1624" s="241"/>
      <c r="P1624" s="31" t="s">
        <v>95</v>
      </c>
    </row>
    <row r="1625" spans="1:16" ht="30">
      <c r="A1625" s="28">
        <v>1620</v>
      </c>
      <c r="B1625" s="229" t="str">
        <f t="shared" si="26"/>
        <v>20242LP6004K1628</v>
      </c>
      <c r="C1625" s="314" t="s">
        <v>7040</v>
      </c>
      <c r="D1625" s="41" t="s">
        <v>4993</v>
      </c>
      <c r="E1625" s="308" t="s">
        <v>4473</v>
      </c>
      <c r="F1625" s="299" t="s">
        <v>19</v>
      </c>
      <c r="G1625" s="245" t="s">
        <v>3</v>
      </c>
      <c r="H1625" s="312" t="s">
        <v>7021</v>
      </c>
      <c r="I1625" s="313"/>
      <c r="J1625" s="31" t="s">
        <v>6992</v>
      </c>
      <c r="K1625" s="310" t="s">
        <v>5160</v>
      </c>
      <c r="L1625" s="238" t="s">
        <v>4554</v>
      </c>
      <c r="M1625" s="241"/>
      <c r="N1625" s="398">
        <v>28</v>
      </c>
      <c r="O1625" s="241"/>
      <c r="P1625" s="31" t="s">
        <v>95</v>
      </c>
    </row>
    <row r="1626" spans="1:16" ht="45">
      <c r="A1626" s="28">
        <v>1621</v>
      </c>
      <c r="B1626" s="229" t="str">
        <f t="shared" si="26"/>
        <v>20242LP6012K1667</v>
      </c>
      <c r="C1626" s="246" t="s">
        <v>7041</v>
      </c>
      <c r="D1626" s="41" t="s">
        <v>5007</v>
      </c>
      <c r="E1626" s="308" t="s">
        <v>4116</v>
      </c>
      <c r="F1626" s="343" t="s">
        <v>493</v>
      </c>
      <c r="G1626" s="245" t="s">
        <v>0</v>
      </c>
      <c r="H1626" s="312" t="s">
        <v>6448</v>
      </c>
      <c r="I1626" s="66"/>
      <c r="J1626" s="31" t="s">
        <v>6992</v>
      </c>
      <c r="K1626" s="310" t="s">
        <v>5160</v>
      </c>
      <c r="L1626" s="238" t="s">
        <v>4554</v>
      </c>
      <c r="M1626" s="320" t="s">
        <v>6448</v>
      </c>
      <c r="N1626" s="311">
        <v>67</v>
      </c>
      <c r="O1626" s="241"/>
      <c r="P1626" s="31" t="s">
        <v>96</v>
      </c>
    </row>
    <row r="1627" spans="1:16" ht="45">
      <c r="A1627" s="28">
        <v>1622</v>
      </c>
      <c r="B1627" s="229" t="str">
        <f t="shared" si="26"/>
        <v>20242LP6012K1669</v>
      </c>
      <c r="C1627" s="246" t="s">
        <v>7042</v>
      </c>
      <c r="D1627" s="41" t="s">
        <v>5007</v>
      </c>
      <c r="E1627" s="308" t="s">
        <v>4116</v>
      </c>
      <c r="F1627" s="343" t="s">
        <v>493</v>
      </c>
      <c r="G1627" s="245" t="s">
        <v>5</v>
      </c>
      <c r="H1627" s="312" t="s">
        <v>6448</v>
      </c>
      <c r="I1627" s="66"/>
      <c r="J1627" s="31" t="s">
        <v>6992</v>
      </c>
      <c r="K1627" s="310" t="s">
        <v>5160</v>
      </c>
      <c r="L1627" s="238" t="s">
        <v>4554</v>
      </c>
      <c r="M1627" s="320" t="s">
        <v>6448</v>
      </c>
      <c r="N1627" s="311">
        <v>69</v>
      </c>
      <c r="O1627" s="241"/>
      <c r="P1627" s="31" t="s">
        <v>96</v>
      </c>
    </row>
    <row r="1628" spans="1:16" ht="45">
      <c r="A1628" s="28">
        <v>1623</v>
      </c>
      <c r="B1628" s="229" t="str">
        <f t="shared" si="26"/>
        <v>20242LP6012K1668</v>
      </c>
      <c r="C1628" s="246" t="s">
        <v>7043</v>
      </c>
      <c r="D1628" s="41" t="s">
        <v>5007</v>
      </c>
      <c r="E1628" s="308" t="s">
        <v>4116</v>
      </c>
      <c r="F1628" s="343" t="s">
        <v>4243</v>
      </c>
      <c r="G1628" s="245" t="s">
        <v>0</v>
      </c>
      <c r="H1628" s="312" t="s">
        <v>6448</v>
      </c>
      <c r="I1628" s="66"/>
      <c r="J1628" s="31" t="s">
        <v>6992</v>
      </c>
      <c r="K1628" s="310" t="s">
        <v>5160</v>
      </c>
      <c r="L1628" s="238" t="s">
        <v>4554</v>
      </c>
      <c r="M1628" s="320" t="s">
        <v>6448</v>
      </c>
      <c r="N1628" s="311">
        <v>68</v>
      </c>
      <c r="O1628" s="241"/>
      <c r="P1628" s="31" t="s">
        <v>96</v>
      </c>
    </row>
    <row r="1629" spans="1:16" ht="45">
      <c r="A1629" s="28">
        <v>1624</v>
      </c>
      <c r="B1629" s="229" t="str">
        <f t="shared" si="26"/>
        <v>20242LP6012K1670</v>
      </c>
      <c r="C1629" s="246" t="s">
        <v>7044</v>
      </c>
      <c r="D1629" s="41" t="s">
        <v>5007</v>
      </c>
      <c r="E1629" s="308" t="s">
        <v>4116</v>
      </c>
      <c r="F1629" s="343" t="s">
        <v>4243</v>
      </c>
      <c r="G1629" s="245" t="s">
        <v>5</v>
      </c>
      <c r="H1629" s="312" t="s">
        <v>6448</v>
      </c>
      <c r="I1629" s="66"/>
      <c r="J1629" s="31" t="s">
        <v>6992</v>
      </c>
      <c r="K1629" s="310" t="s">
        <v>5160</v>
      </c>
      <c r="L1629" s="238" t="s">
        <v>4554</v>
      </c>
      <c r="M1629" s="320" t="s">
        <v>6448</v>
      </c>
      <c r="N1629" s="311">
        <v>70</v>
      </c>
      <c r="O1629" s="241"/>
      <c r="P1629" s="31" t="s">
        <v>96</v>
      </c>
    </row>
    <row r="1630" spans="1:16" ht="24">
      <c r="A1630" s="28">
        <v>1625</v>
      </c>
      <c r="B1630" s="229" t="str">
        <f t="shared" si="26"/>
        <v>20242BM6165K16</v>
      </c>
      <c r="C1630" s="314" t="s">
        <v>7045</v>
      </c>
      <c r="D1630" s="41" t="s">
        <v>7046</v>
      </c>
      <c r="E1630" s="308" t="s">
        <v>4219</v>
      </c>
      <c r="F1630" s="299" t="s">
        <v>18</v>
      </c>
      <c r="G1630" s="245" t="s">
        <v>3</v>
      </c>
      <c r="H1630" s="309" t="s">
        <v>173</v>
      </c>
      <c r="I1630" s="313"/>
      <c r="J1630" s="31" t="s">
        <v>6992</v>
      </c>
      <c r="K1630" s="310" t="s">
        <v>5160</v>
      </c>
      <c r="L1630" s="238" t="s">
        <v>4554</v>
      </c>
      <c r="M1630" s="241"/>
      <c r="N1630" s="311"/>
      <c r="O1630" s="241"/>
      <c r="P1630" s="31" t="s">
        <v>96</v>
      </c>
    </row>
    <row r="1631" spans="1:16" ht="30">
      <c r="A1631" s="28">
        <v>1626</v>
      </c>
      <c r="B1631" s="229" t="str">
        <f t="shared" si="26"/>
        <v>20242BM6024K16</v>
      </c>
      <c r="C1631" s="246" t="s">
        <v>7047</v>
      </c>
      <c r="D1631" s="41" t="s">
        <v>7048</v>
      </c>
      <c r="E1631" s="308" t="s">
        <v>7049</v>
      </c>
      <c r="F1631" s="299" t="s">
        <v>11</v>
      </c>
      <c r="G1631" s="245" t="s">
        <v>0</v>
      </c>
      <c r="H1631" s="365" t="s">
        <v>8</v>
      </c>
      <c r="I1631" s="41"/>
      <c r="J1631" s="31" t="s">
        <v>6992</v>
      </c>
      <c r="K1631" s="310" t="s">
        <v>5160</v>
      </c>
      <c r="L1631" s="238" t="s">
        <v>4554</v>
      </c>
      <c r="M1631" s="320"/>
      <c r="N1631" s="318"/>
      <c r="O1631" s="241"/>
      <c r="P1631" s="31" t="s">
        <v>96</v>
      </c>
    </row>
    <row r="1632" spans="1:16" ht="24">
      <c r="A1632" s="28">
        <v>1627</v>
      </c>
      <c r="B1632" s="229" t="str">
        <f t="shared" si="26"/>
        <v>20242AA6030K16</v>
      </c>
      <c r="C1632" s="246" t="s">
        <v>7050</v>
      </c>
      <c r="D1632" s="41" t="s">
        <v>6380</v>
      </c>
      <c r="E1632" s="308" t="s">
        <v>6381</v>
      </c>
      <c r="F1632" s="344" t="s">
        <v>11</v>
      </c>
      <c r="G1632" s="245" t="s">
        <v>1</v>
      </c>
      <c r="H1632" s="309" t="s">
        <v>173</v>
      </c>
      <c r="I1632" s="313"/>
      <c r="J1632" s="31" t="s">
        <v>6992</v>
      </c>
      <c r="K1632" s="310" t="s">
        <v>5160</v>
      </c>
      <c r="L1632" s="238" t="s">
        <v>4554</v>
      </c>
      <c r="M1632" s="241"/>
      <c r="N1632" s="371"/>
      <c r="O1632" s="241"/>
      <c r="P1632" s="31" t="s">
        <v>96</v>
      </c>
    </row>
    <row r="1633" spans="1:16" ht="24">
      <c r="A1633" s="28">
        <v>1628</v>
      </c>
      <c r="B1633" s="229" t="str">
        <f t="shared" si="26"/>
        <v>20242AA6030K16</v>
      </c>
      <c r="C1633" s="246" t="s">
        <v>7051</v>
      </c>
      <c r="D1633" s="41" t="s">
        <v>6380</v>
      </c>
      <c r="E1633" s="308" t="s">
        <v>6381</v>
      </c>
      <c r="F1633" s="344" t="s">
        <v>11</v>
      </c>
      <c r="G1633" s="245" t="s">
        <v>3</v>
      </c>
      <c r="H1633" s="309" t="s">
        <v>173</v>
      </c>
      <c r="I1633" s="313"/>
      <c r="J1633" s="31" t="s">
        <v>6992</v>
      </c>
      <c r="K1633" s="310" t="s">
        <v>5160</v>
      </c>
      <c r="L1633" s="238" t="s">
        <v>4554</v>
      </c>
      <c r="M1633" s="241"/>
      <c r="N1633" s="311"/>
      <c r="O1633" s="241"/>
      <c r="P1633" s="31" t="s">
        <v>96</v>
      </c>
    </row>
    <row r="1634" spans="1:16" ht="30">
      <c r="A1634" s="28">
        <v>1629</v>
      </c>
      <c r="B1634" s="229" t="str">
        <f t="shared" si="26"/>
        <v>20242BM6075K167</v>
      </c>
      <c r="C1634" s="246" t="s">
        <v>7052</v>
      </c>
      <c r="D1634" s="41" t="s">
        <v>4687</v>
      </c>
      <c r="E1634" s="308" t="s">
        <v>4348</v>
      </c>
      <c r="F1634" s="299" t="s">
        <v>18</v>
      </c>
      <c r="G1634" s="245" t="s">
        <v>1</v>
      </c>
      <c r="H1634" s="309" t="s">
        <v>173</v>
      </c>
      <c r="I1634" s="313"/>
      <c r="J1634" s="31" t="s">
        <v>6992</v>
      </c>
      <c r="K1634" s="310" t="s">
        <v>5160</v>
      </c>
      <c r="L1634" s="238" t="s">
        <v>4554</v>
      </c>
      <c r="M1634" s="241"/>
      <c r="N1634" s="311">
        <v>7</v>
      </c>
      <c r="O1634" s="241"/>
      <c r="P1634" s="31" t="s">
        <v>96</v>
      </c>
    </row>
    <row r="1635" spans="1:16" ht="24">
      <c r="A1635" s="28">
        <v>1630</v>
      </c>
      <c r="B1635" s="229" t="str">
        <f t="shared" si="26"/>
        <v>20242BM6120K161</v>
      </c>
      <c r="C1635" s="246" t="s">
        <v>7053</v>
      </c>
      <c r="D1635" s="41" t="s">
        <v>7054</v>
      </c>
      <c r="E1635" s="308" t="s">
        <v>4079</v>
      </c>
      <c r="F1635" s="344" t="s">
        <v>217</v>
      </c>
      <c r="G1635" s="245" t="s">
        <v>1</v>
      </c>
      <c r="H1635" s="309" t="s">
        <v>7021</v>
      </c>
      <c r="I1635" s="66"/>
      <c r="J1635" s="31" t="s">
        <v>7055</v>
      </c>
      <c r="K1635" s="310" t="s">
        <v>5160</v>
      </c>
      <c r="L1635" s="238" t="s">
        <v>4554</v>
      </c>
      <c r="M1635" s="241"/>
      <c r="N1635" s="311">
        <v>1</v>
      </c>
      <c r="O1635" s="241"/>
      <c r="P1635" s="31" t="s">
        <v>97</v>
      </c>
    </row>
    <row r="1636" spans="1:16" ht="30">
      <c r="A1636" s="28">
        <v>1631</v>
      </c>
      <c r="B1636" s="229" t="str">
        <f t="shared" si="26"/>
        <v>20242LP6013K1658</v>
      </c>
      <c r="C1636" s="246" t="s">
        <v>7056</v>
      </c>
      <c r="D1636" s="41" t="s">
        <v>4263</v>
      </c>
      <c r="E1636" s="308" t="s">
        <v>4265</v>
      </c>
      <c r="F1636" s="344" t="s">
        <v>46</v>
      </c>
      <c r="G1636" s="245" t="s">
        <v>2</v>
      </c>
      <c r="H1636" s="309" t="s">
        <v>7021</v>
      </c>
      <c r="I1636" s="313"/>
      <c r="J1636" s="31" t="s">
        <v>7055</v>
      </c>
      <c r="K1636" s="310" t="s">
        <v>5160</v>
      </c>
      <c r="L1636" s="238" t="s">
        <v>4554</v>
      </c>
      <c r="M1636" s="241"/>
      <c r="N1636" s="311">
        <v>58</v>
      </c>
      <c r="O1636" s="241"/>
      <c r="P1636" s="31" t="s">
        <v>97</v>
      </c>
    </row>
    <row r="1637" spans="1:16" ht="30">
      <c r="A1637" s="28">
        <v>1632</v>
      </c>
      <c r="B1637" s="229" t="str">
        <f t="shared" si="26"/>
        <v>20242BM6035K1612</v>
      </c>
      <c r="C1637" s="246" t="s">
        <v>7057</v>
      </c>
      <c r="D1637" s="41" t="s">
        <v>4654</v>
      </c>
      <c r="E1637" s="308" t="s">
        <v>4036</v>
      </c>
      <c r="F1637" s="344" t="s">
        <v>46</v>
      </c>
      <c r="G1637" s="245" t="s">
        <v>1</v>
      </c>
      <c r="H1637" s="309" t="s">
        <v>7021</v>
      </c>
      <c r="I1637" s="313"/>
      <c r="J1637" s="31" t="s">
        <v>7055</v>
      </c>
      <c r="K1637" s="310" t="s">
        <v>5160</v>
      </c>
      <c r="L1637" s="238" t="s">
        <v>4554</v>
      </c>
      <c r="M1637" s="241"/>
      <c r="N1637" s="311">
        <v>12</v>
      </c>
      <c r="O1637" s="241"/>
      <c r="P1637" s="31" t="s">
        <v>97</v>
      </c>
    </row>
    <row r="1638" spans="1:16" ht="24">
      <c r="A1638" s="28">
        <v>1633</v>
      </c>
      <c r="B1638" s="229" t="str">
        <f t="shared" si="26"/>
        <v>20242BM6036K1610</v>
      </c>
      <c r="C1638" s="246" t="s">
        <v>7058</v>
      </c>
      <c r="D1638" s="41" t="s">
        <v>6274</v>
      </c>
      <c r="E1638" s="308" t="s">
        <v>6275</v>
      </c>
      <c r="F1638" s="344" t="s">
        <v>19</v>
      </c>
      <c r="G1638" s="245" t="s">
        <v>4</v>
      </c>
      <c r="H1638" s="309" t="s">
        <v>7021</v>
      </c>
      <c r="I1638" s="313"/>
      <c r="J1638" s="31" t="s">
        <v>7055</v>
      </c>
      <c r="K1638" s="310" t="s">
        <v>5160</v>
      </c>
      <c r="L1638" s="238" t="s">
        <v>4554</v>
      </c>
      <c r="M1638" s="241"/>
      <c r="N1638" s="311">
        <v>10</v>
      </c>
      <c r="O1638" s="241"/>
      <c r="P1638" s="31" t="s">
        <v>97</v>
      </c>
    </row>
    <row r="1639" spans="1:16" ht="24">
      <c r="A1639" s="28">
        <v>1634</v>
      </c>
      <c r="B1639" s="229" t="str">
        <f t="shared" si="26"/>
        <v>20242BS6013K169</v>
      </c>
      <c r="C1639" s="246" t="s">
        <v>7059</v>
      </c>
      <c r="D1639" s="41" t="s">
        <v>4719</v>
      </c>
      <c r="E1639" s="308" t="s">
        <v>4281</v>
      </c>
      <c r="F1639" s="344" t="s">
        <v>65</v>
      </c>
      <c r="G1639" s="245" t="s">
        <v>5</v>
      </c>
      <c r="H1639" s="309" t="s">
        <v>7021</v>
      </c>
      <c r="I1639" s="313"/>
      <c r="J1639" s="31" t="s">
        <v>7055</v>
      </c>
      <c r="K1639" s="310" t="s">
        <v>5160</v>
      </c>
      <c r="L1639" s="238" t="s">
        <v>4554</v>
      </c>
      <c r="M1639" s="241"/>
      <c r="N1639" s="318">
        <v>9</v>
      </c>
      <c r="O1639" s="241"/>
      <c r="P1639" s="31" t="s">
        <v>97</v>
      </c>
    </row>
    <row r="1640" spans="1:16" ht="24">
      <c r="A1640" s="28">
        <v>1635</v>
      </c>
      <c r="B1640" s="229" t="str">
        <f t="shared" si="26"/>
        <v>20242AA6030K16</v>
      </c>
      <c r="C1640" s="246" t="s">
        <v>7060</v>
      </c>
      <c r="D1640" s="41" t="s">
        <v>6380</v>
      </c>
      <c r="E1640" s="308" t="s">
        <v>6381</v>
      </c>
      <c r="F1640" s="344" t="s">
        <v>217</v>
      </c>
      <c r="G1640" s="245" t="s">
        <v>2</v>
      </c>
      <c r="H1640" s="309" t="s">
        <v>7021</v>
      </c>
      <c r="I1640" s="313"/>
      <c r="J1640" s="31" t="s">
        <v>7055</v>
      </c>
      <c r="K1640" s="310" t="s">
        <v>5160</v>
      </c>
      <c r="L1640" s="238" t="s">
        <v>4554</v>
      </c>
      <c r="M1640" s="241"/>
      <c r="N1640" s="371"/>
      <c r="O1640" s="241"/>
      <c r="P1640" s="31" t="s">
        <v>97</v>
      </c>
    </row>
    <row r="1641" spans="1:16" ht="30">
      <c r="A1641" s="28">
        <v>1636</v>
      </c>
      <c r="B1641" s="229" t="str">
        <f t="shared" si="26"/>
        <v>20242BM6121K16</v>
      </c>
      <c r="C1641" s="246" t="s">
        <v>7061</v>
      </c>
      <c r="D1641" s="41" t="s">
        <v>7062</v>
      </c>
      <c r="E1641" s="308" t="s">
        <v>7063</v>
      </c>
      <c r="F1641" s="344" t="s">
        <v>12</v>
      </c>
      <c r="G1641" s="245" t="s">
        <v>4</v>
      </c>
      <c r="H1641" s="309" t="s">
        <v>7021</v>
      </c>
      <c r="I1641" s="313"/>
      <c r="J1641" s="31" t="s">
        <v>7055</v>
      </c>
      <c r="K1641" s="310" t="s">
        <v>5160</v>
      </c>
      <c r="L1641" s="238" t="s">
        <v>4554</v>
      </c>
      <c r="M1641" s="320"/>
      <c r="N1641" s="318"/>
      <c r="O1641" s="241"/>
      <c r="P1641" s="31" t="s">
        <v>97</v>
      </c>
    </row>
    <row r="1642" spans="1:16" ht="30">
      <c r="A1642" s="28">
        <v>1637</v>
      </c>
      <c r="B1642" s="229" t="str">
        <f t="shared" si="26"/>
        <v>20242FL6163K16</v>
      </c>
      <c r="C1642" s="246" t="s">
        <v>7064</v>
      </c>
      <c r="D1642" s="41" t="s">
        <v>6283</v>
      </c>
      <c r="E1642" s="308" t="s">
        <v>4442</v>
      </c>
      <c r="F1642" s="344" t="s">
        <v>46</v>
      </c>
      <c r="G1642" s="245" t="s">
        <v>0</v>
      </c>
      <c r="H1642" s="312" t="s">
        <v>7023</v>
      </c>
      <c r="I1642" s="366"/>
      <c r="J1642" s="31" t="s">
        <v>7055</v>
      </c>
      <c r="K1642" s="310" t="s">
        <v>5160</v>
      </c>
      <c r="L1642" s="238" t="s">
        <v>4554</v>
      </c>
      <c r="M1642" s="320"/>
      <c r="N1642" s="345"/>
      <c r="O1642" s="241"/>
      <c r="P1642" s="31" t="s">
        <v>97</v>
      </c>
    </row>
    <row r="1643" spans="1:16" ht="30">
      <c r="A1643" s="28">
        <v>1638</v>
      </c>
      <c r="B1643" s="229" t="str">
        <f t="shared" si="26"/>
        <v>20242FL6163K16</v>
      </c>
      <c r="C1643" s="246" t="s">
        <v>7064</v>
      </c>
      <c r="D1643" s="41" t="s">
        <v>6283</v>
      </c>
      <c r="E1643" s="308" t="s">
        <v>4442</v>
      </c>
      <c r="F1643" s="344" t="s">
        <v>46</v>
      </c>
      <c r="G1643" s="245" t="s">
        <v>3</v>
      </c>
      <c r="H1643" s="312" t="s">
        <v>7023</v>
      </c>
      <c r="I1643" s="313"/>
      <c r="J1643" s="31" t="s">
        <v>7055</v>
      </c>
      <c r="K1643" s="310" t="s">
        <v>5160</v>
      </c>
      <c r="L1643" s="238" t="s">
        <v>4554</v>
      </c>
      <c r="M1643" s="241"/>
      <c r="N1643" s="345"/>
      <c r="O1643" s="241"/>
      <c r="P1643" s="31" t="s">
        <v>97</v>
      </c>
    </row>
    <row r="1644" spans="1:16" ht="30">
      <c r="A1644" s="28">
        <v>1639</v>
      </c>
      <c r="B1644" s="229" t="str">
        <f t="shared" si="26"/>
        <v>20242FL6163K16</v>
      </c>
      <c r="C1644" s="246" t="s">
        <v>7065</v>
      </c>
      <c r="D1644" s="41" t="s">
        <v>6283</v>
      </c>
      <c r="E1644" s="308" t="s">
        <v>4442</v>
      </c>
      <c r="F1644" s="344" t="s">
        <v>47</v>
      </c>
      <c r="G1644" s="245" t="s">
        <v>0</v>
      </c>
      <c r="H1644" s="312" t="s">
        <v>7023</v>
      </c>
      <c r="I1644" s="366"/>
      <c r="J1644" s="31" t="s">
        <v>7055</v>
      </c>
      <c r="K1644" s="310" t="s">
        <v>5160</v>
      </c>
      <c r="L1644" s="238" t="s">
        <v>4554</v>
      </c>
      <c r="M1644" s="241"/>
      <c r="N1644" s="345"/>
      <c r="O1644" s="241"/>
      <c r="P1644" s="31" t="s">
        <v>97</v>
      </c>
    </row>
    <row r="1645" spans="1:16" ht="30">
      <c r="A1645" s="28">
        <v>1640</v>
      </c>
      <c r="B1645" s="229" t="str">
        <f t="shared" si="26"/>
        <v>20242FL6163K16</v>
      </c>
      <c r="C1645" s="246" t="s">
        <v>7065</v>
      </c>
      <c r="D1645" s="41" t="s">
        <v>6283</v>
      </c>
      <c r="E1645" s="308" t="s">
        <v>4442</v>
      </c>
      <c r="F1645" s="344" t="s">
        <v>47</v>
      </c>
      <c r="G1645" s="245" t="s">
        <v>3</v>
      </c>
      <c r="H1645" s="312" t="s">
        <v>7023</v>
      </c>
      <c r="I1645" s="313"/>
      <c r="J1645" s="31" t="s">
        <v>7055</v>
      </c>
      <c r="K1645" s="310" t="s">
        <v>5160</v>
      </c>
      <c r="L1645" s="238" t="s">
        <v>4554</v>
      </c>
      <c r="M1645" s="241"/>
      <c r="N1645" s="345"/>
      <c r="O1645" s="241"/>
      <c r="P1645" s="31" t="s">
        <v>97</v>
      </c>
    </row>
    <row r="1646" spans="1:16" ht="24">
      <c r="A1646" s="28">
        <v>1641</v>
      </c>
      <c r="B1646" s="229" t="str">
        <f t="shared" si="26"/>
        <v>20242BM6120K162</v>
      </c>
      <c r="C1646" s="246" t="s">
        <v>7066</v>
      </c>
      <c r="D1646" s="41" t="s">
        <v>7054</v>
      </c>
      <c r="E1646" s="308" t="s">
        <v>4079</v>
      </c>
      <c r="F1646" s="344" t="s">
        <v>214</v>
      </c>
      <c r="G1646" s="245" t="s">
        <v>1</v>
      </c>
      <c r="H1646" s="309" t="s">
        <v>7021</v>
      </c>
      <c r="I1646" s="66"/>
      <c r="J1646" s="31" t="s">
        <v>7055</v>
      </c>
      <c r="K1646" s="310" t="s">
        <v>5160</v>
      </c>
      <c r="L1646" s="238" t="s">
        <v>4554</v>
      </c>
      <c r="M1646" s="241"/>
      <c r="N1646" s="311">
        <v>2</v>
      </c>
      <c r="O1646" s="241"/>
      <c r="P1646" s="31" t="s">
        <v>98</v>
      </c>
    </row>
    <row r="1647" spans="1:16" ht="30">
      <c r="A1647" s="28">
        <v>1642</v>
      </c>
      <c r="B1647" s="229" t="str">
        <f t="shared" si="26"/>
        <v>20242PE6026K1640</v>
      </c>
      <c r="C1647" s="246" t="s">
        <v>7067</v>
      </c>
      <c r="D1647" s="41" t="s">
        <v>5069</v>
      </c>
      <c r="E1647" s="308" t="s">
        <v>4046</v>
      </c>
      <c r="F1647" s="344" t="s">
        <v>459</v>
      </c>
      <c r="G1647" s="245" t="s">
        <v>2</v>
      </c>
      <c r="H1647" s="316" t="s">
        <v>517</v>
      </c>
      <c r="I1647" s="313"/>
      <c r="J1647" s="31" t="s">
        <v>7055</v>
      </c>
      <c r="K1647" s="310" t="s">
        <v>5160</v>
      </c>
      <c r="L1647" s="238" t="s">
        <v>4554</v>
      </c>
      <c r="M1647" s="241"/>
      <c r="N1647" s="317">
        <v>40</v>
      </c>
      <c r="O1647" s="241"/>
      <c r="P1647" s="31" t="s">
        <v>98</v>
      </c>
    </row>
    <row r="1648" spans="1:16" ht="30">
      <c r="A1648" s="28">
        <v>1643</v>
      </c>
      <c r="B1648" s="229" t="str">
        <f t="shared" si="26"/>
        <v>20242LP6013K1659</v>
      </c>
      <c r="C1648" s="246" t="s">
        <v>7068</v>
      </c>
      <c r="D1648" s="41" t="s">
        <v>4263</v>
      </c>
      <c r="E1648" s="308" t="s">
        <v>4265</v>
      </c>
      <c r="F1648" s="344" t="s">
        <v>18</v>
      </c>
      <c r="G1648" s="245" t="s">
        <v>2</v>
      </c>
      <c r="H1648" s="309" t="s">
        <v>7021</v>
      </c>
      <c r="I1648" s="313"/>
      <c r="J1648" s="31" t="s">
        <v>7055</v>
      </c>
      <c r="K1648" s="310" t="s">
        <v>5160</v>
      </c>
      <c r="L1648" s="238" t="s">
        <v>4554</v>
      </c>
      <c r="M1648" s="241"/>
      <c r="N1648" s="311">
        <v>59</v>
      </c>
      <c r="O1648" s="241"/>
      <c r="P1648" s="31" t="s">
        <v>98</v>
      </c>
    </row>
    <row r="1649" spans="1:16" ht="24">
      <c r="A1649" s="28">
        <v>1644</v>
      </c>
      <c r="B1649" s="229" t="str">
        <f t="shared" si="26"/>
        <v>20242LP6015K161</v>
      </c>
      <c r="C1649" s="324" t="s">
        <v>7069</v>
      </c>
      <c r="D1649" s="41" t="s">
        <v>7070</v>
      </c>
      <c r="E1649" s="308" t="s">
        <v>7071</v>
      </c>
      <c r="F1649" s="343" t="s">
        <v>4067</v>
      </c>
      <c r="G1649" s="245" t="s">
        <v>2</v>
      </c>
      <c r="H1649" s="309" t="s">
        <v>7021</v>
      </c>
      <c r="I1649" s="313"/>
      <c r="J1649" s="31" t="s">
        <v>7055</v>
      </c>
      <c r="K1649" s="310" t="s">
        <v>5160</v>
      </c>
      <c r="L1649" s="238" t="s">
        <v>4554</v>
      </c>
      <c r="M1649" s="241"/>
      <c r="N1649" s="311">
        <v>1</v>
      </c>
      <c r="O1649" s="241"/>
      <c r="P1649" s="31" t="s">
        <v>98</v>
      </c>
    </row>
    <row r="1650" spans="1:16" ht="30">
      <c r="A1650" s="28">
        <v>1645</v>
      </c>
      <c r="B1650" s="229" t="str">
        <f t="shared" si="26"/>
        <v>20242BM6035K1613</v>
      </c>
      <c r="C1650" s="246" t="s">
        <v>7072</v>
      </c>
      <c r="D1650" s="41" t="s">
        <v>4654</v>
      </c>
      <c r="E1650" s="308" t="s">
        <v>4036</v>
      </c>
      <c r="F1650" s="344" t="s">
        <v>48</v>
      </c>
      <c r="G1650" s="245" t="s">
        <v>1</v>
      </c>
      <c r="H1650" s="309" t="s">
        <v>7021</v>
      </c>
      <c r="I1650" s="313"/>
      <c r="J1650" s="31" t="s">
        <v>7055</v>
      </c>
      <c r="K1650" s="310" t="s">
        <v>5160</v>
      </c>
      <c r="L1650" s="238" t="s">
        <v>4554</v>
      </c>
      <c r="M1650" s="241"/>
      <c r="N1650" s="311">
        <v>13</v>
      </c>
      <c r="O1650" s="241"/>
      <c r="P1650" s="31" t="s">
        <v>98</v>
      </c>
    </row>
    <row r="1651" spans="1:16" ht="24">
      <c r="A1651" s="28">
        <v>1646</v>
      </c>
      <c r="B1651" s="229" t="str">
        <f t="shared" si="26"/>
        <v>20242BM6036K1611</v>
      </c>
      <c r="C1651" s="246" t="s">
        <v>7073</v>
      </c>
      <c r="D1651" s="41" t="s">
        <v>6274</v>
      </c>
      <c r="E1651" s="308" t="s">
        <v>6275</v>
      </c>
      <c r="F1651" s="344" t="s">
        <v>48</v>
      </c>
      <c r="G1651" s="245" t="s">
        <v>4</v>
      </c>
      <c r="H1651" s="309" t="s">
        <v>7021</v>
      </c>
      <c r="I1651" s="313"/>
      <c r="J1651" s="31" t="s">
        <v>7055</v>
      </c>
      <c r="K1651" s="310" t="s">
        <v>5160</v>
      </c>
      <c r="L1651" s="238" t="s">
        <v>4554</v>
      </c>
      <c r="M1651" s="241"/>
      <c r="N1651" s="311">
        <v>11</v>
      </c>
      <c r="O1651" s="241"/>
      <c r="P1651" s="31" t="s">
        <v>98</v>
      </c>
    </row>
    <row r="1652" spans="1:16" ht="24">
      <c r="A1652" s="28">
        <v>1647</v>
      </c>
      <c r="B1652" s="229" t="str">
        <f t="shared" si="26"/>
        <v>20242BS6013K1610</v>
      </c>
      <c r="C1652" s="246" t="s">
        <v>7074</v>
      </c>
      <c r="D1652" s="41" t="s">
        <v>4719</v>
      </c>
      <c r="E1652" s="308" t="s">
        <v>4281</v>
      </c>
      <c r="F1652" s="344" t="s">
        <v>13</v>
      </c>
      <c r="G1652" s="245" t="s">
        <v>5</v>
      </c>
      <c r="H1652" s="309" t="s">
        <v>7021</v>
      </c>
      <c r="I1652" s="313"/>
      <c r="J1652" s="31" t="s">
        <v>7055</v>
      </c>
      <c r="K1652" s="310" t="s">
        <v>5160</v>
      </c>
      <c r="L1652" s="238" t="s">
        <v>4554</v>
      </c>
      <c r="M1652" s="241"/>
      <c r="N1652" s="311">
        <v>10</v>
      </c>
      <c r="O1652" s="241"/>
      <c r="P1652" s="31" t="s">
        <v>98</v>
      </c>
    </row>
    <row r="1653" spans="1:16" ht="24">
      <c r="A1653" s="28">
        <v>1648</v>
      </c>
      <c r="B1653" s="229" t="str">
        <f t="shared" si="26"/>
        <v>20242AA6030K16</v>
      </c>
      <c r="C1653" s="246" t="s">
        <v>7075</v>
      </c>
      <c r="D1653" s="41" t="s">
        <v>6380</v>
      </c>
      <c r="E1653" s="308" t="s">
        <v>6381</v>
      </c>
      <c r="F1653" s="344" t="s">
        <v>11</v>
      </c>
      <c r="G1653" s="245" t="s">
        <v>2</v>
      </c>
      <c r="H1653" s="309" t="s">
        <v>7021</v>
      </c>
      <c r="I1653" s="313"/>
      <c r="J1653" s="31" t="s">
        <v>7055</v>
      </c>
      <c r="K1653" s="310" t="s">
        <v>5160</v>
      </c>
      <c r="L1653" s="238" t="s">
        <v>4554</v>
      </c>
      <c r="M1653" s="241"/>
      <c r="N1653" s="311"/>
      <c r="O1653" s="241"/>
      <c r="P1653" s="31" t="s">
        <v>98</v>
      </c>
    </row>
    <row r="1654" spans="1:16" ht="30">
      <c r="A1654" s="28">
        <v>1649</v>
      </c>
      <c r="B1654" s="229" t="str">
        <f t="shared" si="26"/>
        <v>20242BM6121K16</v>
      </c>
      <c r="C1654" s="246" t="s">
        <v>7076</v>
      </c>
      <c r="D1654" s="41" t="s">
        <v>7062</v>
      </c>
      <c r="E1654" s="308" t="s">
        <v>7063</v>
      </c>
      <c r="F1654" s="344" t="s">
        <v>214</v>
      </c>
      <c r="G1654" s="245" t="s">
        <v>4</v>
      </c>
      <c r="H1654" s="309" t="s">
        <v>7021</v>
      </c>
      <c r="I1654" s="313"/>
      <c r="J1654" s="31" t="s">
        <v>7055</v>
      </c>
      <c r="K1654" s="310" t="s">
        <v>5160</v>
      </c>
      <c r="L1654" s="238" t="s">
        <v>4554</v>
      </c>
      <c r="M1654" s="241"/>
      <c r="N1654" s="318"/>
      <c r="O1654" s="241"/>
      <c r="P1654" s="31" t="s">
        <v>98</v>
      </c>
    </row>
    <row r="1655" spans="1:16" ht="30">
      <c r="A1655" s="28">
        <v>1650</v>
      </c>
      <c r="B1655" s="229" t="str">
        <f t="shared" si="26"/>
        <v>20242FL6163K16</v>
      </c>
      <c r="C1655" s="246" t="s">
        <v>7077</v>
      </c>
      <c r="D1655" s="41" t="s">
        <v>6283</v>
      </c>
      <c r="E1655" s="308" t="s">
        <v>4442</v>
      </c>
      <c r="F1655" s="344" t="s">
        <v>48</v>
      </c>
      <c r="G1655" s="245" t="s">
        <v>0</v>
      </c>
      <c r="H1655" s="312" t="s">
        <v>7023</v>
      </c>
      <c r="I1655" s="366"/>
      <c r="J1655" s="31" t="s">
        <v>7055</v>
      </c>
      <c r="K1655" s="310" t="s">
        <v>5160</v>
      </c>
      <c r="L1655" s="238" t="s">
        <v>4554</v>
      </c>
      <c r="M1655" s="241"/>
      <c r="N1655" s="345"/>
      <c r="O1655" s="241"/>
      <c r="P1655" s="31" t="s">
        <v>98</v>
      </c>
    </row>
    <row r="1656" spans="1:16" ht="30">
      <c r="A1656" s="28">
        <v>1651</v>
      </c>
      <c r="B1656" s="229" t="str">
        <f t="shared" si="26"/>
        <v>20242FL6163K16</v>
      </c>
      <c r="C1656" s="246" t="s">
        <v>7077</v>
      </c>
      <c r="D1656" s="41" t="s">
        <v>6283</v>
      </c>
      <c r="E1656" s="308" t="s">
        <v>4442</v>
      </c>
      <c r="F1656" s="344" t="s">
        <v>48</v>
      </c>
      <c r="G1656" s="245" t="s">
        <v>3</v>
      </c>
      <c r="H1656" s="312" t="s">
        <v>7023</v>
      </c>
      <c r="I1656" s="313"/>
      <c r="J1656" s="31" t="s">
        <v>7055</v>
      </c>
      <c r="K1656" s="310" t="s">
        <v>5160</v>
      </c>
      <c r="L1656" s="238" t="s">
        <v>4554</v>
      </c>
      <c r="M1656" s="241"/>
      <c r="N1656" s="345"/>
      <c r="O1656" s="241"/>
      <c r="P1656" s="31" t="s">
        <v>98</v>
      </c>
    </row>
    <row r="1657" spans="1:16" ht="30">
      <c r="A1657" s="28">
        <v>1652</v>
      </c>
      <c r="B1657" s="229" t="str">
        <f t="shared" si="26"/>
        <v>20242FL6163K16</v>
      </c>
      <c r="C1657" s="246" t="s">
        <v>7078</v>
      </c>
      <c r="D1657" s="41" t="s">
        <v>6283</v>
      </c>
      <c r="E1657" s="308" t="s">
        <v>4442</v>
      </c>
      <c r="F1657" s="344" t="s">
        <v>45</v>
      </c>
      <c r="G1657" s="245" t="s">
        <v>0</v>
      </c>
      <c r="H1657" s="312" t="s">
        <v>7023</v>
      </c>
      <c r="I1657" s="366"/>
      <c r="J1657" s="31" t="s">
        <v>7055</v>
      </c>
      <c r="K1657" s="310" t="s">
        <v>5160</v>
      </c>
      <c r="L1657" s="238" t="s">
        <v>4554</v>
      </c>
      <c r="M1657" s="241"/>
      <c r="N1657" s="345"/>
      <c r="O1657" s="241"/>
      <c r="P1657" s="31" t="s">
        <v>98</v>
      </c>
    </row>
    <row r="1658" spans="1:16" ht="30">
      <c r="A1658" s="28">
        <v>1653</v>
      </c>
      <c r="B1658" s="229" t="str">
        <f t="shared" si="26"/>
        <v>20242FL6163K16</v>
      </c>
      <c r="C1658" s="246" t="s">
        <v>7078</v>
      </c>
      <c r="D1658" s="41" t="s">
        <v>6283</v>
      </c>
      <c r="E1658" s="308" t="s">
        <v>4442</v>
      </c>
      <c r="F1658" s="344" t="s">
        <v>45</v>
      </c>
      <c r="G1658" s="245" t="s">
        <v>3</v>
      </c>
      <c r="H1658" s="312" t="s">
        <v>7023</v>
      </c>
      <c r="I1658" s="313"/>
      <c r="J1658" s="31" t="s">
        <v>7055</v>
      </c>
      <c r="K1658" s="310" t="s">
        <v>5160</v>
      </c>
      <c r="L1658" s="238" t="s">
        <v>4554</v>
      </c>
      <c r="M1658" s="241"/>
      <c r="N1658" s="345"/>
      <c r="O1658" s="241"/>
      <c r="P1658" s="31" t="s">
        <v>98</v>
      </c>
    </row>
    <row r="1659" spans="1:16" ht="24">
      <c r="A1659" s="28">
        <v>1654</v>
      </c>
      <c r="B1659" s="229" t="str">
        <f t="shared" si="26"/>
        <v>20242PE6018K169</v>
      </c>
      <c r="C1659" s="246" t="s">
        <v>7079</v>
      </c>
      <c r="D1659" s="41" t="s">
        <v>5400</v>
      </c>
      <c r="E1659" s="308" t="s">
        <v>5401</v>
      </c>
      <c r="F1659" s="344" t="s">
        <v>46</v>
      </c>
      <c r="G1659" s="245" t="s">
        <v>0</v>
      </c>
      <c r="H1659" s="316" t="s">
        <v>5402</v>
      </c>
      <c r="I1659" s="66"/>
      <c r="J1659" s="31" t="s">
        <v>7080</v>
      </c>
      <c r="K1659" s="310" t="s">
        <v>5160</v>
      </c>
      <c r="L1659" s="238" t="s">
        <v>4554</v>
      </c>
      <c r="M1659" s="241"/>
      <c r="N1659" s="311">
        <v>9</v>
      </c>
      <c r="O1659" s="241"/>
      <c r="P1659" s="31" t="s">
        <v>100</v>
      </c>
    </row>
    <row r="1660" spans="1:16" ht="30">
      <c r="A1660" s="28">
        <v>1655</v>
      </c>
      <c r="B1660" s="229" t="str">
        <f t="shared" si="26"/>
        <v>20242PE6026K1641</v>
      </c>
      <c r="C1660" s="246" t="s">
        <v>7081</v>
      </c>
      <c r="D1660" s="41" t="s">
        <v>5069</v>
      </c>
      <c r="E1660" s="308" t="s">
        <v>4046</v>
      </c>
      <c r="F1660" s="344" t="s">
        <v>46</v>
      </c>
      <c r="G1660" s="245" t="s">
        <v>2</v>
      </c>
      <c r="H1660" s="316" t="s">
        <v>517</v>
      </c>
      <c r="I1660" s="313"/>
      <c r="J1660" s="31" t="s">
        <v>7080</v>
      </c>
      <c r="K1660" s="310" t="s">
        <v>5160</v>
      </c>
      <c r="L1660" s="238" t="s">
        <v>4554</v>
      </c>
      <c r="M1660" s="241"/>
      <c r="N1660" s="318">
        <v>41</v>
      </c>
      <c r="O1660" s="241"/>
      <c r="P1660" s="31" t="s">
        <v>100</v>
      </c>
    </row>
    <row r="1661" spans="1:16" ht="30">
      <c r="A1661" s="28">
        <v>1656</v>
      </c>
      <c r="B1661" s="229" t="str">
        <f t="shared" si="26"/>
        <v>20242BM6147K161</v>
      </c>
      <c r="C1661" s="246" t="s">
        <v>7082</v>
      </c>
      <c r="D1661" s="41" t="s">
        <v>7083</v>
      </c>
      <c r="E1661" s="308" t="s">
        <v>7084</v>
      </c>
      <c r="F1661" s="344" t="s">
        <v>48</v>
      </c>
      <c r="G1661" s="245" t="s">
        <v>3</v>
      </c>
      <c r="H1661" s="309" t="s">
        <v>7019</v>
      </c>
      <c r="I1661" s="313"/>
      <c r="J1661" s="31" t="s">
        <v>7080</v>
      </c>
      <c r="K1661" s="310" t="s">
        <v>5160</v>
      </c>
      <c r="L1661" s="238" t="s">
        <v>4554</v>
      </c>
      <c r="M1661" s="241"/>
      <c r="N1661" s="311">
        <v>1</v>
      </c>
      <c r="O1661" s="241"/>
      <c r="P1661" s="31" t="s">
        <v>100</v>
      </c>
    </row>
    <row r="1662" spans="1:16" ht="30">
      <c r="A1662" s="28">
        <v>1657</v>
      </c>
      <c r="B1662" s="229" t="str">
        <f t="shared" si="26"/>
        <v>20242LP6013K1660</v>
      </c>
      <c r="C1662" s="246" t="s">
        <v>7085</v>
      </c>
      <c r="D1662" s="41" t="s">
        <v>4263</v>
      </c>
      <c r="E1662" s="308" t="s">
        <v>4265</v>
      </c>
      <c r="F1662" s="344" t="s">
        <v>18</v>
      </c>
      <c r="G1662" s="245" t="s">
        <v>1</v>
      </c>
      <c r="H1662" s="309" t="s">
        <v>7019</v>
      </c>
      <c r="I1662" s="313"/>
      <c r="J1662" s="31" t="s">
        <v>7080</v>
      </c>
      <c r="K1662" s="310" t="s">
        <v>5160</v>
      </c>
      <c r="L1662" s="238" t="s">
        <v>4554</v>
      </c>
      <c r="M1662" s="241"/>
      <c r="N1662" s="311">
        <v>60</v>
      </c>
      <c r="O1662" s="241"/>
      <c r="P1662" s="31" t="s">
        <v>100</v>
      </c>
    </row>
    <row r="1663" spans="1:16" ht="30">
      <c r="A1663" s="28">
        <v>1658</v>
      </c>
      <c r="B1663" s="229" t="str">
        <f t="shared" si="26"/>
        <v>20242LP6016K161</v>
      </c>
      <c r="C1663" s="246" t="s">
        <v>7086</v>
      </c>
      <c r="D1663" s="41" t="s">
        <v>7087</v>
      </c>
      <c r="E1663" s="308" t="s">
        <v>7088</v>
      </c>
      <c r="F1663" s="344" t="s">
        <v>214</v>
      </c>
      <c r="G1663" s="245" t="s">
        <v>3</v>
      </c>
      <c r="H1663" s="309" t="s">
        <v>7019</v>
      </c>
      <c r="I1663" s="313"/>
      <c r="J1663" s="31" t="s">
        <v>7080</v>
      </c>
      <c r="K1663" s="310" t="s">
        <v>5160</v>
      </c>
      <c r="L1663" s="238" t="s">
        <v>4554</v>
      </c>
      <c r="M1663" s="241"/>
      <c r="N1663" s="311">
        <v>1</v>
      </c>
      <c r="O1663" s="241"/>
      <c r="P1663" s="31" t="s">
        <v>100</v>
      </c>
    </row>
    <row r="1664" spans="1:16" ht="24">
      <c r="A1664" s="28">
        <v>1659</v>
      </c>
      <c r="B1664" s="229" t="str">
        <f t="shared" si="26"/>
        <v>20242BM6037K167</v>
      </c>
      <c r="C1664" s="246" t="s">
        <v>7089</v>
      </c>
      <c r="D1664" s="41" t="s">
        <v>6461</v>
      </c>
      <c r="E1664" s="308" t="s">
        <v>6462</v>
      </c>
      <c r="F1664" s="344" t="s">
        <v>18</v>
      </c>
      <c r="G1664" s="245" t="s">
        <v>4</v>
      </c>
      <c r="H1664" s="309" t="s">
        <v>7019</v>
      </c>
      <c r="I1664" s="313"/>
      <c r="J1664" s="31" t="s">
        <v>7080</v>
      </c>
      <c r="K1664" s="310" t="s">
        <v>5160</v>
      </c>
      <c r="L1664" s="238" t="s">
        <v>4554</v>
      </c>
      <c r="M1664" s="241"/>
      <c r="N1664" s="311">
        <v>7</v>
      </c>
      <c r="O1664" s="241"/>
      <c r="P1664" s="31" t="s">
        <v>100</v>
      </c>
    </row>
    <row r="1665" spans="1:16" ht="24">
      <c r="A1665" s="28">
        <v>1660</v>
      </c>
      <c r="B1665" s="229" t="str">
        <f t="shared" si="26"/>
        <v>20242TO6083K161</v>
      </c>
      <c r="C1665" s="246" t="s">
        <v>7090</v>
      </c>
      <c r="D1665" s="41" t="s">
        <v>7091</v>
      </c>
      <c r="E1665" s="308" t="s">
        <v>7092</v>
      </c>
      <c r="F1665" s="344" t="s">
        <v>214</v>
      </c>
      <c r="G1665" s="245" t="s">
        <v>0</v>
      </c>
      <c r="H1665" s="309" t="s">
        <v>7019</v>
      </c>
      <c r="I1665" s="313"/>
      <c r="J1665" s="31" t="s">
        <v>7080</v>
      </c>
      <c r="K1665" s="310" t="s">
        <v>5160</v>
      </c>
      <c r="L1665" s="238" t="s">
        <v>4554</v>
      </c>
      <c r="M1665" s="241"/>
      <c r="N1665" s="318">
        <v>1</v>
      </c>
      <c r="O1665" s="241"/>
      <c r="P1665" s="31" t="s">
        <v>100</v>
      </c>
    </row>
    <row r="1666" spans="1:16" ht="24">
      <c r="A1666" s="28">
        <v>1661</v>
      </c>
      <c r="B1666" s="229" t="str">
        <f t="shared" si="26"/>
        <v>20242AA6030K1610</v>
      </c>
      <c r="C1666" s="246" t="s">
        <v>7093</v>
      </c>
      <c r="D1666" s="41" t="s">
        <v>6380</v>
      </c>
      <c r="E1666" s="308" t="s">
        <v>6381</v>
      </c>
      <c r="F1666" s="344" t="s">
        <v>11</v>
      </c>
      <c r="G1666" s="245" t="s">
        <v>1</v>
      </c>
      <c r="H1666" s="309" t="s">
        <v>7019</v>
      </c>
      <c r="I1666" s="313"/>
      <c r="J1666" s="31" t="s">
        <v>7080</v>
      </c>
      <c r="K1666" s="310" t="s">
        <v>5160</v>
      </c>
      <c r="L1666" s="238" t="s">
        <v>4554</v>
      </c>
      <c r="M1666" s="241"/>
      <c r="N1666" s="371">
        <v>10</v>
      </c>
      <c r="O1666" s="241"/>
      <c r="P1666" s="31" t="s">
        <v>100</v>
      </c>
    </row>
    <row r="1667" spans="1:16" ht="24">
      <c r="A1667" s="28">
        <v>1662</v>
      </c>
      <c r="B1667" s="229" t="str">
        <f t="shared" si="26"/>
        <v>20242BM6148K161</v>
      </c>
      <c r="C1667" s="246" t="s">
        <v>7094</v>
      </c>
      <c r="D1667" s="41" t="s">
        <v>7095</v>
      </c>
      <c r="E1667" s="308" t="s">
        <v>4310</v>
      </c>
      <c r="F1667" s="344" t="s">
        <v>11</v>
      </c>
      <c r="G1667" s="245" t="s">
        <v>4</v>
      </c>
      <c r="H1667" s="309" t="s">
        <v>7019</v>
      </c>
      <c r="I1667" s="313"/>
      <c r="J1667" s="31" t="s">
        <v>7080</v>
      </c>
      <c r="K1667" s="310" t="s">
        <v>5160</v>
      </c>
      <c r="L1667" s="238" t="s">
        <v>4554</v>
      </c>
      <c r="M1667" s="241"/>
      <c r="N1667" s="311">
        <v>1</v>
      </c>
      <c r="O1667" s="241"/>
      <c r="P1667" s="31" t="s">
        <v>100</v>
      </c>
    </row>
    <row r="1668" spans="1:16" ht="24">
      <c r="A1668" s="28">
        <v>1663</v>
      </c>
      <c r="B1668" s="229" t="str">
        <f t="shared" si="26"/>
        <v>20242BS6031K16</v>
      </c>
      <c r="C1668" s="246" t="s">
        <v>7096</v>
      </c>
      <c r="D1668" s="41" t="s">
        <v>7097</v>
      </c>
      <c r="E1668" s="308" t="s">
        <v>7098</v>
      </c>
      <c r="F1668" s="343" t="s">
        <v>4067</v>
      </c>
      <c r="G1668" s="245" t="s">
        <v>1</v>
      </c>
      <c r="H1668" s="309" t="s">
        <v>7019</v>
      </c>
      <c r="I1668" s="313"/>
      <c r="J1668" s="31" t="s">
        <v>7080</v>
      </c>
      <c r="K1668" s="310" t="s">
        <v>5160</v>
      </c>
      <c r="L1668" s="238" t="s">
        <v>4554</v>
      </c>
      <c r="M1668" s="241"/>
      <c r="N1668" s="311"/>
      <c r="O1668" s="241"/>
      <c r="P1668" s="31" t="s">
        <v>100</v>
      </c>
    </row>
    <row r="1669" spans="1:16" ht="24">
      <c r="A1669" s="28">
        <v>1664</v>
      </c>
      <c r="B1669" s="229" t="str">
        <f t="shared" si="26"/>
        <v>20242BM6153K16</v>
      </c>
      <c r="C1669" s="246" t="s">
        <v>7099</v>
      </c>
      <c r="D1669" s="41" t="s">
        <v>7100</v>
      </c>
      <c r="E1669" s="308" t="s">
        <v>7101</v>
      </c>
      <c r="F1669" s="344" t="s">
        <v>48</v>
      </c>
      <c r="G1669" s="245" t="s">
        <v>0</v>
      </c>
      <c r="H1669" s="309" t="s">
        <v>7019</v>
      </c>
      <c r="I1669" s="313"/>
      <c r="J1669" s="31" t="s">
        <v>7080</v>
      </c>
      <c r="K1669" s="310" t="s">
        <v>5160</v>
      </c>
      <c r="L1669" s="238" t="s">
        <v>4554</v>
      </c>
      <c r="M1669" s="241"/>
      <c r="N1669" s="345"/>
      <c r="O1669" s="241"/>
      <c r="P1669" s="31" t="s">
        <v>100</v>
      </c>
    </row>
    <row r="1670" spans="1:16" ht="30">
      <c r="A1670" s="28">
        <v>1665</v>
      </c>
      <c r="B1670" s="229" t="str">
        <f t="shared" si="26"/>
        <v>20242FL6163K16</v>
      </c>
      <c r="C1670" s="246" t="s">
        <v>7102</v>
      </c>
      <c r="D1670" s="41" t="s">
        <v>6283</v>
      </c>
      <c r="E1670" s="308" t="s">
        <v>4442</v>
      </c>
      <c r="F1670" s="344" t="s">
        <v>48</v>
      </c>
      <c r="G1670" s="245" t="s">
        <v>2</v>
      </c>
      <c r="H1670" s="312" t="s">
        <v>7023</v>
      </c>
      <c r="I1670" s="313"/>
      <c r="J1670" s="31" t="s">
        <v>7080</v>
      </c>
      <c r="K1670" s="310" t="s">
        <v>5160</v>
      </c>
      <c r="L1670" s="238" t="s">
        <v>4554</v>
      </c>
      <c r="M1670" s="241"/>
      <c r="N1670" s="311"/>
      <c r="O1670" s="241"/>
      <c r="P1670" s="31" t="s">
        <v>100</v>
      </c>
    </row>
    <row r="1671" spans="1:16" ht="30">
      <c r="A1671" s="28">
        <v>1666</v>
      </c>
      <c r="B1671" s="229" t="str">
        <f t="shared" si="26"/>
        <v>20242FL6163K16</v>
      </c>
      <c r="C1671" s="300" t="s">
        <v>7102</v>
      </c>
      <c r="D1671" s="41" t="s">
        <v>6283</v>
      </c>
      <c r="E1671" s="308" t="s">
        <v>4442</v>
      </c>
      <c r="F1671" s="344" t="s">
        <v>48</v>
      </c>
      <c r="G1671" s="245" t="s">
        <v>5</v>
      </c>
      <c r="H1671" s="312" t="s">
        <v>7023</v>
      </c>
      <c r="I1671" s="313"/>
      <c r="J1671" s="31" t="s">
        <v>7080</v>
      </c>
      <c r="K1671" s="310" t="s">
        <v>5160</v>
      </c>
      <c r="L1671" s="238" t="s">
        <v>4554</v>
      </c>
      <c r="M1671" s="241"/>
      <c r="N1671" s="311"/>
      <c r="O1671" s="241"/>
      <c r="P1671" s="31" t="s">
        <v>100</v>
      </c>
    </row>
    <row r="1672" spans="1:16" ht="30">
      <c r="A1672" s="28">
        <v>1667</v>
      </c>
      <c r="B1672" s="229" t="str">
        <f t="shared" si="26"/>
        <v>20242FL6163K16</v>
      </c>
      <c r="C1672" s="300" t="s">
        <v>7103</v>
      </c>
      <c r="D1672" s="41" t="s">
        <v>6283</v>
      </c>
      <c r="E1672" s="308" t="s">
        <v>4442</v>
      </c>
      <c r="F1672" s="344" t="s">
        <v>45</v>
      </c>
      <c r="G1672" s="245" t="s">
        <v>2</v>
      </c>
      <c r="H1672" s="312" t="s">
        <v>7023</v>
      </c>
      <c r="I1672" s="313"/>
      <c r="J1672" s="31" t="s">
        <v>7080</v>
      </c>
      <c r="K1672" s="310" t="s">
        <v>5160</v>
      </c>
      <c r="L1672" s="238" t="s">
        <v>4554</v>
      </c>
      <c r="M1672" s="241"/>
      <c r="N1672" s="311"/>
      <c r="O1672" s="241"/>
      <c r="P1672" s="31" t="s">
        <v>100</v>
      </c>
    </row>
    <row r="1673" spans="1:16" ht="30">
      <c r="A1673" s="28">
        <v>1668</v>
      </c>
      <c r="B1673" s="229" t="str">
        <f t="shared" si="26"/>
        <v>20242FL6163K16</v>
      </c>
      <c r="C1673" s="300" t="s">
        <v>7103</v>
      </c>
      <c r="D1673" s="41" t="s">
        <v>6283</v>
      </c>
      <c r="E1673" s="308" t="s">
        <v>4442</v>
      </c>
      <c r="F1673" s="344" t="s">
        <v>45</v>
      </c>
      <c r="G1673" s="245" t="s">
        <v>5</v>
      </c>
      <c r="H1673" s="312" t="s">
        <v>7023</v>
      </c>
      <c r="I1673" s="313"/>
      <c r="J1673" s="31" t="s">
        <v>7080</v>
      </c>
      <c r="K1673" s="310" t="s">
        <v>5160</v>
      </c>
      <c r="L1673" s="238" t="s">
        <v>4554</v>
      </c>
      <c r="M1673" s="241"/>
      <c r="N1673" s="311"/>
      <c r="O1673" s="241"/>
      <c r="P1673" s="31" t="s">
        <v>100</v>
      </c>
    </row>
    <row r="1674" spans="1:16" ht="45">
      <c r="A1674" s="28">
        <v>1669</v>
      </c>
      <c r="B1674" s="229" t="str">
        <f t="shared" si="26"/>
        <v>20242LP6012K1671</v>
      </c>
      <c r="C1674" s="300" t="s">
        <v>7104</v>
      </c>
      <c r="D1674" s="41" t="s">
        <v>5007</v>
      </c>
      <c r="E1674" s="308" t="s">
        <v>4116</v>
      </c>
      <c r="F1674" s="343" t="s">
        <v>4243</v>
      </c>
      <c r="G1674" s="245" t="s">
        <v>1</v>
      </c>
      <c r="H1674" s="312" t="s">
        <v>6448</v>
      </c>
      <c r="I1674" s="66"/>
      <c r="J1674" s="31" t="s">
        <v>7080</v>
      </c>
      <c r="K1674" s="310" t="s">
        <v>5160</v>
      </c>
      <c r="L1674" s="238" t="s">
        <v>4554</v>
      </c>
      <c r="M1674" s="241" t="s">
        <v>6448</v>
      </c>
      <c r="N1674" s="311">
        <v>71</v>
      </c>
      <c r="O1674" s="241"/>
      <c r="P1674" s="31" t="s">
        <v>101</v>
      </c>
    </row>
    <row r="1675" spans="1:16" ht="30">
      <c r="A1675" s="28">
        <v>1670</v>
      </c>
      <c r="B1675" s="229" t="str">
        <f t="shared" si="26"/>
        <v>20242BM6147K162</v>
      </c>
      <c r="C1675" s="300" t="s">
        <v>7105</v>
      </c>
      <c r="D1675" s="41" t="s">
        <v>7083</v>
      </c>
      <c r="E1675" s="308" t="s">
        <v>7084</v>
      </c>
      <c r="F1675" s="344" t="s">
        <v>19</v>
      </c>
      <c r="G1675" s="245" t="s">
        <v>3</v>
      </c>
      <c r="H1675" s="309" t="s">
        <v>7019</v>
      </c>
      <c r="I1675" s="313"/>
      <c r="J1675" s="31" t="s">
        <v>7080</v>
      </c>
      <c r="K1675" s="310" t="s">
        <v>5160</v>
      </c>
      <c r="L1675" s="238" t="s">
        <v>4554</v>
      </c>
      <c r="M1675" s="241"/>
      <c r="N1675" s="311">
        <v>2</v>
      </c>
      <c r="O1675" s="241"/>
      <c r="P1675" s="31" t="s">
        <v>101</v>
      </c>
    </row>
    <row r="1676" spans="1:16" ht="30">
      <c r="A1676" s="28">
        <v>1671</v>
      </c>
      <c r="B1676" s="229" t="str">
        <f t="shared" si="26"/>
        <v>20242LP6013K1661</v>
      </c>
      <c r="C1676" s="300" t="s">
        <v>7106</v>
      </c>
      <c r="D1676" s="41" t="s">
        <v>4263</v>
      </c>
      <c r="E1676" s="308" t="s">
        <v>4265</v>
      </c>
      <c r="F1676" s="344" t="s">
        <v>19</v>
      </c>
      <c r="G1676" s="245" t="s">
        <v>1</v>
      </c>
      <c r="H1676" s="309" t="s">
        <v>7019</v>
      </c>
      <c r="I1676" s="313"/>
      <c r="J1676" s="31" t="s">
        <v>7080</v>
      </c>
      <c r="K1676" s="310" t="s">
        <v>5160</v>
      </c>
      <c r="L1676" s="238" t="s">
        <v>4554</v>
      </c>
      <c r="M1676" s="241"/>
      <c r="N1676" s="311">
        <v>61</v>
      </c>
      <c r="O1676" s="241"/>
      <c r="P1676" s="31" t="s">
        <v>101</v>
      </c>
    </row>
    <row r="1677" spans="1:16" ht="24">
      <c r="A1677" s="28">
        <v>1672</v>
      </c>
      <c r="B1677" s="229" t="str">
        <f t="shared" si="26"/>
        <v>20242LP6015K162</v>
      </c>
      <c r="C1677" s="300" t="s">
        <v>7107</v>
      </c>
      <c r="D1677" s="41" t="s">
        <v>7070</v>
      </c>
      <c r="E1677" s="308" t="s">
        <v>7071</v>
      </c>
      <c r="F1677" s="344" t="s">
        <v>12</v>
      </c>
      <c r="G1677" s="245" t="s">
        <v>4</v>
      </c>
      <c r="H1677" s="309" t="s">
        <v>7019</v>
      </c>
      <c r="I1677" s="313"/>
      <c r="J1677" s="31" t="s">
        <v>7080</v>
      </c>
      <c r="K1677" s="310" t="s">
        <v>5160</v>
      </c>
      <c r="L1677" s="238" t="s">
        <v>4554</v>
      </c>
      <c r="M1677" s="241"/>
      <c r="N1677" s="311">
        <v>2</v>
      </c>
      <c r="O1677" s="241"/>
      <c r="P1677" s="31" t="s">
        <v>101</v>
      </c>
    </row>
    <row r="1678" spans="1:16" ht="30">
      <c r="A1678" s="28">
        <v>1673</v>
      </c>
      <c r="B1678" s="229" t="str">
        <f t="shared" si="26"/>
        <v>20242LP6016K162</v>
      </c>
      <c r="C1678" s="300" t="s">
        <v>7108</v>
      </c>
      <c r="D1678" s="41" t="s">
        <v>7087</v>
      </c>
      <c r="E1678" s="308" t="s">
        <v>7088</v>
      </c>
      <c r="F1678" s="344" t="s">
        <v>12</v>
      </c>
      <c r="G1678" s="245" t="s">
        <v>3</v>
      </c>
      <c r="H1678" s="309" t="s">
        <v>7019</v>
      </c>
      <c r="I1678" s="313"/>
      <c r="J1678" s="31" t="s">
        <v>7080</v>
      </c>
      <c r="K1678" s="310" t="s">
        <v>5160</v>
      </c>
      <c r="L1678" s="238" t="s">
        <v>4554</v>
      </c>
      <c r="M1678" s="241"/>
      <c r="N1678" s="311">
        <v>2</v>
      </c>
      <c r="O1678" s="241"/>
      <c r="P1678" s="31" t="s">
        <v>101</v>
      </c>
    </row>
    <row r="1679" spans="1:16" ht="24">
      <c r="A1679" s="28">
        <v>1674</v>
      </c>
      <c r="B1679" s="229" t="str">
        <f t="shared" si="26"/>
        <v>20242BM6037K168</v>
      </c>
      <c r="C1679" s="300" t="s">
        <v>7109</v>
      </c>
      <c r="D1679" s="41" t="s">
        <v>6461</v>
      </c>
      <c r="E1679" s="308" t="s">
        <v>6462</v>
      </c>
      <c r="F1679" s="344" t="s">
        <v>19</v>
      </c>
      <c r="G1679" s="245" t="s">
        <v>4</v>
      </c>
      <c r="H1679" s="309" t="s">
        <v>7019</v>
      </c>
      <c r="I1679" s="313"/>
      <c r="J1679" s="31" t="s">
        <v>7080</v>
      </c>
      <c r="K1679" s="310" t="s">
        <v>5160</v>
      </c>
      <c r="L1679" s="238" t="s">
        <v>4554</v>
      </c>
      <c r="M1679" s="241"/>
      <c r="N1679" s="311">
        <v>8</v>
      </c>
      <c r="O1679" s="241"/>
      <c r="P1679" s="31" t="s">
        <v>101</v>
      </c>
    </row>
    <row r="1680" spans="1:16" ht="24">
      <c r="A1680" s="28">
        <v>1675</v>
      </c>
      <c r="B1680" s="229" t="str">
        <f t="shared" ref="B1680:B1743" si="27">CONCATENATE(20242,$D1680,"K16",$N1680)</f>
        <v>20242TO6083K162</v>
      </c>
      <c r="C1680" s="300" t="s">
        <v>7110</v>
      </c>
      <c r="D1680" s="41" t="s">
        <v>7091</v>
      </c>
      <c r="E1680" s="308" t="s">
        <v>7092</v>
      </c>
      <c r="F1680" s="344" t="s">
        <v>12</v>
      </c>
      <c r="G1680" s="245" t="s">
        <v>0</v>
      </c>
      <c r="H1680" s="309" t="s">
        <v>7019</v>
      </c>
      <c r="I1680" s="313"/>
      <c r="J1680" s="31" t="s">
        <v>7080</v>
      </c>
      <c r="K1680" s="310" t="s">
        <v>5160</v>
      </c>
      <c r="L1680" s="238" t="s">
        <v>4554</v>
      </c>
      <c r="M1680" s="241"/>
      <c r="N1680" s="311">
        <v>2</v>
      </c>
      <c r="O1680" s="241"/>
      <c r="P1680" s="31" t="s">
        <v>101</v>
      </c>
    </row>
    <row r="1681" spans="1:16" ht="24">
      <c r="A1681" s="28">
        <v>1676</v>
      </c>
      <c r="B1681" s="229" t="str">
        <f t="shared" si="27"/>
        <v>20242AA6030K1611</v>
      </c>
      <c r="C1681" s="300" t="s">
        <v>7111</v>
      </c>
      <c r="D1681" s="41" t="s">
        <v>6380</v>
      </c>
      <c r="E1681" s="308" t="s">
        <v>6381</v>
      </c>
      <c r="F1681" s="344" t="s">
        <v>12</v>
      </c>
      <c r="G1681" s="245" t="s">
        <v>1</v>
      </c>
      <c r="H1681" s="309" t="s">
        <v>7019</v>
      </c>
      <c r="I1681" s="313"/>
      <c r="J1681" s="31" t="s">
        <v>7080</v>
      </c>
      <c r="K1681" s="310" t="s">
        <v>5160</v>
      </c>
      <c r="L1681" s="238" t="s">
        <v>4554</v>
      </c>
      <c r="M1681" s="241"/>
      <c r="N1681" s="311">
        <v>11</v>
      </c>
      <c r="O1681" s="241"/>
      <c r="P1681" s="31" t="s">
        <v>101</v>
      </c>
    </row>
    <row r="1682" spans="1:16" ht="24">
      <c r="A1682" s="28">
        <v>1677</v>
      </c>
      <c r="B1682" s="229" t="str">
        <f t="shared" si="27"/>
        <v>20242BM6148K162</v>
      </c>
      <c r="C1682" s="300" t="s">
        <v>7112</v>
      </c>
      <c r="D1682" s="41" t="s">
        <v>7095</v>
      </c>
      <c r="E1682" s="308" t="s">
        <v>4310</v>
      </c>
      <c r="F1682" s="343" t="s">
        <v>4067</v>
      </c>
      <c r="G1682" s="245" t="s">
        <v>4</v>
      </c>
      <c r="H1682" s="309" t="s">
        <v>7019</v>
      </c>
      <c r="I1682" s="313"/>
      <c r="J1682" s="31" t="s">
        <v>7080</v>
      </c>
      <c r="K1682" s="310" t="s">
        <v>5160</v>
      </c>
      <c r="L1682" s="238" t="s">
        <v>4554</v>
      </c>
      <c r="M1682" s="241"/>
      <c r="N1682" s="311">
        <v>2</v>
      </c>
      <c r="O1682" s="241"/>
      <c r="P1682" s="31" t="s">
        <v>101</v>
      </c>
    </row>
    <row r="1683" spans="1:16" ht="24">
      <c r="A1683" s="28">
        <v>1678</v>
      </c>
      <c r="B1683" s="229" t="str">
        <f t="shared" si="27"/>
        <v>20242BM6153K16</v>
      </c>
      <c r="C1683" s="300" t="s">
        <v>7113</v>
      </c>
      <c r="D1683" s="41" t="s">
        <v>7100</v>
      </c>
      <c r="E1683" s="308" t="s">
        <v>7101</v>
      </c>
      <c r="F1683" s="344" t="s">
        <v>19</v>
      </c>
      <c r="G1683" s="245" t="s">
        <v>0</v>
      </c>
      <c r="H1683" s="309" t="s">
        <v>7019</v>
      </c>
      <c r="I1683" s="313"/>
      <c r="J1683" s="31" t="s">
        <v>7080</v>
      </c>
      <c r="K1683" s="310" t="s">
        <v>5160</v>
      </c>
      <c r="L1683" s="238" t="s">
        <v>4554</v>
      </c>
      <c r="M1683" s="241"/>
      <c r="N1683" s="345"/>
      <c r="O1683" s="241"/>
      <c r="P1683" s="31" t="s">
        <v>101</v>
      </c>
    </row>
    <row r="1684" spans="1:16" ht="30">
      <c r="A1684" s="28">
        <v>1679</v>
      </c>
      <c r="B1684" s="229" t="str">
        <f t="shared" si="27"/>
        <v>20242FL6163K16</v>
      </c>
      <c r="C1684" s="300" t="s">
        <v>7114</v>
      </c>
      <c r="D1684" s="41" t="s">
        <v>6283</v>
      </c>
      <c r="E1684" s="308" t="s">
        <v>4442</v>
      </c>
      <c r="F1684" s="344" t="s">
        <v>46</v>
      </c>
      <c r="G1684" s="245" t="s">
        <v>2</v>
      </c>
      <c r="H1684" s="312" t="s">
        <v>7023</v>
      </c>
      <c r="I1684" s="313"/>
      <c r="J1684" s="31" t="s">
        <v>7080</v>
      </c>
      <c r="K1684" s="310" t="s">
        <v>5160</v>
      </c>
      <c r="L1684" s="238" t="s">
        <v>4554</v>
      </c>
      <c r="M1684" s="241"/>
      <c r="N1684" s="311"/>
      <c r="O1684" s="241"/>
      <c r="P1684" s="31" t="s">
        <v>101</v>
      </c>
    </row>
    <row r="1685" spans="1:16" ht="30">
      <c r="A1685" s="28">
        <v>1680</v>
      </c>
      <c r="B1685" s="229" t="str">
        <f t="shared" si="27"/>
        <v>20242FL6163K16</v>
      </c>
      <c r="C1685" s="300" t="s">
        <v>7114</v>
      </c>
      <c r="D1685" s="41" t="s">
        <v>6283</v>
      </c>
      <c r="E1685" s="308" t="s">
        <v>4442</v>
      </c>
      <c r="F1685" s="344" t="s">
        <v>46</v>
      </c>
      <c r="G1685" s="245" t="s">
        <v>5</v>
      </c>
      <c r="H1685" s="312" t="s">
        <v>7023</v>
      </c>
      <c r="I1685" s="313"/>
      <c r="J1685" s="31" t="s">
        <v>7080</v>
      </c>
      <c r="K1685" s="310" t="s">
        <v>5160</v>
      </c>
      <c r="L1685" s="238" t="s">
        <v>4554</v>
      </c>
      <c r="M1685" s="241"/>
      <c r="N1685" s="311"/>
      <c r="O1685" s="241"/>
      <c r="P1685" s="31" t="s">
        <v>101</v>
      </c>
    </row>
    <row r="1686" spans="1:16" ht="30">
      <c r="A1686" s="28">
        <v>1681</v>
      </c>
      <c r="B1686" s="229" t="str">
        <f t="shared" si="27"/>
        <v>20242FL6163K16</v>
      </c>
      <c r="C1686" s="300" t="s">
        <v>7115</v>
      </c>
      <c r="D1686" s="41" t="s">
        <v>6283</v>
      </c>
      <c r="E1686" s="308" t="s">
        <v>4442</v>
      </c>
      <c r="F1686" s="344" t="s">
        <v>47</v>
      </c>
      <c r="G1686" s="245" t="s">
        <v>2</v>
      </c>
      <c r="H1686" s="312" t="s">
        <v>7023</v>
      </c>
      <c r="I1686" s="313"/>
      <c r="J1686" s="31" t="s">
        <v>7080</v>
      </c>
      <c r="K1686" s="310" t="s">
        <v>5160</v>
      </c>
      <c r="L1686" s="238" t="s">
        <v>4554</v>
      </c>
      <c r="M1686" s="241"/>
      <c r="N1686" s="311"/>
      <c r="O1686" s="241"/>
      <c r="P1686" s="31" t="s">
        <v>101</v>
      </c>
    </row>
    <row r="1687" spans="1:16" ht="30">
      <c r="A1687" s="28">
        <v>1682</v>
      </c>
      <c r="B1687" s="229" t="str">
        <f t="shared" si="27"/>
        <v>20242FL6163K16</v>
      </c>
      <c r="C1687" s="300" t="s">
        <v>7115</v>
      </c>
      <c r="D1687" s="41" t="s">
        <v>6283</v>
      </c>
      <c r="E1687" s="308" t="s">
        <v>4442</v>
      </c>
      <c r="F1687" s="344" t="s">
        <v>47</v>
      </c>
      <c r="G1687" s="245" t="s">
        <v>5</v>
      </c>
      <c r="H1687" s="312" t="s">
        <v>7023</v>
      </c>
      <c r="I1687" s="313"/>
      <c r="J1687" s="31" t="s">
        <v>7080</v>
      </c>
      <c r="K1687" s="310" t="s">
        <v>5160</v>
      </c>
      <c r="L1687" s="238" t="s">
        <v>4554</v>
      </c>
      <c r="M1687" s="241"/>
      <c r="N1687" s="311"/>
      <c r="O1687" s="241"/>
      <c r="P1687" s="31" t="s">
        <v>101</v>
      </c>
    </row>
    <row r="1688" spans="1:16" ht="45">
      <c r="A1688" s="28">
        <v>1683</v>
      </c>
      <c r="B1688" s="229" t="str">
        <f t="shared" si="27"/>
        <v>20242LP6004K1629</v>
      </c>
      <c r="C1688" s="332" t="s">
        <v>7116</v>
      </c>
      <c r="D1688" s="41" t="s">
        <v>4993</v>
      </c>
      <c r="E1688" s="308" t="s">
        <v>4473</v>
      </c>
      <c r="F1688" s="343" t="s">
        <v>4243</v>
      </c>
      <c r="G1688" s="245" t="s">
        <v>2</v>
      </c>
      <c r="H1688" s="312" t="s">
        <v>6448</v>
      </c>
      <c r="I1688" s="313"/>
      <c r="J1688" s="31" t="s">
        <v>7080</v>
      </c>
      <c r="K1688" s="310" t="s">
        <v>5160</v>
      </c>
      <c r="L1688" s="238" t="s">
        <v>4554</v>
      </c>
      <c r="M1688" s="241" t="s">
        <v>6448</v>
      </c>
      <c r="N1688" s="38">
        <v>29</v>
      </c>
      <c r="O1688" s="241"/>
      <c r="P1688" s="31" t="s">
        <v>101</v>
      </c>
    </row>
    <row r="1689" spans="1:16" ht="30">
      <c r="A1689" s="28">
        <v>1684</v>
      </c>
      <c r="B1689" s="229" t="str">
        <f t="shared" si="27"/>
        <v>20242ME6044K165</v>
      </c>
      <c r="C1689" s="300" t="s">
        <v>7117</v>
      </c>
      <c r="D1689" s="41" t="s">
        <v>5364</v>
      </c>
      <c r="E1689" s="308" t="s">
        <v>4109</v>
      </c>
      <c r="F1689" s="299" t="s">
        <v>19</v>
      </c>
      <c r="G1689" s="245" t="s">
        <v>3</v>
      </c>
      <c r="H1689" s="309" t="s">
        <v>5464</v>
      </c>
      <c r="I1689" s="66"/>
      <c r="J1689" s="31" t="s">
        <v>7118</v>
      </c>
      <c r="K1689" s="310" t="s">
        <v>5160</v>
      </c>
      <c r="L1689" s="238" t="s">
        <v>4554</v>
      </c>
      <c r="M1689" s="241"/>
      <c r="N1689" s="311">
        <v>5</v>
      </c>
      <c r="O1689" s="241"/>
      <c r="P1689" s="31" t="s">
        <v>319</v>
      </c>
    </row>
    <row r="1690" spans="1:16" ht="30">
      <c r="A1690" s="28">
        <v>1685</v>
      </c>
      <c r="B1690" s="229" t="str">
        <f t="shared" si="27"/>
        <v>20242ME6048K161</v>
      </c>
      <c r="C1690" s="300" t="s">
        <v>7119</v>
      </c>
      <c r="D1690" s="41" t="s">
        <v>5042</v>
      </c>
      <c r="E1690" s="308" t="s">
        <v>5043</v>
      </c>
      <c r="F1690" s="299" t="s">
        <v>12</v>
      </c>
      <c r="G1690" s="245" t="s">
        <v>1</v>
      </c>
      <c r="H1690" s="309" t="s">
        <v>5464</v>
      </c>
      <c r="I1690" s="66"/>
      <c r="J1690" s="31" t="s">
        <v>7118</v>
      </c>
      <c r="K1690" s="310" t="s">
        <v>5160</v>
      </c>
      <c r="L1690" s="238" t="s">
        <v>4554</v>
      </c>
      <c r="M1690" s="241"/>
      <c r="N1690" s="311">
        <v>1</v>
      </c>
      <c r="O1690" s="241"/>
      <c r="P1690" s="31" t="s">
        <v>319</v>
      </c>
    </row>
    <row r="1691" spans="1:16" ht="30">
      <c r="A1691" s="28">
        <v>1686</v>
      </c>
      <c r="B1691" s="229" t="str">
        <f t="shared" si="27"/>
        <v>20242LP6011K1615</v>
      </c>
      <c r="C1691" s="300" t="s">
        <v>7120</v>
      </c>
      <c r="D1691" s="41" t="s">
        <v>5275</v>
      </c>
      <c r="E1691" s="308" t="s">
        <v>432</v>
      </c>
      <c r="F1691" s="315" t="s">
        <v>46</v>
      </c>
      <c r="G1691" s="245" t="s">
        <v>0</v>
      </c>
      <c r="H1691" s="309" t="s">
        <v>5464</v>
      </c>
      <c r="I1691" s="313"/>
      <c r="J1691" s="31" t="s">
        <v>7118</v>
      </c>
      <c r="K1691" s="310" t="s">
        <v>5160</v>
      </c>
      <c r="L1691" s="238" t="s">
        <v>4554</v>
      </c>
      <c r="M1691" s="241"/>
      <c r="N1691" s="318">
        <v>15</v>
      </c>
      <c r="O1691" s="241"/>
      <c r="P1691" s="31" t="s">
        <v>319</v>
      </c>
    </row>
    <row r="1692" spans="1:16" ht="24">
      <c r="A1692" s="28">
        <v>1687</v>
      </c>
      <c r="B1692" s="229" t="str">
        <f t="shared" si="27"/>
        <v>20242EE6001K16</v>
      </c>
      <c r="C1692" s="300" t="s">
        <v>7121</v>
      </c>
      <c r="D1692" s="41" t="s">
        <v>4751</v>
      </c>
      <c r="E1692" s="308" t="s">
        <v>4037</v>
      </c>
      <c r="F1692" s="299" t="s">
        <v>12</v>
      </c>
      <c r="G1692" s="245" t="s">
        <v>3</v>
      </c>
      <c r="H1692" s="309" t="s">
        <v>5464</v>
      </c>
      <c r="I1692" s="313"/>
      <c r="J1692" s="31" t="s">
        <v>7118</v>
      </c>
      <c r="K1692" s="310" t="s">
        <v>5160</v>
      </c>
      <c r="L1692" s="238" t="s">
        <v>4554</v>
      </c>
      <c r="M1692" s="241"/>
      <c r="N1692" s="322"/>
      <c r="O1692" s="241"/>
      <c r="P1692" s="31" t="s">
        <v>319</v>
      </c>
    </row>
    <row r="1693" spans="1:16" ht="24">
      <c r="A1693" s="28">
        <v>1688</v>
      </c>
      <c r="B1693" s="229" t="str">
        <f t="shared" si="27"/>
        <v>20242FE6020K16</v>
      </c>
      <c r="C1693" s="300" t="s">
        <v>7122</v>
      </c>
      <c r="D1693" s="41" t="s">
        <v>4854</v>
      </c>
      <c r="E1693" s="308" t="s">
        <v>4855</v>
      </c>
      <c r="F1693" s="299" t="s">
        <v>65</v>
      </c>
      <c r="G1693" s="245" t="s">
        <v>4</v>
      </c>
      <c r="H1693" s="309" t="s">
        <v>5464</v>
      </c>
      <c r="I1693" s="313"/>
      <c r="J1693" s="31" t="s">
        <v>7118</v>
      </c>
      <c r="K1693" s="310" t="s">
        <v>5160</v>
      </c>
      <c r="L1693" s="238" t="s">
        <v>4554</v>
      </c>
      <c r="M1693" s="241"/>
      <c r="N1693" s="322"/>
      <c r="O1693" s="241"/>
      <c r="P1693" s="31" t="s">
        <v>319</v>
      </c>
    </row>
    <row r="1694" spans="1:16" ht="24">
      <c r="A1694" s="28">
        <v>1689</v>
      </c>
      <c r="B1694" s="229" t="str">
        <f t="shared" si="27"/>
        <v>20242BS6003K16</v>
      </c>
      <c r="C1694" s="300" t="s">
        <v>7123</v>
      </c>
      <c r="D1694" s="41" t="s">
        <v>4708</v>
      </c>
      <c r="E1694" s="308" t="s">
        <v>4043</v>
      </c>
      <c r="F1694" s="202" t="s">
        <v>4067</v>
      </c>
      <c r="G1694" s="245" t="s">
        <v>3</v>
      </c>
      <c r="H1694" s="312" t="s">
        <v>8</v>
      </c>
      <c r="I1694" s="313"/>
      <c r="J1694" s="31" t="s">
        <v>7118</v>
      </c>
      <c r="K1694" s="310" t="s">
        <v>5160</v>
      </c>
      <c r="L1694" s="238" t="s">
        <v>4554</v>
      </c>
      <c r="M1694" s="241"/>
      <c r="N1694" s="322"/>
      <c r="O1694" s="241"/>
      <c r="P1694" s="31" t="s">
        <v>319</v>
      </c>
    </row>
    <row r="1695" spans="1:16" ht="24">
      <c r="A1695" s="28">
        <v>1690</v>
      </c>
      <c r="B1695" s="229" t="str">
        <f t="shared" si="27"/>
        <v>20242ME6031K16</v>
      </c>
      <c r="C1695" s="300" t="s">
        <v>7124</v>
      </c>
      <c r="D1695" s="41" t="s">
        <v>5035</v>
      </c>
      <c r="E1695" s="308" t="s">
        <v>4343</v>
      </c>
      <c r="F1695" s="299" t="s">
        <v>19</v>
      </c>
      <c r="G1695" s="245" t="s">
        <v>1</v>
      </c>
      <c r="H1695" s="309" t="s">
        <v>5464</v>
      </c>
      <c r="I1695" s="313"/>
      <c r="J1695" s="31" t="s">
        <v>7118</v>
      </c>
      <c r="K1695" s="310" t="s">
        <v>5160</v>
      </c>
      <c r="L1695" s="238" t="s">
        <v>4554</v>
      </c>
      <c r="M1695" s="241"/>
      <c r="N1695" s="311"/>
      <c r="O1695" s="241"/>
      <c r="P1695" s="31" t="s">
        <v>319</v>
      </c>
    </row>
    <row r="1696" spans="1:16" ht="24">
      <c r="A1696" s="28">
        <v>1691</v>
      </c>
      <c r="B1696" s="229" t="str">
        <f t="shared" si="27"/>
        <v>20242ME6137K16</v>
      </c>
      <c r="C1696" s="300" t="s">
        <v>7125</v>
      </c>
      <c r="D1696" s="41" t="s">
        <v>7126</v>
      </c>
      <c r="E1696" s="308" t="s">
        <v>7127</v>
      </c>
      <c r="F1696" s="299" t="s">
        <v>12</v>
      </c>
      <c r="G1696" s="245" t="s">
        <v>0</v>
      </c>
      <c r="H1696" s="309" t="s">
        <v>5464</v>
      </c>
      <c r="I1696" s="313"/>
      <c r="J1696" s="31" t="s">
        <v>7118</v>
      </c>
      <c r="K1696" s="310" t="s">
        <v>5160</v>
      </c>
      <c r="L1696" s="238" t="s">
        <v>4554</v>
      </c>
      <c r="M1696" s="241"/>
      <c r="N1696" s="318"/>
      <c r="O1696" s="241"/>
      <c r="P1696" s="31" t="s">
        <v>319</v>
      </c>
    </row>
    <row r="1697" spans="1:16" ht="45">
      <c r="A1697" s="28">
        <v>1692</v>
      </c>
      <c r="B1697" s="229" t="str">
        <f t="shared" si="27"/>
        <v>20242MC6001K16</v>
      </c>
      <c r="C1697" s="300" t="s">
        <v>7128</v>
      </c>
      <c r="D1697" s="41" t="s">
        <v>5017</v>
      </c>
      <c r="E1697" s="308" t="s">
        <v>4035</v>
      </c>
      <c r="F1697" s="299" t="s">
        <v>125</v>
      </c>
      <c r="G1697" s="245" t="s">
        <v>0</v>
      </c>
      <c r="H1697" s="316" t="s">
        <v>5088</v>
      </c>
      <c r="I1697" s="313"/>
      <c r="J1697" s="31" t="s">
        <v>7118</v>
      </c>
      <c r="K1697" s="310" t="s">
        <v>5160</v>
      </c>
      <c r="L1697" s="238" t="s">
        <v>4554</v>
      </c>
      <c r="M1697" s="241"/>
      <c r="N1697" s="318"/>
      <c r="O1697" s="241"/>
      <c r="P1697" s="31" t="s">
        <v>319</v>
      </c>
    </row>
    <row r="1698" spans="1:16" ht="45">
      <c r="A1698" s="28">
        <v>1693</v>
      </c>
      <c r="B1698" s="229" t="str">
        <f t="shared" si="27"/>
        <v>20242MC6001K16</v>
      </c>
      <c r="C1698" s="300" t="s">
        <v>7129</v>
      </c>
      <c r="D1698" s="41" t="s">
        <v>5017</v>
      </c>
      <c r="E1698" s="308" t="s">
        <v>4035</v>
      </c>
      <c r="F1698" s="299" t="s">
        <v>125</v>
      </c>
      <c r="G1698" s="245" t="s">
        <v>2</v>
      </c>
      <c r="H1698" s="316" t="s">
        <v>5088</v>
      </c>
      <c r="I1698" s="313"/>
      <c r="J1698" s="31" t="s">
        <v>7118</v>
      </c>
      <c r="K1698" s="310" t="s">
        <v>5160</v>
      </c>
      <c r="L1698" s="238" t="s">
        <v>4554</v>
      </c>
      <c r="M1698" s="241"/>
      <c r="N1698" s="318"/>
      <c r="O1698" s="241"/>
      <c r="P1698" s="31" t="s">
        <v>319</v>
      </c>
    </row>
    <row r="1699" spans="1:16" ht="45">
      <c r="A1699" s="28">
        <v>1694</v>
      </c>
      <c r="B1699" s="229" t="str">
        <f t="shared" si="27"/>
        <v>20242MC6001K16</v>
      </c>
      <c r="C1699" s="300" t="s">
        <v>7130</v>
      </c>
      <c r="D1699" s="41" t="s">
        <v>5017</v>
      </c>
      <c r="E1699" s="308" t="s">
        <v>4035</v>
      </c>
      <c r="F1699" s="299" t="s">
        <v>125</v>
      </c>
      <c r="G1699" s="245" t="s">
        <v>4</v>
      </c>
      <c r="H1699" s="316" t="s">
        <v>5088</v>
      </c>
      <c r="I1699" s="313"/>
      <c r="J1699" s="31" t="s">
        <v>7118</v>
      </c>
      <c r="K1699" s="310" t="s">
        <v>5160</v>
      </c>
      <c r="L1699" s="238" t="s">
        <v>4554</v>
      </c>
      <c r="M1699" s="241"/>
      <c r="N1699" s="318"/>
      <c r="O1699" s="241"/>
      <c r="P1699" s="31" t="s">
        <v>319</v>
      </c>
    </row>
    <row r="1700" spans="1:16" ht="30">
      <c r="A1700" s="28">
        <v>1695</v>
      </c>
      <c r="B1700" s="229" t="str">
        <f t="shared" si="27"/>
        <v>20242FL6094K16</v>
      </c>
      <c r="C1700" s="300" t="s">
        <v>7131</v>
      </c>
      <c r="D1700" s="41" t="s">
        <v>5371</v>
      </c>
      <c r="E1700" s="308" t="s">
        <v>5372</v>
      </c>
      <c r="F1700" s="299" t="s">
        <v>46</v>
      </c>
      <c r="G1700" s="245" t="s">
        <v>2</v>
      </c>
      <c r="H1700" s="312" t="s">
        <v>8</v>
      </c>
      <c r="I1700" s="313"/>
      <c r="J1700" s="31" t="s">
        <v>7118</v>
      </c>
      <c r="K1700" s="310" t="s">
        <v>5160</v>
      </c>
      <c r="L1700" s="238" t="s">
        <v>4554</v>
      </c>
      <c r="M1700" s="241"/>
      <c r="N1700" s="311"/>
      <c r="O1700" s="241"/>
      <c r="P1700" s="31" t="s">
        <v>319</v>
      </c>
    </row>
    <row r="1701" spans="1:16" ht="30">
      <c r="A1701" s="28">
        <v>1696</v>
      </c>
      <c r="B1701" s="229" t="str">
        <f t="shared" si="27"/>
        <v>20242FL6094K16</v>
      </c>
      <c r="C1701" s="300" t="s">
        <v>7131</v>
      </c>
      <c r="D1701" s="41" t="s">
        <v>5371</v>
      </c>
      <c r="E1701" s="308" t="s">
        <v>5372</v>
      </c>
      <c r="F1701" s="299" t="s">
        <v>46</v>
      </c>
      <c r="G1701" s="245" t="s">
        <v>5</v>
      </c>
      <c r="H1701" s="312" t="s">
        <v>8</v>
      </c>
      <c r="I1701" s="313"/>
      <c r="J1701" s="31" t="s">
        <v>7118</v>
      </c>
      <c r="K1701" s="310" t="s">
        <v>5160</v>
      </c>
      <c r="L1701" s="238" t="s">
        <v>4554</v>
      </c>
      <c r="M1701" s="241"/>
      <c r="N1701" s="311"/>
      <c r="O1701" s="241"/>
      <c r="P1701" s="31" t="s">
        <v>319</v>
      </c>
    </row>
    <row r="1702" spans="1:16" ht="30">
      <c r="A1702" s="28">
        <v>1697</v>
      </c>
      <c r="B1702" s="229" t="str">
        <f t="shared" si="27"/>
        <v>20242FL6094K16</v>
      </c>
      <c r="C1702" s="300" t="s">
        <v>7132</v>
      </c>
      <c r="D1702" s="41" t="s">
        <v>5371</v>
      </c>
      <c r="E1702" s="308" t="s">
        <v>5372</v>
      </c>
      <c r="F1702" s="299" t="s">
        <v>47</v>
      </c>
      <c r="G1702" s="245" t="s">
        <v>2</v>
      </c>
      <c r="H1702" s="312" t="s">
        <v>8</v>
      </c>
      <c r="I1702" s="313"/>
      <c r="J1702" s="31" t="s">
        <v>7118</v>
      </c>
      <c r="K1702" s="310" t="s">
        <v>5160</v>
      </c>
      <c r="L1702" s="238" t="s">
        <v>4554</v>
      </c>
      <c r="M1702" s="241"/>
      <c r="N1702" s="311"/>
      <c r="O1702" s="241"/>
      <c r="P1702" s="31" t="s">
        <v>319</v>
      </c>
    </row>
    <row r="1703" spans="1:16" ht="30">
      <c r="A1703" s="28">
        <v>1698</v>
      </c>
      <c r="B1703" s="229" t="str">
        <f t="shared" si="27"/>
        <v>20242FL6094K16</v>
      </c>
      <c r="C1703" s="300" t="s">
        <v>7132</v>
      </c>
      <c r="D1703" s="41" t="s">
        <v>5371</v>
      </c>
      <c r="E1703" s="308" t="s">
        <v>5372</v>
      </c>
      <c r="F1703" s="299" t="s">
        <v>47</v>
      </c>
      <c r="G1703" s="245" t="s">
        <v>5</v>
      </c>
      <c r="H1703" s="312" t="s">
        <v>8</v>
      </c>
      <c r="I1703" s="313"/>
      <c r="J1703" s="31" t="s">
        <v>7118</v>
      </c>
      <c r="K1703" s="310" t="s">
        <v>5160</v>
      </c>
      <c r="L1703" s="238" t="s">
        <v>4554</v>
      </c>
      <c r="M1703" s="241"/>
      <c r="N1703" s="311"/>
      <c r="O1703" s="241"/>
      <c r="P1703" s="31" t="s">
        <v>319</v>
      </c>
    </row>
    <row r="1704" spans="1:16" ht="30">
      <c r="A1704" s="28">
        <v>1699</v>
      </c>
      <c r="B1704" s="229" t="str">
        <f t="shared" si="27"/>
        <v>20242PE6026K1642</v>
      </c>
      <c r="C1704" s="300" t="s">
        <v>7133</v>
      </c>
      <c r="D1704" s="41" t="s">
        <v>5069</v>
      </c>
      <c r="E1704" s="308" t="s">
        <v>4046</v>
      </c>
      <c r="F1704" s="344" t="s">
        <v>18</v>
      </c>
      <c r="G1704" s="245" t="s">
        <v>2</v>
      </c>
      <c r="H1704" s="316" t="s">
        <v>517</v>
      </c>
      <c r="I1704" s="313"/>
      <c r="J1704" s="31" t="s">
        <v>7134</v>
      </c>
      <c r="K1704" s="310" t="s">
        <v>5160</v>
      </c>
      <c r="L1704" s="238" t="s">
        <v>4554</v>
      </c>
      <c r="M1704" s="241"/>
      <c r="N1704" s="317">
        <v>42</v>
      </c>
      <c r="O1704" s="241"/>
      <c r="P1704" s="31" t="s">
        <v>90</v>
      </c>
    </row>
    <row r="1705" spans="1:16" ht="24">
      <c r="A1705" s="28">
        <v>1700</v>
      </c>
      <c r="B1705" s="229" t="str">
        <f t="shared" si="27"/>
        <v>20242BS6011K167</v>
      </c>
      <c r="C1705" s="300" t="s">
        <v>7135</v>
      </c>
      <c r="D1705" s="41" t="s">
        <v>6326</v>
      </c>
      <c r="E1705" s="308" t="s">
        <v>6327</v>
      </c>
      <c r="F1705" s="344" t="s">
        <v>65</v>
      </c>
      <c r="G1705" s="245" t="s">
        <v>2</v>
      </c>
      <c r="H1705" s="309" t="s">
        <v>397</v>
      </c>
      <c r="I1705" s="313"/>
      <c r="J1705" s="31" t="s">
        <v>7134</v>
      </c>
      <c r="K1705" s="310" t="s">
        <v>5160</v>
      </c>
      <c r="L1705" s="238" t="s">
        <v>4554</v>
      </c>
      <c r="M1705" s="241"/>
      <c r="N1705" s="311">
        <v>7</v>
      </c>
      <c r="O1705" s="241"/>
      <c r="P1705" s="31" t="s">
        <v>90</v>
      </c>
    </row>
    <row r="1706" spans="1:16" ht="30">
      <c r="A1706" s="28">
        <v>1701</v>
      </c>
      <c r="B1706" s="229" t="str">
        <f t="shared" si="27"/>
        <v>20242LP6013K1662</v>
      </c>
      <c r="C1706" s="300" t="s">
        <v>7136</v>
      </c>
      <c r="D1706" s="41" t="s">
        <v>4263</v>
      </c>
      <c r="E1706" s="308" t="s">
        <v>4265</v>
      </c>
      <c r="F1706" s="344" t="s">
        <v>19</v>
      </c>
      <c r="G1706" s="245" t="s">
        <v>4</v>
      </c>
      <c r="H1706" s="309" t="s">
        <v>397</v>
      </c>
      <c r="I1706" s="313"/>
      <c r="J1706" s="31" t="s">
        <v>7134</v>
      </c>
      <c r="K1706" s="310" t="s">
        <v>5160</v>
      </c>
      <c r="L1706" s="238" t="s">
        <v>4554</v>
      </c>
      <c r="M1706" s="241"/>
      <c r="N1706" s="311">
        <v>62</v>
      </c>
      <c r="O1706" s="241"/>
      <c r="P1706" s="31" t="s">
        <v>90</v>
      </c>
    </row>
    <row r="1707" spans="1:16" ht="24">
      <c r="A1707" s="28">
        <v>1702</v>
      </c>
      <c r="B1707" s="229" t="str">
        <f t="shared" si="27"/>
        <v>20242AA6030K1612</v>
      </c>
      <c r="C1707" s="300" t="s">
        <v>7137</v>
      </c>
      <c r="D1707" s="41" t="s">
        <v>6380</v>
      </c>
      <c r="E1707" s="308" t="s">
        <v>6381</v>
      </c>
      <c r="F1707" s="344" t="s">
        <v>12</v>
      </c>
      <c r="G1707" s="245" t="s">
        <v>4</v>
      </c>
      <c r="H1707" s="337" t="s">
        <v>397</v>
      </c>
      <c r="I1707" s="313"/>
      <c r="J1707" s="31" t="s">
        <v>7134</v>
      </c>
      <c r="K1707" s="310" t="s">
        <v>5160</v>
      </c>
      <c r="L1707" s="238" t="s">
        <v>4554</v>
      </c>
      <c r="M1707" s="241"/>
      <c r="N1707" s="371">
        <v>12</v>
      </c>
      <c r="O1707" s="241"/>
      <c r="P1707" s="31" t="s">
        <v>90</v>
      </c>
    </row>
    <row r="1708" spans="1:16" ht="24">
      <c r="A1708" s="28">
        <v>1703</v>
      </c>
      <c r="B1708" s="229" t="str">
        <f t="shared" si="27"/>
        <v>20242BM6070K16</v>
      </c>
      <c r="C1708" s="300" t="s">
        <v>7138</v>
      </c>
      <c r="D1708" s="41" t="s">
        <v>7139</v>
      </c>
      <c r="E1708" s="308" t="s">
        <v>7140</v>
      </c>
      <c r="F1708" s="344" t="s">
        <v>12</v>
      </c>
      <c r="G1708" s="245" t="s">
        <v>5</v>
      </c>
      <c r="H1708" s="309" t="s">
        <v>397</v>
      </c>
      <c r="I1708" s="313"/>
      <c r="J1708" s="31" t="s">
        <v>7134</v>
      </c>
      <c r="K1708" s="310" t="s">
        <v>5160</v>
      </c>
      <c r="L1708" s="238" t="s">
        <v>4554</v>
      </c>
      <c r="M1708" s="241"/>
      <c r="N1708" s="311"/>
      <c r="O1708" s="241"/>
      <c r="P1708" s="31" t="s">
        <v>90</v>
      </c>
    </row>
    <row r="1709" spans="1:16" ht="24">
      <c r="A1709" s="28">
        <v>1704</v>
      </c>
      <c r="B1709" s="229" t="str">
        <f t="shared" si="27"/>
        <v>20242BM6070K16</v>
      </c>
      <c r="C1709" s="300" t="s">
        <v>7141</v>
      </c>
      <c r="D1709" s="41" t="s">
        <v>7139</v>
      </c>
      <c r="E1709" s="308" t="s">
        <v>7140</v>
      </c>
      <c r="F1709" s="343" t="s">
        <v>4067</v>
      </c>
      <c r="G1709" s="245" t="s">
        <v>2</v>
      </c>
      <c r="H1709" s="309" t="s">
        <v>397</v>
      </c>
      <c r="I1709" s="313"/>
      <c r="J1709" s="31" t="s">
        <v>7134</v>
      </c>
      <c r="K1709" s="310" t="s">
        <v>5160</v>
      </c>
      <c r="L1709" s="238" t="s">
        <v>4554</v>
      </c>
      <c r="M1709" s="241"/>
      <c r="N1709" s="311"/>
      <c r="O1709" s="241"/>
      <c r="P1709" s="31" t="s">
        <v>90</v>
      </c>
    </row>
    <row r="1710" spans="1:16" ht="30">
      <c r="A1710" s="28">
        <v>1705</v>
      </c>
      <c r="B1710" s="229" t="str">
        <f t="shared" si="27"/>
        <v>20242BM6075K168</v>
      </c>
      <c r="C1710" s="300" t="s">
        <v>7142</v>
      </c>
      <c r="D1710" s="41" t="s">
        <v>4687</v>
      </c>
      <c r="E1710" s="308" t="s">
        <v>4348</v>
      </c>
      <c r="F1710" s="344" t="s">
        <v>47</v>
      </c>
      <c r="G1710" s="245" t="s">
        <v>1</v>
      </c>
      <c r="H1710" s="309" t="s">
        <v>397</v>
      </c>
      <c r="I1710" s="313"/>
      <c r="J1710" s="31" t="s">
        <v>7134</v>
      </c>
      <c r="K1710" s="310" t="s">
        <v>5160</v>
      </c>
      <c r="L1710" s="238" t="s">
        <v>4554</v>
      </c>
      <c r="M1710" s="241"/>
      <c r="N1710" s="311">
        <v>8</v>
      </c>
      <c r="O1710" s="241"/>
      <c r="P1710" s="31" t="s">
        <v>90</v>
      </c>
    </row>
    <row r="1711" spans="1:16" ht="30">
      <c r="A1711" s="28">
        <v>1706</v>
      </c>
      <c r="B1711" s="229" t="str">
        <f t="shared" si="27"/>
        <v>20242FL6163K16</v>
      </c>
      <c r="C1711" s="300" t="s">
        <v>7143</v>
      </c>
      <c r="D1711" s="41" t="s">
        <v>6283</v>
      </c>
      <c r="E1711" s="308" t="s">
        <v>4442</v>
      </c>
      <c r="F1711" s="299" t="s">
        <v>46</v>
      </c>
      <c r="G1711" s="245" t="s">
        <v>0</v>
      </c>
      <c r="H1711" s="312" t="s">
        <v>8</v>
      </c>
      <c r="I1711" s="32"/>
      <c r="J1711" s="31" t="s">
        <v>7134</v>
      </c>
      <c r="K1711" s="310" t="s">
        <v>5160</v>
      </c>
      <c r="L1711" s="238" t="s">
        <v>4554</v>
      </c>
      <c r="M1711" s="241"/>
      <c r="N1711" s="318"/>
      <c r="O1711" s="241"/>
      <c r="P1711" s="31" t="s">
        <v>90</v>
      </c>
    </row>
    <row r="1712" spans="1:16" ht="30">
      <c r="A1712" s="28">
        <v>1707</v>
      </c>
      <c r="B1712" s="229" t="str">
        <f t="shared" si="27"/>
        <v>20242FL6163K16</v>
      </c>
      <c r="C1712" s="300" t="s">
        <v>7143</v>
      </c>
      <c r="D1712" s="41" t="s">
        <v>6283</v>
      </c>
      <c r="E1712" s="308" t="s">
        <v>4442</v>
      </c>
      <c r="F1712" s="299" t="s">
        <v>46</v>
      </c>
      <c r="G1712" s="245" t="s">
        <v>3</v>
      </c>
      <c r="H1712" s="312" t="s">
        <v>8</v>
      </c>
      <c r="I1712" s="313"/>
      <c r="J1712" s="31" t="s">
        <v>7134</v>
      </c>
      <c r="K1712" s="310" t="s">
        <v>5160</v>
      </c>
      <c r="L1712" s="238" t="s">
        <v>4554</v>
      </c>
      <c r="M1712" s="241"/>
      <c r="N1712" s="318"/>
      <c r="O1712" s="241"/>
      <c r="P1712" s="31" t="s">
        <v>90</v>
      </c>
    </row>
    <row r="1713" spans="1:16" ht="30">
      <c r="A1713" s="28">
        <v>1708</v>
      </c>
      <c r="B1713" s="229" t="str">
        <f t="shared" si="27"/>
        <v>20242FL6163K16</v>
      </c>
      <c r="C1713" s="300" t="s">
        <v>7144</v>
      </c>
      <c r="D1713" s="41" t="s">
        <v>6283</v>
      </c>
      <c r="E1713" s="308" t="s">
        <v>4442</v>
      </c>
      <c r="F1713" s="299" t="s">
        <v>47</v>
      </c>
      <c r="G1713" s="245" t="s">
        <v>0</v>
      </c>
      <c r="H1713" s="312" t="s">
        <v>8</v>
      </c>
      <c r="I1713" s="32"/>
      <c r="J1713" s="31" t="s">
        <v>7134</v>
      </c>
      <c r="K1713" s="310" t="s">
        <v>5160</v>
      </c>
      <c r="L1713" s="238" t="s">
        <v>4554</v>
      </c>
      <c r="M1713" s="241"/>
      <c r="N1713" s="318"/>
      <c r="O1713" s="241"/>
      <c r="P1713" s="31" t="s">
        <v>90</v>
      </c>
    </row>
    <row r="1714" spans="1:16" ht="30">
      <c r="A1714" s="28">
        <v>1709</v>
      </c>
      <c r="B1714" s="229" t="str">
        <f t="shared" si="27"/>
        <v>20242FL6163K16</v>
      </c>
      <c r="C1714" s="300" t="s">
        <v>7144</v>
      </c>
      <c r="D1714" s="41" t="s">
        <v>6283</v>
      </c>
      <c r="E1714" s="308" t="s">
        <v>4442</v>
      </c>
      <c r="F1714" s="299" t="s">
        <v>47</v>
      </c>
      <c r="G1714" s="245" t="s">
        <v>3</v>
      </c>
      <c r="H1714" s="312" t="s">
        <v>8</v>
      </c>
      <c r="I1714" s="313"/>
      <c r="J1714" s="31" t="s">
        <v>7134</v>
      </c>
      <c r="K1714" s="310" t="s">
        <v>5160</v>
      </c>
      <c r="L1714" s="238" t="s">
        <v>4554</v>
      </c>
      <c r="M1714" s="241"/>
      <c r="N1714" s="318"/>
      <c r="O1714" s="241"/>
      <c r="P1714" s="31" t="s">
        <v>90</v>
      </c>
    </row>
    <row r="1715" spans="1:16" ht="30">
      <c r="A1715" s="28">
        <v>1710</v>
      </c>
      <c r="B1715" s="229" t="str">
        <f t="shared" si="27"/>
        <v>20242BM6161K161</v>
      </c>
      <c r="C1715" s="332" t="s">
        <v>7145</v>
      </c>
      <c r="D1715" s="41" t="s">
        <v>7146</v>
      </c>
      <c r="E1715" s="308" t="s">
        <v>7147</v>
      </c>
      <c r="F1715" s="344" t="s">
        <v>46</v>
      </c>
      <c r="G1715" s="245" t="s">
        <v>1</v>
      </c>
      <c r="H1715" s="309" t="s">
        <v>397</v>
      </c>
      <c r="I1715" s="313"/>
      <c r="J1715" s="31" t="s">
        <v>7134</v>
      </c>
      <c r="K1715" s="310" t="s">
        <v>5160</v>
      </c>
      <c r="L1715" s="238" t="s">
        <v>4554</v>
      </c>
      <c r="M1715" s="241"/>
      <c r="N1715" s="38">
        <v>1</v>
      </c>
      <c r="O1715" s="241"/>
      <c r="P1715" s="31" t="s">
        <v>90</v>
      </c>
    </row>
    <row r="1716" spans="1:16" ht="45">
      <c r="A1716" s="28">
        <v>1711</v>
      </c>
      <c r="B1716" s="229" t="str">
        <f t="shared" si="27"/>
        <v>20242LP6012K1672</v>
      </c>
      <c r="C1716" s="300" t="s">
        <v>7148</v>
      </c>
      <c r="D1716" s="41" t="s">
        <v>5007</v>
      </c>
      <c r="E1716" s="308" t="s">
        <v>4116</v>
      </c>
      <c r="F1716" s="343" t="s">
        <v>493</v>
      </c>
      <c r="G1716" s="245" t="s">
        <v>1</v>
      </c>
      <c r="H1716" s="312" t="s">
        <v>6448</v>
      </c>
      <c r="I1716" s="66"/>
      <c r="J1716" s="31" t="s">
        <v>7134</v>
      </c>
      <c r="K1716" s="310" t="s">
        <v>5160</v>
      </c>
      <c r="L1716" s="238" t="s">
        <v>4554</v>
      </c>
      <c r="M1716" s="241" t="s">
        <v>6448</v>
      </c>
      <c r="N1716" s="311">
        <v>72</v>
      </c>
      <c r="O1716" s="241"/>
      <c r="P1716" s="31" t="s">
        <v>91</v>
      </c>
    </row>
    <row r="1717" spans="1:16" ht="24">
      <c r="A1717" s="28">
        <v>1712</v>
      </c>
      <c r="B1717" s="229" t="str">
        <f t="shared" si="27"/>
        <v>20242BS6011K168</v>
      </c>
      <c r="C1717" s="300" t="s">
        <v>7149</v>
      </c>
      <c r="D1717" s="41" t="s">
        <v>6326</v>
      </c>
      <c r="E1717" s="308" t="s">
        <v>6327</v>
      </c>
      <c r="F1717" s="344" t="s">
        <v>13</v>
      </c>
      <c r="G1717" s="245" t="s">
        <v>2</v>
      </c>
      <c r="H1717" s="309" t="s">
        <v>397</v>
      </c>
      <c r="I1717" s="313"/>
      <c r="J1717" s="31" t="s">
        <v>7134</v>
      </c>
      <c r="K1717" s="310" t="s">
        <v>5160</v>
      </c>
      <c r="L1717" s="238" t="s">
        <v>4554</v>
      </c>
      <c r="M1717" s="241"/>
      <c r="N1717" s="311">
        <v>8</v>
      </c>
      <c r="O1717" s="241"/>
      <c r="P1717" s="31" t="s">
        <v>91</v>
      </c>
    </row>
    <row r="1718" spans="1:16" ht="30">
      <c r="A1718" s="28">
        <v>1713</v>
      </c>
      <c r="B1718" s="229" t="str">
        <f t="shared" si="27"/>
        <v>20242LP6013K1663</v>
      </c>
      <c r="C1718" s="300" t="s">
        <v>7150</v>
      </c>
      <c r="D1718" s="41" t="s">
        <v>4263</v>
      </c>
      <c r="E1718" s="308" t="s">
        <v>4265</v>
      </c>
      <c r="F1718" s="344" t="s">
        <v>18</v>
      </c>
      <c r="G1718" s="245" t="s">
        <v>4</v>
      </c>
      <c r="H1718" s="309" t="s">
        <v>397</v>
      </c>
      <c r="I1718" s="313"/>
      <c r="J1718" s="31" t="s">
        <v>7134</v>
      </c>
      <c r="K1718" s="310" t="s">
        <v>5160</v>
      </c>
      <c r="L1718" s="238" t="s">
        <v>4554</v>
      </c>
      <c r="M1718" s="241"/>
      <c r="N1718" s="311">
        <v>63</v>
      </c>
      <c r="O1718" s="241"/>
      <c r="P1718" s="31" t="s">
        <v>91</v>
      </c>
    </row>
    <row r="1719" spans="1:16" ht="24">
      <c r="A1719" s="28">
        <v>1714</v>
      </c>
      <c r="B1719" s="229" t="str">
        <f t="shared" si="27"/>
        <v>20242LP6008K163</v>
      </c>
      <c r="C1719" s="300" t="s">
        <v>7151</v>
      </c>
      <c r="D1719" s="41" t="s">
        <v>5005</v>
      </c>
      <c r="E1719" s="308" t="s">
        <v>4270</v>
      </c>
      <c r="F1719" s="343" t="s">
        <v>4067</v>
      </c>
      <c r="G1719" s="245" t="s">
        <v>3</v>
      </c>
      <c r="H1719" s="309" t="s">
        <v>397</v>
      </c>
      <c r="I1719" s="313"/>
      <c r="J1719" s="31" t="s">
        <v>7134</v>
      </c>
      <c r="K1719" s="310" t="s">
        <v>5160</v>
      </c>
      <c r="L1719" s="238" t="s">
        <v>4554</v>
      </c>
      <c r="M1719" s="241"/>
      <c r="N1719" s="311">
        <v>3</v>
      </c>
      <c r="O1719" s="241"/>
      <c r="P1719" s="31" t="s">
        <v>91</v>
      </c>
    </row>
    <row r="1720" spans="1:16" ht="24">
      <c r="A1720" s="28">
        <v>1715</v>
      </c>
      <c r="B1720" s="229" t="str">
        <f t="shared" si="27"/>
        <v>20242LP6008K164</v>
      </c>
      <c r="C1720" s="300" t="s">
        <v>7152</v>
      </c>
      <c r="D1720" s="41" t="s">
        <v>5005</v>
      </c>
      <c r="E1720" s="308" t="s">
        <v>4270</v>
      </c>
      <c r="F1720" s="344" t="s">
        <v>11</v>
      </c>
      <c r="G1720" s="245" t="s">
        <v>5</v>
      </c>
      <c r="H1720" s="309" t="s">
        <v>397</v>
      </c>
      <c r="I1720" s="313"/>
      <c r="J1720" s="31" t="s">
        <v>7134</v>
      </c>
      <c r="K1720" s="310" t="s">
        <v>5160</v>
      </c>
      <c r="L1720" s="238" t="s">
        <v>4554</v>
      </c>
      <c r="M1720" s="241"/>
      <c r="N1720" s="311">
        <v>4</v>
      </c>
      <c r="O1720" s="241"/>
      <c r="P1720" s="31" t="s">
        <v>91</v>
      </c>
    </row>
    <row r="1721" spans="1:16" ht="24">
      <c r="A1721" s="28">
        <v>1716</v>
      </c>
      <c r="B1721" s="229" t="str">
        <f t="shared" si="27"/>
        <v>20242AA6030K1613</v>
      </c>
      <c r="C1721" s="300" t="s">
        <v>7153</v>
      </c>
      <c r="D1721" s="41" t="s">
        <v>6380</v>
      </c>
      <c r="E1721" s="308" t="s">
        <v>6381</v>
      </c>
      <c r="F1721" s="344" t="s">
        <v>11</v>
      </c>
      <c r="G1721" s="245" t="s">
        <v>4</v>
      </c>
      <c r="H1721" s="309" t="s">
        <v>397</v>
      </c>
      <c r="I1721" s="313"/>
      <c r="J1721" s="31" t="s">
        <v>7134</v>
      </c>
      <c r="K1721" s="310" t="s">
        <v>5160</v>
      </c>
      <c r="L1721" s="238" t="s">
        <v>4554</v>
      </c>
      <c r="M1721" s="320"/>
      <c r="N1721" s="311">
        <v>13</v>
      </c>
      <c r="O1721" s="241"/>
      <c r="P1721" s="31" t="s">
        <v>91</v>
      </c>
    </row>
    <row r="1722" spans="1:16" ht="30">
      <c r="A1722" s="28">
        <v>1717</v>
      </c>
      <c r="B1722" s="229" t="str">
        <f t="shared" si="27"/>
        <v>20242BM6075K169</v>
      </c>
      <c r="C1722" s="300" t="s">
        <v>7154</v>
      </c>
      <c r="D1722" s="41" t="s">
        <v>4687</v>
      </c>
      <c r="E1722" s="308" t="s">
        <v>4348</v>
      </c>
      <c r="F1722" s="344" t="s">
        <v>48</v>
      </c>
      <c r="G1722" s="245" t="s">
        <v>1</v>
      </c>
      <c r="H1722" s="309" t="s">
        <v>397</v>
      </c>
      <c r="I1722" s="313"/>
      <c r="J1722" s="31" t="s">
        <v>7134</v>
      </c>
      <c r="K1722" s="310" t="s">
        <v>5160</v>
      </c>
      <c r="L1722" s="238" t="s">
        <v>4554</v>
      </c>
      <c r="M1722" s="320"/>
      <c r="N1722" s="311">
        <v>9</v>
      </c>
      <c r="O1722" s="241"/>
      <c r="P1722" s="31" t="s">
        <v>91</v>
      </c>
    </row>
    <row r="1723" spans="1:16" ht="30">
      <c r="A1723" s="28">
        <v>1718</v>
      </c>
      <c r="B1723" s="229" t="str">
        <f t="shared" si="27"/>
        <v>20242FL6163K16</v>
      </c>
      <c r="C1723" s="300" t="s">
        <v>7155</v>
      </c>
      <c r="D1723" s="41" t="s">
        <v>6283</v>
      </c>
      <c r="E1723" s="308" t="s">
        <v>4442</v>
      </c>
      <c r="F1723" s="299" t="s">
        <v>48</v>
      </c>
      <c r="G1723" s="245" t="s">
        <v>0</v>
      </c>
      <c r="H1723" s="312" t="s">
        <v>8</v>
      </c>
      <c r="I1723" s="32"/>
      <c r="J1723" s="31" t="s">
        <v>7134</v>
      </c>
      <c r="K1723" s="310" t="s">
        <v>5160</v>
      </c>
      <c r="L1723" s="238" t="s">
        <v>4554</v>
      </c>
      <c r="M1723" s="241"/>
      <c r="N1723" s="318"/>
      <c r="O1723" s="241"/>
      <c r="P1723" s="31" t="s">
        <v>91</v>
      </c>
    </row>
    <row r="1724" spans="1:16" ht="30">
      <c r="A1724" s="28">
        <v>1719</v>
      </c>
      <c r="B1724" s="229" t="str">
        <f t="shared" si="27"/>
        <v>20242FL6163K16</v>
      </c>
      <c r="C1724" s="300" t="s">
        <v>7155</v>
      </c>
      <c r="D1724" s="41" t="s">
        <v>6283</v>
      </c>
      <c r="E1724" s="308" t="s">
        <v>4442</v>
      </c>
      <c r="F1724" s="299" t="s">
        <v>48</v>
      </c>
      <c r="G1724" s="245" t="s">
        <v>3</v>
      </c>
      <c r="H1724" s="312" t="s">
        <v>8</v>
      </c>
      <c r="I1724" s="313"/>
      <c r="J1724" s="31" t="s">
        <v>7134</v>
      </c>
      <c r="K1724" s="310" t="s">
        <v>5160</v>
      </c>
      <c r="L1724" s="238" t="s">
        <v>4554</v>
      </c>
      <c r="M1724" s="241"/>
      <c r="N1724" s="318"/>
      <c r="O1724" s="241"/>
      <c r="P1724" s="31" t="s">
        <v>91</v>
      </c>
    </row>
    <row r="1725" spans="1:16" ht="30">
      <c r="A1725" s="28">
        <v>1720</v>
      </c>
      <c r="B1725" s="229" t="str">
        <f t="shared" si="27"/>
        <v>20242FL6163K16</v>
      </c>
      <c r="C1725" s="300" t="s">
        <v>7156</v>
      </c>
      <c r="D1725" s="41" t="s">
        <v>6283</v>
      </c>
      <c r="E1725" s="308" t="s">
        <v>4442</v>
      </c>
      <c r="F1725" s="299" t="s">
        <v>45</v>
      </c>
      <c r="G1725" s="245" t="s">
        <v>0</v>
      </c>
      <c r="H1725" s="312" t="s">
        <v>8</v>
      </c>
      <c r="I1725" s="32"/>
      <c r="J1725" s="31" t="s">
        <v>7134</v>
      </c>
      <c r="K1725" s="310" t="s">
        <v>5160</v>
      </c>
      <c r="L1725" s="238" t="s">
        <v>4554</v>
      </c>
      <c r="M1725" s="241"/>
      <c r="N1725" s="318"/>
      <c r="O1725" s="241"/>
      <c r="P1725" s="31" t="s">
        <v>91</v>
      </c>
    </row>
    <row r="1726" spans="1:16" ht="30">
      <c r="A1726" s="28">
        <v>1721</v>
      </c>
      <c r="B1726" s="229" t="str">
        <f t="shared" si="27"/>
        <v>20242FL6163K16</v>
      </c>
      <c r="C1726" s="300" t="s">
        <v>7156</v>
      </c>
      <c r="D1726" s="41" t="s">
        <v>6283</v>
      </c>
      <c r="E1726" s="308" t="s">
        <v>4442</v>
      </c>
      <c r="F1726" s="299" t="s">
        <v>45</v>
      </c>
      <c r="G1726" s="245" t="s">
        <v>3</v>
      </c>
      <c r="H1726" s="312" t="s">
        <v>8</v>
      </c>
      <c r="I1726" s="313"/>
      <c r="J1726" s="31" t="s">
        <v>7134</v>
      </c>
      <c r="K1726" s="310" t="s">
        <v>5160</v>
      </c>
      <c r="L1726" s="238" t="s">
        <v>4554</v>
      </c>
      <c r="M1726" s="241"/>
      <c r="N1726" s="318"/>
      <c r="O1726" s="241"/>
      <c r="P1726" s="31" t="s">
        <v>91</v>
      </c>
    </row>
    <row r="1727" spans="1:16" ht="45">
      <c r="A1727" s="28">
        <v>1722</v>
      </c>
      <c r="B1727" s="229" t="str">
        <f t="shared" si="27"/>
        <v>20242LP6004K1630</v>
      </c>
      <c r="C1727" s="332" t="s">
        <v>7157</v>
      </c>
      <c r="D1727" s="41" t="s">
        <v>4993</v>
      </c>
      <c r="E1727" s="308" t="s">
        <v>4473</v>
      </c>
      <c r="F1727" s="343" t="s">
        <v>493</v>
      </c>
      <c r="G1727" s="245" t="s">
        <v>0</v>
      </c>
      <c r="H1727" s="312" t="s">
        <v>6448</v>
      </c>
      <c r="I1727" s="399"/>
      <c r="J1727" s="31" t="s">
        <v>7134</v>
      </c>
      <c r="K1727" s="310" t="s">
        <v>5160</v>
      </c>
      <c r="L1727" s="238" t="s">
        <v>4554</v>
      </c>
      <c r="M1727" s="241" t="s">
        <v>6448</v>
      </c>
      <c r="N1727" s="38">
        <v>30</v>
      </c>
      <c r="O1727" s="241"/>
      <c r="P1727" s="31" t="s">
        <v>91</v>
      </c>
    </row>
    <row r="1728" spans="1:16" ht="30">
      <c r="A1728" s="28">
        <v>1723</v>
      </c>
      <c r="B1728" s="229" t="str">
        <f t="shared" si="27"/>
        <v>20242BM6161K162</v>
      </c>
      <c r="C1728" s="332" t="s">
        <v>7158</v>
      </c>
      <c r="D1728" s="41" t="s">
        <v>7146</v>
      </c>
      <c r="E1728" s="308" t="s">
        <v>7147</v>
      </c>
      <c r="F1728" s="344" t="s">
        <v>45</v>
      </c>
      <c r="G1728" s="245" t="s">
        <v>1</v>
      </c>
      <c r="H1728" s="309" t="s">
        <v>397</v>
      </c>
      <c r="I1728" s="313"/>
      <c r="J1728" s="31" t="s">
        <v>7134</v>
      </c>
      <c r="K1728" s="310" t="s">
        <v>5160</v>
      </c>
      <c r="L1728" s="238" t="s">
        <v>4554</v>
      </c>
      <c r="M1728" s="241"/>
      <c r="N1728" s="38">
        <v>2</v>
      </c>
      <c r="O1728" s="241"/>
      <c r="P1728" s="31" t="s">
        <v>91</v>
      </c>
    </row>
    <row r="1729" spans="1:16" ht="30">
      <c r="A1729" s="28">
        <v>1724</v>
      </c>
      <c r="B1729" s="229" t="str">
        <f t="shared" si="27"/>
        <v>20242AA6030_TAK1602</v>
      </c>
      <c r="C1729" s="300" t="s">
        <v>7159</v>
      </c>
      <c r="D1729" s="41" t="s">
        <v>6389</v>
      </c>
      <c r="E1729" s="308" t="s">
        <v>6390</v>
      </c>
      <c r="F1729" s="299" t="s">
        <v>11</v>
      </c>
      <c r="G1729" s="245" t="s">
        <v>1</v>
      </c>
      <c r="H1729" s="312" t="s">
        <v>6012</v>
      </c>
      <c r="I1729" s="313"/>
      <c r="J1729" s="31" t="s">
        <v>7160</v>
      </c>
      <c r="K1729" s="310" t="s">
        <v>5160</v>
      </c>
      <c r="L1729" s="238" t="s">
        <v>4554</v>
      </c>
      <c r="M1729" s="241"/>
      <c r="N1729" s="371" t="s">
        <v>4652</v>
      </c>
      <c r="O1729" s="241"/>
      <c r="P1729" s="31" t="s">
        <v>402</v>
      </c>
    </row>
    <row r="1730" spans="1:16" ht="30">
      <c r="A1730" s="28">
        <v>1725</v>
      </c>
      <c r="B1730" s="229" t="str">
        <f t="shared" si="27"/>
        <v>20242BM6161_TAK16</v>
      </c>
      <c r="C1730" s="300" t="s">
        <v>7161</v>
      </c>
      <c r="D1730" s="41" t="s">
        <v>7162</v>
      </c>
      <c r="E1730" s="308" t="s">
        <v>7163</v>
      </c>
      <c r="F1730" s="299" t="s">
        <v>11</v>
      </c>
      <c r="G1730" s="245" t="s">
        <v>4</v>
      </c>
      <c r="H1730" s="312" t="s">
        <v>6012</v>
      </c>
      <c r="I1730" s="66"/>
      <c r="J1730" s="31" t="s">
        <v>7160</v>
      </c>
      <c r="K1730" s="310" t="s">
        <v>5160</v>
      </c>
      <c r="L1730" s="238" t="s">
        <v>4554</v>
      </c>
      <c r="M1730" s="241"/>
      <c r="N1730" s="311"/>
      <c r="O1730" s="241"/>
      <c r="P1730" s="31" t="s">
        <v>402</v>
      </c>
    </row>
    <row r="1731" spans="1:16" ht="30">
      <c r="A1731" s="28">
        <v>1726</v>
      </c>
      <c r="B1731" s="229" t="str">
        <f t="shared" si="27"/>
        <v>20242BM6075_TAK16</v>
      </c>
      <c r="C1731" s="300" t="s">
        <v>7164</v>
      </c>
      <c r="D1731" s="41" t="s">
        <v>6394</v>
      </c>
      <c r="E1731" s="308" t="s">
        <v>6395</v>
      </c>
      <c r="F1731" s="299" t="s">
        <v>13</v>
      </c>
      <c r="G1731" s="245" t="s">
        <v>3</v>
      </c>
      <c r="H1731" s="312" t="s">
        <v>6012</v>
      </c>
      <c r="I1731" s="313"/>
      <c r="J1731" s="31" t="s">
        <v>7160</v>
      </c>
      <c r="K1731" s="310" t="s">
        <v>5160</v>
      </c>
      <c r="L1731" s="238" t="s">
        <v>4554</v>
      </c>
      <c r="M1731" s="241"/>
      <c r="N1731" s="311"/>
      <c r="O1731" s="241"/>
      <c r="P1731" s="31" t="s">
        <v>402</v>
      </c>
    </row>
    <row r="1732" spans="1:16" ht="31.5">
      <c r="A1732" s="28">
        <v>1727</v>
      </c>
      <c r="B1732" s="229" t="str">
        <f t="shared" si="27"/>
        <v>20242ME6012K1611</v>
      </c>
      <c r="C1732" s="300" t="s">
        <v>7165</v>
      </c>
      <c r="D1732" s="41" t="s">
        <v>5025</v>
      </c>
      <c r="E1732" s="308" t="s">
        <v>4115</v>
      </c>
      <c r="F1732" s="299" t="s">
        <v>46</v>
      </c>
      <c r="G1732" s="245" t="s">
        <v>0</v>
      </c>
      <c r="H1732" s="309" t="s">
        <v>8</v>
      </c>
      <c r="I1732" s="313"/>
      <c r="J1732" s="341" t="s">
        <v>7166</v>
      </c>
      <c r="K1732" s="310" t="s">
        <v>5160</v>
      </c>
      <c r="L1732" s="238" t="s">
        <v>4554</v>
      </c>
      <c r="M1732" s="241"/>
      <c r="N1732" s="311">
        <v>11</v>
      </c>
      <c r="O1732" s="241"/>
      <c r="P1732" s="341" t="s">
        <v>320</v>
      </c>
    </row>
    <row r="1733" spans="1:16" ht="31.5">
      <c r="A1733" s="28">
        <v>1728</v>
      </c>
      <c r="B1733" s="229" t="str">
        <f t="shared" si="27"/>
        <v>20242LP6012K1673</v>
      </c>
      <c r="C1733" s="300" t="s">
        <v>7167</v>
      </c>
      <c r="D1733" s="41" t="s">
        <v>5007</v>
      </c>
      <c r="E1733" s="308" t="s">
        <v>4116</v>
      </c>
      <c r="F1733" s="299" t="s">
        <v>46</v>
      </c>
      <c r="G1733" s="245" t="s">
        <v>3</v>
      </c>
      <c r="H1733" s="309" t="s">
        <v>8</v>
      </c>
      <c r="I1733" s="66"/>
      <c r="J1733" s="341" t="s">
        <v>7166</v>
      </c>
      <c r="K1733" s="310" t="s">
        <v>5160</v>
      </c>
      <c r="L1733" s="238" t="s">
        <v>4554</v>
      </c>
      <c r="M1733" s="241"/>
      <c r="N1733" s="311">
        <v>73</v>
      </c>
      <c r="O1733" s="241"/>
      <c r="P1733" s="341" t="s">
        <v>320</v>
      </c>
    </row>
    <row r="1734" spans="1:16" ht="31.5">
      <c r="A1734" s="28">
        <v>1729</v>
      </c>
      <c r="B1734" s="229" t="str">
        <f t="shared" si="27"/>
        <v>20242ME6010K161</v>
      </c>
      <c r="C1734" s="300" t="s">
        <v>7168</v>
      </c>
      <c r="D1734" s="41" t="s">
        <v>7169</v>
      </c>
      <c r="E1734" s="308" t="s">
        <v>7170</v>
      </c>
      <c r="F1734" s="299" t="s">
        <v>217</v>
      </c>
      <c r="G1734" s="245" t="s">
        <v>4</v>
      </c>
      <c r="H1734" s="309" t="s">
        <v>8</v>
      </c>
      <c r="I1734" s="66"/>
      <c r="J1734" s="341" t="s">
        <v>7166</v>
      </c>
      <c r="K1734" s="310" t="s">
        <v>5160</v>
      </c>
      <c r="L1734" s="238" t="s">
        <v>4554</v>
      </c>
      <c r="M1734" s="241"/>
      <c r="N1734" s="311">
        <v>1</v>
      </c>
      <c r="O1734" s="241"/>
      <c r="P1734" s="341" t="s">
        <v>320</v>
      </c>
    </row>
    <row r="1735" spans="1:16" ht="31.5">
      <c r="A1735" s="28">
        <v>1730</v>
      </c>
      <c r="B1735" s="229" t="str">
        <f t="shared" si="27"/>
        <v>20242ME6150K161</v>
      </c>
      <c r="C1735" s="300" t="s">
        <v>7171</v>
      </c>
      <c r="D1735" s="41" t="s">
        <v>7172</v>
      </c>
      <c r="E1735" s="308" t="s">
        <v>7173</v>
      </c>
      <c r="F1735" s="299" t="s">
        <v>47</v>
      </c>
      <c r="G1735" s="245" t="s">
        <v>3</v>
      </c>
      <c r="H1735" s="309" t="s">
        <v>8</v>
      </c>
      <c r="I1735" s="66"/>
      <c r="J1735" s="341" t="s">
        <v>7166</v>
      </c>
      <c r="K1735" s="310" t="s">
        <v>5160</v>
      </c>
      <c r="L1735" s="238" t="s">
        <v>4554</v>
      </c>
      <c r="M1735" s="241"/>
      <c r="N1735" s="311">
        <v>1</v>
      </c>
      <c r="O1735" s="241"/>
      <c r="P1735" s="341" t="s">
        <v>320</v>
      </c>
    </row>
    <row r="1736" spans="1:16" ht="31.5">
      <c r="A1736" s="28">
        <v>1731</v>
      </c>
      <c r="B1736" s="229" t="str">
        <f t="shared" si="27"/>
        <v>20242LP6011K1616</v>
      </c>
      <c r="C1736" s="300" t="s">
        <v>7174</v>
      </c>
      <c r="D1736" s="41" t="s">
        <v>5275</v>
      </c>
      <c r="E1736" s="308" t="s">
        <v>432</v>
      </c>
      <c r="F1736" s="299" t="s">
        <v>47</v>
      </c>
      <c r="G1736" s="245" t="s">
        <v>0</v>
      </c>
      <c r="H1736" s="309" t="s">
        <v>8</v>
      </c>
      <c r="I1736" s="313"/>
      <c r="J1736" s="341" t="s">
        <v>7166</v>
      </c>
      <c r="K1736" s="310" t="s">
        <v>5160</v>
      </c>
      <c r="L1736" s="238" t="s">
        <v>4554</v>
      </c>
      <c r="M1736" s="241"/>
      <c r="N1736" s="317">
        <v>16</v>
      </c>
      <c r="O1736" s="241"/>
      <c r="P1736" s="341" t="s">
        <v>320</v>
      </c>
    </row>
    <row r="1737" spans="1:16" ht="31.5">
      <c r="A1737" s="28">
        <v>1732</v>
      </c>
      <c r="B1737" s="229" t="str">
        <f t="shared" si="27"/>
        <v>20242IT6015K165</v>
      </c>
      <c r="C1737" s="332" t="s">
        <v>7175</v>
      </c>
      <c r="D1737" s="41" t="s">
        <v>5444</v>
      </c>
      <c r="E1737" s="308" t="s">
        <v>4033</v>
      </c>
      <c r="F1737" s="299" t="s">
        <v>46</v>
      </c>
      <c r="G1737" s="245" t="s">
        <v>1</v>
      </c>
      <c r="H1737" s="309" t="s">
        <v>8</v>
      </c>
      <c r="I1737" s="313"/>
      <c r="J1737" s="341" t="s">
        <v>7166</v>
      </c>
      <c r="K1737" s="310" t="s">
        <v>5160</v>
      </c>
      <c r="L1737" s="238" t="s">
        <v>4554</v>
      </c>
      <c r="M1737" s="241"/>
      <c r="N1737" s="318">
        <v>5</v>
      </c>
      <c r="O1737" s="241"/>
      <c r="P1737" s="341" t="s">
        <v>320</v>
      </c>
    </row>
    <row r="1738" spans="1:16" ht="31.5">
      <c r="A1738" s="28">
        <v>1733</v>
      </c>
      <c r="B1738" s="229" t="str">
        <f t="shared" si="27"/>
        <v>20242ME6031K16</v>
      </c>
      <c r="C1738" s="300" t="s">
        <v>7176</v>
      </c>
      <c r="D1738" s="41" t="s">
        <v>5035</v>
      </c>
      <c r="E1738" s="308" t="s">
        <v>4343</v>
      </c>
      <c r="F1738" s="299" t="s">
        <v>46</v>
      </c>
      <c r="G1738" s="245" t="s">
        <v>4</v>
      </c>
      <c r="H1738" s="309" t="s">
        <v>8</v>
      </c>
      <c r="I1738" s="313"/>
      <c r="J1738" s="341" t="s">
        <v>7166</v>
      </c>
      <c r="K1738" s="310" t="s">
        <v>5160</v>
      </c>
      <c r="L1738" s="238" t="s">
        <v>4554</v>
      </c>
      <c r="M1738" s="241"/>
      <c r="N1738" s="311"/>
      <c r="O1738" s="241"/>
      <c r="P1738" s="341" t="s">
        <v>320</v>
      </c>
    </row>
    <row r="1739" spans="1:16" ht="31.5">
      <c r="A1739" s="28">
        <v>1734</v>
      </c>
      <c r="B1739" s="229" t="str">
        <f t="shared" si="27"/>
        <v>20242AT6001K16</v>
      </c>
      <c r="C1739" s="300" t="s">
        <v>7177</v>
      </c>
      <c r="D1739" s="41" t="s">
        <v>5467</v>
      </c>
      <c r="E1739" s="308" t="s">
        <v>5468</v>
      </c>
      <c r="F1739" s="299" t="s">
        <v>47</v>
      </c>
      <c r="G1739" s="245" t="s">
        <v>1</v>
      </c>
      <c r="H1739" s="309" t="s">
        <v>8</v>
      </c>
      <c r="I1739" s="313"/>
      <c r="J1739" s="341" t="s">
        <v>7166</v>
      </c>
      <c r="K1739" s="310" t="s">
        <v>5160</v>
      </c>
      <c r="L1739" s="238" t="s">
        <v>4554</v>
      </c>
      <c r="M1739" s="241"/>
      <c r="N1739" s="318"/>
      <c r="O1739" s="241"/>
      <c r="P1739" s="341" t="s">
        <v>320</v>
      </c>
    </row>
    <row r="1740" spans="1:16" ht="31.5">
      <c r="A1740" s="28">
        <v>1735</v>
      </c>
      <c r="B1740" s="229" t="str">
        <f t="shared" si="27"/>
        <v>20242FL6094K16</v>
      </c>
      <c r="C1740" s="300" t="s">
        <v>7178</v>
      </c>
      <c r="D1740" s="41" t="s">
        <v>5371</v>
      </c>
      <c r="E1740" s="308" t="s">
        <v>5372</v>
      </c>
      <c r="F1740" s="299" t="s">
        <v>46</v>
      </c>
      <c r="G1740" s="245" t="s">
        <v>2</v>
      </c>
      <c r="H1740" s="312" t="s">
        <v>8</v>
      </c>
      <c r="I1740" s="313"/>
      <c r="J1740" s="341" t="s">
        <v>7166</v>
      </c>
      <c r="K1740" s="310" t="s">
        <v>5160</v>
      </c>
      <c r="L1740" s="238" t="s">
        <v>4554</v>
      </c>
      <c r="M1740" s="241"/>
      <c r="N1740" s="311"/>
      <c r="O1740" s="241"/>
      <c r="P1740" s="341" t="s">
        <v>320</v>
      </c>
    </row>
    <row r="1741" spans="1:16" ht="31.5">
      <c r="A1741" s="28">
        <v>1736</v>
      </c>
      <c r="B1741" s="229" t="str">
        <f t="shared" si="27"/>
        <v>20242FL6094K16</v>
      </c>
      <c r="C1741" s="300" t="s">
        <v>7178</v>
      </c>
      <c r="D1741" s="41" t="s">
        <v>5371</v>
      </c>
      <c r="E1741" s="308" t="s">
        <v>5372</v>
      </c>
      <c r="F1741" s="299" t="s">
        <v>46</v>
      </c>
      <c r="G1741" s="245" t="s">
        <v>5</v>
      </c>
      <c r="H1741" s="312" t="s">
        <v>8</v>
      </c>
      <c r="I1741" s="313"/>
      <c r="J1741" s="341" t="s">
        <v>7166</v>
      </c>
      <c r="K1741" s="310" t="s">
        <v>5160</v>
      </c>
      <c r="L1741" s="238" t="s">
        <v>4554</v>
      </c>
      <c r="M1741" s="241"/>
      <c r="N1741" s="311"/>
      <c r="O1741" s="241"/>
      <c r="P1741" s="341" t="s">
        <v>320</v>
      </c>
    </row>
    <row r="1742" spans="1:16" ht="90">
      <c r="A1742" s="28">
        <v>1737</v>
      </c>
      <c r="B1742" s="229" t="str">
        <f t="shared" si="27"/>
        <v>20242GF6116K16</v>
      </c>
      <c r="C1742" s="300" t="s">
        <v>7179</v>
      </c>
      <c r="D1742" s="41" t="s">
        <v>7180</v>
      </c>
      <c r="E1742" s="308" t="s">
        <v>7181</v>
      </c>
      <c r="F1742" s="44" t="s">
        <v>123</v>
      </c>
      <c r="G1742" s="245" t="s">
        <v>0</v>
      </c>
      <c r="H1742" s="312" t="s">
        <v>7182</v>
      </c>
      <c r="I1742" s="66"/>
      <c r="J1742" s="31" t="s">
        <v>7183</v>
      </c>
      <c r="K1742" s="310" t="s">
        <v>5160</v>
      </c>
      <c r="L1742" s="238" t="s">
        <v>4554</v>
      </c>
      <c r="M1742" s="241"/>
      <c r="N1742" s="317"/>
      <c r="O1742" s="241"/>
      <c r="P1742" s="31" t="s">
        <v>68</v>
      </c>
    </row>
    <row r="1743" spans="1:16" ht="60">
      <c r="A1743" s="28">
        <v>1738</v>
      </c>
      <c r="B1743" s="229" t="str">
        <f t="shared" si="27"/>
        <v>20242GF6116K16</v>
      </c>
      <c r="C1743" s="300" t="s">
        <v>7184</v>
      </c>
      <c r="D1743" s="41" t="s">
        <v>7180</v>
      </c>
      <c r="E1743" s="308" t="s">
        <v>7181</v>
      </c>
      <c r="F1743" s="44" t="s">
        <v>123</v>
      </c>
      <c r="G1743" s="245" t="s">
        <v>3</v>
      </c>
      <c r="H1743" s="312" t="s">
        <v>7185</v>
      </c>
      <c r="I1743" s="66"/>
      <c r="J1743" s="31" t="s">
        <v>7183</v>
      </c>
      <c r="K1743" s="310" t="s">
        <v>5160</v>
      </c>
      <c r="L1743" s="238" t="s">
        <v>4554</v>
      </c>
      <c r="M1743" s="241"/>
      <c r="N1743" s="311"/>
      <c r="O1743" s="241"/>
      <c r="P1743" s="31" t="s">
        <v>68</v>
      </c>
    </row>
    <row r="1744" spans="1:16" ht="30">
      <c r="A1744" s="28">
        <v>1739</v>
      </c>
      <c r="B1744" s="229" t="str">
        <f t="shared" ref="B1744:B1775" si="28">CONCATENATE(20242,$D1744,"K16",$N1744)</f>
        <v>20242LP6012K1674</v>
      </c>
      <c r="C1744" s="300" t="s">
        <v>7186</v>
      </c>
      <c r="D1744" s="41" t="s">
        <v>5007</v>
      </c>
      <c r="E1744" s="308" t="s">
        <v>4116</v>
      </c>
      <c r="F1744" s="344" t="s">
        <v>46</v>
      </c>
      <c r="G1744" s="245" t="s">
        <v>0</v>
      </c>
      <c r="H1744" s="312" t="s">
        <v>5158</v>
      </c>
      <c r="I1744" s="66"/>
      <c r="J1744" s="31" t="s">
        <v>7183</v>
      </c>
      <c r="K1744" s="310" t="s">
        <v>5160</v>
      </c>
      <c r="L1744" s="238" t="s">
        <v>4554</v>
      </c>
      <c r="M1744" s="241"/>
      <c r="N1744" s="311">
        <v>74</v>
      </c>
      <c r="O1744" s="241"/>
      <c r="P1744" s="31" t="s">
        <v>68</v>
      </c>
    </row>
    <row r="1745" spans="1:16" ht="30">
      <c r="A1745" s="28">
        <v>1740</v>
      </c>
      <c r="B1745" s="229" t="str">
        <f t="shared" si="28"/>
        <v>20242GF6007K16</v>
      </c>
      <c r="C1745" s="300" t="s">
        <v>7187</v>
      </c>
      <c r="D1745" s="41" t="s">
        <v>7188</v>
      </c>
      <c r="E1745" s="308" t="s">
        <v>7189</v>
      </c>
      <c r="F1745" s="344" t="s">
        <v>217</v>
      </c>
      <c r="G1745" s="245" t="s">
        <v>0</v>
      </c>
      <c r="H1745" s="312" t="s">
        <v>5158</v>
      </c>
      <c r="I1745" s="66"/>
      <c r="J1745" s="31" t="s">
        <v>7183</v>
      </c>
      <c r="K1745" s="310" t="s">
        <v>5160</v>
      </c>
      <c r="L1745" s="238" t="s">
        <v>4554</v>
      </c>
      <c r="M1745" s="241"/>
      <c r="N1745" s="311"/>
      <c r="O1745" s="241"/>
      <c r="P1745" s="31" t="s">
        <v>68</v>
      </c>
    </row>
    <row r="1746" spans="1:16" ht="60">
      <c r="A1746" s="28">
        <v>1741</v>
      </c>
      <c r="B1746" s="229" t="str">
        <f t="shared" si="28"/>
        <v>20242GF6012K16</v>
      </c>
      <c r="C1746" s="300" t="s">
        <v>7190</v>
      </c>
      <c r="D1746" s="41" t="s">
        <v>7191</v>
      </c>
      <c r="E1746" s="308" t="s">
        <v>7192</v>
      </c>
      <c r="F1746" s="44" t="s">
        <v>123</v>
      </c>
      <c r="G1746" s="245" t="s">
        <v>2</v>
      </c>
      <c r="H1746" s="312" t="s">
        <v>5084</v>
      </c>
      <c r="I1746" s="313"/>
      <c r="J1746" s="31" t="s">
        <v>7183</v>
      </c>
      <c r="K1746" s="310" t="s">
        <v>5160</v>
      </c>
      <c r="L1746" s="238" t="s">
        <v>4554</v>
      </c>
      <c r="M1746" s="241"/>
      <c r="N1746" s="311"/>
      <c r="O1746" s="241"/>
      <c r="P1746" s="31" t="s">
        <v>68</v>
      </c>
    </row>
    <row r="1747" spans="1:16" ht="60">
      <c r="A1747" s="28">
        <v>1742</v>
      </c>
      <c r="B1747" s="229" t="str">
        <f t="shared" si="28"/>
        <v>20242GF6012K16</v>
      </c>
      <c r="C1747" s="332" t="s">
        <v>7193</v>
      </c>
      <c r="D1747" s="41" t="s">
        <v>7191</v>
      </c>
      <c r="E1747" s="308" t="s">
        <v>7192</v>
      </c>
      <c r="F1747" s="44" t="s">
        <v>123</v>
      </c>
      <c r="G1747" s="245" t="s">
        <v>5</v>
      </c>
      <c r="H1747" s="312" t="s">
        <v>5084</v>
      </c>
      <c r="I1747" s="313"/>
      <c r="J1747" s="31" t="s">
        <v>7183</v>
      </c>
      <c r="K1747" s="310" t="s">
        <v>5160</v>
      </c>
      <c r="L1747" s="238" t="s">
        <v>4554</v>
      </c>
      <c r="M1747" s="241"/>
      <c r="N1747" s="311"/>
      <c r="O1747" s="241"/>
      <c r="P1747" s="31" t="s">
        <v>68</v>
      </c>
    </row>
    <row r="1748" spans="1:16" ht="90">
      <c r="A1748" s="28">
        <v>1743</v>
      </c>
      <c r="B1748" s="229" t="str">
        <f t="shared" si="28"/>
        <v>20242GF6012K16</v>
      </c>
      <c r="C1748" s="300" t="s">
        <v>7194</v>
      </c>
      <c r="D1748" s="41" t="s">
        <v>7191</v>
      </c>
      <c r="E1748" s="308" t="s">
        <v>7192</v>
      </c>
      <c r="F1748" s="44" t="s">
        <v>125</v>
      </c>
      <c r="G1748" s="245" t="s">
        <v>0</v>
      </c>
      <c r="H1748" s="312" t="s">
        <v>7182</v>
      </c>
      <c r="I1748" s="313"/>
      <c r="J1748" s="31" t="s">
        <v>7183</v>
      </c>
      <c r="K1748" s="310" t="s">
        <v>5160</v>
      </c>
      <c r="L1748" s="238" t="s">
        <v>4554</v>
      </c>
      <c r="M1748" s="241"/>
      <c r="N1748" s="317"/>
      <c r="O1748" s="241"/>
      <c r="P1748" s="31" t="s">
        <v>68</v>
      </c>
    </row>
    <row r="1749" spans="1:16" ht="60">
      <c r="A1749" s="28">
        <v>1744</v>
      </c>
      <c r="B1749" s="229" t="str">
        <f t="shared" si="28"/>
        <v>20242GF6012K16</v>
      </c>
      <c r="C1749" s="332" t="s">
        <v>7195</v>
      </c>
      <c r="D1749" s="41" t="s">
        <v>7191</v>
      </c>
      <c r="E1749" s="308" t="s">
        <v>7192</v>
      </c>
      <c r="F1749" s="44" t="s">
        <v>125</v>
      </c>
      <c r="G1749" s="245" t="s">
        <v>3</v>
      </c>
      <c r="H1749" s="312" t="s">
        <v>7185</v>
      </c>
      <c r="I1749" s="313"/>
      <c r="J1749" s="31" t="s">
        <v>7183</v>
      </c>
      <c r="K1749" s="310" t="s">
        <v>5160</v>
      </c>
      <c r="L1749" s="238" t="s">
        <v>4554</v>
      </c>
      <c r="M1749" s="241"/>
      <c r="N1749" s="317"/>
      <c r="O1749" s="241"/>
      <c r="P1749" s="31" t="s">
        <v>68</v>
      </c>
    </row>
    <row r="1750" spans="1:16" ht="30">
      <c r="A1750" s="28">
        <v>1745</v>
      </c>
      <c r="B1750" s="229" t="str">
        <f t="shared" si="28"/>
        <v>20242GF6006K161</v>
      </c>
      <c r="C1750" s="300" t="s">
        <v>7196</v>
      </c>
      <c r="D1750" s="41" t="s">
        <v>7197</v>
      </c>
      <c r="E1750" s="308" t="s">
        <v>7198</v>
      </c>
      <c r="F1750" s="344" t="s">
        <v>47</v>
      </c>
      <c r="G1750" s="245" t="s">
        <v>1</v>
      </c>
      <c r="H1750" s="309" t="s">
        <v>401</v>
      </c>
      <c r="I1750" s="313"/>
      <c r="J1750" s="31" t="s">
        <v>7183</v>
      </c>
      <c r="K1750" s="310" t="s">
        <v>5160</v>
      </c>
      <c r="L1750" s="238" t="s">
        <v>4554</v>
      </c>
      <c r="M1750" s="241"/>
      <c r="N1750" s="311">
        <v>1</v>
      </c>
      <c r="O1750" s="241"/>
      <c r="P1750" s="31" t="s">
        <v>68</v>
      </c>
    </row>
    <row r="1751" spans="1:16" ht="24">
      <c r="A1751" s="28">
        <v>1746</v>
      </c>
      <c r="B1751" s="229" t="str">
        <f t="shared" si="28"/>
        <v>20242BS6018K1616</v>
      </c>
      <c r="C1751" s="300" t="s">
        <v>7199</v>
      </c>
      <c r="D1751" s="41" t="s">
        <v>225</v>
      </c>
      <c r="E1751" s="308" t="s">
        <v>167</v>
      </c>
      <c r="F1751" s="344" t="s">
        <v>19</v>
      </c>
      <c r="G1751" s="245" t="s">
        <v>2</v>
      </c>
      <c r="H1751" s="309" t="s">
        <v>401</v>
      </c>
      <c r="I1751" s="313"/>
      <c r="J1751" s="31" t="s">
        <v>7183</v>
      </c>
      <c r="K1751" s="310" t="s">
        <v>5160</v>
      </c>
      <c r="L1751" s="238" t="s">
        <v>4554</v>
      </c>
      <c r="M1751" s="241"/>
      <c r="N1751" s="311">
        <v>16</v>
      </c>
      <c r="O1751" s="241"/>
      <c r="P1751" s="31" t="s">
        <v>68</v>
      </c>
    </row>
    <row r="1752" spans="1:16" ht="24">
      <c r="A1752" s="28">
        <v>1747</v>
      </c>
      <c r="B1752" s="229" t="str">
        <f t="shared" si="28"/>
        <v>20242GF6117K16</v>
      </c>
      <c r="C1752" s="300" t="s">
        <v>7200</v>
      </c>
      <c r="D1752" s="41" t="s">
        <v>7201</v>
      </c>
      <c r="E1752" s="308" t="s">
        <v>7202</v>
      </c>
      <c r="F1752" s="344" t="s">
        <v>12</v>
      </c>
      <c r="G1752" s="245" t="s">
        <v>5</v>
      </c>
      <c r="H1752" s="309" t="s">
        <v>401</v>
      </c>
      <c r="I1752" s="313"/>
      <c r="J1752" s="31" t="s">
        <v>7183</v>
      </c>
      <c r="K1752" s="310" t="s">
        <v>5160</v>
      </c>
      <c r="L1752" s="238" t="s">
        <v>4554</v>
      </c>
      <c r="M1752" s="241"/>
      <c r="N1752" s="322"/>
      <c r="O1752" s="241"/>
      <c r="P1752" s="31" t="s">
        <v>68</v>
      </c>
    </row>
    <row r="1753" spans="1:16" ht="30">
      <c r="A1753" s="28">
        <v>1748</v>
      </c>
      <c r="B1753" s="229" t="str">
        <f t="shared" si="28"/>
        <v>20242BS6023K162</v>
      </c>
      <c r="C1753" s="300" t="s">
        <v>7203</v>
      </c>
      <c r="D1753" s="41" t="s">
        <v>280</v>
      </c>
      <c r="E1753" s="308" t="s">
        <v>281</v>
      </c>
      <c r="F1753" s="344" t="s">
        <v>47</v>
      </c>
      <c r="G1753" s="245" t="s">
        <v>4</v>
      </c>
      <c r="H1753" s="309" t="s">
        <v>401</v>
      </c>
      <c r="I1753" s="313"/>
      <c r="J1753" s="31" t="s">
        <v>7183</v>
      </c>
      <c r="K1753" s="310" t="s">
        <v>5160</v>
      </c>
      <c r="L1753" s="238" t="s">
        <v>4554</v>
      </c>
      <c r="M1753" s="241"/>
      <c r="N1753" s="311">
        <v>2</v>
      </c>
      <c r="O1753" s="241"/>
      <c r="P1753" s="31" t="s">
        <v>68</v>
      </c>
    </row>
    <row r="1754" spans="1:16" ht="30">
      <c r="A1754" s="28">
        <v>1749</v>
      </c>
      <c r="B1754" s="229" t="str">
        <f t="shared" si="28"/>
        <v>20242BS6019K16</v>
      </c>
      <c r="C1754" s="246" t="s">
        <v>7204</v>
      </c>
      <c r="D1754" s="41" t="s">
        <v>229</v>
      </c>
      <c r="E1754" s="308" t="s">
        <v>230</v>
      </c>
      <c r="F1754" s="344" t="s">
        <v>19</v>
      </c>
      <c r="G1754" s="245" t="s">
        <v>3</v>
      </c>
      <c r="H1754" s="312" t="s">
        <v>5158</v>
      </c>
      <c r="I1754" s="313"/>
      <c r="J1754" s="31" t="s">
        <v>7183</v>
      </c>
      <c r="K1754" s="310" t="s">
        <v>5160</v>
      </c>
      <c r="L1754" s="238" t="s">
        <v>4554</v>
      </c>
      <c r="M1754" s="241"/>
      <c r="N1754" s="311"/>
      <c r="O1754" s="241"/>
      <c r="P1754" s="31" t="s">
        <v>68</v>
      </c>
    </row>
    <row r="1755" spans="1:16" ht="30">
      <c r="A1755" s="28">
        <v>1750</v>
      </c>
      <c r="B1755" s="229" t="str">
        <f t="shared" si="28"/>
        <v>20242GF6032K16</v>
      </c>
      <c r="C1755" s="246" t="s">
        <v>7205</v>
      </c>
      <c r="D1755" s="41" t="s">
        <v>7206</v>
      </c>
      <c r="E1755" s="308" t="s">
        <v>7207</v>
      </c>
      <c r="F1755" s="344" t="s">
        <v>12</v>
      </c>
      <c r="G1755" s="245" t="s">
        <v>3</v>
      </c>
      <c r="H1755" s="312" t="s">
        <v>5158</v>
      </c>
      <c r="I1755" s="313"/>
      <c r="J1755" s="31" t="s">
        <v>7183</v>
      </c>
      <c r="K1755" s="310" t="s">
        <v>5160</v>
      </c>
      <c r="L1755" s="238" t="s">
        <v>4554</v>
      </c>
      <c r="M1755" s="241"/>
      <c r="N1755" s="311"/>
      <c r="O1755" s="241"/>
      <c r="P1755" s="31" t="s">
        <v>68</v>
      </c>
    </row>
    <row r="1756" spans="1:16" ht="30">
      <c r="A1756" s="28">
        <v>1751</v>
      </c>
      <c r="B1756" s="229" t="str">
        <f t="shared" si="28"/>
        <v>20242GF6105K163</v>
      </c>
      <c r="C1756" s="246" t="s">
        <v>7208</v>
      </c>
      <c r="D1756" s="41" t="s">
        <v>5174</v>
      </c>
      <c r="E1756" s="308" t="s">
        <v>5175</v>
      </c>
      <c r="F1756" s="344" t="s">
        <v>12</v>
      </c>
      <c r="G1756" s="245" t="s">
        <v>2</v>
      </c>
      <c r="H1756" s="309" t="s">
        <v>401</v>
      </c>
      <c r="I1756" s="313"/>
      <c r="J1756" s="31" t="s">
        <v>7183</v>
      </c>
      <c r="K1756" s="310" t="s">
        <v>5160</v>
      </c>
      <c r="L1756" s="238" t="s">
        <v>4554</v>
      </c>
      <c r="M1756" s="241"/>
      <c r="N1756" s="311">
        <v>3</v>
      </c>
      <c r="O1756" s="241"/>
      <c r="P1756" s="31" t="s">
        <v>68</v>
      </c>
    </row>
    <row r="1757" spans="1:16" ht="60">
      <c r="A1757" s="28">
        <v>1752</v>
      </c>
      <c r="B1757" s="229" t="str">
        <f t="shared" si="28"/>
        <v>20242GF6042K16</v>
      </c>
      <c r="C1757" s="246" t="s">
        <v>7209</v>
      </c>
      <c r="D1757" s="41" t="s">
        <v>7210</v>
      </c>
      <c r="E1757" s="308" t="s">
        <v>7211</v>
      </c>
      <c r="F1757" s="44" t="s">
        <v>123</v>
      </c>
      <c r="G1757" s="245" t="s">
        <v>1</v>
      </c>
      <c r="H1757" s="316" t="s">
        <v>5084</v>
      </c>
      <c r="I1757" s="313"/>
      <c r="J1757" s="31" t="s">
        <v>7183</v>
      </c>
      <c r="K1757" s="310" t="s">
        <v>5160</v>
      </c>
      <c r="L1757" s="238" t="s">
        <v>4554</v>
      </c>
      <c r="M1757" s="241"/>
      <c r="N1757" s="311"/>
      <c r="O1757" s="241"/>
      <c r="P1757" s="31" t="s">
        <v>68</v>
      </c>
    </row>
    <row r="1758" spans="1:16" ht="60">
      <c r="A1758" s="28">
        <v>1753</v>
      </c>
      <c r="B1758" s="229" t="str">
        <f t="shared" si="28"/>
        <v>20242GF6042K16</v>
      </c>
      <c r="C1758" s="246" t="s">
        <v>7209</v>
      </c>
      <c r="D1758" s="41" t="s">
        <v>7210</v>
      </c>
      <c r="E1758" s="308" t="s">
        <v>7211</v>
      </c>
      <c r="F1758" s="44" t="s">
        <v>123</v>
      </c>
      <c r="G1758" s="245" t="s">
        <v>4</v>
      </c>
      <c r="H1758" s="316" t="s">
        <v>5084</v>
      </c>
      <c r="I1758" s="313"/>
      <c r="J1758" s="31" t="s">
        <v>7183</v>
      </c>
      <c r="K1758" s="310" t="s">
        <v>5160</v>
      </c>
      <c r="L1758" s="238" t="s">
        <v>4554</v>
      </c>
      <c r="M1758" s="241"/>
      <c r="N1758" s="311"/>
      <c r="O1758" s="241"/>
      <c r="P1758" s="31" t="s">
        <v>68</v>
      </c>
    </row>
    <row r="1759" spans="1:16" ht="60">
      <c r="A1759" s="28">
        <v>1754</v>
      </c>
      <c r="B1759" s="229" t="str">
        <f t="shared" si="28"/>
        <v>20242GF6042K16</v>
      </c>
      <c r="C1759" s="246" t="s">
        <v>7212</v>
      </c>
      <c r="D1759" s="41" t="s">
        <v>7210</v>
      </c>
      <c r="E1759" s="308" t="s">
        <v>7211</v>
      </c>
      <c r="F1759" s="44" t="s">
        <v>125</v>
      </c>
      <c r="G1759" s="245" t="s">
        <v>2</v>
      </c>
      <c r="H1759" s="316" t="s">
        <v>5084</v>
      </c>
      <c r="I1759" s="313"/>
      <c r="J1759" s="31" t="s">
        <v>7183</v>
      </c>
      <c r="K1759" s="310" t="s">
        <v>5160</v>
      </c>
      <c r="L1759" s="238" t="s">
        <v>4554</v>
      </c>
      <c r="M1759" s="241"/>
      <c r="N1759" s="311"/>
      <c r="O1759" s="241"/>
      <c r="P1759" s="31" t="s">
        <v>68</v>
      </c>
    </row>
    <row r="1760" spans="1:16" ht="60">
      <c r="A1760" s="28">
        <v>1755</v>
      </c>
      <c r="B1760" s="229" t="str">
        <f t="shared" si="28"/>
        <v>20242GF6042K16</v>
      </c>
      <c r="C1760" s="246" t="s">
        <v>7212</v>
      </c>
      <c r="D1760" s="41" t="s">
        <v>7210</v>
      </c>
      <c r="E1760" s="308" t="s">
        <v>7211</v>
      </c>
      <c r="F1760" s="44" t="s">
        <v>125</v>
      </c>
      <c r="G1760" s="245" t="s">
        <v>4</v>
      </c>
      <c r="H1760" s="316" t="s">
        <v>5084</v>
      </c>
      <c r="I1760" s="313"/>
      <c r="J1760" s="31" t="s">
        <v>7183</v>
      </c>
      <c r="K1760" s="310" t="s">
        <v>5160</v>
      </c>
      <c r="L1760" s="238" t="s">
        <v>4554</v>
      </c>
      <c r="M1760" s="241"/>
      <c r="N1760" s="311"/>
      <c r="O1760" s="241"/>
      <c r="P1760" s="31" t="s">
        <v>68</v>
      </c>
    </row>
    <row r="1761" spans="1:16" ht="30">
      <c r="A1761" s="28">
        <v>1756</v>
      </c>
      <c r="B1761" s="229" t="str">
        <f t="shared" si="28"/>
        <v>20242GF6102K16</v>
      </c>
      <c r="C1761" s="246" t="s">
        <v>7213</v>
      </c>
      <c r="D1761" s="41" t="s">
        <v>5183</v>
      </c>
      <c r="E1761" s="308" t="s">
        <v>5184</v>
      </c>
      <c r="F1761" s="44" t="s">
        <v>125</v>
      </c>
      <c r="G1761" s="245" t="s">
        <v>1</v>
      </c>
      <c r="H1761" s="316" t="s">
        <v>5185</v>
      </c>
      <c r="I1761" s="313"/>
      <c r="J1761" s="31" t="s">
        <v>7183</v>
      </c>
      <c r="K1761" s="310" t="s">
        <v>5160</v>
      </c>
      <c r="L1761" s="238" t="s">
        <v>4554</v>
      </c>
      <c r="M1761" s="241"/>
      <c r="N1761" s="318"/>
      <c r="O1761" s="241"/>
      <c r="P1761" s="31" t="s">
        <v>68</v>
      </c>
    </row>
    <row r="1762" spans="1:16" ht="30">
      <c r="A1762" s="28">
        <v>1757</v>
      </c>
      <c r="B1762" s="229" t="str">
        <f t="shared" si="28"/>
        <v>20242GF6102K16</v>
      </c>
      <c r="C1762" s="246" t="s">
        <v>7214</v>
      </c>
      <c r="D1762" s="41" t="s">
        <v>5183</v>
      </c>
      <c r="E1762" s="308" t="s">
        <v>5184</v>
      </c>
      <c r="F1762" s="44" t="s">
        <v>125</v>
      </c>
      <c r="G1762" s="245" t="s">
        <v>5</v>
      </c>
      <c r="H1762" s="316" t="s">
        <v>5185</v>
      </c>
      <c r="I1762" s="313"/>
      <c r="J1762" s="31" t="s">
        <v>7183</v>
      </c>
      <c r="K1762" s="310" t="s">
        <v>5160</v>
      </c>
      <c r="L1762" s="238" t="s">
        <v>4554</v>
      </c>
      <c r="M1762" s="241"/>
      <c r="N1762" s="318"/>
      <c r="O1762" s="241"/>
      <c r="P1762" s="31" t="s">
        <v>68</v>
      </c>
    </row>
    <row r="1763" spans="1:16" ht="45">
      <c r="A1763" s="28">
        <v>1758</v>
      </c>
      <c r="B1763" s="229" t="str">
        <f t="shared" si="28"/>
        <v>20242FL6151K16</v>
      </c>
      <c r="C1763" s="246" t="s">
        <v>7215</v>
      </c>
      <c r="D1763" s="41" t="s">
        <v>5189</v>
      </c>
      <c r="E1763" s="308" t="s">
        <v>5190</v>
      </c>
      <c r="F1763" s="344" t="s">
        <v>46</v>
      </c>
      <c r="G1763" s="245" t="s">
        <v>1</v>
      </c>
      <c r="H1763" s="309" t="s">
        <v>401</v>
      </c>
      <c r="I1763" s="313"/>
      <c r="J1763" s="31" t="s">
        <v>7183</v>
      </c>
      <c r="K1763" s="310" t="s">
        <v>5160</v>
      </c>
      <c r="L1763" s="238" t="s">
        <v>4554</v>
      </c>
      <c r="M1763" s="241"/>
      <c r="N1763" s="311"/>
      <c r="O1763" s="241"/>
      <c r="P1763" s="31" t="s">
        <v>68</v>
      </c>
    </row>
    <row r="1764" spans="1:16" ht="45">
      <c r="A1764" s="28">
        <v>1759</v>
      </c>
      <c r="B1764" s="229" t="str">
        <f t="shared" si="28"/>
        <v>20242FL6151K16</v>
      </c>
      <c r="C1764" s="246" t="s">
        <v>7215</v>
      </c>
      <c r="D1764" s="41" t="s">
        <v>5189</v>
      </c>
      <c r="E1764" s="308" t="s">
        <v>5190</v>
      </c>
      <c r="F1764" s="344" t="s">
        <v>46</v>
      </c>
      <c r="G1764" s="245" t="s">
        <v>4</v>
      </c>
      <c r="H1764" s="309" t="s">
        <v>401</v>
      </c>
      <c r="I1764" s="313"/>
      <c r="J1764" s="31" t="s">
        <v>7183</v>
      </c>
      <c r="K1764" s="310" t="s">
        <v>5160</v>
      </c>
      <c r="L1764" s="238" t="s">
        <v>4554</v>
      </c>
      <c r="M1764" s="241"/>
      <c r="N1764" s="311"/>
      <c r="O1764" s="241"/>
      <c r="P1764" s="31" t="s">
        <v>68</v>
      </c>
    </row>
    <row r="1765" spans="1:16" ht="30">
      <c r="A1765" s="28">
        <v>1760</v>
      </c>
      <c r="B1765" s="229" t="str">
        <f t="shared" si="28"/>
        <v>20242LP6012K1675</v>
      </c>
      <c r="C1765" s="246" t="s">
        <v>7216</v>
      </c>
      <c r="D1765" s="41" t="s">
        <v>5007</v>
      </c>
      <c r="E1765" s="391" t="s">
        <v>4116</v>
      </c>
      <c r="F1765" s="245" t="s">
        <v>48</v>
      </c>
      <c r="G1765" s="245" t="s">
        <v>5</v>
      </c>
      <c r="H1765" s="400" t="s">
        <v>8</v>
      </c>
      <c r="I1765" s="66"/>
      <c r="J1765" s="205" t="s">
        <v>7217</v>
      </c>
      <c r="K1765" s="310" t="s">
        <v>5160</v>
      </c>
      <c r="L1765" s="238" t="s">
        <v>4554</v>
      </c>
      <c r="M1765" s="241"/>
      <c r="N1765" s="311">
        <v>75</v>
      </c>
      <c r="O1765" s="241"/>
      <c r="P1765" s="205" t="s">
        <v>302</v>
      </c>
    </row>
    <row r="1766" spans="1:16" ht="30">
      <c r="A1766" s="28">
        <v>1761</v>
      </c>
      <c r="B1766" s="229" t="str">
        <f t="shared" si="28"/>
        <v>20242FL6018K16</v>
      </c>
      <c r="C1766" s="246" t="s">
        <v>7218</v>
      </c>
      <c r="D1766" s="41" t="s">
        <v>6808</v>
      </c>
      <c r="E1766" s="391" t="s">
        <v>6809</v>
      </c>
      <c r="F1766" s="245" t="s">
        <v>45</v>
      </c>
      <c r="G1766" s="245" t="s">
        <v>0</v>
      </c>
      <c r="H1766" s="309" t="s">
        <v>365</v>
      </c>
      <c r="I1766" s="313"/>
      <c r="J1766" s="205" t="s">
        <v>7217</v>
      </c>
      <c r="K1766" s="310" t="s">
        <v>5160</v>
      </c>
      <c r="L1766" s="238" t="s">
        <v>4554</v>
      </c>
      <c r="M1766" s="217"/>
      <c r="N1766" s="311"/>
      <c r="O1766" s="241"/>
      <c r="P1766" s="205" t="s">
        <v>302</v>
      </c>
    </row>
    <row r="1767" spans="1:16" ht="30">
      <c r="A1767" s="28">
        <v>1762</v>
      </c>
      <c r="B1767" s="229" t="str">
        <f t="shared" si="28"/>
        <v>20242FL6042K16</v>
      </c>
      <c r="C1767" s="246" t="s">
        <v>7219</v>
      </c>
      <c r="D1767" s="41" t="s">
        <v>6812</v>
      </c>
      <c r="E1767" s="391" t="s">
        <v>6813</v>
      </c>
      <c r="F1767" s="245" t="s">
        <v>48</v>
      </c>
      <c r="G1767" s="245" t="s">
        <v>3</v>
      </c>
      <c r="H1767" s="309" t="s">
        <v>365</v>
      </c>
      <c r="I1767" s="241"/>
      <c r="J1767" s="205" t="s">
        <v>7217</v>
      </c>
      <c r="K1767" s="310" t="s">
        <v>5160</v>
      </c>
      <c r="L1767" s="238" t="s">
        <v>4554</v>
      </c>
      <c r="M1767" s="313"/>
      <c r="N1767" s="322"/>
      <c r="O1767" s="241"/>
      <c r="P1767" s="205" t="s">
        <v>302</v>
      </c>
    </row>
    <row r="1768" spans="1:16" ht="30">
      <c r="A1768" s="28">
        <v>1763</v>
      </c>
      <c r="B1768" s="229" t="str">
        <f t="shared" si="28"/>
        <v>20242FL6031K16</v>
      </c>
      <c r="C1768" s="246" t="s">
        <v>7220</v>
      </c>
      <c r="D1768" s="41" t="s">
        <v>6816</v>
      </c>
      <c r="E1768" s="391" t="s">
        <v>6817</v>
      </c>
      <c r="F1768" s="245" t="s">
        <v>48</v>
      </c>
      <c r="G1768" s="245" t="s">
        <v>4</v>
      </c>
      <c r="H1768" s="309" t="s">
        <v>365</v>
      </c>
      <c r="I1768" s="241"/>
      <c r="J1768" s="205" t="s">
        <v>7217</v>
      </c>
      <c r="K1768" s="310" t="s">
        <v>5160</v>
      </c>
      <c r="L1768" s="238" t="s">
        <v>4554</v>
      </c>
      <c r="M1768" s="313"/>
      <c r="N1768" s="322"/>
      <c r="O1768" s="241"/>
      <c r="P1768" s="205" t="s">
        <v>302</v>
      </c>
    </row>
    <row r="1769" spans="1:16" ht="30">
      <c r="A1769" s="28">
        <v>1764</v>
      </c>
      <c r="B1769" s="229" t="str">
        <f t="shared" si="28"/>
        <v>20242FL6056K16</v>
      </c>
      <c r="C1769" s="246" t="s">
        <v>7221</v>
      </c>
      <c r="D1769" s="41" t="s">
        <v>6820</v>
      </c>
      <c r="E1769" s="391" t="s">
        <v>6821</v>
      </c>
      <c r="F1769" s="269" t="s">
        <v>493</v>
      </c>
      <c r="G1769" s="245" t="s">
        <v>1</v>
      </c>
      <c r="H1769" s="309" t="s">
        <v>365</v>
      </c>
      <c r="I1769" s="241"/>
      <c r="J1769" s="205" t="s">
        <v>7217</v>
      </c>
      <c r="K1769" s="310" t="s">
        <v>5160</v>
      </c>
      <c r="L1769" s="238" t="s">
        <v>4554</v>
      </c>
      <c r="M1769" s="313"/>
      <c r="N1769" s="322"/>
      <c r="O1769" s="320"/>
      <c r="P1769" s="205" t="s">
        <v>302</v>
      </c>
    </row>
    <row r="1770" spans="1:16" ht="24">
      <c r="A1770" s="28">
        <v>1765</v>
      </c>
      <c r="B1770" s="229" t="str">
        <f t="shared" si="28"/>
        <v>20242FL6456K161</v>
      </c>
      <c r="C1770" s="246" t="s">
        <v>7222</v>
      </c>
      <c r="D1770" s="41" t="s">
        <v>7223</v>
      </c>
      <c r="E1770" s="391" t="s">
        <v>7224</v>
      </c>
      <c r="F1770" s="245" t="s">
        <v>45</v>
      </c>
      <c r="G1770" s="245" t="s">
        <v>2</v>
      </c>
      <c r="H1770" s="309" t="s">
        <v>365</v>
      </c>
      <c r="I1770" s="241"/>
      <c r="J1770" s="205" t="s">
        <v>7217</v>
      </c>
      <c r="K1770" s="310" t="s">
        <v>5160</v>
      </c>
      <c r="L1770" s="238" t="s">
        <v>4554</v>
      </c>
      <c r="M1770" s="217"/>
      <c r="N1770" s="311">
        <v>1</v>
      </c>
      <c r="O1770" s="241"/>
      <c r="P1770" s="205" t="s">
        <v>302</v>
      </c>
    </row>
    <row r="1771" spans="1:16" ht="45">
      <c r="A1771" s="28">
        <v>1766</v>
      </c>
      <c r="B1771" s="229" t="str">
        <f t="shared" si="28"/>
        <v>20242FL6454K16</v>
      </c>
      <c r="C1771" s="246" t="s">
        <v>7225</v>
      </c>
      <c r="D1771" s="41" t="s">
        <v>7226</v>
      </c>
      <c r="E1771" s="391" t="s">
        <v>7227</v>
      </c>
      <c r="F1771" s="245" t="s">
        <v>48</v>
      </c>
      <c r="G1771" s="245" t="s">
        <v>2</v>
      </c>
      <c r="H1771" s="309" t="s">
        <v>365</v>
      </c>
      <c r="I1771" s="241"/>
      <c r="J1771" s="205" t="s">
        <v>7217</v>
      </c>
      <c r="K1771" s="310" t="s">
        <v>5160</v>
      </c>
      <c r="L1771" s="238" t="s">
        <v>4554</v>
      </c>
      <c r="M1771" s="217"/>
      <c r="N1771" s="318"/>
      <c r="O1771" s="241"/>
      <c r="P1771" s="205" t="s">
        <v>302</v>
      </c>
    </row>
    <row r="1772" spans="1:16" ht="24">
      <c r="A1772" s="28">
        <v>1767</v>
      </c>
      <c r="B1772" s="229" t="str">
        <f t="shared" si="28"/>
        <v>20242LP6003K1621</v>
      </c>
      <c r="C1772" s="246" t="s">
        <v>7228</v>
      </c>
      <c r="D1772" s="401" t="s">
        <v>4981</v>
      </c>
      <c r="E1772" s="391" t="s">
        <v>4034</v>
      </c>
      <c r="F1772" s="245" t="s">
        <v>214</v>
      </c>
      <c r="G1772" s="245" t="s">
        <v>5</v>
      </c>
      <c r="H1772" s="309" t="s">
        <v>365</v>
      </c>
      <c r="I1772" s="313"/>
      <c r="J1772" s="205" t="s">
        <v>7217</v>
      </c>
      <c r="K1772" s="310" t="s">
        <v>5160</v>
      </c>
      <c r="L1772" s="238" t="s">
        <v>4554</v>
      </c>
      <c r="M1772" s="241"/>
      <c r="N1772" s="311">
        <v>21</v>
      </c>
      <c r="O1772" s="241"/>
      <c r="P1772" s="205" t="s">
        <v>302</v>
      </c>
    </row>
    <row r="1773" spans="1:16" ht="24">
      <c r="A1773" s="28">
        <v>1768</v>
      </c>
      <c r="B1773" s="229" t="str">
        <f t="shared" si="28"/>
        <v>20242FL6280K16</v>
      </c>
      <c r="C1773" s="246" t="s">
        <v>7229</v>
      </c>
      <c r="D1773" s="401" t="s">
        <v>6747</v>
      </c>
      <c r="E1773" s="391" t="s">
        <v>6748</v>
      </c>
      <c r="F1773" s="245" t="s">
        <v>45</v>
      </c>
      <c r="G1773" s="245" t="s">
        <v>1</v>
      </c>
      <c r="H1773" s="309" t="s">
        <v>365</v>
      </c>
      <c r="I1773" s="241"/>
      <c r="J1773" s="205" t="s">
        <v>7217</v>
      </c>
      <c r="K1773" s="310" t="s">
        <v>5160</v>
      </c>
      <c r="L1773" s="238" t="s">
        <v>4554</v>
      </c>
      <c r="M1773" s="217"/>
      <c r="N1773" s="311"/>
      <c r="O1773" s="241"/>
      <c r="P1773" s="205" t="s">
        <v>302</v>
      </c>
    </row>
    <row r="1774" spans="1:16" ht="24">
      <c r="A1774" s="28">
        <v>1769</v>
      </c>
      <c r="B1774" s="229" t="str">
        <f t="shared" si="28"/>
        <v>20242FL6280K168</v>
      </c>
      <c r="C1774" s="246" t="s">
        <v>7229</v>
      </c>
      <c r="D1774" s="401" t="s">
        <v>6747</v>
      </c>
      <c r="E1774" s="391" t="s">
        <v>6748</v>
      </c>
      <c r="F1774" s="245" t="s">
        <v>45</v>
      </c>
      <c r="G1774" s="245" t="s">
        <v>4</v>
      </c>
      <c r="H1774" s="309" t="s">
        <v>365</v>
      </c>
      <c r="I1774" s="241"/>
      <c r="J1774" s="205" t="s">
        <v>7217</v>
      </c>
      <c r="K1774" s="310" t="s">
        <v>5160</v>
      </c>
      <c r="L1774" s="238" t="s">
        <v>4554</v>
      </c>
      <c r="M1774" s="217"/>
      <c r="N1774" s="311">
        <v>8</v>
      </c>
      <c r="O1774" s="241"/>
      <c r="P1774" s="205" t="s">
        <v>302</v>
      </c>
    </row>
    <row r="1775" spans="1:16" ht="24">
      <c r="A1775" s="28">
        <v>1770</v>
      </c>
      <c r="B1775" s="229" t="str">
        <f t="shared" si="28"/>
        <v>20242FL6455K161</v>
      </c>
      <c r="C1775" s="314" t="s">
        <v>7230</v>
      </c>
      <c r="D1775" s="401" t="s">
        <v>7231</v>
      </c>
      <c r="E1775" s="391" t="s">
        <v>7232</v>
      </c>
      <c r="F1775" s="245" t="s">
        <v>48</v>
      </c>
      <c r="G1775" s="245" t="s">
        <v>1</v>
      </c>
      <c r="H1775" s="309" t="s">
        <v>365</v>
      </c>
      <c r="I1775" s="241"/>
      <c r="J1775" s="205" t="s">
        <v>7217</v>
      </c>
      <c r="K1775" s="310" t="s">
        <v>5160</v>
      </c>
      <c r="L1775" s="238" t="s">
        <v>4554</v>
      </c>
      <c r="M1775" s="217"/>
      <c r="N1775" s="38">
        <v>1</v>
      </c>
      <c r="O1775" s="241"/>
      <c r="P1775" s="205" t="s">
        <v>302</v>
      </c>
    </row>
  </sheetData>
  <mergeCells count="2">
    <mergeCell ref="A1:P1"/>
    <mergeCell ref="A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10A0-4387-4EB4-9A6E-162DB9012833}">
  <dimension ref="A1:AY1371"/>
  <sheetViews>
    <sheetView zoomScale="145" zoomScaleNormal="145" workbookViewId="0">
      <pane xSplit="1" ySplit="5" topLeftCell="B575" activePane="bottomRight" state="frozen"/>
      <selection activeCell="H172" sqref="H172"/>
      <selection pane="topRight" activeCell="H172" sqref="H172"/>
      <selection pane="bottomLeft" activeCell="H172" sqref="H172"/>
      <selection pane="bottomRight" activeCell="C570" sqref="C570"/>
    </sheetView>
  </sheetViews>
  <sheetFormatPr defaultRowHeight="12.75"/>
  <cols>
    <col min="1" max="1" width="5.42578125" style="2" customWidth="1"/>
    <col min="2" max="2" width="16.5703125" customWidth="1"/>
    <col min="3" max="3" width="16.140625" customWidth="1"/>
    <col min="4" max="4" width="10.7109375" customWidth="1"/>
    <col min="5" max="5" width="20.140625" customWidth="1"/>
    <col min="6" max="6" width="8" style="1" customWidth="1"/>
    <col min="7" max="7" width="8.140625" style="1" customWidth="1"/>
    <col min="8" max="8" width="9.85546875" style="2" customWidth="1"/>
    <col min="9" max="9" width="17" style="1" customWidth="1"/>
    <col min="10" max="10" width="11.7109375" customWidth="1"/>
    <col min="11" max="11" width="12" style="1" customWidth="1"/>
    <col min="12" max="12" width="10.7109375" style="77" customWidth="1"/>
    <col min="13" max="13" width="12.28515625" style="15" customWidth="1"/>
    <col min="14" max="14" width="21.85546875" customWidth="1"/>
    <col min="15" max="15" width="8.140625" style="1" customWidth="1"/>
    <col min="16" max="16" width="7.28515625" style="3" customWidth="1"/>
    <col min="17" max="17" width="14.28515625" style="3" customWidth="1"/>
    <col min="18" max="19" width="4.42578125" style="3" customWidth="1"/>
    <col min="20" max="21" width="4.42578125" customWidth="1"/>
  </cols>
  <sheetData>
    <row r="1" spans="1:51" ht="18.75">
      <c r="A1" s="443" t="s">
        <v>52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</row>
    <row r="2" spans="1:51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/>
      <c r="M2" s="4"/>
      <c r="O2" s="5"/>
    </row>
    <row r="3" spans="1:51" s="6" customFormat="1" ht="15" customHeight="1">
      <c r="A3" s="68"/>
      <c r="C3" s="442" t="s">
        <v>354</v>
      </c>
      <c r="D3" s="442"/>
      <c r="E3" s="442"/>
      <c r="F3" s="51"/>
      <c r="G3" s="8"/>
      <c r="H3" s="51" t="s">
        <v>537</v>
      </c>
      <c r="I3" s="51"/>
      <c r="J3" s="74"/>
      <c r="K3" s="444" t="s">
        <v>353</v>
      </c>
      <c r="L3" s="444"/>
      <c r="M3" s="444"/>
      <c r="P3" s="10"/>
      <c r="Q3" s="10"/>
      <c r="R3" s="10"/>
      <c r="S3" s="10"/>
    </row>
    <row r="4" spans="1:51" ht="19.5" customHeight="1">
      <c r="A4" s="89"/>
      <c r="B4" s="89"/>
      <c r="C4" s="89"/>
      <c r="D4" s="89"/>
      <c r="E4" s="89"/>
      <c r="F4" s="11"/>
      <c r="G4" s="11"/>
      <c r="I4" s="12"/>
      <c r="J4" s="12"/>
      <c r="K4" s="13"/>
      <c r="L4" s="75"/>
      <c r="M4" s="13"/>
      <c r="N4" s="11"/>
      <c r="O4" s="13"/>
    </row>
    <row r="5" spans="1:51" ht="28.5" customHeight="1">
      <c r="A5" s="88" t="s">
        <v>505</v>
      </c>
      <c r="B5" s="88" t="s">
        <v>494</v>
      </c>
      <c r="C5" s="88" t="s">
        <v>495</v>
      </c>
      <c r="D5" s="88" t="s">
        <v>496</v>
      </c>
      <c r="E5" s="88" t="s">
        <v>497</v>
      </c>
      <c r="F5" s="88" t="s">
        <v>498</v>
      </c>
      <c r="G5" s="88" t="s">
        <v>355</v>
      </c>
      <c r="H5" s="88" t="s">
        <v>499</v>
      </c>
      <c r="I5" s="88" t="s">
        <v>500</v>
      </c>
      <c r="J5" s="88" t="s">
        <v>501</v>
      </c>
      <c r="K5" s="88" t="s">
        <v>502</v>
      </c>
      <c r="L5" s="87" t="s">
        <v>503</v>
      </c>
      <c r="M5" s="88" t="s">
        <v>504</v>
      </c>
      <c r="N5" s="88" t="s">
        <v>502</v>
      </c>
    </row>
    <row r="6" spans="1:51" ht="23.25" customHeight="1">
      <c r="A6" s="28">
        <v>1</v>
      </c>
      <c r="B6" s="94" t="str">
        <f t="shared" ref="B6:B69" si="0">CONCATENATE(20241,$D6,"K19.",$L6)</f>
        <v>20241PE6001K19.1</v>
      </c>
      <c r="C6" s="93" t="s">
        <v>602</v>
      </c>
      <c r="D6" s="83" t="s">
        <v>509</v>
      </c>
      <c r="E6" s="56" t="s">
        <v>462</v>
      </c>
      <c r="F6" s="35" t="s">
        <v>46</v>
      </c>
      <c r="G6" s="30" t="s">
        <v>2</v>
      </c>
      <c r="H6" s="27" t="s">
        <v>516</v>
      </c>
      <c r="I6" s="52" t="s">
        <v>113</v>
      </c>
      <c r="J6" s="33"/>
      <c r="K6" s="69"/>
      <c r="L6" s="38">
        <v>1</v>
      </c>
      <c r="M6" s="41" t="e">
        <f>VLOOKUP(I6,#REF!,6,0)</f>
        <v>#REF!</v>
      </c>
      <c r="N6" s="33"/>
    </row>
    <row r="7" spans="1:51" ht="23.25" customHeight="1">
      <c r="A7" s="28">
        <v>2</v>
      </c>
      <c r="B7" s="94" t="str">
        <f t="shared" si="0"/>
        <v>20241PE6001K19.2</v>
      </c>
      <c r="C7" s="93" t="s">
        <v>603</v>
      </c>
      <c r="D7" s="83" t="s">
        <v>509</v>
      </c>
      <c r="E7" s="56" t="s">
        <v>462</v>
      </c>
      <c r="F7" s="35" t="s">
        <v>47</v>
      </c>
      <c r="G7" s="30" t="s">
        <v>1</v>
      </c>
      <c r="H7" s="27" t="s">
        <v>516</v>
      </c>
      <c r="I7" s="52" t="s">
        <v>406</v>
      </c>
      <c r="J7" s="33"/>
      <c r="K7" s="69"/>
      <c r="L7" s="39">
        <v>2</v>
      </c>
      <c r="M7" s="41" t="e">
        <f>VLOOKUP(I7,#REF!,6,0)</f>
        <v>#REF!</v>
      </c>
      <c r="N7" s="54" t="s">
        <v>578</v>
      </c>
    </row>
    <row r="8" spans="1:51" ht="23.25" customHeight="1">
      <c r="A8" s="28">
        <v>3</v>
      </c>
      <c r="B8" s="94" t="str">
        <f t="shared" si="0"/>
        <v>20241PE6001K19.2</v>
      </c>
      <c r="C8" s="93" t="s">
        <v>603</v>
      </c>
      <c r="D8" s="83" t="s">
        <v>509</v>
      </c>
      <c r="E8" s="56" t="s">
        <v>462</v>
      </c>
      <c r="F8" s="35" t="s">
        <v>47</v>
      </c>
      <c r="G8" s="30" t="s">
        <v>1</v>
      </c>
      <c r="H8" s="27" t="s">
        <v>516</v>
      </c>
      <c r="I8" s="52" t="s">
        <v>404</v>
      </c>
      <c r="J8" s="33"/>
      <c r="K8" s="69"/>
      <c r="L8" s="39">
        <v>2</v>
      </c>
      <c r="M8" s="41" t="e">
        <f>VLOOKUP(I8,#REF!,6,0)</f>
        <v>#REF!</v>
      </c>
      <c r="N8" s="54" t="s">
        <v>578</v>
      </c>
    </row>
    <row r="9" spans="1:51" s="3" customFormat="1" ht="23.25" customHeight="1">
      <c r="A9" s="28">
        <v>4</v>
      </c>
      <c r="B9" s="94" t="str">
        <f t="shared" si="0"/>
        <v>20241PE6001K19.2</v>
      </c>
      <c r="C9" s="93" t="s">
        <v>603</v>
      </c>
      <c r="D9" s="83" t="s">
        <v>509</v>
      </c>
      <c r="E9" s="56" t="s">
        <v>462</v>
      </c>
      <c r="F9" s="35" t="s">
        <v>47</v>
      </c>
      <c r="G9" s="30" t="s">
        <v>1</v>
      </c>
      <c r="H9" s="27" t="s">
        <v>516</v>
      </c>
      <c r="I9" s="52" t="s">
        <v>405</v>
      </c>
      <c r="J9" s="33"/>
      <c r="K9" s="69"/>
      <c r="L9" s="39">
        <v>2</v>
      </c>
      <c r="M9" s="41" t="e">
        <f>VLOOKUP(I9,#REF!,6,0)</f>
        <v>#REF!</v>
      </c>
      <c r="N9" s="54" t="s">
        <v>578</v>
      </c>
      <c r="O9" s="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s="3" customFormat="1" ht="23.25" customHeight="1">
      <c r="A10" s="28">
        <v>5</v>
      </c>
      <c r="B10" s="94" t="str">
        <f t="shared" si="0"/>
        <v>20241PE6001K19.3</v>
      </c>
      <c r="C10" s="93" t="s">
        <v>604</v>
      </c>
      <c r="D10" s="83" t="s">
        <v>509</v>
      </c>
      <c r="E10" s="56" t="s">
        <v>462</v>
      </c>
      <c r="F10" s="35" t="s">
        <v>46</v>
      </c>
      <c r="G10" s="30" t="s">
        <v>1</v>
      </c>
      <c r="H10" s="27" t="s">
        <v>517</v>
      </c>
      <c r="I10" s="52" t="s">
        <v>376</v>
      </c>
      <c r="J10" s="33"/>
      <c r="K10" s="69"/>
      <c r="L10" s="38">
        <v>3</v>
      </c>
      <c r="M10" s="41" t="e">
        <f>VLOOKUP(I10,#REF!,6,0)</f>
        <v>#REF!</v>
      </c>
      <c r="N10" s="33"/>
      <c r="O10" s="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s="3" customFormat="1" ht="23.25" customHeight="1">
      <c r="A11" s="28">
        <v>6</v>
      </c>
      <c r="B11" s="94" t="str">
        <f t="shared" si="0"/>
        <v>20241PE6001K19.4</v>
      </c>
      <c r="C11" s="93" t="s">
        <v>605</v>
      </c>
      <c r="D11" s="83" t="s">
        <v>509</v>
      </c>
      <c r="E11" s="56" t="s">
        <v>462</v>
      </c>
      <c r="F11" s="35" t="s">
        <v>46</v>
      </c>
      <c r="G11" s="30" t="s">
        <v>3</v>
      </c>
      <c r="H11" s="27" t="s">
        <v>517</v>
      </c>
      <c r="I11" s="52" t="s">
        <v>152</v>
      </c>
      <c r="J11" s="33"/>
      <c r="K11" s="69"/>
      <c r="L11" s="38">
        <v>4</v>
      </c>
      <c r="M11" s="41" t="e">
        <f>VLOOKUP(I11,#REF!,6,0)</f>
        <v>#REF!</v>
      </c>
      <c r="N11" s="33"/>
      <c r="O11" s="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s="3" customFormat="1" ht="23.25" customHeight="1">
      <c r="A12" s="28">
        <v>7</v>
      </c>
      <c r="B12" s="94" t="str">
        <f t="shared" si="0"/>
        <v>20241PE6001K19.5</v>
      </c>
      <c r="C12" s="93" t="s">
        <v>606</v>
      </c>
      <c r="D12" s="83" t="s">
        <v>509</v>
      </c>
      <c r="E12" s="56" t="s">
        <v>462</v>
      </c>
      <c r="F12" s="35" t="s">
        <v>459</v>
      </c>
      <c r="G12" s="30" t="s">
        <v>3</v>
      </c>
      <c r="H12" s="27" t="s">
        <v>517</v>
      </c>
      <c r="I12" s="52" t="s">
        <v>67</v>
      </c>
      <c r="J12" s="33"/>
      <c r="K12" s="69"/>
      <c r="L12" s="38">
        <v>5</v>
      </c>
      <c r="M12" s="41" t="e">
        <f>VLOOKUP(I12,#REF!,6,0)</f>
        <v>#REF!</v>
      </c>
      <c r="N12" s="33"/>
      <c r="O12" s="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s="3" customFormat="1" ht="23.25" customHeight="1">
      <c r="A13" s="28">
        <v>8</v>
      </c>
      <c r="B13" s="94" t="str">
        <f t="shared" si="0"/>
        <v>20241PE6001K19.6</v>
      </c>
      <c r="C13" s="93" t="s">
        <v>607</v>
      </c>
      <c r="D13" s="83" t="s">
        <v>509</v>
      </c>
      <c r="E13" s="56" t="s">
        <v>462</v>
      </c>
      <c r="F13" s="35" t="s">
        <v>47</v>
      </c>
      <c r="G13" s="30" t="s">
        <v>3</v>
      </c>
      <c r="H13" s="27" t="s">
        <v>517</v>
      </c>
      <c r="I13" s="52" t="s">
        <v>140</v>
      </c>
      <c r="J13" s="33"/>
      <c r="K13" s="69"/>
      <c r="L13" s="38">
        <v>6</v>
      </c>
      <c r="M13" s="41" t="e">
        <f>VLOOKUP(I13,#REF!,6,0)</f>
        <v>#REF!</v>
      </c>
      <c r="N13" s="33"/>
      <c r="O13" s="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ht="23.25" customHeight="1">
      <c r="A14" s="28">
        <v>9</v>
      </c>
      <c r="B14" s="94" t="str">
        <f t="shared" si="0"/>
        <v>20241PE6001K19.7</v>
      </c>
      <c r="C14" s="93" t="s">
        <v>608</v>
      </c>
      <c r="D14" s="83" t="s">
        <v>509</v>
      </c>
      <c r="E14" s="56" t="s">
        <v>462</v>
      </c>
      <c r="F14" s="35" t="s">
        <v>459</v>
      </c>
      <c r="G14" s="30" t="s">
        <v>2</v>
      </c>
      <c r="H14" s="27" t="s">
        <v>516</v>
      </c>
      <c r="I14" s="52" t="s">
        <v>116</v>
      </c>
      <c r="J14" s="33"/>
      <c r="K14" s="69"/>
      <c r="L14" s="38">
        <v>7</v>
      </c>
      <c r="M14" s="41" t="e">
        <f>VLOOKUP(I14,#REF!,6,0)</f>
        <v>#REF!</v>
      </c>
      <c r="N14" s="33"/>
    </row>
    <row r="15" spans="1:51" ht="23.25" customHeight="1">
      <c r="A15" s="28">
        <v>10</v>
      </c>
      <c r="B15" s="94" t="str">
        <f t="shared" si="0"/>
        <v>20241PE6001K19.8</v>
      </c>
      <c r="C15" s="93" t="s">
        <v>609</v>
      </c>
      <c r="D15" s="83" t="s">
        <v>509</v>
      </c>
      <c r="E15" s="56" t="s">
        <v>462</v>
      </c>
      <c r="F15" s="35" t="s">
        <v>47</v>
      </c>
      <c r="G15" s="30" t="s">
        <v>2</v>
      </c>
      <c r="H15" s="27" t="s">
        <v>516</v>
      </c>
      <c r="I15" s="52" t="s">
        <v>411</v>
      </c>
      <c r="J15" s="33"/>
      <c r="K15" s="69"/>
      <c r="L15" s="38">
        <v>8</v>
      </c>
      <c r="M15" s="41" t="e">
        <f>VLOOKUP(I15,#REF!,6,0)</f>
        <v>#REF!</v>
      </c>
      <c r="N15" s="91"/>
    </row>
    <row r="16" spans="1:51" ht="23.25" customHeight="1">
      <c r="A16" s="28">
        <v>11</v>
      </c>
      <c r="B16" s="94" t="str">
        <f t="shared" si="0"/>
        <v>20241PE6001K19.9</v>
      </c>
      <c r="C16" s="93" t="s">
        <v>610</v>
      </c>
      <c r="D16" s="83" t="s">
        <v>509</v>
      </c>
      <c r="E16" s="56" t="s">
        <v>462</v>
      </c>
      <c r="F16" s="35" t="s">
        <v>18</v>
      </c>
      <c r="G16" s="30" t="s">
        <v>2</v>
      </c>
      <c r="H16" s="27" t="s">
        <v>516</v>
      </c>
      <c r="I16" s="52" t="s">
        <v>114</v>
      </c>
      <c r="J16" s="33"/>
      <c r="K16" s="69"/>
      <c r="L16" s="38">
        <v>9</v>
      </c>
      <c r="M16" s="41" t="e">
        <f>VLOOKUP(I16,#REF!,6,0)</f>
        <v>#REF!</v>
      </c>
      <c r="N16" s="33"/>
    </row>
    <row r="17" spans="1:51" ht="23.25" customHeight="1">
      <c r="A17" s="28">
        <v>12</v>
      </c>
      <c r="B17" s="94" t="str">
        <f t="shared" si="0"/>
        <v>20241PE6001K19.10</v>
      </c>
      <c r="C17" s="93" t="s">
        <v>611</v>
      </c>
      <c r="D17" s="83" t="s">
        <v>509</v>
      </c>
      <c r="E17" s="56" t="s">
        <v>462</v>
      </c>
      <c r="F17" s="35" t="s">
        <v>18</v>
      </c>
      <c r="G17" s="30" t="s">
        <v>3</v>
      </c>
      <c r="H17" s="27" t="s">
        <v>517</v>
      </c>
      <c r="I17" s="52" t="s">
        <v>302</v>
      </c>
      <c r="J17" s="33"/>
      <c r="K17" s="69"/>
      <c r="L17" s="38">
        <v>10</v>
      </c>
      <c r="M17" s="41" t="e">
        <f>VLOOKUP(I17,#REF!,6,0)</f>
        <v>#REF!</v>
      </c>
      <c r="N17" s="33"/>
    </row>
    <row r="18" spans="1:51" ht="23.25" customHeight="1">
      <c r="A18" s="28">
        <v>13</v>
      </c>
      <c r="B18" s="94" t="e">
        <f t="shared" si="0"/>
        <v>#REF!</v>
      </c>
      <c r="C18" s="93" t="s">
        <v>612</v>
      </c>
      <c r="D18" s="41" t="e">
        <f>VLOOKUP(E18,#REF!,25,0)</f>
        <v>#REF!</v>
      </c>
      <c r="E18" s="57" t="s">
        <v>279</v>
      </c>
      <c r="F18" s="32" t="s">
        <v>46</v>
      </c>
      <c r="G18" s="30" t="s">
        <v>5</v>
      </c>
      <c r="H18" s="27" t="s">
        <v>34</v>
      </c>
      <c r="I18" s="52" t="s">
        <v>79</v>
      </c>
      <c r="J18" s="33"/>
      <c r="K18" s="69"/>
      <c r="L18" s="38">
        <v>1</v>
      </c>
      <c r="M18" s="41" t="e">
        <f>VLOOKUP(I18,#REF!,6,0)</f>
        <v>#REF!</v>
      </c>
      <c r="N18" s="33"/>
    </row>
    <row r="19" spans="1:51" ht="23.25" customHeight="1">
      <c r="A19" s="28">
        <v>14</v>
      </c>
      <c r="B19" s="94" t="e">
        <f t="shared" si="0"/>
        <v>#REF!</v>
      </c>
      <c r="C19" s="93" t="s">
        <v>613</v>
      </c>
      <c r="D19" s="41" t="e">
        <f>VLOOKUP(E19,#REF!,25,0)</f>
        <v>#REF!</v>
      </c>
      <c r="E19" s="57" t="s">
        <v>279</v>
      </c>
      <c r="F19" s="32" t="s">
        <v>48</v>
      </c>
      <c r="G19" s="30" t="s">
        <v>5</v>
      </c>
      <c r="H19" s="27" t="s">
        <v>34</v>
      </c>
      <c r="I19" s="52" t="s">
        <v>80</v>
      </c>
      <c r="J19" s="33"/>
      <c r="K19" s="69"/>
      <c r="L19" s="38">
        <v>2</v>
      </c>
      <c r="M19" s="41" t="e">
        <f>VLOOKUP(I19,#REF!,6,0)</f>
        <v>#REF!</v>
      </c>
      <c r="N19" s="33"/>
    </row>
    <row r="20" spans="1:51" ht="23.25" customHeight="1">
      <c r="A20" s="28">
        <v>15</v>
      </c>
      <c r="B20" s="94" t="e">
        <f t="shared" si="0"/>
        <v>#REF!</v>
      </c>
      <c r="C20" s="93" t="s">
        <v>614</v>
      </c>
      <c r="D20" s="41" t="e">
        <f>VLOOKUP(E20,#REF!,25,0)</f>
        <v>#REF!</v>
      </c>
      <c r="E20" s="57" t="s">
        <v>279</v>
      </c>
      <c r="F20" s="32" t="s">
        <v>47</v>
      </c>
      <c r="G20" s="30" t="s">
        <v>5</v>
      </c>
      <c r="H20" s="27" t="s">
        <v>35</v>
      </c>
      <c r="I20" s="52" t="s">
        <v>83</v>
      </c>
      <c r="J20" s="33"/>
      <c r="K20" s="69"/>
      <c r="L20" s="39">
        <v>3</v>
      </c>
      <c r="M20" s="41" t="e">
        <f>VLOOKUP(I20,#REF!,6,0)</f>
        <v>#REF!</v>
      </c>
      <c r="N20" s="33"/>
    </row>
    <row r="21" spans="1:51" ht="23.25" customHeight="1">
      <c r="A21" s="28">
        <v>16</v>
      </c>
      <c r="B21" s="94" t="e">
        <f t="shared" si="0"/>
        <v>#REF!</v>
      </c>
      <c r="C21" s="93" t="s">
        <v>614</v>
      </c>
      <c r="D21" s="41" t="e">
        <f>VLOOKUP(E21,#REF!,25,0)</f>
        <v>#REF!</v>
      </c>
      <c r="E21" s="57" t="s">
        <v>279</v>
      </c>
      <c r="F21" s="32" t="s">
        <v>47</v>
      </c>
      <c r="G21" s="30" t="s">
        <v>5</v>
      </c>
      <c r="H21" s="27" t="s">
        <v>35</v>
      </c>
      <c r="I21" s="52" t="s">
        <v>534</v>
      </c>
      <c r="J21" s="33"/>
      <c r="K21" s="69"/>
      <c r="L21" s="39">
        <v>3</v>
      </c>
      <c r="M21" s="41" t="e">
        <f>VLOOKUP(I21,#REF!,6,0)</f>
        <v>#REF!</v>
      </c>
      <c r="N21" s="73" t="s">
        <v>601</v>
      </c>
    </row>
    <row r="22" spans="1:51" s="3" customFormat="1" ht="23.25" customHeight="1">
      <c r="A22" s="28">
        <v>17</v>
      </c>
      <c r="B22" s="94" t="e">
        <f t="shared" si="0"/>
        <v>#REF!</v>
      </c>
      <c r="C22" s="93" t="s">
        <v>615</v>
      </c>
      <c r="D22" s="41" t="e">
        <f>VLOOKUP(E22,#REF!,25,0)</f>
        <v>#REF!</v>
      </c>
      <c r="E22" s="57" t="s">
        <v>279</v>
      </c>
      <c r="F22" s="32" t="s">
        <v>45</v>
      </c>
      <c r="G22" s="30" t="s">
        <v>5</v>
      </c>
      <c r="H22" s="27" t="s">
        <v>35</v>
      </c>
      <c r="I22" s="52" t="s">
        <v>84</v>
      </c>
      <c r="J22" s="33"/>
      <c r="K22" s="95"/>
      <c r="L22" s="38">
        <v>4</v>
      </c>
      <c r="M22" s="41" t="e">
        <f>VLOOKUP(I22,#REF!,6,0)</f>
        <v>#REF!</v>
      </c>
      <c r="N22" s="33"/>
      <c r="O22" s="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3" customFormat="1" ht="23.25" customHeight="1">
      <c r="A23" s="28">
        <v>18</v>
      </c>
      <c r="B23" s="94" t="e">
        <f t="shared" si="0"/>
        <v>#REF!</v>
      </c>
      <c r="C23" s="93" t="s">
        <v>616</v>
      </c>
      <c r="D23" s="41" t="e">
        <f>VLOOKUP(E23,#REF!,25,0)</f>
        <v>#REF!</v>
      </c>
      <c r="E23" s="57" t="s">
        <v>279</v>
      </c>
      <c r="F23" s="32" t="s">
        <v>46</v>
      </c>
      <c r="G23" s="30" t="s">
        <v>4</v>
      </c>
      <c r="H23" s="27" t="s">
        <v>21</v>
      </c>
      <c r="I23" s="52" t="s">
        <v>85</v>
      </c>
      <c r="J23" s="33"/>
      <c r="K23" s="96"/>
      <c r="L23" s="38">
        <v>5</v>
      </c>
      <c r="M23" s="41" t="e">
        <f>VLOOKUP(I23,#REF!,6,0)</f>
        <v>#REF!</v>
      </c>
      <c r="N23" s="33"/>
      <c r="O23" s="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23.25" customHeight="1">
      <c r="A24" s="28">
        <v>19</v>
      </c>
      <c r="B24" s="94" t="e">
        <f t="shared" si="0"/>
        <v>#REF!</v>
      </c>
      <c r="C24" s="93" t="s">
        <v>617</v>
      </c>
      <c r="D24" s="41" t="e">
        <f>VLOOKUP(E24,#REF!,25,0)</f>
        <v>#REF!</v>
      </c>
      <c r="E24" s="57" t="s">
        <v>279</v>
      </c>
      <c r="F24" s="32" t="s">
        <v>18</v>
      </c>
      <c r="G24" s="30" t="s">
        <v>4</v>
      </c>
      <c r="H24" s="44" t="s">
        <v>40</v>
      </c>
      <c r="I24" s="52" t="s">
        <v>86</v>
      </c>
      <c r="J24" s="33"/>
      <c r="K24" s="69"/>
      <c r="L24" s="38">
        <v>6</v>
      </c>
      <c r="M24" s="41" t="e">
        <f>VLOOKUP(I24,#REF!,6,0)</f>
        <v>#REF!</v>
      </c>
      <c r="N24" s="33"/>
      <c r="O24" s="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" customFormat="1" ht="23.25" customHeight="1">
      <c r="A25" s="28">
        <v>20</v>
      </c>
      <c r="B25" s="94" t="e">
        <f t="shared" si="0"/>
        <v>#REF!</v>
      </c>
      <c r="C25" s="93" t="s">
        <v>618</v>
      </c>
      <c r="D25" s="41" t="e">
        <f>VLOOKUP(E25,#REF!,25,0)</f>
        <v>#REF!</v>
      </c>
      <c r="E25" s="57" t="s">
        <v>279</v>
      </c>
      <c r="F25" s="32" t="s">
        <v>19</v>
      </c>
      <c r="G25" s="30" t="s">
        <v>4</v>
      </c>
      <c r="H25" s="27" t="s">
        <v>40</v>
      </c>
      <c r="I25" s="52" t="s">
        <v>90</v>
      </c>
      <c r="J25" s="33"/>
      <c r="K25" s="69"/>
      <c r="L25" s="39">
        <v>7</v>
      </c>
      <c r="M25" s="41" t="e">
        <f>VLOOKUP(I25,#REF!,6,0)</f>
        <v>#REF!</v>
      </c>
      <c r="N25" s="33"/>
      <c r="O25" s="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3" customFormat="1" ht="23.25" customHeight="1">
      <c r="A26" s="28">
        <v>21</v>
      </c>
      <c r="B26" s="94" t="e">
        <f t="shared" si="0"/>
        <v>#REF!</v>
      </c>
      <c r="C26" s="93" t="s">
        <v>618</v>
      </c>
      <c r="D26" s="41" t="e">
        <f>VLOOKUP(E26,#REF!,25,0)</f>
        <v>#REF!</v>
      </c>
      <c r="E26" s="57" t="s">
        <v>279</v>
      </c>
      <c r="F26" s="32" t="s">
        <v>19</v>
      </c>
      <c r="G26" s="30" t="s">
        <v>4</v>
      </c>
      <c r="H26" s="27" t="s">
        <v>40</v>
      </c>
      <c r="I26" s="31" t="s">
        <v>402</v>
      </c>
      <c r="J26" s="33"/>
      <c r="K26" s="69"/>
      <c r="L26" s="39">
        <v>7</v>
      </c>
      <c r="M26" s="41" t="e">
        <f>VLOOKUP(I26,#REF!,6,0)</f>
        <v>#REF!</v>
      </c>
      <c r="N26" s="54" t="s">
        <v>567</v>
      </c>
      <c r="O26" s="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23.25" customHeight="1">
      <c r="A27" s="28">
        <v>22</v>
      </c>
      <c r="B27" s="94" t="e">
        <f t="shared" si="0"/>
        <v>#REF!</v>
      </c>
      <c r="C27" s="93" t="s">
        <v>619</v>
      </c>
      <c r="D27" s="41" t="e">
        <f>VLOOKUP(E27,#REF!,25,0)</f>
        <v>#REF!</v>
      </c>
      <c r="E27" s="57" t="s">
        <v>279</v>
      </c>
      <c r="F27" s="32" t="s">
        <v>48</v>
      </c>
      <c r="G27" s="30" t="s">
        <v>4</v>
      </c>
      <c r="H27" s="27" t="s">
        <v>40</v>
      </c>
      <c r="I27" s="52" t="s">
        <v>91</v>
      </c>
      <c r="J27" s="33"/>
      <c r="K27" s="69"/>
      <c r="L27" s="38">
        <v>8</v>
      </c>
      <c r="M27" s="41" t="e">
        <f>VLOOKUP(I27,#REF!,6,0)</f>
        <v>#REF!</v>
      </c>
      <c r="N27" s="33"/>
    </row>
    <row r="28" spans="1:51" ht="23.25" customHeight="1">
      <c r="A28" s="28">
        <v>23</v>
      </c>
      <c r="B28" s="94" t="e">
        <f t="shared" si="0"/>
        <v>#REF!</v>
      </c>
      <c r="C28" s="93"/>
      <c r="D28" s="42" t="e">
        <f>VLOOKUP(E28,#REF!,25,0)</f>
        <v>#REF!</v>
      </c>
      <c r="E28" s="57" t="s">
        <v>522</v>
      </c>
      <c r="F28" s="32" t="s">
        <v>214</v>
      </c>
      <c r="G28" s="30" t="s">
        <v>3</v>
      </c>
      <c r="H28" s="27" t="s">
        <v>485</v>
      </c>
      <c r="I28" s="52" t="s">
        <v>404</v>
      </c>
      <c r="J28" s="33"/>
      <c r="K28" s="69"/>
      <c r="L28" s="38">
        <v>1</v>
      </c>
      <c r="M28" s="41" t="e">
        <f>VLOOKUP(I28,#REF!,6,0)</f>
        <v>#REF!</v>
      </c>
      <c r="N28" s="33"/>
    </row>
    <row r="29" spans="1:51" ht="23.25" customHeight="1">
      <c r="A29" s="28">
        <v>24</v>
      </c>
      <c r="B29" s="94" t="str">
        <f t="shared" si="0"/>
        <v>20241PE6017K19.1</v>
      </c>
      <c r="C29" s="93" t="s">
        <v>691</v>
      </c>
      <c r="D29" s="84" t="s">
        <v>510</v>
      </c>
      <c r="E29" s="56" t="s">
        <v>458</v>
      </c>
      <c r="F29" s="35" t="s">
        <v>459</v>
      </c>
      <c r="G29" s="30" t="s">
        <v>2</v>
      </c>
      <c r="H29" s="27" t="s">
        <v>516</v>
      </c>
      <c r="I29" s="52" t="s">
        <v>79</v>
      </c>
      <c r="J29" s="33"/>
      <c r="K29" s="69"/>
      <c r="L29" s="38">
        <v>1</v>
      </c>
      <c r="M29" s="41" t="e">
        <f>VLOOKUP(I29,#REF!,6,0)</f>
        <v>#REF!</v>
      </c>
      <c r="N29" s="33"/>
    </row>
    <row r="30" spans="1:51" ht="23.25" customHeight="1">
      <c r="A30" s="28">
        <v>25</v>
      </c>
      <c r="B30" s="94" t="str">
        <f t="shared" si="0"/>
        <v>20241PE6017K19.2</v>
      </c>
      <c r="C30" s="93" t="s">
        <v>694</v>
      </c>
      <c r="D30" s="84" t="s">
        <v>510</v>
      </c>
      <c r="E30" s="56" t="s">
        <v>458</v>
      </c>
      <c r="F30" s="35" t="s">
        <v>46</v>
      </c>
      <c r="G30" s="30" t="s">
        <v>2</v>
      </c>
      <c r="H30" s="27" t="s">
        <v>516</v>
      </c>
      <c r="I30" s="52" t="s">
        <v>80</v>
      </c>
      <c r="J30" s="33"/>
      <c r="K30" s="69"/>
      <c r="L30" s="38">
        <v>2</v>
      </c>
      <c r="M30" s="41" t="e">
        <f>VLOOKUP(I30,#REF!,6,0)</f>
        <v>#REF!</v>
      </c>
      <c r="N30" s="33"/>
    </row>
    <row r="31" spans="1:51" ht="23.25" customHeight="1">
      <c r="A31" s="28">
        <v>26</v>
      </c>
      <c r="B31" s="94" t="str">
        <f t="shared" si="0"/>
        <v>20241PE6017K19.3</v>
      </c>
      <c r="C31" s="93" t="s">
        <v>697</v>
      </c>
      <c r="D31" s="84" t="s">
        <v>510</v>
      </c>
      <c r="E31" s="56" t="s">
        <v>458</v>
      </c>
      <c r="F31" s="35" t="s">
        <v>18</v>
      </c>
      <c r="G31" s="30" t="s">
        <v>2</v>
      </c>
      <c r="H31" s="27" t="s">
        <v>516</v>
      </c>
      <c r="I31" s="52" t="s">
        <v>81</v>
      </c>
      <c r="J31" s="33"/>
      <c r="K31" s="69"/>
      <c r="L31" s="38">
        <v>3</v>
      </c>
      <c r="M31" s="41" t="e">
        <f>VLOOKUP(I31,#REF!,6,0)</f>
        <v>#REF!</v>
      </c>
      <c r="N31" s="33"/>
    </row>
    <row r="32" spans="1:51" ht="23.25" customHeight="1">
      <c r="A32" s="28">
        <v>27</v>
      </c>
      <c r="B32" s="94" t="str">
        <f t="shared" si="0"/>
        <v>20241PE6017K19.4</v>
      </c>
      <c r="C32" s="93" t="s">
        <v>700</v>
      </c>
      <c r="D32" s="84" t="s">
        <v>510</v>
      </c>
      <c r="E32" s="56" t="s">
        <v>458</v>
      </c>
      <c r="F32" s="35" t="s">
        <v>47</v>
      </c>
      <c r="G32" s="30" t="s">
        <v>2</v>
      </c>
      <c r="H32" s="27" t="s">
        <v>516</v>
      </c>
      <c r="I32" s="52" t="s">
        <v>82</v>
      </c>
      <c r="J32" s="33"/>
      <c r="K32" s="69"/>
      <c r="L32" s="38">
        <v>4</v>
      </c>
      <c r="M32" s="41" t="e">
        <f>VLOOKUP(I32,#REF!,6,0)</f>
        <v>#REF!</v>
      </c>
      <c r="N32" s="33"/>
    </row>
    <row r="33" spans="1:51" ht="23.25" customHeight="1">
      <c r="A33" s="28">
        <v>28</v>
      </c>
      <c r="B33" s="94" t="str">
        <f t="shared" si="0"/>
        <v>20241PE6017K19.5</v>
      </c>
      <c r="C33" s="93" t="s">
        <v>703</v>
      </c>
      <c r="D33" s="84" t="s">
        <v>510</v>
      </c>
      <c r="E33" s="56" t="s">
        <v>458</v>
      </c>
      <c r="F33" s="35" t="s">
        <v>459</v>
      </c>
      <c r="G33" s="30" t="s">
        <v>3</v>
      </c>
      <c r="H33" s="27" t="s">
        <v>516</v>
      </c>
      <c r="I33" s="52" t="s">
        <v>83</v>
      </c>
      <c r="J33" s="33"/>
      <c r="K33" s="69"/>
      <c r="L33" s="38">
        <v>5</v>
      </c>
      <c r="M33" s="41" t="e">
        <f>VLOOKUP(I33,#REF!,6,0)</f>
        <v>#REF!</v>
      </c>
      <c r="N33" s="33"/>
    </row>
    <row r="34" spans="1:51" ht="23.25" customHeight="1">
      <c r="A34" s="28">
        <v>29</v>
      </c>
      <c r="B34" s="94" t="str">
        <f t="shared" si="0"/>
        <v>20241PE6017K19.6</v>
      </c>
      <c r="C34" s="93" t="s">
        <v>706</v>
      </c>
      <c r="D34" s="84" t="s">
        <v>510</v>
      </c>
      <c r="E34" s="56" t="s">
        <v>458</v>
      </c>
      <c r="F34" s="35" t="s">
        <v>46</v>
      </c>
      <c r="G34" s="30" t="s">
        <v>3</v>
      </c>
      <c r="H34" s="27" t="s">
        <v>516</v>
      </c>
      <c r="I34" s="52" t="s">
        <v>84</v>
      </c>
      <c r="J34" s="33"/>
      <c r="K34" s="69"/>
      <c r="L34" s="38">
        <v>6</v>
      </c>
      <c r="M34" s="41" t="e">
        <f>VLOOKUP(I34,#REF!,6,0)</f>
        <v>#REF!</v>
      </c>
      <c r="N34" s="33"/>
    </row>
    <row r="35" spans="1:51" ht="23.25" customHeight="1">
      <c r="A35" s="28">
        <v>30</v>
      </c>
      <c r="B35" s="94" t="str">
        <f t="shared" si="0"/>
        <v>20241PE6017K19.7</v>
      </c>
      <c r="C35" s="93" t="s">
        <v>709</v>
      </c>
      <c r="D35" s="84" t="s">
        <v>510</v>
      </c>
      <c r="E35" s="56" t="s">
        <v>458</v>
      </c>
      <c r="F35" s="35" t="s">
        <v>18</v>
      </c>
      <c r="G35" s="30" t="s">
        <v>3</v>
      </c>
      <c r="H35" s="27" t="s">
        <v>516</v>
      </c>
      <c r="I35" s="52" t="s">
        <v>85</v>
      </c>
      <c r="J35" s="33"/>
      <c r="K35" s="69"/>
      <c r="L35" s="38">
        <v>7</v>
      </c>
      <c r="M35" s="41" t="e">
        <f>VLOOKUP(I35,#REF!,6,0)</f>
        <v>#REF!</v>
      </c>
      <c r="N35" s="33"/>
    </row>
    <row r="36" spans="1:51" s="3" customFormat="1" ht="23.25" customHeight="1">
      <c r="A36" s="28">
        <v>31</v>
      </c>
      <c r="B36" s="94" t="str">
        <f t="shared" si="0"/>
        <v>20241PE6017K19.8</v>
      </c>
      <c r="C36" s="93" t="s">
        <v>712</v>
      </c>
      <c r="D36" s="84" t="s">
        <v>510</v>
      </c>
      <c r="E36" s="56" t="s">
        <v>458</v>
      </c>
      <c r="F36" s="35" t="s">
        <v>47</v>
      </c>
      <c r="G36" s="30" t="s">
        <v>3</v>
      </c>
      <c r="H36" s="27" t="s">
        <v>516</v>
      </c>
      <c r="I36" s="52" t="s">
        <v>86</v>
      </c>
      <c r="J36" s="33"/>
      <c r="K36" s="69"/>
      <c r="L36" s="38">
        <v>8</v>
      </c>
      <c r="M36" s="41" t="e">
        <f>VLOOKUP(I36,#REF!,6,0)</f>
        <v>#REF!</v>
      </c>
      <c r="N36" s="33"/>
      <c r="O36" s="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3" customFormat="1" ht="23.25" customHeight="1">
      <c r="A37" s="28">
        <v>32</v>
      </c>
      <c r="B37" s="94" t="str">
        <f t="shared" si="0"/>
        <v>20241PE6017K19.9</v>
      </c>
      <c r="C37" s="93" t="s">
        <v>715</v>
      </c>
      <c r="D37" s="84" t="s">
        <v>510</v>
      </c>
      <c r="E37" s="56" t="s">
        <v>458</v>
      </c>
      <c r="F37" s="35" t="s">
        <v>459</v>
      </c>
      <c r="G37" s="30" t="s">
        <v>0</v>
      </c>
      <c r="H37" s="27" t="s">
        <v>516</v>
      </c>
      <c r="I37" s="52" t="s">
        <v>87</v>
      </c>
      <c r="J37" s="24"/>
      <c r="K37" s="69"/>
      <c r="L37" s="38">
        <v>9</v>
      </c>
      <c r="M37" s="41" t="e">
        <f>VLOOKUP(I37,#REF!,6,0)</f>
        <v>#REF!</v>
      </c>
      <c r="N37" s="24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51" s="3" customFormat="1" ht="23.25" customHeight="1">
      <c r="A38" s="28">
        <v>33</v>
      </c>
      <c r="B38" s="94" t="str">
        <f t="shared" si="0"/>
        <v>20241PE6017K19.10</v>
      </c>
      <c r="C38" s="93" t="s">
        <v>718</v>
      </c>
      <c r="D38" s="84" t="s">
        <v>510</v>
      </c>
      <c r="E38" s="56" t="s">
        <v>458</v>
      </c>
      <c r="F38" s="35" t="s">
        <v>46</v>
      </c>
      <c r="G38" s="30" t="s">
        <v>0</v>
      </c>
      <c r="H38" s="27" t="s">
        <v>516</v>
      </c>
      <c r="I38" s="52" t="s">
        <v>88</v>
      </c>
      <c r="J38" s="24"/>
      <c r="K38" s="69"/>
      <c r="L38" s="38">
        <v>10</v>
      </c>
      <c r="M38" s="41" t="e">
        <f>VLOOKUP(I38,#REF!,6,0)</f>
        <v>#REF!</v>
      </c>
      <c r="N38" s="24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51" s="3" customFormat="1" ht="23.25" customHeight="1">
      <c r="A39" s="28">
        <v>34</v>
      </c>
      <c r="B39" s="94" t="str">
        <f t="shared" si="0"/>
        <v>20241PE6017K19.11</v>
      </c>
      <c r="C39" s="93" t="s">
        <v>721</v>
      </c>
      <c r="D39" s="84" t="s">
        <v>510</v>
      </c>
      <c r="E39" s="56" t="s">
        <v>458</v>
      </c>
      <c r="F39" s="35" t="s">
        <v>18</v>
      </c>
      <c r="G39" s="30" t="s">
        <v>0</v>
      </c>
      <c r="H39" s="27" t="s">
        <v>516</v>
      </c>
      <c r="I39" s="52" t="s">
        <v>89</v>
      </c>
      <c r="J39" s="24"/>
      <c r="K39" s="69"/>
      <c r="L39" s="38">
        <v>11</v>
      </c>
      <c r="M39" s="41" t="e">
        <f>VLOOKUP(I39,#REF!,6,0)</f>
        <v>#REF!</v>
      </c>
      <c r="N39" s="24"/>
    </row>
    <row r="40" spans="1:51" s="3" customFormat="1" ht="23.25" customHeight="1">
      <c r="A40" s="28">
        <v>35</v>
      </c>
      <c r="B40" s="94" t="str">
        <f t="shared" si="0"/>
        <v>20241PE6017K19.12</v>
      </c>
      <c r="C40" s="93" t="s">
        <v>724</v>
      </c>
      <c r="D40" s="84" t="s">
        <v>510</v>
      </c>
      <c r="E40" s="56" t="s">
        <v>458</v>
      </c>
      <c r="F40" s="35" t="s">
        <v>47</v>
      </c>
      <c r="G40" s="30" t="s">
        <v>0</v>
      </c>
      <c r="H40" s="27" t="s">
        <v>516</v>
      </c>
      <c r="I40" s="52" t="s">
        <v>175</v>
      </c>
      <c r="J40" s="24"/>
      <c r="K40" s="69"/>
      <c r="L40" s="38">
        <v>12</v>
      </c>
      <c r="M40" s="41" t="e">
        <f>VLOOKUP(I40,#REF!,6,0)</f>
        <v>#REF!</v>
      </c>
      <c r="N40" s="24"/>
      <c r="P40"/>
      <c r="Q40"/>
      <c r="R40"/>
      <c r="S40"/>
      <c r="T40"/>
      <c r="U40"/>
      <c r="V40"/>
      <c r="W40"/>
      <c r="X40"/>
      <c r="Y40"/>
      <c r="Z40"/>
      <c r="AA40"/>
    </row>
    <row r="41" spans="1:51" s="3" customFormat="1" ht="23.25" customHeight="1">
      <c r="A41" s="28">
        <v>36</v>
      </c>
      <c r="B41" s="94" t="str">
        <f t="shared" si="0"/>
        <v>20241PE6017K19.13</v>
      </c>
      <c r="C41" s="93" t="s">
        <v>727</v>
      </c>
      <c r="D41" s="84" t="s">
        <v>510</v>
      </c>
      <c r="E41" s="56" t="s">
        <v>458</v>
      </c>
      <c r="F41" s="35" t="s">
        <v>46</v>
      </c>
      <c r="G41" s="30" t="s">
        <v>3</v>
      </c>
      <c r="H41" s="27" t="s">
        <v>516</v>
      </c>
      <c r="I41" s="52" t="s">
        <v>417</v>
      </c>
      <c r="J41" s="33"/>
      <c r="K41" s="69"/>
      <c r="L41" s="38">
        <v>13</v>
      </c>
      <c r="M41" s="41" t="e">
        <f>VLOOKUP(I41,#REF!,6,0)</f>
        <v>#REF!</v>
      </c>
      <c r="N41" s="33"/>
      <c r="O41" s="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3" customFormat="1" ht="23.25" customHeight="1">
      <c r="A42" s="28">
        <v>37</v>
      </c>
      <c r="B42" s="94" t="str">
        <f t="shared" si="0"/>
        <v>20241PE6003K19.1</v>
      </c>
      <c r="C42" s="93" t="s">
        <v>730</v>
      </c>
      <c r="D42" s="84" t="s">
        <v>507</v>
      </c>
      <c r="E42" s="56" t="s">
        <v>466</v>
      </c>
      <c r="F42" s="35" t="s">
        <v>459</v>
      </c>
      <c r="G42" s="30" t="s">
        <v>5</v>
      </c>
      <c r="H42" s="27" t="s">
        <v>518</v>
      </c>
      <c r="I42" s="52" t="s">
        <v>531</v>
      </c>
      <c r="J42" s="33"/>
      <c r="K42" s="69"/>
      <c r="L42" s="38">
        <v>1</v>
      </c>
      <c r="M42" s="41" t="e">
        <f>VLOOKUP(I42,#REF!,6,0)</f>
        <v>#REF!</v>
      </c>
      <c r="N42" s="33"/>
      <c r="O42" s="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3" customFormat="1" ht="23.25" customHeight="1">
      <c r="A43" s="28">
        <v>38</v>
      </c>
      <c r="B43" s="94" t="str">
        <f t="shared" si="0"/>
        <v>20241PE6003K19.2</v>
      </c>
      <c r="C43" s="93" t="s">
        <v>733</v>
      </c>
      <c r="D43" s="84" t="s">
        <v>507</v>
      </c>
      <c r="E43" s="56" t="s">
        <v>466</v>
      </c>
      <c r="F43" s="35" t="s">
        <v>47</v>
      </c>
      <c r="G43" s="30" t="s">
        <v>5</v>
      </c>
      <c r="H43" s="27" t="s">
        <v>518</v>
      </c>
      <c r="I43" s="52" t="s">
        <v>532</v>
      </c>
      <c r="J43" s="33"/>
      <c r="K43" s="69"/>
      <c r="L43" s="38">
        <v>2</v>
      </c>
      <c r="M43" s="41" t="e">
        <f>VLOOKUP(I43,#REF!,6,0)</f>
        <v>#REF!</v>
      </c>
      <c r="N43" s="33"/>
      <c r="O43" s="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3" customFormat="1" ht="23.25" customHeight="1">
      <c r="A44" s="28">
        <v>39</v>
      </c>
      <c r="B44" s="94" t="str">
        <f t="shared" si="0"/>
        <v>20241PE6003K19.3</v>
      </c>
      <c r="C44" s="93" t="s">
        <v>736</v>
      </c>
      <c r="D44" s="84" t="s">
        <v>507</v>
      </c>
      <c r="E44" s="56" t="s">
        <v>466</v>
      </c>
      <c r="F44" s="35" t="s">
        <v>18</v>
      </c>
      <c r="G44" s="30" t="s">
        <v>5</v>
      </c>
      <c r="H44" s="27" t="s">
        <v>518</v>
      </c>
      <c r="I44" s="52" t="s">
        <v>533</v>
      </c>
      <c r="J44" s="33"/>
      <c r="K44" s="69"/>
      <c r="L44" s="38">
        <v>3</v>
      </c>
      <c r="M44" s="41" t="e">
        <f>VLOOKUP(I44,#REF!,6,0)</f>
        <v>#REF!</v>
      </c>
      <c r="N44" s="33"/>
      <c r="O44" s="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3" customFormat="1" ht="23.25" customHeight="1">
      <c r="A45" s="28">
        <v>40</v>
      </c>
      <c r="B45" s="94" t="str">
        <f t="shared" si="0"/>
        <v>20241PE6003K19.4</v>
      </c>
      <c r="C45" s="93" t="s">
        <v>739</v>
      </c>
      <c r="D45" s="84" t="s">
        <v>507</v>
      </c>
      <c r="E45" s="56" t="s">
        <v>466</v>
      </c>
      <c r="F45" s="35" t="s">
        <v>459</v>
      </c>
      <c r="G45" s="30" t="s">
        <v>2</v>
      </c>
      <c r="H45" s="27" t="s">
        <v>518</v>
      </c>
      <c r="I45" s="52" t="s">
        <v>150</v>
      </c>
      <c r="J45" s="33"/>
      <c r="K45" s="69"/>
      <c r="L45" s="38">
        <v>4</v>
      </c>
      <c r="M45" s="41" t="e">
        <f>VLOOKUP(I45,#REF!,6,0)</f>
        <v>#REF!</v>
      </c>
      <c r="N45" s="33"/>
      <c r="O45" s="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3" customFormat="1" ht="23.25" customHeight="1">
      <c r="A46" s="28">
        <v>41</v>
      </c>
      <c r="B46" s="94" t="str">
        <f t="shared" si="0"/>
        <v>20241PE6003K19.5</v>
      </c>
      <c r="C46" s="93" t="s">
        <v>742</v>
      </c>
      <c r="D46" s="84" t="s">
        <v>507</v>
      </c>
      <c r="E46" s="56" t="s">
        <v>569</v>
      </c>
      <c r="F46" s="35" t="s">
        <v>46</v>
      </c>
      <c r="G46" s="30" t="s">
        <v>5</v>
      </c>
      <c r="H46" s="27" t="s">
        <v>518</v>
      </c>
      <c r="I46" s="58" t="s">
        <v>308</v>
      </c>
      <c r="J46" s="33"/>
      <c r="K46" s="69"/>
      <c r="L46" s="38">
        <v>5</v>
      </c>
      <c r="M46" s="41" t="e">
        <f>VLOOKUP(I46,#REF!,6,0)</f>
        <v>#REF!</v>
      </c>
      <c r="N46" s="33"/>
      <c r="O46" s="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3" customFormat="1" ht="23.25" customHeight="1">
      <c r="A47" s="28">
        <v>42</v>
      </c>
      <c r="B47" s="94" t="str">
        <f t="shared" si="0"/>
        <v>20241PE6003K19.6</v>
      </c>
      <c r="C47" s="93" t="s">
        <v>745</v>
      </c>
      <c r="D47" s="84" t="s">
        <v>507</v>
      </c>
      <c r="E47" s="56" t="s">
        <v>466</v>
      </c>
      <c r="F47" s="35" t="s">
        <v>459</v>
      </c>
      <c r="G47" s="30" t="s">
        <v>3</v>
      </c>
      <c r="H47" s="27" t="s">
        <v>516</v>
      </c>
      <c r="I47" s="52" t="s">
        <v>329</v>
      </c>
      <c r="J47" s="33"/>
      <c r="K47" s="69"/>
      <c r="L47" s="38">
        <v>6</v>
      </c>
      <c r="M47" s="41" t="e">
        <f>VLOOKUP(I47,#REF!,6,0)</f>
        <v>#REF!</v>
      </c>
      <c r="N47" s="33"/>
      <c r="O47" s="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3" customFormat="1" ht="23.25" customHeight="1">
      <c r="A48" s="28">
        <v>43</v>
      </c>
      <c r="B48" s="94" t="str">
        <f t="shared" si="0"/>
        <v>20241PE6003K19.7</v>
      </c>
      <c r="C48" s="93" t="s">
        <v>748</v>
      </c>
      <c r="D48" s="84" t="s">
        <v>507</v>
      </c>
      <c r="E48" s="56" t="s">
        <v>466</v>
      </c>
      <c r="F48" s="35" t="s">
        <v>46</v>
      </c>
      <c r="G48" s="30" t="s">
        <v>3</v>
      </c>
      <c r="H48" s="27" t="s">
        <v>516</v>
      </c>
      <c r="I48" s="52" t="s">
        <v>330</v>
      </c>
      <c r="J48" s="33"/>
      <c r="K48" s="69"/>
      <c r="L48" s="38">
        <v>7</v>
      </c>
      <c r="M48" s="41" t="e">
        <f>VLOOKUP(I48,#REF!,6,0)</f>
        <v>#REF!</v>
      </c>
      <c r="N48" s="33"/>
      <c r="O48" s="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1" s="3" customFormat="1" ht="23.25" customHeight="1">
      <c r="A49" s="28">
        <v>44</v>
      </c>
      <c r="B49" s="94" t="str">
        <f t="shared" si="0"/>
        <v>20241PE6003K19.8</v>
      </c>
      <c r="C49" s="93" t="s">
        <v>751</v>
      </c>
      <c r="D49" s="84" t="s">
        <v>507</v>
      </c>
      <c r="E49" s="56" t="s">
        <v>466</v>
      </c>
      <c r="F49" s="35" t="s">
        <v>18</v>
      </c>
      <c r="G49" s="30" t="s">
        <v>1</v>
      </c>
      <c r="H49" s="27" t="s">
        <v>516</v>
      </c>
      <c r="I49" s="52" t="s">
        <v>331</v>
      </c>
      <c r="J49" s="33"/>
      <c r="K49" s="69"/>
      <c r="L49" s="38">
        <v>8</v>
      </c>
      <c r="M49" s="41" t="e">
        <f>VLOOKUP(I49,#REF!,6,0)</f>
        <v>#REF!</v>
      </c>
      <c r="N49" s="33"/>
      <c r="O49" s="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1" s="3" customFormat="1" ht="23.25" customHeight="1">
      <c r="A50" s="28">
        <v>45</v>
      </c>
      <c r="B50" s="94" t="str">
        <f t="shared" si="0"/>
        <v>20241PE6003K19.9</v>
      </c>
      <c r="C50" s="93" t="s">
        <v>754</v>
      </c>
      <c r="D50" s="84" t="s">
        <v>507</v>
      </c>
      <c r="E50" s="56" t="s">
        <v>466</v>
      </c>
      <c r="F50" s="35" t="s">
        <v>47</v>
      </c>
      <c r="G50" s="30" t="s">
        <v>3</v>
      </c>
      <c r="H50" s="27" t="s">
        <v>516</v>
      </c>
      <c r="I50" s="52" t="s">
        <v>332</v>
      </c>
      <c r="J50" s="33"/>
      <c r="K50" s="69"/>
      <c r="L50" s="38">
        <v>9</v>
      </c>
      <c r="M50" s="41" t="e">
        <f>VLOOKUP(I50,#REF!,6,0)</f>
        <v>#REF!</v>
      </c>
      <c r="N50" s="33"/>
      <c r="O50" s="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1" s="3" customFormat="1" ht="23.25" customHeight="1">
      <c r="A51" s="28">
        <v>46</v>
      </c>
      <c r="B51" s="94" t="str">
        <f t="shared" si="0"/>
        <v>20241PE6003K19.10</v>
      </c>
      <c r="C51" s="93" t="s">
        <v>757</v>
      </c>
      <c r="D51" s="84" t="s">
        <v>507</v>
      </c>
      <c r="E51" s="56" t="s">
        <v>466</v>
      </c>
      <c r="F51" s="62" t="s">
        <v>459</v>
      </c>
      <c r="G51" s="30" t="s">
        <v>1</v>
      </c>
      <c r="H51" s="27" t="s">
        <v>516</v>
      </c>
      <c r="I51" s="52" t="s">
        <v>333</v>
      </c>
      <c r="J51" s="33"/>
      <c r="K51" s="69"/>
      <c r="L51" s="38">
        <v>10</v>
      </c>
      <c r="M51" s="41" t="e">
        <f>VLOOKUP(I51,#REF!,6,0)</f>
        <v>#REF!</v>
      </c>
      <c r="N51" s="33"/>
      <c r="O51" s="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1" s="3" customFormat="1" ht="23.25" customHeight="1">
      <c r="A52" s="28">
        <v>47</v>
      </c>
      <c r="B52" s="94" t="str">
        <f t="shared" si="0"/>
        <v>20241PE6003K19.11</v>
      </c>
      <c r="C52" s="93" t="s">
        <v>760</v>
      </c>
      <c r="D52" s="84" t="s">
        <v>507</v>
      </c>
      <c r="E52" s="56" t="s">
        <v>466</v>
      </c>
      <c r="F52" s="62" t="s">
        <v>46</v>
      </c>
      <c r="G52" s="30" t="s">
        <v>1</v>
      </c>
      <c r="H52" s="27" t="s">
        <v>516</v>
      </c>
      <c r="I52" s="52" t="s">
        <v>334</v>
      </c>
      <c r="J52" s="33"/>
      <c r="K52" s="69"/>
      <c r="L52" s="38">
        <v>11</v>
      </c>
      <c r="M52" s="41" t="e">
        <f>VLOOKUP(I52,#REF!,6,0)</f>
        <v>#REF!</v>
      </c>
      <c r="N52" s="33"/>
      <c r="O52" s="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1:51" s="3" customFormat="1" ht="23.25" customHeight="1">
      <c r="A53" s="28">
        <v>48</v>
      </c>
      <c r="B53" s="94" t="str">
        <f t="shared" si="0"/>
        <v>20241PE6003K19.12</v>
      </c>
      <c r="C53" s="93" t="s">
        <v>763</v>
      </c>
      <c r="D53" s="84" t="s">
        <v>507</v>
      </c>
      <c r="E53" s="56" t="s">
        <v>466</v>
      </c>
      <c r="F53" s="35" t="s">
        <v>18</v>
      </c>
      <c r="G53" s="30" t="s">
        <v>3</v>
      </c>
      <c r="H53" s="27" t="s">
        <v>516</v>
      </c>
      <c r="I53" s="52" t="s">
        <v>335</v>
      </c>
      <c r="J53" s="33"/>
      <c r="K53" s="69"/>
      <c r="L53" s="38">
        <v>12</v>
      </c>
      <c r="M53" s="41" t="e">
        <f>VLOOKUP(I53,#REF!,6,0)</f>
        <v>#REF!</v>
      </c>
      <c r="N53" s="33"/>
      <c r="O53" s="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51" s="3" customFormat="1" ht="23.25" customHeight="1">
      <c r="A54" s="28">
        <v>49</v>
      </c>
      <c r="B54" s="94" t="str">
        <f t="shared" si="0"/>
        <v>20241PE6003K19.13</v>
      </c>
      <c r="C54" s="93" t="s">
        <v>766</v>
      </c>
      <c r="D54" s="84" t="s">
        <v>507</v>
      </c>
      <c r="E54" s="56" t="s">
        <v>466</v>
      </c>
      <c r="F54" s="35" t="s">
        <v>46</v>
      </c>
      <c r="G54" s="30" t="s">
        <v>2</v>
      </c>
      <c r="H54" s="27" t="s">
        <v>516</v>
      </c>
      <c r="I54" s="52" t="s">
        <v>336</v>
      </c>
      <c r="J54" s="33"/>
      <c r="K54" s="69"/>
      <c r="L54" s="38">
        <v>13</v>
      </c>
      <c r="M54" s="41" t="e">
        <f>VLOOKUP(I54,#REF!,6,0)</f>
        <v>#REF!</v>
      </c>
      <c r="N54" s="33"/>
      <c r="O54" s="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51" s="3" customFormat="1" ht="23.25" customHeight="1">
      <c r="A55" s="28">
        <v>50</v>
      </c>
      <c r="B55" s="94" t="str">
        <f t="shared" si="0"/>
        <v>20241PE6003K19.14</v>
      </c>
      <c r="C55" s="93" t="s">
        <v>769</v>
      </c>
      <c r="D55" s="84" t="s">
        <v>507</v>
      </c>
      <c r="E55" s="56" t="s">
        <v>466</v>
      </c>
      <c r="F55" s="35" t="s">
        <v>459</v>
      </c>
      <c r="G55" s="30" t="s">
        <v>2</v>
      </c>
      <c r="H55" s="27" t="s">
        <v>516</v>
      </c>
      <c r="I55" s="52" t="s">
        <v>337</v>
      </c>
      <c r="J55" s="33"/>
      <c r="K55" s="69"/>
      <c r="L55" s="38">
        <v>14</v>
      </c>
      <c r="M55" s="41" t="e">
        <f>VLOOKUP(I55,#REF!,6,0)</f>
        <v>#REF!</v>
      </c>
      <c r="N55" s="33"/>
      <c r="O55" s="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1:51" s="3" customFormat="1" ht="23.25" customHeight="1">
      <c r="A56" s="28">
        <v>51</v>
      </c>
      <c r="B56" s="94" t="str">
        <f t="shared" si="0"/>
        <v>20241PE6003K19.15</v>
      </c>
      <c r="C56" s="93" t="s">
        <v>772</v>
      </c>
      <c r="D56" s="84" t="s">
        <v>507</v>
      </c>
      <c r="E56" s="56" t="s">
        <v>466</v>
      </c>
      <c r="F56" s="35" t="s">
        <v>47</v>
      </c>
      <c r="G56" s="30" t="s">
        <v>2</v>
      </c>
      <c r="H56" s="27" t="s">
        <v>516</v>
      </c>
      <c r="I56" s="52" t="s">
        <v>338</v>
      </c>
      <c r="J56" s="33"/>
      <c r="K56" s="69"/>
      <c r="L56" s="38">
        <v>15</v>
      </c>
      <c r="M56" s="41" t="e">
        <f>VLOOKUP(I56,#REF!,6,0)</f>
        <v>#REF!</v>
      </c>
      <c r="N56" s="33"/>
      <c r="O56" s="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1:51" s="3" customFormat="1" ht="23.25" customHeight="1">
      <c r="A57" s="28">
        <v>52</v>
      </c>
      <c r="B57" s="94" t="str">
        <f t="shared" si="0"/>
        <v>20241PE6003K19.16</v>
      </c>
      <c r="C57" s="93" t="s">
        <v>775</v>
      </c>
      <c r="D57" s="84" t="s">
        <v>507</v>
      </c>
      <c r="E57" s="56" t="s">
        <v>466</v>
      </c>
      <c r="F57" s="35" t="s">
        <v>18</v>
      </c>
      <c r="G57" s="30" t="s">
        <v>2</v>
      </c>
      <c r="H57" s="27" t="s">
        <v>516</v>
      </c>
      <c r="I57" s="52" t="s">
        <v>339</v>
      </c>
      <c r="J57" s="33"/>
      <c r="K57" s="69"/>
      <c r="L57" s="38">
        <v>16</v>
      </c>
      <c r="M57" s="41" t="e">
        <f>VLOOKUP(I57,#REF!,6,0)</f>
        <v>#REF!</v>
      </c>
      <c r="N57" s="33"/>
      <c r="O57" s="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1:51" s="3" customFormat="1" ht="23.25" customHeight="1">
      <c r="A58" s="28">
        <v>53</v>
      </c>
      <c r="B58" s="94" t="str">
        <f t="shared" si="0"/>
        <v>20241PE6003K19.17</v>
      </c>
      <c r="C58" s="93" t="s">
        <v>778</v>
      </c>
      <c r="D58" s="84" t="s">
        <v>507</v>
      </c>
      <c r="E58" s="56" t="s">
        <v>466</v>
      </c>
      <c r="F58" s="35" t="s">
        <v>47</v>
      </c>
      <c r="G58" s="30" t="s">
        <v>2</v>
      </c>
      <c r="H58" s="27" t="s">
        <v>518</v>
      </c>
      <c r="I58" s="52" t="s">
        <v>307</v>
      </c>
      <c r="J58" s="33"/>
      <c r="K58" s="69"/>
      <c r="L58" s="38">
        <v>17</v>
      </c>
      <c r="M58" s="41" t="e">
        <f>VLOOKUP(I58,#REF!,6,0)</f>
        <v>#REF!</v>
      </c>
      <c r="N58" s="33"/>
      <c r="O58" s="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1:51" s="3" customFormat="1" ht="23.25" customHeight="1">
      <c r="A59" s="28">
        <v>54</v>
      </c>
      <c r="B59" s="94" t="str">
        <f t="shared" si="0"/>
        <v>20241PE6003K19.18</v>
      </c>
      <c r="C59" s="93" t="s">
        <v>781</v>
      </c>
      <c r="D59" s="84" t="s">
        <v>507</v>
      </c>
      <c r="E59" s="56" t="s">
        <v>466</v>
      </c>
      <c r="F59" s="35" t="s">
        <v>459</v>
      </c>
      <c r="G59" s="30" t="s">
        <v>4</v>
      </c>
      <c r="H59" s="27" t="s">
        <v>516</v>
      </c>
      <c r="I59" s="52" t="s">
        <v>102</v>
      </c>
      <c r="J59" s="33"/>
      <c r="K59" s="69"/>
      <c r="L59" s="38">
        <v>18</v>
      </c>
      <c r="M59" s="41" t="e">
        <f>VLOOKUP(I59,#REF!,6,0)</f>
        <v>#REF!</v>
      </c>
      <c r="N59" s="33"/>
      <c r="O59" s="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1:51" s="3" customFormat="1" ht="23.25" customHeight="1">
      <c r="A60" s="28">
        <v>55</v>
      </c>
      <c r="B60" s="94" t="str">
        <f t="shared" si="0"/>
        <v>20241PE6003K19.19</v>
      </c>
      <c r="C60" s="93" t="s">
        <v>784</v>
      </c>
      <c r="D60" s="84" t="s">
        <v>507</v>
      </c>
      <c r="E60" s="56" t="s">
        <v>466</v>
      </c>
      <c r="F60" s="35" t="s">
        <v>47</v>
      </c>
      <c r="G60" s="30" t="s">
        <v>4</v>
      </c>
      <c r="H60" s="27" t="s">
        <v>516</v>
      </c>
      <c r="I60" s="52" t="s">
        <v>103</v>
      </c>
      <c r="J60" s="33"/>
      <c r="K60" s="69"/>
      <c r="L60" s="38">
        <v>19</v>
      </c>
      <c r="M60" s="41" t="e">
        <f>VLOOKUP(I60,#REF!,6,0)</f>
        <v>#REF!</v>
      </c>
      <c r="N60" s="33"/>
      <c r="O60" s="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1:51" s="3" customFormat="1" ht="23.25" customHeight="1">
      <c r="A61" s="28">
        <v>56</v>
      </c>
      <c r="B61" s="94" t="str">
        <f t="shared" si="0"/>
        <v>20241PE6003K19.20</v>
      </c>
      <c r="C61" s="93" t="s">
        <v>787</v>
      </c>
      <c r="D61" s="84" t="s">
        <v>507</v>
      </c>
      <c r="E61" s="56" t="s">
        <v>466</v>
      </c>
      <c r="F61" s="35" t="s">
        <v>18</v>
      </c>
      <c r="G61" s="30" t="s">
        <v>2</v>
      </c>
      <c r="H61" s="27" t="s">
        <v>518</v>
      </c>
      <c r="I61" s="52" t="s">
        <v>374</v>
      </c>
      <c r="J61" s="33"/>
      <c r="K61" s="69"/>
      <c r="L61" s="38">
        <v>20</v>
      </c>
      <c r="M61" s="41" t="e">
        <f>VLOOKUP(I61,#REF!,6,0)</f>
        <v>#REF!</v>
      </c>
      <c r="N61" s="33"/>
      <c r="O61" s="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1:51" ht="23.25" customHeight="1">
      <c r="A62" s="28">
        <v>57</v>
      </c>
      <c r="B62" s="94" t="str">
        <f t="shared" si="0"/>
        <v>20241PE6003K19.21</v>
      </c>
      <c r="C62" s="93" t="s">
        <v>790</v>
      </c>
      <c r="D62" s="84" t="s">
        <v>507</v>
      </c>
      <c r="E62" s="56" t="s">
        <v>466</v>
      </c>
      <c r="F62" s="35" t="s">
        <v>46</v>
      </c>
      <c r="G62" s="30" t="s">
        <v>4</v>
      </c>
      <c r="H62" s="27" t="s">
        <v>516</v>
      </c>
      <c r="I62" s="52" t="s">
        <v>414</v>
      </c>
      <c r="J62" s="33"/>
      <c r="K62" s="69"/>
      <c r="L62" s="38">
        <v>21</v>
      </c>
      <c r="M62" s="41" t="e">
        <f>VLOOKUP(I62,#REF!,6,0)</f>
        <v>#REF!</v>
      </c>
      <c r="N62" s="33"/>
    </row>
    <row r="63" spans="1:51" ht="23.25" customHeight="1">
      <c r="A63" s="28">
        <v>58</v>
      </c>
      <c r="B63" s="94" t="str">
        <f t="shared" si="0"/>
        <v>20241PE6003K19.22</v>
      </c>
      <c r="C63" s="93" t="s">
        <v>793</v>
      </c>
      <c r="D63" s="84" t="s">
        <v>507</v>
      </c>
      <c r="E63" s="56" t="s">
        <v>466</v>
      </c>
      <c r="F63" s="35" t="s">
        <v>18</v>
      </c>
      <c r="G63" s="30" t="s">
        <v>4</v>
      </c>
      <c r="H63" s="27" t="s">
        <v>516</v>
      </c>
      <c r="I63" s="52" t="s">
        <v>415</v>
      </c>
      <c r="J63" s="33"/>
      <c r="K63" s="69"/>
      <c r="L63" s="38">
        <v>22</v>
      </c>
      <c r="M63" s="41" t="e">
        <f>VLOOKUP(I63,#REF!,6,0)</f>
        <v>#REF!</v>
      </c>
      <c r="N63" s="33"/>
    </row>
    <row r="64" spans="1:51" ht="23.25" customHeight="1">
      <c r="A64" s="28">
        <v>59</v>
      </c>
      <c r="B64" s="94" t="str">
        <f t="shared" si="0"/>
        <v>20241PE6003K19.23</v>
      </c>
      <c r="C64" s="93" t="s">
        <v>796</v>
      </c>
      <c r="D64" s="84" t="s">
        <v>507</v>
      </c>
      <c r="E64" s="56" t="s">
        <v>569</v>
      </c>
      <c r="F64" s="35" t="s">
        <v>46</v>
      </c>
      <c r="G64" s="30" t="s">
        <v>2</v>
      </c>
      <c r="H64" s="27" t="s">
        <v>518</v>
      </c>
      <c r="I64" s="52" t="s">
        <v>68</v>
      </c>
      <c r="J64" s="33"/>
      <c r="K64" s="69"/>
      <c r="L64" s="38">
        <v>23</v>
      </c>
      <c r="M64" s="41" t="e">
        <f>VLOOKUP(I64,#REF!,6,0)</f>
        <v>#REF!</v>
      </c>
      <c r="N64" s="33"/>
    </row>
    <row r="65" spans="1:51" ht="23.25" customHeight="1">
      <c r="A65" s="28">
        <v>60</v>
      </c>
      <c r="B65" s="94" t="str">
        <f t="shared" si="0"/>
        <v>20241PE6027K19.1</v>
      </c>
      <c r="C65" s="93" t="s">
        <v>799</v>
      </c>
      <c r="D65" s="84" t="s">
        <v>511</v>
      </c>
      <c r="E65" s="56" t="s">
        <v>467</v>
      </c>
      <c r="F65" s="35" t="s">
        <v>18</v>
      </c>
      <c r="G65" s="30" t="s">
        <v>4</v>
      </c>
      <c r="H65" s="27" t="s">
        <v>516</v>
      </c>
      <c r="I65" s="52" t="s">
        <v>309</v>
      </c>
      <c r="J65" s="33"/>
      <c r="K65" s="69"/>
      <c r="L65" s="38">
        <v>1</v>
      </c>
      <c r="M65" s="41" t="e">
        <f>VLOOKUP(I65,#REF!,6,0)</f>
        <v>#REF!</v>
      </c>
      <c r="N65" s="33"/>
    </row>
    <row r="66" spans="1:51" ht="23.25" customHeight="1">
      <c r="A66" s="28">
        <v>61</v>
      </c>
      <c r="B66" s="94" t="str">
        <f t="shared" si="0"/>
        <v>20241PE6027K19.2</v>
      </c>
      <c r="C66" s="93" t="s">
        <v>802</v>
      </c>
      <c r="D66" s="84" t="s">
        <v>511</v>
      </c>
      <c r="E66" s="56" t="s">
        <v>467</v>
      </c>
      <c r="F66" s="35" t="s">
        <v>47</v>
      </c>
      <c r="G66" s="30" t="s">
        <v>4</v>
      </c>
      <c r="H66" s="27" t="s">
        <v>516</v>
      </c>
      <c r="I66" s="52" t="s">
        <v>310</v>
      </c>
      <c r="J66" s="33"/>
      <c r="K66" s="69"/>
      <c r="L66" s="38">
        <v>2</v>
      </c>
      <c r="M66" s="41" t="e">
        <f>VLOOKUP(I66,#REF!,6,0)</f>
        <v>#REF!</v>
      </c>
      <c r="N66" s="33"/>
    </row>
    <row r="67" spans="1:51" s="14" customFormat="1" ht="23.25" customHeight="1">
      <c r="A67" s="28">
        <v>62</v>
      </c>
      <c r="B67" s="94" t="str">
        <f t="shared" si="0"/>
        <v>20241PE6027K19.3</v>
      </c>
      <c r="C67" s="93" t="s">
        <v>805</v>
      </c>
      <c r="D67" s="84" t="s">
        <v>511</v>
      </c>
      <c r="E67" s="56" t="s">
        <v>467</v>
      </c>
      <c r="F67" s="35" t="s">
        <v>459</v>
      </c>
      <c r="G67" s="30" t="s">
        <v>4</v>
      </c>
      <c r="H67" s="27" t="s">
        <v>516</v>
      </c>
      <c r="I67" s="52" t="s">
        <v>311</v>
      </c>
      <c r="J67" s="33"/>
      <c r="K67" s="69"/>
      <c r="L67" s="38">
        <v>3</v>
      </c>
      <c r="M67" s="41" t="e">
        <f>VLOOKUP(I67,#REF!,6,0)</f>
        <v>#REF!</v>
      </c>
      <c r="N67" s="33"/>
      <c r="O67" s="1"/>
      <c r="P67" s="3"/>
      <c r="Q67" s="3"/>
      <c r="R67" s="3"/>
      <c r="S67" s="3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1:51" ht="23.25" customHeight="1">
      <c r="A68" s="28">
        <v>63</v>
      </c>
      <c r="B68" s="94" t="str">
        <f t="shared" si="0"/>
        <v>20241PE6027K19.4</v>
      </c>
      <c r="C68" s="93" t="s">
        <v>808</v>
      </c>
      <c r="D68" s="84" t="s">
        <v>511</v>
      </c>
      <c r="E68" s="56" t="s">
        <v>467</v>
      </c>
      <c r="F68" s="35" t="s">
        <v>46</v>
      </c>
      <c r="G68" s="30" t="s">
        <v>4</v>
      </c>
      <c r="H68" s="27" t="s">
        <v>516</v>
      </c>
      <c r="I68" s="52" t="s">
        <v>312</v>
      </c>
      <c r="J68" s="33"/>
      <c r="K68" s="69"/>
      <c r="L68" s="38">
        <v>4</v>
      </c>
      <c r="M68" s="41" t="e">
        <f>VLOOKUP(I68,#REF!,6,0)</f>
        <v>#REF!</v>
      </c>
      <c r="N68" s="33"/>
    </row>
    <row r="69" spans="1:51" ht="23.25" customHeight="1">
      <c r="A69" s="28">
        <v>64</v>
      </c>
      <c r="B69" s="94" t="str">
        <f t="shared" si="0"/>
        <v>20241PE6027K19.5</v>
      </c>
      <c r="C69" s="93" t="s">
        <v>811</v>
      </c>
      <c r="D69" s="84" t="s">
        <v>511</v>
      </c>
      <c r="E69" s="56" t="s">
        <v>467</v>
      </c>
      <c r="F69" s="35" t="s">
        <v>459</v>
      </c>
      <c r="G69" s="30" t="s">
        <v>5</v>
      </c>
      <c r="H69" s="27" t="s">
        <v>516</v>
      </c>
      <c r="I69" s="52" t="s">
        <v>313</v>
      </c>
      <c r="J69" s="33"/>
      <c r="K69" s="69"/>
      <c r="L69" s="38">
        <v>5</v>
      </c>
      <c r="M69" s="41" t="e">
        <f>VLOOKUP(I69,#REF!,6,0)</f>
        <v>#REF!</v>
      </c>
      <c r="N69" s="33"/>
    </row>
    <row r="70" spans="1:51" ht="23.25" customHeight="1">
      <c r="A70" s="28">
        <v>65</v>
      </c>
      <c r="B70" s="94" t="str">
        <f t="shared" ref="B70:B133" si="1">CONCATENATE(20241,$D70,"K19.",$L70)</f>
        <v>20241PE6027K19.6</v>
      </c>
      <c r="C70" s="93" t="s">
        <v>814</v>
      </c>
      <c r="D70" s="84" t="s">
        <v>511</v>
      </c>
      <c r="E70" s="56" t="s">
        <v>467</v>
      </c>
      <c r="F70" s="35" t="s">
        <v>46</v>
      </c>
      <c r="G70" s="30" t="s">
        <v>5</v>
      </c>
      <c r="H70" s="27" t="s">
        <v>516</v>
      </c>
      <c r="I70" s="52" t="s">
        <v>314</v>
      </c>
      <c r="J70" s="33"/>
      <c r="K70" s="69"/>
      <c r="L70" s="38">
        <v>6</v>
      </c>
      <c r="M70" s="41" t="e">
        <f>VLOOKUP(I70,#REF!,6,0)</f>
        <v>#REF!</v>
      </c>
      <c r="N70" s="33"/>
    </row>
    <row r="71" spans="1:51" ht="23.25" customHeight="1">
      <c r="A71" s="28">
        <v>66</v>
      </c>
      <c r="B71" s="94" t="str">
        <f t="shared" si="1"/>
        <v>20241PE6027K19.7</v>
      </c>
      <c r="C71" s="93" t="s">
        <v>817</v>
      </c>
      <c r="D71" s="84" t="s">
        <v>511</v>
      </c>
      <c r="E71" s="56" t="s">
        <v>467</v>
      </c>
      <c r="F71" s="35" t="s">
        <v>47</v>
      </c>
      <c r="G71" s="30" t="s">
        <v>5</v>
      </c>
      <c r="H71" s="27" t="s">
        <v>516</v>
      </c>
      <c r="I71" s="52" t="s">
        <v>319</v>
      </c>
      <c r="J71" s="33"/>
      <c r="K71" s="69"/>
      <c r="L71" s="38">
        <v>7</v>
      </c>
      <c r="M71" s="41" t="e">
        <f>VLOOKUP(I71,#REF!,6,0)</f>
        <v>#REF!</v>
      </c>
      <c r="N71" s="33"/>
    </row>
    <row r="72" spans="1:51" ht="23.25" customHeight="1">
      <c r="A72" s="28">
        <v>67</v>
      </c>
      <c r="B72" s="94" t="str">
        <f t="shared" si="1"/>
        <v>20241PE6027K19.8</v>
      </c>
      <c r="C72" s="93" t="s">
        <v>820</v>
      </c>
      <c r="D72" s="84" t="s">
        <v>511</v>
      </c>
      <c r="E72" s="56" t="s">
        <v>467</v>
      </c>
      <c r="F72" s="35" t="s">
        <v>18</v>
      </c>
      <c r="G72" s="30" t="s">
        <v>5</v>
      </c>
      <c r="H72" s="27" t="s">
        <v>516</v>
      </c>
      <c r="I72" s="60" t="s">
        <v>320</v>
      </c>
      <c r="J72" s="33"/>
      <c r="K72" s="69"/>
      <c r="L72" s="38">
        <v>8</v>
      </c>
      <c r="M72" s="41" t="e">
        <f>VLOOKUP(I72,#REF!,6,0)</f>
        <v>#REF!</v>
      </c>
      <c r="N72" s="33"/>
    </row>
    <row r="73" spans="1:51" ht="23.25" customHeight="1">
      <c r="A73" s="28">
        <v>68</v>
      </c>
      <c r="B73" s="94" t="str">
        <f t="shared" si="1"/>
        <v>20241PE6023K19.1</v>
      </c>
      <c r="C73" s="93" t="s">
        <v>823</v>
      </c>
      <c r="D73" s="84" t="s">
        <v>512</v>
      </c>
      <c r="E73" s="56" t="s">
        <v>468</v>
      </c>
      <c r="F73" s="35" t="s">
        <v>46</v>
      </c>
      <c r="G73" s="30" t="s">
        <v>3</v>
      </c>
      <c r="H73" s="27" t="s">
        <v>516</v>
      </c>
      <c r="I73" s="52" t="s">
        <v>340</v>
      </c>
      <c r="J73" s="33"/>
      <c r="K73" s="69"/>
      <c r="L73" s="38">
        <v>1</v>
      </c>
      <c r="M73" s="41" t="e">
        <f>VLOOKUP(I73,#REF!,6,0)</f>
        <v>#REF!</v>
      </c>
      <c r="N73" s="33"/>
    </row>
    <row r="74" spans="1:51" s="3" customFormat="1" ht="23.25" customHeight="1">
      <c r="A74" s="28">
        <v>69</v>
      </c>
      <c r="B74" s="94" t="str">
        <f t="shared" si="1"/>
        <v>20241PE6023K19.2</v>
      </c>
      <c r="C74" s="93" t="s">
        <v>826</v>
      </c>
      <c r="D74" s="84" t="s">
        <v>512</v>
      </c>
      <c r="E74" s="56" t="s">
        <v>468</v>
      </c>
      <c r="F74" s="35" t="s">
        <v>459</v>
      </c>
      <c r="G74" s="30" t="s">
        <v>3</v>
      </c>
      <c r="H74" s="27" t="s">
        <v>516</v>
      </c>
      <c r="I74" s="52" t="s">
        <v>341</v>
      </c>
      <c r="J74" s="33"/>
      <c r="K74" s="69"/>
      <c r="L74" s="38">
        <v>2</v>
      </c>
      <c r="M74" s="41" t="e">
        <f>VLOOKUP(I74,#REF!,6,0)</f>
        <v>#REF!</v>
      </c>
      <c r="N74" s="33"/>
      <c r="O74" s="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1:51" s="3" customFormat="1" ht="23.25" customHeight="1">
      <c r="A75" s="28">
        <v>70</v>
      </c>
      <c r="B75" s="94" t="str">
        <f t="shared" si="1"/>
        <v>20241PE6023K19.3</v>
      </c>
      <c r="C75" s="93" t="s">
        <v>829</v>
      </c>
      <c r="D75" s="84" t="s">
        <v>512</v>
      </c>
      <c r="E75" s="56" t="s">
        <v>468</v>
      </c>
      <c r="F75" s="35" t="s">
        <v>47</v>
      </c>
      <c r="G75" s="30" t="s">
        <v>3</v>
      </c>
      <c r="H75" s="27" t="s">
        <v>516</v>
      </c>
      <c r="I75" s="52" t="s">
        <v>342</v>
      </c>
      <c r="J75" s="33"/>
      <c r="K75" s="69"/>
      <c r="L75" s="38">
        <v>3</v>
      </c>
      <c r="M75" s="41" t="e">
        <f>VLOOKUP(I75,#REF!,6,0)</f>
        <v>#REF!</v>
      </c>
      <c r="N75" s="33"/>
      <c r="O75" s="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1:51" s="3" customFormat="1" ht="23.25" customHeight="1">
      <c r="A76" s="28">
        <v>71</v>
      </c>
      <c r="B76" s="94" t="str">
        <f t="shared" si="1"/>
        <v>20241PE6023K19.4</v>
      </c>
      <c r="C76" s="93" t="s">
        <v>832</v>
      </c>
      <c r="D76" s="84" t="s">
        <v>512</v>
      </c>
      <c r="E76" s="56" t="s">
        <v>468</v>
      </c>
      <c r="F76" s="35" t="s">
        <v>18</v>
      </c>
      <c r="G76" s="30" t="s">
        <v>3</v>
      </c>
      <c r="H76" s="27" t="s">
        <v>516</v>
      </c>
      <c r="I76" s="52" t="s">
        <v>343</v>
      </c>
      <c r="J76" s="33"/>
      <c r="K76" s="69"/>
      <c r="L76" s="38">
        <v>4</v>
      </c>
      <c r="M76" s="41" t="e">
        <f>VLOOKUP(I76,#REF!,6,0)</f>
        <v>#REF!</v>
      </c>
      <c r="N76" s="33"/>
      <c r="O76" s="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1:51" ht="23.25" customHeight="1">
      <c r="A77" s="28">
        <v>72</v>
      </c>
      <c r="B77" s="94" t="str">
        <f t="shared" si="1"/>
        <v>20241PE6023K19.5</v>
      </c>
      <c r="C77" s="93" t="s">
        <v>835</v>
      </c>
      <c r="D77" s="84" t="s">
        <v>512</v>
      </c>
      <c r="E77" s="56" t="s">
        <v>468</v>
      </c>
      <c r="F77" s="35" t="s">
        <v>46</v>
      </c>
      <c r="G77" s="30" t="s">
        <v>1</v>
      </c>
      <c r="H77" s="27" t="s">
        <v>516</v>
      </c>
      <c r="I77" s="52" t="s">
        <v>344</v>
      </c>
      <c r="J77" s="33"/>
      <c r="K77" s="69"/>
      <c r="L77" s="38">
        <v>5</v>
      </c>
      <c r="M77" s="41" t="e">
        <f>VLOOKUP(I77,#REF!,6,0)</f>
        <v>#REF!</v>
      </c>
      <c r="N77" s="33"/>
    </row>
    <row r="78" spans="1:51" ht="23.25" customHeight="1">
      <c r="A78" s="28">
        <v>73</v>
      </c>
      <c r="B78" s="94" t="str">
        <f t="shared" si="1"/>
        <v>20241PE6023K19.6</v>
      </c>
      <c r="C78" s="93" t="s">
        <v>838</v>
      </c>
      <c r="D78" s="84" t="s">
        <v>512</v>
      </c>
      <c r="E78" s="56" t="s">
        <v>468</v>
      </c>
      <c r="F78" s="35" t="s">
        <v>459</v>
      </c>
      <c r="G78" s="30" t="s">
        <v>1</v>
      </c>
      <c r="H78" s="27" t="s">
        <v>516</v>
      </c>
      <c r="I78" s="52" t="s">
        <v>345</v>
      </c>
      <c r="J78" s="33"/>
      <c r="K78" s="69"/>
      <c r="L78" s="38">
        <v>6</v>
      </c>
      <c r="M78" s="41" t="e">
        <f>VLOOKUP(I78,#REF!,6,0)</f>
        <v>#REF!</v>
      </c>
      <c r="N78" s="33"/>
    </row>
    <row r="79" spans="1:51" ht="23.25" customHeight="1">
      <c r="A79" s="28">
        <v>74</v>
      </c>
      <c r="B79" s="94" t="str">
        <f t="shared" si="1"/>
        <v>20241PE6023K19.7</v>
      </c>
      <c r="C79" s="93" t="s">
        <v>841</v>
      </c>
      <c r="D79" s="84" t="s">
        <v>512</v>
      </c>
      <c r="E79" s="56" t="s">
        <v>468</v>
      </c>
      <c r="F79" s="35" t="s">
        <v>47</v>
      </c>
      <c r="G79" s="30" t="s">
        <v>1</v>
      </c>
      <c r="H79" s="27" t="s">
        <v>516</v>
      </c>
      <c r="I79" s="52" t="s">
        <v>346</v>
      </c>
      <c r="J79" s="33"/>
      <c r="K79" s="69"/>
      <c r="L79" s="38">
        <v>7</v>
      </c>
      <c r="M79" s="41" t="e">
        <f>VLOOKUP(I79,#REF!,6,0)</f>
        <v>#REF!</v>
      </c>
      <c r="N79" s="33"/>
    </row>
    <row r="80" spans="1:51" ht="23.25" customHeight="1">
      <c r="A80" s="28">
        <v>75</v>
      </c>
      <c r="B80" s="94" t="str">
        <f t="shared" si="1"/>
        <v>20241PE6023K19.8</v>
      </c>
      <c r="C80" s="93" t="s">
        <v>844</v>
      </c>
      <c r="D80" s="84" t="s">
        <v>512</v>
      </c>
      <c r="E80" s="56" t="s">
        <v>468</v>
      </c>
      <c r="F80" s="35" t="s">
        <v>459</v>
      </c>
      <c r="G80" s="30" t="s">
        <v>0</v>
      </c>
      <c r="H80" s="27" t="s">
        <v>516</v>
      </c>
      <c r="I80" s="52" t="s">
        <v>347</v>
      </c>
      <c r="J80" s="33"/>
      <c r="K80" s="69"/>
      <c r="L80" s="38">
        <v>8</v>
      </c>
      <c r="M80" s="41" t="e">
        <f>VLOOKUP(I80,#REF!,6,0)</f>
        <v>#REF!</v>
      </c>
      <c r="N80" s="33"/>
      <c r="T80" s="3"/>
    </row>
    <row r="81" spans="1:51" ht="23.25" customHeight="1">
      <c r="A81" s="28">
        <v>76</v>
      </c>
      <c r="B81" s="94" t="str">
        <f t="shared" si="1"/>
        <v>20241PE6023K19.9</v>
      </c>
      <c r="C81" s="93" t="s">
        <v>847</v>
      </c>
      <c r="D81" s="84" t="s">
        <v>512</v>
      </c>
      <c r="E81" s="56" t="s">
        <v>468</v>
      </c>
      <c r="F81" s="35" t="s">
        <v>47</v>
      </c>
      <c r="G81" s="30" t="s">
        <v>0</v>
      </c>
      <c r="H81" s="27" t="s">
        <v>516</v>
      </c>
      <c r="I81" s="52" t="s">
        <v>348</v>
      </c>
      <c r="J81" s="24"/>
      <c r="K81" s="69"/>
      <c r="L81" s="38">
        <v>9</v>
      </c>
      <c r="M81" s="41" t="e">
        <f>VLOOKUP(I81,#REF!,6,0)</f>
        <v>#REF!</v>
      </c>
      <c r="N81" s="24"/>
      <c r="O81" s="3"/>
      <c r="T81" s="3"/>
    </row>
    <row r="82" spans="1:51" ht="23.25" customHeight="1">
      <c r="A82" s="28">
        <v>77</v>
      </c>
      <c r="B82" s="94" t="str">
        <f t="shared" si="1"/>
        <v>20241PE6023K19.10</v>
      </c>
      <c r="C82" s="93" t="s">
        <v>850</v>
      </c>
      <c r="D82" s="84" t="s">
        <v>512</v>
      </c>
      <c r="E82" s="56" t="s">
        <v>468</v>
      </c>
      <c r="F82" s="35" t="s">
        <v>18</v>
      </c>
      <c r="G82" s="30" t="s">
        <v>1</v>
      </c>
      <c r="H82" s="27" t="s">
        <v>516</v>
      </c>
      <c r="I82" s="52" t="s">
        <v>349</v>
      </c>
      <c r="J82" s="33"/>
      <c r="K82" s="69"/>
      <c r="L82" s="38">
        <v>10</v>
      </c>
      <c r="M82" s="41" t="e">
        <f>VLOOKUP(I82,#REF!,6,0)</f>
        <v>#REF!</v>
      </c>
      <c r="N82" s="33"/>
    </row>
    <row r="83" spans="1:51" ht="23.25" customHeight="1">
      <c r="A83" s="28">
        <v>78</v>
      </c>
      <c r="B83" s="94" t="str">
        <f t="shared" si="1"/>
        <v>20241PE6023K19.11</v>
      </c>
      <c r="C83" s="93" t="s">
        <v>853</v>
      </c>
      <c r="D83" s="84" t="s">
        <v>512</v>
      </c>
      <c r="E83" s="56" t="s">
        <v>468</v>
      </c>
      <c r="F83" s="35" t="s">
        <v>46</v>
      </c>
      <c r="G83" s="30" t="s">
        <v>0</v>
      </c>
      <c r="H83" s="27" t="s">
        <v>516</v>
      </c>
      <c r="I83" s="52" t="s">
        <v>416</v>
      </c>
      <c r="J83" s="33"/>
      <c r="K83" s="69"/>
      <c r="L83" s="38">
        <v>11</v>
      </c>
      <c r="M83" s="41" t="e">
        <f>VLOOKUP(I83,#REF!,6,0)</f>
        <v>#REF!</v>
      </c>
      <c r="N83" s="33"/>
      <c r="T83" s="3"/>
    </row>
    <row r="84" spans="1:51" ht="23.25" customHeight="1">
      <c r="A84" s="28">
        <v>79</v>
      </c>
      <c r="B84" s="94" t="str">
        <f t="shared" si="1"/>
        <v>20241PE6023K19.12</v>
      </c>
      <c r="C84" s="93" t="s">
        <v>856</v>
      </c>
      <c r="D84" s="84" t="s">
        <v>512</v>
      </c>
      <c r="E84" s="56" t="s">
        <v>468</v>
      </c>
      <c r="F84" s="35" t="s">
        <v>18</v>
      </c>
      <c r="G84" s="30" t="s">
        <v>0</v>
      </c>
      <c r="H84" s="27" t="s">
        <v>516</v>
      </c>
      <c r="I84" s="52" t="s">
        <v>112</v>
      </c>
      <c r="J84" s="24"/>
      <c r="K84" s="69"/>
      <c r="L84" s="38">
        <v>12</v>
      </c>
      <c r="M84" s="41" t="e">
        <f>VLOOKUP(I84,#REF!,6,0)</f>
        <v>#REF!</v>
      </c>
      <c r="N84" s="24"/>
      <c r="O84" s="3"/>
      <c r="S84"/>
    </row>
    <row r="85" spans="1:51" ht="23.25" customHeight="1">
      <c r="A85" s="28">
        <v>80</v>
      </c>
      <c r="B85" s="94" t="str">
        <f t="shared" si="1"/>
        <v>20241PE6021K19.1</v>
      </c>
      <c r="C85" s="93" t="s">
        <v>859</v>
      </c>
      <c r="D85" s="84" t="s">
        <v>506</v>
      </c>
      <c r="E85" s="56" t="s">
        <v>469</v>
      </c>
      <c r="F85" s="35" t="s">
        <v>47</v>
      </c>
      <c r="G85" s="30" t="s">
        <v>0</v>
      </c>
      <c r="H85" s="27" t="s">
        <v>518</v>
      </c>
      <c r="I85" s="52" t="s">
        <v>118</v>
      </c>
      <c r="J85" s="24"/>
      <c r="K85" s="69"/>
      <c r="L85" s="76">
        <v>1</v>
      </c>
      <c r="M85" s="41" t="e">
        <f>VLOOKUP(I85,#REF!,6,0)</f>
        <v>#REF!</v>
      </c>
      <c r="N85" s="24"/>
      <c r="O85" s="3"/>
    </row>
    <row r="86" spans="1:51" s="3" customFormat="1" ht="23.25" customHeight="1">
      <c r="A86" s="28">
        <v>81</v>
      </c>
      <c r="B86" s="94" t="str">
        <f t="shared" si="1"/>
        <v>20241PE6021K19.2</v>
      </c>
      <c r="C86" s="93" t="s">
        <v>862</v>
      </c>
      <c r="D86" s="84" t="s">
        <v>506</v>
      </c>
      <c r="E86" s="56" t="s">
        <v>568</v>
      </c>
      <c r="F86" s="35" t="s">
        <v>459</v>
      </c>
      <c r="G86" s="30" t="s">
        <v>0</v>
      </c>
      <c r="H86" s="27" t="s">
        <v>518</v>
      </c>
      <c r="I86" s="52" t="s">
        <v>303</v>
      </c>
      <c r="J86" s="24"/>
      <c r="K86" s="69"/>
      <c r="L86" s="76">
        <v>2</v>
      </c>
      <c r="M86" s="41" t="e">
        <f>VLOOKUP(I86,#REF!,6,0)</f>
        <v>#REF!</v>
      </c>
      <c r="N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1:51" s="3" customFormat="1" ht="23.25" customHeight="1">
      <c r="A87" s="28">
        <v>82</v>
      </c>
      <c r="B87" s="94" t="str">
        <f t="shared" si="1"/>
        <v>20241PE6021K19.3</v>
      </c>
      <c r="C87" s="93" t="s">
        <v>865</v>
      </c>
      <c r="D87" s="84" t="s">
        <v>506</v>
      </c>
      <c r="E87" s="56" t="s">
        <v>469</v>
      </c>
      <c r="F87" s="35" t="s">
        <v>46</v>
      </c>
      <c r="G87" s="30" t="s">
        <v>0</v>
      </c>
      <c r="H87" s="27" t="s">
        <v>518</v>
      </c>
      <c r="I87" s="52" t="s">
        <v>304</v>
      </c>
      <c r="J87" s="24"/>
      <c r="K87" s="69"/>
      <c r="L87" s="76">
        <v>3</v>
      </c>
      <c r="M87" s="41" t="e">
        <f>VLOOKUP(I87,#REF!,6,0)</f>
        <v>#REF!</v>
      </c>
      <c r="N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</row>
    <row r="88" spans="1:51" s="3" customFormat="1" ht="23.25" customHeight="1">
      <c r="A88" s="28">
        <v>83</v>
      </c>
      <c r="B88" s="94" t="str">
        <f t="shared" si="1"/>
        <v>20241PE6021K19.4</v>
      </c>
      <c r="C88" s="93" t="s">
        <v>868</v>
      </c>
      <c r="D88" s="84" t="s">
        <v>506</v>
      </c>
      <c r="E88" s="56" t="s">
        <v>469</v>
      </c>
      <c r="F88" s="35" t="s">
        <v>18</v>
      </c>
      <c r="G88" s="30" t="s">
        <v>0</v>
      </c>
      <c r="H88" s="27" t="s">
        <v>518</v>
      </c>
      <c r="I88" s="52" t="s">
        <v>305</v>
      </c>
      <c r="J88" s="24"/>
      <c r="K88" s="69"/>
      <c r="L88" s="76">
        <v>4</v>
      </c>
      <c r="M88" s="41" t="e">
        <f>VLOOKUP(I88,#REF!,6,0)</f>
        <v>#REF!</v>
      </c>
      <c r="N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1:51" s="3" customFormat="1" ht="23.25" customHeight="1">
      <c r="A89" s="28">
        <v>84</v>
      </c>
      <c r="B89" s="94" t="str">
        <f t="shared" si="1"/>
        <v>20241PE6021K19.5</v>
      </c>
      <c r="C89" s="93" t="s">
        <v>871</v>
      </c>
      <c r="D89" s="84" t="s">
        <v>506</v>
      </c>
      <c r="E89" s="56" t="s">
        <v>469</v>
      </c>
      <c r="F89" s="35" t="s">
        <v>18</v>
      </c>
      <c r="G89" s="30" t="s">
        <v>2</v>
      </c>
      <c r="H89" s="27" t="s">
        <v>516</v>
      </c>
      <c r="I89" s="34" t="s">
        <v>407</v>
      </c>
      <c r="J89" s="33"/>
      <c r="K89" s="69"/>
      <c r="L89" s="39">
        <v>5</v>
      </c>
      <c r="M89" s="41" t="e">
        <f>VLOOKUP(I89,#REF!,6,0)</f>
        <v>#REF!</v>
      </c>
      <c r="N89" s="54" t="s">
        <v>582</v>
      </c>
      <c r="O89" s="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</row>
    <row r="90" spans="1:51" s="3" customFormat="1" ht="23.25" customHeight="1">
      <c r="A90" s="28">
        <v>85</v>
      </c>
      <c r="B90" s="94" t="str">
        <f t="shared" si="1"/>
        <v>20241PE6021K19.5</v>
      </c>
      <c r="C90" s="93" t="s">
        <v>871</v>
      </c>
      <c r="D90" s="84" t="s">
        <v>506</v>
      </c>
      <c r="E90" s="56" t="s">
        <v>469</v>
      </c>
      <c r="F90" s="35" t="s">
        <v>18</v>
      </c>
      <c r="G90" s="30" t="s">
        <v>2</v>
      </c>
      <c r="H90" s="27" t="s">
        <v>516</v>
      </c>
      <c r="I90" s="34" t="s">
        <v>408</v>
      </c>
      <c r="J90" s="33"/>
      <c r="K90" s="69"/>
      <c r="L90" s="39">
        <v>5</v>
      </c>
      <c r="M90" s="41" t="e">
        <f>VLOOKUP(I90,#REF!,6,0)</f>
        <v>#REF!</v>
      </c>
      <c r="N90" s="54" t="s">
        <v>582</v>
      </c>
      <c r="O90" s="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</row>
    <row r="91" spans="1:51" s="3" customFormat="1" ht="23.25" customHeight="1">
      <c r="A91" s="28">
        <v>86</v>
      </c>
      <c r="B91" s="94" t="str">
        <f t="shared" si="1"/>
        <v>20241PE6021K19.5</v>
      </c>
      <c r="C91" s="93" t="s">
        <v>871</v>
      </c>
      <c r="D91" s="84" t="s">
        <v>506</v>
      </c>
      <c r="E91" s="56" t="s">
        <v>469</v>
      </c>
      <c r="F91" s="35" t="s">
        <v>18</v>
      </c>
      <c r="G91" s="30" t="s">
        <v>2</v>
      </c>
      <c r="H91" s="27" t="s">
        <v>516</v>
      </c>
      <c r="I91" s="34" t="s">
        <v>409</v>
      </c>
      <c r="J91" s="33"/>
      <c r="K91" s="69"/>
      <c r="L91" s="39">
        <v>5</v>
      </c>
      <c r="M91" s="41" t="e">
        <f>VLOOKUP(I91,#REF!,6,0)</f>
        <v>#REF!</v>
      </c>
      <c r="N91" s="54" t="s">
        <v>582</v>
      </c>
      <c r="O91" s="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1:51" s="3" customFormat="1" ht="23.25" customHeight="1">
      <c r="A92" s="28">
        <v>87</v>
      </c>
      <c r="B92" s="94" t="str">
        <f t="shared" si="1"/>
        <v>20241PE6021K19.6</v>
      </c>
      <c r="C92" s="93" t="s">
        <v>874</v>
      </c>
      <c r="D92" s="84" t="s">
        <v>506</v>
      </c>
      <c r="E92" s="56" t="s">
        <v>469</v>
      </c>
      <c r="F92" s="35" t="s">
        <v>459</v>
      </c>
      <c r="G92" s="30" t="s">
        <v>2</v>
      </c>
      <c r="H92" s="27" t="s">
        <v>516</v>
      </c>
      <c r="I92" s="52" t="s">
        <v>534</v>
      </c>
      <c r="J92" s="33"/>
      <c r="K92" s="69"/>
      <c r="L92" s="39">
        <v>6</v>
      </c>
      <c r="M92" s="41" t="e">
        <f>VLOOKUP(I92,#REF!,6,0)</f>
        <v>#REF!</v>
      </c>
      <c r="N92" s="54" t="s">
        <v>584</v>
      </c>
      <c r="O92" s="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s="3" customFormat="1" ht="23.25" customHeight="1">
      <c r="A93" s="28">
        <v>88</v>
      </c>
      <c r="B93" s="94" t="str">
        <f t="shared" si="1"/>
        <v>20241PE6021K19.6</v>
      </c>
      <c r="C93" s="93" t="s">
        <v>874</v>
      </c>
      <c r="D93" s="84" t="s">
        <v>506</v>
      </c>
      <c r="E93" s="56" t="s">
        <v>469</v>
      </c>
      <c r="F93" s="35" t="s">
        <v>459</v>
      </c>
      <c r="G93" s="30" t="s">
        <v>2</v>
      </c>
      <c r="H93" s="27" t="s">
        <v>516</v>
      </c>
      <c r="I93" s="31" t="s">
        <v>402</v>
      </c>
      <c r="J93" s="33"/>
      <c r="K93" s="69"/>
      <c r="L93" s="39">
        <v>6</v>
      </c>
      <c r="M93" s="41" t="e">
        <f>VLOOKUP(I93,#REF!,6,0)</f>
        <v>#REF!</v>
      </c>
      <c r="N93" s="54" t="s">
        <v>584</v>
      </c>
      <c r="O93" s="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1:51" ht="23.25" customHeight="1">
      <c r="A94" s="28">
        <v>89</v>
      </c>
      <c r="B94" s="94" t="str">
        <f t="shared" si="1"/>
        <v>20241PE6021K19.7</v>
      </c>
      <c r="C94" s="93" t="s">
        <v>877</v>
      </c>
      <c r="D94" s="84" t="s">
        <v>506</v>
      </c>
      <c r="E94" s="56" t="s">
        <v>469</v>
      </c>
      <c r="F94" s="35" t="s">
        <v>46</v>
      </c>
      <c r="G94" s="30" t="s">
        <v>4</v>
      </c>
      <c r="H94" s="27" t="s">
        <v>516</v>
      </c>
      <c r="I94" s="52" t="s">
        <v>71</v>
      </c>
      <c r="J94" s="33"/>
      <c r="K94" s="69"/>
      <c r="L94" s="38">
        <v>7</v>
      </c>
      <c r="M94" s="41" t="e">
        <f>VLOOKUP(I94,#REF!,6,0)</f>
        <v>#REF!</v>
      </c>
      <c r="N94" s="33"/>
    </row>
    <row r="95" spans="1:51" s="3" customFormat="1" ht="23.25" customHeight="1">
      <c r="A95" s="28">
        <v>90</v>
      </c>
      <c r="B95" s="94" t="str">
        <f t="shared" si="1"/>
        <v>20241PE6021K19.8</v>
      </c>
      <c r="C95" s="93" t="s">
        <v>880</v>
      </c>
      <c r="D95" s="84" t="s">
        <v>506</v>
      </c>
      <c r="E95" s="56" t="s">
        <v>469</v>
      </c>
      <c r="F95" s="35" t="s">
        <v>459</v>
      </c>
      <c r="G95" s="30" t="s">
        <v>4</v>
      </c>
      <c r="H95" s="27" t="s">
        <v>516</v>
      </c>
      <c r="I95" s="52" t="s">
        <v>109</v>
      </c>
      <c r="J95" s="33"/>
      <c r="K95" s="69"/>
      <c r="L95" s="38">
        <v>8</v>
      </c>
      <c r="M95" s="41" t="e">
        <f>VLOOKUP(I95,#REF!,6,0)</f>
        <v>#REF!</v>
      </c>
      <c r="N95" s="33"/>
      <c r="O95" s="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</row>
    <row r="96" spans="1:51" s="3" customFormat="1" ht="23.25" customHeight="1">
      <c r="A96" s="28">
        <v>91</v>
      </c>
      <c r="B96" s="94" t="str">
        <f t="shared" si="1"/>
        <v>20241PE6021K19.9</v>
      </c>
      <c r="C96" s="93" t="s">
        <v>883</v>
      </c>
      <c r="D96" s="84" t="s">
        <v>506</v>
      </c>
      <c r="E96" s="56" t="s">
        <v>469</v>
      </c>
      <c r="F96" s="35" t="s">
        <v>47</v>
      </c>
      <c r="G96" s="30" t="s">
        <v>4</v>
      </c>
      <c r="H96" s="27" t="s">
        <v>516</v>
      </c>
      <c r="I96" s="52" t="s">
        <v>69</v>
      </c>
      <c r="J96" s="33"/>
      <c r="K96" s="69"/>
      <c r="L96" s="38">
        <v>9</v>
      </c>
      <c r="M96" s="41" t="e">
        <f>VLOOKUP(I96,#REF!,6,0)</f>
        <v>#REF!</v>
      </c>
      <c r="N96" s="33"/>
      <c r="O96" s="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</row>
    <row r="97" spans="1:51" s="3" customFormat="1" ht="23.25" customHeight="1">
      <c r="A97" s="28">
        <v>92</v>
      </c>
      <c r="B97" s="94" t="str">
        <f t="shared" si="1"/>
        <v>20241PE6021K19.10</v>
      </c>
      <c r="C97" s="93" t="s">
        <v>886</v>
      </c>
      <c r="D97" s="84" t="s">
        <v>506</v>
      </c>
      <c r="E97" s="56" t="s">
        <v>469</v>
      </c>
      <c r="F97" s="35" t="s">
        <v>18</v>
      </c>
      <c r="G97" s="30" t="s">
        <v>4</v>
      </c>
      <c r="H97" s="27" t="s">
        <v>516</v>
      </c>
      <c r="I97" s="52" t="s">
        <v>70</v>
      </c>
      <c r="J97" s="33"/>
      <c r="K97" s="69"/>
      <c r="L97" s="38">
        <v>10</v>
      </c>
      <c r="M97" s="41" t="e">
        <f>VLOOKUP(I97,#REF!,6,0)</f>
        <v>#REF!</v>
      </c>
      <c r="N97" s="33"/>
      <c r="O97" s="1"/>
      <c r="Q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</row>
    <row r="98" spans="1:51" s="3" customFormat="1" ht="23.25" customHeight="1">
      <c r="A98" s="28">
        <v>93</v>
      </c>
      <c r="B98" s="94" t="str">
        <f t="shared" si="1"/>
        <v>20241PE6021K19.11</v>
      </c>
      <c r="C98" s="93" t="s">
        <v>889</v>
      </c>
      <c r="D98" s="84" t="s">
        <v>506</v>
      </c>
      <c r="E98" s="56" t="s">
        <v>469</v>
      </c>
      <c r="F98" s="35" t="s">
        <v>46</v>
      </c>
      <c r="G98" s="30" t="s">
        <v>4</v>
      </c>
      <c r="H98" s="27" t="s">
        <v>516</v>
      </c>
      <c r="I98" s="52" t="s">
        <v>99</v>
      </c>
      <c r="J98" s="33"/>
      <c r="K98" s="69"/>
      <c r="L98" s="38">
        <v>11</v>
      </c>
      <c r="M98" s="41" t="e">
        <f>VLOOKUP(I98,#REF!,6,0)</f>
        <v>#REF!</v>
      </c>
      <c r="N98" s="33"/>
      <c r="O98" s="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</row>
    <row r="99" spans="1:51" ht="23.25" customHeight="1">
      <c r="A99" s="28">
        <v>94</v>
      </c>
      <c r="B99" s="94" t="str">
        <f t="shared" si="1"/>
        <v>20241PE6021K19.12</v>
      </c>
      <c r="C99" s="93" t="s">
        <v>892</v>
      </c>
      <c r="D99" s="84" t="s">
        <v>506</v>
      </c>
      <c r="E99" s="56" t="s">
        <v>469</v>
      </c>
      <c r="F99" s="35" t="s">
        <v>46</v>
      </c>
      <c r="G99" s="30" t="s">
        <v>1</v>
      </c>
      <c r="H99" s="27" t="s">
        <v>516</v>
      </c>
      <c r="I99" s="52" t="s">
        <v>72</v>
      </c>
      <c r="J99" s="33"/>
      <c r="K99" s="69"/>
      <c r="L99" s="38">
        <v>12</v>
      </c>
      <c r="M99" s="41" t="e">
        <f>VLOOKUP(I99,#REF!,6,0)</f>
        <v>#REF!</v>
      </c>
      <c r="N99" s="33"/>
    </row>
    <row r="100" spans="1:51" ht="23.25" customHeight="1">
      <c r="A100" s="28">
        <v>95</v>
      </c>
      <c r="B100" s="94" t="str">
        <f t="shared" si="1"/>
        <v>20241PE6021K19.13</v>
      </c>
      <c r="C100" s="93" t="s">
        <v>895</v>
      </c>
      <c r="D100" s="84" t="s">
        <v>506</v>
      </c>
      <c r="E100" s="56" t="s">
        <v>469</v>
      </c>
      <c r="F100" s="35" t="s">
        <v>459</v>
      </c>
      <c r="G100" s="30" t="s">
        <v>1</v>
      </c>
      <c r="H100" s="27" t="s">
        <v>516</v>
      </c>
      <c r="I100" s="52" t="s">
        <v>73</v>
      </c>
      <c r="J100" s="33"/>
      <c r="K100" s="69"/>
      <c r="L100" s="38">
        <v>13</v>
      </c>
      <c r="M100" s="41" t="e">
        <f>VLOOKUP(I100,#REF!,6,0)</f>
        <v>#REF!</v>
      </c>
      <c r="N100" s="33"/>
    </row>
    <row r="101" spans="1:51" ht="23.25" customHeight="1">
      <c r="A101" s="28">
        <v>96</v>
      </c>
      <c r="B101" s="94" t="str">
        <f t="shared" si="1"/>
        <v>20241PE6021K19.14</v>
      </c>
      <c r="C101" s="93" t="s">
        <v>898</v>
      </c>
      <c r="D101" s="84" t="s">
        <v>506</v>
      </c>
      <c r="E101" s="56" t="s">
        <v>469</v>
      </c>
      <c r="F101" s="35" t="s">
        <v>47</v>
      </c>
      <c r="G101" s="30" t="s">
        <v>1</v>
      </c>
      <c r="H101" s="27" t="s">
        <v>516</v>
      </c>
      <c r="I101" s="52" t="s">
        <v>74</v>
      </c>
      <c r="J101" s="33"/>
      <c r="K101" s="69"/>
      <c r="L101" s="38">
        <v>14</v>
      </c>
      <c r="M101" s="41" t="e">
        <f>VLOOKUP(I101,#REF!,6,0)</f>
        <v>#REF!</v>
      </c>
      <c r="N101" s="33"/>
    </row>
    <row r="102" spans="1:51" ht="23.25" customHeight="1">
      <c r="A102" s="28">
        <v>97</v>
      </c>
      <c r="B102" s="94" t="str">
        <f t="shared" si="1"/>
        <v>20241PE6021K19.15</v>
      </c>
      <c r="C102" s="93" t="s">
        <v>901</v>
      </c>
      <c r="D102" s="84" t="s">
        <v>506</v>
      </c>
      <c r="E102" s="56" t="s">
        <v>469</v>
      </c>
      <c r="F102" s="35" t="s">
        <v>18</v>
      </c>
      <c r="G102" s="30" t="s">
        <v>1</v>
      </c>
      <c r="H102" s="27" t="s">
        <v>516</v>
      </c>
      <c r="I102" s="52" t="s">
        <v>151</v>
      </c>
      <c r="J102" s="33"/>
      <c r="K102" s="69"/>
      <c r="L102" s="38">
        <v>15</v>
      </c>
      <c r="M102" s="41" t="e">
        <f>VLOOKUP(I102,#REF!,6,0)</f>
        <v>#REF!</v>
      </c>
      <c r="N102" s="33"/>
    </row>
    <row r="103" spans="1:51" ht="23.25" customHeight="1">
      <c r="A103" s="28">
        <v>98</v>
      </c>
      <c r="B103" s="94" t="str">
        <f t="shared" si="1"/>
        <v>20241PE6021K19.16</v>
      </c>
      <c r="C103" s="93" t="s">
        <v>904</v>
      </c>
      <c r="D103" s="84" t="s">
        <v>506</v>
      </c>
      <c r="E103" s="56" t="s">
        <v>469</v>
      </c>
      <c r="F103" s="35" t="s">
        <v>459</v>
      </c>
      <c r="G103" s="30" t="s">
        <v>4</v>
      </c>
      <c r="H103" s="27" t="s">
        <v>516</v>
      </c>
      <c r="I103" s="52" t="s">
        <v>165</v>
      </c>
      <c r="J103" s="33"/>
      <c r="K103" s="69"/>
      <c r="L103" s="38">
        <v>16</v>
      </c>
      <c r="M103" s="41" t="e">
        <f>VLOOKUP(I103,#REF!,6,0)</f>
        <v>#REF!</v>
      </c>
      <c r="N103" s="33"/>
    </row>
    <row r="104" spans="1:51" s="3" customFormat="1" ht="23.25" customHeight="1">
      <c r="A104" s="28">
        <v>99</v>
      </c>
      <c r="B104" s="94" t="str">
        <f t="shared" si="1"/>
        <v>20241PE6021K19.17</v>
      </c>
      <c r="C104" s="93" t="s">
        <v>907</v>
      </c>
      <c r="D104" s="84" t="s">
        <v>506</v>
      </c>
      <c r="E104" s="56" t="s">
        <v>469</v>
      </c>
      <c r="F104" s="35" t="s">
        <v>18</v>
      </c>
      <c r="G104" s="30" t="s">
        <v>4</v>
      </c>
      <c r="H104" s="27" t="s">
        <v>516</v>
      </c>
      <c r="I104" s="52" t="s">
        <v>60</v>
      </c>
      <c r="J104" s="33"/>
      <c r="K104" s="69"/>
      <c r="L104" s="38">
        <v>17</v>
      </c>
      <c r="M104" s="41" t="e">
        <f>VLOOKUP(I104,#REF!,6,0)</f>
        <v>#REF!</v>
      </c>
      <c r="N104" s="33"/>
      <c r="O104" s="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</row>
    <row r="105" spans="1:51" s="3" customFormat="1" ht="23.25" customHeight="1">
      <c r="A105" s="28">
        <v>100</v>
      </c>
      <c r="B105" s="94" t="str">
        <f t="shared" si="1"/>
        <v>20241PE6021K19.18</v>
      </c>
      <c r="C105" s="93" t="s">
        <v>910</v>
      </c>
      <c r="D105" s="84" t="s">
        <v>506</v>
      </c>
      <c r="E105" s="56" t="s">
        <v>469</v>
      </c>
      <c r="F105" s="35" t="s">
        <v>47</v>
      </c>
      <c r="G105" s="30" t="s">
        <v>4</v>
      </c>
      <c r="H105" s="27" t="s">
        <v>516</v>
      </c>
      <c r="I105" s="52" t="s">
        <v>149</v>
      </c>
      <c r="J105" s="33"/>
      <c r="K105" s="69"/>
      <c r="L105" s="38">
        <v>18</v>
      </c>
      <c r="M105" s="41" t="e">
        <f>VLOOKUP(I105,#REF!,6,0)</f>
        <v>#REF!</v>
      </c>
      <c r="N105" s="33"/>
      <c r="O105" s="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</row>
    <row r="106" spans="1:51" ht="23.25" customHeight="1">
      <c r="A106" s="28">
        <v>101</v>
      </c>
      <c r="B106" s="94" t="str">
        <f t="shared" si="1"/>
        <v>20241PE6021K19.19</v>
      </c>
      <c r="C106" s="93" t="s">
        <v>913</v>
      </c>
      <c r="D106" s="84" t="s">
        <v>506</v>
      </c>
      <c r="E106" s="56" t="s">
        <v>469</v>
      </c>
      <c r="F106" s="35" t="s">
        <v>18</v>
      </c>
      <c r="G106" s="30" t="s">
        <v>5</v>
      </c>
      <c r="H106" s="27" t="s">
        <v>516</v>
      </c>
      <c r="I106" s="52" t="s">
        <v>92</v>
      </c>
      <c r="J106" s="33"/>
      <c r="K106" s="69"/>
      <c r="L106" s="38">
        <v>19</v>
      </c>
      <c r="M106" s="41" t="e">
        <f>VLOOKUP(I106,#REF!,6,0)</f>
        <v>#REF!</v>
      </c>
      <c r="N106" s="33"/>
    </row>
    <row r="107" spans="1:51" ht="23.25" customHeight="1">
      <c r="A107" s="28">
        <v>102</v>
      </c>
      <c r="B107" s="94" t="str">
        <f t="shared" si="1"/>
        <v>20241PE6021K19.20</v>
      </c>
      <c r="C107" s="93" t="s">
        <v>916</v>
      </c>
      <c r="D107" s="84" t="s">
        <v>506</v>
      </c>
      <c r="E107" s="56" t="s">
        <v>469</v>
      </c>
      <c r="F107" s="35" t="s">
        <v>47</v>
      </c>
      <c r="G107" s="30" t="s">
        <v>5</v>
      </c>
      <c r="H107" s="27" t="s">
        <v>516</v>
      </c>
      <c r="I107" s="52" t="s">
        <v>93</v>
      </c>
      <c r="J107" s="33"/>
      <c r="K107" s="69"/>
      <c r="L107" s="38">
        <v>20</v>
      </c>
      <c r="M107" s="41" t="e">
        <f>VLOOKUP(I107,#REF!,6,0)</f>
        <v>#REF!</v>
      </c>
      <c r="N107" s="33"/>
    </row>
    <row r="108" spans="1:51" ht="23.25" customHeight="1">
      <c r="A108" s="28">
        <v>103</v>
      </c>
      <c r="B108" s="94" t="str">
        <f t="shared" si="1"/>
        <v>20241PE6021K19.21</v>
      </c>
      <c r="C108" s="93" t="s">
        <v>919</v>
      </c>
      <c r="D108" s="84" t="s">
        <v>506</v>
      </c>
      <c r="E108" s="56" t="s">
        <v>469</v>
      </c>
      <c r="F108" s="35" t="s">
        <v>459</v>
      </c>
      <c r="G108" s="30" t="s">
        <v>5</v>
      </c>
      <c r="H108" s="27" t="s">
        <v>516</v>
      </c>
      <c r="I108" s="52" t="s">
        <v>94</v>
      </c>
      <c r="J108" s="33"/>
      <c r="K108" s="69"/>
      <c r="L108" s="38">
        <v>21</v>
      </c>
      <c r="M108" s="41" t="e">
        <f>VLOOKUP(I108,#REF!,6,0)</f>
        <v>#REF!</v>
      </c>
      <c r="N108" s="33"/>
    </row>
    <row r="109" spans="1:51" s="3" customFormat="1" ht="23.25" customHeight="1">
      <c r="A109" s="28">
        <v>104</v>
      </c>
      <c r="B109" s="94" t="str">
        <f t="shared" si="1"/>
        <v>20241PE6021K19.22</v>
      </c>
      <c r="C109" s="93" t="s">
        <v>922</v>
      </c>
      <c r="D109" s="84" t="s">
        <v>506</v>
      </c>
      <c r="E109" s="56" t="s">
        <v>469</v>
      </c>
      <c r="F109" s="35" t="s">
        <v>46</v>
      </c>
      <c r="G109" s="30" t="s">
        <v>5</v>
      </c>
      <c r="H109" s="27" t="s">
        <v>516</v>
      </c>
      <c r="I109" s="52" t="s">
        <v>95</v>
      </c>
      <c r="J109" s="33"/>
      <c r="K109" s="69"/>
      <c r="L109" s="38">
        <v>22</v>
      </c>
      <c r="M109" s="41" t="e">
        <f>VLOOKUP(I109,#REF!,6,0)</f>
        <v>#REF!</v>
      </c>
      <c r="N109" s="33"/>
      <c r="O109" s="1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</row>
    <row r="110" spans="1:51" s="3" customFormat="1" ht="23.25" customHeight="1">
      <c r="A110" s="28">
        <v>105</v>
      </c>
      <c r="B110" s="94" t="str">
        <f t="shared" si="1"/>
        <v>20241PE6021K19.23</v>
      </c>
      <c r="C110" s="93" t="s">
        <v>925</v>
      </c>
      <c r="D110" s="84" t="s">
        <v>506</v>
      </c>
      <c r="E110" s="56" t="s">
        <v>469</v>
      </c>
      <c r="F110" s="35" t="s">
        <v>18</v>
      </c>
      <c r="G110" s="30" t="s">
        <v>2</v>
      </c>
      <c r="H110" s="27" t="s">
        <v>516</v>
      </c>
      <c r="I110" s="52" t="s">
        <v>96</v>
      </c>
      <c r="J110" s="33"/>
      <c r="K110" s="69"/>
      <c r="L110" s="38">
        <v>23</v>
      </c>
      <c r="M110" s="41" t="e">
        <f>VLOOKUP(I110,#REF!,6,0)</f>
        <v>#REF!</v>
      </c>
      <c r="N110" s="33"/>
      <c r="O110" s="1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</row>
    <row r="111" spans="1:51" s="3" customFormat="1" ht="23.25" customHeight="1">
      <c r="A111" s="28">
        <v>106</v>
      </c>
      <c r="B111" s="94" t="str">
        <f t="shared" si="1"/>
        <v>20241PE6021K19.24</v>
      </c>
      <c r="C111" s="93" t="s">
        <v>928</v>
      </c>
      <c r="D111" s="84" t="s">
        <v>506</v>
      </c>
      <c r="E111" s="56" t="s">
        <v>469</v>
      </c>
      <c r="F111" s="35" t="s">
        <v>47</v>
      </c>
      <c r="G111" s="30" t="s">
        <v>2</v>
      </c>
      <c r="H111" s="27" t="s">
        <v>516</v>
      </c>
      <c r="I111" s="52" t="s">
        <v>97</v>
      </c>
      <c r="J111" s="33"/>
      <c r="K111" s="69"/>
      <c r="L111" s="38">
        <v>24</v>
      </c>
      <c r="M111" s="41" t="e">
        <f>VLOOKUP(I111,#REF!,6,0)</f>
        <v>#REF!</v>
      </c>
      <c r="N111" s="33"/>
      <c r="O111" s="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</row>
    <row r="112" spans="1:51" s="3" customFormat="1" ht="23.25" customHeight="1">
      <c r="A112" s="28">
        <v>107</v>
      </c>
      <c r="B112" s="94" t="str">
        <f t="shared" si="1"/>
        <v>20241PE6021K19.25</v>
      </c>
      <c r="C112" s="93" t="s">
        <v>931</v>
      </c>
      <c r="D112" s="84" t="s">
        <v>506</v>
      </c>
      <c r="E112" s="56" t="s">
        <v>469</v>
      </c>
      <c r="F112" s="35" t="s">
        <v>459</v>
      </c>
      <c r="G112" s="30" t="s">
        <v>2</v>
      </c>
      <c r="H112" s="27" t="s">
        <v>516</v>
      </c>
      <c r="I112" s="52" t="s">
        <v>98</v>
      </c>
      <c r="J112" s="33"/>
      <c r="K112" s="69"/>
      <c r="L112" s="38">
        <v>25</v>
      </c>
      <c r="M112" s="41" t="e">
        <f>VLOOKUP(I112,#REF!,6,0)</f>
        <v>#REF!</v>
      </c>
      <c r="N112" s="33"/>
      <c r="O112" s="1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</row>
    <row r="113" spans="1:51" s="3" customFormat="1" ht="23.25" customHeight="1">
      <c r="A113" s="28">
        <v>108</v>
      </c>
      <c r="B113" s="94" t="str">
        <f t="shared" si="1"/>
        <v>20241PE6021K19.26</v>
      </c>
      <c r="C113" s="93" t="s">
        <v>934</v>
      </c>
      <c r="D113" s="84" t="s">
        <v>506</v>
      </c>
      <c r="E113" s="64" t="s">
        <v>469</v>
      </c>
      <c r="F113" s="35" t="s">
        <v>459</v>
      </c>
      <c r="G113" s="30" t="s">
        <v>3</v>
      </c>
      <c r="H113" s="27" t="s">
        <v>516</v>
      </c>
      <c r="I113" s="52" t="s">
        <v>100</v>
      </c>
      <c r="J113" s="33"/>
      <c r="K113" s="69"/>
      <c r="L113" s="38">
        <v>26</v>
      </c>
      <c r="M113" s="41" t="e">
        <f>VLOOKUP(I113,#REF!,6,0)</f>
        <v>#REF!</v>
      </c>
      <c r="N113" s="33"/>
      <c r="O113" s="1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</row>
    <row r="114" spans="1:51" ht="23.25" customHeight="1">
      <c r="A114" s="28">
        <v>109</v>
      </c>
      <c r="B114" s="94" t="str">
        <f t="shared" si="1"/>
        <v>20241PE6021K19.27</v>
      </c>
      <c r="C114" s="93" t="s">
        <v>937</v>
      </c>
      <c r="D114" s="84" t="s">
        <v>506</v>
      </c>
      <c r="E114" s="56" t="s">
        <v>568</v>
      </c>
      <c r="F114" s="35" t="s">
        <v>46</v>
      </c>
      <c r="G114" s="30" t="s">
        <v>2</v>
      </c>
      <c r="H114" s="27" t="s">
        <v>516</v>
      </c>
      <c r="I114" s="52" t="s">
        <v>101</v>
      </c>
      <c r="J114" s="33"/>
      <c r="K114" s="69"/>
      <c r="L114" s="38">
        <v>27</v>
      </c>
      <c r="M114" s="41" t="e">
        <f>VLOOKUP(I114,#REF!,6,0)</f>
        <v>#REF!</v>
      </c>
      <c r="N114" s="33"/>
    </row>
    <row r="115" spans="1:51" ht="23.25" customHeight="1">
      <c r="A115" s="28">
        <v>110</v>
      </c>
      <c r="B115" s="94" t="str">
        <f t="shared" si="1"/>
        <v>20241PE6021K19.28</v>
      </c>
      <c r="C115" s="93" t="s">
        <v>940</v>
      </c>
      <c r="D115" s="84" t="s">
        <v>506</v>
      </c>
      <c r="E115" s="56" t="s">
        <v>469</v>
      </c>
      <c r="F115" s="35" t="s">
        <v>47</v>
      </c>
      <c r="G115" s="30" t="s">
        <v>3</v>
      </c>
      <c r="H115" s="27" t="s">
        <v>516</v>
      </c>
      <c r="I115" s="52" t="s">
        <v>90</v>
      </c>
      <c r="J115" s="33"/>
      <c r="K115" s="69"/>
      <c r="L115" s="38">
        <v>28</v>
      </c>
      <c r="M115" s="41" t="e">
        <f>VLOOKUP(I115,#REF!,6,0)</f>
        <v>#REF!</v>
      </c>
      <c r="N115" s="33"/>
    </row>
    <row r="116" spans="1:51" ht="23.25" customHeight="1">
      <c r="A116" s="28">
        <v>111</v>
      </c>
      <c r="B116" s="94" t="str">
        <f t="shared" si="1"/>
        <v>20241PE6021K19.29</v>
      </c>
      <c r="C116" s="93" t="s">
        <v>943</v>
      </c>
      <c r="D116" s="84" t="s">
        <v>506</v>
      </c>
      <c r="E116" s="56" t="s">
        <v>469</v>
      </c>
      <c r="F116" s="35" t="s">
        <v>18</v>
      </c>
      <c r="G116" s="30" t="s">
        <v>3</v>
      </c>
      <c r="H116" s="27" t="s">
        <v>516</v>
      </c>
      <c r="I116" s="52" t="s">
        <v>91</v>
      </c>
      <c r="J116" s="33"/>
      <c r="K116" s="69"/>
      <c r="L116" s="38">
        <v>29</v>
      </c>
      <c r="M116" s="41" t="e">
        <f>VLOOKUP(I116,#REF!,6,0)</f>
        <v>#REF!</v>
      </c>
      <c r="N116" s="33"/>
    </row>
    <row r="117" spans="1:51" s="3" customFormat="1" ht="23.25" customHeight="1">
      <c r="A117" s="28">
        <v>112</v>
      </c>
      <c r="B117" s="94" t="str">
        <f t="shared" si="1"/>
        <v>20241PE6025K19.1</v>
      </c>
      <c r="C117" s="93" t="s">
        <v>946</v>
      </c>
      <c r="D117" s="84" t="s">
        <v>513</v>
      </c>
      <c r="E117" s="56" t="s">
        <v>470</v>
      </c>
      <c r="F117" s="35" t="s">
        <v>18</v>
      </c>
      <c r="G117" s="30" t="s">
        <v>5</v>
      </c>
      <c r="H117" s="27" t="s">
        <v>516</v>
      </c>
      <c r="I117" s="60" t="s">
        <v>328</v>
      </c>
      <c r="J117" s="33"/>
      <c r="K117" s="69"/>
      <c r="L117" s="38">
        <v>1</v>
      </c>
      <c r="M117" s="41" t="e">
        <f>VLOOKUP(I117,#REF!,6,0)</f>
        <v>#REF!</v>
      </c>
      <c r="N117" s="33"/>
      <c r="O117" s="1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</row>
    <row r="118" spans="1:51" s="3" customFormat="1" ht="23.25" customHeight="1">
      <c r="A118" s="28">
        <v>113</v>
      </c>
      <c r="B118" s="94" t="str">
        <f t="shared" si="1"/>
        <v>20241PE6025K19.2</v>
      </c>
      <c r="C118" s="93" t="s">
        <v>949</v>
      </c>
      <c r="D118" s="84" t="s">
        <v>513</v>
      </c>
      <c r="E118" s="56" t="s">
        <v>470</v>
      </c>
      <c r="F118" s="35" t="s">
        <v>47</v>
      </c>
      <c r="G118" s="30" t="s">
        <v>2</v>
      </c>
      <c r="H118" s="27" t="s">
        <v>516</v>
      </c>
      <c r="I118" s="52" t="s">
        <v>321</v>
      </c>
      <c r="J118" s="33"/>
      <c r="K118" s="69"/>
      <c r="L118" s="38">
        <v>2</v>
      </c>
      <c r="M118" s="41" t="e">
        <f>VLOOKUP(I118,#REF!,6,0)</f>
        <v>#REF!</v>
      </c>
      <c r="N118" s="33"/>
      <c r="O118" s="1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</row>
    <row r="119" spans="1:51" s="3" customFormat="1" ht="23.25" customHeight="1">
      <c r="A119" s="28">
        <v>114</v>
      </c>
      <c r="B119" s="94" t="str">
        <f t="shared" si="1"/>
        <v>20241PE6025K19.3</v>
      </c>
      <c r="C119" s="93" t="s">
        <v>952</v>
      </c>
      <c r="D119" s="84" t="s">
        <v>513</v>
      </c>
      <c r="E119" s="56" t="s">
        <v>470</v>
      </c>
      <c r="F119" s="35" t="s">
        <v>18</v>
      </c>
      <c r="G119" s="30" t="s">
        <v>2</v>
      </c>
      <c r="H119" s="27" t="s">
        <v>516</v>
      </c>
      <c r="I119" s="52" t="s">
        <v>322</v>
      </c>
      <c r="J119" s="33"/>
      <c r="K119" s="69"/>
      <c r="L119" s="38">
        <v>3</v>
      </c>
      <c r="M119" s="41" t="e">
        <f>VLOOKUP(I119,#REF!,6,0)</f>
        <v>#REF!</v>
      </c>
      <c r="N119" s="33"/>
      <c r="O119" s="1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</row>
    <row r="120" spans="1:51" s="3" customFormat="1" ht="23.25" customHeight="1">
      <c r="A120" s="28">
        <v>115</v>
      </c>
      <c r="B120" s="94" t="str">
        <f t="shared" si="1"/>
        <v>20241PE6025K19.4</v>
      </c>
      <c r="C120" s="93" t="s">
        <v>955</v>
      </c>
      <c r="D120" s="84" t="s">
        <v>513</v>
      </c>
      <c r="E120" s="56" t="s">
        <v>470</v>
      </c>
      <c r="F120" s="35" t="s">
        <v>46</v>
      </c>
      <c r="G120" s="30" t="s">
        <v>2</v>
      </c>
      <c r="H120" s="27" t="s">
        <v>516</v>
      </c>
      <c r="I120" s="52" t="s">
        <v>323</v>
      </c>
      <c r="J120" s="33"/>
      <c r="K120" s="69"/>
      <c r="L120" s="38">
        <v>4</v>
      </c>
      <c r="M120" s="41" t="e">
        <f>VLOOKUP(I120,#REF!,6,0)</f>
        <v>#REF!</v>
      </c>
      <c r="N120" s="33"/>
      <c r="O120" s="1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</row>
    <row r="121" spans="1:51" s="3" customFormat="1" ht="23.25" customHeight="1">
      <c r="A121" s="28">
        <v>116</v>
      </c>
      <c r="B121" s="94" t="str">
        <f t="shared" si="1"/>
        <v>20241PE6025K19.5</v>
      </c>
      <c r="C121" s="93" t="s">
        <v>958</v>
      </c>
      <c r="D121" s="84" t="s">
        <v>513</v>
      </c>
      <c r="E121" s="56" t="s">
        <v>470</v>
      </c>
      <c r="F121" s="35" t="s">
        <v>459</v>
      </c>
      <c r="G121" s="30" t="s">
        <v>2</v>
      </c>
      <c r="H121" s="27" t="s">
        <v>516</v>
      </c>
      <c r="I121" s="52" t="s">
        <v>324</v>
      </c>
      <c r="J121" s="33"/>
      <c r="K121" s="69"/>
      <c r="L121" s="38">
        <v>5</v>
      </c>
      <c r="M121" s="41" t="e">
        <f>VLOOKUP(I121,#REF!,6,0)</f>
        <v>#REF!</v>
      </c>
      <c r="N121" s="33"/>
      <c r="O121" s="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</row>
    <row r="122" spans="1:51" s="3" customFormat="1" ht="23.25" customHeight="1">
      <c r="A122" s="28">
        <v>117</v>
      </c>
      <c r="B122" s="94" t="str">
        <f t="shared" si="1"/>
        <v>20241PE6025K19.6</v>
      </c>
      <c r="C122" s="93" t="s">
        <v>961</v>
      </c>
      <c r="D122" s="84" t="s">
        <v>513</v>
      </c>
      <c r="E122" s="56" t="s">
        <v>470</v>
      </c>
      <c r="F122" s="35" t="s">
        <v>46</v>
      </c>
      <c r="G122" s="30" t="s">
        <v>5</v>
      </c>
      <c r="H122" s="27" t="s">
        <v>516</v>
      </c>
      <c r="I122" s="52" t="s">
        <v>325</v>
      </c>
      <c r="J122" s="33"/>
      <c r="K122" s="69"/>
      <c r="L122" s="38">
        <v>6</v>
      </c>
      <c r="M122" s="41" t="e">
        <f>VLOOKUP(I122,#REF!,6,0)</f>
        <v>#REF!</v>
      </c>
      <c r="N122" s="33"/>
      <c r="O122" s="1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</row>
    <row r="123" spans="1:51" s="3" customFormat="1" ht="23.25" customHeight="1">
      <c r="A123" s="28">
        <v>118</v>
      </c>
      <c r="B123" s="94" t="str">
        <f t="shared" si="1"/>
        <v>20241PE6025K19.7</v>
      </c>
      <c r="C123" s="93" t="s">
        <v>964</v>
      </c>
      <c r="D123" s="84" t="s">
        <v>513</v>
      </c>
      <c r="E123" s="56" t="s">
        <v>470</v>
      </c>
      <c r="F123" s="35" t="s">
        <v>459</v>
      </c>
      <c r="G123" s="30" t="s">
        <v>5</v>
      </c>
      <c r="H123" s="27" t="s">
        <v>516</v>
      </c>
      <c r="I123" s="52" t="s">
        <v>326</v>
      </c>
      <c r="J123" s="33"/>
      <c r="K123" s="69"/>
      <c r="L123" s="38">
        <v>7</v>
      </c>
      <c r="M123" s="41" t="e">
        <f>VLOOKUP(I123,#REF!,6,0)</f>
        <v>#REF!</v>
      </c>
      <c r="N123" s="33"/>
      <c r="O123" s="1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</row>
    <row r="124" spans="1:51" s="3" customFormat="1" ht="23.25" customHeight="1">
      <c r="A124" s="28">
        <v>119</v>
      </c>
      <c r="B124" s="94" t="str">
        <f t="shared" si="1"/>
        <v>20241PE6025K19.8</v>
      </c>
      <c r="C124" s="93" t="s">
        <v>967</v>
      </c>
      <c r="D124" s="84" t="s">
        <v>513</v>
      </c>
      <c r="E124" s="56" t="s">
        <v>470</v>
      </c>
      <c r="F124" s="35" t="s">
        <v>47</v>
      </c>
      <c r="G124" s="30" t="s">
        <v>5</v>
      </c>
      <c r="H124" s="27" t="s">
        <v>516</v>
      </c>
      <c r="I124" s="52" t="s">
        <v>327</v>
      </c>
      <c r="J124" s="33"/>
      <c r="K124" s="69"/>
      <c r="L124" s="38">
        <v>8</v>
      </c>
      <c r="M124" s="41" t="e">
        <f>VLOOKUP(I124,#REF!,6,0)</f>
        <v>#REF!</v>
      </c>
      <c r="N124" s="33"/>
      <c r="O124" s="1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</row>
    <row r="125" spans="1:51" ht="23.25" customHeight="1">
      <c r="A125" s="28">
        <v>120</v>
      </c>
      <c r="B125" s="94" t="str">
        <f t="shared" si="1"/>
        <v>20241PE6025K19.9</v>
      </c>
      <c r="C125" s="93" t="s">
        <v>970</v>
      </c>
      <c r="D125" s="84" t="s">
        <v>513</v>
      </c>
      <c r="E125" s="56" t="s">
        <v>470</v>
      </c>
      <c r="F125" s="35" t="s">
        <v>46</v>
      </c>
      <c r="G125" s="30" t="s">
        <v>4</v>
      </c>
      <c r="H125" s="27" t="s">
        <v>516</v>
      </c>
      <c r="I125" s="52" t="s">
        <v>413</v>
      </c>
      <c r="J125" s="33"/>
      <c r="K125" s="69"/>
      <c r="L125" s="38">
        <v>9</v>
      </c>
      <c r="M125" s="41" t="e">
        <f>VLOOKUP(I125,#REF!,6,0)</f>
        <v>#REF!</v>
      </c>
      <c r="N125" s="33"/>
    </row>
    <row r="126" spans="1:51" ht="23.25" customHeight="1">
      <c r="A126" s="28">
        <v>121</v>
      </c>
      <c r="B126" s="94" t="e">
        <f t="shared" si="1"/>
        <v>#REF!</v>
      </c>
      <c r="C126" s="93" t="s">
        <v>973</v>
      </c>
      <c r="D126" s="41" t="e">
        <f>VLOOKUP(E126,#REF!,25,0)</f>
        <v>#REF!</v>
      </c>
      <c r="E126" s="57" t="s">
        <v>299</v>
      </c>
      <c r="F126" s="32" t="s">
        <v>11</v>
      </c>
      <c r="G126" s="30" t="s">
        <v>2</v>
      </c>
      <c r="H126" s="27" t="s">
        <v>373</v>
      </c>
      <c r="I126" s="52" t="s">
        <v>68</v>
      </c>
      <c r="J126" s="33"/>
      <c r="K126" s="69"/>
      <c r="L126" s="38">
        <v>1</v>
      </c>
      <c r="M126" s="41" t="e">
        <f>VLOOKUP(I126,#REF!,6,0)</f>
        <v>#REF!</v>
      </c>
      <c r="N126" s="33"/>
    </row>
    <row r="127" spans="1:51" ht="23.25" customHeight="1">
      <c r="A127" s="28">
        <v>122</v>
      </c>
      <c r="B127" s="94" t="e">
        <f t="shared" si="1"/>
        <v>#REF!</v>
      </c>
      <c r="C127" s="93" t="s">
        <v>977</v>
      </c>
      <c r="D127" s="41" t="e">
        <f>VLOOKUP(E127,#REF!,25,0)</f>
        <v>#REF!</v>
      </c>
      <c r="E127" s="53" t="s">
        <v>430</v>
      </c>
      <c r="F127" s="30" t="s">
        <v>45</v>
      </c>
      <c r="G127" s="30" t="s">
        <v>2</v>
      </c>
      <c r="H127" s="27" t="s">
        <v>8</v>
      </c>
      <c r="I127" s="52" t="s">
        <v>376</v>
      </c>
      <c r="J127" s="33"/>
      <c r="K127" s="69"/>
      <c r="L127" s="38">
        <v>1</v>
      </c>
      <c r="M127" s="41" t="e">
        <f>VLOOKUP(I127,#REF!,6,0)</f>
        <v>#REF!</v>
      </c>
      <c r="N127" s="33"/>
    </row>
    <row r="128" spans="1:51" ht="23.25" customHeight="1">
      <c r="A128" s="28">
        <v>123</v>
      </c>
      <c r="B128" s="94" t="e">
        <f t="shared" si="1"/>
        <v>#REF!</v>
      </c>
      <c r="C128" s="93" t="s">
        <v>981</v>
      </c>
      <c r="D128" s="41" t="e">
        <f>VLOOKUP(E128,#REF!,25,0)</f>
        <v>#REF!</v>
      </c>
      <c r="E128" s="57" t="s">
        <v>128</v>
      </c>
      <c r="F128" s="32" t="s">
        <v>13</v>
      </c>
      <c r="G128" s="30" t="s">
        <v>1</v>
      </c>
      <c r="H128" s="44" t="s">
        <v>27</v>
      </c>
      <c r="I128" s="52" t="s">
        <v>540</v>
      </c>
      <c r="J128" s="33"/>
      <c r="K128" s="69"/>
      <c r="L128" s="38">
        <v>1</v>
      </c>
      <c r="M128" s="41" t="e">
        <f>VLOOKUP(I128,#REF!,6,0)</f>
        <v>#REF!</v>
      </c>
      <c r="N128" s="33"/>
    </row>
    <row r="129" spans="1:51" s="3" customFormat="1" ht="23.25" customHeight="1">
      <c r="A129" s="28">
        <v>124</v>
      </c>
      <c r="B129" s="94" t="e">
        <f t="shared" si="1"/>
        <v>#REF!</v>
      </c>
      <c r="C129" s="93" t="s">
        <v>984</v>
      </c>
      <c r="D129" s="41" t="e">
        <f>VLOOKUP(E129,#REF!,25,0)</f>
        <v>#REF!</v>
      </c>
      <c r="E129" s="57" t="s">
        <v>128</v>
      </c>
      <c r="F129" s="32" t="s">
        <v>13</v>
      </c>
      <c r="G129" s="30" t="s">
        <v>2</v>
      </c>
      <c r="H129" s="27" t="s">
        <v>25</v>
      </c>
      <c r="I129" s="52" t="s">
        <v>315</v>
      </c>
      <c r="J129" s="33"/>
      <c r="K129" s="69"/>
      <c r="L129" s="38">
        <v>2</v>
      </c>
      <c r="M129" s="41" t="e">
        <f>VLOOKUP(I129,#REF!,6,0)</f>
        <v>#REF!</v>
      </c>
      <c r="N129" s="33"/>
      <c r="O129" s="1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</row>
    <row r="130" spans="1:51" s="3" customFormat="1" ht="23.25" customHeight="1">
      <c r="A130" s="28">
        <v>125</v>
      </c>
      <c r="B130" s="94" t="e">
        <f t="shared" si="1"/>
        <v>#REF!</v>
      </c>
      <c r="C130" s="93" t="s">
        <v>987</v>
      </c>
      <c r="D130" s="41" t="e">
        <f>VLOOKUP(E130,#REF!,25,0)</f>
        <v>#REF!</v>
      </c>
      <c r="E130" s="57" t="s">
        <v>128</v>
      </c>
      <c r="F130" s="32" t="s">
        <v>65</v>
      </c>
      <c r="G130" s="30" t="s">
        <v>2</v>
      </c>
      <c r="H130" s="27" t="s">
        <v>25</v>
      </c>
      <c r="I130" s="52" t="s">
        <v>316</v>
      </c>
      <c r="J130" s="33"/>
      <c r="K130" s="69"/>
      <c r="L130" s="38">
        <v>3</v>
      </c>
      <c r="M130" s="41" t="e">
        <f>VLOOKUP(I130,#REF!,6,0)</f>
        <v>#REF!</v>
      </c>
      <c r="N130" s="33"/>
      <c r="O130" s="1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</row>
    <row r="131" spans="1:51" s="3" customFormat="1" ht="23.25" customHeight="1">
      <c r="A131" s="28">
        <v>126</v>
      </c>
      <c r="B131" s="94" t="e">
        <f t="shared" si="1"/>
        <v>#REF!</v>
      </c>
      <c r="C131" s="93" t="s">
        <v>990</v>
      </c>
      <c r="D131" s="41" t="e">
        <f>VLOOKUP(E131,#REF!,25,0)</f>
        <v>#REF!</v>
      </c>
      <c r="E131" s="57" t="s">
        <v>128</v>
      </c>
      <c r="F131" s="32" t="s">
        <v>65</v>
      </c>
      <c r="G131" s="30" t="s">
        <v>2</v>
      </c>
      <c r="H131" s="27" t="s">
        <v>25</v>
      </c>
      <c r="I131" s="52" t="s">
        <v>317</v>
      </c>
      <c r="J131" s="33"/>
      <c r="K131" s="69" t="s">
        <v>539</v>
      </c>
      <c r="L131" s="38">
        <v>4</v>
      </c>
      <c r="M131" s="86" t="s">
        <v>600</v>
      </c>
      <c r="N131" s="33"/>
      <c r="O131" s="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1:51" s="3" customFormat="1" ht="23.25" customHeight="1">
      <c r="A132" s="28">
        <v>127</v>
      </c>
      <c r="B132" s="94" t="e">
        <f t="shared" si="1"/>
        <v>#REF!</v>
      </c>
      <c r="C132" s="93" t="s">
        <v>993</v>
      </c>
      <c r="D132" s="41" t="e">
        <f>VLOOKUP(E132,#REF!,25,0)</f>
        <v>#REF!</v>
      </c>
      <c r="E132" s="57" t="s">
        <v>128</v>
      </c>
      <c r="F132" s="32" t="s">
        <v>13</v>
      </c>
      <c r="G132" s="30" t="s">
        <v>2</v>
      </c>
      <c r="H132" s="27" t="s">
        <v>25</v>
      </c>
      <c r="I132" s="52" t="s">
        <v>318</v>
      </c>
      <c r="J132" s="33"/>
      <c r="K132" s="69" t="s">
        <v>539</v>
      </c>
      <c r="L132" s="39">
        <v>5</v>
      </c>
      <c r="M132" s="86" t="s">
        <v>600</v>
      </c>
      <c r="N132" s="33"/>
      <c r="O132" s="1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1:51" s="3" customFormat="1" ht="23.25" customHeight="1">
      <c r="A133" s="28">
        <v>128</v>
      </c>
      <c r="B133" s="94" t="e">
        <f t="shared" si="1"/>
        <v>#REF!</v>
      </c>
      <c r="C133" s="93" t="s">
        <v>993</v>
      </c>
      <c r="D133" s="41" t="e">
        <f>VLOOKUP(E133,#REF!,25,0)</f>
        <v>#REF!</v>
      </c>
      <c r="E133" s="57" t="s">
        <v>128</v>
      </c>
      <c r="F133" s="32" t="s">
        <v>13</v>
      </c>
      <c r="G133" s="30" t="s">
        <v>2</v>
      </c>
      <c r="H133" s="27" t="s">
        <v>25</v>
      </c>
      <c r="I133" s="34" t="s">
        <v>572</v>
      </c>
      <c r="J133" s="33"/>
      <c r="K133" s="69"/>
      <c r="L133" s="39">
        <v>5</v>
      </c>
      <c r="M133" s="41" t="e">
        <f>VLOOKUP(I133,#REF!,6,0)</f>
        <v>#REF!</v>
      </c>
      <c r="N133" s="69" t="s">
        <v>573</v>
      </c>
      <c r="O133" s="1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1:51" s="3" customFormat="1" ht="23.25" customHeight="1">
      <c r="A134" s="28">
        <v>129</v>
      </c>
      <c r="B134" s="94" t="e">
        <f t="shared" ref="B134:B197" si="2">CONCATENATE(20241,$D134,"K19.",$L134)</f>
        <v>#REF!</v>
      </c>
      <c r="C134" s="93" t="s">
        <v>996</v>
      </c>
      <c r="D134" s="41" t="e">
        <f>VLOOKUP(E134,#REF!,25,0)</f>
        <v>#REF!</v>
      </c>
      <c r="E134" s="57" t="s">
        <v>128</v>
      </c>
      <c r="F134" s="32" t="s">
        <v>65</v>
      </c>
      <c r="G134" s="30" t="s">
        <v>0</v>
      </c>
      <c r="H134" s="27" t="s">
        <v>36</v>
      </c>
      <c r="I134" s="52" t="s">
        <v>412</v>
      </c>
      <c r="J134" s="33"/>
      <c r="K134" s="20" t="s">
        <v>539</v>
      </c>
      <c r="L134" s="38">
        <v>6</v>
      </c>
      <c r="M134" s="86" t="s">
        <v>600</v>
      </c>
      <c r="N134" s="33"/>
      <c r="O134" s="1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1:51" s="3" customFormat="1" ht="23.25" customHeight="1">
      <c r="A135" s="28">
        <v>130</v>
      </c>
      <c r="B135" s="94" t="e">
        <f t="shared" si="2"/>
        <v>#REF!</v>
      </c>
      <c r="C135" s="93" t="s">
        <v>999</v>
      </c>
      <c r="D135" s="41" t="e">
        <f>VLOOKUP(E135,#REF!,25,0)</f>
        <v>#REF!</v>
      </c>
      <c r="E135" s="57" t="s">
        <v>128</v>
      </c>
      <c r="F135" s="32" t="s">
        <v>65</v>
      </c>
      <c r="G135" s="30" t="s">
        <v>4</v>
      </c>
      <c r="H135" s="27" t="s">
        <v>30</v>
      </c>
      <c r="I135" s="52" t="s">
        <v>329</v>
      </c>
      <c r="J135" s="33"/>
      <c r="K135" s="69"/>
      <c r="L135" s="38">
        <v>7</v>
      </c>
      <c r="M135" s="41" t="e">
        <f>VLOOKUP(I135,#REF!,6,0)</f>
        <v>#REF!</v>
      </c>
      <c r="N135" s="33"/>
      <c r="O135" s="1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1:51" s="3" customFormat="1" ht="23.25" customHeight="1">
      <c r="A136" s="28">
        <v>131</v>
      </c>
      <c r="B136" s="94" t="e">
        <f t="shared" si="2"/>
        <v>#REF!</v>
      </c>
      <c r="C136" s="93" t="s">
        <v>1002</v>
      </c>
      <c r="D136" s="41" t="e">
        <f>VLOOKUP(E136,#REF!,25,0)</f>
        <v>#REF!</v>
      </c>
      <c r="E136" s="57" t="s">
        <v>128</v>
      </c>
      <c r="F136" s="32" t="s">
        <v>13</v>
      </c>
      <c r="G136" s="30" t="s">
        <v>4</v>
      </c>
      <c r="H136" s="27" t="s">
        <v>30</v>
      </c>
      <c r="I136" s="52" t="s">
        <v>330</v>
      </c>
      <c r="J136" s="33"/>
      <c r="K136" s="69"/>
      <c r="L136" s="38">
        <v>8</v>
      </c>
      <c r="M136" s="41" t="e">
        <f>VLOOKUP(I136,#REF!,6,0)</f>
        <v>#REF!</v>
      </c>
      <c r="N136" s="33"/>
      <c r="O136" s="1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</row>
    <row r="137" spans="1:51" s="3" customFormat="1" ht="23.25" customHeight="1">
      <c r="A137" s="28">
        <v>132</v>
      </c>
      <c r="B137" s="94" t="e">
        <f t="shared" si="2"/>
        <v>#REF!</v>
      </c>
      <c r="C137" s="93" t="s">
        <v>1005</v>
      </c>
      <c r="D137" s="41" t="e">
        <f>VLOOKUP(E137,#REF!,25,0)</f>
        <v>#REF!</v>
      </c>
      <c r="E137" s="57" t="s">
        <v>128</v>
      </c>
      <c r="F137" s="32" t="s">
        <v>65</v>
      </c>
      <c r="G137" s="30" t="s">
        <v>4</v>
      </c>
      <c r="H137" s="27" t="s">
        <v>30</v>
      </c>
      <c r="I137" s="52" t="s">
        <v>331</v>
      </c>
      <c r="J137" s="33"/>
      <c r="K137" s="69" t="s">
        <v>539</v>
      </c>
      <c r="L137" s="38">
        <v>9</v>
      </c>
      <c r="M137" s="86" t="s">
        <v>600</v>
      </c>
      <c r="N137" s="33"/>
      <c r="O137" s="1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</row>
    <row r="138" spans="1:51" s="3" customFormat="1" ht="23.25" customHeight="1">
      <c r="A138" s="28">
        <v>133</v>
      </c>
      <c r="B138" s="94" t="e">
        <f t="shared" si="2"/>
        <v>#REF!</v>
      </c>
      <c r="C138" s="93" t="s">
        <v>1008</v>
      </c>
      <c r="D138" s="41" t="e">
        <f>VLOOKUP(E138,#REF!,25,0)</f>
        <v>#REF!</v>
      </c>
      <c r="E138" s="57" t="s">
        <v>128</v>
      </c>
      <c r="F138" s="32" t="s">
        <v>13</v>
      </c>
      <c r="G138" s="30" t="s">
        <v>4</v>
      </c>
      <c r="H138" s="27" t="s">
        <v>30</v>
      </c>
      <c r="I138" s="52" t="s">
        <v>332</v>
      </c>
      <c r="J138" s="33"/>
      <c r="K138" s="69" t="s">
        <v>539</v>
      </c>
      <c r="L138" s="38">
        <v>10</v>
      </c>
      <c r="M138" s="86" t="s">
        <v>600</v>
      </c>
      <c r="N138" s="33"/>
      <c r="O138" s="1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1:51" s="3" customFormat="1" ht="23.25" customHeight="1">
      <c r="A139" s="28">
        <v>134</v>
      </c>
      <c r="B139" s="94" t="e">
        <f t="shared" si="2"/>
        <v>#REF!</v>
      </c>
      <c r="C139" s="93" t="s">
        <v>1011</v>
      </c>
      <c r="D139" s="41" t="e">
        <f>VLOOKUP(E139,#REF!,25,0)</f>
        <v>#REF!</v>
      </c>
      <c r="E139" s="57" t="s">
        <v>128</v>
      </c>
      <c r="F139" s="32" t="s">
        <v>65</v>
      </c>
      <c r="G139" s="30" t="s">
        <v>3</v>
      </c>
      <c r="H139" s="27" t="s">
        <v>31</v>
      </c>
      <c r="I139" s="52" t="s">
        <v>333</v>
      </c>
      <c r="J139" s="33"/>
      <c r="K139" s="69"/>
      <c r="L139" s="38">
        <v>11</v>
      </c>
      <c r="M139" s="41" t="e">
        <f>VLOOKUP(I139,#REF!,6,0)</f>
        <v>#REF!</v>
      </c>
      <c r="N139" s="33"/>
      <c r="O139" s="1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1:51" s="3" customFormat="1" ht="23.25" customHeight="1">
      <c r="A140" s="28">
        <v>135</v>
      </c>
      <c r="B140" s="94" t="e">
        <f t="shared" si="2"/>
        <v>#REF!</v>
      </c>
      <c r="C140" s="93" t="s">
        <v>1014</v>
      </c>
      <c r="D140" s="41" t="e">
        <f>VLOOKUP(E140,#REF!,25,0)</f>
        <v>#REF!</v>
      </c>
      <c r="E140" s="57" t="s">
        <v>128</v>
      </c>
      <c r="F140" s="32" t="s">
        <v>13</v>
      </c>
      <c r="G140" s="30" t="s">
        <v>3</v>
      </c>
      <c r="H140" s="27" t="s">
        <v>31</v>
      </c>
      <c r="I140" s="52" t="s">
        <v>334</v>
      </c>
      <c r="J140" s="33"/>
      <c r="K140" s="69"/>
      <c r="L140" s="38">
        <v>12</v>
      </c>
      <c r="M140" s="41" t="e">
        <f>VLOOKUP(I140,#REF!,6,0)</f>
        <v>#REF!</v>
      </c>
      <c r="N140" s="33"/>
      <c r="O140" s="1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1:51" s="3" customFormat="1" ht="23.25" customHeight="1">
      <c r="A141" s="28">
        <v>136</v>
      </c>
      <c r="B141" s="94" t="e">
        <f t="shared" si="2"/>
        <v>#REF!</v>
      </c>
      <c r="C141" s="93" t="s">
        <v>1017</v>
      </c>
      <c r="D141" s="41" t="e">
        <f>VLOOKUP(E141,#REF!,25,0)</f>
        <v>#REF!</v>
      </c>
      <c r="E141" s="57" t="s">
        <v>128</v>
      </c>
      <c r="F141" s="32" t="s">
        <v>65</v>
      </c>
      <c r="G141" s="30" t="s">
        <v>3</v>
      </c>
      <c r="H141" s="27" t="s">
        <v>31</v>
      </c>
      <c r="I141" s="52" t="s">
        <v>335</v>
      </c>
      <c r="J141" s="33"/>
      <c r="K141" s="69" t="s">
        <v>539</v>
      </c>
      <c r="L141" s="38">
        <v>13</v>
      </c>
      <c r="M141" s="86" t="s">
        <v>600</v>
      </c>
      <c r="N141" s="33"/>
      <c r="O141" s="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1:51" s="3" customFormat="1" ht="23.25" customHeight="1">
      <c r="A142" s="28">
        <v>137</v>
      </c>
      <c r="B142" s="94" t="e">
        <f t="shared" si="2"/>
        <v>#REF!</v>
      </c>
      <c r="C142" s="93" t="s">
        <v>1020</v>
      </c>
      <c r="D142" s="41" t="e">
        <f>VLOOKUP(E142,#REF!,25,0)</f>
        <v>#REF!</v>
      </c>
      <c r="E142" s="57" t="s">
        <v>128</v>
      </c>
      <c r="F142" s="32" t="s">
        <v>13</v>
      </c>
      <c r="G142" s="30" t="s">
        <v>3</v>
      </c>
      <c r="H142" s="27" t="s">
        <v>172</v>
      </c>
      <c r="I142" s="52" t="s">
        <v>340</v>
      </c>
      <c r="J142" s="33"/>
      <c r="K142" s="69"/>
      <c r="L142" s="38">
        <v>14</v>
      </c>
      <c r="M142" s="41" t="e">
        <f>VLOOKUP(I142,#REF!,6,0)</f>
        <v>#REF!</v>
      </c>
      <c r="N142" s="33"/>
      <c r="O142" s="1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1:51" s="3" customFormat="1" ht="23.25" customHeight="1">
      <c r="A143" s="28">
        <v>138</v>
      </c>
      <c r="B143" s="94" t="e">
        <f t="shared" si="2"/>
        <v>#REF!</v>
      </c>
      <c r="C143" s="93" t="s">
        <v>1023</v>
      </c>
      <c r="D143" s="41" t="e">
        <f>VLOOKUP(E143,#REF!,25,0)</f>
        <v>#REF!</v>
      </c>
      <c r="E143" s="57" t="s">
        <v>128</v>
      </c>
      <c r="F143" s="32" t="s">
        <v>65</v>
      </c>
      <c r="G143" s="30" t="s">
        <v>3</v>
      </c>
      <c r="H143" s="27" t="s">
        <v>39</v>
      </c>
      <c r="I143" s="52" t="s">
        <v>341</v>
      </c>
      <c r="J143" s="33"/>
      <c r="K143" s="69"/>
      <c r="L143" s="38">
        <v>15</v>
      </c>
      <c r="M143" s="41" t="e">
        <f>VLOOKUP(I143,#REF!,6,0)</f>
        <v>#REF!</v>
      </c>
      <c r="N143" s="33"/>
      <c r="O143" s="1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1:51" s="3" customFormat="1" ht="23.25" customHeight="1">
      <c r="A144" s="28">
        <v>139</v>
      </c>
      <c r="B144" s="94" t="e">
        <f t="shared" si="2"/>
        <v>#REF!</v>
      </c>
      <c r="C144" s="93" t="s">
        <v>1026</v>
      </c>
      <c r="D144" s="41" t="e">
        <f>VLOOKUP(E144,#REF!,25,0)</f>
        <v>#REF!</v>
      </c>
      <c r="E144" s="57" t="s">
        <v>128</v>
      </c>
      <c r="F144" s="32" t="s">
        <v>13</v>
      </c>
      <c r="G144" s="30" t="s">
        <v>3</v>
      </c>
      <c r="H144" s="27" t="s">
        <v>172</v>
      </c>
      <c r="I144" s="52" t="s">
        <v>342</v>
      </c>
      <c r="J144" s="33"/>
      <c r="K144" s="69" t="s">
        <v>539</v>
      </c>
      <c r="L144" s="38">
        <v>16</v>
      </c>
      <c r="M144" s="86" t="s">
        <v>600</v>
      </c>
      <c r="N144" s="33"/>
      <c r="O144" s="1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1:51" s="3" customFormat="1" ht="23.25" customHeight="1">
      <c r="A145" s="28">
        <v>140</v>
      </c>
      <c r="B145" s="94" t="e">
        <f t="shared" si="2"/>
        <v>#REF!</v>
      </c>
      <c r="C145" s="93" t="s">
        <v>1029</v>
      </c>
      <c r="D145" s="41" t="e">
        <f>VLOOKUP(E145,#REF!,25,0)</f>
        <v>#REF!</v>
      </c>
      <c r="E145" s="57" t="s">
        <v>128</v>
      </c>
      <c r="F145" s="32" t="s">
        <v>65</v>
      </c>
      <c r="G145" s="30" t="s">
        <v>3</v>
      </c>
      <c r="H145" s="27" t="s">
        <v>39</v>
      </c>
      <c r="I145" s="52" t="s">
        <v>343</v>
      </c>
      <c r="J145" s="33"/>
      <c r="K145" s="69" t="s">
        <v>539</v>
      </c>
      <c r="L145" s="39">
        <v>17</v>
      </c>
      <c r="M145" s="86" t="s">
        <v>600</v>
      </c>
      <c r="N145" s="33"/>
      <c r="O145" s="1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</row>
    <row r="146" spans="1:51" s="3" customFormat="1" ht="23.25" customHeight="1">
      <c r="A146" s="28">
        <v>141</v>
      </c>
      <c r="B146" s="94" t="e">
        <f t="shared" si="2"/>
        <v>#REF!</v>
      </c>
      <c r="C146" s="93" t="s">
        <v>1029</v>
      </c>
      <c r="D146" s="41" t="e">
        <f>VLOOKUP(E146,#REF!,25,0)</f>
        <v>#REF!</v>
      </c>
      <c r="E146" s="57" t="s">
        <v>128</v>
      </c>
      <c r="F146" s="32" t="s">
        <v>65</v>
      </c>
      <c r="G146" s="30" t="s">
        <v>3</v>
      </c>
      <c r="H146" s="44" t="s">
        <v>39</v>
      </c>
      <c r="I146" s="34" t="s">
        <v>408</v>
      </c>
      <c r="J146" s="33"/>
      <c r="K146" s="69"/>
      <c r="L146" s="39">
        <v>17</v>
      </c>
      <c r="M146" s="86" t="s">
        <v>600</v>
      </c>
      <c r="N146" s="54" t="s">
        <v>576</v>
      </c>
      <c r="O146" s="1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</row>
    <row r="147" spans="1:51" s="3" customFormat="1" ht="23.25" customHeight="1">
      <c r="A147" s="28">
        <v>142</v>
      </c>
      <c r="B147" s="94" t="e">
        <f t="shared" si="2"/>
        <v>#REF!</v>
      </c>
      <c r="C147" s="93" t="s">
        <v>1032</v>
      </c>
      <c r="D147" s="41" t="e">
        <f>VLOOKUP(E147,#REF!,25,0)</f>
        <v>#REF!</v>
      </c>
      <c r="E147" s="57" t="s">
        <v>128</v>
      </c>
      <c r="F147" s="32" t="s">
        <v>13</v>
      </c>
      <c r="G147" s="30" t="s">
        <v>4</v>
      </c>
      <c r="H147" s="27" t="s">
        <v>63</v>
      </c>
      <c r="I147" s="52" t="s">
        <v>344</v>
      </c>
      <c r="J147" s="33"/>
      <c r="K147" s="69"/>
      <c r="L147" s="38">
        <v>18</v>
      </c>
      <c r="M147" s="41" t="e">
        <f>VLOOKUP(I147,#REF!,6,0)</f>
        <v>#REF!</v>
      </c>
      <c r="N147" s="33"/>
      <c r="O147" s="1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</row>
    <row r="148" spans="1:51" s="3" customFormat="1" ht="23.25" customHeight="1">
      <c r="A148" s="28">
        <v>143</v>
      </c>
      <c r="B148" s="94" t="e">
        <f t="shared" si="2"/>
        <v>#REF!</v>
      </c>
      <c r="C148" s="93" t="s">
        <v>1035</v>
      </c>
      <c r="D148" s="41" t="e">
        <f>VLOOKUP(E148,#REF!,25,0)</f>
        <v>#REF!</v>
      </c>
      <c r="E148" s="57" t="s">
        <v>128</v>
      </c>
      <c r="F148" s="32" t="s">
        <v>65</v>
      </c>
      <c r="G148" s="30" t="s">
        <v>4</v>
      </c>
      <c r="H148" s="27" t="s">
        <v>63</v>
      </c>
      <c r="I148" s="52" t="s">
        <v>345</v>
      </c>
      <c r="J148" s="33"/>
      <c r="K148" s="69"/>
      <c r="L148" s="38">
        <v>19</v>
      </c>
      <c r="M148" s="41" t="e">
        <f>VLOOKUP(I148,#REF!,6,0)</f>
        <v>#REF!</v>
      </c>
      <c r="N148" s="33"/>
      <c r="O148" s="1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</row>
    <row r="149" spans="1:51" s="3" customFormat="1" ht="23.25" customHeight="1">
      <c r="A149" s="28">
        <v>144</v>
      </c>
      <c r="B149" s="94" t="e">
        <f t="shared" si="2"/>
        <v>#REF!</v>
      </c>
      <c r="C149" s="93" t="s">
        <v>1038</v>
      </c>
      <c r="D149" s="41" t="e">
        <f>VLOOKUP(E149,#REF!,25,0)</f>
        <v>#REF!</v>
      </c>
      <c r="E149" s="57" t="s">
        <v>128</v>
      </c>
      <c r="F149" s="32" t="s">
        <v>13</v>
      </c>
      <c r="G149" s="30" t="s">
        <v>1</v>
      </c>
      <c r="H149" s="27" t="s">
        <v>37</v>
      </c>
      <c r="I149" s="52" t="s">
        <v>346</v>
      </c>
      <c r="J149" s="33"/>
      <c r="K149" s="69" t="s">
        <v>539</v>
      </c>
      <c r="L149" s="38">
        <v>20</v>
      </c>
      <c r="M149" s="86" t="s">
        <v>600</v>
      </c>
      <c r="N149" s="33"/>
      <c r="O149" s="1"/>
      <c r="Q149" s="72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</row>
    <row r="150" spans="1:51" s="3" customFormat="1" ht="23.25" customHeight="1">
      <c r="A150" s="28">
        <v>145</v>
      </c>
      <c r="B150" s="94" t="e">
        <f t="shared" si="2"/>
        <v>#REF!</v>
      </c>
      <c r="C150" s="93" t="s">
        <v>1041</v>
      </c>
      <c r="D150" s="41" t="e">
        <f>VLOOKUP(E150,#REF!,25,0)</f>
        <v>#REF!</v>
      </c>
      <c r="E150" s="57" t="s">
        <v>128</v>
      </c>
      <c r="F150" s="32" t="s">
        <v>65</v>
      </c>
      <c r="G150" s="30" t="s">
        <v>1</v>
      </c>
      <c r="H150" s="27" t="s">
        <v>33</v>
      </c>
      <c r="I150" s="52" t="s">
        <v>347</v>
      </c>
      <c r="J150" s="33"/>
      <c r="K150" s="69" t="s">
        <v>539</v>
      </c>
      <c r="L150" s="38">
        <v>21</v>
      </c>
      <c r="M150" s="86" t="s">
        <v>600</v>
      </c>
      <c r="N150" s="33"/>
      <c r="O150" s="1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</row>
    <row r="151" spans="1:51" s="3" customFormat="1" ht="23.25" customHeight="1">
      <c r="A151" s="28">
        <v>146</v>
      </c>
      <c r="B151" s="94" t="e">
        <f t="shared" si="2"/>
        <v>#REF!</v>
      </c>
      <c r="C151" s="93" t="s">
        <v>1044</v>
      </c>
      <c r="D151" s="41" t="e">
        <f>VLOOKUP(E151,#REF!,25,0)</f>
        <v>#REF!</v>
      </c>
      <c r="E151" s="57" t="s">
        <v>128</v>
      </c>
      <c r="F151" s="32" t="s">
        <v>65</v>
      </c>
      <c r="G151" s="30" t="s">
        <v>5</v>
      </c>
      <c r="H151" s="27" t="s">
        <v>172</v>
      </c>
      <c r="I151" s="52" t="s">
        <v>348</v>
      </c>
      <c r="J151" s="33"/>
      <c r="K151" s="69" t="s">
        <v>539</v>
      </c>
      <c r="L151" s="38">
        <v>22</v>
      </c>
      <c r="M151" s="86" t="s">
        <v>600</v>
      </c>
      <c r="N151" s="33"/>
      <c r="O151" s="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</row>
    <row r="152" spans="1:51" s="3" customFormat="1" ht="23.25" customHeight="1">
      <c r="A152" s="28">
        <v>147</v>
      </c>
      <c r="B152" s="94" t="e">
        <f t="shared" si="2"/>
        <v>#REF!</v>
      </c>
      <c r="C152" s="93" t="s">
        <v>1047</v>
      </c>
      <c r="D152" s="41" t="e">
        <f>VLOOKUP(E152,#REF!,25,0)</f>
        <v>#REF!</v>
      </c>
      <c r="E152" s="57" t="s">
        <v>128</v>
      </c>
      <c r="F152" s="32" t="s">
        <v>13</v>
      </c>
      <c r="G152" s="30" t="s">
        <v>4</v>
      </c>
      <c r="H152" s="27" t="s">
        <v>37</v>
      </c>
      <c r="I152" s="52" t="s">
        <v>349</v>
      </c>
      <c r="J152" s="33"/>
      <c r="K152" s="69"/>
      <c r="L152" s="38">
        <v>23</v>
      </c>
      <c r="M152" s="41" t="e">
        <f>VLOOKUP(I152,#REF!,6,0)</f>
        <v>#REF!</v>
      </c>
      <c r="N152" s="33"/>
      <c r="O152" s="1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</row>
    <row r="153" spans="1:51" s="3" customFormat="1" ht="23.25" customHeight="1">
      <c r="A153" s="28">
        <v>148</v>
      </c>
      <c r="B153" s="94" t="e">
        <f t="shared" si="2"/>
        <v>#REF!</v>
      </c>
      <c r="C153" s="93" t="s">
        <v>1050</v>
      </c>
      <c r="D153" s="41" t="e">
        <f>VLOOKUP(E153,#REF!,25,0)</f>
        <v>#REF!</v>
      </c>
      <c r="E153" s="57" t="s">
        <v>128</v>
      </c>
      <c r="F153" s="32" t="s">
        <v>65</v>
      </c>
      <c r="G153" s="30" t="s">
        <v>0</v>
      </c>
      <c r="H153" s="27" t="s">
        <v>26</v>
      </c>
      <c r="I153" s="52" t="s">
        <v>102</v>
      </c>
      <c r="J153" s="24"/>
      <c r="K153" s="69"/>
      <c r="L153" s="38">
        <v>24</v>
      </c>
      <c r="M153" s="41" t="e">
        <f>VLOOKUP(I153,#REF!,6,0)</f>
        <v>#REF!</v>
      </c>
      <c r="N153" s="24"/>
      <c r="P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  <row r="154" spans="1:51" s="3" customFormat="1" ht="23.25" customHeight="1">
      <c r="A154" s="28">
        <v>149</v>
      </c>
      <c r="B154" s="94" t="e">
        <f t="shared" si="2"/>
        <v>#REF!</v>
      </c>
      <c r="C154" s="93" t="s">
        <v>1053</v>
      </c>
      <c r="D154" s="41" t="e">
        <f>VLOOKUP(E154,#REF!,25,0)</f>
        <v>#REF!</v>
      </c>
      <c r="E154" s="57" t="s">
        <v>128</v>
      </c>
      <c r="F154" s="32" t="s">
        <v>13</v>
      </c>
      <c r="G154" s="30" t="s">
        <v>0</v>
      </c>
      <c r="H154" s="27" t="s">
        <v>26</v>
      </c>
      <c r="I154" s="52" t="s">
        <v>103</v>
      </c>
      <c r="J154" s="24"/>
      <c r="K154" s="69"/>
      <c r="L154" s="38">
        <v>25</v>
      </c>
      <c r="M154" s="41" t="e">
        <f>VLOOKUP(I154,#REF!,6,0)</f>
        <v>#REF!</v>
      </c>
      <c r="N154" s="2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</row>
    <row r="155" spans="1:51" s="3" customFormat="1" ht="23.25" customHeight="1">
      <c r="A155" s="28">
        <v>150</v>
      </c>
      <c r="B155" s="94" t="e">
        <f t="shared" si="2"/>
        <v>#REF!</v>
      </c>
      <c r="C155" s="93" t="s">
        <v>1056</v>
      </c>
      <c r="D155" s="41" t="e">
        <f>VLOOKUP(E155,#REF!,25,0)</f>
        <v>#REF!</v>
      </c>
      <c r="E155" s="57" t="s">
        <v>128</v>
      </c>
      <c r="F155" s="32" t="s">
        <v>13</v>
      </c>
      <c r="G155" s="30" t="s">
        <v>5</v>
      </c>
      <c r="H155" s="44" t="s">
        <v>172</v>
      </c>
      <c r="I155" s="52" t="s">
        <v>416</v>
      </c>
      <c r="J155" s="33"/>
      <c r="K155" s="69" t="s">
        <v>539</v>
      </c>
      <c r="L155" s="38">
        <v>26</v>
      </c>
      <c r="M155" s="86" t="s">
        <v>600</v>
      </c>
      <c r="N155" s="33"/>
      <c r="O155" s="1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</row>
    <row r="156" spans="1:51" s="3" customFormat="1" ht="23.25" customHeight="1">
      <c r="A156" s="28">
        <v>151</v>
      </c>
      <c r="B156" s="94" t="e">
        <f t="shared" si="2"/>
        <v>#REF!</v>
      </c>
      <c r="C156" s="93" t="s">
        <v>1059</v>
      </c>
      <c r="D156" s="41" t="e">
        <f>VLOOKUP(E156,#REF!,25,0)</f>
        <v>#REF!</v>
      </c>
      <c r="E156" s="57" t="s">
        <v>128</v>
      </c>
      <c r="F156" s="32" t="s">
        <v>13</v>
      </c>
      <c r="G156" s="30" t="s">
        <v>0</v>
      </c>
      <c r="H156" s="44" t="s">
        <v>26</v>
      </c>
      <c r="I156" s="52" t="s">
        <v>71</v>
      </c>
      <c r="J156" s="24"/>
      <c r="K156" s="69" t="s">
        <v>539</v>
      </c>
      <c r="L156" s="38">
        <v>27</v>
      </c>
      <c r="M156" s="86" t="s">
        <v>600</v>
      </c>
      <c r="N156" s="24"/>
      <c r="P156"/>
      <c r="Q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</row>
    <row r="157" spans="1:51" s="3" customFormat="1" ht="23.25" customHeight="1">
      <c r="A157" s="28">
        <v>152</v>
      </c>
      <c r="B157" s="94" t="e">
        <f t="shared" si="2"/>
        <v>#REF!</v>
      </c>
      <c r="C157" s="93" t="s">
        <v>1062</v>
      </c>
      <c r="D157" s="41" t="e">
        <f>VLOOKUP(E157,#REF!,25,0)</f>
        <v>#REF!</v>
      </c>
      <c r="E157" s="50" t="s">
        <v>128</v>
      </c>
      <c r="F157" s="32" t="s">
        <v>65</v>
      </c>
      <c r="G157" s="30" t="s">
        <v>0</v>
      </c>
      <c r="H157" s="44" t="s">
        <v>26</v>
      </c>
      <c r="I157" s="52" t="s">
        <v>109</v>
      </c>
      <c r="J157" s="24"/>
      <c r="K157" s="69" t="s">
        <v>539</v>
      </c>
      <c r="L157" s="38">
        <v>28</v>
      </c>
      <c r="M157" s="86" t="s">
        <v>600</v>
      </c>
      <c r="N157" s="24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</row>
    <row r="158" spans="1:51" s="3" customFormat="1" ht="23.25" customHeight="1">
      <c r="A158" s="28">
        <v>153</v>
      </c>
      <c r="B158" s="94" t="e">
        <f t="shared" si="2"/>
        <v>#REF!</v>
      </c>
      <c r="C158" s="93" t="s">
        <v>1065</v>
      </c>
      <c r="D158" s="41" t="e">
        <f>VLOOKUP(E158,#REF!,25,0)</f>
        <v>#REF!</v>
      </c>
      <c r="E158" s="57" t="s">
        <v>128</v>
      </c>
      <c r="F158" s="32" t="s">
        <v>13</v>
      </c>
      <c r="G158" s="30" t="s">
        <v>0</v>
      </c>
      <c r="H158" s="27" t="s">
        <v>27</v>
      </c>
      <c r="I158" s="52" t="s">
        <v>69</v>
      </c>
      <c r="J158" s="24"/>
      <c r="K158" s="69"/>
      <c r="L158" s="38">
        <v>29</v>
      </c>
      <c r="M158" s="41" t="e">
        <f>VLOOKUP(I158,#REF!,6,0)</f>
        <v>#REF!</v>
      </c>
      <c r="N158" s="24"/>
      <c r="P158"/>
      <c r="Q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</row>
    <row r="159" spans="1:51" s="3" customFormat="1" ht="23.25" customHeight="1">
      <c r="A159" s="28">
        <v>154</v>
      </c>
      <c r="B159" s="94" t="e">
        <f t="shared" si="2"/>
        <v>#REF!</v>
      </c>
      <c r="C159" s="93" t="s">
        <v>1068</v>
      </c>
      <c r="D159" s="41" t="e">
        <f>VLOOKUP(E159,#REF!,25,0)</f>
        <v>#REF!</v>
      </c>
      <c r="E159" s="57" t="s">
        <v>128</v>
      </c>
      <c r="F159" s="32" t="s">
        <v>65</v>
      </c>
      <c r="G159" s="30" t="s">
        <v>0</v>
      </c>
      <c r="H159" s="27" t="s">
        <v>27</v>
      </c>
      <c r="I159" s="52" t="s">
        <v>70</v>
      </c>
      <c r="J159" s="24"/>
      <c r="K159" s="69"/>
      <c r="L159" s="38">
        <v>30</v>
      </c>
      <c r="M159" s="41" t="e">
        <f>VLOOKUP(I159,#REF!,6,0)</f>
        <v>#REF!</v>
      </c>
      <c r="N159" s="24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</row>
    <row r="160" spans="1:51" s="3" customFormat="1" ht="23.25" customHeight="1">
      <c r="A160" s="28">
        <v>155</v>
      </c>
      <c r="B160" s="94" t="e">
        <f t="shared" si="2"/>
        <v>#REF!</v>
      </c>
      <c r="C160" s="93" t="s">
        <v>1071</v>
      </c>
      <c r="D160" s="41" t="e">
        <f>VLOOKUP(E160,#REF!,25,0)</f>
        <v>#REF!</v>
      </c>
      <c r="E160" s="57" t="s">
        <v>128</v>
      </c>
      <c r="F160" s="32" t="s">
        <v>13</v>
      </c>
      <c r="G160" s="30" t="s">
        <v>3</v>
      </c>
      <c r="H160" s="44" t="s">
        <v>31</v>
      </c>
      <c r="I160" s="52" t="s">
        <v>414</v>
      </c>
      <c r="J160" s="33"/>
      <c r="K160" s="69" t="s">
        <v>539</v>
      </c>
      <c r="L160" s="38">
        <v>31</v>
      </c>
      <c r="M160" s="86" t="s">
        <v>600</v>
      </c>
      <c r="N160" s="33"/>
      <c r="O160" s="1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</row>
    <row r="161" spans="1:51" s="3" customFormat="1" ht="23.25" customHeight="1">
      <c r="A161" s="28">
        <v>156</v>
      </c>
      <c r="B161" s="94" t="e">
        <f t="shared" si="2"/>
        <v>#REF!</v>
      </c>
      <c r="C161" s="93" t="s">
        <v>1074</v>
      </c>
      <c r="D161" s="41" t="e">
        <f>VLOOKUP(E161,#REF!,25,0)</f>
        <v>#REF!</v>
      </c>
      <c r="E161" s="57" t="s">
        <v>128</v>
      </c>
      <c r="F161" s="32" t="s">
        <v>65</v>
      </c>
      <c r="G161" s="30" t="s">
        <v>5</v>
      </c>
      <c r="H161" s="27" t="s">
        <v>172</v>
      </c>
      <c r="I161" s="52" t="s">
        <v>144</v>
      </c>
      <c r="J161" s="33"/>
      <c r="K161" s="69"/>
      <c r="L161" s="38">
        <v>32</v>
      </c>
      <c r="M161" s="41" t="e">
        <f>VLOOKUP(I161,#REF!,6,0)</f>
        <v>#REF!</v>
      </c>
      <c r="N161" s="33"/>
      <c r="O161" s="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</row>
    <row r="162" spans="1:51" s="3" customFormat="1" ht="23.25" customHeight="1">
      <c r="A162" s="28">
        <v>157</v>
      </c>
      <c r="B162" s="94" t="e">
        <f t="shared" si="2"/>
        <v>#REF!</v>
      </c>
      <c r="C162" s="93" t="s">
        <v>1077</v>
      </c>
      <c r="D162" s="41" t="e">
        <f>VLOOKUP(E162,#REF!,25,0)</f>
        <v>#REF!</v>
      </c>
      <c r="E162" s="57" t="s">
        <v>128</v>
      </c>
      <c r="F162" s="32" t="s">
        <v>65</v>
      </c>
      <c r="G162" s="30" t="s">
        <v>4</v>
      </c>
      <c r="H162" s="27" t="s">
        <v>111</v>
      </c>
      <c r="I162" s="52" t="s">
        <v>112</v>
      </c>
      <c r="J162" s="33"/>
      <c r="K162" s="69"/>
      <c r="L162" s="38">
        <v>33</v>
      </c>
      <c r="M162" s="41" t="e">
        <f>VLOOKUP(I162,#REF!,6,0)</f>
        <v>#REF!</v>
      </c>
      <c r="N162" s="33"/>
      <c r="O162" s="1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</row>
    <row r="163" spans="1:51" s="3" customFormat="1" ht="23.25" customHeight="1">
      <c r="A163" s="28">
        <v>158</v>
      </c>
      <c r="B163" s="94" t="e">
        <f t="shared" si="2"/>
        <v>#REF!</v>
      </c>
      <c r="C163" s="93" t="s">
        <v>1080</v>
      </c>
      <c r="D163" s="41" t="e">
        <f>VLOOKUP(E163,#REF!,25,0)</f>
        <v>#REF!</v>
      </c>
      <c r="E163" s="57" t="s">
        <v>128</v>
      </c>
      <c r="F163" s="32" t="s">
        <v>65</v>
      </c>
      <c r="G163" s="30" t="s">
        <v>1</v>
      </c>
      <c r="H163" s="44" t="s">
        <v>33</v>
      </c>
      <c r="I163" s="52" t="s">
        <v>415</v>
      </c>
      <c r="J163" s="33"/>
      <c r="K163" s="69"/>
      <c r="L163" s="38">
        <v>34</v>
      </c>
      <c r="M163" s="41" t="e">
        <f>VLOOKUP(I163,#REF!,6,0)</f>
        <v>#REF!</v>
      </c>
      <c r="N163" s="33"/>
      <c r="O163" s="1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</row>
    <row r="164" spans="1:51" s="3" customFormat="1" ht="23.25" customHeight="1">
      <c r="A164" s="28">
        <v>159</v>
      </c>
      <c r="B164" s="94" t="e">
        <f t="shared" si="2"/>
        <v>#REF!</v>
      </c>
      <c r="C164" s="93" t="s">
        <v>1083</v>
      </c>
      <c r="D164" s="41" t="e">
        <f>VLOOKUP(E164,#REF!,25,0)</f>
        <v>#REF!</v>
      </c>
      <c r="E164" s="57" t="s">
        <v>128</v>
      </c>
      <c r="F164" s="32" t="s">
        <v>13</v>
      </c>
      <c r="G164" s="30" t="s">
        <v>5</v>
      </c>
      <c r="H164" s="27" t="s">
        <v>172</v>
      </c>
      <c r="I164" s="52" t="s">
        <v>319</v>
      </c>
      <c r="J164" s="33"/>
      <c r="K164" s="69"/>
      <c r="L164" s="38">
        <v>35</v>
      </c>
      <c r="M164" s="41" t="e">
        <f>VLOOKUP(I164,#REF!,6,0)</f>
        <v>#REF!</v>
      </c>
      <c r="N164" s="33"/>
      <c r="O164" s="1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</row>
    <row r="165" spans="1:51" s="3" customFormat="1" ht="23.25" customHeight="1">
      <c r="A165" s="28">
        <v>160</v>
      </c>
      <c r="B165" s="94" t="e">
        <f t="shared" si="2"/>
        <v>#REF!</v>
      </c>
      <c r="C165" s="93" t="s">
        <v>1085</v>
      </c>
      <c r="D165" s="41" t="e">
        <f>VLOOKUP(E165,#REF!,25,0)</f>
        <v>#REF!</v>
      </c>
      <c r="E165" s="57" t="s">
        <v>120</v>
      </c>
      <c r="F165" s="32" t="s">
        <v>65</v>
      </c>
      <c r="G165" s="30" t="s">
        <v>5</v>
      </c>
      <c r="H165" s="27" t="s">
        <v>454</v>
      </c>
      <c r="I165" s="52" t="s">
        <v>531</v>
      </c>
      <c r="J165" s="33"/>
      <c r="K165" s="69"/>
      <c r="L165" s="38">
        <v>1</v>
      </c>
      <c r="M165" s="41" t="e">
        <f>VLOOKUP(I165,#REF!,6,0)</f>
        <v>#REF!</v>
      </c>
      <c r="N165" s="33"/>
      <c r="O165" s="1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</row>
    <row r="166" spans="1:51" s="3" customFormat="1" ht="23.25" customHeight="1">
      <c r="A166" s="28">
        <v>161</v>
      </c>
      <c r="B166" s="94" t="e">
        <f t="shared" si="2"/>
        <v>#REF!</v>
      </c>
      <c r="C166" s="93" t="s">
        <v>1087</v>
      </c>
      <c r="D166" s="41" t="e">
        <f>VLOOKUP(E166,#REF!,25,0)</f>
        <v>#REF!</v>
      </c>
      <c r="E166" s="57" t="s">
        <v>120</v>
      </c>
      <c r="F166" s="32" t="s">
        <v>13</v>
      </c>
      <c r="G166" s="30" t="s">
        <v>5</v>
      </c>
      <c r="H166" s="27" t="s">
        <v>454</v>
      </c>
      <c r="I166" s="52" t="s">
        <v>532</v>
      </c>
      <c r="J166" s="33"/>
      <c r="K166" s="69"/>
      <c r="L166" s="38">
        <v>2</v>
      </c>
      <c r="M166" s="41" t="e">
        <f>VLOOKUP(I166,#REF!,6,0)</f>
        <v>#REF!</v>
      </c>
      <c r="N166" s="33"/>
      <c r="O166" s="1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</row>
    <row r="167" spans="1:51" s="3" customFormat="1" ht="23.25" customHeight="1">
      <c r="A167" s="28">
        <v>162</v>
      </c>
      <c r="B167" s="94" t="e">
        <f t="shared" si="2"/>
        <v>#REF!</v>
      </c>
      <c r="C167" s="93" t="s">
        <v>1089</v>
      </c>
      <c r="D167" s="41" t="e">
        <f>VLOOKUP(E167,#REF!,25,0)</f>
        <v>#REF!</v>
      </c>
      <c r="E167" s="57" t="s">
        <v>120</v>
      </c>
      <c r="F167" s="32" t="s">
        <v>65</v>
      </c>
      <c r="G167" s="30" t="s">
        <v>3</v>
      </c>
      <c r="H167" s="27" t="s">
        <v>454</v>
      </c>
      <c r="I167" s="52" t="s">
        <v>533</v>
      </c>
      <c r="J167" s="33"/>
      <c r="K167" s="69"/>
      <c r="L167" s="38">
        <v>3</v>
      </c>
      <c r="M167" s="41" t="e">
        <f>VLOOKUP(I167,#REF!,6,0)</f>
        <v>#REF!</v>
      </c>
      <c r="N167" s="33"/>
      <c r="O167" s="1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</row>
    <row r="168" spans="1:51" s="3" customFormat="1" ht="23.25" customHeight="1">
      <c r="A168" s="28">
        <v>163</v>
      </c>
      <c r="B168" s="94" t="e">
        <f t="shared" si="2"/>
        <v>#REF!</v>
      </c>
      <c r="C168" s="93" t="s">
        <v>1091</v>
      </c>
      <c r="D168" s="41" t="e">
        <f>VLOOKUP(E168,#REF!,25,0)</f>
        <v>#REF!</v>
      </c>
      <c r="E168" s="57" t="s">
        <v>120</v>
      </c>
      <c r="F168" s="32" t="s">
        <v>13</v>
      </c>
      <c r="G168" s="30" t="s">
        <v>3</v>
      </c>
      <c r="H168" s="27" t="s">
        <v>176</v>
      </c>
      <c r="I168" s="58" t="s">
        <v>308</v>
      </c>
      <c r="J168" s="33"/>
      <c r="K168" s="69"/>
      <c r="L168" s="38">
        <v>4</v>
      </c>
      <c r="M168" s="41" t="e">
        <f>VLOOKUP(I168,#REF!,6,0)</f>
        <v>#REF!</v>
      </c>
      <c r="N168" s="33"/>
      <c r="O168" s="1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</row>
    <row r="169" spans="1:51" s="3" customFormat="1" ht="23.25" customHeight="1">
      <c r="A169" s="28">
        <v>164</v>
      </c>
      <c r="B169" s="94" t="e">
        <f t="shared" si="2"/>
        <v>#REF!</v>
      </c>
      <c r="C169" s="93" t="s">
        <v>1094</v>
      </c>
      <c r="D169" s="41" t="e">
        <f>VLOOKUP(E169,#REF!,25,0)</f>
        <v>#REF!</v>
      </c>
      <c r="E169" s="53" t="s">
        <v>428</v>
      </c>
      <c r="F169" s="30" t="s">
        <v>45</v>
      </c>
      <c r="G169" s="30" t="s">
        <v>1</v>
      </c>
      <c r="H169" s="27" t="s">
        <v>8</v>
      </c>
      <c r="I169" s="52" t="s">
        <v>376</v>
      </c>
      <c r="J169" s="33"/>
      <c r="K169" s="69"/>
      <c r="L169" s="38">
        <v>1</v>
      </c>
      <c r="M169" s="41" t="e">
        <f>VLOOKUP(I169,#REF!,6,0)</f>
        <v>#REF!</v>
      </c>
      <c r="N169" s="33"/>
      <c r="O169" s="1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</row>
    <row r="170" spans="1:51" s="3" customFormat="1" ht="23.25" customHeight="1">
      <c r="A170" s="28">
        <v>165</v>
      </c>
      <c r="B170" s="94" t="e">
        <f t="shared" si="2"/>
        <v>#REF!</v>
      </c>
      <c r="C170" s="93" t="s">
        <v>1097</v>
      </c>
      <c r="D170" s="41" t="e">
        <f>VLOOKUP(E170,#REF!,25,0)</f>
        <v>#REF!</v>
      </c>
      <c r="E170" s="57" t="s">
        <v>441</v>
      </c>
      <c r="F170" s="32" t="s">
        <v>18</v>
      </c>
      <c r="G170" s="30" t="s">
        <v>3</v>
      </c>
      <c r="H170" s="44" t="s">
        <v>30</v>
      </c>
      <c r="I170" s="52" t="s">
        <v>336</v>
      </c>
      <c r="J170" s="33"/>
      <c r="K170" s="69"/>
      <c r="L170" s="38">
        <v>1</v>
      </c>
      <c r="M170" s="41" t="e">
        <f>VLOOKUP(I170,#REF!,6,0)</f>
        <v>#REF!</v>
      </c>
      <c r="N170" s="54"/>
      <c r="O170" s="1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</row>
    <row r="171" spans="1:51" s="3" customFormat="1" ht="23.25" customHeight="1">
      <c r="A171" s="28">
        <v>166</v>
      </c>
      <c r="B171" s="94" t="e">
        <f t="shared" si="2"/>
        <v>#REF!</v>
      </c>
      <c r="C171" s="93" t="s">
        <v>1100</v>
      </c>
      <c r="D171" s="41" t="e">
        <f>VLOOKUP(E171,#REF!,25,0)</f>
        <v>#REF!</v>
      </c>
      <c r="E171" s="57" t="s">
        <v>441</v>
      </c>
      <c r="F171" s="32" t="s">
        <v>19</v>
      </c>
      <c r="G171" s="30" t="s">
        <v>3</v>
      </c>
      <c r="H171" s="44" t="s">
        <v>30</v>
      </c>
      <c r="I171" s="52" t="s">
        <v>337</v>
      </c>
      <c r="J171" s="33"/>
      <c r="K171" s="69"/>
      <c r="L171" s="38">
        <v>2</v>
      </c>
      <c r="M171" s="41" t="e">
        <f>VLOOKUP(I171,#REF!,6,0)</f>
        <v>#REF!</v>
      </c>
      <c r="N171" s="54"/>
      <c r="O171" s="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</row>
    <row r="172" spans="1:51" s="3" customFormat="1" ht="23.25" customHeight="1">
      <c r="A172" s="28">
        <v>167</v>
      </c>
      <c r="B172" s="94" t="e">
        <f t="shared" si="2"/>
        <v>#REF!</v>
      </c>
      <c r="C172" s="93" t="s">
        <v>1103</v>
      </c>
      <c r="D172" s="41" t="e">
        <f>VLOOKUP(E172,#REF!,25,0)</f>
        <v>#REF!</v>
      </c>
      <c r="E172" s="57" t="s">
        <v>441</v>
      </c>
      <c r="F172" s="32" t="s">
        <v>46</v>
      </c>
      <c r="G172" s="30" t="s">
        <v>3</v>
      </c>
      <c r="H172" s="44" t="s">
        <v>110</v>
      </c>
      <c r="I172" s="52" t="s">
        <v>338</v>
      </c>
      <c r="J172" s="33"/>
      <c r="K172" s="69"/>
      <c r="L172" s="38">
        <v>3</v>
      </c>
      <c r="M172" s="41" t="e">
        <f>VLOOKUP(I172,#REF!,6,0)</f>
        <v>#REF!</v>
      </c>
      <c r="N172" s="54"/>
      <c r="O172" s="1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</row>
    <row r="173" spans="1:51" s="3" customFormat="1" ht="23.25" customHeight="1">
      <c r="A173" s="28">
        <v>168</v>
      </c>
      <c r="B173" s="94" t="e">
        <f t="shared" si="2"/>
        <v>#REF!</v>
      </c>
      <c r="C173" s="93" t="s">
        <v>1106</v>
      </c>
      <c r="D173" s="41" t="e">
        <f>VLOOKUP(E173,#REF!,25,0)</f>
        <v>#REF!</v>
      </c>
      <c r="E173" s="57" t="s">
        <v>441</v>
      </c>
      <c r="F173" s="32" t="s">
        <v>459</v>
      </c>
      <c r="G173" s="30" t="s">
        <v>3</v>
      </c>
      <c r="H173" s="44" t="s">
        <v>24</v>
      </c>
      <c r="I173" s="52" t="s">
        <v>339</v>
      </c>
      <c r="J173" s="33"/>
      <c r="K173" s="69"/>
      <c r="L173" s="38">
        <v>4</v>
      </c>
      <c r="M173" s="41" t="e">
        <f>VLOOKUP(I173,#REF!,6,0)</f>
        <v>#REF!</v>
      </c>
      <c r="N173" s="54"/>
      <c r="O173" s="1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</row>
    <row r="174" spans="1:51" s="3" customFormat="1" ht="23.25" customHeight="1">
      <c r="A174" s="28">
        <v>169</v>
      </c>
      <c r="B174" s="94" t="e">
        <f t="shared" si="2"/>
        <v>#REF!</v>
      </c>
      <c r="C174" s="93" t="s">
        <v>1109</v>
      </c>
      <c r="D174" s="41" t="e">
        <f>VLOOKUP(E174,#REF!,25,0)</f>
        <v>#REF!</v>
      </c>
      <c r="E174" s="57" t="s">
        <v>441</v>
      </c>
      <c r="F174" s="32" t="s">
        <v>18</v>
      </c>
      <c r="G174" s="30" t="s">
        <v>3</v>
      </c>
      <c r="H174" s="44" t="s">
        <v>32</v>
      </c>
      <c r="I174" s="52" t="s">
        <v>350</v>
      </c>
      <c r="J174" s="33"/>
      <c r="K174" s="69"/>
      <c r="L174" s="38">
        <v>5</v>
      </c>
      <c r="M174" s="41" t="e">
        <f>VLOOKUP(I174,#REF!,6,0)</f>
        <v>#REF!</v>
      </c>
      <c r="N174" s="33"/>
      <c r="O174" s="1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</row>
    <row r="175" spans="1:51" s="3" customFormat="1" ht="23.25" customHeight="1">
      <c r="A175" s="28">
        <v>170</v>
      </c>
      <c r="B175" s="94" t="str">
        <f t="shared" si="2"/>
        <v>20241PE6035K19.1</v>
      </c>
      <c r="C175" s="93" t="s">
        <v>1112</v>
      </c>
      <c r="D175" s="83" t="s">
        <v>514</v>
      </c>
      <c r="E175" s="56" t="s">
        <v>471</v>
      </c>
      <c r="F175" s="35" t="s">
        <v>47</v>
      </c>
      <c r="G175" s="30" t="s">
        <v>4</v>
      </c>
      <c r="H175" s="27" t="s">
        <v>516</v>
      </c>
      <c r="I175" s="52" t="s">
        <v>315</v>
      </c>
      <c r="J175" s="33"/>
      <c r="K175" s="69"/>
      <c r="L175" s="38">
        <v>1</v>
      </c>
      <c r="M175" s="41" t="e">
        <f>VLOOKUP(I175,#REF!,6,0)</f>
        <v>#REF!</v>
      </c>
      <c r="N175" s="33"/>
      <c r="O175" s="1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</row>
    <row r="176" spans="1:51" s="3" customFormat="1" ht="23.25" customHeight="1">
      <c r="A176" s="28">
        <v>171</v>
      </c>
      <c r="B176" s="94" t="str">
        <f t="shared" si="2"/>
        <v>20241PE6035K19.2</v>
      </c>
      <c r="C176" s="93" t="s">
        <v>1115</v>
      </c>
      <c r="D176" s="83" t="s">
        <v>514</v>
      </c>
      <c r="E176" s="56" t="s">
        <v>471</v>
      </c>
      <c r="F176" s="35" t="s">
        <v>459</v>
      </c>
      <c r="G176" s="30" t="s">
        <v>4</v>
      </c>
      <c r="H176" s="27" t="s">
        <v>516</v>
      </c>
      <c r="I176" s="52" t="s">
        <v>316</v>
      </c>
      <c r="J176" s="33"/>
      <c r="K176" s="69"/>
      <c r="L176" s="38">
        <v>2</v>
      </c>
      <c r="M176" s="41" t="e">
        <f>VLOOKUP(I176,#REF!,6,0)</f>
        <v>#REF!</v>
      </c>
      <c r="N176" s="33"/>
      <c r="O176" s="1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</row>
    <row r="177" spans="1:51" s="3" customFormat="1" ht="23.25" customHeight="1">
      <c r="A177" s="28">
        <v>172</v>
      </c>
      <c r="B177" s="94" t="str">
        <f t="shared" si="2"/>
        <v>20241PE6035K19.3</v>
      </c>
      <c r="C177" s="93" t="s">
        <v>1118</v>
      </c>
      <c r="D177" s="83" t="s">
        <v>514</v>
      </c>
      <c r="E177" s="56" t="s">
        <v>471</v>
      </c>
      <c r="F177" s="35" t="s">
        <v>46</v>
      </c>
      <c r="G177" s="30" t="s">
        <v>4</v>
      </c>
      <c r="H177" s="27" t="s">
        <v>516</v>
      </c>
      <c r="I177" s="52" t="s">
        <v>317</v>
      </c>
      <c r="J177" s="33"/>
      <c r="K177" s="69"/>
      <c r="L177" s="39">
        <v>3</v>
      </c>
      <c r="M177" s="41" t="e">
        <f>VLOOKUP(I177,#REF!,6,0)</f>
        <v>#REF!</v>
      </c>
      <c r="N177" s="33"/>
      <c r="O177" s="1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</row>
    <row r="178" spans="1:51" s="3" customFormat="1" ht="23.25" customHeight="1">
      <c r="A178" s="28">
        <v>173</v>
      </c>
      <c r="B178" s="94" t="str">
        <f t="shared" si="2"/>
        <v>20241PE6035K19.3</v>
      </c>
      <c r="C178" s="93" t="s">
        <v>1118</v>
      </c>
      <c r="D178" s="83" t="s">
        <v>514</v>
      </c>
      <c r="E178" s="56" t="s">
        <v>471</v>
      </c>
      <c r="F178" s="32" t="s">
        <v>580</v>
      </c>
      <c r="G178" s="30" t="s">
        <v>4</v>
      </c>
      <c r="H178" s="27" t="s">
        <v>516</v>
      </c>
      <c r="I178" s="34" t="s">
        <v>572</v>
      </c>
      <c r="J178" s="33"/>
      <c r="K178" s="69" t="s">
        <v>581</v>
      </c>
      <c r="L178" s="39">
        <v>3</v>
      </c>
      <c r="M178" s="41" t="e">
        <f>VLOOKUP(I178,#REF!,6,0)</f>
        <v>#REF!</v>
      </c>
      <c r="N178" s="73" t="s">
        <v>579</v>
      </c>
      <c r="O178" s="1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</row>
    <row r="179" spans="1:51" s="3" customFormat="1" ht="23.25" customHeight="1">
      <c r="A179" s="28">
        <v>174</v>
      </c>
      <c r="B179" s="94" t="str">
        <f t="shared" si="2"/>
        <v>20241PE6035K19.4</v>
      </c>
      <c r="C179" s="93" t="s">
        <v>1121</v>
      </c>
      <c r="D179" s="83" t="s">
        <v>514</v>
      </c>
      <c r="E179" s="56" t="s">
        <v>471</v>
      </c>
      <c r="F179" s="35" t="s">
        <v>459</v>
      </c>
      <c r="G179" s="30" t="s">
        <v>5</v>
      </c>
      <c r="H179" s="27" t="s">
        <v>516</v>
      </c>
      <c r="I179" s="52" t="s">
        <v>318</v>
      </c>
      <c r="J179" s="33"/>
      <c r="K179" s="69"/>
      <c r="L179" s="38">
        <v>4</v>
      </c>
      <c r="M179" s="41" t="e">
        <f>VLOOKUP(I179,#REF!,6,0)</f>
        <v>#REF!</v>
      </c>
      <c r="N179" s="33"/>
      <c r="O179" s="1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</row>
    <row r="180" spans="1:51" s="3" customFormat="1" ht="23.25" customHeight="1">
      <c r="A180" s="28">
        <v>175</v>
      </c>
      <c r="B180" s="94" t="str">
        <f t="shared" si="2"/>
        <v>20241PE6035K19.5</v>
      </c>
      <c r="C180" s="93" t="s">
        <v>1124</v>
      </c>
      <c r="D180" s="83" t="s">
        <v>514</v>
      </c>
      <c r="E180" s="56" t="s">
        <v>471</v>
      </c>
      <c r="F180" s="35" t="s">
        <v>47</v>
      </c>
      <c r="G180" s="30" t="s">
        <v>5</v>
      </c>
      <c r="H180" s="27" t="s">
        <v>516</v>
      </c>
      <c r="I180" s="52" t="s">
        <v>412</v>
      </c>
      <c r="J180" s="33"/>
      <c r="K180" s="69"/>
      <c r="L180" s="38">
        <v>5</v>
      </c>
      <c r="M180" s="41" t="e">
        <f>VLOOKUP(I180,#REF!,6,0)</f>
        <v>#REF!</v>
      </c>
      <c r="N180" s="33"/>
      <c r="O180" s="1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</row>
    <row r="181" spans="1:51" s="3" customFormat="1" ht="23.25" customHeight="1">
      <c r="A181" s="28">
        <v>176</v>
      </c>
      <c r="B181" s="94" t="str">
        <f t="shared" si="2"/>
        <v>20241PE6035K19.6</v>
      </c>
      <c r="C181" s="93" t="s">
        <v>1127</v>
      </c>
      <c r="D181" s="83" t="s">
        <v>514</v>
      </c>
      <c r="E181" s="56" t="s">
        <v>471</v>
      </c>
      <c r="F181" s="35" t="s">
        <v>18</v>
      </c>
      <c r="G181" s="30" t="s">
        <v>4</v>
      </c>
      <c r="H181" s="27" t="s">
        <v>516</v>
      </c>
      <c r="I181" s="52" t="s">
        <v>153</v>
      </c>
      <c r="J181" s="33"/>
      <c r="K181" s="69"/>
      <c r="L181" s="38">
        <v>6</v>
      </c>
      <c r="M181" s="41" t="e">
        <f>VLOOKUP(I181,#REF!,6,0)</f>
        <v>#REF!</v>
      </c>
      <c r="N181" s="33"/>
      <c r="O181" s="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</row>
    <row r="182" spans="1:51" s="3" customFormat="1" ht="23.25" customHeight="1">
      <c r="A182" s="28">
        <v>177</v>
      </c>
      <c r="B182" s="94" t="str">
        <f t="shared" si="2"/>
        <v>20241PE6035K19.7</v>
      </c>
      <c r="C182" s="93" t="s">
        <v>1130</v>
      </c>
      <c r="D182" s="83" t="s">
        <v>514</v>
      </c>
      <c r="E182" s="56" t="s">
        <v>471</v>
      </c>
      <c r="F182" s="35" t="s">
        <v>18</v>
      </c>
      <c r="G182" s="30" t="s">
        <v>5</v>
      </c>
      <c r="H182" s="27" t="s">
        <v>516</v>
      </c>
      <c r="I182" s="52" t="s">
        <v>144</v>
      </c>
      <c r="J182" s="33"/>
      <c r="K182" s="69"/>
      <c r="L182" s="38">
        <v>7</v>
      </c>
      <c r="M182" s="41" t="e">
        <f>VLOOKUP(I182,#REF!,6,0)</f>
        <v>#REF!</v>
      </c>
      <c r="N182" s="33"/>
      <c r="O182" s="1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</row>
    <row r="183" spans="1:51" s="3" customFormat="1" ht="23.25" customHeight="1">
      <c r="A183" s="28">
        <v>178</v>
      </c>
      <c r="B183" s="94" t="e">
        <f t="shared" si="2"/>
        <v>#REF!</v>
      </c>
      <c r="C183" s="93" t="s">
        <v>1133</v>
      </c>
      <c r="D183" s="41" t="e">
        <f>VLOOKUP(E183,#REF!,25,0)</f>
        <v>#REF!</v>
      </c>
      <c r="E183" s="57" t="s">
        <v>64</v>
      </c>
      <c r="F183" s="32" t="s">
        <v>13</v>
      </c>
      <c r="G183" s="30" t="s">
        <v>2</v>
      </c>
      <c r="H183" s="44" t="s">
        <v>111</v>
      </c>
      <c r="I183" s="52" t="s">
        <v>540</v>
      </c>
      <c r="J183" s="33"/>
      <c r="K183" s="69"/>
      <c r="L183" s="38">
        <v>1</v>
      </c>
      <c r="M183" s="41" t="e">
        <f>VLOOKUP(I183,#REF!,6,0)</f>
        <v>#REF!</v>
      </c>
      <c r="N183" s="33"/>
      <c r="O183" s="1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</row>
    <row r="184" spans="1:51" s="3" customFormat="1" ht="23.25" customHeight="1">
      <c r="A184" s="28">
        <v>179</v>
      </c>
      <c r="B184" s="94" t="e">
        <f t="shared" si="2"/>
        <v>#REF!</v>
      </c>
      <c r="C184" s="93" t="s">
        <v>1136</v>
      </c>
      <c r="D184" s="41" t="e">
        <f>VLOOKUP(E184,#REF!,25,0)</f>
        <v>#REF!</v>
      </c>
      <c r="E184" s="57" t="s">
        <v>64</v>
      </c>
      <c r="F184" s="32" t="s">
        <v>13</v>
      </c>
      <c r="G184" s="30" t="s">
        <v>1</v>
      </c>
      <c r="H184" s="27" t="s">
        <v>306</v>
      </c>
      <c r="I184" s="52" t="s">
        <v>118</v>
      </c>
      <c r="J184" s="33"/>
      <c r="K184" s="69"/>
      <c r="L184" s="38">
        <v>2</v>
      </c>
      <c r="M184" s="41" t="e">
        <f>VLOOKUP(I184,#REF!,6,0)</f>
        <v>#REF!</v>
      </c>
      <c r="N184" s="33"/>
      <c r="O184" s="1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</row>
    <row r="185" spans="1:51" s="3" customFormat="1" ht="23.25" customHeight="1">
      <c r="A185" s="28">
        <v>180</v>
      </c>
      <c r="B185" s="94" t="e">
        <f t="shared" si="2"/>
        <v>#REF!</v>
      </c>
      <c r="C185" s="93" t="s">
        <v>1139</v>
      </c>
      <c r="D185" s="41" t="e">
        <f>VLOOKUP(E185,#REF!,25,0)</f>
        <v>#REF!</v>
      </c>
      <c r="E185" s="57" t="s">
        <v>64</v>
      </c>
      <c r="F185" s="32" t="s">
        <v>65</v>
      </c>
      <c r="G185" s="30" t="s">
        <v>1</v>
      </c>
      <c r="H185" s="27" t="s">
        <v>306</v>
      </c>
      <c r="I185" s="52" t="s">
        <v>150</v>
      </c>
      <c r="J185" s="33"/>
      <c r="K185" s="69"/>
      <c r="L185" s="38">
        <v>3</v>
      </c>
      <c r="M185" s="41" t="e">
        <f>VLOOKUP(I185,#REF!,6,0)</f>
        <v>#REF!</v>
      </c>
      <c r="N185" s="33"/>
      <c r="O185" s="1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</row>
    <row r="186" spans="1:51" s="3" customFormat="1" ht="23.25" customHeight="1">
      <c r="A186" s="28">
        <v>181</v>
      </c>
      <c r="B186" s="94" t="e">
        <f t="shared" si="2"/>
        <v>#REF!</v>
      </c>
      <c r="C186" s="93" t="s">
        <v>1142</v>
      </c>
      <c r="D186" s="41" t="e">
        <f>VLOOKUP(E186,#REF!,25,0)</f>
        <v>#REF!</v>
      </c>
      <c r="E186" s="57" t="s">
        <v>64</v>
      </c>
      <c r="F186" s="32" t="s">
        <v>13</v>
      </c>
      <c r="G186" s="30" t="s">
        <v>3</v>
      </c>
      <c r="H186" s="27" t="s">
        <v>25</v>
      </c>
      <c r="I186" s="52" t="s">
        <v>315</v>
      </c>
      <c r="J186" s="33"/>
      <c r="K186" s="69"/>
      <c r="L186" s="39">
        <v>4</v>
      </c>
      <c r="M186" s="41" t="e">
        <f>VLOOKUP(I186,#REF!,6,0)</f>
        <v>#REF!</v>
      </c>
      <c r="N186" s="33"/>
      <c r="O186" s="1"/>
      <c r="Q186" s="70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</row>
    <row r="187" spans="1:51" s="3" customFormat="1" ht="23.25" customHeight="1">
      <c r="A187" s="28">
        <v>182</v>
      </c>
      <c r="B187" s="94" t="e">
        <f t="shared" si="2"/>
        <v>#REF!</v>
      </c>
      <c r="C187" s="93" t="s">
        <v>1142</v>
      </c>
      <c r="D187" s="41" t="e">
        <f>VLOOKUP(E187,#REF!,25,0)</f>
        <v>#REF!</v>
      </c>
      <c r="E187" s="57" t="s">
        <v>64</v>
      </c>
      <c r="F187" s="32" t="s">
        <v>13</v>
      </c>
      <c r="G187" s="30" t="s">
        <v>3</v>
      </c>
      <c r="H187" s="27" t="s">
        <v>455</v>
      </c>
      <c r="I187" s="34" t="s">
        <v>572</v>
      </c>
      <c r="J187" s="33"/>
      <c r="K187" s="69"/>
      <c r="L187" s="39">
        <v>4</v>
      </c>
      <c r="M187" s="41" t="e">
        <f>VLOOKUP(I187,#REF!,6,0)</f>
        <v>#REF!</v>
      </c>
      <c r="N187" s="69" t="s">
        <v>560</v>
      </c>
      <c r="O187" s="1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</row>
    <row r="188" spans="1:51" s="3" customFormat="1" ht="23.25" customHeight="1">
      <c r="A188" s="28">
        <v>183</v>
      </c>
      <c r="B188" s="94" t="e">
        <f t="shared" si="2"/>
        <v>#REF!</v>
      </c>
      <c r="C188" s="93" t="s">
        <v>1145</v>
      </c>
      <c r="D188" s="41" t="e">
        <f>VLOOKUP(E188,#REF!,25,0)</f>
        <v>#REF!</v>
      </c>
      <c r="E188" s="57" t="s">
        <v>64</v>
      </c>
      <c r="F188" s="32" t="s">
        <v>65</v>
      </c>
      <c r="G188" s="30" t="s">
        <v>3</v>
      </c>
      <c r="H188" s="27" t="s">
        <v>25</v>
      </c>
      <c r="I188" s="52" t="s">
        <v>316</v>
      </c>
      <c r="J188" s="33"/>
      <c r="K188" s="69"/>
      <c r="L188" s="38">
        <v>5</v>
      </c>
      <c r="M188" s="41" t="e">
        <f>VLOOKUP(I188,#REF!,6,0)</f>
        <v>#REF!</v>
      </c>
      <c r="N188" s="33"/>
      <c r="O188" s="1"/>
      <c r="Q188" s="70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</row>
    <row r="189" spans="1:51" s="3" customFormat="1" ht="23.25" customHeight="1">
      <c r="A189" s="28">
        <v>184</v>
      </c>
      <c r="B189" s="94" t="e">
        <f t="shared" si="2"/>
        <v>#REF!</v>
      </c>
      <c r="C189" s="93" t="s">
        <v>1148</v>
      </c>
      <c r="D189" s="41" t="e">
        <f>VLOOKUP(E189,#REF!,25,0)</f>
        <v>#REF!</v>
      </c>
      <c r="E189" s="57" t="s">
        <v>64</v>
      </c>
      <c r="F189" s="32" t="s">
        <v>13</v>
      </c>
      <c r="G189" s="30" t="s">
        <v>4</v>
      </c>
      <c r="H189" s="44" t="s">
        <v>25</v>
      </c>
      <c r="I189" s="52" t="s">
        <v>317</v>
      </c>
      <c r="J189" s="33"/>
      <c r="K189" s="69"/>
      <c r="L189" s="38">
        <v>6</v>
      </c>
      <c r="M189" s="41" t="e">
        <f>VLOOKUP(I189,#REF!,6,0)</f>
        <v>#REF!</v>
      </c>
      <c r="N189" s="33"/>
      <c r="O189" s="1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</row>
    <row r="190" spans="1:51" s="3" customFormat="1" ht="23.25" customHeight="1">
      <c r="A190" s="28">
        <v>185</v>
      </c>
      <c r="B190" s="94" t="e">
        <f t="shared" si="2"/>
        <v>#REF!</v>
      </c>
      <c r="C190" s="93" t="s">
        <v>1151</v>
      </c>
      <c r="D190" s="41" t="e">
        <f>VLOOKUP(E190,#REF!,25,0)</f>
        <v>#REF!</v>
      </c>
      <c r="E190" s="57" t="s">
        <v>64</v>
      </c>
      <c r="F190" s="32" t="s">
        <v>65</v>
      </c>
      <c r="G190" s="30" t="s">
        <v>4</v>
      </c>
      <c r="H190" s="44" t="s">
        <v>25</v>
      </c>
      <c r="I190" s="52" t="s">
        <v>318</v>
      </c>
      <c r="J190" s="33"/>
      <c r="K190" s="69"/>
      <c r="L190" s="38">
        <v>7</v>
      </c>
      <c r="M190" s="41" t="e">
        <f>VLOOKUP(I190,#REF!,6,0)</f>
        <v>#REF!</v>
      </c>
      <c r="N190" s="33"/>
      <c r="O190" s="1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</row>
    <row r="191" spans="1:51" s="3" customFormat="1" ht="23.25" customHeight="1">
      <c r="A191" s="28">
        <v>186</v>
      </c>
      <c r="B191" s="94" t="e">
        <f t="shared" si="2"/>
        <v>#REF!</v>
      </c>
      <c r="C191" s="93" t="s">
        <v>1154</v>
      </c>
      <c r="D191" s="41" t="e">
        <f>VLOOKUP(E191,#REF!,25,0)</f>
        <v>#REF!</v>
      </c>
      <c r="E191" s="57" t="s">
        <v>64</v>
      </c>
      <c r="F191" s="32" t="s">
        <v>13</v>
      </c>
      <c r="G191" s="30" t="s">
        <v>4</v>
      </c>
      <c r="H191" s="44" t="s">
        <v>25</v>
      </c>
      <c r="I191" s="52" t="s">
        <v>412</v>
      </c>
      <c r="J191" s="33"/>
      <c r="K191" s="69" t="s">
        <v>539</v>
      </c>
      <c r="L191" s="38">
        <v>8</v>
      </c>
      <c r="M191" s="86" t="s">
        <v>600</v>
      </c>
      <c r="N191" s="33"/>
      <c r="O191" s="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</row>
    <row r="192" spans="1:51" s="3" customFormat="1" ht="23.25" customHeight="1">
      <c r="A192" s="28">
        <v>187</v>
      </c>
      <c r="B192" s="94" t="e">
        <f t="shared" si="2"/>
        <v>#REF!</v>
      </c>
      <c r="C192" s="93" t="s">
        <v>1157</v>
      </c>
      <c r="D192" s="41" t="e">
        <f>VLOOKUP(E192,#REF!,25,0)</f>
        <v>#REF!</v>
      </c>
      <c r="E192" s="57" t="s">
        <v>64</v>
      </c>
      <c r="F192" s="32" t="s">
        <v>65</v>
      </c>
      <c r="G192" s="30" t="s">
        <v>5</v>
      </c>
      <c r="H192" s="44" t="s">
        <v>110</v>
      </c>
      <c r="I192" s="60" t="s">
        <v>328</v>
      </c>
      <c r="J192" s="33"/>
      <c r="K192" s="69" t="s">
        <v>539</v>
      </c>
      <c r="L192" s="38">
        <v>9</v>
      </c>
      <c r="M192" s="86" t="s">
        <v>600</v>
      </c>
      <c r="N192" s="33"/>
      <c r="O192" s="1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</row>
    <row r="193" spans="1:51" s="3" customFormat="1" ht="23.25" customHeight="1">
      <c r="A193" s="28">
        <v>188</v>
      </c>
      <c r="B193" s="94" t="e">
        <f t="shared" si="2"/>
        <v>#REF!</v>
      </c>
      <c r="C193" s="93" t="s">
        <v>1160</v>
      </c>
      <c r="D193" s="41" t="e">
        <f>VLOOKUP(E193,#REF!,25,0)</f>
        <v>#REF!</v>
      </c>
      <c r="E193" s="57" t="s">
        <v>64</v>
      </c>
      <c r="F193" s="32" t="s">
        <v>65</v>
      </c>
      <c r="G193" s="30" t="s">
        <v>1</v>
      </c>
      <c r="H193" s="27" t="s">
        <v>22</v>
      </c>
      <c r="I193" s="52" t="s">
        <v>309</v>
      </c>
      <c r="J193" s="33"/>
      <c r="K193" s="69"/>
      <c r="L193" s="38">
        <v>10</v>
      </c>
      <c r="M193" s="41" t="e">
        <f>VLOOKUP(I193,#REF!,6,0)</f>
        <v>#REF!</v>
      </c>
      <c r="N193" s="33"/>
      <c r="O193" s="1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</row>
    <row r="194" spans="1:51" s="3" customFormat="1" ht="23.25" customHeight="1">
      <c r="A194" s="28">
        <v>189</v>
      </c>
      <c r="B194" s="94" t="e">
        <f t="shared" si="2"/>
        <v>#REF!</v>
      </c>
      <c r="C194" s="93" t="s">
        <v>1163</v>
      </c>
      <c r="D194" s="41" t="e">
        <f>VLOOKUP(E194,#REF!,25,0)</f>
        <v>#REF!</v>
      </c>
      <c r="E194" s="57" t="s">
        <v>64</v>
      </c>
      <c r="F194" s="32" t="s">
        <v>13</v>
      </c>
      <c r="G194" s="30" t="s">
        <v>1</v>
      </c>
      <c r="H194" s="27" t="s">
        <v>22</v>
      </c>
      <c r="I194" s="52" t="s">
        <v>310</v>
      </c>
      <c r="J194" s="33"/>
      <c r="K194" s="69"/>
      <c r="L194" s="38">
        <v>11</v>
      </c>
      <c r="M194" s="41" t="e">
        <f>VLOOKUP(I194,#REF!,6,0)</f>
        <v>#REF!</v>
      </c>
      <c r="N194" s="33"/>
      <c r="O194" s="1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</row>
    <row r="195" spans="1:51" s="3" customFormat="1" ht="23.25" customHeight="1">
      <c r="A195" s="28">
        <v>190</v>
      </c>
      <c r="B195" s="94" t="e">
        <f t="shared" si="2"/>
        <v>#REF!</v>
      </c>
      <c r="C195" s="93" t="s">
        <v>1166</v>
      </c>
      <c r="D195" s="41" t="e">
        <f>VLOOKUP(E195,#REF!,25,0)</f>
        <v>#REF!</v>
      </c>
      <c r="E195" s="57" t="s">
        <v>64</v>
      </c>
      <c r="F195" s="32" t="s">
        <v>65</v>
      </c>
      <c r="G195" s="30" t="s">
        <v>1</v>
      </c>
      <c r="H195" s="44" t="s">
        <v>22</v>
      </c>
      <c r="I195" s="52" t="s">
        <v>311</v>
      </c>
      <c r="J195" s="33"/>
      <c r="K195" s="69" t="s">
        <v>539</v>
      </c>
      <c r="L195" s="38">
        <v>12</v>
      </c>
      <c r="M195" s="86" t="s">
        <v>600</v>
      </c>
      <c r="N195" s="33"/>
      <c r="O195" s="1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</row>
    <row r="196" spans="1:51" s="3" customFormat="1" ht="23.25" customHeight="1">
      <c r="A196" s="28">
        <v>191</v>
      </c>
      <c r="B196" s="94" t="e">
        <f t="shared" si="2"/>
        <v>#REF!</v>
      </c>
      <c r="C196" s="93" t="s">
        <v>1169</v>
      </c>
      <c r="D196" s="41" t="e">
        <f>VLOOKUP(E196,#REF!,25,0)</f>
        <v>#REF!</v>
      </c>
      <c r="E196" s="57" t="s">
        <v>64</v>
      </c>
      <c r="F196" s="32" t="s">
        <v>13</v>
      </c>
      <c r="G196" s="30" t="s">
        <v>1</v>
      </c>
      <c r="H196" s="44" t="s">
        <v>22</v>
      </c>
      <c r="I196" s="52" t="s">
        <v>312</v>
      </c>
      <c r="J196" s="33"/>
      <c r="K196" s="69" t="s">
        <v>539</v>
      </c>
      <c r="L196" s="38">
        <v>13</v>
      </c>
      <c r="M196" s="86" t="s">
        <v>600</v>
      </c>
      <c r="N196" s="33"/>
      <c r="O196" s="1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</row>
    <row r="197" spans="1:51" s="3" customFormat="1" ht="23.25" customHeight="1">
      <c r="A197" s="28">
        <v>192</v>
      </c>
      <c r="B197" s="94" t="e">
        <f t="shared" si="2"/>
        <v>#REF!</v>
      </c>
      <c r="C197" s="93" t="s">
        <v>1172</v>
      </c>
      <c r="D197" s="41" t="e">
        <f>VLOOKUP(E197,#REF!,25,0)</f>
        <v>#REF!</v>
      </c>
      <c r="E197" s="57" t="s">
        <v>64</v>
      </c>
      <c r="F197" s="32" t="s">
        <v>65</v>
      </c>
      <c r="G197" s="30" t="s">
        <v>0</v>
      </c>
      <c r="H197" s="27" t="s">
        <v>23</v>
      </c>
      <c r="I197" s="52" t="s">
        <v>313</v>
      </c>
      <c r="J197" s="33"/>
      <c r="K197" s="69"/>
      <c r="L197" s="38">
        <v>14</v>
      </c>
      <c r="M197" s="41" t="e">
        <f>VLOOKUP(I197,#REF!,6,0)</f>
        <v>#REF!</v>
      </c>
      <c r="N197" s="33"/>
      <c r="O197" s="1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</row>
    <row r="198" spans="1:51" s="3" customFormat="1" ht="23.25" customHeight="1">
      <c r="A198" s="28">
        <v>193</v>
      </c>
      <c r="B198" s="94" t="e">
        <f t="shared" ref="B198:B261" si="3">CONCATENATE(20241,$D198,"K19.",$L198)</f>
        <v>#REF!</v>
      </c>
      <c r="C198" s="93" t="s">
        <v>1175</v>
      </c>
      <c r="D198" s="41" t="e">
        <f>VLOOKUP(E198,#REF!,25,0)</f>
        <v>#REF!</v>
      </c>
      <c r="E198" s="57" t="s">
        <v>64</v>
      </c>
      <c r="F198" s="32" t="s">
        <v>13</v>
      </c>
      <c r="G198" s="30" t="s">
        <v>0</v>
      </c>
      <c r="H198" s="27" t="s">
        <v>23</v>
      </c>
      <c r="I198" s="52" t="s">
        <v>314</v>
      </c>
      <c r="J198" s="33"/>
      <c r="K198" s="69"/>
      <c r="L198" s="38">
        <v>15</v>
      </c>
      <c r="M198" s="41" t="e">
        <f>VLOOKUP(I198,#REF!,6,0)</f>
        <v>#REF!</v>
      </c>
      <c r="N198" s="33"/>
      <c r="O198" s="1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</row>
    <row r="199" spans="1:51" s="3" customFormat="1" ht="23.25" customHeight="1">
      <c r="A199" s="28">
        <v>194</v>
      </c>
      <c r="B199" s="94" t="e">
        <f t="shared" si="3"/>
        <v>#REF!</v>
      </c>
      <c r="C199" s="93" t="s">
        <v>1178</v>
      </c>
      <c r="D199" s="41" t="e">
        <f>VLOOKUP(E199,#REF!,25,0)</f>
        <v>#REF!</v>
      </c>
      <c r="E199" s="57" t="s">
        <v>64</v>
      </c>
      <c r="F199" s="32" t="s">
        <v>65</v>
      </c>
      <c r="G199" s="30" t="s">
        <v>1</v>
      </c>
      <c r="H199" s="27" t="s">
        <v>30</v>
      </c>
      <c r="I199" s="52" t="s">
        <v>329</v>
      </c>
      <c r="J199" s="33"/>
      <c r="K199" s="69"/>
      <c r="L199" s="38">
        <v>16</v>
      </c>
      <c r="M199" s="41" t="e">
        <f>VLOOKUP(I199,#REF!,6,0)</f>
        <v>#REF!</v>
      </c>
      <c r="N199" s="33"/>
      <c r="O199" s="1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</row>
    <row r="200" spans="1:51" s="3" customFormat="1" ht="23.25" customHeight="1">
      <c r="A200" s="28">
        <v>195</v>
      </c>
      <c r="B200" s="94" t="e">
        <f t="shared" si="3"/>
        <v>#REF!</v>
      </c>
      <c r="C200" s="93" t="s">
        <v>1181</v>
      </c>
      <c r="D200" s="41" t="e">
        <f>VLOOKUP(E200,#REF!,25,0)</f>
        <v>#REF!</v>
      </c>
      <c r="E200" s="57" t="s">
        <v>64</v>
      </c>
      <c r="F200" s="32" t="s">
        <v>13</v>
      </c>
      <c r="G200" s="30" t="s">
        <v>1</v>
      </c>
      <c r="H200" s="27" t="s">
        <v>30</v>
      </c>
      <c r="I200" s="52" t="s">
        <v>330</v>
      </c>
      <c r="J200" s="33"/>
      <c r="K200" s="69"/>
      <c r="L200" s="38">
        <v>17</v>
      </c>
      <c r="M200" s="41" t="e">
        <f>VLOOKUP(I200,#REF!,6,0)</f>
        <v>#REF!</v>
      </c>
      <c r="N200" s="33"/>
      <c r="O200" s="1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</row>
    <row r="201" spans="1:51" s="3" customFormat="1" ht="23.25" customHeight="1">
      <c r="A201" s="28">
        <v>196</v>
      </c>
      <c r="B201" s="94" t="e">
        <f t="shared" si="3"/>
        <v>#REF!</v>
      </c>
      <c r="C201" s="93" t="s">
        <v>1184</v>
      </c>
      <c r="D201" s="41" t="e">
        <f>VLOOKUP(E201,#REF!,25,0)</f>
        <v>#REF!</v>
      </c>
      <c r="E201" s="57" t="s">
        <v>64</v>
      </c>
      <c r="F201" s="32" t="s">
        <v>65</v>
      </c>
      <c r="G201" s="30" t="s">
        <v>1</v>
      </c>
      <c r="H201" s="44" t="s">
        <v>30</v>
      </c>
      <c r="I201" s="52" t="s">
        <v>331</v>
      </c>
      <c r="J201" s="33"/>
      <c r="K201" s="69" t="s">
        <v>539</v>
      </c>
      <c r="L201" s="38">
        <v>18</v>
      </c>
      <c r="M201" s="86" t="s">
        <v>600</v>
      </c>
      <c r="N201" s="33"/>
      <c r="O201" s="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</row>
    <row r="202" spans="1:51" ht="23.25" customHeight="1">
      <c r="A202" s="28">
        <v>197</v>
      </c>
      <c r="B202" s="94" t="e">
        <f t="shared" si="3"/>
        <v>#REF!</v>
      </c>
      <c r="C202" s="93" t="s">
        <v>1187</v>
      </c>
      <c r="D202" s="41" t="e">
        <f>VLOOKUP(E202,#REF!,25,0)</f>
        <v>#REF!</v>
      </c>
      <c r="E202" s="57" t="s">
        <v>64</v>
      </c>
      <c r="F202" s="32" t="s">
        <v>13</v>
      </c>
      <c r="G202" s="30" t="s">
        <v>1</v>
      </c>
      <c r="H202" s="44" t="s">
        <v>30</v>
      </c>
      <c r="I202" s="52" t="s">
        <v>332</v>
      </c>
      <c r="J202" s="33"/>
      <c r="K202" s="69" t="s">
        <v>539</v>
      </c>
      <c r="L202" s="38">
        <v>19</v>
      </c>
      <c r="M202" s="86" t="s">
        <v>600</v>
      </c>
      <c r="N202" s="33"/>
    </row>
    <row r="203" spans="1:51" ht="23.25" customHeight="1">
      <c r="A203" s="28">
        <v>198</v>
      </c>
      <c r="B203" s="94" t="e">
        <f t="shared" si="3"/>
        <v>#REF!</v>
      </c>
      <c r="C203" s="93" t="s">
        <v>1190</v>
      </c>
      <c r="D203" s="41" t="e">
        <f>VLOOKUP(E203,#REF!,25,0)</f>
        <v>#REF!</v>
      </c>
      <c r="E203" s="57" t="s">
        <v>64</v>
      </c>
      <c r="F203" s="32" t="s">
        <v>65</v>
      </c>
      <c r="G203" s="30" t="s">
        <v>2</v>
      </c>
      <c r="H203" s="27" t="s">
        <v>31</v>
      </c>
      <c r="I203" s="52" t="s">
        <v>333</v>
      </c>
      <c r="J203" s="33"/>
      <c r="K203" s="69"/>
      <c r="L203" s="38">
        <v>20</v>
      </c>
      <c r="M203" s="41" t="e">
        <f>VLOOKUP(I203,#REF!,6,0)</f>
        <v>#REF!</v>
      </c>
      <c r="N203" s="33"/>
    </row>
    <row r="204" spans="1:51" s="3" customFormat="1" ht="23.25" customHeight="1">
      <c r="A204" s="28">
        <v>199</v>
      </c>
      <c r="B204" s="94" t="e">
        <f t="shared" si="3"/>
        <v>#REF!</v>
      </c>
      <c r="C204" s="93" t="s">
        <v>1193</v>
      </c>
      <c r="D204" s="41" t="e">
        <f>VLOOKUP(E204,#REF!,25,0)</f>
        <v>#REF!</v>
      </c>
      <c r="E204" s="57" t="s">
        <v>64</v>
      </c>
      <c r="F204" s="32" t="s">
        <v>13</v>
      </c>
      <c r="G204" s="30" t="s">
        <v>2</v>
      </c>
      <c r="H204" s="27" t="s">
        <v>31</v>
      </c>
      <c r="I204" s="52" t="s">
        <v>334</v>
      </c>
      <c r="J204" s="33"/>
      <c r="K204" s="69"/>
      <c r="L204" s="38">
        <v>21</v>
      </c>
      <c r="M204" s="41" t="e">
        <f>VLOOKUP(I204,#REF!,6,0)</f>
        <v>#REF!</v>
      </c>
      <c r="N204" s="33"/>
      <c r="O204" s="1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</row>
    <row r="205" spans="1:51" s="3" customFormat="1" ht="23.25" customHeight="1">
      <c r="A205" s="28">
        <v>200</v>
      </c>
      <c r="B205" s="94" t="e">
        <f t="shared" si="3"/>
        <v>#REF!</v>
      </c>
      <c r="C205" s="93" t="s">
        <v>1196</v>
      </c>
      <c r="D205" s="41" t="e">
        <f>VLOOKUP(E205,#REF!,25,0)</f>
        <v>#REF!</v>
      </c>
      <c r="E205" s="57" t="s">
        <v>64</v>
      </c>
      <c r="F205" s="32" t="s">
        <v>65</v>
      </c>
      <c r="G205" s="30" t="s">
        <v>0</v>
      </c>
      <c r="H205" s="27" t="s">
        <v>111</v>
      </c>
      <c r="I205" s="52" t="s">
        <v>335</v>
      </c>
      <c r="J205" s="24"/>
      <c r="K205" s="69"/>
      <c r="L205" s="38">
        <v>22</v>
      </c>
      <c r="M205" s="41" t="e">
        <f>VLOOKUP(I205,#REF!,6,0)</f>
        <v>#REF!</v>
      </c>
      <c r="N205" s="24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</row>
    <row r="206" spans="1:51" s="3" customFormat="1" ht="23.25" customHeight="1">
      <c r="A206" s="28">
        <v>201</v>
      </c>
      <c r="B206" s="94" t="e">
        <f t="shared" si="3"/>
        <v>#REF!</v>
      </c>
      <c r="C206" s="93" t="s">
        <v>1199</v>
      </c>
      <c r="D206" s="41" t="e">
        <f>VLOOKUP(E206,#REF!,25,0)</f>
        <v>#REF!</v>
      </c>
      <c r="E206" s="57" t="s">
        <v>64</v>
      </c>
      <c r="F206" s="32" t="s">
        <v>13</v>
      </c>
      <c r="G206" s="30" t="s">
        <v>0</v>
      </c>
      <c r="H206" s="44" t="s">
        <v>30</v>
      </c>
      <c r="I206" s="52" t="s">
        <v>340</v>
      </c>
      <c r="J206" s="33"/>
      <c r="K206" s="69"/>
      <c r="L206" s="38">
        <v>23</v>
      </c>
      <c r="M206" s="41" t="e">
        <f>VLOOKUP(I206,#REF!,6,0)</f>
        <v>#REF!</v>
      </c>
      <c r="N206" s="33"/>
      <c r="O206" s="1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</row>
    <row r="207" spans="1:51" s="3" customFormat="1" ht="23.25" customHeight="1">
      <c r="A207" s="28">
        <v>202</v>
      </c>
      <c r="B207" s="94" t="e">
        <f t="shared" si="3"/>
        <v>#REF!</v>
      </c>
      <c r="C207" s="93" t="s">
        <v>1202</v>
      </c>
      <c r="D207" s="41" t="e">
        <f>VLOOKUP(E207,#REF!,25,0)</f>
        <v>#REF!</v>
      </c>
      <c r="E207" s="57" t="s">
        <v>64</v>
      </c>
      <c r="F207" s="32" t="s">
        <v>65</v>
      </c>
      <c r="G207" s="30" t="s">
        <v>0</v>
      </c>
      <c r="H207" s="44" t="s">
        <v>30</v>
      </c>
      <c r="I207" s="52" t="s">
        <v>341</v>
      </c>
      <c r="J207" s="33"/>
      <c r="K207" s="69"/>
      <c r="L207" s="38">
        <v>24</v>
      </c>
      <c r="M207" s="41" t="e">
        <f>VLOOKUP(I207,#REF!,6,0)</f>
        <v>#REF!</v>
      </c>
      <c r="N207" s="33"/>
      <c r="O207" s="1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</row>
    <row r="208" spans="1:51" s="3" customFormat="1" ht="23.25" customHeight="1">
      <c r="A208" s="28">
        <v>203</v>
      </c>
      <c r="B208" s="94" t="e">
        <f t="shared" si="3"/>
        <v>#REF!</v>
      </c>
      <c r="C208" s="93" t="s">
        <v>1205</v>
      </c>
      <c r="D208" s="41" t="e">
        <f>VLOOKUP(E208,#REF!,25,0)</f>
        <v>#REF!</v>
      </c>
      <c r="E208" s="57" t="s">
        <v>64</v>
      </c>
      <c r="F208" s="32" t="s">
        <v>13</v>
      </c>
      <c r="G208" s="30" t="s">
        <v>0</v>
      </c>
      <c r="H208" s="44" t="s">
        <v>30</v>
      </c>
      <c r="I208" s="52" t="s">
        <v>342</v>
      </c>
      <c r="J208" s="24"/>
      <c r="K208" s="69" t="s">
        <v>539</v>
      </c>
      <c r="L208" s="38">
        <v>25</v>
      </c>
      <c r="M208" s="86" t="s">
        <v>600</v>
      </c>
      <c r="N208" s="24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</row>
    <row r="209" spans="1:51" s="3" customFormat="1" ht="23.25" customHeight="1">
      <c r="A209" s="28">
        <v>204</v>
      </c>
      <c r="B209" s="94" t="e">
        <f t="shared" si="3"/>
        <v>#REF!</v>
      </c>
      <c r="C209" s="93" t="s">
        <v>1208</v>
      </c>
      <c r="D209" s="41" t="e">
        <f>VLOOKUP(E209,#REF!,25,0)</f>
        <v>#REF!</v>
      </c>
      <c r="E209" s="57" t="s">
        <v>64</v>
      </c>
      <c r="F209" s="32" t="s">
        <v>65</v>
      </c>
      <c r="G209" s="30" t="s">
        <v>0</v>
      </c>
      <c r="H209" s="44" t="s">
        <v>30</v>
      </c>
      <c r="I209" s="52" t="s">
        <v>343</v>
      </c>
      <c r="J209" s="24"/>
      <c r="K209" s="69" t="s">
        <v>539</v>
      </c>
      <c r="L209" s="39">
        <v>26</v>
      </c>
      <c r="M209" s="86" t="s">
        <v>600</v>
      </c>
      <c r="N209" s="24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</row>
    <row r="210" spans="1:51" ht="23.25" customHeight="1">
      <c r="A210" s="28">
        <v>205</v>
      </c>
      <c r="B210" s="94" t="e">
        <f t="shared" si="3"/>
        <v>#REF!</v>
      </c>
      <c r="C210" s="93" t="s">
        <v>1208</v>
      </c>
      <c r="D210" s="41" t="e">
        <f>VLOOKUP(E210,#REF!,25,0)</f>
        <v>#REF!</v>
      </c>
      <c r="E210" s="57" t="s">
        <v>64</v>
      </c>
      <c r="F210" s="32" t="s">
        <v>65</v>
      </c>
      <c r="G210" s="30" t="s">
        <v>0</v>
      </c>
      <c r="H210" s="44" t="s">
        <v>30</v>
      </c>
      <c r="I210" s="34" t="s">
        <v>408</v>
      </c>
      <c r="J210" s="33"/>
      <c r="K210" s="69"/>
      <c r="L210" s="39">
        <v>26</v>
      </c>
      <c r="M210" s="41" t="e">
        <f>VLOOKUP(I210,#REF!,6,0)</f>
        <v>#REF!</v>
      </c>
      <c r="N210" s="54" t="s">
        <v>576</v>
      </c>
      <c r="S210"/>
    </row>
    <row r="211" spans="1:51" ht="23.25" customHeight="1">
      <c r="A211" s="28">
        <v>206</v>
      </c>
      <c r="B211" s="94" t="e">
        <f t="shared" si="3"/>
        <v>#REF!</v>
      </c>
      <c r="C211" s="93" t="s">
        <v>1211</v>
      </c>
      <c r="D211" s="41" t="e">
        <f>VLOOKUP(E211,#REF!,25,0)</f>
        <v>#REF!</v>
      </c>
      <c r="E211" s="57" t="s">
        <v>64</v>
      </c>
      <c r="F211" s="32" t="s">
        <v>65</v>
      </c>
      <c r="G211" s="30" t="s">
        <v>5</v>
      </c>
      <c r="H211" s="44" t="s">
        <v>39</v>
      </c>
      <c r="I211" s="52" t="s">
        <v>344</v>
      </c>
      <c r="J211" s="33"/>
      <c r="K211" s="69"/>
      <c r="L211" s="38">
        <v>27</v>
      </c>
      <c r="M211" s="41" t="e">
        <f>VLOOKUP(I211,#REF!,6,0)</f>
        <v>#REF!</v>
      </c>
      <c r="N211" s="33"/>
    </row>
    <row r="212" spans="1:51" ht="23.25" customHeight="1">
      <c r="A212" s="28">
        <v>207</v>
      </c>
      <c r="B212" s="94" t="e">
        <f t="shared" si="3"/>
        <v>#REF!</v>
      </c>
      <c r="C212" s="93" t="s">
        <v>1214</v>
      </c>
      <c r="D212" s="41" t="e">
        <f>VLOOKUP(E212,#REF!,25,0)</f>
        <v>#REF!</v>
      </c>
      <c r="E212" s="57" t="s">
        <v>64</v>
      </c>
      <c r="F212" s="32" t="s">
        <v>13</v>
      </c>
      <c r="G212" s="30" t="s">
        <v>5</v>
      </c>
      <c r="H212" s="44" t="s">
        <v>32</v>
      </c>
      <c r="I212" s="52" t="s">
        <v>345</v>
      </c>
      <c r="J212" s="33"/>
      <c r="K212" s="69" t="s">
        <v>539</v>
      </c>
      <c r="L212" s="38">
        <v>28</v>
      </c>
      <c r="M212" s="86" t="s">
        <v>600</v>
      </c>
      <c r="N212" s="33"/>
    </row>
    <row r="213" spans="1:51" ht="23.25" customHeight="1">
      <c r="A213" s="28">
        <v>208</v>
      </c>
      <c r="B213" s="94" t="e">
        <f t="shared" si="3"/>
        <v>#REF!</v>
      </c>
      <c r="C213" s="93" t="s">
        <v>1217</v>
      </c>
      <c r="D213" s="41" t="e">
        <f>VLOOKUP(E213,#REF!,25,0)</f>
        <v>#REF!</v>
      </c>
      <c r="E213" s="57" t="s">
        <v>64</v>
      </c>
      <c r="F213" s="32" t="s">
        <v>13</v>
      </c>
      <c r="G213" s="30" t="s">
        <v>5</v>
      </c>
      <c r="H213" s="44" t="s">
        <v>26</v>
      </c>
      <c r="I213" s="52" t="s">
        <v>346</v>
      </c>
      <c r="J213" s="33"/>
      <c r="K213" s="69"/>
      <c r="L213" s="38">
        <v>29</v>
      </c>
      <c r="M213" s="41" t="e">
        <f>VLOOKUP(I213,#REF!,6,0)</f>
        <v>#REF!</v>
      </c>
      <c r="N213" s="33"/>
    </row>
    <row r="214" spans="1:51" ht="23.25" customHeight="1">
      <c r="A214" s="28">
        <v>209</v>
      </c>
      <c r="B214" s="94" t="e">
        <f t="shared" si="3"/>
        <v>#REF!</v>
      </c>
      <c r="C214" s="93" t="s">
        <v>1220</v>
      </c>
      <c r="D214" s="41" t="e">
        <f>VLOOKUP(E214,#REF!,25,0)</f>
        <v>#REF!</v>
      </c>
      <c r="E214" s="57" t="s">
        <v>64</v>
      </c>
      <c r="F214" s="32" t="s">
        <v>65</v>
      </c>
      <c r="G214" s="30" t="s">
        <v>5</v>
      </c>
      <c r="H214" s="44" t="s">
        <v>39</v>
      </c>
      <c r="I214" s="52" t="s">
        <v>347</v>
      </c>
      <c r="J214" s="33"/>
      <c r="K214" s="69" t="s">
        <v>539</v>
      </c>
      <c r="L214" s="38">
        <v>30</v>
      </c>
      <c r="M214" s="86" t="s">
        <v>600</v>
      </c>
      <c r="N214" s="33"/>
    </row>
    <row r="215" spans="1:51" ht="23.25" customHeight="1">
      <c r="A215" s="28">
        <v>210</v>
      </c>
      <c r="B215" s="94" t="e">
        <f t="shared" si="3"/>
        <v>#REF!</v>
      </c>
      <c r="C215" s="93" t="s">
        <v>1223</v>
      </c>
      <c r="D215" s="41" t="e">
        <f>VLOOKUP(E215,#REF!,25,0)</f>
        <v>#REF!</v>
      </c>
      <c r="E215" s="57" t="s">
        <v>64</v>
      </c>
      <c r="F215" s="32" t="s">
        <v>13</v>
      </c>
      <c r="G215" s="30" t="s">
        <v>5</v>
      </c>
      <c r="H215" s="27" t="s">
        <v>32</v>
      </c>
      <c r="I215" s="52" t="s">
        <v>336</v>
      </c>
      <c r="J215" s="33"/>
      <c r="K215" s="69"/>
      <c r="L215" s="38">
        <v>31</v>
      </c>
      <c r="M215" s="41" t="e">
        <f>VLOOKUP(I215,#REF!,6,0)</f>
        <v>#REF!</v>
      </c>
      <c r="N215" s="33"/>
    </row>
    <row r="216" spans="1:51" ht="23.25" customHeight="1">
      <c r="A216" s="28">
        <v>211</v>
      </c>
      <c r="B216" s="94" t="e">
        <f t="shared" si="3"/>
        <v>#REF!</v>
      </c>
      <c r="C216" s="93" t="s">
        <v>1226</v>
      </c>
      <c r="D216" s="41" t="e">
        <f>VLOOKUP(E216,#REF!,25,0)</f>
        <v>#REF!</v>
      </c>
      <c r="E216" s="57" t="s">
        <v>64</v>
      </c>
      <c r="F216" s="32" t="s">
        <v>65</v>
      </c>
      <c r="G216" s="30" t="s">
        <v>5</v>
      </c>
      <c r="H216" s="44" t="s">
        <v>36</v>
      </c>
      <c r="I216" s="52" t="s">
        <v>337</v>
      </c>
      <c r="J216" s="33"/>
      <c r="K216" s="69" t="s">
        <v>539</v>
      </c>
      <c r="L216" s="38">
        <v>32</v>
      </c>
      <c r="M216" s="86" t="s">
        <v>600</v>
      </c>
      <c r="N216" s="33"/>
    </row>
    <row r="217" spans="1:51" ht="23.25" customHeight="1">
      <c r="A217" s="28">
        <v>212</v>
      </c>
      <c r="B217" s="94" t="e">
        <f t="shared" si="3"/>
        <v>#REF!</v>
      </c>
      <c r="C217" s="93" t="s">
        <v>1229</v>
      </c>
      <c r="D217" s="41" t="e">
        <f>VLOOKUP(E217,#REF!,25,0)</f>
        <v>#REF!</v>
      </c>
      <c r="E217" s="57" t="s">
        <v>64</v>
      </c>
      <c r="F217" s="32" t="s">
        <v>13</v>
      </c>
      <c r="G217" s="30" t="s">
        <v>3</v>
      </c>
      <c r="H217" s="44" t="s">
        <v>25</v>
      </c>
      <c r="I217" s="52" t="s">
        <v>338</v>
      </c>
      <c r="J217" s="33"/>
      <c r="K217" s="69" t="s">
        <v>539</v>
      </c>
      <c r="L217" s="38">
        <v>33</v>
      </c>
      <c r="M217" s="86" t="s">
        <v>600</v>
      </c>
      <c r="N217" s="33"/>
    </row>
    <row r="218" spans="1:51" ht="23.25" customHeight="1">
      <c r="A218" s="28">
        <v>213</v>
      </c>
      <c r="B218" s="94" t="e">
        <f t="shared" si="3"/>
        <v>#REF!</v>
      </c>
      <c r="C218" s="93" t="s">
        <v>1232</v>
      </c>
      <c r="D218" s="41" t="e">
        <f>VLOOKUP(E218,#REF!,25,0)</f>
        <v>#REF!</v>
      </c>
      <c r="E218" s="57" t="s">
        <v>64</v>
      </c>
      <c r="F218" s="32" t="s">
        <v>65</v>
      </c>
      <c r="G218" s="30" t="s">
        <v>3</v>
      </c>
      <c r="H218" s="44" t="s">
        <v>25</v>
      </c>
      <c r="I218" s="52" t="s">
        <v>339</v>
      </c>
      <c r="J218" s="33"/>
      <c r="K218" s="69" t="s">
        <v>539</v>
      </c>
      <c r="L218" s="38">
        <v>34</v>
      </c>
      <c r="M218" s="86" t="s">
        <v>600</v>
      </c>
      <c r="N218" s="33"/>
    </row>
    <row r="219" spans="1:51" ht="23.25" customHeight="1">
      <c r="A219" s="28">
        <v>214</v>
      </c>
      <c r="B219" s="94" t="e">
        <f t="shared" si="3"/>
        <v>#REF!</v>
      </c>
      <c r="C219" s="93" t="s">
        <v>1235</v>
      </c>
      <c r="D219" s="41" t="e">
        <f>VLOOKUP(E219,#REF!,25,0)</f>
        <v>#REF!</v>
      </c>
      <c r="E219" s="57" t="s">
        <v>64</v>
      </c>
      <c r="F219" s="32" t="s">
        <v>65</v>
      </c>
      <c r="G219" s="30" t="s">
        <v>5</v>
      </c>
      <c r="H219" s="27" t="s">
        <v>176</v>
      </c>
      <c r="I219" s="52" t="s">
        <v>303</v>
      </c>
      <c r="J219" s="33"/>
      <c r="K219" s="69"/>
      <c r="L219" s="38">
        <v>35</v>
      </c>
      <c r="M219" s="41" t="e">
        <f>VLOOKUP(I219,#REF!,6,0)</f>
        <v>#REF!</v>
      </c>
      <c r="N219" s="33"/>
    </row>
    <row r="220" spans="1:51" ht="23.25" customHeight="1">
      <c r="A220" s="28">
        <v>215</v>
      </c>
      <c r="B220" s="94" t="e">
        <f t="shared" si="3"/>
        <v>#REF!</v>
      </c>
      <c r="C220" s="93" t="s">
        <v>1238</v>
      </c>
      <c r="D220" s="41" t="e">
        <f>VLOOKUP(E220,#REF!,25,0)</f>
        <v>#REF!</v>
      </c>
      <c r="E220" s="57" t="s">
        <v>64</v>
      </c>
      <c r="F220" s="32" t="s">
        <v>13</v>
      </c>
      <c r="G220" s="30" t="s">
        <v>5</v>
      </c>
      <c r="H220" s="27" t="s">
        <v>176</v>
      </c>
      <c r="I220" s="52" t="s">
        <v>304</v>
      </c>
      <c r="J220" s="33"/>
      <c r="K220" s="69"/>
      <c r="L220" s="38">
        <v>36</v>
      </c>
      <c r="M220" s="41" t="e">
        <f>VLOOKUP(I220,#REF!,6,0)</f>
        <v>#REF!</v>
      </c>
      <c r="N220" s="33"/>
    </row>
    <row r="221" spans="1:51" ht="23.25" customHeight="1">
      <c r="A221" s="28">
        <v>216</v>
      </c>
      <c r="B221" s="94" t="e">
        <f t="shared" si="3"/>
        <v>#REF!</v>
      </c>
      <c r="C221" s="93" t="s">
        <v>1241</v>
      </c>
      <c r="D221" s="41" t="e">
        <f>VLOOKUP(E221,#REF!,25,0)</f>
        <v>#REF!</v>
      </c>
      <c r="E221" s="57" t="s">
        <v>64</v>
      </c>
      <c r="F221" s="32" t="s">
        <v>65</v>
      </c>
      <c r="G221" s="30" t="s">
        <v>5</v>
      </c>
      <c r="H221" s="27" t="s">
        <v>375</v>
      </c>
      <c r="I221" s="52" t="s">
        <v>305</v>
      </c>
      <c r="J221" s="33"/>
      <c r="K221" s="69"/>
      <c r="L221" s="38">
        <v>37</v>
      </c>
      <c r="M221" s="41" t="e">
        <f>VLOOKUP(I221,#REF!,6,0)</f>
        <v>#REF!</v>
      </c>
      <c r="N221" s="33"/>
    </row>
    <row r="222" spans="1:51" ht="23.25" customHeight="1">
      <c r="A222" s="28">
        <v>217</v>
      </c>
      <c r="B222" s="94" t="e">
        <f t="shared" si="3"/>
        <v>#REF!</v>
      </c>
      <c r="C222" s="93" t="s">
        <v>1244</v>
      </c>
      <c r="D222" s="41" t="e">
        <f>VLOOKUP(E222,#REF!,25,0)</f>
        <v>#REF!</v>
      </c>
      <c r="E222" s="57" t="s">
        <v>64</v>
      </c>
      <c r="F222" s="32" t="s">
        <v>520</v>
      </c>
      <c r="G222" s="30" t="s">
        <v>0</v>
      </c>
      <c r="H222" s="44" t="s">
        <v>23</v>
      </c>
      <c r="I222" s="52" t="s">
        <v>153</v>
      </c>
      <c r="J222" s="33"/>
      <c r="K222" s="69" t="s">
        <v>539</v>
      </c>
      <c r="L222" s="38">
        <v>38</v>
      </c>
      <c r="M222" s="86" t="s">
        <v>600</v>
      </c>
      <c r="N222" s="33"/>
    </row>
    <row r="223" spans="1:51" ht="23.25" customHeight="1">
      <c r="A223" s="28">
        <v>218</v>
      </c>
      <c r="B223" s="94" t="e">
        <f t="shared" si="3"/>
        <v>#REF!</v>
      </c>
      <c r="C223" s="93" t="s">
        <v>1247</v>
      </c>
      <c r="D223" s="41" t="e">
        <f>VLOOKUP(E223,#REF!,25,0)</f>
        <v>#REF!</v>
      </c>
      <c r="E223" s="57" t="s">
        <v>64</v>
      </c>
      <c r="F223" s="32" t="s">
        <v>65</v>
      </c>
      <c r="G223" s="30" t="s">
        <v>4</v>
      </c>
      <c r="H223" s="44" t="s">
        <v>37</v>
      </c>
      <c r="I223" s="52" t="s">
        <v>348</v>
      </c>
      <c r="J223" s="33"/>
      <c r="K223" s="69"/>
      <c r="L223" s="38">
        <v>39</v>
      </c>
      <c r="M223" s="41" t="e">
        <f>VLOOKUP(I223,#REF!,6,0)</f>
        <v>#REF!</v>
      </c>
      <c r="N223" s="33"/>
    </row>
    <row r="224" spans="1:51" ht="23.25" customHeight="1">
      <c r="A224" s="28">
        <v>219</v>
      </c>
      <c r="B224" s="94" t="e">
        <f t="shared" si="3"/>
        <v>#REF!</v>
      </c>
      <c r="C224" s="93" t="s">
        <v>1250</v>
      </c>
      <c r="D224" s="41" t="e">
        <f>VLOOKUP(E224,#REF!,25,0)</f>
        <v>#REF!</v>
      </c>
      <c r="E224" s="57" t="s">
        <v>64</v>
      </c>
      <c r="F224" s="32" t="s">
        <v>13</v>
      </c>
      <c r="G224" s="30" t="s">
        <v>0</v>
      </c>
      <c r="H224" s="44" t="s">
        <v>172</v>
      </c>
      <c r="I224" s="52" t="s">
        <v>349</v>
      </c>
      <c r="J224" s="24"/>
      <c r="K224" s="69"/>
      <c r="L224" s="38">
        <v>40</v>
      </c>
      <c r="M224" s="41" t="e">
        <f>VLOOKUP(I224,#REF!,6,0)</f>
        <v>#REF!</v>
      </c>
      <c r="N224" s="24"/>
      <c r="O224" s="3"/>
      <c r="T224" s="3"/>
    </row>
    <row r="225" spans="1:51" ht="23.25" customHeight="1">
      <c r="A225" s="28">
        <v>220</v>
      </c>
      <c r="B225" s="94" t="e">
        <f t="shared" si="3"/>
        <v>#REF!</v>
      </c>
      <c r="C225" s="93" t="s">
        <v>1253</v>
      </c>
      <c r="D225" s="41" t="e">
        <f>VLOOKUP(E225,#REF!,25,0)</f>
        <v>#REF!</v>
      </c>
      <c r="E225" s="57" t="s">
        <v>64</v>
      </c>
      <c r="F225" s="32" t="s">
        <v>13</v>
      </c>
      <c r="G225" s="30" t="s">
        <v>0</v>
      </c>
      <c r="H225" s="27" t="s">
        <v>375</v>
      </c>
      <c r="I225" s="52" t="s">
        <v>307</v>
      </c>
      <c r="J225" s="24"/>
      <c r="K225" s="69"/>
      <c r="L225" s="38">
        <v>41</v>
      </c>
      <c r="M225" s="41" t="e">
        <f>VLOOKUP(I225,#REF!,6,0)</f>
        <v>#REF!</v>
      </c>
      <c r="N225" s="24"/>
      <c r="O225" s="3"/>
    </row>
    <row r="226" spans="1:51" ht="23.25" customHeight="1">
      <c r="A226" s="28">
        <v>221</v>
      </c>
      <c r="B226" s="94" t="e">
        <f t="shared" si="3"/>
        <v>#REF!</v>
      </c>
      <c r="C226" s="93" t="s">
        <v>1256</v>
      </c>
      <c r="D226" s="41" t="e">
        <f>VLOOKUP(E226,#REF!,25,0)</f>
        <v>#REF!</v>
      </c>
      <c r="E226" s="57" t="s">
        <v>64</v>
      </c>
      <c r="F226" s="32" t="s">
        <v>65</v>
      </c>
      <c r="G226" s="30" t="s">
        <v>1</v>
      </c>
      <c r="H226" s="27" t="s">
        <v>26</v>
      </c>
      <c r="I226" s="52" t="s">
        <v>102</v>
      </c>
      <c r="J226" s="33"/>
      <c r="K226" s="69"/>
      <c r="L226" s="38">
        <v>42</v>
      </c>
      <c r="M226" s="41" t="e">
        <f>VLOOKUP(I226,#REF!,6,0)</f>
        <v>#REF!</v>
      </c>
      <c r="N226" s="33"/>
    </row>
    <row r="227" spans="1:51" ht="23.25" customHeight="1">
      <c r="A227" s="28">
        <v>222</v>
      </c>
      <c r="B227" s="94" t="e">
        <f t="shared" si="3"/>
        <v>#REF!</v>
      </c>
      <c r="C227" s="93" t="s">
        <v>1259</v>
      </c>
      <c r="D227" s="41" t="e">
        <f>VLOOKUP(E227,#REF!,25,0)</f>
        <v>#REF!</v>
      </c>
      <c r="E227" s="57" t="s">
        <v>64</v>
      </c>
      <c r="F227" s="32" t="s">
        <v>13</v>
      </c>
      <c r="G227" s="30" t="s">
        <v>1</v>
      </c>
      <c r="H227" s="27" t="s">
        <v>26</v>
      </c>
      <c r="I227" s="52" t="s">
        <v>103</v>
      </c>
      <c r="J227" s="33"/>
      <c r="K227" s="69"/>
      <c r="L227" s="38">
        <v>43</v>
      </c>
      <c r="M227" s="41" t="e">
        <f>VLOOKUP(I227,#REF!,6,0)</f>
        <v>#REF!</v>
      </c>
      <c r="N227" s="33"/>
    </row>
    <row r="228" spans="1:51" ht="23.25" customHeight="1">
      <c r="A228" s="28">
        <v>223</v>
      </c>
      <c r="B228" s="94" t="e">
        <f t="shared" si="3"/>
        <v>#REF!</v>
      </c>
      <c r="C228" s="93" t="s">
        <v>1262</v>
      </c>
      <c r="D228" s="41" t="e">
        <f>VLOOKUP(E228,#REF!,25,0)</f>
        <v>#REF!</v>
      </c>
      <c r="E228" s="57" t="s">
        <v>64</v>
      </c>
      <c r="F228" s="32" t="s">
        <v>13</v>
      </c>
      <c r="G228" s="30" t="s">
        <v>4</v>
      </c>
      <c r="H228" s="44" t="s">
        <v>172</v>
      </c>
      <c r="I228" s="52" t="s">
        <v>321</v>
      </c>
      <c r="J228" s="33"/>
      <c r="K228" s="69" t="s">
        <v>539</v>
      </c>
      <c r="L228" s="38">
        <v>44</v>
      </c>
      <c r="M228" s="86" t="s">
        <v>600</v>
      </c>
      <c r="N228" s="33"/>
    </row>
    <row r="229" spans="1:51" ht="23.25" customHeight="1">
      <c r="A229" s="28">
        <v>224</v>
      </c>
      <c r="B229" s="94" t="e">
        <f t="shared" si="3"/>
        <v>#REF!</v>
      </c>
      <c r="C229" s="93" t="s">
        <v>1265</v>
      </c>
      <c r="D229" s="41" t="e">
        <f>VLOOKUP(E229,#REF!,25,0)</f>
        <v>#REF!</v>
      </c>
      <c r="E229" s="57" t="s">
        <v>64</v>
      </c>
      <c r="F229" s="32" t="s">
        <v>65</v>
      </c>
      <c r="G229" s="30" t="s">
        <v>4</v>
      </c>
      <c r="H229" s="44" t="s">
        <v>110</v>
      </c>
      <c r="I229" s="52" t="s">
        <v>322</v>
      </c>
      <c r="J229" s="33"/>
      <c r="K229" s="69" t="s">
        <v>539</v>
      </c>
      <c r="L229" s="39">
        <v>45</v>
      </c>
      <c r="M229" s="86" t="s">
        <v>600</v>
      </c>
      <c r="N229" s="33"/>
    </row>
    <row r="230" spans="1:51" ht="23.25" customHeight="1">
      <c r="A230" s="28">
        <v>225</v>
      </c>
      <c r="B230" s="94" t="e">
        <f t="shared" si="3"/>
        <v>#REF!</v>
      </c>
      <c r="C230" s="93" t="s">
        <v>1265</v>
      </c>
      <c r="D230" s="41" t="e">
        <f>VLOOKUP(E230,#REF!,25,0)</f>
        <v>#REF!</v>
      </c>
      <c r="E230" s="57" t="s">
        <v>64</v>
      </c>
      <c r="F230" s="32" t="s">
        <v>65</v>
      </c>
      <c r="G230" s="30" t="s">
        <v>4</v>
      </c>
      <c r="H230" s="44" t="s">
        <v>110</v>
      </c>
      <c r="I230" s="34" t="s">
        <v>409</v>
      </c>
      <c r="J230" s="33"/>
      <c r="K230" s="69" t="s">
        <v>539</v>
      </c>
      <c r="L230" s="39">
        <v>45</v>
      </c>
      <c r="M230" s="86" t="s">
        <v>600</v>
      </c>
      <c r="N230" s="54" t="s">
        <v>574</v>
      </c>
    </row>
    <row r="231" spans="1:51" ht="23.25" customHeight="1">
      <c r="A231" s="28">
        <v>226</v>
      </c>
      <c r="B231" s="94" t="e">
        <f t="shared" si="3"/>
        <v>#REF!</v>
      </c>
      <c r="C231" s="93" t="s">
        <v>1268</v>
      </c>
      <c r="D231" s="41" t="e">
        <f>VLOOKUP(E231,#REF!,25,0)</f>
        <v>#REF!</v>
      </c>
      <c r="E231" s="57" t="s">
        <v>64</v>
      </c>
      <c r="F231" s="32" t="s">
        <v>13</v>
      </c>
      <c r="G231" s="30" t="s">
        <v>5</v>
      </c>
      <c r="H231" s="44" t="s">
        <v>110</v>
      </c>
      <c r="I231" s="52" t="s">
        <v>323</v>
      </c>
      <c r="J231" s="33"/>
      <c r="K231" s="69"/>
      <c r="L231" s="38">
        <v>46</v>
      </c>
      <c r="M231" s="41" t="e">
        <f>VLOOKUP(I231,#REF!,6,0)</f>
        <v>#REF!</v>
      </c>
      <c r="N231" s="33"/>
    </row>
    <row r="232" spans="1:51" ht="23.25" customHeight="1">
      <c r="A232" s="28">
        <v>227</v>
      </c>
      <c r="B232" s="94" t="e">
        <f t="shared" si="3"/>
        <v>#REF!</v>
      </c>
      <c r="C232" s="93" t="s">
        <v>1271</v>
      </c>
      <c r="D232" s="41" t="e">
        <f>VLOOKUP(E232,#REF!,25,0)</f>
        <v>#REF!</v>
      </c>
      <c r="E232" s="57" t="s">
        <v>64</v>
      </c>
      <c r="F232" s="32" t="s">
        <v>65</v>
      </c>
      <c r="G232" s="30" t="s">
        <v>5</v>
      </c>
      <c r="H232" s="44" t="s">
        <v>110</v>
      </c>
      <c r="I232" s="52" t="s">
        <v>324</v>
      </c>
      <c r="J232" s="33"/>
      <c r="K232" s="69"/>
      <c r="L232" s="38">
        <v>47</v>
      </c>
      <c r="M232" s="41" t="e">
        <f>VLOOKUP(I232,#REF!,6,0)</f>
        <v>#REF!</v>
      </c>
      <c r="N232" s="33"/>
    </row>
    <row r="233" spans="1:51" ht="23.25" customHeight="1">
      <c r="A233" s="28">
        <v>228</v>
      </c>
      <c r="B233" s="94" t="e">
        <f t="shared" si="3"/>
        <v>#REF!</v>
      </c>
      <c r="C233" s="93" t="s">
        <v>1274</v>
      </c>
      <c r="D233" s="41" t="e">
        <f>VLOOKUP(E233,#REF!,25,0)</f>
        <v>#REF!</v>
      </c>
      <c r="E233" s="57" t="s">
        <v>64</v>
      </c>
      <c r="F233" s="32" t="s">
        <v>13</v>
      </c>
      <c r="G233" s="30" t="s">
        <v>0</v>
      </c>
      <c r="H233" s="27" t="s">
        <v>33</v>
      </c>
      <c r="I233" s="52" t="s">
        <v>325</v>
      </c>
      <c r="J233" s="24"/>
      <c r="K233" s="69"/>
      <c r="L233" s="38">
        <v>48</v>
      </c>
      <c r="M233" s="41" t="e">
        <f>VLOOKUP(I233,#REF!,6,0)</f>
        <v>#REF!</v>
      </c>
      <c r="N233" s="24"/>
      <c r="O233" s="3"/>
      <c r="AY233" s="3"/>
    </row>
    <row r="234" spans="1:51" ht="23.25" customHeight="1">
      <c r="A234" s="28">
        <v>229</v>
      </c>
      <c r="B234" s="94" t="e">
        <f t="shared" si="3"/>
        <v>#REF!</v>
      </c>
      <c r="C234" s="93" t="s">
        <v>1277</v>
      </c>
      <c r="D234" s="41" t="e">
        <f>VLOOKUP(E234,#REF!,25,0)</f>
        <v>#REF!</v>
      </c>
      <c r="E234" s="57" t="s">
        <v>64</v>
      </c>
      <c r="F234" s="32" t="s">
        <v>65</v>
      </c>
      <c r="G234" s="30" t="s">
        <v>0</v>
      </c>
      <c r="H234" s="44" t="s">
        <v>23</v>
      </c>
      <c r="I234" s="52" t="s">
        <v>326</v>
      </c>
      <c r="J234" s="24"/>
      <c r="K234" s="69" t="s">
        <v>539</v>
      </c>
      <c r="L234" s="38">
        <v>49</v>
      </c>
      <c r="M234" s="86" t="s">
        <v>600</v>
      </c>
      <c r="N234" s="24"/>
      <c r="O234" s="3"/>
      <c r="Q234" s="18"/>
      <c r="R234" s="18"/>
      <c r="AY234" s="3"/>
    </row>
    <row r="235" spans="1:51" ht="23.25" customHeight="1">
      <c r="A235" s="28">
        <v>230</v>
      </c>
      <c r="B235" s="94" t="e">
        <f t="shared" si="3"/>
        <v>#REF!</v>
      </c>
      <c r="C235" s="93" t="s">
        <v>1280</v>
      </c>
      <c r="D235" s="41" t="e">
        <f>VLOOKUP(E235,#REF!,25,0)</f>
        <v>#REF!</v>
      </c>
      <c r="E235" s="57" t="s">
        <v>64</v>
      </c>
      <c r="F235" s="32" t="s">
        <v>13</v>
      </c>
      <c r="G235" s="30" t="s">
        <v>5</v>
      </c>
      <c r="H235" s="44" t="s">
        <v>110</v>
      </c>
      <c r="I235" s="52" t="s">
        <v>327</v>
      </c>
      <c r="J235" s="33"/>
      <c r="K235" s="69" t="s">
        <v>539</v>
      </c>
      <c r="L235" s="38">
        <v>50</v>
      </c>
      <c r="M235" s="86" t="s">
        <v>600</v>
      </c>
      <c r="N235" s="33"/>
    </row>
    <row r="236" spans="1:51" ht="23.25" customHeight="1">
      <c r="A236" s="28">
        <v>231</v>
      </c>
      <c r="B236" s="94" t="e">
        <f t="shared" si="3"/>
        <v>#REF!</v>
      </c>
      <c r="C236" s="93" t="s">
        <v>1283</v>
      </c>
      <c r="D236" s="41" t="e">
        <f>VLOOKUP(E236,#REF!,25,0)</f>
        <v>#REF!</v>
      </c>
      <c r="E236" s="57" t="s">
        <v>64</v>
      </c>
      <c r="F236" s="32" t="s">
        <v>13</v>
      </c>
      <c r="G236" s="30" t="s">
        <v>3</v>
      </c>
      <c r="H236" s="27" t="s">
        <v>28</v>
      </c>
      <c r="I236" s="34" t="s">
        <v>407</v>
      </c>
      <c r="J236" s="33"/>
      <c r="K236" s="69"/>
      <c r="L236" s="39">
        <v>51</v>
      </c>
      <c r="M236" s="41" t="e">
        <f>VLOOKUP(I236,#REF!,6,0)</f>
        <v>#REF!</v>
      </c>
      <c r="N236" s="54" t="s">
        <v>464</v>
      </c>
    </row>
    <row r="237" spans="1:51" ht="23.25" customHeight="1">
      <c r="A237" s="28">
        <v>232</v>
      </c>
      <c r="B237" s="94" t="e">
        <f t="shared" si="3"/>
        <v>#REF!</v>
      </c>
      <c r="C237" s="93" t="s">
        <v>1283</v>
      </c>
      <c r="D237" s="41" t="e">
        <f>VLOOKUP(E237,#REF!,25,0)</f>
        <v>#REF!</v>
      </c>
      <c r="E237" s="57" t="s">
        <v>64</v>
      </c>
      <c r="F237" s="32" t="s">
        <v>13</v>
      </c>
      <c r="G237" s="30" t="s">
        <v>3</v>
      </c>
      <c r="H237" s="27" t="s">
        <v>28</v>
      </c>
      <c r="I237" s="52" t="s">
        <v>75</v>
      </c>
      <c r="J237" s="33"/>
      <c r="K237" s="69"/>
      <c r="L237" s="39">
        <v>51</v>
      </c>
      <c r="M237" s="41" t="e">
        <f>VLOOKUP(I237,#REF!,6,0)</f>
        <v>#REF!</v>
      </c>
      <c r="N237" s="33"/>
    </row>
    <row r="238" spans="1:51" ht="23.25" customHeight="1">
      <c r="A238" s="28">
        <v>233</v>
      </c>
      <c r="B238" s="94" t="e">
        <f t="shared" si="3"/>
        <v>#REF!</v>
      </c>
      <c r="C238" s="93" t="s">
        <v>1286</v>
      </c>
      <c r="D238" s="41" t="e">
        <f>VLOOKUP(E238,#REF!,25,0)</f>
        <v>#REF!</v>
      </c>
      <c r="E238" s="57" t="s">
        <v>64</v>
      </c>
      <c r="F238" s="32" t="s">
        <v>65</v>
      </c>
      <c r="G238" s="30" t="s">
        <v>5</v>
      </c>
      <c r="H238" s="44" t="s">
        <v>36</v>
      </c>
      <c r="I238" s="52" t="s">
        <v>413</v>
      </c>
      <c r="J238" s="33"/>
      <c r="K238" s="69"/>
      <c r="L238" s="38">
        <v>52</v>
      </c>
      <c r="M238" s="41" t="e">
        <f>VLOOKUP(I238,#REF!,6,0)</f>
        <v>#REF!</v>
      </c>
      <c r="N238" s="33"/>
    </row>
    <row r="239" spans="1:51" ht="23.25" customHeight="1">
      <c r="A239" s="28">
        <v>234</v>
      </c>
      <c r="B239" s="94" t="e">
        <f t="shared" si="3"/>
        <v>#REF!</v>
      </c>
      <c r="C239" s="93" t="s">
        <v>1289</v>
      </c>
      <c r="D239" s="41" t="e">
        <f>VLOOKUP(E239,#REF!,25,0)</f>
        <v>#REF!</v>
      </c>
      <c r="E239" s="57" t="s">
        <v>64</v>
      </c>
      <c r="F239" s="32" t="s">
        <v>65</v>
      </c>
      <c r="G239" s="30" t="s">
        <v>3</v>
      </c>
      <c r="H239" s="27" t="s">
        <v>28</v>
      </c>
      <c r="I239" s="52" t="s">
        <v>76</v>
      </c>
      <c r="J239" s="33"/>
      <c r="K239" s="69"/>
      <c r="L239" s="38">
        <v>53</v>
      </c>
      <c r="M239" s="41" t="e">
        <f>VLOOKUP(I239,#REF!,6,0)</f>
        <v>#REF!</v>
      </c>
      <c r="N239" s="33"/>
    </row>
    <row r="240" spans="1:51" ht="23.25" customHeight="1">
      <c r="A240" s="28">
        <v>235</v>
      </c>
      <c r="B240" s="94" t="e">
        <f t="shared" si="3"/>
        <v>#REF!</v>
      </c>
      <c r="C240" s="93" t="s">
        <v>1292</v>
      </c>
      <c r="D240" s="41" t="e">
        <f>VLOOKUP(E240,#REF!,25,0)</f>
        <v>#REF!</v>
      </c>
      <c r="E240" s="57" t="s">
        <v>64</v>
      </c>
      <c r="F240" s="32" t="s">
        <v>13</v>
      </c>
      <c r="G240" s="30" t="s">
        <v>3</v>
      </c>
      <c r="H240" s="44" t="s">
        <v>28</v>
      </c>
      <c r="I240" s="52" t="s">
        <v>77</v>
      </c>
      <c r="J240" s="33"/>
      <c r="K240" s="69" t="s">
        <v>539</v>
      </c>
      <c r="L240" s="38">
        <v>54</v>
      </c>
      <c r="M240" s="86" t="s">
        <v>600</v>
      </c>
      <c r="N240" s="33"/>
    </row>
    <row r="241" spans="1:20" ht="23.25" customHeight="1">
      <c r="A241" s="28">
        <v>236</v>
      </c>
      <c r="B241" s="94" t="e">
        <f t="shared" si="3"/>
        <v>#REF!</v>
      </c>
      <c r="C241" s="93" t="s">
        <v>1295</v>
      </c>
      <c r="D241" s="41" t="e">
        <f>VLOOKUP(E241,#REF!,25,0)</f>
        <v>#REF!</v>
      </c>
      <c r="E241" s="57" t="s">
        <v>64</v>
      </c>
      <c r="F241" s="32" t="s">
        <v>65</v>
      </c>
      <c r="G241" s="30" t="s">
        <v>3</v>
      </c>
      <c r="H241" s="44" t="s">
        <v>28</v>
      </c>
      <c r="I241" s="52" t="s">
        <v>78</v>
      </c>
      <c r="J241" s="33"/>
      <c r="K241" s="69" t="s">
        <v>539</v>
      </c>
      <c r="L241" s="38">
        <v>55</v>
      </c>
      <c r="M241" s="86" t="s">
        <v>600</v>
      </c>
      <c r="N241" s="33"/>
    </row>
    <row r="242" spans="1:20" ht="23.25" customHeight="1">
      <c r="A242" s="28">
        <v>237</v>
      </c>
      <c r="B242" s="94" t="e">
        <f t="shared" si="3"/>
        <v>#REF!</v>
      </c>
      <c r="C242" s="93" t="s">
        <v>1298</v>
      </c>
      <c r="D242" s="41" t="e">
        <f>VLOOKUP(E242,#REF!,25,0)</f>
        <v>#REF!</v>
      </c>
      <c r="E242" s="57" t="s">
        <v>64</v>
      </c>
      <c r="F242" s="32" t="s">
        <v>13</v>
      </c>
      <c r="G242" s="30" t="s">
        <v>2</v>
      </c>
      <c r="H242" s="44" t="s">
        <v>38</v>
      </c>
      <c r="I242" s="52" t="s">
        <v>139</v>
      </c>
      <c r="J242" s="33"/>
      <c r="K242" s="69" t="s">
        <v>539</v>
      </c>
      <c r="L242" s="38">
        <v>56</v>
      </c>
      <c r="M242" s="86" t="s">
        <v>600</v>
      </c>
      <c r="N242" s="33"/>
    </row>
    <row r="243" spans="1:20" ht="23.25" customHeight="1">
      <c r="A243" s="28">
        <v>238</v>
      </c>
      <c r="B243" s="94" t="e">
        <f t="shared" si="3"/>
        <v>#REF!</v>
      </c>
      <c r="C243" s="93" t="s">
        <v>1301</v>
      </c>
      <c r="D243" s="41" t="e">
        <f>VLOOKUP(E243,#REF!,25,0)</f>
        <v>#REF!</v>
      </c>
      <c r="E243" s="57" t="s">
        <v>64</v>
      </c>
      <c r="F243" s="32" t="s">
        <v>65</v>
      </c>
      <c r="G243" s="30" t="s">
        <v>2</v>
      </c>
      <c r="H243" s="44" t="s">
        <v>38</v>
      </c>
      <c r="I243" s="52" t="s">
        <v>141</v>
      </c>
      <c r="J243" s="33"/>
      <c r="K243" s="69" t="s">
        <v>539</v>
      </c>
      <c r="L243" s="38">
        <v>57</v>
      </c>
      <c r="M243" s="86" t="s">
        <v>600</v>
      </c>
      <c r="N243" s="33"/>
    </row>
    <row r="244" spans="1:20" ht="23.25" customHeight="1">
      <c r="A244" s="28">
        <v>239</v>
      </c>
      <c r="B244" s="94" t="e">
        <f t="shared" si="3"/>
        <v>#REF!</v>
      </c>
      <c r="C244" s="93" t="s">
        <v>1304</v>
      </c>
      <c r="D244" s="41" t="e">
        <f>VLOOKUP(E244,#REF!,25,0)</f>
        <v>#REF!</v>
      </c>
      <c r="E244" s="57" t="s">
        <v>64</v>
      </c>
      <c r="F244" s="32" t="s">
        <v>13</v>
      </c>
      <c r="G244" s="30" t="s">
        <v>4</v>
      </c>
      <c r="H244" s="27" t="s">
        <v>111</v>
      </c>
      <c r="I244" s="52" t="s">
        <v>416</v>
      </c>
      <c r="J244" s="33"/>
      <c r="K244" s="69"/>
      <c r="L244" s="38">
        <v>58</v>
      </c>
      <c r="M244" s="41" t="e">
        <f>VLOOKUP(I244,#REF!,6,0)</f>
        <v>#REF!</v>
      </c>
      <c r="N244" s="33"/>
    </row>
    <row r="245" spans="1:20" ht="23.25" customHeight="1">
      <c r="A245" s="28">
        <v>240</v>
      </c>
      <c r="B245" s="94" t="e">
        <f t="shared" si="3"/>
        <v>#REF!</v>
      </c>
      <c r="C245" s="93" t="s">
        <v>1307</v>
      </c>
      <c r="D245" s="41" t="e">
        <f>VLOOKUP(E245,#REF!,25,0)</f>
        <v>#REF!</v>
      </c>
      <c r="E245" s="57" t="s">
        <v>64</v>
      </c>
      <c r="F245" s="32" t="s">
        <v>65</v>
      </c>
      <c r="G245" s="30" t="s">
        <v>0</v>
      </c>
      <c r="H245" s="27" t="s">
        <v>360</v>
      </c>
      <c r="I245" s="52" t="s">
        <v>374</v>
      </c>
      <c r="J245" s="24"/>
      <c r="K245" s="69"/>
      <c r="L245" s="38">
        <v>59</v>
      </c>
      <c r="M245" s="41" t="e">
        <f>VLOOKUP(I245,#REF!,6,0)</f>
        <v>#REF!</v>
      </c>
      <c r="N245" s="24"/>
      <c r="O245" s="3"/>
    </row>
    <row r="246" spans="1:20" ht="23.25" customHeight="1">
      <c r="A246" s="28">
        <v>241</v>
      </c>
      <c r="B246" s="94" t="e">
        <f t="shared" si="3"/>
        <v>#REF!</v>
      </c>
      <c r="C246" s="93" t="s">
        <v>1310</v>
      </c>
      <c r="D246" s="41" t="e">
        <f>VLOOKUP(E246,#REF!,25,0)</f>
        <v>#REF!</v>
      </c>
      <c r="E246" s="57" t="s">
        <v>64</v>
      </c>
      <c r="F246" s="32" t="s">
        <v>13</v>
      </c>
      <c r="G246" s="30" t="s">
        <v>4</v>
      </c>
      <c r="H246" s="44" t="s">
        <v>111</v>
      </c>
      <c r="I246" s="52" t="s">
        <v>69</v>
      </c>
      <c r="J246" s="33"/>
      <c r="K246" s="69" t="s">
        <v>539</v>
      </c>
      <c r="L246" s="38">
        <v>60</v>
      </c>
      <c r="M246" s="86" t="s">
        <v>600</v>
      </c>
      <c r="N246" s="33"/>
    </row>
    <row r="247" spans="1:20" ht="23.25" customHeight="1">
      <c r="A247" s="28">
        <v>242</v>
      </c>
      <c r="B247" s="94" t="e">
        <f t="shared" si="3"/>
        <v>#REF!</v>
      </c>
      <c r="C247" s="93" t="s">
        <v>1313</v>
      </c>
      <c r="D247" s="41" t="e">
        <f>VLOOKUP(E247,#REF!,25,0)</f>
        <v>#REF!</v>
      </c>
      <c r="E247" s="57" t="s">
        <v>64</v>
      </c>
      <c r="F247" s="32" t="s">
        <v>65</v>
      </c>
      <c r="G247" s="30" t="s">
        <v>4</v>
      </c>
      <c r="H247" s="44" t="s">
        <v>37</v>
      </c>
      <c r="I247" s="52" t="s">
        <v>70</v>
      </c>
      <c r="J247" s="33"/>
      <c r="K247" s="69" t="s">
        <v>539</v>
      </c>
      <c r="L247" s="38">
        <v>61</v>
      </c>
      <c r="M247" s="86" t="s">
        <v>600</v>
      </c>
      <c r="N247" s="33"/>
    </row>
    <row r="248" spans="1:20" ht="23.25" customHeight="1">
      <c r="A248" s="28">
        <v>243</v>
      </c>
      <c r="B248" s="94" t="e">
        <f t="shared" si="3"/>
        <v>#REF!</v>
      </c>
      <c r="C248" s="93" t="s">
        <v>1316</v>
      </c>
      <c r="D248" s="41" t="e">
        <f>VLOOKUP(E248,#REF!,25,0)</f>
        <v>#REF!</v>
      </c>
      <c r="E248" s="57" t="s">
        <v>64</v>
      </c>
      <c r="F248" s="32" t="s">
        <v>13</v>
      </c>
      <c r="G248" s="30" t="s">
        <v>0</v>
      </c>
      <c r="H248" s="44" t="s">
        <v>33</v>
      </c>
      <c r="I248" s="52" t="s">
        <v>414</v>
      </c>
      <c r="J248" s="24"/>
      <c r="K248" s="69" t="s">
        <v>539</v>
      </c>
      <c r="L248" s="38">
        <v>62</v>
      </c>
      <c r="M248" s="86" t="s">
        <v>600</v>
      </c>
      <c r="N248" s="24"/>
      <c r="O248" s="3"/>
      <c r="P248"/>
    </row>
    <row r="249" spans="1:20" ht="23.25" customHeight="1">
      <c r="A249" s="28">
        <v>244</v>
      </c>
      <c r="B249" s="94" t="e">
        <f t="shared" si="3"/>
        <v>#REF!</v>
      </c>
      <c r="C249" s="93" t="s">
        <v>1319</v>
      </c>
      <c r="D249" s="41" t="e">
        <f>VLOOKUP(E249,#REF!,25,0)</f>
        <v>#REF!</v>
      </c>
      <c r="E249" s="57" t="s">
        <v>64</v>
      </c>
      <c r="F249" s="32" t="s">
        <v>65</v>
      </c>
      <c r="G249" s="30" t="s">
        <v>4</v>
      </c>
      <c r="H249" s="44" t="s">
        <v>25</v>
      </c>
      <c r="I249" s="52" t="s">
        <v>144</v>
      </c>
      <c r="J249" s="33"/>
      <c r="K249" s="69" t="s">
        <v>539</v>
      </c>
      <c r="L249" s="38">
        <v>63</v>
      </c>
      <c r="M249" s="86" t="s">
        <v>600</v>
      </c>
      <c r="N249" s="33"/>
    </row>
    <row r="250" spans="1:20" ht="23.25" customHeight="1">
      <c r="A250" s="28">
        <v>245</v>
      </c>
      <c r="B250" s="94" t="e">
        <f t="shared" si="3"/>
        <v>#REF!</v>
      </c>
      <c r="C250" s="93" t="s">
        <v>1322</v>
      </c>
      <c r="D250" s="41" t="e">
        <f>VLOOKUP(E250,#REF!,25,0)</f>
        <v>#REF!</v>
      </c>
      <c r="E250" s="57" t="s">
        <v>64</v>
      </c>
      <c r="F250" s="32" t="s">
        <v>13</v>
      </c>
      <c r="G250" s="30" t="s">
        <v>2</v>
      </c>
      <c r="H250" s="44" t="s">
        <v>27</v>
      </c>
      <c r="I250" s="52" t="s">
        <v>72</v>
      </c>
      <c r="J250" s="33"/>
      <c r="K250" s="69"/>
      <c r="L250" s="38">
        <v>64</v>
      </c>
      <c r="M250" s="41" t="e">
        <f>VLOOKUP(I250,#REF!,6,0)</f>
        <v>#REF!</v>
      </c>
      <c r="N250" s="33"/>
    </row>
    <row r="251" spans="1:20" ht="23.25" customHeight="1">
      <c r="A251" s="28">
        <v>246</v>
      </c>
      <c r="B251" s="94" t="e">
        <f t="shared" si="3"/>
        <v>#REF!</v>
      </c>
      <c r="C251" s="93" t="s">
        <v>1325</v>
      </c>
      <c r="D251" s="41" t="e">
        <f>VLOOKUP(E251,#REF!,25,0)</f>
        <v>#REF!</v>
      </c>
      <c r="E251" s="57" t="s">
        <v>64</v>
      </c>
      <c r="F251" s="32" t="s">
        <v>65</v>
      </c>
      <c r="G251" s="30" t="s">
        <v>2</v>
      </c>
      <c r="H251" s="27" t="s">
        <v>27</v>
      </c>
      <c r="I251" s="52" t="s">
        <v>73</v>
      </c>
      <c r="J251" s="33"/>
      <c r="K251" s="69"/>
      <c r="L251" s="38">
        <v>65</v>
      </c>
      <c r="M251" s="41" t="e">
        <f>VLOOKUP(I251,#REF!,6,0)</f>
        <v>#REF!</v>
      </c>
      <c r="N251" s="33"/>
    </row>
    <row r="252" spans="1:20" ht="23.25" customHeight="1">
      <c r="A252" s="28">
        <v>247</v>
      </c>
      <c r="B252" s="94" t="e">
        <f t="shared" si="3"/>
        <v>#REF!</v>
      </c>
      <c r="C252" s="93" t="s">
        <v>1328</v>
      </c>
      <c r="D252" s="41" t="e">
        <f>VLOOKUP(E252,#REF!,25,0)</f>
        <v>#REF!</v>
      </c>
      <c r="E252" s="57" t="s">
        <v>64</v>
      </c>
      <c r="F252" s="32" t="s">
        <v>13</v>
      </c>
      <c r="G252" s="30" t="s">
        <v>2</v>
      </c>
      <c r="H252" s="44" t="s">
        <v>27</v>
      </c>
      <c r="I252" s="52" t="s">
        <v>74</v>
      </c>
      <c r="J252" s="33"/>
      <c r="K252" s="69" t="s">
        <v>539</v>
      </c>
      <c r="L252" s="38">
        <v>66</v>
      </c>
      <c r="M252" s="86" t="s">
        <v>600</v>
      </c>
      <c r="N252" s="33"/>
    </row>
    <row r="253" spans="1:20" ht="23.25" customHeight="1">
      <c r="A253" s="28">
        <v>248</v>
      </c>
      <c r="B253" s="94" t="e">
        <f t="shared" si="3"/>
        <v>#REF!</v>
      </c>
      <c r="C253" s="93" t="s">
        <v>1331</v>
      </c>
      <c r="D253" s="41" t="e">
        <f>VLOOKUP(E253,#REF!,25,0)</f>
        <v>#REF!</v>
      </c>
      <c r="E253" s="57" t="s">
        <v>64</v>
      </c>
      <c r="F253" s="32" t="s">
        <v>65</v>
      </c>
      <c r="G253" s="30" t="s">
        <v>2</v>
      </c>
      <c r="H253" s="44" t="s">
        <v>27</v>
      </c>
      <c r="I253" s="52" t="s">
        <v>151</v>
      </c>
      <c r="J253" s="33"/>
      <c r="K253" s="69" t="s">
        <v>539</v>
      </c>
      <c r="L253" s="38">
        <v>67</v>
      </c>
      <c r="M253" s="86" t="s">
        <v>600</v>
      </c>
      <c r="N253" s="33"/>
    </row>
    <row r="254" spans="1:20" ht="23.25" customHeight="1">
      <c r="A254" s="28">
        <v>249</v>
      </c>
      <c r="B254" s="94" t="e">
        <f t="shared" si="3"/>
        <v>#REF!</v>
      </c>
      <c r="C254" s="93" t="s">
        <v>1334</v>
      </c>
      <c r="D254" s="41" t="e">
        <f>VLOOKUP(E254,#REF!,25,0)</f>
        <v>#REF!</v>
      </c>
      <c r="E254" s="57" t="s">
        <v>64</v>
      </c>
      <c r="F254" s="32" t="s">
        <v>65</v>
      </c>
      <c r="G254" s="30" t="s">
        <v>0</v>
      </c>
      <c r="H254" s="44" t="s">
        <v>39</v>
      </c>
      <c r="I254" s="52" t="s">
        <v>112</v>
      </c>
      <c r="J254" s="24"/>
      <c r="K254" s="69"/>
      <c r="L254" s="38">
        <v>68</v>
      </c>
      <c r="M254" s="41" t="e">
        <f>VLOOKUP(I254,#REF!,6,0)</f>
        <v>#REF!</v>
      </c>
      <c r="N254" s="24"/>
      <c r="O254" s="3"/>
      <c r="P254"/>
      <c r="Q254"/>
      <c r="T254" s="3"/>
    </row>
    <row r="255" spans="1:20" ht="23.25" customHeight="1">
      <c r="A255" s="28">
        <v>250</v>
      </c>
      <c r="B255" s="94" t="e">
        <f t="shared" si="3"/>
        <v>#REF!</v>
      </c>
      <c r="C255" s="93" t="s">
        <v>1337</v>
      </c>
      <c r="D255" s="41" t="e">
        <f>VLOOKUP(E255,#REF!,25,0)</f>
        <v>#REF!</v>
      </c>
      <c r="E255" s="57" t="s">
        <v>64</v>
      </c>
      <c r="F255" s="32" t="s">
        <v>65</v>
      </c>
      <c r="G255" s="30" t="s">
        <v>0</v>
      </c>
      <c r="H255" s="44" t="s">
        <v>111</v>
      </c>
      <c r="I255" s="52" t="s">
        <v>415</v>
      </c>
      <c r="J255" s="33"/>
      <c r="K255" s="69" t="s">
        <v>539</v>
      </c>
      <c r="L255" s="38">
        <v>69</v>
      </c>
      <c r="M255" s="86" t="s">
        <v>600</v>
      </c>
      <c r="N255" s="33"/>
    </row>
    <row r="256" spans="1:20" ht="23.25" customHeight="1">
      <c r="A256" s="28">
        <v>251</v>
      </c>
      <c r="B256" s="94" t="e">
        <f t="shared" si="3"/>
        <v>#REF!</v>
      </c>
      <c r="C256" s="93" t="s">
        <v>1340</v>
      </c>
      <c r="D256" s="41" t="e">
        <f>VLOOKUP(E256,#REF!,25,0)</f>
        <v>#REF!</v>
      </c>
      <c r="E256" s="57" t="s">
        <v>64</v>
      </c>
      <c r="F256" s="32" t="s">
        <v>13</v>
      </c>
      <c r="G256" s="30" t="s">
        <v>4</v>
      </c>
      <c r="H256" s="27" t="s">
        <v>172</v>
      </c>
      <c r="I256" s="52" t="s">
        <v>319</v>
      </c>
      <c r="J256" s="33"/>
      <c r="K256" s="69"/>
      <c r="L256" s="38">
        <v>70</v>
      </c>
      <c r="M256" s="41" t="e">
        <f>VLOOKUP(I256,#REF!,6,0)</f>
        <v>#REF!</v>
      </c>
      <c r="N256" s="33"/>
    </row>
    <row r="257" spans="1:14" ht="23.25" customHeight="1">
      <c r="A257" s="28">
        <v>252</v>
      </c>
      <c r="B257" s="94" t="e">
        <f t="shared" si="3"/>
        <v>#REF!</v>
      </c>
      <c r="C257" s="93" t="s">
        <v>1343</v>
      </c>
      <c r="D257" s="41" t="e">
        <f>VLOOKUP(E257,#REF!,25,0)</f>
        <v>#REF!</v>
      </c>
      <c r="E257" s="57" t="s">
        <v>64</v>
      </c>
      <c r="F257" s="32" t="s">
        <v>65</v>
      </c>
      <c r="G257" s="30" t="s">
        <v>4</v>
      </c>
      <c r="H257" s="27" t="s">
        <v>110</v>
      </c>
      <c r="I257" s="60" t="s">
        <v>320</v>
      </c>
      <c r="J257" s="33"/>
      <c r="K257" s="69"/>
      <c r="L257" s="38">
        <v>71</v>
      </c>
      <c r="M257" s="41" t="e">
        <f>VLOOKUP(I257,#REF!,6,0)</f>
        <v>#REF!</v>
      </c>
      <c r="N257" s="33"/>
    </row>
    <row r="258" spans="1:14" ht="23.25" customHeight="1">
      <c r="A258" s="28">
        <v>253</v>
      </c>
      <c r="B258" s="94" t="e">
        <f t="shared" si="3"/>
        <v>#REF!</v>
      </c>
      <c r="C258" s="93" t="s">
        <v>1345</v>
      </c>
      <c r="D258" s="41" t="e">
        <f>VLOOKUP(E258,#REF!,25,0)</f>
        <v>#REF!</v>
      </c>
      <c r="E258" s="57" t="s">
        <v>119</v>
      </c>
      <c r="F258" s="32" t="s">
        <v>65</v>
      </c>
      <c r="G258" s="30" t="s">
        <v>2</v>
      </c>
      <c r="H258" s="27" t="s">
        <v>454</v>
      </c>
      <c r="I258" s="52" t="s">
        <v>531</v>
      </c>
      <c r="J258" s="33"/>
      <c r="K258" s="69"/>
      <c r="L258" s="38">
        <v>1</v>
      </c>
      <c r="M258" s="41" t="e">
        <f>VLOOKUP(I258,#REF!,6,0)</f>
        <v>#REF!</v>
      </c>
      <c r="N258" s="33"/>
    </row>
    <row r="259" spans="1:14" ht="23.25" customHeight="1">
      <c r="A259" s="28">
        <v>254</v>
      </c>
      <c r="B259" s="94" t="e">
        <f t="shared" si="3"/>
        <v>#REF!</v>
      </c>
      <c r="C259" s="93" t="s">
        <v>1347</v>
      </c>
      <c r="D259" s="41" t="e">
        <f>VLOOKUP(E259,#REF!,25,0)</f>
        <v>#REF!</v>
      </c>
      <c r="E259" s="57" t="s">
        <v>119</v>
      </c>
      <c r="F259" s="32" t="s">
        <v>13</v>
      </c>
      <c r="G259" s="30" t="s">
        <v>2</v>
      </c>
      <c r="H259" s="27" t="s">
        <v>454</v>
      </c>
      <c r="I259" s="52" t="s">
        <v>532</v>
      </c>
      <c r="J259" s="33"/>
      <c r="K259" s="69"/>
      <c r="L259" s="38">
        <v>2</v>
      </c>
      <c r="M259" s="41" t="e">
        <f>VLOOKUP(I259,#REF!,6,0)</f>
        <v>#REF!</v>
      </c>
      <c r="N259" s="33"/>
    </row>
    <row r="260" spans="1:14" ht="23.25" customHeight="1">
      <c r="A260" s="28">
        <v>255</v>
      </c>
      <c r="B260" s="94" t="e">
        <f t="shared" si="3"/>
        <v>#REF!</v>
      </c>
      <c r="C260" s="93" t="s">
        <v>1350</v>
      </c>
      <c r="D260" s="41" t="e">
        <f>VLOOKUP(E260,#REF!,25,0)</f>
        <v>#REF!</v>
      </c>
      <c r="E260" s="57" t="s">
        <v>119</v>
      </c>
      <c r="F260" s="32" t="s">
        <v>65</v>
      </c>
      <c r="G260" s="30" t="s">
        <v>2</v>
      </c>
      <c r="H260" s="44" t="s">
        <v>454</v>
      </c>
      <c r="I260" s="52" t="s">
        <v>533</v>
      </c>
      <c r="J260" s="33"/>
      <c r="K260" s="69"/>
      <c r="L260" s="38">
        <v>3</v>
      </c>
      <c r="M260" s="41" t="e">
        <f>VLOOKUP(I260,#REF!,6,0)</f>
        <v>#REF!</v>
      </c>
      <c r="N260" s="54" t="s">
        <v>559</v>
      </c>
    </row>
    <row r="261" spans="1:14" ht="23.25" customHeight="1">
      <c r="A261" s="28">
        <v>256</v>
      </c>
      <c r="B261" s="94" t="e">
        <f t="shared" si="3"/>
        <v>#REF!</v>
      </c>
      <c r="C261" s="93" t="s">
        <v>1353</v>
      </c>
      <c r="D261" s="41" t="e">
        <f>VLOOKUP(E261,#REF!,25,0)</f>
        <v>#REF!</v>
      </c>
      <c r="E261" s="57" t="s">
        <v>119</v>
      </c>
      <c r="F261" s="32" t="s">
        <v>13</v>
      </c>
      <c r="G261" s="30" t="s">
        <v>2</v>
      </c>
      <c r="H261" s="44" t="s">
        <v>454</v>
      </c>
      <c r="I261" s="58" t="s">
        <v>308</v>
      </c>
      <c r="J261" s="33"/>
      <c r="K261" s="69"/>
      <c r="L261" s="38">
        <v>4</v>
      </c>
      <c r="M261" s="41" t="e">
        <f>VLOOKUP(I261,#REF!,6,0)</f>
        <v>#REF!</v>
      </c>
      <c r="N261" s="54" t="s">
        <v>559</v>
      </c>
    </row>
    <row r="262" spans="1:14" ht="23.25" customHeight="1">
      <c r="A262" s="28">
        <v>257</v>
      </c>
      <c r="B262" s="94" t="e">
        <f t="shared" ref="B262:B325" si="4">CONCATENATE(20241,$D262,"K19.",$L262)</f>
        <v>#REF!</v>
      </c>
      <c r="C262" s="93" t="s">
        <v>1356</v>
      </c>
      <c r="D262" s="41" t="e">
        <f>VLOOKUP(E262,#REF!,25,0)</f>
        <v>#REF!</v>
      </c>
      <c r="E262" s="57" t="s">
        <v>119</v>
      </c>
      <c r="F262" s="32" t="s">
        <v>65</v>
      </c>
      <c r="G262" s="30" t="s">
        <v>4</v>
      </c>
      <c r="H262" s="27" t="s">
        <v>34</v>
      </c>
      <c r="I262" s="52" t="s">
        <v>79</v>
      </c>
      <c r="J262" s="33"/>
      <c r="K262" s="69"/>
      <c r="L262" s="38">
        <v>5</v>
      </c>
      <c r="M262" s="41" t="e">
        <f>VLOOKUP(I262,#REF!,6,0)</f>
        <v>#REF!</v>
      </c>
      <c r="N262" s="33"/>
    </row>
    <row r="263" spans="1:14" ht="23.25" customHeight="1">
      <c r="A263" s="28">
        <v>258</v>
      </c>
      <c r="B263" s="94" t="e">
        <f t="shared" si="4"/>
        <v>#REF!</v>
      </c>
      <c r="C263" s="93" t="s">
        <v>1359</v>
      </c>
      <c r="D263" s="41" t="e">
        <f>VLOOKUP(E263,#REF!,25,0)</f>
        <v>#REF!</v>
      </c>
      <c r="E263" s="57" t="s">
        <v>119</v>
      </c>
      <c r="F263" s="32" t="s">
        <v>13</v>
      </c>
      <c r="G263" s="30" t="s">
        <v>4</v>
      </c>
      <c r="H263" s="27" t="s">
        <v>34</v>
      </c>
      <c r="I263" s="52" t="s">
        <v>80</v>
      </c>
      <c r="J263" s="33"/>
      <c r="K263" s="69"/>
      <c r="L263" s="38">
        <v>6</v>
      </c>
      <c r="M263" s="41" t="e">
        <f>VLOOKUP(I263,#REF!,6,0)</f>
        <v>#REF!</v>
      </c>
      <c r="N263" s="33"/>
    </row>
    <row r="264" spans="1:14" ht="23.25" customHeight="1">
      <c r="A264" s="28">
        <v>259</v>
      </c>
      <c r="B264" s="94" t="e">
        <f t="shared" si="4"/>
        <v>#REF!</v>
      </c>
      <c r="C264" s="93" t="s">
        <v>1362</v>
      </c>
      <c r="D264" s="41" t="e">
        <f>VLOOKUP(E264,#REF!,25,0)</f>
        <v>#REF!</v>
      </c>
      <c r="E264" s="57" t="s">
        <v>119</v>
      </c>
      <c r="F264" s="32" t="s">
        <v>65</v>
      </c>
      <c r="G264" s="30" t="s">
        <v>4</v>
      </c>
      <c r="H264" s="44" t="s">
        <v>34</v>
      </c>
      <c r="I264" s="52" t="s">
        <v>81</v>
      </c>
      <c r="J264" s="33"/>
      <c r="K264" s="69" t="s">
        <v>539</v>
      </c>
      <c r="L264" s="39">
        <v>7</v>
      </c>
      <c r="M264" s="86" t="s">
        <v>600</v>
      </c>
      <c r="N264" s="33"/>
    </row>
    <row r="265" spans="1:14" ht="23.25" customHeight="1">
      <c r="A265" s="28">
        <v>260</v>
      </c>
      <c r="B265" s="94" t="e">
        <f>CONCATENATE(20241,$D265,"K19.",$L265)</f>
        <v>#REF!</v>
      </c>
      <c r="C265" s="93" t="s">
        <v>1362</v>
      </c>
      <c r="D265" s="41" t="e">
        <f>VLOOKUP(E265,#REF!,25,0)</f>
        <v>#REF!</v>
      </c>
      <c r="E265" s="57" t="s">
        <v>119</v>
      </c>
      <c r="F265" s="32" t="s">
        <v>65</v>
      </c>
      <c r="G265" s="30" t="s">
        <v>4</v>
      </c>
      <c r="H265" s="27" t="s">
        <v>475</v>
      </c>
      <c r="I265" s="31" t="s">
        <v>534</v>
      </c>
      <c r="J265" s="33"/>
      <c r="K265" s="69" t="s">
        <v>539</v>
      </c>
      <c r="L265" s="39">
        <v>7</v>
      </c>
      <c r="M265" s="86" t="s">
        <v>600</v>
      </c>
      <c r="N265" s="100" t="s">
        <v>3618</v>
      </c>
    </row>
    <row r="266" spans="1:14" ht="23.25" customHeight="1">
      <c r="A266" s="28">
        <v>261</v>
      </c>
      <c r="B266" s="94" t="e">
        <f t="shared" si="4"/>
        <v>#REF!</v>
      </c>
      <c r="C266" s="93" t="s">
        <v>1365</v>
      </c>
      <c r="D266" s="41" t="e">
        <f>VLOOKUP(E266,#REF!,25,0)</f>
        <v>#REF!</v>
      </c>
      <c r="E266" s="57" t="s">
        <v>119</v>
      </c>
      <c r="F266" s="32" t="s">
        <v>13</v>
      </c>
      <c r="G266" s="30" t="s">
        <v>4</v>
      </c>
      <c r="H266" s="44" t="s">
        <v>34</v>
      </c>
      <c r="I266" s="52" t="s">
        <v>82</v>
      </c>
      <c r="J266" s="33"/>
      <c r="K266" s="69" t="s">
        <v>539</v>
      </c>
      <c r="L266" s="38">
        <v>8</v>
      </c>
      <c r="M266" s="86" t="s">
        <v>600</v>
      </c>
      <c r="N266" s="33"/>
    </row>
    <row r="267" spans="1:14" ht="23.25" customHeight="1">
      <c r="A267" s="28">
        <v>262</v>
      </c>
      <c r="B267" s="94" t="e">
        <f t="shared" si="4"/>
        <v>#REF!</v>
      </c>
      <c r="C267" s="93" t="s">
        <v>1368</v>
      </c>
      <c r="D267" s="41" t="e">
        <f>VLOOKUP(E267,#REF!,25,0)</f>
        <v>#REF!</v>
      </c>
      <c r="E267" s="57" t="s">
        <v>119</v>
      </c>
      <c r="F267" s="32" t="s">
        <v>65</v>
      </c>
      <c r="G267" s="30" t="s">
        <v>3</v>
      </c>
      <c r="H267" s="44" t="s">
        <v>34</v>
      </c>
      <c r="I267" s="52" t="s">
        <v>83</v>
      </c>
      <c r="J267" s="33"/>
      <c r="K267" s="69"/>
      <c r="L267" s="38">
        <v>9</v>
      </c>
      <c r="M267" s="41" t="e">
        <f>VLOOKUP(I267,#REF!,6,0)</f>
        <v>#REF!</v>
      </c>
      <c r="N267" s="33"/>
    </row>
    <row r="268" spans="1:14" ht="23.25" customHeight="1">
      <c r="A268" s="28">
        <v>263</v>
      </c>
      <c r="B268" s="94" t="e">
        <f t="shared" si="4"/>
        <v>#REF!</v>
      </c>
      <c r="C268" s="93" t="s">
        <v>1370</v>
      </c>
      <c r="D268" s="41" t="e">
        <f>VLOOKUP(E268,#REF!,25,0)</f>
        <v>#REF!</v>
      </c>
      <c r="E268" s="57" t="s">
        <v>119</v>
      </c>
      <c r="F268" s="32" t="s">
        <v>13</v>
      </c>
      <c r="G268" s="30" t="s">
        <v>3</v>
      </c>
      <c r="H268" s="44" t="s">
        <v>34</v>
      </c>
      <c r="I268" s="52" t="s">
        <v>84</v>
      </c>
      <c r="J268" s="33"/>
      <c r="K268" s="69"/>
      <c r="L268" s="38">
        <v>10</v>
      </c>
      <c r="M268" s="41" t="e">
        <f>VLOOKUP(I268,#REF!,6,0)</f>
        <v>#REF!</v>
      </c>
      <c r="N268" s="33"/>
    </row>
    <row r="269" spans="1:14" ht="23.25" customHeight="1">
      <c r="A269" s="28">
        <v>264</v>
      </c>
      <c r="B269" s="94" t="e">
        <f t="shared" si="4"/>
        <v>#REF!</v>
      </c>
      <c r="C269" s="93" t="s">
        <v>1373</v>
      </c>
      <c r="D269" s="41" t="e">
        <f>VLOOKUP(E269,#REF!,25,0)</f>
        <v>#REF!</v>
      </c>
      <c r="E269" s="57" t="s">
        <v>119</v>
      </c>
      <c r="F269" s="32" t="s">
        <v>65</v>
      </c>
      <c r="G269" s="30" t="s">
        <v>5</v>
      </c>
      <c r="H269" s="44" t="s">
        <v>26</v>
      </c>
      <c r="I269" s="52" t="s">
        <v>85</v>
      </c>
      <c r="J269" s="33"/>
      <c r="K269" s="69"/>
      <c r="L269" s="38">
        <v>11</v>
      </c>
      <c r="M269" s="41" t="e">
        <f>VLOOKUP(I269,#REF!,6,0)</f>
        <v>#REF!</v>
      </c>
      <c r="N269" s="33"/>
    </row>
    <row r="270" spans="1:14" ht="23.25" customHeight="1">
      <c r="A270" s="28">
        <v>265</v>
      </c>
      <c r="B270" s="94" t="e">
        <f t="shared" si="4"/>
        <v>#REF!</v>
      </c>
      <c r="C270" s="93" t="s">
        <v>1376</v>
      </c>
      <c r="D270" s="41" t="e">
        <f>VLOOKUP(E270,#REF!,25,0)</f>
        <v>#REF!</v>
      </c>
      <c r="E270" s="57" t="s">
        <v>119</v>
      </c>
      <c r="F270" s="32" t="s">
        <v>13</v>
      </c>
      <c r="G270" s="30" t="s">
        <v>5</v>
      </c>
      <c r="H270" s="44" t="s">
        <v>26</v>
      </c>
      <c r="I270" s="52" t="s">
        <v>86</v>
      </c>
      <c r="J270" s="33"/>
      <c r="K270" s="69" t="s">
        <v>539</v>
      </c>
      <c r="L270" s="38">
        <v>12</v>
      </c>
      <c r="M270" s="86" t="s">
        <v>600</v>
      </c>
      <c r="N270" s="33"/>
    </row>
    <row r="271" spans="1:14" ht="23.25" customHeight="1">
      <c r="A271" s="28">
        <v>266</v>
      </c>
      <c r="B271" s="94" t="e">
        <f t="shared" si="4"/>
        <v>#REF!</v>
      </c>
      <c r="C271" s="93" t="s">
        <v>1379</v>
      </c>
      <c r="D271" s="41" t="e">
        <f>VLOOKUP(E271,#REF!,25,0)</f>
        <v>#REF!</v>
      </c>
      <c r="E271" s="57" t="s">
        <v>119</v>
      </c>
      <c r="F271" s="32" t="s">
        <v>65</v>
      </c>
      <c r="G271" s="30" t="s">
        <v>3</v>
      </c>
      <c r="H271" s="44" t="s">
        <v>34</v>
      </c>
      <c r="I271" s="52" t="s">
        <v>87</v>
      </c>
      <c r="J271" s="33"/>
      <c r="K271" s="69" t="s">
        <v>539</v>
      </c>
      <c r="L271" s="38">
        <v>13</v>
      </c>
      <c r="M271" s="86" t="s">
        <v>600</v>
      </c>
      <c r="N271" s="33"/>
    </row>
    <row r="272" spans="1:14" ht="23.25" customHeight="1">
      <c r="A272" s="28">
        <v>267</v>
      </c>
      <c r="B272" s="94" t="e">
        <f t="shared" si="4"/>
        <v>#REF!</v>
      </c>
      <c r="C272" s="93" t="s">
        <v>1384</v>
      </c>
      <c r="D272" s="41" t="e">
        <f>VLOOKUP(E272,#REF!,25,0)</f>
        <v>#REF!</v>
      </c>
      <c r="E272" s="57" t="s">
        <v>119</v>
      </c>
      <c r="F272" s="32" t="s">
        <v>13</v>
      </c>
      <c r="G272" s="30" t="s">
        <v>3</v>
      </c>
      <c r="H272" s="44" t="s">
        <v>34</v>
      </c>
      <c r="I272" s="52" t="s">
        <v>88</v>
      </c>
      <c r="J272" s="33"/>
      <c r="K272" s="69" t="s">
        <v>539</v>
      </c>
      <c r="L272" s="38">
        <v>15</v>
      </c>
      <c r="M272" s="86" t="s">
        <v>600</v>
      </c>
      <c r="N272" s="33"/>
    </row>
    <row r="273" spans="1:14" ht="23.25" customHeight="1">
      <c r="A273" s="28">
        <v>268</v>
      </c>
      <c r="B273" s="94" t="e">
        <f t="shared" si="4"/>
        <v>#REF!</v>
      </c>
      <c r="C273" s="93" t="s">
        <v>1386</v>
      </c>
      <c r="D273" s="41" t="e">
        <f>VLOOKUP(E273,#REF!,25,0)</f>
        <v>#REF!</v>
      </c>
      <c r="E273" s="57" t="s">
        <v>119</v>
      </c>
      <c r="F273" s="32" t="s">
        <v>65</v>
      </c>
      <c r="G273" s="30" t="s">
        <v>3</v>
      </c>
      <c r="H273" s="44" t="s">
        <v>36</v>
      </c>
      <c r="I273" s="52" t="s">
        <v>89</v>
      </c>
      <c r="J273" s="33"/>
      <c r="K273" s="69"/>
      <c r="L273" s="38">
        <v>16</v>
      </c>
      <c r="M273" s="41" t="e">
        <f>VLOOKUP(I273,#REF!,6,0)</f>
        <v>#REF!</v>
      </c>
      <c r="N273" s="33"/>
    </row>
    <row r="274" spans="1:14" ht="23.25" customHeight="1">
      <c r="A274" s="28">
        <v>269</v>
      </c>
      <c r="B274" s="94" t="e">
        <f t="shared" si="4"/>
        <v>#REF!</v>
      </c>
      <c r="C274" s="93" t="s">
        <v>1389</v>
      </c>
      <c r="D274" s="41" t="e">
        <f>VLOOKUP(E274,#REF!,25,0)</f>
        <v>#REF!</v>
      </c>
      <c r="E274" s="57" t="s">
        <v>119</v>
      </c>
      <c r="F274" s="32" t="s">
        <v>13</v>
      </c>
      <c r="G274" s="30" t="s">
        <v>2</v>
      </c>
      <c r="H274" s="44" t="s">
        <v>29</v>
      </c>
      <c r="I274" s="52" t="s">
        <v>99</v>
      </c>
      <c r="J274" s="33"/>
      <c r="K274" s="69" t="s">
        <v>539</v>
      </c>
      <c r="L274" s="38">
        <v>17</v>
      </c>
      <c r="M274" s="86" t="s">
        <v>600</v>
      </c>
      <c r="N274" s="33"/>
    </row>
    <row r="275" spans="1:14" ht="23.25" customHeight="1">
      <c r="A275" s="28">
        <v>270</v>
      </c>
      <c r="B275" s="94" t="e">
        <f t="shared" si="4"/>
        <v>#REF!</v>
      </c>
      <c r="C275" s="93" t="s">
        <v>1392</v>
      </c>
      <c r="D275" s="41" t="e">
        <f>VLOOKUP(E275,#REF!,25,0)</f>
        <v>#REF!</v>
      </c>
      <c r="E275" s="57" t="s">
        <v>119</v>
      </c>
      <c r="F275" s="32" t="s">
        <v>13</v>
      </c>
      <c r="G275" s="30" t="s">
        <v>5</v>
      </c>
      <c r="H275" s="44" t="s">
        <v>38</v>
      </c>
      <c r="I275" s="52" t="s">
        <v>165</v>
      </c>
      <c r="J275" s="33"/>
      <c r="K275" s="69"/>
      <c r="L275" s="38">
        <v>18</v>
      </c>
      <c r="M275" s="41" t="e">
        <f>VLOOKUP(I275,#REF!,6,0)</f>
        <v>#REF!</v>
      </c>
      <c r="N275" s="54"/>
    </row>
    <row r="276" spans="1:14" ht="23.25" customHeight="1">
      <c r="A276" s="28">
        <v>271</v>
      </c>
      <c r="B276" s="94" t="e">
        <f t="shared" si="4"/>
        <v>#REF!</v>
      </c>
      <c r="C276" s="93" t="s">
        <v>1395</v>
      </c>
      <c r="D276" s="41" t="e">
        <f>VLOOKUP(E276,#REF!,25,0)</f>
        <v>#REF!</v>
      </c>
      <c r="E276" s="57" t="s">
        <v>119</v>
      </c>
      <c r="F276" s="32" t="s">
        <v>65</v>
      </c>
      <c r="G276" s="30" t="s">
        <v>2</v>
      </c>
      <c r="H276" s="27" t="s">
        <v>43</v>
      </c>
      <c r="I276" s="52" t="s">
        <v>60</v>
      </c>
      <c r="J276" s="33"/>
      <c r="K276" s="69"/>
      <c r="L276" s="38">
        <v>19</v>
      </c>
      <c r="M276" s="41" t="e">
        <f>VLOOKUP(I276,#REF!,6,0)</f>
        <v>#REF!</v>
      </c>
      <c r="N276" s="33"/>
    </row>
    <row r="277" spans="1:14" ht="23.25" customHeight="1">
      <c r="A277" s="28">
        <v>272</v>
      </c>
      <c r="B277" s="94" t="e">
        <f t="shared" si="4"/>
        <v>#REF!</v>
      </c>
      <c r="C277" s="93" t="s">
        <v>1398</v>
      </c>
      <c r="D277" s="41" t="e">
        <f>VLOOKUP(E277,#REF!,25,0)</f>
        <v>#REF!</v>
      </c>
      <c r="E277" s="57" t="s">
        <v>119</v>
      </c>
      <c r="F277" s="32" t="s">
        <v>13</v>
      </c>
      <c r="G277" s="30" t="s">
        <v>2</v>
      </c>
      <c r="H277" s="27" t="s">
        <v>43</v>
      </c>
      <c r="I277" s="52" t="s">
        <v>149</v>
      </c>
      <c r="J277" s="33"/>
      <c r="K277" s="69"/>
      <c r="L277" s="38">
        <v>20</v>
      </c>
      <c r="M277" s="41" t="e">
        <f>VLOOKUP(I277,#REF!,6,0)</f>
        <v>#REF!</v>
      </c>
      <c r="N277" s="33"/>
    </row>
    <row r="278" spans="1:14" ht="23.25" customHeight="1">
      <c r="A278" s="28">
        <v>273</v>
      </c>
      <c r="B278" s="94" t="e">
        <f t="shared" si="4"/>
        <v>#REF!</v>
      </c>
      <c r="C278" s="93" t="s">
        <v>1401</v>
      </c>
      <c r="D278" s="41" t="e">
        <f>VLOOKUP(E278,#REF!,25,0)</f>
        <v>#REF!</v>
      </c>
      <c r="E278" s="57" t="s">
        <v>119</v>
      </c>
      <c r="F278" s="32" t="s">
        <v>13</v>
      </c>
      <c r="G278" s="30" t="s">
        <v>3</v>
      </c>
      <c r="H278" s="44" t="s">
        <v>36</v>
      </c>
      <c r="I278" s="52" t="s">
        <v>175</v>
      </c>
      <c r="J278" s="33"/>
      <c r="K278" s="69"/>
      <c r="L278" s="38">
        <v>21</v>
      </c>
      <c r="M278" s="41" t="e">
        <f>VLOOKUP(I278,#REF!,6,0)</f>
        <v>#REF!</v>
      </c>
      <c r="N278" s="33"/>
    </row>
    <row r="279" spans="1:14" ht="23.25" customHeight="1">
      <c r="A279" s="28">
        <v>274</v>
      </c>
      <c r="B279" s="94" t="e">
        <f t="shared" si="4"/>
        <v>#REF!</v>
      </c>
      <c r="C279" s="93" t="s">
        <v>1404</v>
      </c>
      <c r="D279" s="41" t="e">
        <f>VLOOKUP(E279,#REF!,25,0)</f>
        <v>#REF!</v>
      </c>
      <c r="E279" s="57" t="s">
        <v>119</v>
      </c>
      <c r="F279" s="32" t="s">
        <v>65</v>
      </c>
      <c r="G279" s="30" t="s">
        <v>2</v>
      </c>
      <c r="H279" s="44" t="s">
        <v>29</v>
      </c>
      <c r="I279" s="52" t="s">
        <v>417</v>
      </c>
      <c r="J279" s="33"/>
      <c r="K279" s="69" t="s">
        <v>539</v>
      </c>
      <c r="L279" s="38">
        <v>22</v>
      </c>
      <c r="M279" s="86" t="s">
        <v>600</v>
      </c>
      <c r="N279" s="33"/>
    </row>
    <row r="280" spans="1:14" ht="23.25" customHeight="1">
      <c r="A280" s="28">
        <v>275</v>
      </c>
      <c r="B280" s="94" t="e">
        <f t="shared" si="4"/>
        <v>#REF!</v>
      </c>
      <c r="C280" s="93" t="s">
        <v>1406</v>
      </c>
      <c r="D280" s="41" t="e">
        <f>VLOOKUP(E280,#REF!,25,0)</f>
        <v>#REF!</v>
      </c>
      <c r="E280" s="57" t="s">
        <v>119</v>
      </c>
      <c r="F280" s="32" t="s">
        <v>65</v>
      </c>
      <c r="G280" s="30" t="s">
        <v>1</v>
      </c>
      <c r="H280" s="27" t="s">
        <v>38</v>
      </c>
      <c r="I280" s="31" t="s">
        <v>448</v>
      </c>
      <c r="J280" s="33"/>
      <c r="K280" s="69"/>
      <c r="L280" s="39">
        <v>23</v>
      </c>
      <c r="M280" s="41" t="e">
        <f>VLOOKUP(I280,#REF!,6,0)</f>
        <v>#REF!</v>
      </c>
      <c r="N280" s="54" t="s">
        <v>474</v>
      </c>
    </row>
    <row r="281" spans="1:14" ht="23.25" customHeight="1">
      <c r="A281" s="28">
        <v>276</v>
      </c>
      <c r="B281" s="94" t="e">
        <f t="shared" si="4"/>
        <v>#REF!</v>
      </c>
      <c r="C281" s="93" t="s">
        <v>1406</v>
      </c>
      <c r="D281" s="41" t="e">
        <f>VLOOKUP(E281,#REF!,25,0)</f>
        <v>#REF!</v>
      </c>
      <c r="E281" s="57" t="s">
        <v>119</v>
      </c>
      <c r="F281" s="32" t="s">
        <v>65</v>
      </c>
      <c r="G281" s="30" t="s">
        <v>1</v>
      </c>
      <c r="H281" s="27" t="s">
        <v>38</v>
      </c>
      <c r="I281" s="52" t="s">
        <v>92</v>
      </c>
      <c r="J281" s="33"/>
      <c r="K281" s="69"/>
      <c r="L281" s="39">
        <v>23</v>
      </c>
      <c r="M281" s="41" t="e">
        <f>VLOOKUP(I281,#REF!,6,0)</f>
        <v>#REF!</v>
      </c>
      <c r="N281" s="33"/>
    </row>
    <row r="282" spans="1:14" ht="23.25" customHeight="1">
      <c r="A282" s="28">
        <v>277</v>
      </c>
      <c r="B282" s="94" t="e">
        <f t="shared" si="4"/>
        <v>#REF!</v>
      </c>
      <c r="C282" s="93" t="s">
        <v>1408</v>
      </c>
      <c r="D282" s="41" t="e">
        <f>VLOOKUP(E282,#REF!,25,0)</f>
        <v>#REF!</v>
      </c>
      <c r="E282" s="57" t="s">
        <v>119</v>
      </c>
      <c r="F282" s="32" t="s">
        <v>13</v>
      </c>
      <c r="G282" s="30" t="s">
        <v>1</v>
      </c>
      <c r="H282" s="27" t="s">
        <v>38</v>
      </c>
      <c r="I282" s="52" t="s">
        <v>93</v>
      </c>
      <c r="J282" s="33"/>
      <c r="K282" s="69"/>
      <c r="L282" s="38">
        <v>24</v>
      </c>
      <c r="M282" s="41" t="e">
        <f>VLOOKUP(I282,#REF!,6,0)</f>
        <v>#REF!</v>
      </c>
      <c r="N282" s="33"/>
    </row>
    <row r="283" spans="1:14" ht="23.25" customHeight="1">
      <c r="A283" s="28">
        <v>278</v>
      </c>
      <c r="B283" s="94" t="e">
        <f t="shared" si="4"/>
        <v>#REF!</v>
      </c>
      <c r="C283" s="93" t="s">
        <v>1411</v>
      </c>
      <c r="D283" s="41" t="e">
        <f>VLOOKUP(E283,#REF!,25,0)</f>
        <v>#REF!</v>
      </c>
      <c r="E283" s="57" t="s">
        <v>119</v>
      </c>
      <c r="F283" s="32" t="s">
        <v>65</v>
      </c>
      <c r="G283" s="30" t="s">
        <v>1</v>
      </c>
      <c r="H283" s="44" t="s">
        <v>38</v>
      </c>
      <c r="I283" s="52" t="s">
        <v>94</v>
      </c>
      <c r="J283" s="33"/>
      <c r="K283" s="69" t="s">
        <v>539</v>
      </c>
      <c r="L283" s="38">
        <v>25</v>
      </c>
      <c r="M283" s="86" t="s">
        <v>600</v>
      </c>
      <c r="N283" s="33"/>
    </row>
    <row r="284" spans="1:14" ht="23.25" customHeight="1">
      <c r="A284" s="28">
        <v>279</v>
      </c>
      <c r="B284" s="94" t="e">
        <f t="shared" si="4"/>
        <v>#REF!</v>
      </c>
      <c r="C284" s="93" t="s">
        <v>1413</v>
      </c>
      <c r="D284" s="41" t="e">
        <f>VLOOKUP(E284,#REF!,25,0)</f>
        <v>#REF!</v>
      </c>
      <c r="E284" s="57" t="s">
        <v>119</v>
      </c>
      <c r="F284" s="32" t="s">
        <v>13</v>
      </c>
      <c r="G284" s="30" t="s">
        <v>1</v>
      </c>
      <c r="H284" s="44" t="s">
        <v>38</v>
      </c>
      <c r="I284" s="52" t="s">
        <v>95</v>
      </c>
      <c r="J284" s="33"/>
      <c r="K284" s="69" t="s">
        <v>539</v>
      </c>
      <c r="L284" s="38">
        <v>26</v>
      </c>
      <c r="M284" s="86" t="s">
        <v>600</v>
      </c>
      <c r="N284" s="33"/>
    </row>
    <row r="285" spans="1:14" ht="23.25" customHeight="1">
      <c r="A285" s="28">
        <v>280</v>
      </c>
      <c r="B285" s="94" t="e">
        <f t="shared" si="4"/>
        <v>#REF!</v>
      </c>
      <c r="C285" s="93" t="s">
        <v>1415</v>
      </c>
      <c r="D285" s="41" t="e">
        <f>VLOOKUP(E285,#REF!,25,0)</f>
        <v>#REF!</v>
      </c>
      <c r="E285" s="57" t="s">
        <v>119</v>
      </c>
      <c r="F285" s="32" t="s">
        <v>65</v>
      </c>
      <c r="G285" s="30" t="s">
        <v>3</v>
      </c>
      <c r="H285" s="44" t="s">
        <v>36</v>
      </c>
      <c r="I285" s="52" t="s">
        <v>96</v>
      </c>
      <c r="J285" s="33"/>
      <c r="K285" s="69" t="s">
        <v>539</v>
      </c>
      <c r="L285" s="38">
        <v>27</v>
      </c>
      <c r="M285" s="86" t="s">
        <v>600</v>
      </c>
      <c r="N285" s="33"/>
    </row>
    <row r="286" spans="1:14" ht="23.25" customHeight="1">
      <c r="A286" s="28">
        <v>281</v>
      </c>
      <c r="B286" s="94" t="e">
        <f t="shared" si="4"/>
        <v>#REF!</v>
      </c>
      <c r="C286" s="93" t="s">
        <v>1417</v>
      </c>
      <c r="D286" s="41" t="e">
        <f>VLOOKUP(E286,#REF!,25,0)</f>
        <v>#REF!</v>
      </c>
      <c r="E286" s="57" t="s">
        <v>119</v>
      </c>
      <c r="F286" s="32" t="s">
        <v>13</v>
      </c>
      <c r="G286" s="30" t="s">
        <v>3</v>
      </c>
      <c r="H286" s="44" t="s">
        <v>36</v>
      </c>
      <c r="I286" s="52" t="s">
        <v>97</v>
      </c>
      <c r="J286" s="33"/>
      <c r="K286" s="69" t="s">
        <v>539</v>
      </c>
      <c r="L286" s="38">
        <v>28</v>
      </c>
      <c r="M286" s="86" t="s">
        <v>600</v>
      </c>
      <c r="N286" s="33"/>
    </row>
    <row r="287" spans="1:14" ht="23.25" customHeight="1">
      <c r="A287" s="28">
        <v>282</v>
      </c>
      <c r="B287" s="94" t="e">
        <f t="shared" si="4"/>
        <v>#REF!</v>
      </c>
      <c r="C287" s="93" t="s">
        <v>1419</v>
      </c>
      <c r="D287" s="41" t="e">
        <f>VLOOKUP(E287,#REF!,25,0)</f>
        <v>#REF!</v>
      </c>
      <c r="E287" s="57" t="s">
        <v>119</v>
      </c>
      <c r="F287" s="32" t="s">
        <v>65</v>
      </c>
      <c r="G287" s="30" t="s">
        <v>2</v>
      </c>
      <c r="H287" s="44" t="s">
        <v>28</v>
      </c>
      <c r="I287" s="52" t="s">
        <v>98</v>
      </c>
      <c r="J287" s="33"/>
      <c r="K287" s="69"/>
      <c r="L287" s="38">
        <v>29</v>
      </c>
      <c r="M287" s="41" t="e">
        <f>VLOOKUP(I287,#REF!,6,0)</f>
        <v>#REF!</v>
      </c>
      <c r="N287" s="33"/>
    </row>
    <row r="288" spans="1:14" ht="23.25" customHeight="1">
      <c r="A288" s="28">
        <v>283</v>
      </c>
      <c r="B288" s="94" t="e">
        <f t="shared" si="4"/>
        <v>#REF!</v>
      </c>
      <c r="C288" s="93" t="s">
        <v>1421</v>
      </c>
      <c r="D288" s="41" t="e">
        <f>VLOOKUP(E288,#REF!,25,0)</f>
        <v>#REF!</v>
      </c>
      <c r="E288" s="57" t="s">
        <v>119</v>
      </c>
      <c r="F288" s="32" t="s">
        <v>65</v>
      </c>
      <c r="G288" s="30" t="s">
        <v>2</v>
      </c>
      <c r="H288" s="44" t="s">
        <v>43</v>
      </c>
      <c r="I288" s="52" t="s">
        <v>100</v>
      </c>
      <c r="J288" s="33"/>
      <c r="K288" s="69" t="s">
        <v>539</v>
      </c>
      <c r="L288" s="38">
        <v>30</v>
      </c>
      <c r="M288" s="86" t="s">
        <v>600</v>
      </c>
      <c r="N288" s="33"/>
    </row>
    <row r="289" spans="1:14" ht="23.25" customHeight="1">
      <c r="A289" s="28">
        <v>284</v>
      </c>
      <c r="B289" s="94" t="e">
        <f t="shared" si="4"/>
        <v>#REF!</v>
      </c>
      <c r="C289" s="93" t="s">
        <v>1424</v>
      </c>
      <c r="D289" s="41" t="e">
        <f>VLOOKUP(E289,#REF!,25,0)</f>
        <v>#REF!</v>
      </c>
      <c r="E289" s="57" t="s">
        <v>119</v>
      </c>
      <c r="F289" s="32" t="s">
        <v>13</v>
      </c>
      <c r="G289" s="30" t="s">
        <v>2</v>
      </c>
      <c r="H289" s="44" t="s">
        <v>43</v>
      </c>
      <c r="I289" s="52" t="s">
        <v>101</v>
      </c>
      <c r="J289" s="33"/>
      <c r="K289" s="69" t="s">
        <v>539</v>
      </c>
      <c r="L289" s="38">
        <v>31</v>
      </c>
      <c r="M289" s="86" t="s">
        <v>600</v>
      </c>
      <c r="N289" s="33"/>
    </row>
    <row r="290" spans="1:14" ht="23.25" customHeight="1">
      <c r="A290" s="28">
        <v>285</v>
      </c>
      <c r="B290" s="94" t="e">
        <f t="shared" si="4"/>
        <v>#REF!</v>
      </c>
      <c r="C290" s="93" t="s">
        <v>1427</v>
      </c>
      <c r="D290" s="41" t="e">
        <f>VLOOKUP(E290,#REF!,25,0)</f>
        <v>#REF!</v>
      </c>
      <c r="E290" s="57" t="s">
        <v>119</v>
      </c>
      <c r="F290" s="32" t="s">
        <v>13</v>
      </c>
      <c r="G290" s="30" t="s">
        <v>2</v>
      </c>
      <c r="H290" s="27" t="s">
        <v>40</v>
      </c>
      <c r="I290" s="52" t="s">
        <v>90</v>
      </c>
      <c r="J290" s="33"/>
      <c r="K290" s="69"/>
      <c r="L290" s="38">
        <v>32</v>
      </c>
      <c r="M290" s="41" t="e">
        <f>VLOOKUP(I290,#REF!,6,0)</f>
        <v>#REF!</v>
      </c>
      <c r="N290" s="33"/>
    </row>
    <row r="291" spans="1:14" ht="23.25" customHeight="1">
      <c r="A291" s="28">
        <v>286</v>
      </c>
      <c r="B291" s="94" t="e">
        <f t="shared" si="4"/>
        <v>#REF!</v>
      </c>
      <c r="C291" s="93" t="s">
        <v>1430</v>
      </c>
      <c r="D291" s="41" t="e">
        <f>VLOOKUP(E291,#REF!,25,0)</f>
        <v>#REF!</v>
      </c>
      <c r="E291" s="57" t="s">
        <v>119</v>
      </c>
      <c r="F291" s="32" t="s">
        <v>65</v>
      </c>
      <c r="G291" s="30" t="s">
        <v>2</v>
      </c>
      <c r="H291" s="27" t="s">
        <v>40</v>
      </c>
      <c r="I291" s="52" t="s">
        <v>91</v>
      </c>
      <c r="J291" s="33"/>
      <c r="K291" s="69"/>
      <c r="L291" s="39">
        <v>33</v>
      </c>
      <c r="M291" s="41" t="e">
        <f>VLOOKUP(I291,#REF!,6,0)</f>
        <v>#REF!</v>
      </c>
      <c r="N291" s="33"/>
    </row>
    <row r="292" spans="1:14" ht="23.25" customHeight="1">
      <c r="A292" s="28">
        <v>287</v>
      </c>
      <c r="B292" s="94" t="e">
        <f t="shared" si="4"/>
        <v>#REF!</v>
      </c>
      <c r="C292" s="93" t="s">
        <v>1430</v>
      </c>
      <c r="D292" s="41" t="e">
        <f>VLOOKUP(E292,#REF!,25,0)</f>
        <v>#REF!</v>
      </c>
      <c r="E292" s="57" t="s">
        <v>119</v>
      </c>
      <c r="F292" s="32" t="s">
        <v>65</v>
      </c>
      <c r="G292" s="30" t="s">
        <v>2</v>
      </c>
      <c r="H292" s="27" t="s">
        <v>40</v>
      </c>
      <c r="I292" s="31" t="s">
        <v>402</v>
      </c>
      <c r="J292" s="33"/>
      <c r="K292" s="69"/>
      <c r="L292" s="39">
        <v>33</v>
      </c>
      <c r="M292" s="41" t="e">
        <f>VLOOKUP(I292,#REF!,6,0)</f>
        <v>#REF!</v>
      </c>
      <c r="N292" s="54" t="s">
        <v>583</v>
      </c>
    </row>
    <row r="293" spans="1:14" ht="23.25" customHeight="1">
      <c r="A293" s="28">
        <v>288</v>
      </c>
      <c r="B293" s="94" t="e">
        <f t="shared" si="4"/>
        <v>#REF!</v>
      </c>
      <c r="C293" s="93" t="s">
        <v>1432</v>
      </c>
      <c r="D293" s="41" t="e">
        <f>VLOOKUP(E293,#REF!,25,0)</f>
        <v>#REF!</v>
      </c>
      <c r="E293" s="57" t="s">
        <v>167</v>
      </c>
      <c r="F293" s="32" t="s">
        <v>48</v>
      </c>
      <c r="G293" s="30" t="s">
        <v>4</v>
      </c>
      <c r="H293" s="44" t="s">
        <v>33</v>
      </c>
      <c r="I293" s="52" t="s">
        <v>340</v>
      </c>
      <c r="J293" s="33"/>
      <c r="K293" s="69"/>
      <c r="L293" s="38">
        <v>1</v>
      </c>
      <c r="M293" s="41" t="e">
        <f>VLOOKUP(I293,#REF!,6,0)</f>
        <v>#REF!</v>
      </c>
      <c r="N293" s="33"/>
    </row>
    <row r="294" spans="1:14" ht="23.25" customHeight="1">
      <c r="A294" s="28">
        <v>289</v>
      </c>
      <c r="B294" s="94" t="e">
        <f t="shared" si="4"/>
        <v>#REF!</v>
      </c>
      <c r="C294" s="93" t="s">
        <v>1435</v>
      </c>
      <c r="D294" s="41" t="e">
        <f>VLOOKUP(E294,#REF!,25,0)</f>
        <v>#REF!</v>
      </c>
      <c r="E294" s="57" t="s">
        <v>167</v>
      </c>
      <c r="F294" s="32" t="s">
        <v>46</v>
      </c>
      <c r="G294" s="30" t="s">
        <v>4</v>
      </c>
      <c r="H294" s="44" t="s">
        <v>172</v>
      </c>
      <c r="I294" s="52" t="s">
        <v>341</v>
      </c>
      <c r="J294" s="33"/>
      <c r="K294" s="69"/>
      <c r="L294" s="39">
        <v>2</v>
      </c>
      <c r="M294" s="41" t="e">
        <f>VLOOKUP(I294,#REF!,6,0)</f>
        <v>#REF!</v>
      </c>
      <c r="N294" s="33"/>
    </row>
    <row r="295" spans="1:14" ht="23.25" customHeight="1">
      <c r="A295" s="28">
        <v>290</v>
      </c>
      <c r="B295" s="94" t="e">
        <f t="shared" si="4"/>
        <v>#REF!</v>
      </c>
      <c r="C295" s="93" t="s">
        <v>1435</v>
      </c>
      <c r="D295" s="41" t="e">
        <f>VLOOKUP(E295,#REF!,25,0)</f>
        <v>#REF!</v>
      </c>
      <c r="E295" s="57" t="s">
        <v>167</v>
      </c>
      <c r="F295" s="32" t="s">
        <v>46</v>
      </c>
      <c r="G295" s="30" t="s">
        <v>4</v>
      </c>
      <c r="H295" s="44" t="s">
        <v>172</v>
      </c>
      <c r="I295" s="34" t="s">
        <v>408</v>
      </c>
      <c r="J295" s="33"/>
      <c r="K295" s="69"/>
      <c r="L295" s="39">
        <v>2</v>
      </c>
      <c r="M295" s="41" t="e">
        <f>VLOOKUP(I295,#REF!,6,0)</f>
        <v>#REF!</v>
      </c>
      <c r="N295" s="54" t="s">
        <v>463</v>
      </c>
    </row>
    <row r="296" spans="1:14" ht="23.25" customHeight="1">
      <c r="A296" s="28">
        <v>291</v>
      </c>
      <c r="B296" s="94" t="e">
        <f t="shared" si="4"/>
        <v>#REF!</v>
      </c>
      <c r="C296" s="93" t="s">
        <v>1437</v>
      </c>
      <c r="D296" s="41" t="e">
        <f>VLOOKUP(E296,#REF!,25,0)</f>
        <v>#REF!</v>
      </c>
      <c r="E296" s="57" t="s">
        <v>167</v>
      </c>
      <c r="F296" s="32" t="s">
        <v>45</v>
      </c>
      <c r="G296" s="30" t="s">
        <v>4</v>
      </c>
      <c r="H296" s="44" t="s">
        <v>39</v>
      </c>
      <c r="I296" s="52" t="s">
        <v>342</v>
      </c>
      <c r="J296" s="33"/>
      <c r="K296" s="69"/>
      <c r="L296" s="38">
        <v>3</v>
      </c>
      <c r="M296" s="41" t="e">
        <f>VLOOKUP(I296,#REF!,6,0)</f>
        <v>#REF!</v>
      </c>
      <c r="N296" s="33"/>
    </row>
    <row r="297" spans="1:14" ht="23.25" customHeight="1">
      <c r="A297" s="28">
        <v>292</v>
      </c>
      <c r="B297" s="94" t="e">
        <f t="shared" si="4"/>
        <v>#REF!</v>
      </c>
      <c r="C297" s="93" t="s">
        <v>1440</v>
      </c>
      <c r="D297" s="41" t="e">
        <f>VLOOKUP(E297,#REF!,25,0)</f>
        <v>#REF!</v>
      </c>
      <c r="E297" s="57" t="s">
        <v>167</v>
      </c>
      <c r="F297" s="32" t="s">
        <v>47</v>
      </c>
      <c r="G297" s="30" t="s">
        <v>4</v>
      </c>
      <c r="H297" s="44" t="s">
        <v>39</v>
      </c>
      <c r="I297" s="52" t="s">
        <v>343</v>
      </c>
      <c r="J297" s="33"/>
      <c r="K297" s="69"/>
      <c r="L297" s="38">
        <v>4</v>
      </c>
      <c r="M297" s="41" t="e">
        <f>VLOOKUP(I297,#REF!,6,0)</f>
        <v>#REF!</v>
      </c>
      <c r="N297" s="33"/>
    </row>
    <row r="298" spans="1:14" ht="23.25" customHeight="1">
      <c r="A298" s="28">
        <v>293</v>
      </c>
      <c r="B298" s="94" t="e">
        <f t="shared" si="4"/>
        <v>#REF!</v>
      </c>
      <c r="C298" s="93" t="s">
        <v>1443</v>
      </c>
      <c r="D298" s="41" t="e">
        <f>VLOOKUP(E298,#REF!,25,0)</f>
        <v>#REF!</v>
      </c>
      <c r="E298" s="57" t="s">
        <v>167</v>
      </c>
      <c r="F298" s="32" t="s">
        <v>48</v>
      </c>
      <c r="G298" s="30" t="s">
        <v>2</v>
      </c>
      <c r="H298" s="44" t="s">
        <v>39</v>
      </c>
      <c r="I298" s="52" t="s">
        <v>344</v>
      </c>
      <c r="J298" s="33"/>
      <c r="K298" s="69"/>
      <c r="L298" s="38">
        <v>5</v>
      </c>
      <c r="M298" s="41" t="e">
        <f>VLOOKUP(I298,#REF!,6,0)</f>
        <v>#REF!</v>
      </c>
      <c r="N298" s="33"/>
    </row>
    <row r="299" spans="1:14" ht="23.25" customHeight="1">
      <c r="A299" s="28">
        <v>294</v>
      </c>
      <c r="B299" s="94" t="e">
        <f t="shared" si="4"/>
        <v>#REF!</v>
      </c>
      <c r="C299" s="93" t="s">
        <v>1446</v>
      </c>
      <c r="D299" s="41" t="e">
        <f>VLOOKUP(E299,#REF!,25,0)</f>
        <v>#REF!</v>
      </c>
      <c r="E299" s="57" t="s">
        <v>167</v>
      </c>
      <c r="F299" s="32" t="s">
        <v>46</v>
      </c>
      <c r="G299" s="30" t="s">
        <v>2</v>
      </c>
      <c r="H299" s="44" t="s">
        <v>37</v>
      </c>
      <c r="I299" s="52" t="s">
        <v>345</v>
      </c>
      <c r="J299" s="33"/>
      <c r="K299" s="69"/>
      <c r="L299" s="38">
        <v>6</v>
      </c>
      <c r="M299" s="41" t="e">
        <f>VLOOKUP(I299,#REF!,6,0)</f>
        <v>#REF!</v>
      </c>
      <c r="N299" s="33"/>
    </row>
    <row r="300" spans="1:14" ht="23.25" customHeight="1">
      <c r="A300" s="28">
        <v>295</v>
      </c>
      <c r="B300" s="94" t="e">
        <f t="shared" si="4"/>
        <v>#REF!</v>
      </c>
      <c r="C300" s="93" t="s">
        <v>1448</v>
      </c>
      <c r="D300" s="41" t="e">
        <f>VLOOKUP(E300,#REF!,25,0)</f>
        <v>#REF!</v>
      </c>
      <c r="E300" s="57" t="s">
        <v>167</v>
      </c>
      <c r="F300" s="32" t="s">
        <v>45</v>
      </c>
      <c r="G300" s="30" t="s">
        <v>2</v>
      </c>
      <c r="H300" s="44" t="s">
        <v>26</v>
      </c>
      <c r="I300" s="52" t="s">
        <v>346</v>
      </c>
      <c r="J300" s="33"/>
      <c r="K300" s="69"/>
      <c r="L300" s="38">
        <v>7</v>
      </c>
      <c r="M300" s="41" t="e">
        <f>VLOOKUP(I300,#REF!,6,0)</f>
        <v>#REF!</v>
      </c>
      <c r="N300" s="33"/>
    </row>
    <row r="301" spans="1:14" ht="23.25" customHeight="1">
      <c r="A301" s="28">
        <v>296</v>
      </c>
      <c r="B301" s="94" t="e">
        <f t="shared" si="4"/>
        <v>#REF!</v>
      </c>
      <c r="C301" s="93" t="s">
        <v>1450</v>
      </c>
      <c r="D301" s="41" t="e">
        <f>VLOOKUP(E301,#REF!,25,0)</f>
        <v>#REF!</v>
      </c>
      <c r="E301" s="57" t="s">
        <v>167</v>
      </c>
      <c r="F301" s="32" t="s">
        <v>47</v>
      </c>
      <c r="G301" s="30" t="s">
        <v>2</v>
      </c>
      <c r="H301" s="44" t="s">
        <v>26</v>
      </c>
      <c r="I301" s="52" t="s">
        <v>347</v>
      </c>
      <c r="J301" s="33"/>
      <c r="K301" s="69"/>
      <c r="L301" s="38">
        <v>8</v>
      </c>
      <c r="M301" s="41" t="e">
        <f>VLOOKUP(I301,#REF!,6,0)</f>
        <v>#REF!</v>
      </c>
      <c r="N301" s="33"/>
    </row>
    <row r="302" spans="1:14" ht="23.25" customHeight="1">
      <c r="A302" s="28">
        <v>297</v>
      </c>
      <c r="B302" s="94" t="e">
        <f t="shared" si="4"/>
        <v>#REF!</v>
      </c>
      <c r="C302" s="93" t="s">
        <v>1453</v>
      </c>
      <c r="D302" s="41" t="e">
        <f>VLOOKUP(E302,#REF!,25,0)</f>
        <v>#REF!</v>
      </c>
      <c r="E302" s="57" t="s">
        <v>167</v>
      </c>
      <c r="F302" s="32" t="s">
        <v>47</v>
      </c>
      <c r="G302" s="30" t="s">
        <v>2</v>
      </c>
      <c r="H302" s="44" t="s">
        <v>21</v>
      </c>
      <c r="I302" s="52" t="s">
        <v>348</v>
      </c>
      <c r="J302" s="33"/>
      <c r="K302" s="69"/>
      <c r="L302" s="38">
        <v>9</v>
      </c>
      <c r="M302" s="41" t="e">
        <f>VLOOKUP(I302,#REF!,6,0)</f>
        <v>#REF!</v>
      </c>
      <c r="N302" s="33"/>
    </row>
    <row r="303" spans="1:14" ht="23.25" customHeight="1">
      <c r="A303" s="28">
        <v>298</v>
      </c>
      <c r="B303" s="94" t="e">
        <f t="shared" si="4"/>
        <v>#REF!</v>
      </c>
      <c r="C303" s="93" t="s">
        <v>1456</v>
      </c>
      <c r="D303" s="41" t="e">
        <f>VLOOKUP(E303,#REF!,25,0)</f>
        <v>#REF!</v>
      </c>
      <c r="E303" s="57" t="s">
        <v>167</v>
      </c>
      <c r="F303" s="32" t="s">
        <v>45</v>
      </c>
      <c r="G303" s="30" t="s">
        <v>2</v>
      </c>
      <c r="H303" s="44" t="s">
        <v>172</v>
      </c>
      <c r="I303" s="52" t="s">
        <v>349</v>
      </c>
      <c r="J303" s="33"/>
      <c r="K303" s="69"/>
      <c r="L303" s="38">
        <v>10</v>
      </c>
      <c r="M303" s="41" t="e">
        <f>VLOOKUP(I303,#REF!,6,0)</f>
        <v>#REF!</v>
      </c>
      <c r="N303" s="33"/>
    </row>
    <row r="304" spans="1:14" ht="23.25" customHeight="1">
      <c r="A304" s="28">
        <v>299</v>
      </c>
      <c r="B304" s="94" t="e">
        <f t="shared" si="4"/>
        <v>#REF!</v>
      </c>
      <c r="C304" s="93" t="s">
        <v>1459</v>
      </c>
      <c r="D304" s="41" t="e">
        <f>VLOOKUP(E304,#REF!,25,0)</f>
        <v>#REF!</v>
      </c>
      <c r="E304" s="57" t="s">
        <v>167</v>
      </c>
      <c r="F304" s="32" t="s">
        <v>45</v>
      </c>
      <c r="G304" s="30" t="s">
        <v>1</v>
      </c>
      <c r="H304" s="27" t="s">
        <v>28</v>
      </c>
      <c r="I304" s="34" t="s">
        <v>407</v>
      </c>
      <c r="J304" s="33"/>
      <c r="K304" s="69"/>
      <c r="L304" s="39">
        <v>11</v>
      </c>
      <c r="M304" s="41" t="e">
        <f>VLOOKUP(I304,#REF!,6,0)</f>
        <v>#REF!</v>
      </c>
      <c r="N304" s="54" t="s">
        <v>464</v>
      </c>
    </row>
    <row r="305" spans="1:51" ht="23.25" customHeight="1">
      <c r="A305" s="28">
        <v>300</v>
      </c>
      <c r="B305" s="94" t="e">
        <f t="shared" si="4"/>
        <v>#REF!</v>
      </c>
      <c r="C305" s="93" t="s">
        <v>1459</v>
      </c>
      <c r="D305" s="41" t="e">
        <f>VLOOKUP(E305,#REF!,25,0)</f>
        <v>#REF!</v>
      </c>
      <c r="E305" s="57" t="s">
        <v>167</v>
      </c>
      <c r="F305" s="32" t="s">
        <v>45</v>
      </c>
      <c r="G305" s="30" t="s">
        <v>1</v>
      </c>
      <c r="H305" s="27" t="s">
        <v>28</v>
      </c>
      <c r="I305" s="52" t="s">
        <v>75</v>
      </c>
      <c r="J305" s="33"/>
      <c r="K305" s="69"/>
      <c r="L305" s="39">
        <v>11</v>
      </c>
      <c r="M305" s="41" t="e">
        <f>VLOOKUP(I305,#REF!,6,0)</f>
        <v>#REF!</v>
      </c>
      <c r="N305" s="33"/>
    </row>
    <row r="306" spans="1:51" ht="23.25" customHeight="1">
      <c r="A306" s="28">
        <v>301</v>
      </c>
      <c r="B306" s="94" t="e">
        <f t="shared" si="4"/>
        <v>#REF!</v>
      </c>
      <c r="C306" s="93" t="s">
        <v>1462</v>
      </c>
      <c r="D306" s="41" t="e">
        <f>VLOOKUP(E306,#REF!,25,0)</f>
        <v>#REF!</v>
      </c>
      <c r="E306" s="57" t="s">
        <v>167</v>
      </c>
      <c r="F306" s="32" t="s">
        <v>47</v>
      </c>
      <c r="G306" s="30" t="s">
        <v>5</v>
      </c>
      <c r="H306" s="27" t="s">
        <v>38</v>
      </c>
      <c r="I306" s="52" t="s">
        <v>350</v>
      </c>
      <c r="J306" s="33"/>
      <c r="K306" s="69"/>
      <c r="L306" s="38">
        <v>12</v>
      </c>
      <c r="M306" s="41" t="e">
        <f>VLOOKUP(I306,#REF!,6,0)</f>
        <v>#REF!</v>
      </c>
      <c r="N306" s="33"/>
    </row>
    <row r="307" spans="1:51" ht="23.25" customHeight="1">
      <c r="A307" s="28">
        <v>302</v>
      </c>
      <c r="B307" s="94" t="e">
        <f t="shared" si="4"/>
        <v>#REF!</v>
      </c>
      <c r="C307" s="93" t="s">
        <v>1465</v>
      </c>
      <c r="D307" s="41" t="e">
        <f>VLOOKUP(E307,#REF!,25,0)</f>
        <v>#REF!</v>
      </c>
      <c r="E307" s="57" t="s">
        <v>167</v>
      </c>
      <c r="F307" s="32" t="s">
        <v>47</v>
      </c>
      <c r="G307" s="30" t="s">
        <v>1</v>
      </c>
      <c r="H307" s="27" t="s">
        <v>28</v>
      </c>
      <c r="I307" s="52" t="s">
        <v>76</v>
      </c>
      <c r="J307" s="33"/>
      <c r="K307" s="69"/>
      <c r="L307" s="38">
        <v>13</v>
      </c>
      <c r="M307" s="41" t="e">
        <f>VLOOKUP(I307,#REF!,6,0)</f>
        <v>#REF!</v>
      </c>
      <c r="N307" s="33"/>
    </row>
    <row r="308" spans="1:51" ht="23.25" customHeight="1">
      <c r="A308" s="28">
        <v>303</v>
      </c>
      <c r="B308" s="94" t="e">
        <f t="shared" si="4"/>
        <v>#REF!</v>
      </c>
      <c r="C308" s="93" t="s">
        <v>1468</v>
      </c>
      <c r="D308" s="41" t="e">
        <f>VLOOKUP(E308,#REF!,25,0)</f>
        <v>#REF!</v>
      </c>
      <c r="E308" s="57" t="s">
        <v>167</v>
      </c>
      <c r="F308" s="32" t="s">
        <v>45</v>
      </c>
      <c r="G308" s="30" t="s">
        <v>1</v>
      </c>
      <c r="H308" s="27" t="s">
        <v>108</v>
      </c>
      <c r="I308" s="52" t="s">
        <v>77</v>
      </c>
      <c r="J308" s="33"/>
      <c r="K308" s="69"/>
      <c r="L308" s="38">
        <v>14</v>
      </c>
      <c r="M308" s="41" t="e">
        <f>VLOOKUP(I308,#REF!,6,0)</f>
        <v>#REF!</v>
      </c>
      <c r="N308" s="33"/>
    </row>
    <row r="309" spans="1:51" ht="23.25" customHeight="1">
      <c r="A309" s="28">
        <v>304</v>
      </c>
      <c r="B309" s="94" t="e">
        <f t="shared" si="4"/>
        <v>#REF!</v>
      </c>
      <c r="C309" s="93" t="s">
        <v>1471</v>
      </c>
      <c r="D309" s="41" t="e">
        <f>VLOOKUP(E309,#REF!,25,0)</f>
        <v>#REF!</v>
      </c>
      <c r="E309" s="57" t="s">
        <v>167</v>
      </c>
      <c r="F309" s="32" t="s">
        <v>47</v>
      </c>
      <c r="G309" s="30" t="s">
        <v>1</v>
      </c>
      <c r="H309" s="27" t="s">
        <v>108</v>
      </c>
      <c r="I309" s="52" t="s">
        <v>78</v>
      </c>
      <c r="J309" s="33"/>
      <c r="K309" s="69"/>
      <c r="L309" s="38">
        <v>15</v>
      </c>
      <c r="M309" s="41" t="e">
        <f>VLOOKUP(I309,#REF!,6,0)</f>
        <v>#REF!</v>
      </c>
      <c r="N309" s="33"/>
    </row>
    <row r="310" spans="1:51" ht="23.25" customHeight="1">
      <c r="A310" s="28">
        <v>305</v>
      </c>
      <c r="B310" s="94" t="e">
        <f t="shared" si="4"/>
        <v>#REF!</v>
      </c>
      <c r="C310" s="93" t="s">
        <v>1474</v>
      </c>
      <c r="D310" s="41" t="e">
        <f>VLOOKUP(E310,#REF!,25,0)</f>
        <v>#REF!</v>
      </c>
      <c r="E310" s="57" t="s">
        <v>167</v>
      </c>
      <c r="F310" s="32" t="s">
        <v>48</v>
      </c>
      <c r="G310" s="30" t="s">
        <v>1</v>
      </c>
      <c r="H310" s="44" t="s">
        <v>29</v>
      </c>
      <c r="I310" s="52" t="s">
        <v>139</v>
      </c>
      <c r="J310" s="33"/>
      <c r="K310" s="69"/>
      <c r="L310" s="38">
        <v>16</v>
      </c>
      <c r="M310" s="41" t="e">
        <f>VLOOKUP(I310,#REF!,6,0)</f>
        <v>#REF!</v>
      </c>
      <c r="N310" s="33"/>
    </row>
    <row r="311" spans="1:51" ht="23.25" customHeight="1">
      <c r="A311" s="28">
        <v>306</v>
      </c>
      <c r="B311" s="94" t="e">
        <f t="shared" si="4"/>
        <v>#REF!</v>
      </c>
      <c r="C311" s="93" t="s">
        <v>1477</v>
      </c>
      <c r="D311" s="41" t="e">
        <f>VLOOKUP(E311,#REF!,25,0)</f>
        <v>#REF!</v>
      </c>
      <c r="E311" s="57" t="s">
        <v>167</v>
      </c>
      <c r="F311" s="32" t="s">
        <v>46</v>
      </c>
      <c r="G311" s="30" t="s">
        <v>1</v>
      </c>
      <c r="H311" s="44" t="s">
        <v>29</v>
      </c>
      <c r="I311" s="52" t="s">
        <v>141</v>
      </c>
      <c r="J311" s="33"/>
      <c r="K311" s="69"/>
      <c r="L311" s="38">
        <v>17</v>
      </c>
      <c r="M311" s="41" t="e">
        <f>VLOOKUP(I311,#REF!,6,0)</f>
        <v>#REF!</v>
      </c>
      <c r="N311" s="33"/>
    </row>
    <row r="312" spans="1:51" ht="23.25" customHeight="1">
      <c r="A312" s="28">
        <v>307</v>
      </c>
      <c r="B312" s="94" t="e">
        <f t="shared" si="4"/>
        <v>#REF!</v>
      </c>
      <c r="C312" s="93" t="s">
        <v>1480</v>
      </c>
      <c r="D312" s="41" t="e">
        <f>VLOOKUP(E312,#REF!,25,0)</f>
        <v>#REF!</v>
      </c>
      <c r="E312" s="57" t="s">
        <v>167</v>
      </c>
      <c r="F312" s="32" t="s">
        <v>48</v>
      </c>
      <c r="G312" s="30" t="s">
        <v>1</v>
      </c>
      <c r="H312" s="27" t="s">
        <v>111</v>
      </c>
      <c r="I312" s="52" t="s">
        <v>416</v>
      </c>
      <c r="J312" s="33"/>
      <c r="K312" s="69"/>
      <c r="L312" s="38">
        <v>18</v>
      </c>
      <c r="M312" s="41" t="e">
        <f>VLOOKUP(I312,#REF!,6,0)</f>
        <v>#REF!</v>
      </c>
      <c r="N312" s="33"/>
    </row>
    <row r="313" spans="1:51" ht="23.25" customHeight="1">
      <c r="A313" s="28">
        <v>308</v>
      </c>
      <c r="B313" s="94" t="e">
        <f t="shared" si="4"/>
        <v>#REF!</v>
      </c>
      <c r="C313" s="93" t="s">
        <v>1483</v>
      </c>
      <c r="D313" s="41" t="e">
        <f>VLOOKUP(E313,#REF!,25,0)</f>
        <v>#REF!</v>
      </c>
      <c r="E313" s="57" t="s">
        <v>167</v>
      </c>
      <c r="F313" s="32" t="s">
        <v>45</v>
      </c>
      <c r="G313" s="30" t="s">
        <v>5</v>
      </c>
      <c r="H313" s="44" t="s">
        <v>39</v>
      </c>
      <c r="I313" s="52" t="s">
        <v>71</v>
      </c>
      <c r="J313" s="33"/>
      <c r="K313" s="69"/>
      <c r="L313" s="38">
        <v>19</v>
      </c>
      <c r="M313" s="41" t="e">
        <f>VLOOKUP(I313,#REF!,6,0)</f>
        <v>#REF!</v>
      </c>
      <c r="N313" s="33"/>
    </row>
    <row r="314" spans="1:51" ht="23.25" customHeight="1">
      <c r="A314" s="28">
        <v>309</v>
      </c>
      <c r="B314" s="94" t="e">
        <f t="shared" si="4"/>
        <v>#REF!</v>
      </c>
      <c r="C314" s="93" t="s">
        <v>1486</v>
      </c>
      <c r="D314" s="41" t="e">
        <f>VLOOKUP(E314,#REF!,25,0)</f>
        <v>#REF!</v>
      </c>
      <c r="E314" s="57" t="s">
        <v>167</v>
      </c>
      <c r="F314" s="32" t="s">
        <v>46</v>
      </c>
      <c r="G314" s="30" t="s">
        <v>5</v>
      </c>
      <c r="H314" s="44" t="s">
        <v>37</v>
      </c>
      <c r="I314" s="52" t="s">
        <v>109</v>
      </c>
      <c r="J314" s="33"/>
      <c r="K314" s="69"/>
      <c r="L314" s="38">
        <v>20</v>
      </c>
      <c r="M314" s="41" t="e">
        <f>VLOOKUP(I314,#REF!,6,0)</f>
        <v>#REF!</v>
      </c>
      <c r="N314" s="33"/>
    </row>
    <row r="315" spans="1:51" ht="23.25" customHeight="1">
      <c r="A315" s="28">
        <v>310</v>
      </c>
      <c r="B315" s="94" t="e">
        <f t="shared" si="4"/>
        <v>#REF!</v>
      </c>
      <c r="C315" s="93" t="s">
        <v>1489</v>
      </c>
      <c r="D315" s="41" t="e">
        <f>VLOOKUP(E315,#REF!,25,0)</f>
        <v>#REF!</v>
      </c>
      <c r="E315" s="57" t="s">
        <v>167</v>
      </c>
      <c r="F315" s="32" t="s">
        <v>45</v>
      </c>
      <c r="G315" s="30" t="s">
        <v>5</v>
      </c>
      <c r="H315" s="27" t="s">
        <v>37</v>
      </c>
      <c r="I315" s="52" t="s">
        <v>99</v>
      </c>
      <c r="J315" s="33"/>
      <c r="K315" s="69"/>
      <c r="L315" s="38">
        <v>21</v>
      </c>
      <c r="M315" s="41" t="e">
        <f>VLOOKUP(I315,#REF!,6,0)</f>
        <v>#REF!</v>
      </c>
      <c r="N315" s="33"/>
    </row>
    <row r="316" spans="1:51" ht="23.25" customHeight="1">
      <c r="A316" s="28">
        <v>311</v>
      </c>
      <c r="B316" s="94" t="e">
        <f t="shared" si="4"/>
        <v>#REF!</v>
      </c>
      <c r="C316" s="93" t="s">
        <v>1492</v>
      </c>
      <c r="D316" s="41" t="e">
        <f>VLOOKUP(E316,#REF!,25,0)</f>
        <v>#REF!</v>
      </c>
      <c r="E316" s="57" t="s">
        <v>167</v>
      </c>
      <c r="F316" s="32" t="s">
        <v>46</v>
      </c>
      <c r="G316" s="30" t="s">
        <v>2</v>
      </c>
      <c r="H316" s="27" t="s">
        <v>172</v>
      </c>
      <c r="I316" s="52" t="s">
        <v>144</v>
      </c>
      <c r="J316" s="33"/>
      <c r="K316" s="69"/>
      <c r="L316" s="38">
        <v>22</v>
      </c>
      <c r="M316" s="41" t="e">
        <f>VLOOKUP(I316,#REF!,6,0)</f>
        <v>#REF!</v>
      </c>
      <c r="N316" s="33"/>
    </row>
    <row r="317" spans="1:51" ht="23.25" customHeight="1">
      <c r="A317" s="28">
        <v>312</v>
      </c>
      <c r="B317" s="94" t="e">
        <f t="shared" si="4"/>
        <v>#REF!</v>
      </c>
      <c r="C317" s="93" t="s">
        <v>1494</v>
      </c>
      <c r="D317" s="41" t="e">
        <f>VLOOKUP(E317,#REF!,25,0)</f>
        <v>#REF!</v>
      </c>
      <c r="E317" s="57" t="s">
        <v>167</v>
      </c>
      <c r="F317" s="32" t="s">
        <v>48</v>
      </c>
      <c r="G317" s="30" t="s">
        <v>0</v>
      </c>
      <c r="H317" s="27" t="s">
        <v>43</v>
      </c>
      <c r="I317" s="52" t="s">
        <v>72</v>
      </c>
      <c r="J317" s="24"/>
      <c r="K317" s="69"/>
      <c r="L317" s="38">
        <v>23</v>
      </c>
      <c r="M317" s="41" t="e">
        <f>VLOOKUP(I317,#REF!,6,0)</f>
        <v>#REF!</v>
      </c>
      <c r="N317" s="24"/>
      <c r="O317" s="3"/>
      <c r="P317"/>
      <c r="Q317"/>
      <c r="R317"/>
      <c r="S317"/>
      <c r="AW317" s="3"/>
      <c r="AX317" s="3"/>
      <c r="AY317" s="3"/>
    </row>
    <row r="318" spans="1:51" ht="23.25" customHeight="1">
      <c r="A318" s="28">
        <v>313</v>
      </c>
      <c r="B318" s="94" t="e">
        <f t="shared" si="4"/>
        <v>#REF!</v>
      </c>
      <c r="C318" s="93" t="s">
        <v>1497</v>
      </c>
      <c r="D318" s="41" t="e">
        <f>VLOOKUP(E318,#REF!,25,0)</f>
        <v>#REF!</v>
      </c>
      <c r="E318" s="57" t="s">
        <v>167</v>
      </c>
      <c r="F318" s="32" t="s">
        <v>46</v>
      </c>
      <c r="G318" s="30" t="s">
        <v>0</v>
      </c>
      <c r="H318" s="44" t="s">
        <v>35</v>
      </c>
      <c r="I318" s="52" t="s">
        <v>73</v>
      </c>
      <c r="J318" s="24"/>
      <c r="K318" s="69"/>
      <c r="L318" s="38">
        <v>24</v>
      </c>
      <c r="M318" s="41" t="e">
        <f>VLOOKUP(I318,#REF!,6,0)</f>
        <v>#REF!</v>
      </c>
      <c r="N318" s="24"/>
      <c r="O318" s="3"/>
      <c r="R318"/>
      <c r="S318"/>
      <c r="AW318" s="3"/>
      <c r="AX318" s="3"/>
      <c r="AY318" s="3"/>
    </row>
    <row r="319" spans="1:51" ht="23.25" customHeight="1">
      <c r="A319" s="28">
        <v>314</v>
      </c>
      <c r="B319" s="94" t="e">
        <f t="shared" si="4"/>
        <v>#REF!</v>
      </c>
      <c r="C319" s="93" t="s">
        <v>1500</v>
      </c>
      <c r="D319" s="41" t="e">
        <f>VLOOKUP(E319,#REF!,25,0)</f>
        <v>#REF!</v>
      </c>
      <c r="E319" s="57" t="s">
        <v>167</v>
      </c>
      <c r="F319" s="32" t="s">
        <v>45</v>
      </c>
      <c r="G319" s="30" t="s">
        <v>0</v>
      </c>
      <c r="H319" s="44" t="s">
        <v>31</v>
      </c>
      <c r="I319" s="52" t="s">
        <v>74</v>
      </c>
      <c r="J319" s="24"/>
      <c r="K319" s="69"/>
      <c r="L319" s="38">
        <v>25</v>
      </c>
      <c r="M319" s="41" t="e">
        <f>VLOOKUP(I319,#REF!,6,0)</f>
        <v>#REF!</v>
      </c>
      <c r="N319" s="24"/>
      <c r="O319" s="3"/>
      <c r="R319"/>
      <c r="S319"/>
      <c r="AW319" s="3"/>
      <c r="AX319" s="3"/>
      <c r="AY319" s="3"/>
    </row>
    <row r="320" spans="1:51" ht="23.25" customHeight="1">
      <c r="A320" s="28">
        <v>315</v>
      </c>
      <c r="B320" s="94" t="e">
        <f t="shared" si="4"/>
        <v>#REF!</v>
      </c>
      <c r="C320" s="93" t="s">
        <v>1503</v>
      </c>
      <c r="D320" s="41" t="e">
        <f>VLOOKUP(E320,#REF!,25,0)</f>
        <v>#REF!</v>
      </c>
      <c r="E320" s="57" t="s">
        <v>167</v>
      </c>
      <c r="F320" s="32" t="s">
        <v>47</v>
      </c>
      <c r="G320" s="30" t="s">
        <v>0</v>
      </c>
      <c r="H320" s="44" t="s">
        <v>31</v>
      </c>
      <c r="I320" s="52" t="s">
        <v>151</v>
      </c>
      <c r="J320" s="24"/>
      <c r="K320" s="69"/>
      <c r="L320" s="38">
        <v>26</v>
      </c>
      <c r="M320" s="41" t="e">
        <f>VLOOKUP(I320,#REF!,6,0)</f>
        <v>#REF!</v>
      </c>
      <c r="N320" s="24"/>
      <c r="O320" s="3"/>
      <c r="S320"/>
      <c r="AX320" s="3"/>
      <c r="AY320" s="3"/>
    </row>
    <row r="321" spans="1:14" ht="23.25" customHeight="1">
      <c r="A321" s="28">
        <v>316</v>
      </c>
      <c r="B321" s="94" t="e">
        <f t="shared" si="4"/>
        <v>#REF!</v>
      </c>
      <c r="C321" s="93" t="s">
        <v>1506</v>
      </c>
      <c r="D321" s="41" t="e">
        <f>VLOOKUP(E321,#REF!,25,0)</f>
        <v>#REF!</v>
      </c>
      <c r="E321" s="57" t="s">
        <v>167</v>
      </c>
      <c r="F321" s="32" t="s">
        <v>19</v>
      </c>
      <c r="G321" s="30" t="s">
        <v>5</v>
      </c>
      <c r="H321" s="27" t="s">
        <v>43</v>
      </c>
      <c r="I321" s="52" t="s">
        <v>60</v>
      </c>
      <c r="J321" s="33"/>
      <c r="K321" s="69"/>
      <c r="L321" s="38">
        <v>27</v>
      </c>
      <c r="M321" s="41" t="e">
        <f>VLOOKUP(I321,#REF!,6,0)</f>
        <v>#REF!</v>
      </c>
      <c r="N321" s="33"/>
    </row>
    <row r="322" spans="1:14" ht="23.25" customHeight="1">
      <c r="A322" s="28">
        <v>317</v>
      </c>
      <c r="B322" s="94" t="e">
        <f t="shared" si="4"/>
        <v>#REF!</v>
      </c>
      <c r="C322" s="93" t="s">
        <v>1509</v>
      </c>
      <c r="D322" s="41" t="e">
        <f>VLOOKUP(E322,#REF!,25,0)</f>
        <v>#REF!</v>
      </c>
      <c r="E322" s="57" t="s">
        <v>167</v>
      </c>
      <c r="F322" s="32" t="s">
        <v>48</v>
      </c>
      <c r="G322" s="30" t="s">
        <v>5</v>
      </c>
      <c r="H322" s="27" t="s">
        <v>21</v>
      </c>
      <c r="I322" s="52" t="s">
        <v>149</v>
      </c>
      <c r="J322" s="33"/>
      <c r="K322" s="69"/>
      <c r="L322" s="38">
        <v>28</v>
      </c>
      <c r="M322" s="41" t="e">
        <f>VLOOKUP(I322,#REF!,6,0)</f>
        <v>#REF!</v>
      </c>
      <c r="N322" s="33"/>
    </row>
    <row r="323" spans="1:14" ht="23.25" customHeight="1">
      <c r="A323" s="28">
        <v>318</v>
      </c>
      <c r="B323" s="94" t="e">
        <f t="shared" si="4"/>
        <v>#REF!</v>
      </c>
      <c r="C323" s="93" t="s">
        <v>1511</v>
      </c>
      <c r="D323" s="41" t="e">
        <f>VLOOKUP(E323,#REF!,25,0)</f>
        <v>#REF!</v>
      </c>
      <c r="E323" s="57" t="s">
        <v>167</v>
      </c>
      <c r="F323" s="32" t="s">
        <v>46</v>
      </c>
      <c r="G323" s="30" t="s">
        <v>1</v>
      </c>
      <c r="H323" s="27" t="s">
        <v>172</v>
      </c>
      <c r="I323" s="52" t="s">
        <v>112</v>
      </c>
      <c r="J323" s="33"/>
      <c r="K323" s="69"/>
      <c r="L323" s="38">
        <v>29</v>
      </c>
      <c r="M323" s="41" t="e">
        <f>VLOOKUP(I323,#REF!,6,0)</f>
        <v>#REF!</v>
      </c>
      <c r="N323" s="33"/>
    </row>
    <row r="324" spans="1:14" ht="23.25" customHeight="1">
      <c r="A324" s="28">
        <v>319</v>
      </c>
      <c r="B324" s="94" t="e">
        <f t="shared" si="4"/>
        <v>#REF!</v>
      </c>
      <c r="C324" s="93" t="s">
        <v>1514</v>
      </c>
      <c r="D324" s="41" t="e">
        <f>VLOOKUP(E324,#REF!,25,0)</f>
        <v>#REF!</v>
      </c>
      <c r="E324" s="57" t="s">
        <v>167</v>
      </c>
      <c r="F324" s="32" t="s">
        <v>46</v>
      </c>
      <c r="G324" s="30" t="s">
        <v>5</v>
      </c>
      <c r="H324" s="27" t="s">
        <v>38</v>
      </c>
      <c r="I324" s="52" t="s">
        <v>92</v>
      </c>
      <c r="J324" s="33"/>
      <c r="K324" s="69"/>
      <c r="L324" s="38">
        <v>30</v>
      </c>
      <c r="M324" s="41" t="e">
        <f>VLOOKUP(I324,#REF!,6,0)</f>
        <v>#REF!</v>
      </c>
      <c r="N324" s="33"/>
    </row>
    <row r="325" spans="1:14" ht="23.25" customHeight="1">
      <c r="A325" s="28">
        <v>320</v>
      </c>
      <c r="B325" s="94" t="e">
        <f t="shared" si="4"/>
        <v>#REF!</v>
      </c>
      <c r="C325" s="93" t="s">
        <v>1517</v>
      </c>
      <c r="D325" s="41" t="e">
        <f>VLOOKUP(E325,#REF!,25,0)</f>
        <v>#REF!</v>
      </c>
      <c r="E325" s="57" t="s">
        <v>167</v>
      </c>
      <c r="F325" s="32" t="s">
        <v>48</v>
      </c>
      <c r="G325" s="30" t="s">
        <v>5</v>
      </c>
      <c r="H325" s="27" t="s">
        <v>37</v>
      </c>
      <c r="I325" s="52" t="s">
        <v>93</v>
      </c>
      <c r="J325" s="33"/>
      <c r="K325" s="69"/>
      <c r="L325" s="38">
        <v>31</v>
      </c>
      <c r="M325" s="41" t="e">
        <f>VLOOKUP(I325,#REF!,6,0)</f>
        <v>#REF!</v>
      </c>
      <c r="N325" s="33"/>
    </row>
    <row r="326" spans="1:14" ht="23.25" customHeight="1">
      <c r="A326" s="28">
        <v>321</v>
      </c>
      <c r="B326" s="94" t="e">
        <f t="shared" ref="B326:B389" si="5">CONCATENATE(20241,$D326,"K19.",$L326)</f>
        <v>#REF!</v>
      </c>
      <c r="C326" s="93" t="s">
        <v>1520</v>
      </c>
      <c r="D326" s="41" t="e">
        <f>VLOOKUP(E326,#REF!,25,0)</f>
        <v>#REF!</v>
      </c>
      <c r="E326" s="57" t="s">
        <v>167</v>
      </c>
      <c r="F326" s="32" t="s">
        <v>46</v>
      </c>
      <c r="G326" s="30" t="s">
        <v>4</v>
      </c>
      <c r="H326" s="44" t="s">
        <v>43</v>
      </c>
      <c r="I326" s="52" t="s">
        <v>94</v>
      </c>
      <c r="J326" s="33"/>
      <c r="K326" s="69"/>
      <c r="L326" s="38">
        <v>32</v>
      </c>
      <c r="M326" s="41" t="e">
        <f>VLOOKUP(I326,#REF!,6,0)</f>
        <v>#REF!</v>
      </c>
      <c r="N326" s="33"/>
    </row>
    <row r="327" spans="1:14" ht="23.25" customHeight="1">
      <c r="A327" s="28">
        <v>322</v>
      </c>
      <c r="B327" s="94" t="e">
        <f t="shared" si="5"/>
        <v>#REF!</v>
      </c>
      <c r="C327" s="93" t="s">
        <v>1523</v>
      </c>
      <c r="D327" s="41" t="e">
        <f>VLOOKUP(E327,#REF!,25,0)</f>
        <v>#REF!</v>
      </c>
      <c r="E327" s="57" t="s">
        <v>167</v>
      </c>
      <c r="F327" s="32" t="s">
        <v>48</v>
      </c>
      <c r="G327" s="30" t="s">
        <v>4</v>
      </c>
      <c r="H327" s="44" t="s">
        <v>43</v>
      </c>
      <c r="I327" s="52" t="s">
        <v>95</v>
      </c>
      <c r="J327" s="33"/>
      <c r="K327" s="69"/>
      <c r="L327" s="38">
        <v>33</v>
      </c>
      <c r="M327" s="41" t="e">
        <f>VLOOKUP(I327,#REF!,6,0)</f>
        <v>#REF!</v>
      </c>
      <c r="N327" s="33"/>
    </row>
    <row r="328" spans="1:14" ht="23.25" customHeight="1">
      <c r="A328" s="28">
        <v>323</v>
      </c>
      <c r="B328" s="94" t="e">
        <f t="shared" si="5"/>
        <v>#REF!</v>
      </c>
      <c r="C328" s="93" t="s">
        <v>1526</v>
      </c>
      <c r="D328" s="41" t="e">
        <f>VLOOKUP(E328,#REF!,25,0)</f>
        <v>#REF!</v>
      </c>
      <c r="E328" s="57" t="s">
        <v>167</v>
      </c>
      <c r="F328" s="32" t="s">
        <v>47</v>
      </c>
      <c r="G328" s="30" t="s">
        <v>4</v>
      </c>
      <c r="H328" s="27" t="s">
        <v>38</v>
      </c>
      <c r="I328" s="52" t="s">
        <v>96</v>
      </c>
      <c r="J328" s="33"/>
      <c r="K328" s="69"/>
      <c r="L328" s="38">
        <v>34</v>
      </c>
      <c r="M328" s="41" t="e">
        <f>VLOOKUP(I328,#REF!,6,0)</f>
        <v>#REF!</v>
      </c>
      <c r="N328" s="33"/>
    </row>
    <row r="329" spans="1:14" ht="23.25" customHeight="1">
      <c r="A329" s="28">
        <v>324</v>
      </c>
      <c r="B329" s="94" t="e">
        <f t="shared" si="5"/>
        <v>#REF!</v>
      </c>
      <c r="C329" s="93" t="s">
        <v>1529</v>
      </c>
      <c r="D329" s="41" t="e">
        <f>VLOOKUP(E329,#REF!,25,0)</f>
        <v>#REF!</v>
      </c>
      <c r="E329" s="57" t="s">
        <v>132</v>
      </c>
      <c r="F329" s="32" t="s">
        <v>13</v>
      </c>
      <c r="G329" s="30" t="s">
        <v>1</v>
      </c>
      <c r="H329" s="27" t="s">
        <v>40</v>
      </c>
      <c r="I329" s="52" t="s">
        <v>90</v>
      </c>
      <c r="J329" s="33"/>
      <c r="K329" s="69"/>
      <c r="L329" s="38">
        <v>1</v>
      </c>
      <c r="M329" s="41" t="e">
        <f>VLOOKUP(I329,#REF!,6,0)</f>
        <v>#REF!</v>
      </c>
      <c r="N329" s="33"/>
    </row>
    <row r="330" spans="1:14" ht="23.25" customHeight="1">
      <c r="A330" s="28">
        <v>325</v>
      </c>
      <c r="B330" s="94" t="e">
        <f t="shared" si="5"/>
        <v>#REF!</v>
      </c>
      <c r="C330" s="93" t="s">
        <v>1532</v>
      </c>
      <c r="D330" s="41" t="e">
        <f>VLOOKUP(E330,#REF!,25,0)</f>
        <v>#REF!</v>
      </c>
      <c r="E330" s="57" t="s">
        <v>132</v>
      </c>
      <c r="F330" s="32" t="s">
        <v>65</v>
      </c>
      <c r="G330" s="30" t="s">
        <v>1</v>
      </c>
      <c r="H330" s="27" t="s">
        <v>40</v>
      </c>
      <c r="I330" s="52" t="s">
        <v>91</v>
      </c>
      <c r="J330" s="33"/>
      <c r="K330" s="69"/>
      <c r="L330" s="79">
        <v>2</v>
      </c>
      <c r="M330" s="41" t="e">
        <f>VLOOKUP(I330,#REF!,6,0)</f>
        <v>#REF!</v>
      </c>
      <c r="N330" s="33"/>
    </row>
    <row r="331" spans="1:14" ht="23.25" customHeight="1">
      <c r="A331" s="28">
        <v>326</v>
      </c>
      <c r="B331" s="94" t="e">
        <f t="shared" si="5"/>
        <v>#REF!</v>
      </c>
      <c r="C331" s="93" t="s">
        <v>3636</v>
      </c>
      <c r="D331" s="41" t="e">
        <f>VLOOKUP(E331,#REF!,25,0)</f>
        <v>#REF!</v>
      </c>
      <c r="E331" s="57" t="s">
        <v>132</v>
      </c>
      <c r="F331" s="32" t="s">
        <v>13</v>
      </c>
      <c r="G331" s="30" t="s">
        <v>0</v>
      </c>
      <c r="H331" s="27" t="s">
        <v>482</v>
      </c>
      <c r="I331" s="31" t="s">
        <v>402</v>
      </c>
      <c r="J331" s="33"/>
      <c r="K331" s="69"/>
      <c r="L331" s="79">
        <v>3</v>
      </c>
      <c r="M331" s="41" t="e">
        <f>VLOOKUP(I331,#REF!,6,0)</f>
        <v>#REF!</v>
      </c>
      <c r="N331" s="54"/>
    </row>
    <row r="332" spans="1:14" ht="23.25" customHeight="1">
      <c r="A332" s="28">
        <v>327</v>
      </c>
      <c r="B332" s="94" t="e">
        <f t="shared" si="5"/>
        <v>#REF!</v>
      </c>
      <c r="C332" s="93" t="s">
        <v>1535</v>
      </c>
      <c r="D332" s="41" t="e">
        <f>VLOOKUP(E332,#REF!,25,0)</f>
        <v>#REF!</v>
      </c>
      <c r="E332" s="57" t="s">
        <v>20</v>
      </c>
      <c r="F332" s="32" t="s">
        <v>123</v>
      </c>
      <c r="G332" s="30" t="s">
        <v>1</v>
      </c>
      <c r="H332" s="44" t="s">
        <v>124</v>
      </c>
      <c r="I332" s="52" t="s">
        <v>68</v>
      </c>
      <c r="J332" s="33"/>
      <c r="K332" s="69"/>
      <c r="L332" s="38">
        <v>1</v>
      </c>
      <c r="M332" s="41" t="e">
        <f>VLOOKUP(I332,#REF!,6,0)</f>
        <v>#REF!</v>
      </c>
      <c r="N332" s="33"/>
    </row>
    <row r="333" spans="1:14" ht="23.25" customHeight="1">
      <c r="A333" s="28">
        <v>328</v>
      </c>
      <c r="B333" s="94" t="e">
        <f t="shared" si="5"/>
        <v>#REF!</v>
      </c>
      <c r="C333" s="93" t="s">
        <v>1538</v>
      </c>
      <c r="D333" s="41" t="e">
        <f>VLOOKUP(E333,#REF!,25,0)</f>
        <v>#REF!</v>
      </c>
      <c r="E333" s="57" t="s">
        <v>20</v>
      </c>
      <c r="F333" s="32" t="s">
        <v>123</v>
      </c>
      <c r="G333" s="30" t="s">
        <v>4</v>
      </c>
      <c r="H333" s="44" t="s">
        <v>124</v>
      </c>
      <c r="I333" s="52" t="s">
        <v>68</v>
      </c>
      <c r="J333" s="33"/>
      <c r="K333" s="69"/>
      <c r="L333" s="38">
        <v>2</v>
      </c>
      <c r="M333" s="41" t="e">
        <f>VLOOKUP(I333,#REF!,6,0)</f>
        <v>#REF!</v>
      </c>
      <c r="N333" s="33"/>
    </row>
    <row r="334" spans="1:14" ht="23.25" customHeight="1">
      <c r="A334" s="28">
        <v>329</v>
      </c>
      <c r="B334" s="94" t="e">
        <f t="shared" si="5"/>
        <v>#REF!</v>
      </c>
      <c r="C334" s="93" t="s">
        <v>1541</v>
      </c>
      <c r="D334" s="41" t="e">
        <f>VLOOKUP(E334,#REF!,25,0)</f>
        <v>#REF!</v>
      </c>
      <c r="E334" s="57" t="s">
        <v>288</v>
      </c>
      <c r="F334" s="32" t="s">
        <v>13</v>
      </c>
      <c r="G334" s="30" t="s">
        <v>2</v>
      </c>
      <c r="H334" s="27" t="s">
        <v>110</v>
      </c>
      <c r="I334" s="60" t="s">
        <v>320</v>
      </c>
      <c r="J334" s="33"/>
      <c r="K334" s="69"/>
      <c r="L334" s="38">
        <v>1</v>
      </c>
      <c r="M334" s="41" t="e">
        <f>VLOOKUP(I334,#REF!,6,0)</f>
        <v>#REF!</v>
      </c>
      <c r="N334" s="33"/>
    </row>
    <row r="335" spans="1:14" ht="23.25" customHeight="1">
      <c r="A335" s="28">
        <v>330</v>
      </c>
      <c r="B335" s="94" t="e">
        <f t="shared" si="5"/>
        <v>#REF!</v>
      </c>
      <c r="C335" s="93" t="s">
        <v>1544</v>
      </c>
      <c r="D335" s="41" t="e">
        <f>VLOOKUP(E335,#REF!,25,0)</f>
        <v>#REF!</v>
      </c>
      <c r="E335" s="57" t="s">
        <v>16</v>
      </c>
      <c r="F335" s="32" t="s">
        <v>11</v>
      </c>
      <c r="G335" s="30" t="s">
        <v>3</v>
      </c>
      <c r="H335" s="27" t="s">
        <v>306</v>
      </c>
      <c r="I335" s="52" t="s">
        <v>118</v>
      </c>
      <c r="J335" s="33"/>
      <c r="K335" s="69"/>
      <c r="L335" s="38">
        <v>1</v>
      </c>
      <c r="M335" s="41" t="e">
        <f>VLOOKUP(I335,#REF!,6,0)</f>
        <v>#REF!</v>
      </c>
      <c r="N335" s="33"/>
    </row>
    <row r="336" spans="1:14" ht="23.25" customHeight="1">
      <c r="A336" s="28">
        <v>331</v>
      </c>
      <c r="B336" s="94" t="e">
        <f t="shared" si="5"/>
        <v>#REF!</v>
      </c>
      <c r="C336" s="93" t="s">
        <v>1547</v>
      </c>
      <c r="D336" s="41" t="e">
        <f>VLOOKUP(E336,#REF!,25,0)</f>
        <v>#REF!</v>
      </c>
      <c r="E336" s="57" t="s">
        <v>16</v>
      </c>
      <c r="F336" s="32" t="s">
        <v>12</v>
      </c>
      <c r="G336" s="30" t="s">
        <v>3</v>
      </c>
      <c r="H336" s="27" t="s">
        <v>306</v>
      </c>
      <c r="I336" s="52" t="s">
        <v>150</v>
      </c>
      <c r="J336" s="33"/>
      <c r="K336" s="69"/>
      <c r="L336" s="38">
        <v>2</v>
      </c>
      <c r="M336" s="41" t="e">
        <f>VLOOKUP(I336,#REF!,6,0)</f>
        <v>#REF!</v>
      </c>
      <c r="N336" s="33"/>
    </row>
    <row r="337" spans="1:51" ht="23.25" customHeight="1">
      <c r="A337" s="28">
        <v>332</v>
      </c>
      <c r="B337" s="94" t="e">
        <f t="shared" si="5"/>
        <v>#REF!</v>
      </c>
      <c r="C337" s="93" t="s">
        <v>1550</v>
      </c>
      <c r="D337" s="41" t="e">
        <f>VLOOKUP(E337,#REF!,25,0)</f>
        <v>#REF!</v>
      </c>
      <c r="E337" s="57" t="s">
        <v>16</v>
      </c>
      <c r="F337" s="32" t="s">
        <v>12</v>
      </c>
      <c r="G337" s="30" t="s">
        <v>0</v>
      </c>
      <c r="H337" s="27" t="s">
        <v>22</v>
      </c>
      <c r="I337" s="52" t="s">
        <v>309</v>
      </c>
      <c r="J337" s="33"/>
      <c r="K337" s="69"/>
      <c r="L337" s="76">
        <v>3</v>
      </c>
      <c r="M337" s="41" t="e">
        <f>VLOOKUP(I337,#REF!,6,0)</f>
        <v>#REF!</v>
      </c>
      <c r="N337" s="33"/>
    </row>
    <row r="338" spans="1:51" ht="23.25" customHeight="1">
      <c r="A338" s="28">
        <v>333</v>
      </c>
      <c r="B338" s="94" t="e">
        <f t="shared" si="5"/>
        <v>#REF!</v>
      </c>
      <c r="C338" s="93" t="s">
        <v>1553</v>
      </c>
      <c r="D338" s="41" t="e">
        <f>VLOOKUP(E338,#REF!,25,0)</f>
        <v>#REF!</v>
      </c>
      <c r="E338" s="57" t="s">
        <v>16</v>
      </c>
      <c r="F338" s="32" t="s">
        <v>11</v>
      </c>
      <c r="G338" s="30" t="s">
        <v>0</v>
      </c>
      <c r="H338" s="27" t="s">
        <v>22</v>
      </c>
      <c r="I338" s="52" t="s">
        <v>310</v>
      </c>
      <c r="J338" s="33"/>
      <c r="K338" s="69"/>
      <c r="L338" s="76">
        <v>4</v>
      </c>
      <c r="M338" s="41" t="e">
        <f>VLOOKUP(I338,#REF!,6,0)</f>
        <v>#REF!</v>
      </c>
      <c r="N338" s="33"/>
    </row>
    <row r="339" spans="1:51" ht="23.25" customHeight="1">
      <c r="A339" s="28">
        <v>334</v>
      </c>
      <c r="B339" s="94" t="e">
        <f t="shared" si="5"/>
        <v>#REF!</v>
      </c>
      <c r="C339" s="93" t="s">
        <v>1556</v>
      </c>
      <c r="D339" s="41" t="e">
        <f>VLOOKUP(E339,#REF!,25,0)</f>
        <v>#REF!</v>
      </c>
      <c r="E339" s="57" t="s">
        <v>16</v>
      </c>
      <c r="F339" s="32" t="s">
        <v>217</v>
      </c>
      <c r="G339" s="30" t="s">
        <v>4</v>
      </c>
      <c r="H339" s="44" t="s">
        <v>23</v>
      </c>
      <c r="I339" s="52" t="s">
        <v>311</v>
      </c>
      <c r="J339" s="33"/>
      <c r="K339" s="69"/>
      <c r="L339" s="38">
        <v>5</v>
      </c>
      <c r="M339" s="41" t="e">
        <f>VLOOKUP(I339,#REF!,6,0)</f>
        <v>#REF!</v>
      </c>
      <c r="N339" s="33"/>
    </row>
    <row r="340" spans="1:51" ht="23.25" customHeight="1">
      <c r="A340" s="28">
        <v>335</v>
      </c>
      <c r="B340" s="94" t="e">
        <f t="shared" si="5"/>
        <v>#REF!</v>
      </c>
      <c r="C340" s="93" t="s">
        <v>1559</v>
      </c>
      <c r="D340" s="41" t="e">
        <f>VLOOKUP(E340,#REF!,25,0)</f>
        <v>#REF!</v>
      </c>
      <c r="E340" s="57" t="s">
        <v>16</v>
      </c>
      <c r="F340" s="32" t="s">
        <v>11</v>
      </c>
      <c r="G340" s="30" t="s">
        <v>4</v>
      </c>
      <c r="H340" s="44" t="s">
        <v>23</v>
      </c>
      <c r="I340" s="52" t="s">
        <v>312</v>
      </c>
      <c r="J340" s="33"/>
      <c r="K340" s="69"/>
      <c r="L340" s="38">
        <v>6</v>
      </c>
      <c r="M340" s="41" t="e">
        <f>VLOOKUP(I340,#REF!,6,0)</f>
        <v>#REF!</v>
      </c>
      <c r="N340" s="33"/>
    </row>
    <row r="341" spans="1:51" ht="23.25" customHeight="1">
      <c r="A341" s="28">
        <v>336</v>
      </c>
      <c r="B341" s="94" t="e">
        <f t="shared" si="5"/>
        <v>#REF!</v>
      </c>
      <c r="C341" s="93" t="s">
        <v>1562</v>
      </c>
      <c r="D341" s="41" t="e">
        <f>VLOOKUP(E341,#REF!,25,0)</f>
        <v>#REF!</v>
      </c>
      <c r="E341" s="57" t="s">
        <v>16</v>
      </c>
      <c r="F341" s="32" t="s">
        <v>12</v>
      </c>
      <c r="G341" s="30" t="s">
        <v>5</v>
      </c>
      <c r="H341" s="27" t="s">
        <v>23</v>
      </c>
      <c r="I341" s="52" t="s">
        <v>313</v>
      </c>
      <c r="J341" s="33"/>
      <c r="K341" s="69"/>
      <c r="L341" s="76">
        <v>7</v>
      </c>
      <c r="M341" s="41" t="e">
        <f>VLOOKUP(I341,#REF!,6,0)</f>
        <v>#REF!</v>
      </c>
      <c r="N341" s="33"/>
    </row>
    <row r="342" spans="1:51" ht="23.25" customHeight="1">
      <c r="A342" s="28">
        <v>337</v>
      </c>
      <c r="B342" s="94" t="e">
        <f t="shared" si="5"/>
        <v>#REF!</v>
      </c>
      <c r="C342" s="93" t="s">
        <v>1565</v>
      </c>
      <c r="D342" s="41" t="e">
        <f>VLOOKUP(E342,#REF!,25,0)</f>
        <v>#REF!</v>
      </c>
      <c r="E342" s="57" t="s">
        <v>16</v>
      </c>
      <c r="F342" s="32" t="s">
        <v>11</v>
      </c>
      <c r="G342" s="30" t="s">
        <v>5</v>
      </c>
      <c r="H342" s="27" t="s">
        <v>23</v>
      </c>
      <c r="I342" s="52" t="s">
        <v>314</v>
      </c>
      <c r="J342" s="33"/>
      <c r="K342" s="69"/>
      <c r="L342" s="76">
        <v>8</v>
      </c>
      <c r="M342" s="41" t="e">
        <f>VLOOKUP(I342,#REF!,6,0)</f>
        <v>#REF!</v>
      </c>
      <c r="N342" s="33"/>
    </row>
    <row r="343" spans="1:51" ht="23.25" customHeight="1">
      <c r="A343" s="28">
        <v>338</v>
      </c>
      <c r="B343" s="94" t="e">
        <f t="shared" si="5"/>
        <v>#REF!</v>
      </c>
      <c r="C343" s="93" t="s">
        <v>1568</v>
      </c>
      <c r="D343" s="41" t="e">
        <f>VLOOKUP(E343,#REF!,25,0)</f>
        <v>#REF!</v>
      </c>
      <c r="E343" s="57" t="s">
        <v>16</v>
      </c>
      <c r="F343" s="32" t="s">
        <v>12</v>
      </c>
      <c r="G343" s="30" t="s">
        <v>4</v>
      </c>
      <c r="H343" s="27" t="s">
        <v>176</v>
      </c>
      <c r="I343" s="52" t="s">
        <v>303</v>
      </c>
      <c r="J343" s="33"/>
      <c r="K343" s="69"/>
      <c r="L343" s="38">
        <v>9</v>
      </c>
      <c r="M343" s="41" t="e">
        <f>VLOOKUP(I343,#REF!,6,0)</f>
        <v>#REF!</v>
      </c>
      <c r="N343" s="33"/>
    </row>
    <row r="344" spans="1:51" ht="23.25" customHeight="1">
      <c r="A344" s="28">
        <v>339</v>
      </c>
      <c r="B344" s="94" t="e">
        <f t="shared" si="5"/>
        <v>#REF!</v>
      </c>
      <c r="C344" s="93" t="s">
        <v>1571</v>
      </c>
      <c r="D344" s="41" t="e">
        <f>VLOOKUP(E344,#REF!,25,0)</f>
        <v>#REF!</v>
      </c>
      <c r="E344" s="57" t="s">
        <v>16</v>
      </c>
      <c r="F344" s="32" t="s">
        <v>11</v>
      </c>
      <c r="G344" s="30" t="s">
        <v>4</v>
      </c>
      <c r="H344" s="27" t="s">
        <v>176</v>
      </c>
      <c r="I344" s="52" t="s">
        <v>304</v>
      </c>
      <c r="J344" s="33"/>
      <c r="K344" s="69"/>
      <c r="L344" s="38">
        <v>10</v>
      </c>
      <c r="M344" s="41" t="e">
        <f>VLOOKUP(I344,#REF!,6,0)</f>
        <v>#REF!</v>
      </c>
      <c r="N344" s="33"/>
    </row>
    <row r="345" spans="1:51" ht="23.25" customHeight="1">
      <c r="A345" s="28">
        <v>340</v>
      </c>
      <c r="B345" s="94" t="e">
        <f t="shared" si="5"/>
        <v>#REF!</v>
      </c>
      <c r="C345" s="93" t="s">
        <v>1574</v>
      </c>
      <c r="D345" s="41" t="e">
        <f>VLOOKUP(E345,#REF!,25,0)</f>
        <v>#REF!</v>
      </c>
      <c r="E345" s="57" t="s">
        <v>16</v>
      </c>
      <c r="F345" s="32" t="s">
        <v>12</v>
      </c>
      <c r="G345" s="30" t="s">
        <v>3</v>
      </c>
      <c r="H345" s="27" t="s">
        <v>375</v>
      </c>
      <c r="I345" s="52" t="s">
        <v>305</v>
      </c>
      <c r="J345" s="33"/>
      <c r="K345" s="69"/>
      <c r="L345" s="76">
        <v>11</v>
      </c>
      <c r="M345" s="41" t="e">
        <f>VLOOKUP(I345,#REF!,6,0)</f>
        <v>#REF!</v>
      </c>
      <c r="N345" s="33"/>
    </row>
    <row r="346" spans="1:51" ht="23.25" customHeight="1">
      <c r="A346" s="28">
        <v>341</v>
      </c>
      <c r="B346" s="94" t="e">
        <f t="shared" si="5"/>
        <v>#REF!</v>
      </c>
      <c r="C346" s="93" t="s">
        <v>1577</v>
      </c>
      <c r="D346" s="41" t="e">
        <f>VLOOKUP(E346,#REF!,25,0)</f>
        <v>#REF!</v>
      </c>
      <c r="E346" s="57" t="s">
        <v>16</v>
      </c>
      <c r="F346" s="32" t="s">
        <v>217</v>
      </c>
      <c r="G346" s="30" t="s">
        <v>3</v>
      </c>
      <c r="H346" s="27" t="s">
        <v>110</v>
      </c>
      <c r="I346" s="52" t="s">
        <v>153</v>
      </c>
      <c r="J346" s="33"/>
      <c r="K346" s="69"/>
      <c r="L346" s="76">
        <v>12</v>
      </c>
      <c r="M346" s="41" t="e">
        <f>VLOOKUP(I346,#REF!,6,0)</f>
        <v>#REF!</v>
      </c>
      <c r="N346" s="33"/>
    </row>
    <row r="347" spans="1:51" ht="23.25" customHeight="1">
      <c r="A347" s="28">
        <v>342</v>
      </c>
      <c r="B347" s="94" t="e">
        <f t="shared" si="5"/>
        <v>#REF!</v>
      </c>
      <c r="C347" s="93" t="s">
        <v>1580</v>
      </c>
      <c r="D347" s="41" t="e">
        <f>VLOOKUP(E347,#REF!,25,0)</f>
        <v>#REF!</v>
      </c>
      <c r="E347" s="57" t="s">
        <v>16</v>
      </c>
      <c r="F347" s="32" t="s">
        <v>11</v>
      </c>
      <c r="G347" s="30" t="s">
        <v>5</v>
      </c>
      <c r="H347" s="27" t="s">
        <v>375</v>
      </c>
      <c r="I347" s="52" t="s">
        <v>307</v>
      </c>
      <c r="J347" s="33"/>
      <c r="K347" s="69"/>
      <c r="L347" s="38">
        <v>13</v>
      </c>
      <c r="M347" s="41" t="e">
        <f>VLOOKUP(I347,#REF!,6,0)</f>
        <v>#REF!</v>
      </c>
      <c r="N347" s="33"/>
    </row>
    <row r="348" spans="1:51" ht="23.25" customHeight="1">
      <c r="A348" s="28">
        <v>343</v>
      </c>
      <c r="B348" s="94" t="e">
        <f t="shared" si="5"/>
        <v>#REF!</v>
      </c>
      <c r="C348" s="93" t="s">
        <v>1583</v>
      </c>
      <c r="D348" s="41" t="e">
        <f>VLOOKUP(E348,#REF!,25,0)</f>
        <v>#REF!</v>
      </c>
      <c r="E348" s="57" t="s">
        <v>16</v>
      </c>
      <c r="F348" s="32" t="s">
        <v>214</v>
      </c>
      <c r="G348" s="30" t="s">
        <v>5</v>
      </c>
      <c r="H348" s="27" t="s">
        <v>63</v>
      </c>
      <c r="I348" s="52" t="s">
        <v>321</v>
      </c>
      <c r="J348" s="33"/>
      <c r="K348" s="69"/>
      <c r="L348" s="38">
        <v>14</v>
      </c>
      <c r="M348" s="41" t="e">
        <f>VLOOKUP(I348,#REF!,6,0)</f>
        <v>#REF!</v>
      </c>
      <c r="N348" s="33"/>
    </row>
    <row r="349" spans="1:51" ht="23.25" customHeight="1">
      <c r="A349" s="28">
        <v>344</v>
      </c>
      <c r="B349" s="94" t="e">
        <f t="shared" si="5"/>
        <v>#REF!</v>
      </c>
      <c r="C349" s="93" t="s">
        <v>1586</v>
      </c>
      <c r="D349" s="41" t="e">
        <f>VLOOKUP(E349,#REF!,25,0)</f>
        <v>#REF!</v>
      </c>
      <c r="E349" s="57" t="s">
        <v>16</v>
      </c>
      <c r="F349" s="32" t="s">
        <v>217</v>
      </c>
      <c r="G349" s="30" t="s">
        <v>5</v>
      </c>
      <c r="H349" s="27" t="s">
        <v>63</v>
      </c>
      <c r="I349" s="52" t="s">
        <v>322</v>
      </c>
      <c r="J349" s="33"/>
      <c r="K349" s="69"/>
      <c r="L349" s="78">
        <v>15</v>
      </c>
      <c r="M349" s="41" t="e">
        <f>VLOOKUP(I349,#REF!,6,0)</f>
        <v>#REF!</v>
      </c>
      <c r="N349" s="33"/>
    </row>
    <row r="350" spans="1:51" ht="23.25" customHeight="1">
      <c r="A350" s="28">
        <v>345</v>
      </c>
      <c r="B350" s="94" t="e">
        <f t="shared" si="5"/>
        <v>#REF!</v>
      </c>
      <c r="C350" s="93" t="s">
        <v>1586</v>
      </c>
      <c r="D350" s="41" t="e">
        <f>VLOOKUP(E350,#REF!,25,0)</f>
        <v>#REF!</v>
      </c>
      <c r="E350" s="57" t="s">
        <v>16</v>
      </c>
      <c r="F350" s="32" t="s">
        <v>217</v>
      </c>
      <c r="G350" s="30" t="s">
        <v>5</v>
      </c>
      <c r="H350" s="44" t="s">
        <v>63</v>
      </c>
      <c r="I350" s="34" t="s">
        <v>409</v>
      </c>
      <c r="J350" s="33"/>
      <c r="K350" s="69"/>
      <c r="L350" s="78">
        <v>15</v>
      </c>
      <c r="M350" s="41" t="e">
        <f>VLOOKUP(I350,#REF!,6,0)</f>
        <v>#REF!</v>
      </c>
      <c r="N350" s="54" t="s">
        <v>574</v>
      </c>
    </row>
    <row r="351" spans="1:51" ht="23.25" customHeight="1">
      <c r="A351" s="28">
        <v>346</v>
      </c>
      <c r="B351" s="94" t="e">
        <f t="shared" si="5"/>
        <v>#REF!</v>
      </c>
      <c r="C351" s="93" t="s">
        <v>1589</v>
      </c>
      <c r="D351" s="41" t="e">
        <f>VLOOKUP(E351,#REF!,25,0)</f>
        <v>#REF!</v>
      </c>
      <c r="E351" s="57" t="s">
        <v>16</v>
      </c>
      <c r="F351" s="32" t="s">
        <v>214</v>
      </c>
      <c r="G351" s="30" t="s">
        <v>0</v>
      </c>
      <c r="H351" s="44" t="s">
        <v>63</v>
      </c>
      <c r="I351" s="52" t="s">
        <v>323</v>
      </c>
      <c r="J351" s="24"/>
      <c r="K351" s="69"/>
      <c r="L351" s="76">
        <v>16</v>
      </c>
      <c r="M351" s="41" t="e">
        <f>VLOOKUP(I351,#REF!,6,0)</f>
        <v>#REF!</v>
      </c>
      <c r="N351" s="24"/>
      <c r="O351" s="3"/>
      <c r="AY351" s="3"/>
    </row>
    <row r="352" spans="1:51" ht="23.25" customHeight="1">
      <c r="A352" s="28">
        <v>347</v>
      </c>
      <c r="B352" s="94" t="e">
        <f t="shared" si="5"/>
        <v>#REF!</v>
      </c>
      <c r="C352" s="93" t="s">
        <v>1592</v>
      </c>
      <c r="D352" s="41" t="e">
        <f>VLOOKUP(E352,#REF!,25,0)</f>
        <v>#REF!</v>
      </c>
      <c r="E352" s="57" t="s">
        <v>16</v>
      </c>
      <c r="F352" s="32" t="s">
        <v>12</v>
      </c>
      <c r="G352" s="30" t="s">
        <v>0</v>
      </c>
      <c r="H352" s="44" t="s">
        <v>63</v>
      </c>
      <c r="I352" s="52" t="s">
        <v>324</v>
      </c>
      <c r="J352" s="24"/>
      <c r="K352" s="69"/>
      <c r="L352" s="38">
        <v>17</v>
      </c>
      <c r="M352" s="41" t="e">
        <f>VLOOKUP(I352,#REF!,6,0)</f>
        <v>#REF!</v>
      </c>
      <c r="N352" s="24"/>
      <c r="O352" s="3"/>
      <c r="AY352" s="3"/>
    </row>
    <row r="353" spans="1:51" ht="23.25" customHeight="1">
      <c r="A353" s="28">
        <v>348</v>
      </c>
      <c r="B353" s="94" t="e">
        <f t="shared" si="5"/>
        <v>#REF!</v>
      </c>
      <c r="C353" s="93" t="s">
        <v>1595</v>
      </c>
      <c r="D353" s="41" t="e">
        <f>VLOOKUP(E353,#REF!,25,0)</f>
        <v>#REF!</v>
      </c>
      <c r="E353" s="57" t="s">
        <v>16</v>
      </c>
      <c r="F353" s="32" t="s">
        <v>11</v>
      </c>
      <c r="G353" s="30" t="s">
        <v>5</v>
      </c>
      <c r="H353" s="27" t="s">
        <v>33</v>
      </c>
      <c r="I353" s="52" t="s">
        <v>325</v>
      </c>
      <c r="J353" s="33"/>
      <c r="K353" s="69"/>
      <c r="L353" s="38">
        <v>18</v>
      </c>
      <c r="M353" s="41" t="e">
        <f>VLOOKUP(I353,#REF!,6,0)</f>
        <v>#REF!</v>
      </c>
      <c r="N353" s="33"/>
    </row>
    <row r="354" spans="1:51" ht="23.25" customHeight="1">
      <c r="A354" s="28">
        <v>349</v>
      </c>
      <c r="B354" s="94" t="e">
        <f t="shared" si="5"/>
        <v>#REF!</v>
      </c>
      <c r="C354" s="93" t="s">
        <v>1598</v>
      </c>
      <c r="D354" s="41" t="e">
        <f>VLOOKUP(E354,#REF!,25,0)</f>
        <v>#REF!</v>
      </c>
      <c r="E354" s="57" t="s">
        <v>16</v>
      </c>
      <c r="F354" s="32" t="s">
        <v>12</v>
      </c>
      <c r="G354" s="30" t="s">
        <v>5</v>
      </c>
      <c r="H354" s="27" t="s">
        <v>33</v>
      </c>
      <c r="I354" s="52" t="s">
        <v>326</v>
      </c>
      <c r="J354" s="33"/>
      <c r="K354" s="69"/>
      <c r="L354" s="76">
        <v>19</v>
      </c>
      <c r="M354" s="41" t="e">
        <f>VLOOKUP(I354,#REF!,6,0)</f>
        <v>#REF!</v>
      </c>
      <c r="N354" s="33"/>
    </row>
    <row r="355" spans="1:51" ht="23.25" customHeight="1">
      <c r="A355" s="28">
        <v>350</v>
      </c>
      <c r="B355" s="94" t="e">
        <f t="shared" si="5"/>
        <v>#REF!</v>
      </c>
      <c r="C355" s="93" t="s">
        <v>1601</v>
      </c>
      <c r="D355" s="41" t="e">
        <f>VLOOKUP(E355,#REF!,25,0)</f>
        <v>#REF!</v>
      </c>
      <c r="E355" s="57" t="s">
        <v>16</v>
      </c>
      <c r="F355" s="32" t="s">
        <v>11</v>
      </c>
      <c r="G355" s="30" t="s">
        <v>1</v>
      </c>
      <c r="H355" s="44" t="s">
        <v>23</v>
      </c>
      <c r="I355" s="52" t="s">
        <v>327</v>
      </c>
      <c r="J355" s="33"/>
      <c r="K355" s="69"/>
      <c r="L355" s="76">
        <v>20</v>
      </c>
      <c r="M355" s="41" t="e">
        <f>VLOOKUP(I355,#REF!,6,0)</f>
        <v>#REF!</v>
      </c>
      <c r="N355" s="33"/>
    </row>
    <row r="356" spans="1:51" ht="23.25" customHeight="1">
      <c r="A356" s="28">
        <v>351</v>
      </c>
      <c r="B356" s="94" t="e">
        <f t="shared" si="5"/>
        <v>#REF!</v>
      </c>
      <c r="C356" s="93" t="s">
        <v>1604</v>
      </c>
      <c r="D356" s="41" t="e">
        <f>VLOOKUP(E356,#REF!,25,0)</f>
        <v>#REF!</v>
      </c>
      <c r="E356" s="57" t="s">
        <v>16</v>
      </c>
      <c r="F356" s="32" t="s">
        <v>12</v>
      </c>
      <c r="G356" s="30" t="s">
        <v>5</v>
      </c>
      <c r="H356" s="27" t="s">
        <v>360</v>
      </c>
      <c r="I356" s="52" t="s">
        <v>374</v>
      </c>
      <c r="J356" s="33"/>
      <c r="K356" s="69"/>
      <c r="L356" s="38">
        <v>21</v>
      </c>
      <c r="M356" s="41" t="e">
        <f>VLOOKUP(I356,#REF!,6,0)</f>
        <v>#REF!</v>
      </c>
      <c r="N356" s="33"/>
    </row>
    <row r="357" spans="1:51" ht="23.25" customHeight="1">
      <c r="A357" s="28">
        <v>352</v>
      </c>
      <c r="B357" s="94" t="e">
        <f t="shared" si="5"/>
        <v>#REF!</v>
      </c>
      <c r="C357" s="93" t="s">
        <v>1607</v>
      </c>
      <c r="D357" s="41" t="e">
        <f>VLOOKUP(E357,#REF!,25,0)</f>
        <v>#REF!</v>
      </c>
      <c r="E357" s="57" t="s">
        <v>16</v>
      </c>
      <c r="F357" s="32" t="s">
        <v>12</v>
      </c>
      <c r="G357" s="30" t="s">
        <v>3</v>
      </c>
      <c r="H357" s="27" t="s">
        <v>21</v>
      </c>
      <c r="I357" s="60" t="s">
        <v>320</v>
      </c>
      <c r="J357" s="33"/>
      <c r="K357" s="69"/>
      <c r="L357" s="76">
        <v>22</v>
      </c>
      <c r="M357" s="41" t="e">
        <f>VLOOKUP(I357,#REF!,6,0)</f>
        <v>#REF!</v>
      </c>
      <c r="N357" s="33"/>
    </row>
    <row r="358" spans="1:51" ht="23.25" customHeight="1">
      <c r="A358" s="28">
        <v>353</v>
      </c>
      <c r="B358" s="94" t="e">
        <f t="shared" si="5"/>
        <v>#REF!</v>
      </c>
      <c r="C358" s="93"/>
      <c r="D358" s="42" t="e">
        <f>VLOOKUP(E358,#REF!,25,0)</f>
        <v>#REF!</v>
      </c>
      <c r="E358" s="57" t="s">
        <v>439</v>
      </c>
      <c r="F358" s="32" t="s">
        <v>65</v>
      </c>
      <c r="G358" s="30" t="s">
        <v>1</v>
      </c>
      <c r="H358" s="27" t="s">
        <v>519</v>
      </c>
      <c r="I358" s="34" t="s">
        <v>409</v>
      </c>
      <c r="J358" s="33"/>
      <c r="K358" s="69"/>
      <c r="L358" s="38">
        <v>1</v>
      </c>
      <c r="M358" s="41" t="e">
        <f>VLOOKUP(I358,#REF!,6,0)</f>
        <v>#REF!</v>
      </c>
      <c r="N358" s="33"/>
    </row>
    <row r="359" spans="1:51" ht="23.25" customHeight="1">
      <c r="A359" s="28">
        <v>354</v>
      </c>
      <c r="B359" s="94" t="e">
        <f t="shared" si="5"/>
        <v>#REF!</v>
      </c>
      <c r="C359" s="93"/>
      <c r="D359" s="42" t="e">
        <f>VLOOKUP(E359,#REF!,25,0)</f>
        <v>#REF!</v>
      </c>
      <c r="E359" s="57" t="s">
        <v>435</v>
      </c>
      <c r="F359" s="32" t="s">
        <v>18</v>
      </c>
      <c r="G359" s="30" t="s">
        <v>4</v>
      </c>
      <c r="H359" s="27" t="s">
        <v>519</v>
      </c>
      <c r="I359" s="52" t="s">
        <v>404</v>
      </c>
      <c r="J359" s="33"/>
      <c r="K359" s="69"/>
      <c r="L359" s="38">
        <v>1</v>
      </c>
      <c r="M359" s="41" t="e">
        <f>VLOOKUP(I359,#REF!,6,0)</f>
        <v>#REF!</v>
      </c>
      <c r="N359" s="33"/>
    </row>
    <row r="360" spans="1:51" ht="23.25" customHeight="1">
      <c r="A360" s="28">
        <v>355</v>
      </c>
      <c r="B360" s="94" t="e">
        <f t="shared" si="5"/>
        <v>#REF!</v>
      </c>
      <c r="C360" s="93"/>
      <c r="D360" s="42" t="e">
        <f>VLOOKUP(E360,#REF!,25,0)</f>
        <v>#REF!</v>
      </c>
      <c r="E360" s="57" t="s">
        <v>437</v>
      </c>
      <c r="F360" s="32" t="s">
        <v>12</v>
      </c>
      <c r="G360" s="30" t="s">
        <v>2</v>
      </c>
      <c r="H360" s="27" t="s">
        <v>519</v>
      </c>
      <c r="I360" s="52" t="s">
        <v>406</v>
      </c>
      <c r="J360" s="33"/>
      <c r="K360" s="69"/>
      <c r="L360" s="38">
        <v>1</v>
      </c>
      <c r="M360" s="41" t="e">
        <f>VLOOKUP(I360,#REF!,6,0)</f>
        <v>#REF!</v>
      </c>
      <c r="N360" s="33"/>
    </row>
    <row r="361" spans="1:51" ht="23.25" customHeight="1">
      <c r="A361" s="28">
        <v>356</v>
      </c>
      <c r="B361" s="94" t="e">
        <f t="shared" si="5"/>
        <v>#REF!</v>
      </c>
      <c r="C361" s="93"/>
      <c r="D361" s="42" t="e">
        <f>VLOOKUP(E361,#REF!,25,0)</f>
        <v>#REF!</v>
      </c>
      <c r="E361" s="57" t="s">
        <v>437</v>
      </c>
      <c r="F361" s="32" t="s">
        <v>214</v>
      </c>
      <c r="G361" s="30" t="s">
        <v>2</v>
      </c>
      <c r="H361" s="27" t="s">
        <v>456</v>
      </c>
      <c r="I361" s="52" t="s">
        <v>405</v>
      </c>
      <c r="J361" s="33"/>
      <c r="K361" s="69"/>
      <c r="L361" s="38">
        <v>2</v>
      </c>
      <c r="M361" s="41" t="e">
        <f>VLOOKUP(I361,#REF!,6,0)</f>
        <v>#REF!</v>
      </c>
      <c r="N361" s="33"/>
    </row>
    <row r="362" spans="1:51" ht="23.25" customHeight="1">
      <c r="A362" s="28">
        <v>357</v>
      </c>
      <c r="B362" s="94" t="e">
        <f t="shared" si="5"/>
        <v>#REF!</v>
      </c>
      <c r="C362" s="93"/>
      <c r="D362" s="42" t="e">
        <f>VLOOKUP(E362,#REF!,25,0)</f>
        <v>#REF!</v>
      </c>
      <c r="E362" s="57" t="s">
        <v>437</v>
      </c>
      <c r="F362" s="32" t="s">
        <v>12</v>
      </c>
      <c r="G362" s="30" t="s">
        <v>3</v>
      </c>
      <c r="H362" s="27" t="s">
        <v>482</v>
      </c>
      <c r="I362" s="52" t="s">
        <v>405</v>
      </c>
      <c r="J362" s="33"/>
      <c r="K362" s="69"/>
      <c r="L362" s="38">
        <v>3</v>
      </c>
      <c r="M362" s="41" t="e">
        <f>VLOOKUP(I362,#REF!,6,0)</f>
        <v>#REF!</v>
      </c>
      <c r="N362" s="33"/>
    </row>
    <row r="363" spans="1:51" ht="23.25" customHeight="1">
      <c r="A363" s="28">
        <v>358</v>
      </c>
      <c r="B363" s="94" t="str">
        <f t="shared" si="5"/>
        <v>20241PE6011K19.1</v>
      </c>
      <c r="C363" s="93" t="s">
        <v>1610</v>
      </c>
      <c r="D363" s="84" t="s">
        <v>508</v>
      </c>
      <c r="E363" s="56" t="s">
        <v>472</v>
      </c>
      <c r="F363" s="35" t="s">
        <v>46</v>
      </c>
      <c r="G363" s="30" t="s">
        <v>0</v>
      </c>
      <c r="H363" s="27" t="s">
        <v>516</v>
      </c>
      <c r="I363" s="52" t="s">
        <v>540</v>
      </c>
      <c r="J363" s="24"/>
      <c r="K363" s="69"/>
      <c r="L363" s="38">
        <v>1</v>
      </c>
      <c r="M363" s="41" t="e">
        <f>VLOOKUP(I363,#REF!,6,0)</f>
        <v>#REF!</v>
      </c>
      <c r="N363" s="24"/>
      <c r="O363" s="3"/>
      <c r="S363"/>
      <c r="AX363" s="3"/>
      <c r="AY363" s="3"/>
    </row>
    <row r="364" spans="1:51" ht="23.25" customHeight="1">
      <c r="A364" s="28">
        <v>359</v>
      </c>
      <c r="B364" s="94" t="str">
        <f t="shared" si="5"/>
        <v>20241PE6011K19.2</v>
      </c>
      <c r="C364" s="93" t="s">
        <v>1613</v>
      </c>
      <c r="D364" s="84" t="s">
        <v>508</v>
      </c>
      <c r="E364" s="56" t="s">
        <v>472</v>
      </c>
      <c r="F364" s="35" t="s">
        <v>18</v>
      </c>
      <c r="G364" s="30" t="s">
        <v>1</v>
      </c>
      <c r="H364" s="27" t="s">
        <v>516</v>
      </c>
      <c r="I364" s="52" t="s">
        <v>350</v>
      </c>
      <c r="J364" s="33"/>
      <c r="K364" s="69"/>
      <c r="L364" s="38">
        <v>2</v>
      </c>
      <c r="M364" s="41" t="e">
        <f>VLOOKUP(I364,#REF!,6,0)</f>
        <v>#REF!</v>
      </c>
      <c r="N364" s="33"/>
    </row>
    <row r="365" spans="1:51" ht="23.25" customHeight="1">
      <c r="A365" s="28">
        <v>360</v>
      </c>
      <c r="B365" s="94" t="str">
        <f t="shared" si="5"/>
        <v>20241PE6011K19.3</v>
      </c>
      <c r="C365" s="93" t="s">
        <v>1616</v>
      </c>
      <c r="D365" s="84" t="s">
        <v>508</v>
      </c>
      <c r="E365" s="56" t="s">
        <v>472</v>
      </c>
      <c r="F365" s="35" t="s">
        <v>46</v>
      </c>
      <c r="G365" s="30" t="s">
        <v>1</v>
      </c>
      <c r="H365" s="27" t="s">
        <v>516</v>
      </c>
      <c r="I365" s="52" t="s">
        <v>75</v>
      </c>
      <c r="J365" s="33"/>
      <c r="K365" s="69"/>
      <c r="L365" s="38">
        <v>3</v>
      </c>
      <c r="M365" s="41" t="e">
        <f>VLOOKUP(I365,#REF!,6,0)</f>
        <v>#REF!</v>
      </c>
      <c r="N365" s="33"/>
    </row>
    <row r="366" spans="1:51" ht="23.25" customHeight="1">
      <c r="A366" s="28">
        <v>361</v>
      </c>
      <c r="B366" s="94" t="str">
        <f t="shared" si="5"/>
        <v>20241PE6011K19.4</v>
      </c>
      <c r="C366" s="93" t="s">
        <v>1619</v>
      </c>
      <c r="D366" s="84" t="s">
        <v>508</v>
      </c>
      <c r="E366" s="56" t="s">
        <v>472</v>
      </c>
      <c r="F366" s="35" t="s">
        <v>459</v>
      </c>
      <c r="G366" s="30" t="s">
        <v>0</v>
      </c>
      <c r="H366" s="27" t="s">
        <v>516</v>
      </c>
      <c r="I366" s="52" t="s">
        <v>76</v>
      </c>
      <c r="J366" s="24"/>
      <c r="K366" s="69"/>
      <c r="L366" s="38">
        <v>4</v>
      </c>
      <c r="M366" s="41" t="e">
        <f>VLOOKUP(I366,#REF!,6,0)</f>
        <v>#REF!</v>
      </c>
      <c r="N366" s="24"/>
      <c r="O366" s="3"/>
      <c r="S366"/>
      <c r="V366" s="3"/>
      <c r="W366" s="3"/>
      <c r="AX366" s="3"/>
      <c r="AY366" s="3"/>
    </row>
    <row r="367" spans="1:51" ht="23.25" customHeight="1">
      <c r="A367" s="28">
        <v>362</v>
      </c>
      <c r="B367" s="94" t="str">
        <f t="shared" si="5"/>
        <v>20241PE6011K19.5</v>
      </c>
      <c r="C367" s="93" t="s">
        <v>1622</v>
      </c>
      <c r="D367" s="84" t="s">
        <v>508</v>
      </c>
      <c r="E367" s="56" t="s">
        <v>472</v>
      </c>
      <c r="F367" s="35" t="s">
        <v>47</v>
      </c>
      <c r="G367" s="30" t="s">
        <v>0</v>
      </c>
      <c r="H367" s="27" t="s">
        <v>516</v>
      </c>
      <c r="I367" s="52" t="s">
        <v>77</v>
      </c>
      <c r="J367" s="24"/>
      <c r="K367" s="69"/>
      <c r="L367" s="38">
        <v>5</v>
      </c>
      <c r="M367" s="41" t="e">
        <f>VLOOKUP(I367,#REF!,6,0)</f>
        <v>#REF!</v>
      </c>
      <c r="N367" s="24"/>
      <c r="O367" s="3"/>
      <c r="S367"/>
      <c r="V367" s="3"/>
      <c r="W367" s="3"/>
      <c r="AX367" s="3"/>
      <c r="AY367" s="3"/>
    </row>
    <row r="368" spans="1:51" ht="23.25" customHeight="1">
      <c r="A368" s="28">
        <v>363</v>
      </c>
      <c r="B368" s="94" t="str">
        <f t="shared" si="5"/>
        <v>20241PE6011K19.6</v>
      </c>
      <c r="C368" s="93" t="s">
        <v>1625</v>
      </c>
      <c r="D368" s="84" t="s">
        <v>508</v>
      </c>
      <c r="E368" s="56" t="s">
        <v>472</v>
      </c>
      <c r="F368" s="35" t="s">
        <v>18</v>
      </c>
      <c r="G368" s="30" t="s">
        <v>0</v>
      </c>
      <c r="H368" s="27" t="s">
        <v>516</v>
      </c>
      <c r="I368" s="52" t="s">
        <v>78</v>
      </c>
      <c r="J368" s="24"/>
      <c r="K368" s="69"/>
      <c r="L368" s="38">
        <v>6</v>
      </c>
      <c r="M368" s="41" t="e">
        <f>VLOOKUP(I368,#REF!,6,0)</f>
        <v>#REF!</v>
      </c>
      <c r="N368" s="24"/>
      <c r="O368" s="3"/>
      <c r="S368"/>
      <c r="V368" s="3"/>
      <c r="W368" s="3"/>
      <c r="AX368" s="3"/>
      <c r="AY368" s="3"/>
    </row>
    <row r="369" spans="1:51" ht="23.25" customHeight="1">
      <c r="A369" s="28">
        <v>364</v>
      </c>
      <c r="B369" s="94" t="str">
        <f t="shared" si="5"/>
        <v>20241PE6011K19.7</v>
      </c>
      <c r="C369" s="93" t="s">
        <v>1628</v>
      </c>
      <c r="D369" s="84" t="s">
        <v>508</v>
      </c>
      <c r="E369" s="56" t="s">
        <v>472</v>
      </c>
      <c r="F369" s="35" t="s">
        <v>47</v>
      </c>
      <c r="G369" s="30" t="s">
        <v>1</v>
      </c>
      <c r="H369" s="27" t="s">
        <v>516</v>
      </c>
      <c r="I369" s="52" t="s">
        <v>139</v>
      </c>
      <c r="J369" s="33"/>
      <c r="K369" s="69"/>
      <c r="L369" s="38">
        <v>7</v>
      </c>
      <c r="M369" s="41" t="e">
        <f>VLOOKUP(I369,#REF!,6,0)</f>
        <v>#REF!</v>
      </c>
      <c r="N369" s="33"/>
    </row>
    <row r="370" spans="1:51" ht="23.25" customHeight="1">
      <c r="A370" s="28">
        <v>365</v>
      </c>
      <c r="B370" s="94" t="str">
        <f t="shared" si="5"/>
        <v>20241PE6011K19.8</v>
      </c>
      <c r="C370" s="93" t="s">
        <v>1631</v>
      </c>
      <c r="D370" s="84" t="s">
        <v>508</v>
      </c>
      <c r="E370" s="56" t="s">
        <v>472</v>
      </c>
      <c r="F370" s="35" t="s">
        <v>459</v>
      </c>
      <c r="G370" s="30" t="s">
        <v>1</v>
      </c>
      <c r="H370" s="27" t="s">
        <v>516</v>
      </c>
      <c r="I370" s="52" t="s">
        <v>141</v>
      </c>
      <c r="J370" s="33"/>
      <c r="K370" s="69"/>
      <c r="L370" s="38">
        <v>8</v>
      </c>
      <c r="M370" s="41" t="e">
        <f>VLOOKUP(I370,#REF!,6,0)</f>
        <v>#REF!</v>
      </c>
      <c r="N370" s="33"/>
    </row>
    <row r="371" spans="1:51" ht="23.25" customHeight="1">
      <c r="A371" s="28">
        <v>366</v>
      </c>
      <c r="B371" s="94" t="e">
        <f t="shared" si="5"/>
        <v>#REF!</v>
      </c>
      <c r="C371" s="93" t="s">
        <v>1634</v>
      </c>
      <c r="D371" s="41" t="e">
        <f>VLOOKUP(E371,#REF!,25,0)</f>
        <v>#REF!</v>
      </c>
      <c r="E371" s="57" t="s">
        <v>276</v>
      </c>
      <c r="F371" s="32" t="s">
        <v>18</v>
      </c>
      <c r="G371" s="30" t="s">
        <v>2</v>
      </c>
      <c r="H371" s="27" t="s">
        <v>22</v>
      </c>
      <c r="I371" s="52" t="s">
        <v>411</v>
      </c>
      <c r="J371" s="33"/>
      <c r="K371" s="69"/>
      <c r="L371" s="38">
        <v>1</v>
      </c>
      <c r="M371" s="41" t="e">
        <f>VLOOKUP(I371,#REF!,6,0)</f>
        <v>#REF!</v>
      </c>
      <c r="N371" s="33"/>
    </row>
    <row r="372" spans="1:51" ht="23.25" customHeight="1">
      <c r="A372" s="28">
        <v>367</v>
      </c>
      <c r="B372" s="94" t="e">
        <f t="shared" si="5"/>
        <v>#REF!</v>
      </c>
      <c r="C372" s="93" t="s">
        <v>1637</v>
      </c>
      <c r="D372" s="41" t="e">
        <f>VLOOKUP(E372,#REF!,25,0)</f>
        <v>#REF!</v>
      </c>
      <c r="E372" s="57" t="s">
        <v>276</v>
      </c>
      <c r="F372" s="32" t="s">
        <v>48</v>
      </c>
      <c r="G372" s="30" t="s">
        <v>2</v>
      </c>
      <c r="H372" s="27" t="s">
        <v>35</v>
      </c>
      <c r="I372" s="52" t="s">
        <v>114</v>
      </c>
      <c r="J372" s="33"/>
      <c r="K372" s="69"/>
      <c r="L372" s="38">
        <v>2</v>
      </c>
      <c r="M372" s="41" t="e">
        <f>VLOOKUP(I372,#REF!,6,0)</f>
        <v>#REF!</v>
      </c>
      <c r="N372" s="33"/>
    </row>
    <row r="373" spans="1:51" ht="23.25" customHeight="1">
      <c r="A373" s="28">
        <v>368</v>
      </c>
      <c r="B373" s="94" t="e">
        <f t="shared" si="5"/>
        <v>#REF!</v>
      </c>
      <c r="C373" s="93" t="s">
        <v>1640</v>
      </c>
      <c r="D373" s="41" t="e">
        <f>VLOOKUP(E373,#REF!,25,0)</f>
        <v>#REF!</v>
      </c>
      <c r="E373" s="57" t="s">
        <v>169</v>
      </c>
      <c r="F373" s="32" t="s">
        <v>45</v>
      </c>
      <c r="G373" s="30" t="s">
        <v>4</v>
      </c>
      <c r="H373" s="44" t="s">
        <v>27</v>
      </c>
      <c r="I373" s="52" t="s">
        <v>88</v>
      </c>
      <c r="J373" s="33"/>
      <c r="K373" s="69"/>
      <c r="L373" s="38">
        <v>1</v>
      </c>
      <c r="M373" s="41" t="e">
        <f>VLOOKUP(I373,#REF!,6,0)</f>
        <v>#REF!</v>
      </c>
      <c r="N373" s="33"/>
    </row>
    <row r="374" spans="1:51" ht="23.25" customHeight="1">
      <c r="A374" s="28">
        <v>369</v>
      </c>
      <c r="B374" s="94" t="e">
        <f t="shared" si="5"/>
        <v>#REF!</v>
      </c>
      <c r="C374" s="93" t="s">
        <v>1643</v>
      </c>
      <c r="D374" s="41" t="e">
        <f>VLOOKUP(E374,#REF!,25,0)</f>
        <v>#REF!</v>
      </c>
      <c r="E374" s="57" t="s">
        <v>169</v>
      </c>
      <c r="F374" s="32" t="s">
        <v>46</v>
      </c>
      <c r="G374" s="30" t="s">
        <v>0</v>
      </c>
      <c r="H374" s="44" t="s">
        <v>37</v>
      </c>
      <c r="I374" s="52" t="s">
        <v>89</v>
      </c>
      <c r="J374" s="24"/>
      <c r="K374" s="69"/>
      <c r="L374" s="38">
        <v>2</v>
      </c>
      <c r="M374" s="41" t="e">
        <f>VLOOKUP(I374,#REF!,6,0)</f>
        <v>#REF!</v>
      </c>
      <c r="N374" s="24"/>
      <c r="O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</row>
    <row r="375" spans="1:51" ht="23.25" customHeight="1">
      <c r="A375" s="28">
        <v>370</v>
      </c>
      <c r="B375" s="94" t="e">
        <f t="shared" si="5"/>
        <v>#REF!</v>
      </c>
      <c r="C375" s="93" t="s">
        <v>1646</v>
      </c>
      <c r="D375" s="41" t="e">
        <f>VLOOKUP(E375,#REF!,25,0)</f>
        <v>#REF!</v>
      </c>
      <c r="E375" s="57" t="s">
        <v>169</v>
      </c>
      <c r="F375" s="32" t="s">
        <v>45</v>
      </c>
      <c r="G375" s="30" t="s">
        <v>0</v>
      </c>
      <c r="H375" s="27" t="s">
        <v>21</v>
      </c>
      <c r="I375" s="52" t="s">
        <v>99</v>
      </c>
      <c r="J375" s="24"/>
      <c r="K375" s="69"/>
      <c r="L375" s="38">
        <v>3</v>
      </c>
      <c r="M375" s="41" t="e">
        <f>VLOOKUP(I375,#REF!,6,0)</f>
        <v>#REF!</v>
      </c>
      <c r="N375" s="24"/>
      <c r="O375" s="3"/>
      <c r="Q375" s="25"/>
      <c r="R375"/>
      <c r="S375"/>
      <c r="AW375" s="3"/>
      <c r="AX375" s="3"/>
      <c r="AY375" s="3"/>
    </row>
    <row r="376" spans="1:51" ht="23.25" customHeight="1">
      <c r="A376" s="28">
        <v>371</v>
      </c>
      <c r="B376" s="94" t="e">
        <f t="shared" si="5"/>
        <v>#REF!</v>
      </c>
      <c r="C376" s="93" t="s">
        <v>1649</v>
      </c>
      <c r="D376" s="41" t="e">
        <f>VLOOKUP(E376,#REF!,25,0)</f>
        <v>#REF!</v>
      </c>
      <c r="E376" s="57" t="s">
        <v>169</v>
      </c>
      <c r="F376" s="32" t="s">
        <v>48</v>
      </c>
      <c r="G376" s="30" t="s">
        <v>0</v>
      </c>
      <c r="H376" s="27" t="s">
        <v>37</v>
      </c>
      <c r="I376" s="52" t="s">
        <v>175</v>
      </c>
      <c r="J376" s="24"/>
      <c r="K376" s="69"/>
      <c r="L376" s="38">
        <v>4</v>
      </c>
      <c r="M376" s="41" t="e">
        <f>VLOOKUP(I376,#REF!,6,0)</f>
        <v>#REF!</v>
      </c>
      <c r="N376" s="24"/>
      <c r="O376" s="3"/>
      <c r="P376"/>
      <c r="Q376"/>
      <c r="R376"/>
      <c r="S376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</row>
    <row r="377" spans="1:51" ht="23.25" customHeight="1">
      <c r="A377" s="28">
        <v>372</v>
      </c>
      <c r="B377" s="94" t="e">
        <f t="shared" si="5"/>
        <v>#REF!</v>
      </c>
      <c r="C377" s="93" t="s">
        <v>1652</v>
      </c>
      <c r="D377" s="41" t="e">
        <f>VLOOKUP(E377,#REF!,25,0)</f>
        <v>#REF!</v>
      </c>
      <c r="E377" s="57" t="s">
        <v>169</v>
      </c>
      <c r="F377" s="32" t="s">
        <v>19</v>
      </c>
      <c r="G377" s="30" t="s">
        <v>0</v>
      </c>
      <c r="H377" s="27" t="s">
        <v>37</v>
      </c>
      <c r="I377" s="52" t="s">
        <v>417</v>
      </c>
      <c r="J377" s="24"/>
      <c r="K377" s="69"/>
      <c r="L377" s="38">
        <v>5</v>
      </c>
      <c r="M377" s="41" t="e">
        <f>VLOOKUP(I377,#REF!,6,0)</f>
        <v>#REF!</v>
      </c>
      <c r="N377" s="24"/>
      <c r="O377" s="3"/>
      <c r="P377"/>
      <c r="Q377"/>
      <c r="R377"/>
      <c r="S377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</row>
    <row r="378" spans="1:51" ht="23.25" customHeight="1">
      <c r="A378" s="28">
        <v>373</v>
      </c>
      <c r="B378" s="94" t="e">
        <f t="shared" si="5"/>
        <v>#REF!</v>
      </c>
      <c r="C378" s="93" t="s">
        <v>3641</v>
      </c>
      <c r="D378" s="41" t="e">
        <f>VLOOKUP(E378,#REF!,25,0)</f>
        <v>#REF!</v>
      </c>
      <c r="E378" s="57" t="s">
        <v>169</v>
      </c>
      <c r="F378" s="32" t="s">
        <v>19</v>
      </c>
      <c r="G378" s="30" t="s">
        <v>4</v>
      </c>
      <c r="H378" s="27" t="s">
        <v>519</v>
      </c>
      <c r="I378" s="31" t="s">
        <v>448</v>
      </c>
      <c r="J378" s="33"/>
      <c r="K378" s="69"/>
      <c r="L378" s="38">
        <v>8</v>
      </c>
      <c r="M378" s="41" t="e">
        <f>VLOOKUP(I378,#REF!,6,0)</f>
        <v>#REF!</v>
      </c>
      <c r="N378" s="54"/>
    </row>
    <row r="379" spans="1:51" ht="23.25" customHeight="1">
      <c r="A379" s="28">
        <v>374</v>
      </c>
      <c r="B379" s="94" t="e">
        <f t="shared" si="5"/>
        <v>#REF!</v>
      </c>
      <c r="C379" s="93" t="s">
        <v>1655</v>
      </c>
      <c r="D379" s="41" t="e">
        <f>VLOOKUP(E379,#REF!,25,0)</f>
        <v>#REF!</v>
      </c>
      <c r="E379" s="57" t="s">
        <v>169</v>
      </c>
      <c r="F379" s="32" t="s">
        <v>46</v>
      </c>
      <c r="G379" s="30" t="s">
        <v>4</v>
      </c>
      <c r="H379" s="27" t="s">
        <v>40</v>
      </c>
      <c r="I379" s="52" t="s">
        <v>91</v>
      </c>
      <c r="J379" s="33"/>
      <c r="K379" s="69"/>
      <c r="L379" s="38">
        <v>6</v>
      </c>
      <c r="M379" s="41" t="e">
        <f>VLOOKUP(I379,#REF!,6,0)</f>
        <v>#REF!</v>
      </c>
      <c r="N379" s="73"/>
    </row>
    <row r="380" spans="1:51" ht="23.25" customHeight="1">
      <c r="A380" s="28">
        <v>375</v>
      </c>
      <c r="B380" s="94" t="e">
        <f t="shared" si="5"/>
        <v>#REF!</v>
      </c>
      <c r="C380" s="93" t="s">
        <v>1658</v>
      </c>
      <c r="D380" s="41" t="e">
        <f>VLOOKUP(E380,#REF!,25,0)</f>
        <v>#REF!</v>
      </c>
      <c r="E380" s="57" t="s">
        <v>169</v>
      </c>
      <c r="F380" s="32" t="s">
        <v>48</v>
      </c>
      <c r="G380" s="30" t="s">
        <v>4</v>
      </c>
      <c r="H380" s="27" t="s">
        <v>36</v>
      </c>
      <c r="I380" s="52" t="s">
        <v>90</v>
      </c>
      <c r="J380" s="33"/>
      <c r="K380" s="69"/>
      <c r="L380" s="38">
        <v>7</v>
      </c>
      <c r="M380" s="41" t="e">
        <f>VLOOKUP(I380,#REF!,6,0)</f>
        <v>#REF!</v>
      </c>
      <c r="N380" s="33"/>
    </row>
    <row r="381" spans="1:51" ht="23.25" customHeight="1">
      <c r="A381" s="28">
        <v>376</v>
      </c>
      <c r="B381" s="94" t="e">
        <f t="shared" si="5"/>
        <v>#REF!</v>
      </c>
      <c r="C381" s="93" t="s">
        <v>1661</v>
      </c>
      <c r="D381" s="41" t="e">
        <f>VLOOKUP(E381,#REF!,25,0)</f>
        <v>#REF!</v>
      </c>
      <c r="E381" s="53" t="s">
        <v>104</v>
      </c>
      <c r="F381" s="30" t="s">
        <v>45</v>
      </c>
      <c r="G381" s="30" t="s">
        <v>1</v>
      </c>
      <c r="H381" s="44" t="s">
        <v>8</v>
      </c>
      <c r="I381" s="52" t="s">
        <v>14</v>
      </c>
      <c r="J381" s="47"/>
      <c r="K381" s="69"/>
      <c r="L381" s="38">
        <v>1</v>
      </c>
      <c r="M381" s="41" t="e">
        <f>VLOOKUP(I381,#REF!,6,0)</f>
        <v>#REF!</v>
      </c>
      <c r="N381" s="47"/>
      <c r="O381" s="16"/>
      <c r="S381"/>
    </row>
    <row r="382" spans="1:51" ht="23.25" customHeight="1">
      <c r="A382" s="28">
        <v>377</v>
      </c>
      <c r="B382" s="94" t="e">
        <f t="shared" si="5"/>
        <v>#REF!</v>
      </c>
      <c r="C382" s="93" t="s">
        <v>1664</v>
      </c>
      <c r="D382" s="41" t="e">
        <f>VLOOKUP(E382,#REF!,25,0)</f>
        <v>#REF!</v>
      </c>
      <c r="E382" s="53" t="s">
        <v>104</v>
      </c>
      <c r="F382" s="30" t="s">
        <v>48</v>
      </c>
      <c r="G382" s="30" t="s">
        <v>1</v>
      </c>
      <c r="H382" s="44" t="s">
        <v>8</v>
      </c>
      <c r="I382" s="52" t="s">
        <v>14</v>
      </c>
      <c r="J382" s="33"/>
      <c r="K382" s="69"/>
      <c r="L382" s="38">
        <v>2</v>
      </c>
      <c r="M382" s="41" t="e">
        <f>VLOOKUP(I382,#REF!,6,0)</f>
        <v>#REF!</v>
      </c>
      <c r="N382" s="33"/>
      <c r="S382"/>
    </row>
    <row r="383" spans="1:51" ht="23.25" customHeight="1">
      <c r="A383" s="28">
        <v>378</v>
      </c>
      <c r="B383" s="94" t="e">
        <f t="shared" si="5"/>
        <v>#REF!</v>
      </c>
      <c r="C383" s="93" t="s">
        <v>1667</v>
      </c>
      <c r="D383" s="41" t="e">
        <f>VLOOKUP(E383,#REF!,25,0)</f>
        <v>#REF!</v>
      </c>
      <c r="E383" s="53" t="s">
        <v>104</v>
      </c>
      <c r="F383" s="30" t="s">
        <v>45</v>
      </c>
      <c r="G383" s="30" t="s">
        <v>1</v>
      </c>
      <c r="H383" s="27" t="s">
        <v>377</v>
      </c>
      <c r="I383" s="52" t="s">
        <v>14</v>
      </c>
      <c r="J383" s="33"/>
      <c r="K383" s="69"/>
      <c r="L383" s="38">
        <v>3</v>
      </c>
      <c r="M383" s="41" t="e">
        <f>VLOOKUP(I383,#REF!,6,0)</f>
        <v>#REF!</v>
      </c>
      <c r="N383" s="33"/>
      <c r="S383"/>
    </row>
    <row r="384" spans="1:51" ht="23.25" customHeight="1">
      <c r="A384" s="28">
        <v>379</v>
      </c>
      <c r="B384" s="94" t="e">
        <f t="shared" si="5"/>
        <v>#REF!</v>
      </c>
      <c r="C384" s="93" t="s">
        <v>1670</v>
      </c>
      <c r="D384" s="41" t="e">
        <f>VLOOKUP(E384,#REF!,25,0)</f>
        <v>#REF!</v>
      </c>
      <c r="E384" s="53" t="s">
        <v>104</v>
      </c>
      <c r="F384" s="30" t="s">
        <v>46</v>
      </c>
      <c r="G384" s="30" t="s">
        <v>1</v>
      </c>
      <c r="H384" s="27" t="s">
        <v>377</v>
      </c>
      <c r="I384" s="52" t="s">
        <v>15</v>
      </c>
      <c r="J384" s="33"/>
      <c r="K384" s="69"/>
      <c r="L384" s="38">
        <v>4</v>
      </c>
      <c r="M384" s="41" t="e">
        <f>VLOOKUP(I384,#REF!,6,0)</f>
        <v>#REF!</v>
      </c>
      <c r="N384" s="33"/>
      <c r="S384"/>
    </row>
    <row r="385" spans="1:19" ht="23.25" customHeight="1">
      <c r="A385" s="28">
        <v>380</v>
      </c>
      <c r="B385" s="94" t="e">
        <f t="shared" si="5"/>
        <v>#REF!</v>
      </c>
      <c r="C385" s="93" t="s">
        <v>1673</v>
      </c>
      <c r="D385" s="41" t="e">
        <f>VLOOKUP(E385,#REF!,25,0)</f>
        <v>#REF!</v>
      </c>
      <c r="E385" s="53" t="s">
        <v>104</v>
      </c>
      <c r="F385" s="30" t="s">
        <v>19</v>
      </c>
      <c r="G385" s="30" t="s">
        <v>1</v>
      </c>
      <c r="H385" s="27" t="s">
        <v>377</v>
      </c>
      <c r="I385" s="52" t="s">
        <v>15</v>
      </c>
      <c r="J385" s="33"/>
      <c r="K385" s="69"/>
      <c r="L385" s="38">
        <v>5</v>
      </c>
      <c r="M385" s="41" t="e">
        <f>VLOOKUP(I385,#REF!,6,0)</f>
        <v>#REF!</v>
      </c>
      <c r="N385" s="33"/>
      <c r="S385"/>
    </row>
    <row r="386" spans="1:19" ht="23.25" customHeight="1">
      <c r="A386" s="28">
        <v>381</v>
      </c>
      <c r="B386" s="94" t="e">
        <f t="shared" si="5"/>
        <v>#REF!</v>
      </c>
      <c r="C386" s="93" t="s">
        <v>1676</v>
      </c>
      <c r="D386" s="41" t="e">
        <f>VLOOKUP(E386,#REF!,25,0)</f>
        <v>#REF!</v>
      </c>
      <c r="E386" s="53" t="s">
        <v>104</v>
      </c>
      <c r="F386" s="30" t="s">
        <v>19</v>
      </c>
      <c r="G386" s="30" t="s">
        <v>1</v>
      </c>
      <c r="H386" s="44" t="s">
        <v>8</v>
      </c>
      <c r="I386" s="52" t="s">
        <v>15</v>
      </c>
      <c r="J386" s="33"/>
      <c r="K386" s="69"/>
      <c r="L386" s="38">
        <v>6</v>
      </c>
      <c r="M386" s="41" t="e">
        <f>VLOOKUP(I386,#REF!,6,0)</f>
        <v>#REF!</v>
      </c>
      <c r="N386" s="33"/>
      <c r="S386"/>
    </row>
    <row r="387" spans="1:19" ht="23.25" customHeight="1">
      <c r="A387" s="28">
        <v>382</v>
      </c>
      <c r="B387" s="94" t="e">
        <f t="shared" si="5"/>
        <v>#REF!</v>
      </c>
      <c r="C387" s="93" t="s">
        <v>1679</v>
      </c>
      <c r="D387" s="41" t="e">
        <f>VLOOKUP(E387,#REF!,25,0)</f>
        <v>#REF!</v>
      </c>
      <c r="E387" s="53" t="s">
        <v>104</v>
      </c>
      <c r="F387" s="30" t="s">
        <v>48</v>
      </c>
      <c r="G387" s="30" t="s">
        <v>1</v>
      </c>
      <c r="H387" s="44" t="s">
        <v>8</v>
      </c>
      <c r="I387" s="52" t="s">
        <v>44</v>
      </c>
      <c r="J387" s="33"/>
      <c r="K387" s="69"/>
      <c r="L387" s="38">
        <v>7</v>
      </c>
      <c r="M387" s="41" t="e">
        <f>VLOOKUP(I387,#REF!,6,0)</f>
        <v>#REF!</v>
      </c>
      <c r="N387" s="33"/>
      <c r="S387"/>
    </row>
    <row r="388" spans="1:19" ht="23.25" customHeight="1">
      <c r="A388" s="28">
        <v>383</v>
      </c>
      <c r="B388" s="94" t="e">
        <f t="shared" si="5"/>
        <v>#REF!</v>
      </c>
      <c r="C388" s="93" t="s">
        <v>1682</v>
      </c>
      <c r="D388" s="41" t="e">
        <f>VLOOKUP(E388,#REF!,25,0)</f>
        <v>#REF!</v>
      </c>
      <c r="E388" s="53" t="s">
        <v>104</v>
      </c>
      <c r="F388" s="30" t="s">
        <v>493</v>
      </c>
      <c r="G388" s="30" t="s">
        <v>1</v>
      </c>
      <c r="H388" s="27" t="s">
        <v>377</v>
      </c>
      <c r="I388" s="52" t="s">
        <v>44</v>
      </c>
      <c r="J388" s="33"/>
      <c r="K388" s="69"/>
      <c r="L388" s="38">
        <v>8</v>
      </c>
      <c r="M388" s="41" t="e">
        <f>VLOOKUP(I388,#REF!,6,0)</f>
        <v>#REF!</v>
      </c>
      <c r="N388" s="33"/>
    </row>
    <row r="389" spans="1:19" ht="23.25" customHeight="1">
      <c r="A389" s="28">
        <v>384</v>
      </c>
      <c r="B389" s="94" t="e">
        <f t="shared" si="5"/>
        <v>#REF!</v>
      </c>
      <c r="C389" s="93" t="s">
        <v>1685</v>
      </c>
      <c r="D389" s="41" t="e">
        <f>VLOOKUP(E389,#REF!,25,0)</f>
        <v>#REF!</v>
      </c>
      <c r="E389" s="53" t="s">
        <v>446</v>
      </c>
      <c r="F389" s="30" t="s">
        <v>19</v>
      </c>
      <c r="G389" s="30" t="s">
        <v>2</v>
      </c>
      <c r="H389" s="27" t="s">
        <v>367</v>
      </c>
      <c r="I389" s="52" t="s">
        <v>142</v>
      </c>
      <c r="J389" s="33"/>
      <c r="K389" s="69"/>
      <c r="L389" s="38">
        <v>1</v>
      </c>
      <c r="M389" s="41" t="e">
        <f>VLOOKUP(I389,#REF!,6,0)</f>
        <v>#REF!</v>
      </c>
      <c r="N389" s="33"/>
    </row>
    <row r="390" spans="1:19" ht="23.25" customHeight="1">
      <c r="A390" s="28">
        <v>385</v>
      </c>
      <c r="B390" s="94" t="e">
        <f t="shared" ref="B390:B453" si="6">CONCATENATE(20241,$D390,"K19.",$L390)</f>
        <v>#REF!</v>
      </c>
      <c r="C390" s="93" t="s">
        <v>1688</v>
      </c>
      <c r="D390" s="41" t="e">
        <f>VLOOKUP(E390,#REF!,25,0)</f>
        <v>#REF!</v>
      </c>
      <c r="E390" s="53" t="s">
        <v>446</v>
      </c>
      <c r="F390" s="30" t="s">
        <v>46</v>
      </c>
      <c r="G390" s="30" t="s">
        <v>3</v>
      </c>
      <c r="H390" s="27" t="s">
        <v>367</v>
      </c>
      <c r="I390" s="52" t="s">
        <v>142</v>
      </c>
      <c r="J390" s="33"/>
      <c r="K390" s="69"/>
      <c r="L390" s="38">
        <v>2</v>
      </c>
      <c r="M390" s="41" t="e">
        <f>VLOOKUP(I390,#REF!,6,0)</f>
        <v>#REF!</v>
      </c>
      <c r="N390" s="33"/>
    </row>
    <row r="391" spans="1:19" ht="23.25" customHeight="1">
      <c r="A391" s="28">
        <v>386</v>
      </c>
      <c r="B391" s="94" t="e">
        <f t="shared" si="6"/>
        <v>#REF!</v>
      </c>
      <c r="C391" s="93" t="s">
        <v>1691</v>
      </c>
      <c r="D391" s="41" t="e">
        <f>VLOOKUP(E391,#REF!,25,0)</f>
        <v>#REF!</v>
      </c>
      <c r="E391" s="53" t="s">
        <v>446</v>
      </c>
      <c r="F391" s="30" t="s">
        <v>47</v>
      </c>
      <c r="G391" s="30" t="s">
        <v>3</v>
      </c>
      <c r="H391" s="27" t="s">
        <v>367</v>
      </c>
      <c r="I391" s="52" t="s">
        <v>142</v>
      </c>
      <c r="J391" s="33"/>
      <c r="K391" s="69"/>
      <c r="L391" s="38">
        <v>3</v>
      </c>
      <c r="M391" s="41" t="e">
        <f>VLOOKUP(I391,#REF!,6,0)</f>
        <v>#REF!</v>
      </c>
      <c r="N391" s="33"/>
    </row>
    <row r="392" spans="1:19" ht="23.25" customHeight="1">
      <c r="A392" s="28">
        <v>387</v>
      </c>
      <c r="B392" s="94" t="e">
        <f t="shared" si="6"/>
        <v>#REF!</v>
      </c>
      <c r="C392" s="93" t="s">
        <v>1694</v>
      </c>
      <c r="D392" s="41" t="e">
        <f>VLOOKUP(E392,#REF!,25,0)</f>
        <v>#REF!</v>
      </c>
      <c r="E392" s="53" t="s">
        <v>157</v>
      </c>
      <c r="F392" s="30" t="s">
        <v>45</v>
      </c>
      <c r="G392" s="30" t="s">
        <v>3</v>
      </c>
      <c r="H392" s="27" t="s">
        <v>367</v>
      </c>
      <c r="I392" s="52" t="s">
        <v>152</v>
      </c>
      <c r="J392" s="33"/>
      <c r="K392" s="69"/>
      <c r="L392" s="38">
        <v>1</v>
      </c>
      <c r="M392" s="41" t="e">
        <f>VLOOKUP(I392,#REF!,6,0)</f>
        <v>#REF!</v>
      </c>
      <c r="N392" s="33"/>
    </row>
    <row r="393" spans="1:19" ht="23.25" customHeight="1">
      <c r="A393" s="28">
        <v>388</v>
      </c>
      <c r="B393" s="94" t="e">
        <f t="shared" si="6"/>
        <v>#REF!</v>
      </c>
      <c r="C393" s="93" t="s">
        <v>1697</v>
      </c>
      <c r="D393" s="41" t="e">
        <f>VLOOKUP(E393,#REF!,25,0)</f>
        <v>#REF!</v>
      </c>
      <c r="E393" s="53" t="s">
        <v>157</v>
      </c>
      <c r="F393" s="30" t="s">
        <v>48</v>
      </c>
      <c r="G393" s="30" t="s">
        <v>3</v>
      </c>
      <c r="H393" s="27" t="s">
        <v>367</v>
      </c>
      <c r="I393" s="52" t="s">
        <v>152</v>
      </c>
      <c r="J393" s="33"/>
      <c r="K393" s="69"/>
      <c r="L393" s="38">
        <v>2</v>
      </c>
      <c r="M393" s="41" t="e">
        <f>VLOOKUP(I393,#REF!,6,0)</f>
        <v>#REF!</v>
      </c>
      <c r="N393" s="33"/>
    </row>
    <row r="394" spans="1:19" ht="23.25" customHeight="1">
      <c r="A394" s="28">
        <v>389</v>
      </c>
      <c r="B394" s="94" t="e">
        <f t="shared" si="6"/>
        <v>#REF!</v>
      </c>
      <c r="C394" s="93" t="s">
        <v>1700</v>
      </c>
      <c r="D394" s="41" t="e">
        <f>VLOOKUP(E394,#REF!,25,0)</f>
        <v>#REF!</v>
      </c>
      <c r="E394" s="53" t="s">
        <v>157</v>
      </c>
      <c r="F394" s="30" t="s">
        <v>48</v>
      </c>
      <c r="G394" s="30" t="s">
        <v>3</v>
      </c>
      <c r="H394" s="44" t="s">
        <v>8</v>
      </c>
      <c r="I394" s="52" t="s">
        <v>152</v>
      </c>
      <c r="J394" s="33"/>
      <c r="K394" s="69"/>
      <c r="L394" s="38">
        <v>3</v>
      </c>
      <c r="M394" s="41" t="e">
        <f>VLOOKUP(I394,#REF!,6,0)</f>
        <v>#REF!</v>
      </c>
      <c r="N394" s="33"/>
    </row>
    <row r="395" spans="1:19" ht="23.25" customHeight="1">
      <c r="A395" s="28">
        <v>390</v>
      </c>
      <c r="B395" s="94" t="e">
        <f t="shared" si="6"/>
        <v>#REF!</v>
      </c>
      <c r="C395" s="93" t="s">
        <v>1703</v>
      </c>
      <c r="D395" s="41" t="e">
        <f>VLOOKUP(E395,#REF!,25,0)</f>
        <v>#REF!</v>
      </c>
      <c r="E395" s="53" t="s">
        <v>134</v>
      </c>
      <c r="F395" s="30" t="s">
        <v>46</v>
      </c>
      <c r="G395" s="30" t="s">
        <v>1</v>
      </c>
      <c r="H395" s="27" t="s">
        <v>362</v>
      </c>
      <c r="I395" s="52" t="s">
        <v>67</v>
      </c>
      <c r="J395" s="33"/>
      <c r="K395" s="69"/>
      <c r="L395" s="38">
        <v>1</v>
      </c>
      <c r="M395" s="41" t="e">
        <f>VLOOKUP(I395,#REF!,6,0)</f>
        <v>#REF!</v>
      </c>
      <c r="N395" s="33"/>
    </row>
    <row r="396" spans="1:19" ht="23.25" customHeight="1">
      <c r="A396" s="28">
        <v>391</v>
      </c>
      <c r="B396" s="94" t="e">
        <f t="shared" si="6"/>
        <v>#REF!</v>
      </c>
      <c r="C396" s="93" t="s">
        <v>1706</v>
      </c>
      <c r="D396" s="41" t="e">
        <f>VLOOKUP(E396,#REF!,25,0)</f>
        <v>#REF!</v>
      </c>
      <c r="E396" s="53" t="s">
        <v>134</v>
      </c>
      <c r="F396" s="30" t="s">
        <v>47</v>
      </c>
      <c r="G396" s="30" t="s">
        <v>1</v>
      </c>
      <c r="H396" s="27" t="s">
        <v>362</v>
      </c>
      <c r="I396" s="52" t="s">
        <v>67</v>
      </c>
      <c r="J396" s="33"/>
      <c r="K396" s="69"/>
      <c r="L396" s="38">
        <v>2</v>
      </c>
      <c r="M396" s="41" t="e">
        <f>VLOOKUP(I396,#REF!,6,0)</f>
        <v>#REF!</v>
      </c>
      <c r="N396" s="33"/>
    </row>
    <row r="397" spans="1:19" ht="23.25" customHeight="1">
      <c r="A397" s="28">
        <v>392</v>
      </c>
      <c r="B397" s="94" t="e">
        <f t="shared" si="6"/>
        <v>#REF!</v>
      </c>
      <c r="C397" s="93" t="s">
        <v>1709</v>
      </c>
      <c r="D397" s="41" t="e">
        <f>VLOOKUP(E397,#REF!,25,0)</f>
        <v>#REF!</v>
      </c>
      <c r="E397" s="53" t="s">
        <v>134</v>
      </c>
      <c r="F397" s="30" t="s">
        <v>18</v>
      </c>
      <c r="G397" s="30" t="s">
        <v>1</v>
      </c>
      <c r="H397" s="44" t="s">
        <v>8</v>
      </c>
      <c r="I397" s="52" t="s">
        <v>140</v>
      </c>
      <c r="J397" s="33"/>
      <c r="K397" s="69"/>
      <c r="L397" s="38">
        <v>3</v>
      </c>
      <c r="M397" s="41" t="e">
        <f>VLOOKUP(I397,#REF!,6,0)</f>
        <v>#REF!</v>
      </c>
      <c r="N397" s="33"/>
    </row>
    <row r="398" spans="1:19" ht="23.25" customHeight="1">
      <c r="A398" s="28">
        <v>393</v>
      </c>
      <c r="B398" s="94" t="e">
        <f t="shared" si="6"/>
        <v>#REF!</v>
      </c>
      <c r="C398" s="93" t="s">
        <v>1712</v>
      </c>
      <c r="D398" s="41" t="e">
        <f>VLOOKUP(E398,#REF!,25,0)</f>
        <v>#REF!</v>
      </c>
      <c r="E398" s="53" t="s">
        <v>134</v>
      </c>
      <c r="F398" s="30" t="s">
        <v>48</v>
      </c>
      <c r="G398" s="30" t="s">
        <v>1</v>
      </c>
      <c r="H398" s="27" t="s">
        <v>362</v>
      </c>
      <c r="I398" s="52" t="s">
        <v>140</v>
      </c>
      <c r="J398" s="33"/>
      <c r="K398" s="69"/>
      <c r="L398" s="38">
        <v>4</v>
      </c>
      <c r="M398" s="41" t="e">
        <f>VLOOKUP(I398,#REF!,6,0)</f>
        <v>#REF!</v>
      </c>
      <c r="N398" s="33"/>
    </row>
    <row r="399" spans="1:19" ht="23.25" customHeight="1">
      <c r="A399" s="28">
        <v>394</v>
      </c>
      <c r="B399" s="94" t="e">
        <f t="shared" si="6"/>
        <v>#REF!</v>
      </c>
      <c r="C399" s="93" t="s">
        <v>1715</v>
      </c>
      <c r="D399" s="41" t="e">
        <f>VLOOKUP(E399,#REF!,25,0)</f>
        <v>#REF!</v>
      </c>
      <c r="E399" s="53" t="s">
        <v>134</v>
      </c>
      <c r="F399" s="30" t="s">
        <v>493</v>
      </c>
      <c r="G399" s="30" t="s">
        <v>1</v>
      </c>
      <c r="H399" s="27" t="s">
        <v>8</v>
      </c>
      <c r="I399" s="52" t="s">
        <v>302</v>
      </c>
      <c r="J399" s="33"/>
      <c r="K399" s="69"/>
      <c r="L399" s="38">
        <v>5</v>
      </c>
      <c r="M399" s="41" t="e">
        <f>VLOOKUP(I399,#REF!,6,0)</f>
        <v>#REF!</v>
      </c>
      <c r="N399" s="33"/>
    </row>
    <row r="400" spans="1:19" ht="23.25" customHeight="1">
      <c r="A400" s="28">
        <v>395</v>
      </c>
      <c r="B400" s="94" t="e">
        <f t="shared" si="6"/>
        <v>#REF!</v>
      </c>
      <c r="C400" s="93" t="s">
        <v>1718</v>
      </c>
      <c r="D400" s="41" t="e">
        <f>VLOOKUP(E400,#REF!,25,0)</f>
        <v>#REF!</v>
      </c>
      <c r="E400" s="53" t="s">
        <v>134</v>
      </c>
      <c r="F400" s="30" t="s">
        <v>19</v>
      </c>
      <c r="G400" s="30" t="s">
        <v>1</v>
      </c>
      <c r="H400" s="27" t="s">
        <v>8</v>
      </c>
      <c r="I400" s="52" t="s">
        <v>302</v>
      </c>
      <c r="J400" s="33"/>
      <c r="K400" s="69"/>
      <c r="L400" s="38">
        <v>6</v>
      </c>
      <c r="M400" s="41" t="e">
        <f>VLOOKUP(I400,#REF!,6,0)</f>
        <v>#REF!</v>
      </c>
      <c r="N400" s="33"/>
    </row>
    <row r="401" spans="1:19" ht="23.25" customHeight="1">
      <c r="A401" s="28">
        <v>396</v>
      </c>
      <c r="B401" s="94" t="e">
        <f t="shared" si="6"/>
        <v>#REF!</v>
      </c>
      <c r="C401" s="93" t="s">
        <v>1721</v>
      </c>
      <c r="D401" s="41" t="e">
        <f>VLOOKUP(E401,#REF!,25,0)</f>
        <v>#REF!</v>
      </c>
      <c r="E401" s="53" t="s">
        <v>358</v>
      </c>
      <c r="F401" s="30" t="s">
        <v>18</v>
      </c>
      <c r="G401" s="30" t="s">
        <v>0</v>
      </c>
      <c r="H401" s="27" t="s">
        <v>377</v>
      </c>
      <c r="I401" s="52" t="s">
        <v>14</v>
      </c>
      <c r="J401" s="33"/>
      <c r="K401" s="69"/>
      <c r="L401" s="76">
        <v>1</v>
      </c>
      <c r="M401" s="41" t="e">
        <f>VLOOKUP(I401,#REF!,6,0)</f>
        <v>#REF!</v>
      </c>
      <c r="N401" s="33"/>
      <c r="P401" s="10"/>
    </row>
    <row r="402" spans="1:19" ht="23.25" customHeight="1">
      <c r="A402" s="28">
        <v>397</v>
      </c>
      <c r="B402" s="94" t="e">
        <f t="shared" si="6"/>
        <v>#REF!</v>
      </c>
      <c r="C402" s="93" t="s">
        <v>1724</v>
      </c>
      <c r="D402" s="41" t="e">
        <f>VLOOKUP(E402,#REF!,25,0)</f>
        <v>#REF!</v>
      </c>
      <c r="E402" s="53" t="s">
        <v>358</v>
      </c>
      <c r="F402" s="30" t="s">
        <v>493</v>
      </c>
      <c r="G402" s="30" t="s">
        <v>0</v>
      </c>
      <c r="H402" s="27" t="s">
        <v>377</v>
      </c>
      <c r="I402" s="52" t="s">
        <v>14</v>
      </c>
      <c r="J402" s="33"/>
      <c r="K402" s="69"/>
      <c r="L402" s="76">
        <v>2</v>
      </c>
      <c r="M402" s="41" t="e">
        <f>VLOOKUP(I402,#REF!,6,0)</f>
        <v>#REF!</v>
      </c>
      <c r="N402" s="33"/>
      <c r="P402" s="10"/>
    </row>
    <row r="403" spans="1:19" ht="23.25" customHeight="1">
      <c r="A403" s="28">
        <v>398</v>
      </c>
      <c r="B403" s="94" t="e">
        <f t="shared" si="6"/>
        <v>#REF!</v>
      </c>
      <c r="C403" s="93" t="s">
        <v>1727</v>
      </c>
      <c r="D403" s="41" t="e">
        <f>VLOOKUP(E403,#REF!,25,0)</f>
        <v>#REF!</v>
      </c>
      <c r="E403" s="53" t="s">
        <v>358</v>
      </c>
      <c r="F403" s="30" t="s">
        <v>48</v>
      </c>
      <c r="G403" s="30" t="s">
        <v>1</v>
      </c>
      <c r="H403" s="27" t="s">
        <v>377</v>
      </c>
      <c r="I403" s="52" t="s">
        <v>14</v>
      </c>
      <c r="J403" s="33"/>
      <c r="K403" s="69"/>
      <c r="L403" s="38">
        <v>3</v>
      </c>
      <c r="M403" s="41" t="e">
        <f>VLOOKUP(I403,#REF!,6,0)</f>
        <v>#REF!</v>
      </c>
      <c r="N403" s="33"/>
    </row>
    <row r="404" spans="1:19" ht="23.25" customHeight="1">
      <c r="A404" s="28">
        <v>399</v>
      </c>
      <c r="B404" s="94" t="e">
        <f t="shared" si="6"/>
        <v>#REF!</v>
      </c>
      <c r="C404" s="93" t="s">
        <v>1730</v>
      </c>
      <c r="D404" s="41" t="e">
        <f>VLOOKUP(E404,#REF!,25,0)</f>
        <v>#REF!</v>
      </c>
      <c r="E404" s="53" t="s">
        <v>358</v>
      </c>
      <c r="F404" s="30" t="s">
        <v>46</v>
      </c>
      <c r="G404" s="30" t="s">
        <v>0</v>
      </c>
      <c r="H404" s="27" t="s">
        <v>377</v>
      </c>
      <c r="I404" s="52" t="s">
        <v>15</v>
      </c>
      <c r="J404" s="33"/>
      <c r="K404" s="69"/>
      <c r="L404" s="76">
        <v>4</v>
      </c>
      <c r="M404" s="41" t="e">
        <f>VLOOKUP(I404,#REF!,6,0)</f>
        <v>#REF!</v>
      </c>
      <c r="N404" s="33"/>
    </row>
    <row r="405" spans="1:19" ht="23.25" customHeight="1">
      <c r="A405" s="28">
        <v>400</v>
      </c>
      <c r="B405" s="94" t="e">
        <f t="shared" si="6"/>
        <v>#REF!</v>
      </c>
      <c r="C405" s="93" t="s">
        <v>1733</v>
      </c>
      <c r="D405" s="41" t="e">
        <f>VLOOKUP(E405,#REF!,25,0)</f>
        <v>#REF!</v>
      </c>
      <c r="E405" s="53" t="s">
        <v>358</v>
      </c>
      <c r="F405" s="30" t="s">
        <v>19</v>
      </c>
      <c r="G405" s="30" t="s">
        <v>0</v>
      </c>
      <c r="H405" s="27" t="s">
        <v>377</v>
      </c>
      <c r="I405" s="52" t="s">
        <v>15</v>
      </c>
      <c r="J405" s="33"/>
      <c r="K405" s="69"/>
      <c r="L405" s="76">
        <v>5</v>
      </c>
      <c r="M405" s="41" t="e">
        <f>VLOOKUP(I405,#REF!,6,0)</f>
        <v>#REF!</v>
      </c>
      <c r="N405" s="33"/>
    </row>
    <row r="406" spans="1:19" ht="23.25" customHeight="1">
      <c r="A406" s="28">
        <v>401</v>
      </c>
      <c r="B406" s="94" t="e">
        <f t="shared" si="6"/>
        <v>#REF!</v>
      </c>
      <c r="C406" s="93" t="s">
        <v>1736</v>
      </c>
      <c r="D406" s="41" t="e">
        <f>VLOOKUP(E406,#REF!,25,0)</f>
        <v>#REF!</v>
      </c>
      <c r="E406" s="53" t="s">
        <v>358</v>
      </c>
      <c r="F406" s="30" t="s">
        <v>19</v>
      </c>
      <c r="G406" s="30" t="s">
        <v>0</v>
      </c>
      <c r="H406" s="44" t="s">
        <v>8</v>
      </c>
      <c r="I406" s="52" t="s">
        <v>15</v>
      </c>
      <c r="J406" s="33"/>
      <c r="K406" s="69"/>
      <c r="L406" s="76">
        <v>6</v>
      </c>
      <c r="M406" s="41" t="e">
        <f>VLOOKUP(I406,#REF!,6,0)</f>
        <v>#REF!</v>
      </c>
      <c r="N406" s="33"/>
    </row>
    <row r="407" spans="1:19" ht="23.25" customHeight="1">
      <c r="A407" s="28">
        <v>402</v>
      </c>
      <c r="B407" s="94" t="e">
        <f t="shared" si="6"/>
        <v>#REF!</v>
      </c>
      <c r="C407" s="93" t="s">
        <v>1739</v>
      </c>
      <c r="D407" s="41" t="e">
        <f>VLOOKUP(E407,#REF!,25,0)</f>
        <v>#REF!</v>
      </c>
      <c r="E407" s="53" t="s">
        <v>358</v>
      </c>
      <c r="F407" s="30" t="s">
        <v>48</v>
      </c>
      <c r="G407" s="30" t="s">
        <v>0</v>
      </c>
      <c r="H407" s="44" t="s">
        <v>8</v>
      </c>
      <c r="I407" s="52" t="s">
        <v>44</v>
      </c>
      <c r="J407" s="33"/>
      <c r="K407" s="69"/>
      <c r="L407" s="76">
        <v>7</v>
      </c>
      <c r="M407" s="41" t="e">
        <f>VLOOKUP(I407,#REF!,6,0)</f>
        <v>#REF!</v>
      </c>
      <c r="N407" s="33"/>
    </row>
    <row r="408" spans="1:19" ht="23.25" customHeight="1">
      <c r="A408" s="28">
        <v>403</v>
      </c>
      <c r="B408" s="94" t="e">
        <f t="shared" si="6"/>
        <v>#REF!</v>
      </c>
      <c r="C408" s="93" t="s">
        <v>1742</v>
      </c>
      <c r="D408" s="41" t="e">
        <f>VLOOKUP(E408,#REF!,25,0)</f>
        <v>#REF!</v>
      </c>
      <c r="E408" s="53" t="s">
        <v>358</v>
      </c>
      <c r="F408" s="30" t="s">
        <v>18</v>
      </c>
      <c r="G408" s="30" t="s">
        <v>0</v>
      </c>
      <c r="H408" s="44" t="s">
        <v>8</v>
      </c>
      <c r="I408" s="52" t="s">
        <v>44</v>
      </c>
      <c r="J408" s="33"/>
      <c r="K408" s="69"/>
      <c r="L408" s="76">
        <v>8</v>
      </c>
      <c r="M408" s="41" t="e">
        <f>VLOOKUP(I408,#REF!,6,0)</f>
        <v>#REF!</v>
      </c>
      <c r="N408" s="33"/>
    </row>
    <row r="409" spans="1:19" ht="23.25" customHeight="1">
      <c r="A409" s="28">
        <v>404</v>
      </c>
      <c r="B409" s="94" t="e">
        <f t="shared" si="6"/>
        <v>#REF!</v>
      </c>
      <c r="C409" s="93" t="s">
        <v>1745</v>
      </c>
      <c r="D409" s="41" t="e">
        <f>VLOOKUP(E409,#REF!,25,0)</f>
        <v>#REF!</v>
      </c>
      <c r="E409" s="53" t="s">
        <v>358</v>
      </c>
      <c r="F409" s="30" t="s">
        <v>46</v>
      </c>
      <c r="G409" s="30" t="s">
        <v>0</v>
      </c>
      <c r="H409" s="27" t="s">
        <v>367</v>
      </c>
      <c r="I409" s="52" t="s">
        <v>142</v>
      </c>
      <c r="J409" s="33"/>
      <c r="K409" s="69"/>
      <c r="L409" s="76">
        <v>9</v>
      </c>
      <c r="M409" s="41" t="e">
        <f>VLOOKUP(I409,#REF!,6,0)</f>
        <v>#REF!</v>
      </c>
      <c r="N409" s="33"/>
      <c r="P409"/>
      <c r="Q409"/>
      <c r="R409"/>
      <c r="S409"/>
    </row>
    <row r="410" spans="1:19" ht="23.25" customHeight="1">
      <c r="A410" s="28">
        <v>405</v>
      </c>
      <c r="B410" s="94" t="e">
        <f t="shared" si="6"/>
        <v>#REF!</v>
      </c>
      <c r="C410" s="93" t="s">
        <v>1748</v>
      </c>
      <c r="D410" s="41" t="e">
        <f>VLOOKUP(E410,#REF!,25,0)</f>
        <v>#REF!</v>
      </c>
      <c r="E410" s="53" t="s">
        <v>358</v>
      </c>
      <c r="F410" s="30" t="s">
        <v>19</v>
      </c>
      <c r="G410" s="30" t="s">
        <v>2</v>
      </c>
      <c r="H410" s="44" t="s">
        <v>8</v>
      </c>
      <c r="I410" s="52" t="s">
        <v>142</v>
      </c>
      <c r="J410" s="33"/>
      <c r="K410" s="69"/>
      <c r="L410" s="38">
        <v>10</v>
      </c>
      <c r="M410" s="41" t="e">
        <f>VLOOKUP(I410,#REF!,6,0)</f>
        <v>#REF!</v>
      </c>
      <c r="N410" s="33"/>
    </row>
    <row r="411" spans="1:19" ht="23.25" customHeight="1">
      <c r="A411" s="28">
        <v>406</v>
      </c>
      <c r="B411" s="94" t="e">
        <f t="shared" si="6"/>
        <v>#REF!</v>
      </c>
      <c r="C411" s="93" t="s">
        <v>1751</v>
      </c>
      <c r="D411" s="41" t="e">
        <f>VLOOKUP(E411,#REF!,25,0)</f>
        <v>#REF!</v>
      </c>
      <c r="E411" s="53" t="s">
        <v>358</v>
      </c>
      <c r="F411" s="30" t="s">
        <v>47</v>
      </c>
      <c r="G411" s="30" t="s">
        <v>4</v>
      </c>
      <c r="H411" s="27" t="s">
        <v>367</v>
      </c>
      <c r="I411" s="52" t="s">
        <v>142</v>
      </c>
      <c r="J411" s="33"/>
      <c r="K411" s="69"/>
      <c r="L411" s="38">
        <v>11</v>
      </c>
      <c r="M411" s="41" t="e">
        <f>VLOOKUP(I411,#REF!,6,0)</f>
        <v>#REF!</v>
      </c>
      <c r="N411" s="33"/>
    </row>
    <row r="412" spans="1:19" ht="23.25" customHeight="1">
      <c r="A412" s="28">
        <v>407</v>
      </c>
      <c r="B412" s="94" t="e">
        <f t="shared" si="6"/>
        <v>#REF!</v>
      </c>
      <c r="C412" s="93" t="s">
        <v>1754</v>
      </c>
      <c r="D412" s="41" t="e">
        <f>VLOOKUP(E412,#REF!,25,0)</f>
        <v>#REF!</v>
      </c>
      <c r="E412" s="53" t="s">
        <v>358</v>
      </c>
      <c r="F412" s="30" t="s">
        <v>45</v>
      </c>
      <c r="G412" s="30" t="s">
        <v>4</v>
      </c>
      <c r="H412" s="27" t="s">
        <v>8</v>
      </c>
      <c r="I412" s="52" t="s">
        <v>376</v>
      </c>
      <c r="J412" s="33"/>
      <c r="K412" s="69"/>
      <c r="L412" s="38">
        <v>12</v>
      </c>
      <c r="M412" s="41" t="e">
        <f>VLOOKUP(I412,#REF!,6,0)</f>
        <v>#REF!</v>
      </c>
      <c r="N412" s="33"/>
    </row>
    <row r="413" spans="1:19" ht="23.25" customHeight="1">
      <c r="A413" s="28">
        <v>408</v>
      </c>
      <c r="B413" s="94" t="e">
        <f t="shared" si="6"/>
        <v>#REF!</v>
      </c>
      <c r="C413" s="93" t="s">
        <v>1757</v>
      </c>
      <c r="D413" s="41" t="e">
        <f>VLOOKUP(E413,#REF!,25,0)</f>
        <v>#REF!</v>
      </c>
      <c r="E413" s="53" t="s">
        <v>358</v>
      </c>
      <c r="F413" s="30" t="s">
        <v>45</v>
      </c>
      <c r="G413" s="30" t="s">
        <v>0</v>
      </c>
      <c r="H413" s="27" t="s">
        <v>367</v>
      </c>
      <c r="I413" s="52" t="s">
        <v>152</v>
      </c>
      <c r="J413" s="33"/>
      <c r="K413" s="69"/>
      <c r="L413" s="76">
        <v>13</v>
      </c>
      <c r="M413" s="41" t="e">
        <f>VLOOKUP(I413,#REF!,6,0)</f>
        <v>#REF!</v>
      </c>
      <c r="N413" s="33"/>
    </row>
    <row r="414" spans="1:19" ht="23.25" customHeight="1">
      <c r="A414" s="28">
        <v>409</v>
      </c>
      <c r="B414" s="94" t="e">
        <f t="shared" si="6"/>
        <v>#REF!</v>
      </c>
      <c r="C414" s="93" t="s">
        <v>1760</v>
      </c>
      <c r="D414" s="41" t="e">
        <f>VLOOKUP(E414,#REF!,25,0)</f>
        <v>#REF!</v>
      </c>
      <c r="E414" s="53" t="s">
        <v>358</v>
      </c>
      <c r="F414" s="30" t="s">
        <v>48</v>
      </c>
      <c r="G414" s="30" t="s">
        <v>2</v>
      </c>
      <c r="H414" s="44" t="s">
        <v>8</v>
      </c>
      <c r="I414" s="52" t="s">
        <v>152</v>
      </c>
      <c r="J414" s="33"/>
      <c r="K414" s="69"/>
      <c r="L414" s="38">
        <v>14</v>
      </c>
      <c r="M414" s="41" t="e">
        <f>VLOOKUP(I414,#REF!,6,0)</f>
        <v>#REF!</v>
      </c>
      <c r="N414" s="33"/>
    </row>
    <row r="415" spans="1:19" ht="23.25" customHeight="1">
      <c r="A415" s="28">
        <v>410</v>
      </c>
      <c r="B415" s="94" t="e">
        <f t="shared" si="6"/>
        <v>#REF!</v>
      </c>
      <c r="C415" s="93" t="s">
        <v>1763</v>
      </c>
      <c r="D415" s="41" t="e">
        <f>VLOOKUP(E415,#REF!,25,0)</f>
        <v>#REF!</v>
      </c>
      <c r="E415" s="53" t="s">
        <v>358</v>
      </c>
      <c r="F415" s="36" t="s">
        <v>45</v>
      </c>
      <c r="G415" s="30" t="s">
        <v>5</v>
      </c>
      <c r="H415" s="27" t="s">
        <v>367</v>
      </c>
      <c r="I415" s="52" t="s">
        <v>152</v>
      </c>
      <c r="J415" s="33"/>
      <c r="K415" s="69"/>
      <c r="L415" s="38">
        <v>15</v>
      </c>
      <c r="M415" s="41" t="e">
        <f>VLOOKUP(I415,#REF!,6,0)</f>
        <v>#REF!</v>
      </c>
      <c r="N415" s="33"/>
    </row>
    <row r="416" spans="1:19" ht="23.25" customHeight="1">
      <c r="A416" s="28">
        <v>411</v>
      </c>
      <c r="B416" s="94" t="e">
        <f t="shared" si="6"/>
        <v>#REF!</v>
      </c>
      <c r="C416" s="93" t="s">
        <v>1766</v>
      </c>
      <c r="D416" s="41" t="e">
        <f>VLOOKUP(E416,#REF!,25,0)</f>
        <v>#REF!</v>
      </c>
      <c r="E416" s="53" t="s">
        <v>358</v>
      </c>
      <c r="F416" s="30" t="s">
        <v>46</v>
      </c>
      <c r="G416" s="30" t="s">
        <v>5</v>
      </c>
      <c r="H416" s="27" t="s">
        <v>362</v>
      </c>
      <c r="I416" s="52" t="s">
        <v>67</v>
      </c>
      <c r="J416" s="33"/>
      <c r="K416" s="69"/>
      <c r="L416" s="38">
        <v>16</v>
      </c>
      <c r="M416" s="41" t="e">
        <f>VLOOKUP(I416,#REF!,6,0)</f>
        <v>#REF!</v>
      </c>
      <c r="N416" s="33"/>
    </row>
    <row r="417" spans="1:14" ht="23.25" customHeight="1">
      <c r="A417" s="28">
        <v>412</v>
      </c>
      <c r="B417" s="94" t="e">
        <f t="shared" si="6"/>
        <v>#REF!</v>
      </c>
      <c r="C417" s="93" t="s">
        <v>1769</v>
      </c>
      <c r="D417" s="41" t="e">
        <f>VLOOKUP(E417,#REF!,25,0)</f>
        <v>#REF!</v>
      </c>
      <c r="E417" s="53" t="s">
        <v>358</v>
      </c>
      <c r="F417" s="30" t="s">
        <v>47</v>
      </c>
      <c r="G417" s="30" t="s">
        <v>5</v>
      </c>
      <c r="H417" s="27" t="s">
        <v>362</v>
      </c>
      <c r="I417" s="52" t="s">
        <v>67</v>
      </c>
      <c r="J417" s="33"/>
      <c r="K417" s="69"/>
      <c r="L417" s="38">
        <v>17</v>
      </c>
      <c r="M417" s="41" t="e">
        <f>VLOOKUP(I417,#REF!,6,0)</f>
        <v>#REF!</v>
      </c>
      <c r="N417" s="33"/>
    </row>
    <row r="418" spans="1:14" ht="23.25" customHeight="1">
      <c r="A418" s="28">
        <v>413</v>
      </c>
      <c r="B418" s="94" t="e">
        <f t="shared" si="6"/>
        <v>#REF!</v>
      </c>
      <c r="C418" s="93" t="s">
        <v>1772</v>
      </c>
      <c r="D418" s="41" t="e">
        <f>VLOOKUP(E418,#REF!,25,0)</f>
        <v>#REF!</v>
      </c>
      <c r="E418" s="53" t="s">
        <v>358</v>
      </c>
      <c r="F418" s="30" t="s">
        <v>48</v>
      </c>
      <c r="G418" s="30" t="s">
        <v>5</v>
      </c>
      <c r="H418" s="27" t="s">
        <v>362</v>
      </c>
      <c r="I418" s="52" t="s">
        <v>140</v>
      </c>
      <c r="J418" s="33"/>
      <c r="K418" s="69"/>
      <c r="L418" s="38">
        <v>18</v>
      </c>
      <c r="M418" s="41" t="e">
        <f>VLOOKUP(I418,#REF!,6,0)</f>
        <v>#REF!</v>
      </c>
      <c r="N418" s="33"/>
    </row>
    <row r="419" spans="1:14" ht="23.25" customHeight="1">
      <c r="A419" s="28">
        <v>414</v>
      </c>
      <c r="B419" s="94" t="e">
        <f t="shared" si="6"/>
        <v>#REF!</v>
      </c>
      <c r="C419" s="93" t="s">
        <v>1775</v>
      </c>
      <c r="D419" s="41" t="e">
        <f>VLOOKUP(E419,#REF!,25,0)</f>
        <v>#REF!</v>
      </c>
      <c r="E419" s="53" t="s">
        <v>358</v>
      </c>
      <c r="F419" s="30" t="s">
        <v>45</v>
      </c>
      <c r="G419" s="30" t="s">
        <v>5</v>
      </c>
      <c r="H419" s="27" t="s">
        <v>362</v>
      </c>
      <c r="I419" s="52" t="s">
        <v>140</v>
      </c>
      <c r="J419" s="33"/>
      <c r="K419" s="69"/>
      <c r="L419" s="38">
        <v>19</v>
      </c>
      <c r="M419" s="41" t="e">
        <f>VLOOKUP(I419,#REF!,6,0)</f>
        <v>#REF!</v>
      </c>
      <c r="N419" s="33"/>
    </row>
    <row r="420" spans="1:14" ht="23.25" customHeight="1">
      <c r="A420" s="28">
        <v>415</v>
      </c>
      <c r="B420" s="94" t="e">
        <f t="shared" si="6"/>
        <v>#REF!</v>
      </c>
      <c r="C420" s="93" t="s">
        <v>1778</v>
      </c>
      <c r="D420" s="41" t="e">
        <f>VLOOKUP(E420,#REF!,25,0)</f>
        <v>#REF!</v>
      </c>
      <c r="E420" s="53" t="s">
        <v>358</v>
      </c>
      <c r="F420" s="30" t="s">
        <v>47</v>
      </c>
      <c r="G420" s="30" t="s">
        <v>5</v>
      </c>
      <c r="H420" s="27" t="s">
        <v>8</v>
      </c>
      <c r="I420" s="52" t="s">
        <v>302</v>
      </c>
      <c r="J420" s="33"/>
      <c r="K420" s="69"/>
      <c r="L420" s="38">
        <v>20</v>
      </c>
      <c r="M420" s="41" t="e">
        <f>VLOOKUP(I420,#REF!,6,0)</f>
        <v>#REF!</v>
      </c>
      <c r="N420" s="33"/>
    </row>
    <row r="421" spans="1:14" ht="23.25" customHeight="1">
      <c r="A421" s="28">
        <v>416</v>
      </c>
      <c r="B421" s="94" t="e">
        <f t="shared" si="6"/>
        <v>#REF!</v>
      </c>
      <c r="C421" s="93" t="s">
        <v>1781</v>
      </c>
      <c r="D421" s="41" t="e">
        <f>VLOOKUP(E421,#REF!,25,0)</f>
        <v>#REF!</v>
      </c>
      <c r="E421" s="53" t="s">
        <v>358</v>
      </c>
      <c r="F421" s="30" t="s">
        <v>47</v>
      </c>
      <c r="G421" s="30" t="s">
        <v>5</v>
      </c>
      <c r="H421" s="27" t="s">
        <v>8</v>
      </c>
      <c r="I421" s="52" t="s">
        <v>302</v>
      </c>
      <c r="J421" s="33"/>
      <c r="K421" s="69"/>
      <c r="L421" s="38">
        <v>21</v>
      </c>
      <c r="M421" s="41" t="e">
        <f>VLOOKUP(I421,#REF!,6,0)</f>
        <v>#REF!</v>
      </c>
      <c r="N421" s="33"/>
    </row>
    <row r="422" spans="1:14" ht="23.25" customHeight="1">
      <c r="A422" s="28">
        <v>417</v>
      </c>
      <c r="B422" s="94" t="str">
        <f t="shared" si="6"/>
        <v>20241TO6088K19.1</v>
      </c>
      <c r="C422" s="93" t="s">
        <v>1784</v>
      </c>
      <c r="D422" s="85" t="s">
        <v>274</v>
      </c>
      <c r="E422" s="57" t="s">
        <v>461</v>
      </c>
      <c r="F422" s="32" t="s">
        <v>18</v>
      </c>
      <c r="G422" s="30" t="s">
        <v>1</v>
      </c>
      <c r="H422" s="27" t="s">
        <v>24</v>
      </c>
      <c r="I422" s="52" t="s">
        <v>113</v>
      </c>
      <c r="J422" s="33"/>
      <c r="K422" s="69"/>
      <c r="L422" s="38">
        <v>1</v>
      </c>
      <c r="M422" s="41" t="e">
        <f>VLOOKUP(I422,#REF!,6,0)</f>
        <v>#REF!</v>
      </c>
      <c r="N422" s="33"/>
    </row>
    <row r="423" spans="1:14" ht="23.25" customHeight="1">
      <c r="A423" s="28">
        <v>418</v>
      </c>
      <c r="B423" s="94" t="str">
        <f t="shared" si="6"/>
        <v>20241TO6088K19.2</v>
      </c>
      <c r="C423" s="93" t="s">
        <v>1787</v>
      </c>
      <c r="D423" s="85" t="s">
        <v>274</v>
      </c>
      <c r="E423" s="57" t="s">
        <v>461</v>
      </c>
      <c r="F423" s="32" t="s">
        <v>19</v>
      </c>
      <c r="G423" s="30" t="s">
        <v>1</v>
      </c>
      <c r="H423" s="27" t="s">
        <v>24</v>
      </c>
      <c r="I423" s="52" t="s">
        <v>116</v>
      </c>
      <c r="J423" s="33"/>
      <c r="K423" s="69"/>
      <c r="L423" s="38">
        <v>2</v>
      </c>
      <c r="M423" s="41" t="e">
        <f>VLOOKUP(I423,#REF!,6,0)</f>
        <v>#REF!</v>
      </c>
      <c r="N423" s="33"/>
    </row>
    <row r="424" spans="1:14" ht="23.25" customHeight="1">
      <c r="A424" s="28">
        <v>419</v>
      </c>
      <c r="B424" s="94" t="str">
        <f t="shared" si="6"/>
        <v>20241TO6088K19.3</v>
      </c>
      <c r="C424" s="93" t="s">
        <v>1790</v>
      </c>
      <c r="D424" s="85" t="s">
        <v>274</v>
      </c>
      <c r="E424" s="57" t="s">
        <v>461</v>
      </c>
      <c r="F424" s="32" t="s">
        <v>48</v>
      </c>
      <c r="G424" s="30" t="s">
        <v>1</v>
      </c>
      <c r="H424" s="27" t="s">
        <v>43</v>
      </c>
      <c r="I424" s="52" t="s">
        <v>411</v>
      </c>
      <c r="J424" s="33"/>
      <c r="K424" s="69"/>
      <c r="L424" s="38">
        <v>3</v>
      </c>
      <c r="M424" s="41" t="e">
        <f>VLOOKUP(I424,#REF!,6,0)</f>
        <v>#REF!</v>
      </c>
      <c r="N424" s="33"/>
    </row>
    <row r="425" spans="1:14" ht="23.25" customHeight="1">
      <c r="A425" s="28">
        <v>420</v>
      </c>
      <c r="B425" s="94" t="str">
        <f t="shared" si="6"/>
        <v>20241TO6088K19.4</v>
      </c>
      <c r="C425" s="93" t="s">
        <v>1793</v>
      </c>
      <c r="D425" s="85" t="s">
        <v>274</v>
      </c>
      <c r="E425" s="57" t="s">
        <v>461</v>
      </c>
      <c r="F425" s="32" t="s">
        <v>46</v>
      </c>
      <c r="G425" s="30" t="s">
        <v>1</v>
      </c>
      <c r="H425" s="27" t="s">
        <v>43</v>
      </c>
      <c r="I425" s="52" t="s">
        <v>114</v>
      </c>
      <c r="J425" s="33"/>
      <c r="K425" s="69"/>
      <c r="L425" s="38">
        <v>4</v>
      </c>
      <c r="M425" s="41" t="e">
        <f>VLOOKUP(I425,#REF!,6,0)</f>
        <v>#REF!</v>
      </c>
      <c r="N425" s="33"/>
    </row>
    <row r="426" spans="1:14" ht="23.25" customHeight="1">
      <c r="A426" s="28">
        <v>421</v>
      </c>
      <c r="B426" s="94" t="e">
        <f t="shared" si="6"/>
        <v>#REF!</v>
      </c>
      <c r="C426" s="93" t="s">
        <v>1796</v>
      </c>
      <c r="D426" s="41" t="e">
        <f>VLOOKUP(E426,#REF!,25,0)</f>
        <v>#REF!</v>
      </c>
      <c r="E426" s="53" t="s">
        <v>106</v>
      </c>
      <c r="F426" s="30" t="s">
        <v>48</v>
      </c>
      <c r="G426" s="30" t="s">
        <v>3</v>
      </c>
      <c r="H426" s="44" t="s">
        <v>8</v>
      </c>
      <c r="I426" s="52" t="s">
        <v>14</v>
      </c>
      <c r="J426" s="33"/>
      <c r="K426" s="69"/>
      <c r="L426" s="38">
        <v>1</v>
      </c>
      <c r="M426" s="41" t="e">
        <f>VLOOKUP(I426,#REF!,6,0)</f>
        <v>#REF!</v>
      </c>
      <c r="N426" s="33"/>
    </row>
    <row r="427" spans="1:14" ht="23.25" customHeight="1">
      <c r="A427" s="28">
        <v>422</v>
      </c>
      <c r="B427" s="94" t="e">
        <f t="shared" si="6"/>
        <v>#REF!</v>
      </c>
      <c r="C427" s="93" t="s">
        <v>1799</v>
      </c>
      <c r="D427" s="41" t="e">
        <f>VLOOKUP(E427,#REF!,25,0)</f>
        <v>#REF!</v>
      </c>
      <c r="E427" s="53" t="s">
        <v>106</v>
      </c>
      <c r="F427" s="30" t="s">
        <v>48</v>
      </c>
      <c r="G427" s="30" t="s">
        <v>3</v>
      </c>
      <c r="H427" s="44" t="s">
        <v>8</v>
      </c>
      <c r="I427" s="52" t="s">
        <v>14</v>
      </c>
      <c r="J427" s="33"/>
      <c r="K427" s="69"/>
      <c r="L427" s="38">
        <v>2</v>
      </c>
      <c r="M427" s="41" t="e">
        <f>VLOOKUP(I427,#REF!,6,0)</f>
        <v>#REF!</v>
      </c>
      <c r="N427" s="33"/>
    </row>
    <row r="428" spans="1:14" ht="23.25" customHeight="1">
      <c r="A428" s="28">
        <v>423</v>
      </c>
      <c r="B428" s="94" t="e">
        <f t="shared" si="6"/>
        <v>#REF!</v>
      </c>
      <c r="C428" s="93" t="s">
        <v>1802</v>
      </c>
      <c r="D428" s="41" t="e">
        <f>VLOOKUP(E428,#REF!,25,0)</f>
        <v>#REF!</v>
      </c>
      <c r="E428" s="53" t="s">
        <v>106</v>
      </c>
      <c r="F428" s="30" t="s">
        <v>18</v>
      </c>
      <c r="G428" s="30" t="s">
        <v>3</v>
      </c>
      <c r="H428" s="27" t="s">
        <v>377</v>
      </c>
      <c r="I428" s="52" t="s">
        <v>14</v>
      </c>
      <c r="J428" s="33"/>
      <c r="K428" s="69"/>
      <c r="L428" s="38">
        <v>3</v>
      </c>
      <c r="M428" s="41" t="e">
        <f>VLOOKUP(I428,#REF!,6,0)</f>
        <v>#REF!</v>
      </c>
      <c r="N428" s="33"/>
    </row>
    <row r="429" spans="1:14" ht="23.25" customHeight="1">
      <c r="A429" s="28">
        <v>424</v>
      </c>
      <c r="B429" s="94" t="e">
        <f t="shared" si="6"/>
        <v>#REF!</v>
      </c>
      <c r="C429" s="93" t="s">
        <v>1805</v>
      </c>
      <c r="D429" s="41" t="e">
        <f>VLOOKUP(E429,#REF!,25,0)</f>
        <v>#REF!</v>
      </c>
      <c r="E429" s="53" t="s">
        <v>106</v>
      </c>
      <c r="F429" s="30" t="s">
        <v>493</v>
      </c>
      <c r="G429" s="30" t="s">
        <v>3</v>
      </c>
      <c r="H429" s="27" t="s">
        <v>377</v>
      </c>
      <c r="I429" s="52" t="s">
        <v>15</v>
      </c>
      <c r="J429" s="33"/>
      <c r="K429" s="69"/>
      <c r="L429" s="38">
        <v>4</v>
      </c>
      <c r="M429" s="41" t="e">
        <f>VLOOKUP(I429,#REF!,6,0)</f>
        <v>#REF!</v>
      </c>
      <c r="N429" s="33"/>
    </row>
    <row r="430" spans="1:14" ht="23.25" customHeight="1">
      <c r="A430" s="28">
        <v>425</v>
      </c>
      <c r="B430" s="94" t="e">
        <f t="shared" si="6"/>
        <v>#REF!</v>
      </c>
      <c r="C430" s="93" t="s">
        <v>1808</v>
      </c>
      <c r="D430" s="41" t="e">
        <f>VLOOKUP(E430,#REF!,25,0)</f>
        <v>#REF!</v>
      </c>
      <c r="E430" s="53" t="s">
        <v>106</v>
      </c>
      <c r="F430" s="30" t="s">
        <v>46</v>
      </c>
      <c r="G430" s="30" t="s">
        <v>3</v>
      </c>
      <c r="H430" s="27" t="s">
        <v>377</v>
      </c>
      <c r="I430" s="52" t="s">
        <v>15</v>
      </c>
      <c r="J430" s="33"/>
      <c r="K430" s="69"/>
      <c r="L430" s="38">
        <v>5</v>
      </c>
      <c r="M430" s="41" t="e">
        <f>VLOOKUP(I430,#REF!,6,0)</f>
        <v>#REF!</v>
      </c>
      <c r="N430" s="33"/>
    </row>
    <row r="431" spans="1:14" ht="23.25" customHeight="1">
      <c r="A431" s="28">
        <v>426</v>
      </c>
      <c r="B431" s="94" t="e">
        <f t="shared" si="6"/>
        <v>#REF!</v>
      </c>
      <c r="C431" s="93" t="s">
        <v>1811</v>
      </c>
      <c r="D431" s="41" t="e">
        <f>VLOOKUP(E431,#REF!,25,0)</f>
        <v>#REF!</v>
      </c>
      <c r="E431" s="53" t="s">
        <v>106</v>
      </c>
      <c r="F431" s="30" t="s">
        <v>47</v>
      </c>
      <c r="G431" s="30" t="s">
        <v>3</v>
      </c>
      <c r="H431" s="27" t="s">
        <v>377</v>
      </c>
      <c r="I431" s="52" t="s">
        <v>15</v>
      </c>
      <c r="J431" s="33"/>
      <c r="K431" s="69"/>
      <c r="L431" s="38">
        <v>6</v>
      </c>
      <c r="M431" s="41" t="e">
        <f>VLOOKUP(I431,#REF!,6,0)</f>
        <v>#REF!</v>
      </c>
      <c r="N431" s="33"/>
    </row>
    <row r="432" spans="1:14" ht="23.25" customHeight="1">
      <c r="A432" s="28">
        <v>427</v>
      </c>
      <c r="B432" s="94" t="e">
        <f t="shared" si="6"/>
        <v>#REF!</v>
      </c>
      <c r="C432" s="93" t="s">
        <v>1814</v>
      </c>
      <c r="D432" s="41" t="e">
        <f>VLOOKUP(E432,#REF!,25,0)</f>
        <v>#REF!</v>
      </c>
      <c r="E432" s="53" t="s">
        <v>106</v>
      </c>
      <c r="F432" s="30" t="s">
        <v>48</v>
      </c>
      <c r="G432" s="30" t="s">
        <v>3</v>
      </c>
      <c r="H432" s="44" t="s">
        <v>8</v>
      </c>
      <c r="I432" s="52" t="s">
        <v>44</v>
      </c>
      <c r="J432" s="33"/>
      <c r="K432" s="69"/>
      <c r="L432" s="38">
        <v>7</v>
      </c>
      <c r="M432" s="41" t="e">
        <f>VLOOKUP(I432,#REF!,6,0)</f>
        <v>#REF!</v>
      </c>
      <c r="N432" s="33"/>
    </row>
    <row r="433" spans="1:14" ht="23.25" customHeight="1">
      <c r="A433" s="28">
        <v>428</v>
      </c>
      <c r="B433" s="94" t="e">
        <f t="shared" si="6"/>
        <v>#REF!</v>
      </c>
      <c r="C433" s="93" t="s">
        <v>1817</v>
      </c>
      <c r="D433" s="41" t="e">
        <f>VLOOKUP(E433,#REF!,25,0)</f>
        <v>#REF!</v>
      </c>
      <c r="E433" s="53" t="s">
        <v>106</v>
      </c>
      <c r="F433" s="30" t="s">
        <v>18</v>
      </c>
      <c r="G433" s="30" t="s">
        <v>3</v>
      </c>
      <c r="H433" s="44" t="s">
        <v>8</v>
      </c>
      <c r="I433" s="52" t="s">
        <v>44</v>
      </c>
      <c r="J433" s="33"/>
      <c r="K433" s="69"/>
      <c r="L433" s="38">
        <v>8</v>
      </c>
      <c r="M433" s="41" t="e">
        <f>VLOOKUP(I433,#REF!,6,0)</f>
        <v>#REF!</v>
      </c>
      <c r="N433" s="33"/>
    </row>
    <row r="434" spans="1:14" ht="23.25" customHeight="1">
      <c r="A434" s="28">
        <v>429</v>
      </c>
      <c r="B434" s="94" t="e">
        <f t="shared" si="6"/>
        <v>#REF!</v>
      </c>
      <c r="C434" s="93" t="s">
        <v>1820</v>
      </c>
      <c r="D434" s="41" t="e">
        <f>VLOOKUP(E434,#REF!,25,0)</f>
        <v>#REF!</v>
      </c>
      <c r="E434" s="53" t="s">
        <v>145</v>
      </c>
      <c r="F434" s="30" t="s">
        <v>47</v>
      </c>
      <c r="G434" s="30" t="s">
        <v>1</v>
      </c>
      <c r="H434" s="27" t="s">
        <v>367</v>
      </c>
      <c r="I434" s="52" t="s">
        <v>142</v>
      </c>
      <c r="J434" s="33"/>
      <c r="K434" s="69"/>
      <c r="L434" s="38">
        <v>1</v>
      </c>
      <c r="M434" s="41" t="e">
        <f>VLOOKUP(I434,#REF!,6,0)</f>
        <v>#REF!</v>
      </c>
      <c r="N434" s="33"/>
    </row>
    <row r="435" spans="1:14" ht="23.25" customHeight="1">
      <c r="A435" s="28">
        <v>430</v>
      </c>
      <c r="B435" s="94" t="e">
        <f t="shared" si="6"/>
        <v>#REF!</v>
      </c>
      <c r="C435" s="93" t="s">
        <v>1823</v>
      </c>
      <c r="D435" s="41" t="e">
        <f>VLOOKUP(E435,#REF!,25,0)</f>
        <v>#REF!</v>
      </c>
      <c r="E435" s="53" t="s">
        <v>145</v>
      </c>
      <c r="F435" s="30" t="s">
        <v>493</v>
      </c>
      <c r="G435" s="30" t="s">
        <v>1</v>
      </c>
      <c r="H435" s="27" t="s">
        <v>367</v>
      </c>
      <c r="I435" s="52" t="s">
        <v>142</v>
      </c>
      <c r="J435" s="33"/>
      <c r="K435" s="69"/>
      <c r="L435" s="38">
        <v>2</v>
      </c>
      <c r="M435" s="41" t="e">
        <f>VLOOKUP(I435,#REF!,6,0)</f>
        <v>#REF!</v>
      </c>
      <c r="N435" s="33"/>
    </row>
    <row r="436" spans="1:14" ht="23.25" customHeight="1">
      <c r="A436" s="28">
        <v>431</v>
      </c>
      <c r="B436" s="94" t="e">
        <f t="shared" si="6"/>
        <v>#REF!</v>
      </c>
      <c r="C436" s="93" t="s">
        <v>1826</v>
      </c>
      <c r="D436" s="41" t="e">
        <f>VLOOKUP(E436,#REF!,25,0)</f>
        <v>#REF!</v>
      </c>
      <c r="E436" s="53" t="s">
        <v>145</v>
      </c>
      <c r="F436" s="30" t="s">
        <v>46</v>
      </c>
      <c r="G436" s="30" t="s">
        <v>1</v>
      </c>
      <c r="H436" s="27" t="s">
        <v>367</v>
      </c>
      <c r="I436" s="52" t="s">
        <v>142</v>
      </c>
      <c r="J436" s="33"/>
      <c r="K436" s="69"/>
      <c r="L436" s="38">
        <v>3</v>
      </c>
      <c r="M436" s="41" t="e">
        <f>VLOOKUP(I436,#REF!,6,0)</f>
        <v>#REF!</v>
      </c>
      <c r="N436" s="33"/>
    </row>
    <row r="437" spans="1:14" ht="23.25" customHeight="1">
      <c r="A437" s="28">
        <v>432</v>
      </c>
      <c r="B437" s="94" t="e">
        <f t="shared" si="6"/>
        <v>#REF!</v>
      </c>
      <c r="C437" s="93" t="s">
        <v>1829</v>
      </c>
      <c r="D437" s="41" t="e">
        <f>VLOOKUP(E437,#REF!,25,0)</f>
        <v>#REF!</v>
      </c>
      <c r="E437" s="53" t="s">
        <v>155</v>
      </c>
      <c r="F437" s="30" t="s">
        <v>48</v>
      </c>
      <c r="G437" s="30" t="s">
        <v>1</v>
      </c>
      <c r="H437" s="27" t="s">
        <v>367</v>
      </c>
      <c r="I437" s="52" t="s">
        <v>152</v>
      </c>
      <c r="J437" s="33"/>
      <c r="K437" s="69"/>
      <c r="L437" s="38">
        <v>1</v>
      </c>
      <c r="M437" s="41" t="e">
        <f>VLOOKUP(I437,#REF!,6,0)</f>
        <v>#REF!</v>
      </c>
      <c r="N437" s="33"/>
    </row>
    <row r="438" spans="1:14" ht="23.25" customHeight="1">
      <c r="A438" s="28">
        <v>433</v>
      </c>
      <c r="B438" s="94" t="e">
        <f t="shared" si="6"/>
        <v>#REF!</v>
      </c>
      <c r="C438" s="93" t="s">
        <v>1832</v>
      </c>
      <c r="D438" s="41" t="e">
        <f>VLOOKUP(E438,#REF!,25,0)</f>
        <v>#REF!</v>
      </c>
      <c r="E438" s="53" t="s">
        <v>155</v>
      </c>
      <c r="F438" s="30" t="s">
        <v>493</v>
      </c>
      <c r="G438" s="30" t="s">
        <v>1</v>
      </c>
      <c r="H438" s="44" t="s">
        <v>362</v>
      </c>
      <c r="I438" s="52" t="s">
        <v>152</v>
      </c>
      <c r="J438" s="33"/>
      <c r="K438" s="69"/>
      <c r="L438" s="38">
        <v>2</v>
      </c>
      <c r="M438" s="41" t="e">
        <f>VLOOKUP(I438,#REF!,6,0)</f>
        <v>#REF!</v>
      </c>
      <c r="N438" s="33"/>
    </row>
    <row r="439" spans="1:14" ht="23.25" customHeight="1">
      <c r="A439" s="28">
        <v>434</v>
      </c>
      <c r="B439" s="94" t="e">
        <f t="shared" si="6"/>
        <v>#REF!</v>
      </c>
      <c r="C439" s="93" t="s">
        <v>1835</v>
      </c>
      <c r="D439" s="41" t="e">
        <f>VLOOKUP(E439,#REF!,25,0)</f>
        <v>#REF!</v>
      </c>
      <c r="E439" s="53" t="s">
        <v>155</v>
      </c>
      <c r="F439" s="30" t="s">
        <v>18</v>
      </c>
      <c r="G439" s="30" t="s">
        <v>1</v>
      </c>
      <c r="H439" s="44" t="s">
        <v>8</v>
      </c>
      <c r="I439" s="52" t="s">
        <v>152</v>
      </c>
      <c r="J439" s="33"/>
      <c r="K439" s="69"/>
      <c r="L439" s="38">
        <v>3</v>
      </c>
      <c r="M439" s="41" t="e">
        <f>VLOOKUP(I439,#REF!,6,0)</f>
        <v>#REF!</v>
      </c>
      <c r="N439" s="33"/>
    </row>
    <row r="440" spans="1:14" ht="23.25" customHeight="1">
      <c r="A440" s="28">
        <v>435</v>
      </c>
      <c r="B440" s="94" t="e">
        <f t="shared" si="6"/>
        <v>#REF!</v>
      </c>
      <c r="C440" s="93" t="s">
        <v>1838</v>
      </c>
      <c r="D440" s="41" t="e">
        <f>VLOOKUP(E440,#REF!,25,0)</f>
        <v>#REF!</v>
      </c>
      <c r="E440" s="53" t="s">
        <v>136</v>
      </c>
      <c r="F440" s="30" t="s">
        <v>47</v>
      </c>
      <c r="G440" s="30" t="s">
        <v>3</v>
      </c>
      <c r="H440" s="27" t="s">
        <v>362</v>
      </c>
      <c r="I440" s="52" t="s">
        <v>67</v>
      </c>
      <c r="J440" s="33"/>
      <c r="K440" s="69"/>
      <c r="L440" s="38">
        <v>1</v>
      </c>
      <c r="M440" s="41" t="e">
        <f>VLOOKUP(I440,#REF!,6,0)</f>
        <v>#REF!</v>
      </c>
      <c r="N440" s="33"/>
    </row>
    <row r="441" spans="1:14" ht="23.25" customHeight="1">
      <c r="A441" s="28">
        <v>436</v>
      </c>
      <c r="B441" s="94" t="e">
        <f t="shared" si="6"/>
        <v>#REF!</v>
      </c>
      <c r="C441" s="93" t="s">
        <v>1841</v>
      </c>
      <c r="D441" s="41" t="e">
        <f>VLOOKUP(E441,#REF!,25,0)</f>
        <v>#REF!</v>
      </c>
      <c r="E441" s="53" t="s">
        <v>136</v>
      </c>
      <c r="F441" s="30" t="s">
        <v>493</v>
      </c>
      <c r="G441" s="30" t="s">
        <v>3</v>
      </c>
      <c r="H441" s="27" t="s">
        <v>362</v>
      </c>
      <c r="I441" s="52" t="s">
        <v>67</v>
      </c>
      <c r="J441" s="33"/>
      <c r="K441" s="69"/>
      <c r="L441" s="38">
        <v>2</v>
      </c>
      <c r="M441" s="41" t="e">
        <f>VLOOKUP(I441,#REF!,6,0)</f>
        <v>#REF!</v>
      </c>
      <c r="N441" s="33"/>
    </row>
    <row r="442" spans="1:14" ht="23.25" customHeight="1">
      <c r="A442" s="28">
        <v>437</v>
      </c>
      <c r="B442" s="94" t="e">
        <f t="shared" si="6"/>
        <v>#REF!</v>
      </c>
      <c r="C442" s="93" t="s">
        <v>1844</v>
      </c>
      <c r="D442" s="41" t="e">
        <f>VLOOKUP(E442,#REF!,25,0)</f>
        <v>#REF!</v>
      </c>
      <c r="E442" s="53" t="s">
        <v>136</v>
      </c>
      <c r="F442" s="30" t="s">
        <v>45</v>
      </c>
      <c r="G442" s="30" t="s">
        <v>3</v>
      </c>
      <c r="H442" s="27" t="s">
        <v>362</v>
      </c>
      <c r="I442" s="52" t="s">
        <v>140</v>
      </c>
      <c r="J442" s="33"/>
      <c r="K442" s="69"/>
      <c r="L442" s="38">
        <v>3</v>
      </c>
      <c r="M442" s="41" t="e">
        <f>VLOOKUP(I442,#REF!,6,0)</f>
        <v>#REF!</v>
      </c>
      <c r="N442" s="33"/>
    </row>
    <row r="443" spans="1:14" ht="23.25" customHeight="1">
      <c r="A443" s="28">
        <v>438</v>
      </c>
      <c r="B443" s="94" t="e">
        <f t="shared" si="6"/>
        <v>#REF!</v>
      </c>
      <c r="C443" s="93" t="s">
        <v>1847</v>
      </c>
      <c r="D443" s="41" t="e">
        <f>VLOOKUP(E443,#REF!,25,0)</f>
        <v>#REF!</v>
      </c>
      <c r="E443" s="53" t="s">
        <v>136</v>
      </c>
      <c r="F443" s="30" t="s">
        <v>48</v>
      </c>
      <c r="G443" s="30" t="s">
        <v>3</v>
      </c>
      <c r="H443" s="27" t="s">
        <v>362</v>
      </c>
      <c r="I443" s="52" t="s">
        <v>140</v>
      </c>
      <c r="J443" s="33"/>
      <c r="K443" s="69"/>
      <c r="L443" s="38">
        <v>4</v>
      </c>
      <c r="M443" s="41" t="e">
        <f>VLOOKUP(I443,#REF!,6,0)</f>
        <v>#REF!</v>
      </c>
      <c r="N443" s="33"/>
    </row>
    <row r="444" spans="1:14" ht="23.25" customHeight="1">
      <c r="A444" s="28">
        <v>439</v>
      </c>
      <c r="B444" s="94" t="e">
        <f t="shared" si="6"/>
        <v>#REF!</v>
      </c>
      <c r="C444" s="93" t="s">
        <v>1850</v>
      </c>
      <c r="D444" s="41" t="e">
        <f>VLOOKUP(E444,#REF!,25,0)</f>
        <v>#REF!</v>
      </c>
      <c r="E444" s="53" t="s">
        <v>136</v>
      </c>
      <c r="F444" s="30" t="s">
        <v>46</v>
      </c>
      <c r="G444" s="30" t="s">
        <v>3</v>
      </c>
      <c r="H444" s="27" t="s">
        <v>8</v>
      </c>
      <c r="I444" s="52" t="s">
        <v>302</v>
      </c>
      <c r="J444" s="33"/>
      <c r="K444" s="69"/>
      <c r="L444" s="38">
        <v>5</v>
      </c>
      <c r="M444" s="41" t="e">
        <f>VLOOKUP(I444,#REF!,6,0)</f>
        <v>#REF!</v>
      </c>
      <c r="N444" s="33"/>
    </row>
    <row r="445" spans="1:14" ht="23.25" customHeight="1">
      <c r="A445" s="28">
        <v>440</v>
      </c>
      <c r="B445" s="94" t="e">
        <f t="shared" si="6"/>
        <v>#REF!</v>
      </c>
      <c r="C445" s="93" t="s">
        <v>1853</v>
      </c>
      <c r="D445" s="41" t="e">
        <f>VLOOKUP(E445,#REF!,25,0)</f>
        <v>#REF!</v>
      </c>
      <c r="E445" s="53" t="s">
        <v>136</v>
      </c>
      <c r="F445" s="30" t="s">
        <v>47</v>
      </c>
      <c r="G445" s="30" t="s">
        <v>3</v>
      </c>
      <c r="H445" s="27" t="s">
        <v>8</v>
      </c>
      <c r="I445" s="52" t="s">
        <v>302</v>
      </c>
      <c r="J445" s="33"/>
      <c r="K445" s="69"/>
      <c r="L445" s="38">
        <v>6</v>
      </c>
      <c r="M445" s="41" t="e">
        <f>VLOOKUP(I445,#REF!,6,0)</f>
        <v>#REF!</v>
      </c>
      <c r="N445" s="33"/>
    </row>
    <row r="446" spans="1:14" ht="23.25" customHeight="1">
      <c r="A446" s="28">
        <v>441</v>
      </c>
      <c r="B446" s="94" t="e">
        <f t="shared" si="6"/>
        <v>#REF!</v>
      </c>
      <c r="C446" s="93" t="s">
        <v>1856</v>
      </c>
      <c r="D446" s="41" t="e">
        <f>VLOOKUP(E446,#REF!,25,0)</f>
        <v>#REF!</v>
      </c>
      <c r="E446" s="53" t="s">
        <v>105</v>
      </c>
      <c r="F446" s="30" t="s">
        <v>48</v>
      </c>
      <c r="G446" s="30" t="s">
        <v>2</v>
      </c>
      <c r="H446" s="44" t="s">
        <v>8</v>
      </c>
      <c r="I446" s="52" t="s">
        <v>14</v>
      </c>
      <c r="J446" s="33"/>
      <c r="K446" s="69"/>
      <c r="L446" s="38">
        <v>1</v>
      </c>
      <c r="M446" s="41" t="e">
        <f>VLOOKUP(I446,#REF!,6,0)</f>
        <v>#REF!</v>
      </c>
      <c r="N446" s="33"/>
    </row>
    <row r="447" spans="1:14" ht="23.25" customHeight="1">
      <c r="A447" s="28">
        <v>442</v>
      </c>
      <c r="B447" s="94" t="e">
        <f t="shared" si="6"/>
        <v>#REF!</v>
      </c>
      <c r="C447" s="93" t="s">
        <v>1859</v>
      </c>
      <c r="D447" s="41" t="e">
        <f>VLOOKUP(E447,#REF!,25,0)</f>
        <v>#REF!</v>
      </c>
      <c r="E447" s="53" t="s">
        <v>105</v>
      </c>
      <c r="F447" s="30" t="s">
        <v>493</v>
      </c>
      <c r="G447" s="30" t="s">
        <v>2</v>
      </c>
      <c r="H447" s="27" t="s">
        <v>377</v>
      </c>
      <c r="I447" s="52" t="s">
        <v>14</v>
      </c>
      <c r="J447" s="33"/>
      <c r="K447" s="69"/>
      <c r="L447" s="38">
        <v>2</v>
      </c>
      <c r="M447" s="41" t="e">
        <f>VLOOKUP(I447,#REF!,6,0)</f>
        <v>#REF!</v>
      </c>
      <c r="N447" s="33"/>
    </row>
    <row r="448" spans="1:14" ht="23.25" customHeight="1">
      <c r="A448" s="28">
        <v>443</v>
      </c>
      <c r="B448" s="94" t="e">
        <f t="shared" si="6"/>
        <v>#REF!</v>
      </c>
      <c r="C448" s="93" t="s">
        <v>1862</v>
      </c>
      <c r="D448" s="41" t="e">
        <f>VLOOKUP(E448,#REF!,25,0)</f>
        <v>#REF!</v>
      </c>
      <c r="E448" s="53" t="s">
        <v>105</v>
      </c>
      <c r="F448" s="30" t="s">
        <v>18</v>
      </c>
      <c r="G448" s="30" t="s">
        <v>2</v>
      </c>
      <c r="H448" s="27" t="s">
        <v>377</v>
      </c>
      <c r="I448" s="52" t="s">
        <v>14</v>
      </c>
      <c r="J448" s="33"/>
      <c r="K448" s="69"/>
      <c r="L448" s="38">
        <v>3</v>
      </c>
      <c r="M448" s="41" t="e">
        <f>VLOOKUP(I448,#REF!,6,0)</f>
        <v>#REF!</v>
      </c>
      <c r="N448" s="33"/>
    </row>
    <row r="449" spans="1:19" ht="23.25" customHeight="1">
      <c r="A449" s="28">
        <v>444</v>
      </c>
      <c r="B449" s="94" t="e">
        <f t="shared" si="6"/>
        <v>#REF!</v>
      </c>
      <c r="C449" s="93" t="s">
        <v>1865</v>
      </c>
      <c r="D449" s="41" t="e">
        <f>VLOOKUP(E449,#REF!,25,0)</f>
        <v>#REF!</v>
      </c>
      <c r="E449" s="53" t="s">
        <v>105</v>
      </c>
      <c r="F449" s="30" t="s">
        <v>46</v>
      </c>
      <c r="G449" s="30" t="s">
        <v>4</v>
      </c>
      <c r="H449" s="44" t="s">
        <v>8</v>
      </c>
      <c r="I449" s="52" t="s">
        <v>15</v>
      </c>
      <c r="J449" s="33"/>
      <c r="K449" s="69"/>
      <c r="L449" s="38">
        <v>4</v>
      </c>
      <c r="M449" s="41" t="e">
        <f>VLOOKUP(I449,#REF!,6,0)</f>
        <v>#REF!</v>
      </c>
      <c r="N449" s="33"/>
    </row>
    <row r="450" spans="1:19" ht="23.25" customHeight="1">
      <c r="A450" s="28">
        <v>445</v>
      </c>
      <c r="B450" s="94" t="e">
        <f t="shared" si="6"/>
        <v>#REF!</v>
      </c>
      <c r="C450" s="93" t="s">
        <v>1868</v>
      </c>
      <c r="D450" s="41" t="e">
        <f>VLOOKUP(E450,#REF!,25,0)</f>
        <v>#REF!</v>
      </c>
      <c r="E450" s="53" t="s">
        <v>105</v>
      </c>
      <c r="F450" s="30" t="s">
        <v>19</v>
      </c>
      <c r="G450" s="30" t="s">
        <v>4</v>
      </c>
      <c r="H450" s="44" t="s">
        <v>8</v>
      </c>
      <c r="I450" s="52" t="s">
        <v>15</v>
      </c>
      <c r="J450" s="33"/>
      <c r="K450" s="69"/>
      <c r="L450" s="38">
        <v>5</v>
      </c>
      <c r="M450" s="41" t="e">
        <f>VLOOKUP(I450,#REF!,6,0)</f>
        <v>#REF!</v>
      </c>
      <c r="N450" s="33"/>
    </row>
    <row r="451" spans="1:19" ht="23.25" customHeight="1">
      <c r="A451" s="28">
        <v>446</v>
      </c>
      <c r="B451" s="94" t="e">
        <f t="shared" si="6"/>
        <v>#REF!</v>
      </c>
      <c r="C451" s="93" t="s">
        <v>1871</v>
      </c>
      <c r="D451" s="41" t="e">
        <f>VLOOKUP(E451,#REF!,25,0)</f>
        <v>#REF!</v>
      </c>
      <c r="E451" s="53" t="s">
        <v>105</v>
      </c>
      <c r="F451" s="30" t="s">
        <v>19</v>
      </c>
      <c r="G451" s="30" t="s">
        <v>4</v>
      </c>
      <c r="H451" s="44" t="s">
        <v>362</v>
      </c>
      <c r="I451" s="52" t="s">
        <v>15</v>
      </c>
      <c r="J451" s="33"/>
      <c r="K451" s="69"/>
      <c r="L451" s="38">
        <v>6</v>
      </c>
      <c r="M451" s="41" t="e">
        <f>VLOOKUP(I451,#REF!,6,0)</f>
        <v>#REF!</v>
      </c>
      <c r="N451" s="33"/>
    </row>
    <row r="452" spans="1:19" ht="23.25" customHeight="1">
      <c r="A452" s="28">
        <v>447</v>
      </c>
      <c r="B452" s="94" t="e">
        <f t="shared" si="6"/>
        <v>#REF!</v>
      </c>
      <c r="C452" s="93" t="s">
        <v>1874</v>
      </c>
      <c r="D452" s="41" t="e">
        <f>VLOOKUP(E452,#REF!,25,0)</f>
        <v>#REF!</v>
      </c>
      <c r="E452" s="53" t="s">
        <v>105</v>
      </c>
      <c r="F452" s="30" t="s">
        <v>493</v>
      </c>
      <c r="G452" s="30" t="s">
        <v>2</v>
      </c>
      <c r="H452" s="44" t="s">
        <v>8</v>
      </c>
      <c r="I452" s="52" t="s">
        <v>44</v>
      </c>
      <c r="J452" s="33"/>
      <c r="K452" s="69"/>
      <c r="L452" s="38">
        <v>7</v>
      </c>
      <c r="M452" s="41" t="e">
        <f>VLOOKUP(I452,#REF!,6,0)</f>
        <v>#REF!</v>
      </c>
      <c r="N452" s="33"/>
    </row>
    <row r="453" spans="1:19" ht="23.25" customHeight="1">
      <c r="A453" s="28">
        <v>448</v>
      </c>
      <c r="B453" s="94" t="e">
        <f t="shared" si="6"/>
        <v>#REF!</v>
      </c>
      <c r="C453" s="93" t="s">
        <v>1877</v>
      </c>
      <c r="D453" s="41" t="e">
        <f>VLOOKUP(E453,#REF!,25,0)</f>
        <v>#REF!</v>
      </c>
      <c r="E453" s="53" t="s">
        <v>105</v>
      </c>
      <c r="F453" s="30" t="s">
        <v>18</v>
      </c>
      <c r="G453" s="30" t="s">
        <v>5</v>
      </c>
      <c r="H453" s="44" t="s">
        <v>8</v>
      </c>
      <c r="I453" s="52" t="s">
        <v>44</v>
      </c>
      <c r="J453" s="33"/>
      <c r="K453" s="69"/>
      <c r="L453" s="38">
        <v>8</v>
      </c>
      <c r="M453" s="41" t="e">
        <f>VLOOKUP(I453,#REF!,6,0)</f>
        <v>#REF!</v>
      </c>
      <c r="N453" s="33"/>
    </row>
    <row r="454" spans="1:19" ht="23.25" customHeight="1">
      <c r="A454" s="28">
        <v>449</v>
      </c>
      <c r="B454" s="94" t="e">
        <f t="shared" ref="B454:B517" si="7">CONCATENATE(20241,$D454,"K19.",$L454)</f>
        <v>#REF!</v>
      </c>
      <c r="C454" s="93" t="s">
        <v>1880</v>
      </c>
      <c r="D454" s="41" t="e">
        <f>VLOOKUP(E454,#REF!,25,0)</f>
        <v>#REF!</v>
      </c>
      <c r="E454" s="53" t="s">
        <v>146</v>
      </c>
      <c r="F454" s="30" t="s">
        <v>47</v>
      </c>
      <c r="G454" s="30" t="s">
        <v>0</v>
      </c>
      <c r="H454" s="27" t="s">
        <v>367</v>
      </c>
      <c r="I454" s="52" t="s">
        <v>142</v>
      </c>
      <c r="J454" s="33"/>
      <c r="K454" s="69"/>
      <c r="L454" s="76">
        <v>1</v>
      </c>
      <c r="M454" s="41" t="e">
        <f>VLOOKUP(I454,#REF!,6,0)</f>
        <v>#REF!</v>
      </c>
      <c r="N454" s="33"/>
      <c r="P454"/>
      <c r="Q454"/>
      <c r="R454"/>
      <c r="S454"/>
    </row>
    <row r="455" spans="1:19" ht="23.25" customHeight="1">
      <c r="A455" s="28">
        <v>450</v>
      </c>
      <c r="B455" s="94" t="e">
        <f t="shared" si="7"/>
        <v>#REF!</v>
      </c>
      <c r="C455" s="93" t="s">
        <v>1883</v>
      </c>
      <c r="D455" s="41" t="e">
        <f>VLOOKUP(E455,#REF!,25,0)</f>
        <v>#REF!</v>
      </c>
      <c r="E455" s="53" t="s">
        <v>146</v>
      </c>
      <c r="F455" s="30" t="s">
        <v>492</v>
      </c>
      <c r="G455" s="30" t="s">
        <v>3</v>
      </c>
      <c r="H455" s="44" t="s">
        <v>8</v>
      </c>
      <c r="I455" s="52" t="s">
        <v>142</v>
      </c>
      <c r="J455" s="33"/>
      <c r="K455" s="69"/>
      <c r="L455" s="38">
        <v>2</v>
      </c>
      <c r="M455" s="41" t="e">
        <f>VLOOKUP(I455,#REF!,6,0)</f>
        <v>#REF!</v>
      </c>
      <c r="N455" s="33"/>
    </row>
    <row r="456" spans="1:19" ht="23.25" customHeight="1">
      <c r="A456" s="28">
        <v>451</v>
      </c>
      <c r="B456" s="94" t="e">
        <f t="shared" si="7"/>
        <v>#REF!</v>
      </c>
      <c r="C456" s="93" t="s">
        <v>1886</v>
      </c>
      <c r="D456" s="41" t="e">
        <f>VLOOKUP(E456,#REF!,25,0)</f>
        <v>#REF!</v>
      </c>
      <c r="E456" s="53" t="s">
        <v>146</v>
      </c>
      <c r="F456" s="30" t="s">
        <v>19</v>
      </c>
      <c r="G456" s="30" t="s">
        <v>3</v>
      </c>
      <c r="H456" s="44" t="s">
        <v>8</v>
      </c>
      <c r="I456" s="52" t="s">
        <v>142</v>
      </c>
      <c r="J456" s="33"/>
      <c r="K456" s="69"/>
      <c r="L456" s="38">
        <v>3</v>
      </c>
      <c r="M456" s="41" t="e">
        <f>VLOOKUP(I456,#REF!,6,0)</f>
        <v>#REF!</v>
      </c>
      <c r="N456" s="33"/>
    </row>
    <row r="457" spans="1:19" ht="23.25" customHeight="1">
      <c r="A457" s="28">
        <v>452</v>
      </c>
      <c r="B457" s="94" t="e">
        <f t="shared" si="7"/>
        <v>#REF!</v>
      </c>
      <c r="C457" s="93" t="s">
        <v>1889</v>
      </c>
      <c r="D457" s="41" t="e">
        <f>VLOOKUP(E457,#REF!,25,0)</f>
        <v>#REF!</v>
      </c>
      <c r="E457" s="53" t="s">
        <v>156</v>
      </c>
      <c r="F457" s="30" t="s">
        <v>493</v>
      </c>
      <c r="G457" s="30" t="s">
        <v>2</v>
      </c>
      <c r="H457" s="27" t="s">
        <v>367</v>
      </c>
      <c r="I457" s="52" t="s">
        <v>152</v>
      </c>
      <c r="J457" s="33"/>
      <c r="K457" s="69"/>
      <c r="L457" s="38">
        <v>1</v>
      </c>
      <c r="M457" s="41" t="e">
        <f>VLOOKUP(I457,#REF!,6,0)</f>
        <v>#REF!</v>
      </c>
      <c r="N457" s="33"/>
    </row>
    <row r="458" spans="1:19" ht="23.25" customHeight="1">
      <c r="A458" s="28">
        <v>453</v>
      </c>
      <c r="B458" s="94" t="e">
        <f t="shared" si="7"/>
        <v>#REF!</v>
      </c>
      <c r="C458" s="93" t="s">
        <v>1892</v>
      </c>
      <c r="D458" s="41" t="e">
        <f>VLOOKUP(E458,#REF!,25,0)</f>
        <v>#REF!</v>
      </c>
      <c r="E458" s="53" t="s">
        <v>156</v>
      </c>
      <c r="F458" s="30" t="s">
        <v>48</v>
      </c>
      <c r="G458" s="30" t="s">
        <v>2</v>
      </c>
      <c r="H458" s="27" t="s">
        <v>367</v>
      </c>
      <c r="I458" s="52" t="s">
        <v>152</v>
      </c>
      <c r="J458" s="33"/>
      <c r="K458" s="69"/>
      <c r="L458" s="38">
        <v>2</v>
      </c>
      <c r="M458" s="41" t="e">
        <f>VLOOKUP(I458,#REF!,6,0)</f>
        <v>#REF!</v>
      </c>
      <c r="N458" s="33"/>
    </row>
    <row r="459" spans="1:19" ht="23.25" customHeight="1">
      <c r="A459" s="28">
        <v>454</v>
      </c>
      <c r="B459" s="94" t="e">
        <f t="shared" si="7"/>
        <v>#REF!</v>
      </c>
      <c r="C459" s="93" t="s">
        <v>1895</v>
      </c>
      <c r="D459" s="41" t="e">
        <f>VLOOKUP(E459,#REF!,25,0)</f>
        <v>#REF!</v>
      </c>
      <c r="E459" s="53" t="s">
        <v>156</v>
      </c>
      <c r="F459" s="30" t="s">
        <v>45</v>
      </c>
      <c r="G459" s="30" t="s">
        <v>2</v>
      </c>
      <c r="H459" s="27" t="s">
        <v>367</v>
      </c>
      <c r="I459" s="52" t="s">
        <v>152</v>
      </c>
      <c r="J459" s="33"/>
      <c r="K459" s="69"/>
      <c r="L459" s="38">
        <v>3</v>
      </c>
      <c r="M459" s="41" t="e">
        <f>VLOOKUP(I459,#REF!,6,0)</f>
        <v>#REF!</v>
      </c>
      <c r="N459" s="33"/>
    </row>
    <row r="460" spans="1:19" ht="23.25" customHeight="1">
      <c r="A460" s="28">
        <v>455</v>
      </c>
      <c r="B460" s="94" t="e">
        <f t="shared" si="7"/>
        <v>#REF!</v>
      </c>
      <c r="C460" s="93" t="s">
        <v>1898</v>
      </c>
      <c r="D460" s="41" t="e">
        <f>VLOOKUP(E460,#REF!,25,0)</f>
        <v>#REF!</v>
      </c>
      <c r="E460" s="53" t="s">
        <v>135</v>
      </c>
      <c r="F460" s="30" t="s">
        <v>46</v>
      </c>
      <c r="G460" s="30" t="s">
        <v>4</v>
      </c>
      <c r="H460" s="27" t="s">
        <v>362</v>
      </c>
      <c r="I460" s="52" t="s">
        <v>67</v>
      </c>
      <c r="J460" s="33"/>
      <c r="K460" s="69"/>
      <c r="L460" s="38">
        <v>1</v>
      </c>
      <c r="M460" s="41" t="e">
        <f>VLOOKUP(I460,#REF!,6,0)</f>
        <v>#REF!</v>
      </c>
      <c r="N460" s="33"/>
    </row>
    <row r="461" spans="1:19" ht="23.25" customHeight="1">
      <c r="A461" s="28">
        <v>456</v>
      </c>
      <c r="B461" s="94" t="e">
        <f t="shared" si="7"/>
        <v>#REF!</v>
      </c>
      <c r="C461" s="93" t="s">
        <v>1901</v>
      </c>
      <c r="D461" s="41" t="e">
        <f>VLOOKUP(E461,#REF!,25,0)</f>
        <v>#REF!</v>
      </c>
      <c r="E461" s="53" t="s">
        <v>135</v>
      </c>
      <c r="F461" s="30" t="s">
        <v>46</v>
      </c>
      <c r="G461" s="30" t="s">
        <v>4</v>
      </c>
      <c r="H461" s="44" t="s">
        <v>8</v>
      </c>
      <c r="I461" s="52" t="s">
        <v>67</v>
      </c>
      <c r="J461" s="33"/>
      <c r="K461" s="69"/>
      <c r="L461" s="38">
        <v>2</v>
      </c>
      <c r="M461" s="41" t="e">
        <f>VLOOKUP(I461,#REF!,6,0)</f>
        <v>#REF!</v>
      </c>
      <c r="N461" s="33"/>
    </row>
    <row r="462" spans="1:19" ht="23.25" customHeight="1">
      <c r="A462" s="28">
        <v>457</v>
      </c>
      <c r="B462" s="94" t="e">
        <f t="shared" si="7"/>
        <v>#REF!</v>
      </c>
      <c r="C462" s="93" t="s">
        <v>1904</v>
      </c>
      <c r="D462" s="41" t="e">
        <f>VLOOKUP(E462,#REF!,25,0)</f>
        <v>#REF!</v>
      </c>
      <c r="E462" s="53" t="s">
        <v>135</v>
      </c>
      <c r="F462" s="29" t="s">
        <v>493</v>
      </c>
      <c r="G462" s="30" t="s">
        <v>4</v>
      </c>
      <c r="H462" s="27" t="s">
        <v>362</v>
      </c>
      <c r="I462" s="52" t="s">
        <v>140</v>
      </c>
      <c r="J462" s="33"/>
      <c r="K462" s="69"/>
      <c r="L462" s="38">
        <v>3</v>
      </c>
      <c r="M462" s="41" t="e">
        <f>VLOOKUP(I462,#REF!,6,0)</f>
        <v>#REF!</v>
      </c>
      <c r="N462" s="33"/>
    </row>
    <row r="463" spans="1:19" ht="23.25" customHeight="1">
      <c r="A463" s="28">
        <v>458</v>
      </c>
      <c r="B463" s="94" t="e">
        <f t="shared" si="7"/>
        <v>#REF!</v>
      </c>
      <c r="C463" s="93" t="s">
        <v>1907</v>
      </c>
      <c r="D463" s="41" t="e">
        <f>VLOOKUP(E463,#REF!,25,0)</f>
        <v>#REF!</v>
      </c>
      <c r="E463" s="53" t="s">
        <v>135</v>
      </c>
      <c r="F463" s="30" t="s">
        <v>48</v>
      </c>
      <c r="G463" s="30" t="s">
        <v>4</v>
      </c>
      <c r="H463" s="27" t="s">
        <v>362</v>
      </c>
      <c r="I463" s="52" t="s">
        <v>140</v>
      </c>
      <c r="J463" s="33"/>
      <c r="K463" s="69"/>
      <c r="L463" s="38">
        <v>4</v>
      </c>
      <c r="M463" s="41" t="e">
        <f>VLOOKUP(I463,#REF!,6,0)</f>
        <v>#REF!</v>
      </c>
      <c r="N463" s="33"/>
    </row>
    <row r="464" spans="1:19" ht="23.25" customHeight="1">
      <c r="A464" s="28">
        <v>459</v>
      </c>
      <c r="B464" s="94" t="e">
        <f t="shared" si="7"/>
        <v>#REF!</v>
      </c>
      <c r="C464" s="93" t="s">
        <v>1910</v>
      </c>
      <c r="D464" s="41" t="e">
        <f>VLOOKUP(E464,#REF!,25,0)</f>
        <v>#REF!</v>
      </c>
      <c r="E464" s="53" t="s">
        <v>135</v>
      </c>
      <c r="F464" s="30" t="s">
        <v>46</v>
      </c>
      <c r="G464" s="30" t="s">
        <v>4</v>
      </c>
      <c r="H464" s="27" t="s">
        <v>8</v>
      </c>
      <c r="I464" s="52" t="s">
        <v>302</v>
      </c>
      <c r="J464" s="33"/>
      <c r="K464" s="69"/>
      <c r="L464" s="38">
        <v>5</v>
      </c>
      <c r="M464" s="41" t="e">
        <f>VLOOKUP(I464,#REF!,6,0)</f>
        <v>#REF!</v>
      </c>
      <c r="N464" s="33"/>
    </row>
    <row r="465" spans="1:14" ht="23.25" customHeight="1">
      <c r="A465" s="28">
        <v>460</v>
      </c>
      <c r="B465" s="94" t="e">
        <f t="shared" si="7"/>
        <v>#REF!</v>
      </c>
      <c r="C465" s="93" t="s">
        <v>1913</v>
      </c>
      <c r="D465" s="41" t="e">
        <f>VLOOKUP(E465,#REF!,25,0)</f>
        <v>#REF!</v>
      </c>
      <c r="E465" s="53" t="s">
        <v>135</v>
      </c>
      <c r="F465" s="30" t="s">
        <v>47</v>
      </c>
      <c r="G465" s="30" t="s">
        <v>4</v>
      </c>
      <c r="H465" s="27" t="s">
        <v>8</v>
      </c>
      <c r="I465" s="52" t="s">
        <v>302</v>
      </c>
      <c r="J465" s="33"/>
      <c r="K465" s="69"/>
      <c r="L465" s="38">
        <v>6</v>
      </c>
      <c r="M465" s="41" t="e">
        <f>VLOOKUP(I465,#REF!,6,0)</f>
        <v>#REF!</v>
      </c>
      <c r="N465" s="33"/>
    </row>
    <row r="466" spans="1:14" ht="23.25" customHeight="1">
      <c r="A466" s="28">
        <v>461</v>
      </c>
      <c r="B466" s="94" t="e">
        <f t="shared" si="7"/>
        <v>#REF!</v>
      </c>
      <c r="C466" s="93" t="s">
        <v>1916</v>
      </c>
      <c r="D466" s="41" t="e">
        <f>VLOOKUP(E466,#REF!,25,0)</f>
        <v>#REF!</v>
      </c>
      <c r="E466" s="53" t="s">
        <v>107</v>
      </c>
      <c r="F466" s="30" t="s">
        <v>48</v>
      </c>
      <c r="G466" s="30" t="s">
        <v>5</v>
      </c>
      <c r="H466" s="27" t="s">
        <v>377</v>
      </c>
      <c r="I466" s="52" t="s">
        <v>14</v>
      </c>
      <c r="J466" s="33"/>
      <c r="K466" s="69"/>
      <c r="L466" s="38">
        <v>1</v>
      </c>
      <c r="M466" s="41" t="e">
        <f>VLOOKUP(I466,#REF!,6,0)</f>
        <v>#REF!</v>
      </c>
      <c r="N466" s="33"/>
    </row>
    <row r="467" spans="1:14" ht="23.25" customHeight="1">
      <c r="A467" s="28">
        <v>462</v>
      </c>
      <c r="B467" s="94" t="e">
        <f t="shared" si="7"/>
        <v>#REF!</v>
      </c>
      <c r="C467" s="93" t="s">
        <v>1919</v>
      </c>
      <c r="D467" s="41" t="e">
        <f>VLOOKUP(E467,#REF!,25,0)</f>
        <v>#REF!</v>
      </c>
      <c r="E467" s="53" t="s">
        <v>107</v>
      </c>
      <c r="F467" s="30" t="s">
        <v>45</v>
      </c>
      <c r="G467" s="30" t="s">
        <v>5</v>
      </c>
      <c r="H467" s="27" t="s">
        <v>377</v>
      </c>
      <c r="I467" s="52" t="s">
        <v>14</v>
      </c>
      <c r="J467" s="33"/>
      <c r="K467" s="69"/>
      <c r="L467" s="38">
        <v>2</v>
      </c>
      <c r="M467" s="41" t="e">
        <f>VLOOKUP(I467,#REF!,6,0)</f>
        <v>#REF!</v>
      </c>
      <c r="N467" s="33"/>
    </row>
    <row r="468" spans="1:14" ht="23.25" customHeight="1">
      <c r="A468" s="28">
        <v>463</v>
      </c>
      <c r="B468" s="94" t="e">
        <f t="shared" si="7"/>
        <v>#REF!</v>
      </c>
      <c r="C468" s="93" t="s">
        <v>1922</v>
      </c>
      <c r="D468" s="41" t="e">
        <f>VLOOKUP(E468,#REF!,25,0)</f>
        <v>#REF!</v>
      </c>
      <c r="E468" s="53" t="s">
        <v>107</v>
      </c>
      <c r="F468" s="30" t="s">
        <v>18</v>
      </c>
      <c r="G468" s="30" t="s">
        <v>5</v>
      </c>
      <c r="H468" s="44" t="s">
        <v>8</v>
      </c>
      <c r="I468" s="52" t="s">
        <v>14</v>
      </c>
      <c r="J468" s="33"/>
      <c r="K468" s="69"/>
      <c r="L468" s="38">
        <v>3</v>
      </c>
      <c r="M468" s="41" t="e">
        <f>VLOOKUP(I468,#REF!,6,0)</f>
        <v>#REF!</v>
      </c>
      <c r="N468" s="33"/>
    </row>
    <row r="469" spans="1:14" ht="23.25" customHeight="1">
      <c r="A469" s="28">
        <v>464</v>
      </c>
      <c r="B469" s="94" t="e">
        <f t="shared" si="7"/>
        <v>#REF!</v>
      </c>
      <c r="C469" s="93" t="s">
        <v>1925</v>
      </c>
      <c r="D469" s="41" t="e">
        <f>VLOOKUP(E469,#REF!,25,0)</f>
        <v>#REF!</v>
      </c>
      <c r="E469" s="53" t="s">
        <v>107</v>
      </c>
      <c r="F469" s="30" t="s">
        <v>492</v>
      </c>
      <c r="G469" s="30" t="s">
        <v>2</v>
      </c>
      <c r="H469" s="27" t="s">
        <v>377</v>
      </c>
      <c r="I469" s="52" t="s">
        <v>15</v>
      </c>
      <c r="J469" s="33"/>
      <c r="K469" s="69"/>
      <c r="L469" s="38">
        <v>4</v>
      </c>
      <c r="M469" s="41" t="e">
        <f>VLOOKUP(I469,#REF!,6,0)</f>
        <v>#REF!</v>
      </c>
      <c r="N469" s="33"/>
    </row>
    <row r="470" spans="1:14" ht="23.25" customHeight="1">
      <c r="A470" s="28">
        <v>465</v>
      </c>
      <c r="B470" s="94" t="e">
        <f t="shared" si="7"/>
        <v>#REF!</v>
      </c>
      <c r="C470" s="93" t="s">
        <v>1928</v>
      </c>
      <c r="D470" s="41" t="e">
        <f>VLOOKUP(E470,#REF!,25,0)</f>
        <v>#REF!</v>
      </c>
      <c r="E470" s="53" t="s">
        <v>107</v>
      </c>
      <c r="F470" s="30" t="s">
        <v>19</v>
      </c>
      <c r="G470" s="30" t="s">
        <v>2</v>
      </c>
      <c r="H470" s="27" t="s">
        <v>377</v>
      </c>
      <c r="I470" s="52" t="s">
        <v>15</v>
      </c>
      <c r="J470" s="33"/>
      <c r="K470" s="69"/>
      <c r="L470" s="38">
        <v>5</v>
      </c>
      <c r="M470" s="41" t="e">
        <f>VLOOKUP(I470,#REF!,6,0)</f>
        <v>#REF!</v>
      </c>
      <c r="N470" s="33"/>
    </row>
    <row r="471" spans="1:14" ht="23.25" customHeight="1">
      <c r="A471" s="28">
        <v>466</v>
      </c>
      <c r="B471" s="94" t="e">
        <f t="shared" si="7"/>
        <v>#REF!</v>
      </c>
      <c r="C471" s="93" t="s">
        <v>1931</v>
      </c>
      <c r="D471" s="41" t="e">
        <f>VLOOKUP(E471,#REF!,25,0)</f>
        <v>#REF!</v>
      </c>
      <c r="E471" s="53" t="s">
        <v>107</v>
      </c>
      <c r="F471" s="30" t="s">
        <v>19</v>
      </c>
      <c r="G471" s="30" t="s">
        <v>2</v>
      </c>
      <c r="H471" s="44" t="s">
        <v>8</v>
      </c>
      <c r="I471" s="52" t="s">
        <v>15</v>
      </c>
      <c r="J471" s="33"/>
      <c r="K471" s="69"/>
      <c r="L471" s="38">
        <v>6</v>
      </c>
      <c r="M471" s="41" t="e">
        <f>VLOOKUP(I471,#REF!,6,0)</f>
        <v>#REF!</v>
      </c>
      <c r="N471" s="33"/>
    </row>
    <row r="472" spans="1:14" ht="23.25" customHeight="1">
      <c r="A472" s="28">
        <v>467</v>
      </c>
      <c r="B472" s="94" t="e">
        <f t="shared" si="7"/>
        <v>#REF!</v>
      </c>
      <c r="C472" s="93" t="s">
        <v>1934</v>
      </c>
      <c r="D472" s="41" t="e">
        <f>VLOOKUP(E472,#REF!,25,0)</f>
        <v>#REF!</v>
      </c>
      <c r="E472" s="53" t="s">
        <v>107</v>
      </c>
      <c r="F472" s="30" t="s">
        <v>18</v>
      </c>
      <c r="G472" s="30" t="s">
        <v>2</v>
      </c>
      <c r="H472" s="44" t="s">
        <v>8</v>
      </c>
      <c r="I472" s="52" t="s">
        <v>44</v>
      </c>
      <c r="J472" s="33"/>
      <c r="K472" s="69"/>
      <c r="L472" s="38">
        <v>7</v>
      </c>
      <c r="M472" s="41" t="e">
        <f>VLOOKUP(I472,#REF!,6,0)</f>
        <v>#REF!</v>
      </c>
      <c r="N472" s="33"/>
    </row>
    <row r="473" spans="1:14" ht="23.25" customHeight="1">
      <c r="A473" s="28">
        <v>468</v>
      </c>
      <c r="B473" s="94" t="e">
        <f t="shared" si="7"/>
        <v>#REF!</v>
      </c>
      <c r="C473" s="93" t="s">
        <v>1937</v>
      </c>
      <c r="D473" s="41" t="e">
        <f>VLOOKUP(E473,#REF!,25,0)</f>
        <v>#REF!</v>
      </c>
      <c r="E473" s="53" t="s">
        <v>107</v>
      </c>
      <c r="F473" s="30" t="s">
        <v>48</v>
      </c>
      <c r="G473" s="30" t="s">
        <v>5</v>
      </c>
      <c r="H473" s="44" t="s">
        <v>367</v>
      </c>
      <c r="I473" s="52" t="s">
        <v>44</v>
      </c>
      <c r="J473" s="33"/>
      <c r="K473" s="69"/>
      <c r="L473" s="38">
        <v>8</v>
      </c>
      <c r="M473" s="41" t="e">
        <f>VLOOKUP(I473,#REF!,6,0)</f>
        <v>#REF!</v>
      </c>
      <c r="N473" s="33"/>
    </row>
    <row r="474" spans="1:14" ht="23.25" customHeight="1">
      <c r="A474" s="28">
        <v>469</v>
      </c>
      <c r="B474" s="94" t="e">
        <f t="shared" si="7"/>
        <v>#REF!</v>
      </c>
      <c r="C474" s="93" t="s">
        <v>1940</v>
      </c>
      <c r="D474" s="41" t="e">
        <f>VLOOKUP(E474,#REF!,25,0)</f>
        <v>#REF!</v>
      </c>
      <c r="E474" s="53" t="s">
        <v>147</v>
      </c>
      <c r="F474" s="30" t="s">
        <v>47</v>
      </c>
      <c r="G474" s="30" t="s">
        <v>5</v>
      </c>
      <c r="H474" s="27" t="s">
        <v>367</v>
      </c>
      <c r="I474" s="52" t="s">
        <v>142</v>
      </c>
      <c r="J474" s="33"/>
      <c r="K474" s="69"/>
      <c r="L474" s="38">
        <v>1</v>
      </c>
      <c r="M474" s="41" t="e">
        <f>VLOOKUP(I474,#REF!,6,0)</f>
        <v>#REF!</v>
      </c>
      <c r="N474" s="33"/>
    </row>
    <row r="475" spans="1:14" ht="23.25" customHeight="1">
      <c r="A475" s="28">
        <v>470</v>
      </c>
      <c r="B475" s="94" t="e">
        <f t="shared" si="7"/>
        <v>#REF!</v>
      </c>
      <c r="C475" s="93" t="s">
        <v>1943</v>
      </c>
      <c r="D475" s="41" t="e">
        <f>VLOOKUP(E475,#REF!,25,0)</f>
        <v>#REF!</v>
      </c>
      <c r="E475" s="53" t="s">
        <v>147</v>
      </c>
      <c r="F475" s="30" t="s">
        <v>46</v>
      </c>
      <c r="G475" s="30" t="s">
        <v>5</v>
      </c>
      <c r="H475" s="27" t="s">
        <v>367</v>
      </c>
      <c r="I475" s="52" t="s">
        <v>142</v>
      </c>
      <c r="J475" s="33"/>
      <c r="K475" s="69"/>
      <c r="L475" s="38">
        <v>2</v>
      </c>
      <c r="M475" s="41" t="e">
        <f>VLOOKUP(I475,#REF!,6,0)</f>
        <v>#REF!</v>
      </c>
      <c r="N475" s="33"/>
    </row>
    <row r="476" spans="1:14" ht="23.25" customHeight="1">
      <c r="A476" s="28">
        <v>471</v>
      </c>
      <c r="B476" s="94" t="e">
        <f t="shared" si="7"/>
        <v>#REF!</v>
      </c>
      <c r="C476" s="93" t="s">
        <v>1946</v>
      </c>
      <c r="D476" s="41" t="e">
        <f>VLOOKUP(E476,#REF!,25,0)</f>
        <v>#REF!</v>
      </c>
      <c r="E476" s="53" t="s">
        <v>147</v>
      </c>
      <c r="F476" s="30" t="s">
        <v>19</v>
      </c>
      <c r="G476" s="30" t="s">
        <v>5</v>
      </c>
      <c r="H476" s="44" t="s">
        <v>8</v>
      </c>
      <c r="I476" s="52" t="s">
        <v>142</v>
      </c>
      <c r="J476" s="33"/>
      <c r="K476" s="69"/>
      <c r="L476" s="38">
        <v>3</v>
      </c>
      <c r="M476" s="41" t="e">
        <f>VLOOKUP(I476,#REF!,6,0)</f>
        <v>#REF!</v>
      </c>
      <c r="N476" s="33"/>
    </row>
    <row r="477" spans="1:14" ht="23.25" customHeight="1">
      <c r="A477" s="28">
        <v>472</v>
      </c>
      <c r="B477" s="94" t="e">
        <f t="shared" si="7"/>
        <v>#REF!</v>
      </c>
      <c r="C477" s="93" t="s">
        <v>1949</v>
      </c>
      <c r="D477" s="41" t="e">
        <f>VLOOKUP(E477,#REF!,25,0)</f>
        <v>#REF!</v>
      </c>
      <c r="E477" s="53" t="s">
        <v>158</v>
      </c>
      <c r="F477" s="30" t="s">
        <v>48</v>
      </c>
      <c r="G477" s="30" t="s">
        <v>4</v>
      </c>
      <c r="H477" s="44" t="s">
        <v>8</v>
      </c>
      <c r="I477" s="52" t="s">
        <v>152</v>
      </c>
      <c r="J477" s="33"/>
      <c r="K477" s="69"/>
      <c r="L477" s="38">
        <v>1</v>
      </c>
      <c r="M477" s="41" t="e">
        <f>VLOOKUP(I477,#REF!,6,0)</f>
        <v>#REF!</v>
      </c>
      <c r="N477" s="33"/>
    </row>
    <row r="478" spans="1:14" ht="23.25" customHeight="1">
      <c r="A478" s="28">
        <v>473</v>
      </c>
      <c r="B478" s="94" t="e">
        <f t="shared" si="7"/>
        <v>#REF!</v>
      </c>
      <c r="C478" s="93" t="s">
        <v>1952</v>
      </c>
      <c r="D478" s="41" t="e">
        <f>VLOOKUP(E478,#REF!,25,0)</f>
        <v>#REF!</v>
      </c>
      <c r="E478" s="53" t="s">
        <v>158</v>
      </c>
      <c r="F478" s="30" t="s">
        <v>48</v>
      </c>
      <c r="G478" s="30" t="s">
        <v>4</v>
      </c>
      <c r="H478" s="27" t="s">
        <v>367</v>
      </c>
      <c r="I478" s="52" t="s">
        <v>152</v>
      </c>
      <c r="J478" s="33"/>
      <c r="K478" s="69"/>
      <c r="L478" s="38">
        <v>2</v>
      </c>
      <c r="M478" s="41" t="e">
        <f>VLOOKUP(I478,#REF!,6,0)</f>
        <v>#REF!</v>
      </c>
      <c r="N478" s="33"/>
    </row>
    <row r="479" spans="1:14" ht="23.25" customHeight="1">
      <c r="A479" s="28">
        <v>474</v>
      </c>
      <c r="B479" s="94" t="e">
        <f t="shared" si="7"/>
        <v>#REF!</v>
      </c>
      <c r="C479" s="93" t="s">
        <v>1955</v>
      </c>
      <c r="D479" s="41" t="e">
        <f>VLOOKUP(E479,#REF!,25,0)</f>
        <v>#REF!</v>
      </c>
      <c r="E479" s="53" t="s">
        <v>158</v>
      </c>
      <c r="F479" s="63" t="s">
        <v>45</v>
      </c>
      <c r="G479" s="30" t="s">
        <v>4</v>
      </c>
      <c r="H479" s="27" t="s">
        <v>367</v>
      </c>
      <c r="I479" s="52" t="s">
        <v>152</v>
      </c>
      <c r="J479" s="33"/>
      <c r="K479" s="69"/>
      <c r="L479" s="38">
        <v>3</v>
      </c>
      <c r="M479" s="41" t="e">
        <f>VLOOKUP(I479,#REF!,6,0)</f>
        <v>#REF!</v>
      </c>
      <c r="N479" s="33"/>
    </row>
    <row r="480" spans="1:14" ht="23.25" customHeight="1">
      <c r="A480" s="28">
        <v>475</v>
      </c>
      <c r="B480" s="94" t="e">
        <f t="shared" si="7"/>
        <v>#REF!</v>
      </c>
      <c r="C480" s="93" t="s">
        <v>1958</v>
      </c>
      <c r="D480" s="41" t="e">
        <f>VLOOKUP(E480,#REF!,25,0)</f>
        <v>#REF!</v>
      </c>
      <c r="E480" s="53" t="s">
        <v>137</v>
      </c>
      <c r="F480" s="30" t="s">
        <v>46</v>
      </c>
      <c r="G480" s="30" t="s">
        <v>2</v>
      </c>
      <c r="H480" s="27" t="s">
        <v>362</v>
      </c>
      <c r="I480" s="52" t="s">
        <v>67</v>
      </c>
      <c r="J480" s="33"/>
      <c r="K480" s="69"/>
      <c r="L480" s="38">
        <v>1</v>
      </c>
      <c r="M480" s="41" t="e">
        <f>VLOOKUP(I480,#REF!,6,0)</f>
        <v>#REF!</v>
      </c>
      <c r="N480" s="33"/>
    </row>
    <row r="481" spans="1:19" ht="23.25" customHeight="1">
      <c r="A481" s="28">
        <v>476</v>
      </c>
      <c r="B481" s="94" t="e">
        <f t="shared" si="7"/>
        <v>#REF!</v>
      </c>
      <c r="C481" s="93" t="s">
        <v>1961</v>
      </c>
      <c r="D481" s="41" t="e">
        <f>VLOOKUP(E481,#REF!,25,0)</f>
        <v>#REF!</v>
      </c>
      <c r="E481" s="53" t="s">
        <v>137</v>
      </c>
      <c r="F481" s="30" t="s">
        <v>47</v>
      </c>
      <c r="G481" s="30" t="s">
        <v>2</v>
      </c>
      <c r="H481" s="27" t="s">
        <v>362</v>
      </c>
      <c r="I481" s="52" t="s">
        <v>67</v>
      </c>
      <c r="J481" s="33"/>
      <c r="K481" s="69"/>
      <c r="L481" s="38">
        <v>2</v>
      </c>
      <c r="M481" s="41" t="e">
        <f>VLOOKUP(I481,#REF!,6,0)</f>
        <v>#REF!</v>
      </c>
      <c r="N481" s="33"/>
    </row>
    <row r="482" spans="1:19" ht="23.25" customHeight="1">
      <c r="A482" s="28">
        <v>477</v>
      </c>
      <c r="B482" s="94" t="e">
        <f t="shared" si="7"/>
        <v>#REF!</v>
      </c>
      <c r="C482" s="93" t="s">
        <v>1964</v>
      </c>
      <c r="D482" s="41" t="e">
        <f>VLOOKUP(E482,#REF!,25,0)</f>
        <v>#REF!</v>
      </c>
      <c r="E482" s="53" t="s">
        <v>137</v>
      </c>
      <c r="F482" s="30" t="s">
        <v>48</v>
      </c>
      <c r="G482" s="30" t="s">
        <v>2</v>
      </c>
      <c r="H482" s="27" t="s">
        <v>362</v>
      </c>
      <c r="I482" s="52" t="s">
        <v>140</v>
      </c>
      <c r="J482" s="33"/>
      <c r="K482" s="69"/>
      <c r="L482" s="38">
        <v>3</v>
      </c>
      <c r="M482" s="41" t="e">
        <f>VLOOKUP(I482,#REF!,6,0)</f>
        <v>#REF!</v>
      </c>
      <c r="N482" s="33"/>
    </row>
    <row r="483" spans="1:19" ht="23.25" customHeight="1">
      <c r="A483" s="28">
        <v>478</v>
      </c>
      <c r="B483" s="94" t="e">
        <f t="shared" si="7"/>
        <v>#REF!</v>
      </c>
      <c r="C483" s="93" t="s">
        <v>1967</v>
      </c>
      <c r="D483" s="41" t="e">
        <f>VLOOKUP(E483,#REF!,25,0)</f>
        <v>#REF!</v>
      </c>
      <c r="E483" s="53" t="s">
        <v>137</v>
      </c>
      <c r="F483" s="30" t="s">
        <v>493</v>
      </c>
      <c r="G483" s="30" t="s">
        <v>2</v>
      </c>
      <c r="H483" s="27" t="s">
        <v>362</v>
      </c>
      <c r="I483" s="52" t="s">
        <v>140</v>
      </c>
      <c r="J483" s="33"/>
      <c r="K483" s="69"/>
      <c r="L483" s="38">
        <v>4</v>
      </c>
      <c r="M483" s="41" t="e">
        <f>VLOOKUP(I483,#REF!,6,0)</f>
        <v>#REF!</v>
      </c>
      <c r="N483" s="33"/>
    </row>
    <row r="484" spans="1:19" ht="23.25" customHeight="1">
      <c r="A484" s="28">
        <v>479</v>
      </c>
      <c r="B484" s="94" t="e">
        <f t="shared" si="7"/>
        <v>#REF!</v>
      </c>
      <c r="C484" s="93" t="s">
        <v>1970</v>
      </c>
      <c r="D484" s="41" t="e">
        <f>VLOOKUP(E484,#REF!,25,0)</f>
        <v>#REF!</v>
      </c>
      <c r="E484" s="53" t="s">
        <v>137</v>
      </c>
      <c r="F484" s="30" t="s">
        <v>46</v>
      </c>
      <c r="G484" s="30" t="s">
        <v>2</v>
      </c>
      <c r="H484" s="27" t="s">
        <v>8</v>
      </c>
      <c r="I484" s="52" t="s">
        <v>302</v>
      </c>
      <c r="J484" s="33"/>
      <c r="K484" s="69"/>
      <c r="L484" s="38">
        <v>5</v>
      </c>
      <c r="M484" s="41" t="e">
        <f>VLOOKUP(I484,#REF!,6,0)</f>
        <v>#REF!</v>
      </c>
      <c r="N484" s="33"/>
    </row>
    <row r="485" spans="1:19" ht="23.25" customHeight="1">
      <c r="A485" s="28">
        <v>480</v>
      </c>
      <c r="B485" s="94" t="e">
        <f t="shared" si="7"/>
        <v>#REF!</v>
      </c>
      <c r="C485" s="93" t="s">
        <v>1973</v>
      </c>
      <c r="D485" s="41" t="e">
        <f>VLOOKUP(E485,#REF!,25,0)</f>
        <v>#REF!</v>
      </c>
      <c r="E485" s="53" t="s">
        <v>137</v>
      </c>
      <c r="F485" s="30" t="s">
        <v>47</v>
      </c>
      <c r="G485" s="30" t="s">
        <v>2</v>
      </c>
      <c r="H485" s="27" t="s">
        <v>8</v>
      </c>
      <c r="I485" s="52" t="s">
        <v>302</v>
      </c>
      <c r="J485" s="33"/>
      <c r="K485" s="69"/>
      <c r="L485" s="38">
        <v>6</v>
      </c>
      <c r="M485" s="41" t="e">
        <f>VLOOKUP(I485,#REF!,6,0)</f>
        <v>#REF!</v>
      </c>
      <c r="N485" s="33"/>
    </row>
    <row r="486" spans="1:19" ht="23.25" customHeight="1">
      <c r="A486" s="28">
        <v>481</v>
      </c>
      <c r="B486" s="94" t="e">
        <f t="shared" si="7"/>
        <v>#REF!</v>
      </c>
      <c r="C486" s="93" t="s">
        <v>1976</v>
      </c>
      <c r="D486" s="41" t="e">
        <f>VLOOKUP(E486,#REF!,25,0)</f>
        <v>#REF!</v>
      </c>
      <c r="E486" s="57" t="s">
        <v>524</v>
      </c>
      <c r="F486" s="32" t="s">
        <v>214</v>
      </c>
      <c r="G486" s="30" t="s">
        <v>3</v>
      </c>
      <c r="H486" s="27" t="s">
        <v>373</v>
      </c>
      <c r="I486" s="52" t="s">
        <v>68</v>
      </c>
      <c r="J486" s="33"/>
      <c r="K486" s="69"/>
      <c r="L486" s="38">
        <v>1</v>
      </c>
      <c r="M486" s="41" t="e">
        <f>VLOOKUP(I486,#REF!,6,0)</f>
        <v>#REF!</v>
      </c>
      <c r="N486" s="33"/>
    </row>
    <row r="487" spans="1:19" ht="23.25" customHeight="1">
      <c r="A487" s="28">
        <v>482</v>
      </c>
      <c r="B487" s="94" t="e">
        <f t="shared" si="7"/>
        <v>#REF!</v>
      </c>
      <c r="C487" s="93" t="s">
        <v>1979</v>
      </c>
      <c r="D487" s="41" t="e">
        <f>VLOOKUP(E487,#REF!,25,0)</f>
        <v>#REF!</v>
      </c>
      <c r="E487" s="53" t="s">
        <v>426</v>
      </c>
      <c r="F487" s="30" t="s">
        <v>45</v>
      </c>
      <c r="G487" s="30" t="s">
        <v>0</v>
      </c>
      <c r="H487" s="27" t="s">
        <v>8</v>
      </c>
      <c r="I487" s="52" t="s">
        <v>376</v>
      </c>
      <c r="J487" s="24"/>
      <c r="K487" s="69"/>
      <c r="L487" s="76">
        <v>1</v>
      </c>
      <c r="M487" s="41" t="e">
        <f>VLOOKUP(I487,#REF!,6,0)</f>
        <v>#REF!</v>
      </c>
      <c r="N487" s="24"/>
      <c r="O487" s="3"/>
    </row>
    <row r="488" spans="1:19" ht="23.25" customHeight="1">
      <c r="A488" s="28">
        <v>483</v>
      </c>
      <c r="B488" s="94" t="e">
        <f t="shared" si="7"/>
        <v>#REF!</v>
      </c>
      <c r="C488" s="93"/>
      <c r="D488" s="42" t="e">
        <f>VLOOKUP(E488,#REF!,25,0)</f>
        <v>#REF!</v>
      </c>
      <c r="E488" s="57" t="s">
        <v>433</v>
      </c>
      <c r="F488" s="32" t="s">
        <v>13</v>
      </c>
      <c r="G488" s="30" t="s">
        <v>3639</v>
      </c>
      <c r="H488" s="27" t="s">
        <v>42</v>
      </c>
      <c r="I488" s="31" t="s">
        <v>402</v>
      </c>
      <c r="J488" s="33"/>
      <c r="K488" s="69"/>
      <c r="L488" s="38">
        <v>1</v>
      </c>
      <c r="M488" s="41" t="e">
        <f>VLOOKUP(I488,#REF!,6,0)</f>
        <v>#REF!</v>
      </c>
      <c r="N488" s="33"/>
      <c r="S488"/>
    </row>
    <row r="489" spans="1:19" ht="23.25" customHeight="1">
      <c r="A489" s="28">
        <v>484</v>
      </c>
      <c r="B489" s="94" t="e">
        <f t="shared" si="7"/>
        <v>#REF!</v>
      </c>
      <c r="C489" s="93" t="s">
        <v>1982</v>
      </c>
      <c r="D489" s="41" t="e">
        <f>VLOOKUP(E489,#REF!,25,0)</f>
        <v>#REF!</v>
      </c>
      <c r="E489" s="23" t="s">
        <v>174</v>
      </c>
      <c r="F489" s="32" t="s">
        <v>46</v>
      </c>
      <c r="G489" s="30" t="s">
        <v>1</v>
      </c>
      <c r="H489" s="44" t="s">
        <v>27</v>
      </c>
      <c r="I489" s="52" t="s">
        <v>540</v>
      </c>
      <c r="J489" s="33"/>
      <c r="K489" s="69"/>
      <c r="L489" s="38">
        <v>1</v>
      </c>
      <c r="M489" s="41" t="e">
        <f>VLOOKUP(I489,#REF!,6,0)</f>
        <v>#REF!</v>
      </c>
      <c r="N489" s="33"/>
    </row>
    <row r="490" spans="1:19" ht="23.25" customHeight="1">
      <c r="A490" s="28">
        <v>485</v>
      </c>
      <c r="B490" s="94" t="e">
        <f t="shared" si="7"/>
        <v>#REF!</v>
      </c>
      <c r="C490" s="93" t="s">
        <v>1985</v>
      </c>
      <c r="D490" s="41" t="e">
        <f>VLOOKUP(E490,#REF!,25,0)</f>
        <v>#REF!</v>
      </c>
      <c r="E490" s="23" t="s">
        <v>174</v>
      </c>
      <c r="F490" s="32" t="s">
        <v>46</v>
      </c>
      <c r="G490" s="30" t="s">
        <v>4</v>
      </c>
      <c r="H490" s="27" t="s">
        <v>454</v>
      </c>
      <c r="I490" s="52" t="s">
        <v>531</v>
      </c>
      <c r="J490" s="33"/>
      <c r="K490" s="69"/>
      <c r="L490" s="38">
        <v>2</v>
      </c>
      <c r="M490" s="41" t="e">
        <f>VLOOKUP(I490,#REF!,6,0)</f>
        <v>#REF!</v>
      </c>
      <c r="N490" s="33"/>
    </row>
    <row r="491" spans="1:19" ht="23.25" customHeight="1">
      <c r="A491" s="28">
        <v>486</v>
      </c>
      <c r="B491" s="94" t="e">
        <f t="shared" si="7"/>
        <v>#REF!</v>
      </c>
      <c r="C491" s="93" t="s">
        <v>3611</v>
      </c>
      <c r="D491" s="41" t="e">
        <f>VLOOKUP(E491,#REF!,25,0)</f>
        <v>#REF!</v>
      </c>
      <c r="E491" s="23" t="s">
        <v>174</v>
      </c>
      <c r="F491" s="32" t="s">
        <v>47</v>
      </c>
      <c r="G491" s="30" t="s">
        <v>2</v>
      </c>
      <c r="H491" s="44" t="s">
        <v>34</v>
      </c>
      <c r="I491" s="52" t="s">
        <v>81</v>
      </c>
      <c r="J491" s="33"/>
      <c r="K491" s="69"/>
      <c r="L491" s="38">
        <v>3</v>
      </c>
      <c r="M491" s="41" t="e">
        <f>VLOOKUP(I491,#REF!,6,0)</f>
        <v>#REF!</v>
      </c>
      <c r="N491" s="43" t="s">
        <v>3610</v>
      </c>
    </row>
    <row r="492" spans="1:19" ht="23.25" customHeight="1">
      <c r="A492" s="28">
        <v>487</v>
      </c>
      <c r="B492" s="94" t="e">
        <f t="shared" si="7"/>
        <v>#REF!</v>
      </c>
      <c r="C492" s="93" t="s">
        <v>1988</v>
      </c>
      <c r="D492" s="41" t="e">
        <f>VLOOKUP(E492,#REF!,25,0)</f>
        <v>#REF!</v>
      </c>
      <c r="E492" s="23" t="s">
        <v>174</v>
      </c>
      <c r="F492" s="32" t="s">
        <v>45</v>
      </c>
      <c r="G492" s="30" t="s">
        <v>4</v>
      </c>
      <c r="H492" s="27" t="s">
        <v>454</v>
      </c>
      <c r="I492" s="52" t="s">
        <v>532</v>
      </c>
      <c r="J492" s="33"/>
      <c r="K492" s="69"/>
      <c r="L492" s="38">
        <v>3</v>
      </c>
      <c r="M492" s="41" t="e">
        <f>VLOOKUP(I492,#REF!,6,0)</f>
        <v>#REF!</v>
      </c>
      <c r="N492" s="33"/>
    </row>
    <row r="493" spans="1:19" ht="23.25" customHeight="1">
      <c r="A493" s="28">
        <v>488</v>
      </c>
      <c r="B493" s="94" t="e">
        <f t="shared" si="7"/>
        <v>#REF!</v>
      </c>
      <c r="C493" s="93" t="s">
        <v>3612</v>
      </c>
      <c r="D493" s="41" t="e">
        <f>VLOOKUP(E493,#REF!,25,0)</f>
        <v>#REF!</v>
      </c>
      <c r="E493" s="23" t="s">
        <v>174</v>
      </c>
      <c r="F493" s="32" t="s">
        <v>48</v>
      </c>
      <c r="G493" s="30" t="s">
        <v>2</v>
      </c>
      <c r="H493" s="44" t="s">
        <v>34</v>
      </c>
      <c r="I493" s="52" t="s">
        <v>82</v>
      </c>
      <c r="J493" s="33"/>
      <c r="K493" s="69"/>
      <c r="L493" s="38">
        <v>4</v>
      </c>
      <c r="M493" s="41" t="e">
        <f>VLOOKUP(I493,#REF!,6,0)</f>
        <v>#REF!</v>
      </c>
      <c r="N493" s="43" t="s">
        <v>3610</v>
      </c>
    </row>
    <row r="494" spans="1:19" ht="23.25" customHeight="1">
      <c r="A494" s="28">
        <v>489</v>
      </c>
      <c r="B494" s="94" t="e">
        <f t="shared" si="7"/>
        <v>#REF!</v>
      </c>
      <c r="C494" s="93" t="s">
        <v>1991</v>
      </c>
      <c r="D494" s="41" t="e">
        <f>VLOOKUP(E494,#REF!,25,0)</f>
        <v>#REF!</v>
      </c>
      <c r="E494" s="23" t="s">
        <v>174</v>
      </c>
      <c r="F494" s="32" t="s">
        <v>48</v>
      </c>
      <c r="G494" s="30" t="s">
        <v>4</v>
      </c>
      <c r="H494" s="44" t="s">
        <v>306</v>
      </c>
      <c r="I494" s="52" t="s">
        <v>533</v>
      </c>
      <c r="J494" s="33"/>
      <c r="K494" s="69"/>
      <c r="L494" s="38">
        <v>4</v>
      </c>
      <c r="M494" s="41" t="e">
        <f>VLOOKUP(I494,#REF!,6,0)</f>
        <v>#REF!</v>
      </c>
      <c r="N494" s="33"/>
    </row>
    <row r="495" spans="1:19" ht="23.25" customHeight="1">
      <c r="A495" s="28">
        <v>490</v>
      </c>
      <c r="B495" s="94" t="e">
        <f t="shared" si="7"/>
        <v>#REF!</v>
      </c>
      <c r="C495" s="93" t="s">
        <v>1994</v>
      </c>
      <c r="D495" s="41" t="e">
        <f>VLOOKUP(E495,#REF!,25,0)</f>
        <v>#REF!</v>
      </c>
      <c r="E495" s="23" t="s">
        <v>174</v>
      </c>
      <c r="F495" s="32" t="s">
        <v>48</v>
      </c>
      <c r="G495" s="30" t="s">
        <v>1</v>
      </c>
      <c r="H495" s="44" t="s">
        <v>21</v>
      </c>
      <c r="I495" s="52" t="s">
        <v>69</v>
      </c>
      <c r="J495" s="33"/>
      <c r="K495" s="69"/>
      <c r="L495" s="38">
        <v>5</v>
      </c>
      <c r="M495" s="41" t="e">
        <f>VLOOKUP(I495,#REF!,6,0)</f>
        <v>#REF!</v>
      </c>
      <c r="N495" s="33"/>
    </row>
    <row r="496" spans="1:19" ht="23.25" customHeight="1">
      <c r="A496" s="28">
        <v>491</v>
      </c>
      <c r="B496" s="94" t="e">
        <f t="shared" si="7"/>
        <v>#REF!</v>
      </c>
      <c r="C496" s="93" t="s">
        <v>1997</v>
      </c>
      <c r="D496" s="41" t="e">
        <f>VLOOKUP(E496,#REF!,25,0)</f>
        <v>#REF!</v>
      </c>
      <c r="E496" s="23" t="s">
        <v>174</v>
      </c>
      <c r="F496" s="32" t="s">
        <v>47</v>
      </c>
      <c r="G496" s="30" t="s">
        <v>1</v>
      </c>
      <c r="H496" s="27" t="s">
        <v>27</v>
      </c>
      <c r="I496" s="52" t="s">
        <v>70</v>
      </c>
      <c r="J496" s="33"/>
      <c r="K496" s="69"/>
      <c r="L496" s="38">
        <v>6</v>
      </c>
      <c r="M496" s="41" t="e">
        <f>VLOOKUP(I496,#REF!,6,0)</f>
        <v>#REF!</v>
      </c>
      <c r="N496" s="33"/>
    </row>
    <row r="497" spans="1:19" ht="23.25" customHeight="1">
      <c r="A497" s="28">
        <v>492</v>
      </c>
      <c r="B497" s="94" t="e">
        <f t="shared" si="7"/>
        <v>#REF!</v>
      </c>
      <c r="C497" s="93" t="s">
        <v>3613</v>
      </c>
      <c r="D497" s="41" t="e">
        <f>VLOOKUP(E497,#REF!,25,0)</f>
        <v>#REF!</v>
      </c>
      <c r="E497" s="23" t="s">
        <v>174</v>
      </c>
      <c r="F497" s="32" t="s">
        <v>45</v>
      </c>
      <c r="G497" s="30" t="s">
        <v>2</v>
      </c>
      <c r="H497" s="44" t="s">
        <v>24</v>
      </c>
      <c r="I497" s="52" t="s">
        <v>87</v>
      </c>
      <c r="J497" s="33"/>
      <c r="K497" s="69"/>
      <c r="L497" s="38">
        <v>9</v>
      </c>
      <c r="M497" s="41" t="e">
        <f>VLOOKUP(I497,#REF!,6,0)</f>
        <v>#REF!</v>
      </c>
      <c r="N497" s="43" t="s">
        <v>3610</v>
      </c>
    </row>
    <row r="498" spans="1:19" ht="23.25" customHeight="1">
      <c r="A498" s="28">
        <v>493</v>
      </c>
      <c r="B498" s="94" t="e">
        <f t="shared" si="7"/>
        <v>#REF!</v>
      </c>
      <c r="C498" s="93" t="s">
        <v>3614</v>
      </c>
      <c r="D498" s="41" t="e">
        <f>VLOOKUP(E498,#REF!,25,0)</f>
        <v>#REF!</v>
      </c>
      <c r="E498" s="23" t="s">
        <v>174</v>
      </c>
      <c r="F498" s="32" t="s">
        <v>48</v>
      </c>
      <c r="G498" s="30" t="s">
        <v>3</v>
      </c>
      <c r="H498" s="27" t="s">
        <v>38</v>
      </c>
      <c r="I498" s="52" t="s">
        <v>99</v>
      </c>
      <c r="J498" s="33"/>
      <c r="K498" s="69"/>
      <c r="L498" s="38">
        <v>10</v>
      </c>
      <c r="M498" s="41" t="e">
        <f>VLOOKUP(I498,#REF!,6,0)</f>
        <v>#REF!</v>
      </c>
      <c r="N498" s="43" t="s">
        <v>3610</v>
      </c>
    </row>
    <row r="499" spans="1:19" ht="23.25" customHeight="1">
      <c r="A499" s="28">
        <v>494</v>
      </c>
      <c r="B499" s="94" t="e">
        <f t="shared" si="7"/>
        <v>#REF!</v>
      </c>
      <c r="C499" s="93" t="s">
        <v>3615</v>
      </c>
      <c r="D499" s="41" t="e">
        <f>VLOOKUP(E499,#REF!,25,0)</f>
        <v>#REF!</v>
      </c>
      <c r="E499" s="23" t="s">
        <v>174</v>
      </c>
      <c r="F499" s="32" t="s">
        <v>45</v>
      </c>
      <c r="G499" s="30" t="s">
        <v>3</v>
      </c>
      <c r="H499" s="27" t="s">
        <v>43</v>
      </c>
      <c r="I499" s="52" t="s">
        <v>60</v>
      </c>
      <c r="J499" s="33"/>
      <c r="K499" s="69"/>
      <c r="L499" s="38">
        <v>11</v>
      </c>
      <c r="M499" s="41" t="e">
        <f>VLOOKUP(I499,#REF!,6,0)</f>
        <v>#REF!</v>
      </c>
      <c r="N499" s="43" t="s">
        <v>3610</v>
      </c>
    </row>
    <row r="500" spans="1:19" ht="23.25" customHeight="1">
      <c r="A500" s="28">
        <v>495</v>
      </c>
      <c r="B500" s="94" t="e">
        <f t="shared" si="7"/>
        <v>#REF!</v>
      </c>
      <c r="C500" s="93" t="s">
        <v>3616</v>
      </c>
      <c r="D500" s="41" t="e">
        <f>VLOOKUP(E500,#REF!,25,0)</f>
        <v>#REF!</v>
      </c>
      <c r="E500" s="23" t="s">
        <v>174</v>
      </c>
      <c r="F500" s="32" t="s">
        <v>47</v>
      </c>
      <c r="G500" s="30" t="s">
        <v>3</v>
      </c>
      <c r="H500" s="27" t="s">
        <v>43</v>
      </c>
      <c r="I500" s="52" t="s">
        <v>149</v>
      </c>
      <c r="J500" s="33"/>
      <c r="K500" s="69"/>
      <c r="L500" s="38">
        <v>12</v>
      </c>
      <c r="M500" s="41" t="e">
        <f>VLOOKUP(I500,#REF!,6,0)</f>
        <v>#REF!</v>
      </c>
      <c r="N500" s="43" t="s">
        <v>3610</v>
      </c>
    </row>
    <row r="501" spans="1:19" ht="23.25" customHeight="1">
      <c r="A501" s="28">
        <v>496</v>
      </c>
      <c r="B501" s="94" t="e">
        <f t="shared" si="7"/>
        <v>#REF!</v>
      </c>
      <c r="C501" s="93" t="s">
        <v>2000</v>
      </c>
      <c r="D501" s="41" t="e">
        <f>VLOOKUP(E501,#REF!,25,0)</f>
        <v>#REF!</v>
      </c>
      <c r="E501" s="57" t="s">
        <v>281</v>
      </c>
      <c r="F501" s="32" t="s">
        <v>45</v>
      </c>
      <c r="G501" s="30" t="s">
        <v>1</v>
      </c>
      <c r="H501" s="44" t="s">
        <v>111</v>
      </c>
      <c r="I501" s="52" t="s">
        <v>414</v>
      </c>
      <c r="J501" s="33"/>
      <c r="K501" s="69"/>
      <c r="L501" s="38">
        <v>1</v>
      </c>
      <c r="M501" s="41" t="e">
        <f>VLOOKUP(I501,#REF!,6,0)</f>
        <v>#REF!</v>
      </c>
      <c r="N501" s="33"/>
    </row>
    <row r="502" spans="1:19" ht="23.25" customHeight="1">
      <c r="A502" s="28">
        <v>497</v>
      </c>
      <c r="B502" s="94" t="e">
        <f t="shared" si="7"/>
        <v>#REF!</v>
      </c>
      <c r="C502" s="93" t="s">
        <v>2003</v>
      </c>
      <c r="D502" s="41" t="e">
        <f>VLOOKUP(E502,#REF!,25,0)</f>
        <v>#REF!</v>
      </c>
      <c r="E502" s="57" t="s">
        <v>133</v>
      </c>
      <c r="F502" s="32" t="s">
        <v>11</v>
      </c>
      <c r="G502" s="30" t="s">
        <v>1</v>
      </c>
      <c r="H502" s="27" t="s">
        <v>24</v>
      </c>
      <c r="I502" s="52" t="s">
        <v>113</v>
      </c>
      <c r="J502" s="33"/>
      <c r="K502" s="69"/>
      <c r="L502" s="38">
        <v>1</v>
      </c>
      <c r="M502" s="41" t="e">
        <f>VLOOKUP(I502,#REF!,6,0)</f>
        <v>#REF!</v>
      </c>
      <c r="N502" s="33"/>
    </row>
    <row r="503" spans="1:19" ht="23.25" customHeight="1">
      <c r="A503" s="28">
        <v>498</v>
      </c>
      <c r="B503" s="94" t="e">
        <f t="shared" si="7"/>
        <v>#REF!</v>
      </c>
      <c r="C503" s="93" t="s">
        <v>2006</v>
      </c>
      <c r="D503" s="41" t="e">
        <f>VLOOKUP(E503,#REF!,25,0)</f>
        <v>#REF!</v>
      </c>
      <c r="E503" s="57" t="s">
        <v>133</v>
      </c>
      <c r="F503" s="32" t="s">
        <v>12</v>
      </c>
      <c r="G503" s="30" t="s">
        <v>1</v>
      </c>
      <c r="H503" s="27" t="s">
        <v>24</v>
      </c>
      <c r="I503" s="52" t="s">
        <v>116</v>
      </c>
      <c r="J503" s="33"/>
      <c r="K503" s="69"/>
      <c r="L503" s="38">
        <v>2</v>
      </c>
      <c r="M503" s="41" t="e">
        <f>VLOOKUP(I503,#REF!,6,0)</f>
        <v>#REF!</v>
      </c>
      <c r="N503" s="33"/>
    </row>
    <row r="504" spans="1:19" ht="23.25" customHeight="1">
      <c r="A504" s="28">
        <v>499</v>
      </c>
      <c r="B504" s="94" t="e">
        <f t="shared" si="7"/>
        <v>#REF!</v>
      </c>
      <c r="C504" s="93" t="s">
        <v>2009</v>
      </c>
      <c r="D504" s="41" t="e">
        <f>VLOOKUP(E504,#REF!,25,0)</f>
        <v>#REF!</v>
      </c>
      <c r="E504" s="53" t="s">
        <v>138</v>
      </c>
      <c r="F504" s="30" t="s">
        <v>493</v>
      </c>
      <c r="G504" s="30" t="s">
        <v>0</v>
      </c>
      <c r="H504" s="27" t="s">
        <v>362</v>
      </c>
      <c r="I504" s="52" t="s">
        <v>67</v>
      </c>
      <c r="J504" s="33"/>
      <c r="K504" s="69"/>
      <c r="L504" s="38">
        <v>1</v>
      </c>
      <c r="M504" s="41" t="e">
        <f>VLOOKUP(I504,#REF!,6,0)</f>
        <v>#REF!</v>
      </c>
      <c r="N504" s="33"/>
    </row>
    <row r="505" spans="1:19" ht="23.25" customHeight="1">
      <c r="A505" s="28">
        <v>500</v>
      </c>
      <c r="B505" s="94" t="e">
        <f t="shared" si="7"/>
        <v>#REF!</v>
      </c>
      <c r="C505" s="93" t="s">
        <v>2012</v>
      </c>
      <c r="D505" s="41" t="e">
        <f>VLOOKUP(E505,#REF!,25,0)</f>
        <v>#REF!</v>
      </c>
      <c r="E505" s="53" t="s">
        <v>138</v>
      </c>
      <c r="F505" s="30" t="s">
        <v>47</v>
      </c>
      <c r="G505" s="30" t="s">
        <v>0</v>
      </c>
      <c r="H505" s="27" t="s">
        <v>362</v>
      </c>
      <c r="I505" s="52" t="s">
        <v>67</v>
      </c>
      <c r="J505" s="33"/>
      <c r="K505" s="69"/>
      <c r="L505" s="38">
        <v>2</v>
      </c>
      <c r="M505" s="41" t="e">
        <f>VLOOKUP(I505,#REF!,6,0)</f>
        <v>#REF!</v>
      </c>
      <c r="N505" s="33"/>
    </row>
    <row r="506" spans="1:19" ht="23.25" customHeight="1">
      <c r="A506" s="28">
        <v>501</v>
      </c>
      <c r="B506" s="94" t="e">
        <f t="shared" si="7"/>
        <v>#REF!</v>
      </c>
      <c r="C506" s="93" t="s">
        <v>2015</v>
      </c>
      <c r="D506" s="41" t="e">
        <f>VLOOKUP(E506,#REF!,25,0)</f>
        <v>#REF!</v>
      </c>
      <c r="E506" s="53" t="s">
        <v>138</v>
      </c>
      <c r="F506" s="30" t="s">
        <v>45</v>
      </c>
      <c r="G506" s="30" t="s">
        <v>0</v>
      </c>
      <c r="H506" s="27" t="s">
        <v>362</v>
      </c>
      <c r="I506" s="52" t="s">
        <v>140</v>
      </c>
      <c r="J506" s="33"/>
      <c r="K506" s="69"/>
      <c r="L506" s="38">
        <v>3</v>
      </c>
      <c r="M506" s="41" t="e">
        <f>VLOOKUP(I506,#REF!,6,0)</f>
        <v>#REF!</v>
      </c>
      <c r="N506" s="33"/>
      <c r="S506"/>
    </row>
    <row r="507" spans="1:19" ht="23.25" customHeight="1">
      <c r="A507" s="28">
        <v>502</v>
      </c>
      <c r="B507" s="94" t="e">
        <f t="shared" si="7"/>
        <v>#REF!</v>
      </c>
      <c r="C507" s="93" t="s">
        <v>2018</v>
      </c>
      <c r="D507" s="41" t="e">
        <f>VLOOKUP(E507,#REF!,25,0)</f>
        <v>#REF!</v>
      </c>
      <c r="E507" s="53" t="s">
        <v>138</v>
      </c>
      <c r="F507" s="30" t="s">
        <v>48</v>
      </c>
      <c r="G507" s="30" t="s">
        <v>0</v>
      </c>
      <c r="H507" s="27" t="s">
        <v>362</v>
      </c>
      <c r="I507" s="52" t="s">
        <v>140</v>
      </c>
      <c r="J507" s="33"/>
      <c r="K507" s="69"/>
      <c r="L507" s="38">
        <v>4</v>
      </c>
      <c r="M507" s="41" t="e">
        <f>VLOOKUP(I507,#REF!,6,0)</f>
        <v>#REF!</v>
      </c>
      <c r="N507" s="33"/>
      <c r="S507"/>
    </row>
    <row r="508" spans="1:19" ht="23.25" customHeight="1">
      <c r="A508" s="28">
        <v>503</v>
      </c>
      <c r="B508" s="94" t="e">
        <f t="shared" si="7"/>
        <v>#REF!</v>
      </c>
      <c r="C508" s="93" t="s">
        <v>2021</v>
      </c>
      <c r="D508" s="41" t="e">
        <f>VLOOKUP(E508,#REF!,25,0)</f>
        <v>#REF!</v>
      </c>
      <c r="E508" s="53" t="s">
        <v>273</v>
      </c>
      <c r="F508" s="30" t="s">
        <v>46</v>
      </c>
      <c r="G508" s="30" t="s">
        <v>0</v>
      </c>
      <c r="H508" s="27" t="s">
        <v>8</v>
      </c>
      <c r="I508" s="52" t="s">
        <v>302</v>
      </c>
      <c r="J508" s="33"/>
      <c r="K508" s="69"/>
      <c r="L508" s="76">
        <v>1</v>
      </c>
      <c r="M508" s="41" t="e">
        <f>VLOOKUP(I508,#REF!,6,0)</f>
        <v>#REF!</v>
      </c>
      <c r="N508" s="33"/>
    </row>
    <row r="509" spans="1:19" ht="23.25" customHeight="1">
      <c r="A509" s="28">
        <v>504</v>
      </c>
      <c r="B509" s="94" t="e">
        <f t="shared" si="7"/>
        <v>#REF!</v>
      </c>
      <c r="C509" s="93" t="s">
        <v>2024</v>
      </c>
      <c r="D509" s="41" t="e">
        <f>VLOOKUP(E509,#REF!,25,0)</f>
        <v>#REF!</v>
      </c>
      <c r="E509" s="53" t="s">
        <v>273</v>
      </c>
      <c r="F509" s="30" t="s">
        <v>47</v>
      </c>
      <c r="G509" s="30" t="s">
        <v>0</v>
      </c>
      <c r="H509" s="27" t="s">
        <v>8</v>
      </c>
      <c r="I509" s="52" t="s">
        <v>302</v>
      </c>
      <c r="J509" s="33"/>
      <c r="K509" s="69"/>
      <c r="L509" s="76">
        <v>2</v>
      </c>
      <c r="M509" s="41" t="e">
        <f>VLOOKUP(I509,#REF!,6,0)</f>
        <v>#REF!</v>
      </c>
      <c r="N509" s="33"/>
    </row>
    <row r="510" spans="1:19" ht="23.25" customHeight="1">
      <c r="A510" s="28">
        <v>505</v>
      </c>
      <c r="B510" s="94" t="e">
        <f t="shared" si="7"/>
        <v>#REF!</v>
      </c>
      <c r="C510" s="93" t="s">
        <v>2027</v>
      </c>
      <c r="D510" s="41" t="e">
        <f>VLOOKUP(E510,#REF!,25,0)</f>
        <v>#REF!</v>
      </c>
      <c r="E510" s="53" t="s">
        <v>62</v>
      </c>
      <c r="F510" s="30" t="s">
        <v>18</v>
      </c>
      <c r="G510" s="30" t="s">
        <v>2</v>
      </c>
      <c r="H510" s="44" t="s">
        <v>362</v>
      </c>
      <c r="I510" s="52" t="s">
        <v>14</v>
      </c>
      <c r="J510" s="33"/>
      <c r="K510" s="69"/>
      <c r="L510" s="38">
        <v>1</v>
      </c>
      <c r="M510" s="41" t="e">
        <f>VLOOKUP(I510,#REF!,6,0)</f>
        <v>#REF!</v>
      </c>
      <c r="N510" s="33"/>
    </row>
    <row r="511" spans="1:19" ht="23.25" customHeight="1">
      <c r="A511" s="28">
        <v>506</v>
      </c>
      <c r="B511" s="94" t="e">
        <f t="shared" si="7"/>
        <v>#REF!</v>
      </c>
      <c r="C511" s="93" t="s">
        <v>2030</v>
      </c>
      <c r="D511" s="41" t="e">
        <f>VLOOKUP(E511,#REF!,25,0)</f>
        <v>#REF!</v>
      </c>
      <c r="E511" s="53" t="s">
        <v>62</v>
      </c>
      <c r="F511" s="30" t="s">
        <v>48</v>
      </c>
      <c r="G511" s="30" t="s">
        <v>2</v>
      </c>
      <c r="H511" s="27" t="s">
        <v>377</v>
      </c>
      <c r="I511" s="52" t="s">
        <v>14</v>
      </c>
      <c r="J511" s="33"/>
      <c r="K511" s="69"/>
      <c r="L511" s="38">
        <v>2</v>
      </c>
      <c r="M511" s="41" t="e">
        <f>VLOOKUP(I511,#REF!,6,0)</f>
        <v>#REF!</v>
      </c>
      <c r="N511" s="33"/>
    </row>
    <row r="512" spans="1:19" ht="23.25" customHeight="1">
      <c r="A512" s="28">
        <v>507</v>
      </c>
      <c r="B512" s="94" t="e">
        <f t="shared" si="7"/>
        <v>#REF!</v>
      </c>
      <c r="C512" s="93" t="s">
        <v>2033</v>
      </c>
      <c r="D512" s="41" t="e">
        <f>VLOOKUP(E512,#REF!,25,0)</f>
        <v>#REF!</v>
      </c>
      <c r="E512" s="53" t="s">
        <v>62</v>
      </c>
      <c r="F512" s="30" t="s">
        <v>45</v>
      </c>
      <c r="G512" s="30" t="s">
        <v>4</v>
      </c>
      <c r="H512" s="44" t="s">
        <v>8</v>
      </c>
      <c r="I512" s="52" t="s">
        <v>14</v>
      </c>
      <c r="J512" s="33"/>
      <c r="K512" s="69"/>
      <c r="L512" s="38">
        <v>3</v>
      </c>
      <c r="M512" s="41" t="e">
        <f>VLOOKUP(I512,#REF!,6,0)</f>
        <v>#REF!</v>
      </c>
      <c r="N512" s="33"/>
    </row>
    <row r="513" spans="1:19" ht="23.25" customHeight="1">
      <c r="A513" s="28">
        <v>508</v>
      </c>
      <c r="B513" s="94" t="e">
        <f t="shared" si="7"/>
        <v>#REF!</v>
      </c>
      <c r="C513" s="93" t="s">
        <v>2036</v>
      </c>
      <c r="D513" s="41" t="e">
        <f>VLOOKUP(E513,#REF!,25,0)</f>
        <v>#REF!</v>
      </c>
      <c r="E513" s="53" t="s">
        <v>62</v>
      </c>
      <c r="F513" s="30" t="s">
        <v>46</v>
      </c>
      <c r="G513" s="30" t="s">
        <v>2</v>
      </c>
      <c r="H513" s="44" t="s">
        <v>8</v>
      </c>
      <c r="I513" s="52" t="s">
        <v>15</v>
      </c>
      <c r="J513" s="33"/>
      <c r="K513" s="69"/>
      <c r="L513" s="38">
        <v>4</v>
      </c>
      <c r="M513" s="41" t="e">
        <f>VLOOKUP(I513,#REF!,6,0)</f>
        <v>#REF!</v>
      </c>
      <c r="N513" s="33"/>
    </row>
    <row r="514" spans="1:19" ht="23.25" customHeight="1">
      <c r="A514" s="28">
        <v>509</v>
      </c>
      <c r="B514" s="94" t="e">
        <f t="shared" si="7"/>
        <v>#REF!</v>
      </c>
      <c r="C514" s="93" t="s">
        <v>2039</v>
      </c>
      <c r="D514" s="41" t="e">
        <f>VLOOKUP(E514,#REF!,25,0)</f>
        <v>#REF!</v>
      </c>
      <c r="E514" s="53" t="s">
        <v>62</v>
      </c>
      <c r="F514" s="63" t="s">
        <v>18</v>
      </c>
      <c r="G514" s="30" t="s">
        <v>3</v>
      </c>
      <c r="H514" s="44" t="s">
        <v>8</v>
      </c>
      <c r="I514" s="52" t="s">
        <v>15</v>
      </c>
      <c r="J514" s="33"/>
      <c r="K514" s="69"/>
      <c r="L514" s="38">
        <v>5</v>
      </c>
      <c r="M514" s="41" t="e">
        <f>VLOOKUP(I514,#REF!,6,0)</f>
        <v>#REF!</v>
      </c>
      <c r="N514" s="33"/>
    </row>
    <row r="515" spans="1:19" ht="23.25" customHeight="1">
      <c r="A515" s="28">
        <v>510</v>
      </c>
      <c r="B515" s="94" t="e">
        <f t="shared" si="7"/>
        <v>#REF!</v>
      </c>
      <c r="C515" s="93" t="s">
        <v>2042</v>
      </c>
      <c r="D515" s="41" t="e">
        <f>VLOOKUP(E515,#REF!,25,0)</f>
        <v>#REF!</v>
      </c>
      <c r="E515" s="53" t="s">
        <v>62</v>
      </c>
      <c r="F515" s="29" t="s">
        <v>493</v>
      </c>
      <c r="G515" s="30" t="s">
        <v>4</v>
      </c>
      <c r="H515" s="27" t="s">
        <v>377</v>
      </c>
      <c r="I515" s="52" t="s">
        <v>15</v>
      </c>
      <c r="J515" s="33"/>
      <c r="K515" s="69"/>
      <c r="L515" s="38">
        <v>6</v>
      </c>
      <c r="M515" s="41" t="e">
        <f>VLOOKUP(I515,#REF!,6,0)</f>
        <v>#REF!</v>
      </c>
      <c r="N515" s="33"/>
    </row>
    <row r="516" spans="1:19" ht="23.25" customHeight="1">
      <c r="A516" s="28">
        <v>511</v>
      </c>
      <c r="B516" s="94" t="e">
        <f t="shared" si="7"/>
        <v>#REF!</v>
      </c>
      <c r="C516" s="93" t="s">
        <v>2045</v>
      </c>
      <c r="D516" s="41" t="e">
        <f>VLOOKUP(E516,#REF!,25,0)</f>
        <v>#REF!</v>
      </c>
      <c r="E516" s="53" t="s">
        <v>62</v>
      </c>
      <c r="F516" s="30" t="s">
        <v>48</v>
      </c>
      <c r="G516" s="30" t="s">
        <v>3</v>
      </c>
      <c r="H516" s="44" t="s">
        <v>8</v>
      </c>
      <c r="I516" s="52" t="s">
        <v>44</v>
      </c>
      <c r="J516" s="33"/>
      <c r="K516" s="69"/>
      <c r="L516" s="38">
        <v>7</v>
      </c>
      <c r="M516" s="41" t="e">
        <f>VLOOKUP(I516,#REF!,6,0)</f>
        <v>#REF!</v>
      </c>
      <c r="N516" s="33"/>
    </row>
    <row r="517" spans="1:19" ht="23.25" customHeight="1">
      <c r="A517" s="28">
        <v>512</v>
      </c>
      <c r="B517" s="94" t="e">
        <f t="shared" si="7"/>
        <v>#REF!</v>
      </c>
      <c r="C517" s="93" t="s">
        <v>2048</v>
      </c>
      <c r="D517" s="41" t="e">
        <f>VLOOKUP(E517,#REF!,25,0)</f>
        <v>#REF!</v>
      </c>
      <c r="E517" s="53" t="s">
        <v>62</v>
      </c>
      <c r="F517" s="30" t="s">
        <v>48</v>
      </c>
      <c r="G517" s="30" t="s">
        <v>4</v>
      </c>
      <c r="H517" s="44" t="s">
        <v>8</v>
      </c>
      <c r="I517" s="52" t="s">
        <v>44</v>
      </c>
      <c r="J517" s="33"/>
      <c r="K517" s="69"/>
      <c r="L517" s="38">
        <v>8</v>
      </c>
      <c r="M517" s="41" t="e">
        <f>VLOOKUP(I517,#REF!,6,0)</f>
        <v>#REF!</v>
      </c>
      <c r="N517" s="33"/>
    </row>
    <row r="518" spans="1:19" ht="23.25" customHeight="1">
      <c r="A518" s="28">
        <v>513</v>
      </c>
      <c r="B518" s="94" t="e">
        <f t="shared" ref="B518:B581" si="8">CONCATENATE(20241,$D518,"K19.",$L518)</f>
        <v>#REF!</v>
      </c>
      <c r="C518" s="93" t="s">
        <v>2051</v>
      </c>
      <c r="D518" s="41" t="e">
        <f>VLOOKUP(E518,#REF!,25,0)</f>
        <v>#REF!</v>
      </c>
      <c r="E518" s="53" t="s">
        <v>143</v>
      </c>
      <c r="F518" s="30" t="s">
        <v>46</v>
      </c>
      <c r="G518" s="30" t="s">
        <v>0</v>
      </c>
      <c r="H518" s="44" t="s">
        <v>362</v>
      </c>
      <c r="I518" s="52" t="s">
        <v>142</v>
      </c>
      <c r="J518" s="33"/>
      <c r="K518" s="69"/>
      <c r="L518" s="76">
        <v>1</v>
      </c>
      <c r="M518" s="41" t="e">
        <f>VLOOKUP(I518,#REF!,6,0)</f>
        <v>#REF!</v>
      </c>
      <c r="N518" s="33"/>
      <c r="P518"/>
      <c r="Q518"/>
      <c r="R518"/>
      <c r="S518"/>
    </row>
    <row r="519" spans="1:19" ht="23.25" customHeight="1">
      <c r="A519" s="28">
        <v>514</v>
      </c>
      <c r="B519" s="94" t="e">
        <f t="shared" si="8"/>
        <v>#REF!</v>
      </c>
      <c r="C519" s="93" t="s">
        <v>2054</v>
      </c>
      <c r="D519" s="41" t="e">
        <f>VLOOKUP(E519,#REF!,25,0)</f>
        <v>#REF!</v>
      </c>
      <c r="E519" s="53" t="s">
        <v>143</v>
      </c>
      <c r="F519" s="30" t="s">
        <v>47</v>
      </c>
      <c r="G519" s="30" t="s">
        <v>0</v>
      </c>
      <c r="H519" s="44" t="s">
        <v>8</v>
      </c>
      <c r="I519" s="52" t="s">
        <v>142</v>
      </c>
      <c r="J519" s="33"/>
      <c r="K519" s="69"/>
      <c r="L519" s="76">
        <v>2</v>
      </c>
      <c r="M519" s="41" t="e">
        <f>VLOOKUP(I519,#REF!,6,0)</f>
        <v>#REF!</v>
      </c>
      <c r="N519" s="33"/>
      <c r="P519"/>
      <c r="Q519"/>
      <c r="R519"/>
      <c r="S519"/>
    </row>
    <row r="520" spans="1:19" ht="23.25" customHeight="1">
      <c r="A520" s="28">
        <v>515</v>
      </c>
      <c r="B520" s="94" t="e">
        <f t="shared" si="8"/>
        <v>#REF!</v>
      </c>
      <c r="C520" s="93" t="s">
        <v>2057</v>
      </c>
      <c r="D520" s="41" t="e">
        <f>VLOOKUP(E520,#REF!,25,0)</f>
        <v>#REF!</v>
      </c>
      <c r="E520" s="53" t="s">
        <v>143</v>
      </c>
      <c r="F520" s="30" t="s">
        <v>493</v>
      </c>
      <c r="G520" s="30" t="s">
        <v>0</v>
      </c>
      <c r="H520" s="27" t="s">
        <v>367</v>
      </c>
      <c r="I520" s="52" t="s">
        <v>142</v>
      </c>
      <c r="J520" s="33"/>
      <c r="K520" s="69"/>
      <c r="L520" s="76">
        <v>3</v>
      </c>
      <c r="M520" s="41" t="e">
        <f>VLOOKUP(I520,#REF!,6,0)</f>
        <v>#REF!</v>
      </c>
      <c r="N520" s="33"/>
      <c r="P520"/>
      <c r="Q520"/>
      <c r="R520"/>
      <c r="S520"/>
    </row>
    <row r="521" spans="1:19" ht="23.25" customHeight="1">
      <c r="A521" s="28">
        <v>516</v>
      </c>
      <c r="B521" s="94" t="e">
        <f t="shared" si="8"/>
        <v>#REF!</v>
      </c>
      <c r="C521" s="93" t="s">
        <v>2060</v>
      </c>
      <c r="D521" s="41" t="e">
        <f>VLOOKUP(E521,#REF!,25,0)</f>
        <v>#REF!</v>
      </c>
      <c r="E521" s="53" t="s">
        <v>159</v>
      </c>
      <c r="F521" s="30" t="s">
        <v>48</v>
      </c>
      <c r="G521" s="30" t="s">
        <v>0</v>
      </c>
      <c r="H521" s="27" t="s">
        <v>367</v>
      </c>
      <c r="I521" s="52" t="s">
        <v>152</v>
      </c>
      <c r="J521" s="33"/>
      <c r="K521" s="69"/>
      <c r="L521" s="76">
        <v>1</v>
      </c>
      <c r="M521" s="41" t="e">
        <f>VLOOKUP(I521,#REF!,6,0)</f>
        <v>#REF!</v>
      </c>
      <c r="N521" s="33"/>
    </row>
    <row r="522" spans="1:19" ht="23.25" customHeight="1">
      <c r="A522" s="28">
        <v>517</v>
      </c>
      <c r="B522" s="94" t="e">
        <f t="shared" si="8"/>
        <v>#REF!</v>
      </c>
      <c r="C522" s="93" t="s">
        <v>2063</v>
      </c>
      <c r="D522" s="41" t="e">
        <f>VLOOKUP(E522,#REF!,25,0)</f>
        <v>#REF!</v>
      </c>
      <c r="E522" s="53" t="s">
        <v>159</v>
      </c>
      <c r="F522" s="30" t="s">
        <v>45</v>
      </c>
      <c r="G522" s="30" t="s">
        <v>0</v>
      </c>
      <c r="H522" s="44" t="s">
        <v>8</v>
      </c>
      <c r="I522" s="52" t="s">
        <v>152</v>
      </c>
      <c r="J522" s="33"/>
      <c r="K522" s="69"/>
      <c r="L522" s="76">
        <v>2</v>
      </c>
      <c r="M522" s="41" t="e">
        <f>VLOOKUP(I522,#REF!,6,0)</f>
        <v>#REF!</v>
      </c>
      <c r="N522" s="33"/>
    </row>
    <row r="523" spans="1:19" ht="23.25" customHeight="1">
      <c r="A523" s="28">
        <v>518</v>
      </c>
      <c r="B523" s="94" t="e">
        <f t="shared" si="8"/>
        <v>#REF!</v>
      </c>
      <c r="C523" s="93" t="s">
        <v>2066</v>
      </c>
      <c r="D523" s="41" t="e">
        <f>VLOOKUP(E523,#REF!,25,0)</f>
        <v>#REF!</v>
      </c>
      <c r="E523" s="53" t="s">
        <v>159</v>
      </c>
      <c r="F523" s="30" t="s">
        <v>493</v>
      </c>
      <c r="G523" s="30" t="s">
        <v>0</v>
      </c>
      <c r="H523" s="44" t="s">
        <v>8</v>
      </c>
      <c r="I523" s="52" t="s">
        <v>152</v>
      </c>
      <c r="J523" s="33"/>
      <c r="K523" s="69"/>
      <c r="L523" s="76">
        <v>3</v>
      </c>
      <c r="M523" s="41" t="e">
        <f>VLOOKUP(I523,#REF!,6,0)</f>
        <v>#REF!</v>
      </c>
      <c r="N523" s="33"/>
    </row>
    <row r="524" spans="1:19" ht="23.25" customHeight="1">
      <c r="A524" s="28">
        <v>519</v>
      </c>
      <c r="B524" s="94" t="e">
        <f t="shared" si="8"/>
        <v>#REF!</v>
      </c>
      <c r="C524" s="93" t="s">
        <v>2069</v>
      </c>
      <c r="D524" s="41" t="e">
        <f>VLOOKUP(E524,#REF!,25,0)</f>
        <v>#REF!</v>
      </c>
      <c r="E524" s="57" t="s">
        <v>291</v>
      </c>
      <c r="F524" s="32" t="s">
        <v>65</v>
      </c>
      <c r="G524" s="30" t="s">
        <v>3</v>
      </c>
      <c r="H524" s="27" t="s">
        <v>172</v>
      </c>
      <c r="I524" s="60" t="s">
        <v>328</v>
      </c>
      <c r="J524" s="33"/>
      <c r="K524" s="69"/>
      <c r="L524" s="38">
        <v>1</v>
      </c>
      <c r="M524" s="41" t="e">
        <f>VLOOKUP(I524,#REF!,6,0)</f>
        <v>#REF!</v>
      </c>
      <c r="N524" s="33"/>
    </row>
    <row r="525" spans="1:19" ht="23.25" customHeight="1">
      <c r="A525" s="28">
        <v>520</v>
      </c>
      <c r="B525" s="94" t="e">
        <f t="shared" si="8"/>
        <v>#REF!</v>
      </c>
      <c r="C525" s="93" t="s">
        <v>2072</v>
      </c>
      <c r="D525" s="41" t="e">
        <f>VLOOKUP(E525,#REF!,25,0)</f>
        <v>#REF!</v>
      </c>
      <c r="E525" s="57" t="s">
        <v>130</v>
      </c>
      <c r="F525" s="32" t="s">
        <v>13</v>
      </c>
      <c r="G525" s="30" t="s">
        <v>1</v>
      </c>
      <c r="H525" s="27" t="s">
        <v>63</v>
      </c>
      <c r="I525" s="52" t="s">
        <v>321</v>
      </c>
      <c r="J525" s="33"/>
      <c r="K525" s="69"/>
      <c r="L525" s="38">
        <v>1</v>
      </c>
      <c r="M525" s="41" t="e">
        <f>VLOOKUP(I525,#REF!,6,0)</f>
        <v>#REF!</v>
      </c>
      <c r="N525" s="33"/>
    </row>
    <row r="526" spans="1:19" ht="23.25" customHeight="1">
      <c r="A526" s="28">
        <v>521</v>
      </c>
      <c r="B526" s="94" t="e">
        <f t="shared" si="8"/>
        <v>#REF!</v>
      </c>
      <c r="C526" s="93" t="s">
        <v>2075</v>
      </c>
      <c r="D526" s="41" t="e">
        <f>VLOOKUP(E526,#REF!,25,0)</f>
        <v>#REF!</v>
      </c>
      <c r="E526" s="57" t="s">
        <v>130</v>
      </c>
      <c r="F526" s="32" t="s">
        <v>13</v>
      </c>
      <c r="G526" s="30" t="s">
        <v>1</v>
      </c>
      <c r="H526" s="27" t="s">
        <v>35</v>
      </c>
      <c r="I526" s="52" t="s">
        <v>322</v>
      </c>
      <c r="J526" s="33"/>
      <c r="K526" s="69"/>
      <c r="L526" s="38">
        <v>2</v>
      </c>
      <c r="M526" s="41" t="e">
        <f>VLOOKUP(I526,#REF!,6,0)</f>
        <v>#REF!</v>
      </c>
      <c r="N526" s="33"/>
    </row>
    <row r="527" spans="1:19" ht="23.25" customHeight="1">
      <c r="A527" s="28">
        <v>522</v>
      </c>
      <c r="B527" s="94" t="e">
        <f t="shared" si="8"/>
        <v>#REF!</v>
      </c>
      <c r="C527" s="93" t="s">
        <v>2078</v>
      </c>
      <c r="D527" s="41" t="e">
        <f>VLOOKUP(E527,#REF!,25,0)</f>
        <v>#REF!</v>
      </c>
      <c r="E527" s="57" t="s">
        <v>130</v>
      </c>
      <c r="F527" s="32" t="s">
        <v>13</v>
      </c>
      <c r="G527" s="30" t="s">
        <v>2</v>
      </c>
      <c r="H527" s="44" t="s">
        <v>63</v>
      </c>
      <c r="I527" s="52" t="s">
        <v>323</v>
      </c>
      <c r="J527" s="33"/>
      <c r="K527" s="69"/>
      <c r="L527" s="38">
        <v>3</v>
      </c>
      <c r="M527" s="41" t="e">
        <f>VLOOKUP(I527,#REF!,6,0)</f>
        <v>#REF!</v>
      </c>
      <c r="N527" s="33"/>
    </row>
    <row r="528" spans="1:19" ht="23.25" customHeight="1">
      <c r="A528" s="28">
        <v>523</v>
      </c>
      <c r="B528" s="94" t="e">
        <f t="shared" si="8"/>
        <v>#REF!</v>
      </c>
      <c r="C528" s="93" t="s">
        <v>2080</v>
      </c>
      <c r="D528" s="41" t="e">
        <f>VLOOKUP(E528,#REF!,25,0)</f>
        <v>#REF!</v>
      </c>
      <c r="E528" s="57" t="s">
        <v>130</v>
      </c>
      <c r="F528" s="32" t="s">
        <v>65</v>
      </c>
      <c r="G528" s="30" t="s">
        <v>2</v>
      </c>
      <c r="H528" s="44" t="s">
        <v>63</v>
      </c>
      <c r="I528" s="52" t="s">
        <v>324</v>
      </c>
      <c r="J528" s="33"/>
      <c r="K528" s="69"/>
      <c r="L528" s="38">
        <v>4</v>
      </c>
      <c r="M528" s="41" t="e">
        <f>VLOOKUP(I528,#REF!,6,0)</f>
        <v>#REF!</v>
      </c>
      <c r="N528" s="33"/>
    </row>
    <row r="529" spans="1:14" ht="23.25" customHeight="1">
      <c r="A529" s="28">
        <v>524</v>
      </c>
      <c r="B529" s="94" t="e">
        <f t="shared" si="8"/>
        <v>#REF!</v>
      </c>
      <c r="C529" s="93" t="s">
        <v>2083</v>
      </c>
      <c r="D529" s="41" t="e">
        <f>VLOOKUP(E529,#REF!,25,0)</f>
        <v>#REF!</v>
      </c>
      <c r="E529" s="57" t="s">
        <v>130</v>
      </c>
      <c r="F529" s="32" t="s">
        <v>13</v>
      </c>
      <c r="G529" s="30" t="s">
        <v>3</v>
      </c>
      <c r="H529" s="27" t="s">
        <v>33</v>
      </c>
      <c r="I529" s="52" t="s">
        <v>325</v>
      </c>
      <c r="J529" s="33"/>
      <c r="K529" s="69"/>
      <c r="L529" s="38">
        <v>5</v>
      </c>
      <c r="M529" s="41" t="e">
        <f>VLOOKUP(I529,#REF!,6,0)</f>
        <v>#REF!</v>
      </c>
      <c r="N529" s="33"/>
    </row>
    <row r="530" spans="1:14" ht="23.25" customHeight="1">
      <c r="A530" s="28">
        <v>525</v>
      </c>
      <c r="B530" s="94" t="e">
        <f t="shared" si="8"/>
        <v>#REF!</v>
      </c>
      <c r="C530" s="93" t="s">
        <v>2086</v>
      </c>
      <c r="D530" s="41" t="e">
        <f>VLOOKUP(E530,#REF!,25,0)</f>
        <v>#REF!</v>
      </c>
      <c r="E530" s="57" t="s">
        <v>130</v>
      </c>
      <c r="F530" s="32" t="s">
        <v>65</v>
      </c>
      <c r="G530" s="30" t="s">
        <v>3</v>
      </c>
      <c r="H530" s="27" t="s">
        <v>33</v>
      </c>
      <c r="I530" s="52" t="s">
        <v>326</v>
      </c>
      <c r="J530" s="33"/>
      <c r="K530" s="69"/>
      <c r="L530" s="38">
        <v>6</v>
      </c>
      <c r="M530" s="41" t="e">
        <f>VLOOKUP(I530,#REF!,6,0)</f>
        <v>#REF!</v>
      </c>
      <c r="N530" s="33"/>
    </row>
    <row r="531" spans="1:14" ht="23.25" customHeight="1">
      <c r="A531" s="28">
        <v>526</v>
      </c>
      <c r="B531" s="94" t="e">
        <f t="shared" si="8"/>
        <v>#REF!</v>
      </c>
      <c r="C531" s="93" t="s">
        <v>2089</v>
      </c>
      <c r="D531" s="41" t="e">
        <f>VLOOKUP(E531,#REF!,25,0)</f>
        <v>#REF!</v>
      </c>
      <c r="E531" s="57" t="s">
        <v>130</v>
      </c>
      <c r="F531" s="32" t="s">
        <v>65</v>
      </c>
      <c r="G531" s="30" t="s">
        <v>1</v>
      </c>
      <c r="H531" s="44" t="s">
        <v>23</v>
      </c>
      <c r="I531" s="52" t="s">
        <v>327</v>
      </c>
      <c r="J531" s="33"/>
      <c r="K531" s="69"/>
      <c r="L531" s="38">
        <v>7</v>
      </c>
      <c r="M531" s="41" t="e">
        <f>VLOOKUP(I531,#REF!,6,0)</f>
        <v>#REF!</v>
      </c>
      <c r="N531" s="33"/>
    </row>
    <row r="532" spans="1:14" ht="23.25" customHeight="1">
      <c r="A532" s="28">
        <v>527</v>
      </c>
      <c r="B532" s="94" t="e">
        <f t="shared" si="8"/>
        <v>#REF!</v>
      </c>
      <c r="C532" s="93" t="s">
        <v>2092</v>
      </c>
      <c r="D532" s="41" t="e">
        <f>VLOOKUP(E532,#REF!,25,0)</f>
        <v>#REF!</v>
      </c>
      <c r="E532" s="57" t="s">
        <v>131</v>
      </c>
      <c r="F532" s="32" t="s">
        <v>47</v>
      </c>
      <c r="G532" s="30" t="s">
        <v>5</v>
      </c>
      <c r="H532" s="27" t="s">
        <v>34</v>
      </c>
      <c r="I532" s="52" t="s">
        <v>79</v>
      </c>
      <c r="J532" s="33"/>
      <c r="K532" s="69"/>
      <c r="L532" s="38">
        <v>1</v>
      </c>
      <c r="M532" s="41" t="e">
        <f>VLOOKUP(I532,#REF!,6,0)</f>
        <v>#REF!</v>
      </c>
      <c r="N532" s="33"/>
    </row>
    <row r="533" spans="1:14" ht="23.25" customHeight="1">
      <c r="A533" s="28">
        <v>528</v>
      </c>
      <c r="B533" s="94" t="e">
        <f t="shared" si="8"/>
        <v>#REF!</v>
      </c>
      <c r="C533" s="93" t="s">
        <v>2095</v>
      </c>
      <c r="D533" s="41" t="e">
        <f>VLOOKUP(E533,#REF!,25,0)</f>
        <v>#REF!</v>
      </c>
      <c r="E533" s="57" t="s">
        <v>131</v>
      </c>
      <c r="F533" s="32" t="s">
        <v>45</v>
      </c>
      <c r="G533" s="30" t="s">
        <v>5</v>
      </c>
      <c r="H533" s="27" t="s">
        <v>34</v>
      </c>
      <c r="I533" s="52" t="s">
        <v>80</v>
      </c>
      <c r="J533" s="33"/>
      <c r="K533" s="69"/>
      <c r="L533" s="38">
        <v>2</v>
      </c>
      <c r="M533" s="41" t="e">
        <f>VLOOKUP(I533,#REF!,6,0)</f>
        <v>#REF!</v>
      </c>
      <c r="N533" s="33"/>
    </row>
    <row r="534" spans="1:14" ht="23.25" customHeight="1">
      <c r="A534" s="28">
        <v>529</v>
      </c>
      <c r="B534" s="94" t="e">
        <f t="shared" si="8"/>
        <v>#REF!</v>
      </c>
      <c r="C534" s="93" t="s">
        <v>2098</v>
      </c>
      <c r="D534" s="41" t="e">
        <f>VLOOKUP(E534,#REF!,25,0)</f>
        <v>#REF!</v>
      </c>
      <c r="E534" s="57" t="s">
        <v>131</v>
      </c>
      <c r="F534" s="32" t="s">
        <v>46</v>
      </c>
      <c r="G534" s="30" t="s">
        <v>2</v>
      </c>
      <c r="H534" s="44" t="s">
        <v>34</v>
      </c>
      <c r="I534" s="52" t="s">
        <v>81</v>
      </c>
      <c r="J534" s="33"/>
      <c r="K534" s="69"/>
      <c r="L534" s="38">
        <v>3</v>
      </c>
      <c r="M534" s="41" t="e">
        <f>VLOOKUP(I534,#REF!,6,0)</f>
        <v>#REF!</v>
      </c>
      <c r="N534" s="33"/>
    </row>
    <row r="535" spans="1:14" ht="23.25" customHeight="1">
      <c r="A535" s="28">
        <v>530</v>
      </c>
      <c r="B535" s="94" t="e">
        <f t="shared" si="8"/>
        <v>#REF!</v>
      </c>
      <c r="C535" s="93" t="s">
        <v>2101</v>
      </c>
      <c r="D535" s="41" t="e">
        <f>VLOOKUP(E535,#REF!,25,0)</f>
        <v>#REF!</v>
      </c>
      <c r="E535" s="57" t="s">
        <v>131</v>
      </c>
      <c r="F535" s="32" t="s">
        <v>45</v>
      </c>
      <c r="G535" s="30" t="s">
        <v>2</v>
      </c>
      <c r="H535" s="44" t="s">
        <v>34</v>
      </c>
      <c r="I535" s="52" t="s">
        <v>82</v>
      </c>
      <c r="J535" s="33"/>
      <c r="K535" s="69"/>
      <c r="L535" s="38">
        <v>4</v>
      </c>
      <c r="M535" s="41" t="e">
        <f>VLOOKUP(I535,#REF!,6,0)</f>
        <v>#REF!</v>
      </c>
      <c r="N535" s="33"/>
    </row>
    <row r="536" spans="1:14" ht="23.25" customHeight="1">
      <c r="A536" s="28">
        <v>531</v>
      </c>
      <c r="B536" s="94" t="e">
        <f t="shared" si="8"/>
        <v>#REF!</v>
      </c>
      <c r="C536" s="93" t="s">
        <v>2104</v>
      </c>
      <c r="D536" s="41" t="e">
        <f>VLOOKUP(E536,#REF!,25,0)</f>
        <v>#REF!</v>
      </c>
      <c r="E536" s="57" t="s">
        <v>131</v>
      </c>
      <c r="F536" s="32" t="s">
        <v>46</v>
      </c>
      <c r="G536" s="30" t="s">
        <v>5</v>
      </c>
      <c r="H536" s="27" t="s">
        <v>35</v>
      </c>
      <c r="I536" s="52" t="s">
        <v>83</v>
      </c>
      <c r="J536" s="33"/>
      <c r="K536" s="69"/>
      <c r="L536" s="39">
        <v>5</v>
      </c>
      <c r="M536" s="41" t="e">
        <f>VLOOKUP(I536,#REF!,6,0)</f>
        <v>#REF!</v>
      </c>
      <c r="N536" s="33"/>
    </row>
    <row r="537" spans="1:14" ht="23.25" customHeight="1">
      <c r="A537" s="28">
        <v>532</v>
      </c>
      <c r="B537" s="94" t="e">
        <f t="shared" si="8"/>
        <v>#REF!</v>
      </c>
      <c r="C537" s="93" t="s">
        <v>2104</v>
      </c>
      <c r="D537" s="41" t="e">
        <f>VLOOKUP(E537,#REF!,25,0)</f>
        <v>#REF!</v>
      </c>
      <c r="E537" s="57" t="s">
        <v>131</v>
      </c>
      <c r="F537" s="32" t="s">
        <v>46</v>
      </c>
      <c r="G537" s="30" t="s">
        <v>5</v>
      </c>
      <c r="H537" s="27" t="s">
        <v>35</v>
      </c>
      <c r="I537" s="52" t="s">
        <v>534</v>
      </c>
      <c r="J537" s="33"/>
      <c r="K537" s="69"/>
      <c r="L537" s="39">
        <v>5</v>
      </c>
      <c r="M537" s="41" t="e">
        <f>VLOOKUP(I537,#REF!,6,0)</f>
        <v>#REF!</v>
      </c>
      <c r="N537" s="90" t="s">
        <v>601</v>
      </c>
    </row>
    <row r="538" spans="1:14" ht="23.25" customHeight="1">
      <c r="A538" s="28">
        <v>533</v>
      </c>
      <c r="B538" s="94" t="e">
        <f t="shared" si="8"/>
        <v>#REF!</v>
      </c>
      <c r="C538" s="93" t="s">
        <v>2107</v>
      </c>
      <c r="D538" s="41" t="e">
        <f>VLOOKUP(E538,#REF!,25,0)</f>
        <v>#REF!</v>
      </c>
      <c r="E538" s="57" t="s">
        <v>131</v>
      </c>
      <c r="F538" s="32" t="s">
        <v>48</v>
      </c>
      <c r="G538" s="30" t="s">
        <v>5</v>
      </c>
      <c r="H538" s="27" t="s">
        <v>35</v>
      </c>
      <c r="I538" s="52" t="s">
        <v>84</v>
      </c>
      <c r="J538" s="33"/>
      <c r="K538" s="69"/>
      <c r="L538" s="38">
        <v>6</v>
      </c>
      <c r="M538" s="41" t="e">
        <f>VLOOKUP(I538,#REF!,6,0)</f>
        <v>#REF!</v>
      </c>
      <c r="N538" s="33"/>
    </row>
    <row r="539" spans="1:14" ht="23.25" customHeight="1">
      <c r="A539" s="28">
        <v>534</v>
      </c>
      <c r="B539" s="94" t="e">
        <f t="shared" si="8"/>
        <v>#REF!</v>
      </c>
      <c r="C539" s="93" t="s">
        <v>2110</v>
      </c>
      <c r="D539" s="41" t="e">
        <f>VLOOKUP(E539,#REF!,25,0)</f>
        <v>#REF!</v>
      </c>
      <c r="E539" s="57" t="s">
        <v>131</v>
      </c>
      <c r="F539" s="32" t="s">
        <v>46</v>
      </c>
      <c r="G539" s="30" t="s">
        <v>1</v>
      </c>
      <c r="H539" s="27" t="s">
        <v>34</v>
      </c>
      <c r="I539" s="52" t="s">
        <v>85</v>
      </c>
      <c r="J539" s="33"/>
      <c r="K539" s="69"/>
      <c r="L539" s="38">
        <v>7</v>
      </c>
      <c r="M539" s="41" t="e">
        <f>VLOOKUP(I539,#REF!,6,0)</f>
        <v>#REF!</v>
      </c>
      <c r="N539" s="33"/>
    </row>
    <row r="540" spans="1:14" ht="23.25" customHeight="1">
      <c r="A540" s="28">
        <v>535</v>
      </c>
      <c r="B540" s="94" t="e">
        <f t="shared" si="8"/>
        <v>#REF!</v>
      </c>
      <c r="C540" s="93" t="s">
        <v>2113</v>
      </c>
      <c r="D540" s="41" t="e">
        <f>VLOOKUP(E540,#REF!,25,0)</f>
        <v>#REF!</v>
      </c>
      <c r="E540" s="57" t="s">
        <v>131</v>
      </c>
      <c r="F540" s="32" t="s">
        <v>48</v>
      </c>
      <c r="G540" s="30" t="s">
        <v>1</v>
      </c>
      <c r="H540" s="27" t="s">
        <v>34</v>
      </c>
      <c r="I540" s="52" t="s">
        <v>86</v>
      </c>
      <c r="J540" s="33"/>
      <c r="K540" s="69"/>
      <c r="L540" s="38">
        <v>8</v>
      </c>
      <c r="M540" s="41" t="e">
        <f>VLOOKUP(I540,#REF!,6,0)</f>
        <v>#REF!</v>
      </c>
      <c r="N540" s="33"/>
    </row>
    <row r="541" spans="1:14" ht="23.25" customHeight="1">
      <c r="A541" s="28">
        <v>536</v>
      </c>
      <c r="B541" s="94" t="e">
        <f t="shared" si="8"/>
        <v>#REF!</v>
      </c>
      <c r="C541" s="93" t="s">
        <v>2115</v>
      </c>
      <c r="D541" s="41" t="e">
        <f>VLOOKUP(E541,#REF!,25,0)</f>
        <v>#REF!</v>
      </c>
      <c r="E541" s="57" t="s">
        <v>131</v>
      </c>
      <c r="F541" s="32" t="s">
        <v>47</v>
      </c>
      <c r="G541" s="30" t="s">
        <v>1</v>
      </c>
      <c r="H541" s="44" t="s">
        <v>34</v>
      </c>
      <c r="I541" s="52" t="s">
        <v>87</v>
      </c>
      <c r="J541" s="33"/>
      <c r="K541" s="69"/>
      <c r="L541" s="38">
        <v>9</v>
      </c>
      <c r="M541" s="41" t="e">
        <f>VLOOKUP(I541,#REF!,6,0)</f>
        <v>#REF!</v>
      </c>
      <c r="N541" s="33"/>
    </row>
    <row r="542" spans="1:14" ht="23.25" customHeight="1">
      <c r="A542" s="28">
        <v>537</v>
      </c>
      <c r="B542" s="94" t="e">
        <f t="shared" si="8"/>
        <v>#REF!</v>
      </c>
      <c r="C542" s="93" t="s">
        <v>2118</v>
      </c>
      <c r="D542" s="41" t="e">
        <f>VLOOKUP(E542,#REF!,25,0)</f>
        <v>#REF!</v>
      </c>
      <c r="E542" s="57" t="s">
        <v>131</v>
      </c>
      <c r="F542" s="32" t="s">
        <v>47</v>
      </c>
      <c r="G542" s="30" t="s">
        <v>2</v>
      </c>
      <c r="H542" s="44" t="s">
        <v>24</v>
      </c>
      <c r="I542" s="52" t="s">
        <v>88</v>
      </c>
      <c r="J542" s="33"/>
      <c r="K542" s="69"/>
      <c r="L542" s="38">
        <v>10</v>
      </c>
      <c r="M542" s="41" t="e">
        <f>VLOOKUP(I542,#REF!,6,0)</f>
        <v>#REF!</v>
      </c>
      <c r="N542" s="33"/>
    </row>
    <row r="543" spans="1:14" ht="23.25" customHeight="1">
      <c r="A543" s="28">
        <v>538</v>
      </c>
      <c r="B543" s="94" t="e">
        <f t="shared" si="8"/>
        <v>#REF!</v>
      </c>
      <c r="C543" s="93" t="s">
        <v>2121</v>
      </c>
      <c r="D543" s="41" t="e">
        <f>VLOOKUP(E543,#REF!,25,0)</f>
        <v>#REF!</v>
      </c>
      <c r="E543" s="57" t="s">
        <v>131</v>
      </c>
      <c r="F543" s="32" t="s">
        <v>45</v>
      </c>
      <c r="G543" s="30" t="s">
        <v>1</v>
      </c>
      <c r="H543" s="44" t="s">
        <v>34</v>
      </c>
      <c r="I543" s="52" t="s">
        <v>89</v>
      </c>
      <c r="J543" s="33"/>
      <c r="K543" s="69"/>
      <c r="L543" s="38">
        <v>11</v>
      </c>
      <c r="M543" s="41" t="e">
        <f>VLOOKUP(I543,#REF!,6,0)</f>
        <v>#REF!</v>
      </c>
      <c r="N543" s="33"/>
    </row>
    <row r="544" spans="1:14" ht="23.25" customHeight="1">
      <c r="A544" s="28">
        <v>539</v>
      </c>
      <c r="B544" s="94" t="e">
        <f t="shared" si="8"/>
        <v>#REF!</v>
      </c>
      <c r="C544" s="93" t="s">
        <v>2123</v>
      </c>
      <c r="D544" s="41" t="e">
        <f>VLOOKUP(E544,#REF!,25,0)</f>
        <v>#REF!</v>
      </c>
      <c r="E544" s="57" t="s">
        <v>284</v>
      </c>
      <c r="F544" s="32" t="s">
        <v>46</v>
      </c>
      <c r="G544" s="30" t="s">
        <v>3</v>
      </c>
      <c r="H544" s="27" t="s">
        <v>110</v>
      </c>
      <c r="I544" s="52" t="s">
        <v>99</v>
      </c>
      <c r="J544" s="33"/>
      <c r="K544" s="69"/>
      <c r="L544" s="38">
        <v>1</v>
      </c>
      <c r="M544" s="41" t="e">
        <f>VLOOKUP(I544,#REF!,6,0)</f>
        <v>#REF!</v>
      </c>
      <c r="N544" s="33"/>
    </row>
    <row r="545" spans="1:51" ht="23.25" customHeight="1">
      <c r="A545" s="28">
        <v>540</v>
      </c>
      <c r="B545" s="94" t="e">
        <f t="shared" si="8"/>
        <v>#REF!</v>
      </c>
      <c r="C545" s="93" t="s">
        <v>2126</v>
      </c>
      <c r="D545" s="41" t="e">
        <f>VLOOKUP(E545,#REF!,25,0)</f>
        <v>#REF!</v>
      </c>
      <c r="E545" s="57" t="s">
        <v>452</v>
      </c>
      <c r="F545" s="32" t="s">
        <v>12</v>
      </c>
      <c r="G545" s="30" t="s">
        <v>2</v>
      </c>
      <c r="H545" s="27" t="s">
        <v>30</v>
      </c>
      <c r="I545" s="52" t="s">
        <v>329</v>
      </c>
      <c r="J545" s="33"/>
      <c r="K545" s="69"/>
      <c r="L545" s="38">
        <v>1</v>
      </c>
      <c r="M545" s="41" t="e">
        <f>VLOOKUP(I545,#REF!,6,0)</f>
        <v>#REF!</v>
      </c>
      <c r="N545" s="33"/>
    </row>
    <row r="546" spans="1:51" ht="23.25" customHeight="1">
      <c r="A546" s="28">
        <v>541</v>
      </c>
      <c r="B546" s="94" t="e">
        <f t="shared" si="8"/>
        <v>#REF!</v>
      </c>
      <c r="C546" s="93" t="s">
        <v>2129</v>
      </c>
      <c r="D546" s="41" t="e">
        <f>VLOOKUP(E546,#REF!,25,0)</f>
        <v>#REF!</v>
      </c>
      <c r="E546" s="57" t="s">
        <v>452</v>
      </c>
      <c r="F546" s="32" t="s">
        <v>11</v>
      </c>
      <c r="G546" s="30" t="s">
        <v>2</v>
      </c>
      <c r="H546" s="27" t="s">
        <v>30</v>
      </c>
      <c r="I546" s="52" t="s">
        <v>330</v>
      </c>
      <c r="J546" s="33"/>
      <c r="K546" s="69"/>
      <c r="L546" s="38">
        <v>2</v>
      </c>
      <c r="M546" s="41" t="e">
        <f>VLOOKUP(I546,#REF!,6,0)</f>
        <v>#REF!</v>
      </c>
      <c r="N546" s="33"/>
    </row>
    <row r="547" spans="1:51" ht="23.25" customHeight="1">
      <c r="A547" s="28">
        <v>542</v>
      </c>
      <c r="B547" s="94" t="e">
        <f t="shared" si="8"/>
        <v>#REF!</v>
      </c>
      <c r="C547" s="93" t="s">
        <v>2132</v>
      </c>
      <c r="D547" s="41" t="e">
        <f>VLOOKUP(E547,#REF!,25,0)</f>
        <v>#REF!</v>
      </c>
      <c r="E547" s="57" t="s">
        <v>452</v>
      </c>
      <c r="F547" s="32" t="s">
        <v>12</v>
      </c>
      <c r="G547" s="30" t="s">
        <v>3</v>
      </c>
      <c r="H547" s="44" t="s">
        <v>30</v>
      </c>
      <c r="I547" s="52" t="s">
        <v>331</v>
      </c>
      <c r="J547" s="33"/>
      <c r="K547" s="69"/>
      <c r="L547" s="38">
        <v>3</v>
      </c>
      <c r="M547" s="41" t="e">
        <f>VLOOKUP(I547,#REF!,6,0)</f>
        <v>#REF!</v>
      </c>
      <c r="N547" s="33"/>
    </row>
    <row r="548" spans="1:51" ht="23.25" customHeight="1">
      <c r="A548" s="28">
        <v>543</v>
      </c>
      <c r="B548" s="94" t="e">
        <f t="shared" si="8"/>
        <v>#REF!</v>
      </c>
      <c r="C548" s="93" t="s">
        <v>2135</v>
      </c>
      <c r="D548" s="41" t="e">
        <f>VLOOKUP(E548,#REF!,25,0)</f>
        <v>#REF!</v>
      </c>
      <c r="E548" s="57" t="s">
        <v>452</v>
      </c>
      <c r="F548" s="32" t="s">
        <v>11</v>
      </c>
      <c r="G548" s="30" t="s">
        <v>3</v>
      </c>
      <c r="H548" s="44" t="s">
        <v>30</v>
      </c>
      <c r="I548" s="52" t="s">
        <v>332</v>
      </c>
      <c r="J548" s="33"/>
      <c r="K548" s="69"/>
      <c r="L548" s="38">
        <v>4</v>
      </c>
      <c r="M548" s="41" t="e">
        <f>VLOOKUP(I548,#REF!,6,0)</f>
        <v>#REF!</v>
      </c>
      <c r="N548" s="33"/>
    </row>
    <row r="549" spans="1:51" ht="23.25" customHeight="1">
      <c r="A549" s="28">
        <v>544</v>
      </c>
      <c r="B549" s="94" t="e">
        <f t="shared" si="8"/>
        <v>#REF!</v>
      </c>
      <c r="C549" s="93" t="s">
        <v>2138</v>
      </c>
      <c r="D549" s="41" t="e">
        <f>VLOOKUP(E549,#REF!,25,0)</f>
        <v>#REF!</v>
      </c>
      <c r="E549" s="57" t="s">
        <v>452</v>
      </c>
      <c r="F549" s="32" t="s">
        <v>12</v>
      </c>
      <c r="G549" s="30" t="s">
        <v>5</v>
      </c>
      <c r="H549" s="27" t="s">
        <v>31</v>
      </c>
      <c r="I549" s="52" t="s">
        <v>333</v>
      </c>
      <c r="J549" s="33"/>
      <c r="K549" s="69"/>
      <c r="L549" s="38">
        <v>5</v>
      </c>
      <c r="M549" s="41" t="e">
        <f>VLOOKUP(I549,#REF!,6,0)</f>
        <v>#REF!</v>
      </c>
      <c r="N549" s="33"/>
    </row>
    <row r="550" spans="1:51" ht="23.25" customHeight="1">
      <c r="A550" s="28">
        <v>545</v>
      </c>
      <c r="B550" s="94" t="e">
        <f t="shared" si="8"/>
        <v>#REF!</v>
      </c>
      <c r="C550" s="93" t="s">
        <v>2141</v>
      </c>
      <c r="D550" s="41" t="e">
        <f>VLOOKUP(E550,#REF!,25,0)</f>
        <v>#REF!</v>
      </c>
      <c r="E550" s="57" t="s">
        <v>452</v>
      </c>
      <c r="F550" s="32" t="s">
        <v>11</v>
      </c>
      <c r="G550" s="30" t="s">
        <v>5</v>
      </c>
      <c r="H550" s="27" t="s">
        <v>31</v>
      </c>
      <c r="I550" s="52" t="s">
        <v>334</v>
      </c>
      <c r="J550" s="33"/>
      <c r="K550" s="69"/>
      <c r="L550" s="38">
        <v>6</v>
      </c>
      <c r="M550" s="41" t="e">
        <f>VLOOKUP(I550,#REF!,6,0)</f>
        <v>#REF!</v>
      </c>
      <c r="N550" s="33"/>
    </row>
    <row r="551" spans="1:51" ht="23.25" customHeight="1">
      <c r="A551" s="28">
        <v>546</v>
      </c>
      <c r="B551" s="94" t="e">
        <f t="shared" si="8"/>
        <v>#REF!</v>
      </c>
      <c r="C551" s="93" t="s">
        <v>2144</v>
      </c>
      <c r="D551" s="41" t="e">
        <f>VLOOKUP(E551,#REF!,25,0)</f>
        <v>#REF!</v>
      </c>
      <c r="E551" s="57" t="s">
        <v>452</v>
      </c>
      <c r="F551" s="32" t="s">
        <v>12</v>
      </c>
      <c r="G551" s="30" t="s">
        <v>1</v>
      </c>
      <c r="H551" s="27" t="s">
        <v>111</v>
      </c>
      <c r="I551" s="52" t="s">
        <v>335</v>
      </c>
      <c r="J551" s="33"/>
      <c r="K551" s="69"/>
      <c r="L551" s="38">
        <v>7</v>
      </c>
      <c r="M551" s="41" t="e">
        <f>VLOOKUP(I551,#REF!,6,0)</f>
        <v>#REF!</v>
      </c>
      <c r="N551" s="33"/>
    </row>
    <row r="552" spans="1:51" ht="23.25" customHeight="1">
      <c r="A552" s="28">
        <v>547</v>
      </c>
      <c r="B552" s="94" t="e">
        <f t="shared" si="8"/>
        <v>#REF!</v>
      </c>
      <c r="C552" s="93" t="s">
        <v>2147</v>
      </c>
      <c r="D552" s="41" t="e">
        <f>VLOOKUP(E552,#REF!,25,0)</f>
        <v>#REF!</v>
      </c>
      <c r="E552" s="57" t="s">
        <v>421</v>
      </c>
      <c r="F552" s="32" t="s">
        <v>11</v>
      </c>
      <c r="G552" s="30" t="s">
        <v>3</v>
      </c>
      <c r="H552" s="27" t="s">
        <v>39</v>
      </c>
      <c r="I552" s="52" t="s">
        <v>413</v>
      </c>
      <c r="J552" s="24"/>
      <c r="K552" s="69"/>
      <c r="L552" s="38">
        <v>1</v>
      </c>
      <c r="M552" s="41" t="e">
        <f>VLOOKUP(I552,#REF!,6,0)</f>
        <v>#REF!</v>
      </c>
      <c r="N552" s="24"/>
      <c r="O552" s="3"/>
      <c r="Q552" s="46"/>
    </row>
    <row r="553" spans="1:51" ht="23.25" customHeight="1">
      <c r="A553" s="28">
        <v>548</v>
      </c>
      <c r="B553" s="94" t="e">
        <f t="shared" si="8"/>
        <v>#REF!</v>
      </c>
      <c r="C553" s="93" t="s">
        <v>2150</v>
      </c>
      <c r="D553" s="41" t="e">
        <f>VLOOKUP(E553,#REF!,25,0)</f>
        <v>#REF!</v>
      </c>
      <c r="E553" s="57" t="s">
        <v>419</v>
      </c>
      <c r="F553" s="32" t="s">
        <v>11</v>
      </c>
      <c r="G553" s="30" t="s">
        <v>4</v>
      </c>
      <c r="H553" s="44" t="s">
        <v>35</v>
      </c>
      <c r="I553" s="52" t="s">
        <v>414</v>
      </c>
      <c r="J553" s="33"/>
      <c r="K553" s="69"/>
      <c r="L553" s="38">
        <v>1</v>
      </c>
      <c r="M553" s="41" t="e">
        <f>VLOOKUP(I553,#REF!,6,0)</f>
        <v>#REF!</v>
      </c>
      <c r="N553" s="33"/>
    </row>
    <row r="554" spans="1:51" ht="23.25" customHeight="1">
      <c r="A554" s="28">
        <v>549</v>
      </c>
      <c r="B554" s="94" t="e">
        <f t="shared" si="8"/>
        <v>#REF!</v>
      </c>
      <c r="C554" s="93" t="s">
        <v>2153</v>
      </c>
      <c r="D554" s="41" t="e">
        <f>VLOOKUP(E554,#REF!,25,0)</f>
        <v>#REF!</v>
      </c>
      <c r="E554" s="57" t="s">
        <v>170</v>
      </c>
      <c r="F554" s="32" t="s">
        <v>65</v>
      </c>
      <c r="G554" s="30" t="s">
        <v>3</v>
      </c>
      <c r="H554" s="27" t="s">
        <v>38</v>
      </c>
      <c r="I554" s="52" t="s">
        <v>165</v>
      </c>
      <c r="J554" s="24"/>
      <c r="K554" s="69"/>
      <c r="L554" s="38">
        <v>1</v>
      </c>
      <c r="M554" s="41" t="e">
        <f>VLOOKUP(I554,#REF!,6,0)</f>
        <v>#REF!</v>
      </c>
      <c r="N554" s="24"/>
      <c r="O554" s="3"/>
      <c r="Q554"/>
      <c r="R554"/>
      <c r="S554"/>
      <c r="AX554" s="3"/>
      <c r="AY554" s="3"/>
    </row>
    <row r="555" spans="1:51" ht="23.25" customHeight="1">
      <c r="A555" s="28">
        <v>550</v>
      </c>
      <c r="B555" s="94" t="e">
        <f t="shared" si="8"/>
        <v>#REF!</v>
      </c>
      <c r="C555" s="93" t="s">
        <v>2156</v>
      </c>
      <c r="D555" s="41" t="e">
        <f>VLOOKUP(E555,#REF!,25,0)</f>
        <v>#REF!</v>
      </c>
      <c r="E555" s="57" t="s">
        <v>286</v>
      </c>
      <c r="F555" s="32" t="s">
        <v>217</v>
      </c>
      <c r="G555" s="30" t="s">
        <v>4</v>
      </c>
      <c r="H555" s="27" t="s">
        <v>43</v>
      </c>
      <c r="I555" s="52" t="s">
        <v>60</v>
      </c>
      <c r="J555" s="33"/>
      <c r="K555" s="69"/>
      <c r="L555" s="38">
        <v>1</v>
      </c>
      <c r="M555" s="41" t="e">
        <f>VLOOKUP(I555,#REF!,6,0)</f>
        <v>#REF!</v>
      </c>
      <c r="N555" s="33"/>
    </row>
    <row r="556" spans="1:51" ht="23.25" customHeight="1">
      <c r="A556" s="28">
        <v>551</v>
      </c>
      <c r="B556" s="94" t="e">
        <f t="shared" si="8"/>
        <v>#REF!</v>
      </c>
      <c r="C556" s="93" t="s">
        <v>2159</v>
      </c>
      <c r="D556" s="41" t="e">
        <f>VLOOKUP(E556,#REF!,25,0)</f>
        <v>#REF!</v>
      </c>
      <c r="E556" s="57" t="s">
        <v>286</v>
      </c>
      <c r="F556" s="32" t="s">
        <v>214</v>
      </c>
      <c r="G556" s="30" t="s">
        <v>4</v>
      </c>
      <c r="H556" s="27" t="s">
        <v>43</v>
      </c>
      <c r="I556" s="52" t="s">
        <v>149</v>
      </c>
      <c r="J556" s="33"/>
      <c r="K556" s="69"/>
      <c r="L556" s="38">
        <v>2</v>
      </c>
      <c r="M556" s="41" t="e">
        <f>VLOOKUP(I556,#REF!,6,0)</f>
        <v>#REF!</v>
      </c>
      <c r="N556" s="33"/>
    </row>
    <row r="557" spans="1:51" ht="23.25" customHeight="1">
      <c r="A557" s="28">
        <v>552</v>
      </c>
      <c r="B557" s="94" t="e">
        <f t="shared" si="8"/>
        <v>#REF!</v>
      </c>
      <c r="C557" s="93" t="s">
        <v>2162</v>
      </c>
      <c r="D557" s="41" t="e">
        <f>VLOOKUP(E557,#REF!,25,0)</f>
        <v>#REF!</v>
      </c>
      <c r="E557" s="57" t="s">
        <v>230</v>
      </c>
      <c r="F557" s="32" t="s">
        <v>18</v>
      </c>
      <c r="G557" s="30" t="s">
        <v>5</v>
      </c>
      <c r="H557" s="44" t="s">
        <v>23</v>
      </c>
      <c r="I557" s="52" t="s">
        <v>540</v>
      </c>
      <c r="J557" s="33"/>
      <c r="K557" s="69"/>
      <c r="L557" s="38">
        <v>1</v>
      </c>
      <c r="M557" s="41" t="e">
        <f>VLOOKUP(I557,#REF!,6,0)</f>
        <v>#REF!</v>
      </c>
      <c r="N557" s="33"/>
    </row>
    <row r="558" spans="1:51" ht="23.25" customHeight="1">
      <c r="A558" s="28">
        <v>553</v>
      </c>
      <c r="B558" s="94" t="e">
        <f t="shared" si="8"/>
        <v>#REF!</v>
      </c>
      <c r="C558" s="93" t="s">
        <v>2165</v>
      </c>
      <c r="D558" s="41" t="e">
        <f>VLOOKUP(E558,#REF!,25,0)</f>
        <v>#REF!</v>
      </c>
      <c r="E558" s="57" t="s">
        <v>230</v>
      </c>
      <c r="F558" s="32" t="s">
        <v>46</v>
      </c>
      <c r="G558" s="30" t="s">
        <v>1</v>
      </c>
      <c r="H558" s="27" t="s">
        <v>25</v>
      </c>
      <c r="I558" s="52" t="s">
        <v>315</v>
      </c>
      <c r="J558" s="33"/>
      <c r="K558" s="69"/>
      <c r="L558" s="38">
        <v>2</v>
      </c>
      <c r="M558" s="41" t="e">
        <f>VLOOKUP(I558,#REF!,6,0)</f>
        <v>#REF!</v>
      </c>
      <c r="N558" s="33"/>
    </row>
    <row r="559" spans="1:51" ht="23.25" customHeight="1">
      <c r="A559" s="28">
        <v>554</v>
      </c>
      <c r="B559" s="94" t="e">
        <f t="shared" si="8"/>
        <v>#REF!</v>
      </c>
      <c r="C559" s="93" t="s">
        <v>2168</v>
      </c>
      <c r="D559" s="41" t="e">
        <f>VLOOKUP(E559,#REF!,25,0)</f>
        <v>#REF!</v>
      </c>
      <c r="E559" s="57" t="s">
        <v>230</v>
      </c>
      <c r="F559" s="32" t="s">
        <v>48</v>
      </c>
      <c r="G559" s="30" t="s">
        <v>0</v>
      </c>
      <c r="H559" s="27" t="s">
        <v>25</v>
      </c>
      <c r="I559" s="52" t="s">
        <v>316</v>
      </c>
      <c r="J559" s="24"/>
      <c r="K559" s="69"/>
      <c r="L559" s="39">
        <v>3</v>
      </c>
      <c r="M559" s="41" t="e">
        <f>VLOOKUP(I559,#REF!,6,0)</f>
        <v>#REF!</v>
      </c>
      <c r="N559" s="24"/>
      <c r="O559" s="3"/>
    </row>
    <row r="560" spans="1:51" ht="23.25" customHeight="1">
      <c r="A560" s="28">
        <v>555</v>
      </c>
      <c r="B560" s="94" t="e">
        <f t="shared" si="8"/>
        <v>#REF!</v>
      </c>
      <c r="C560" s="93" t="s">
        <v>2168</v>
      </c>
      <c r="D560" s="41" t="e">
        <f>VLOOKUP(E560,#REF!,25,0)</f>
        <v>#REF!</v>
      </c>
      <c r="E560" s="57" t="s">
        <v>230</v>
      </c>
      <c r="F560" s="32" t="s">
        <v>48</v>
      </c>
      <c r="G560" s="30" t="s">
        <v>0</v>
      </c>
      <c r="H560" s="27" t="s">
        <v>25</v>
      </c>
      <c r="I560" s="34" t="s">
        <v>572</v>
      </c>
      <c r="J560" s="33"/>
      <c r="K560" s="69"/>
      <c r="L560" s="39">
        <v>3</v>
      </c>
      <c r="M560" s="41" t="e">
        <f>VLOOKUP(I560,#REF!,6,0)</f>
        <v>#REF!</v>
      </c>
      <c r="N560" s="69" t="s">
        <v>521</v>
      </c>
      <c r="S560"/>
    </row>
    <row r="561" spans="1:51" ht="23.25" customHeight="1">
      <c r="A561" s="28">
        <v>556</v>
      </c>
      <c r="B561" s="94" t="e">
        <f t="shared" si="8"/>
        <v>#REF!</v>
      </c>
      <c r="C561" s="93" t="s">
        <v>2171</v>
      </c>
      <c r="D561" s="41" t="e">
        <f>VLOOKUP(E561,#REF!,25,0)</f>
        <v>#REF!</v>
      </c>
      <c r="E561" s="57" t="s">
        <v>230</v>
      </c>
      <c r="F561" s="32" t="s">
        <v>45</v>
      </c>
      <c r="G561" s="30" t="s">
        <v>1</v>
      </c>
      <c r="H561" s="44" t="s">
        <v>25</v>
      </c>
      <c r="I561" s="52" t="s">
        <v>317</v>
      </c>
      <c r="J561" s="33"/>
      <c r="K561" s="69"/>
      <c r="L561" s="38">
        <v>4</v>
      </c>
      <c r="M561" s="41" t="e">
        <f>VLOOKUP(I561,#REF!,6,0)</f>
        <v>#REF!</v>
      </c>
      <c r="N561" s="33"/>
    </row>
    <row r="562" spans="1:51" ht="23.25" customHeight="1">
      <c r="A562" s="28">
        <v>557</v>
      </c>
      <c r="B562" s="94" t="e">
        <f t="shared" si="8"/>
        <v>#REF!</v>
      </c>
      <c r="C562" s="93" t="s">
        <v>2174</v>
      </c>
      <c r="D562" s="41" t="e">
        <f>VLOOKUP(E562,#REF!,25,0)</f>
        <v>#REF!</v>
      </c>
      <c r="E562" s="57" t="s">
        <v>230</v>
      </c>
      <c r="F562" s="32" t="s">
        <v>47</v>
      </c>
      <c r="G562" s="30" t="s">
        <v>1</v>
      </c>
      <c r="H562" s="44" t="s">
        <v>21</v>
      </c>
      <c r="I562" s="52" t="s">
        <v>318</v>
      </c>
      <c r="J562" s="33"/>
      <c r="K562" s="69"/>
      <c r="L562" s="38">
        <v>5</v>
      </c>
      <c r="M562" s="41" t="e">
        <f>VLOOKUP(I562,#REF!,6,0)</f>
        <v>#REF!</v>
      </c>
      <c r="N562" s="33"/>
    </row>
    <row r="563" spans="1:51" ht="23.25" customHeight="1">
      <c r="A563" s="28">
        <v>558</v>
      </c>
      <c r="B563" s="94" t="e">
        <f t="shared" si="8"/>
        <v>#REF!</v>
      </c>
      <c r="C563" s="93" t="s">
        <v>2177</v>
      </c>
      <c r="D563" s="41" t="e">
        <f>VLOOKUP(E563,#REF!,25,0)</f>
        <v>#REF!</v>
      </c>
      <c r="E563" s="57" t="s">
        <v>230</v>
      </c>
      <c r="F563" s="32" t="s">
        <v>48</v>
      </c>
      <c r="G563" s="30" t="s">
        <v>1</v>
      </c>
      <c r="H563" s="44" t="s">
        <v>110</v>
      </c>
      <c r="I563" s="52" t="s">
        <v>412</v>
      </c>
      <c r="J563" s="33"/>
      <c r="K563" s="69"/>
      <c r="L563" s="38">
        <v>6</v>
      </c>
      <c r="M563" s="41" t="e">
        <f>VLOOKUP(I563,#REF!,6,0)</f>
        <v>#REF!</v>
      </c>
      <c r="N563" s="33"/>
    </row>
    <row r="564" spans="1:51" ht="23.25" customHeight="1">
      <c r="A564" s="28">
        <v>559</v>
      </c>
      <c r="B564" s="94" t="e">
        <f t="shared" si="8"/>
        <v>#REF!</v>
      </c>
      <c r="C564" s="93" t="s">
        <v>2180</v>
      </c>
      <c r="D564" s="41" t="e">
        <f>VLOOKUP(E564,#REF!,25,0)</f>
        <v>#REF!</v>
      </c>
      <c r="E564" s="57" t="s">
        <v>230</v>
      </c>
      <c r="F564" s="32" t="s">
        <v>48</v>
      </c>
      <c r="G564" s="30" t="s">
        <v>5</v>
      </c>
      <c r="H564" s="44" t="s">
        <v>39</v>
      </c>
      <c r="I564" s="52" t="s">
        <v>71</v>
      </c>
      <c r="J564" s="33"/>
      <c r="K564" s="69"/>
      <c r="L564" s="38">
        <v>7</v>
      </c>
      <c r="M564" s="41" t="e">
        <f>VLOOKUP(I564,#REF!,6,0)</f>
        <v>#REF!</v>
      </c>
      <c r="N564" s="33"/>
    </row>
    <row r="565" spans="1:51" ht="23.25" customHeight="1">
      <c r="A565" s="28">
        <v>560</v>
      </c>
      <c r="B565" s="94" t="e">
        <f t="shared" si="8"/>
        <v>#REF!</v>
      </c>
      <c r="C565" s="93" t="s">
        <v>2183</v>
      </c>
      <c r="D565" s="41" t="e">
        <f>VLOOKUP(E565,#REF!,25,0)</f>
        <v>#REF!</v>
      </c>
      <c r="E565" s="57" t="s">
        <v>230</v>
      </c>
      <c r="F565" s="32" t="s">
        <v>47</v>
      </c>
      <c r="G565" s="30" t="s">
        <v>5</v>
      </c>
      <c r="H565" s="44" t="s">
        <v>37</v>
      </c>
      <c r="I565" s="52" t="s">
        <v>109</v>
      </c>
      <c r="J565" s="33"/>
      <c r="K565" s="69"/>
      <c r="L565" s="38">
        <v>8</v>
      </c>
      <c r="M565" s="41" t="e">
        <f>VLOOKUP(I565,#REF!,6,0)</f>
        <v>#REF!</v>
      </c>
      <c r="N565" s="33"/>
    </row>
    <row r="566" spans="1:51" ht="23.25" customHeight="1">
      <c r="A566" s="28">
        <v>561</v>
      </c>
      <c r="B566" s="94" t="e">
        <f t="shared" si="8"/>
        <v>#REF!</v>
      </c>
      <c r="C566" s="93" t="s">
        <v>2186</v>
      </c>
      <c r="D566" s="41" t="e">
        <f>VLOOKUP(E566,#REF!,25,0)</f>
        <v>#REF!</v>
      </c>
      <c r="E566" s="57" t="s">
        <v>230</v>
      </c>
      <c r="F566" s="32" t="s">
        <v>46</v>
      </c>
      <c r="G566" s="30" t="s">
        <v>0</v>
      </c>
      <c r="H566" s="44" t="s">
        <v>24</v>
      </c>
      <c r="I566" s="52" t="s">
        <v>69</v>
      </c>
      <c r="J566" s="24"/>
      <c r="K566" s="69"/>
      <c r="L566" s="38">
        <v>9</v>
      </c>
      <c r="M566" s="41" t="e">
        <f>VLOOKUP(I566,#REF!,6,0)</f>
        <v>#REF!</v>
      </c>
      <c r="N566" s="24"/>
      <c r="O566" s="3"/>
      <c r="P566"/>
      <c r="Q566"/>
      <c r="S566"/>
      <c r="AX566" s="3"/>
      <c r="AY566" s="3"/>
    </row>
    <row r="567" spans="1:51" ht="23.25" customHeight="1">
      <c r="A567" s="28">
        <v>562</v>
      </c>
      <c r="B567" s="94" t="e">
        <f t="shared" si="8"/>
        <v>#REF!</v>
      </c>
      <c r="C567" s="93" t="s">
        <v>2189</v>
      </c>
      <c r="D567" s="41" t="e">
        <f>VLOOKUP(E567,#REF!,25,0)</f>
        <v>#REF!</v>
      </c>
      <c r="E567" s="57" t="s">
        <v>230</v>
      </c>
      <c r="F567" s="32" t="s">
        <v>45</v>
      </c>
      <c r="G567" s="30" t="s">
        <v>0</v>
      </c>
      <c r="H567" s="44" t="s">
        <v>37</v>
      </c>
      <c r="I567" s="52" t="s">
        <v>70</v>
      </c>
      <c r="J567" s="24"/>
      <c r="K567" s="69"/>
      <c r="L567" s="38">
        <v>10</v>
      </c>
      <c r="M567" s="41" t="e">
        <f>VLOOKUP(I567,#REF!,6,0)</f>
        <v>#REF!</v>
      </c>
      <c r="N567" s="24"/>
      <c r="O567" s="3"/>
      <c r="S567"/>
      <c r="AX567" s="3"/>
      <c r="AY567" s="3"/>
    </row>
    <row r="568" spans="1:51" ht="23.25" customHeight="1">
      <c r="A568" s="28">
        <v>563</v>
      </c>
      <c r="B568" s="94" t="e">
        <f t="shared" si="8"/>
        <v>#REF!</v>
      </c>
      <c r="C568" s="93" t="s">
        <v>2191</v>
      </c>
      <c r="D568" s="41" t="e">
        <f>VLOOKUP(E568,#REF!,25,0)</f>
        <v>#REF!</v>
      </c>
      <c r="E568" s="57" t="s">
        <v>230</v>
      </c>
      <c r="F568" s="32" t="s">
        <v>19</v>
      </c>
      <c r="G568" s="30" t="s">
        <v>0</v>
      </c>
      <c r="H568" s="27" t="s">
        <v>38</v>
      </c>
      <c r="I568" s="52" t="s">
        <v>99</v>
      </c>
      <c r="J568" s="33"/>
      <c r="K568" s="69"/>
      <c r="L568" s="38">
        <v>11</v>
      </c>
      <c r="M568" s="41" t="e">
        <f>VLOOKUP(I568,#REF!,6,0)</f>
        <v>#REF!</v>
      </c>
      <c r="N568" s="33"/>
    </row>
    <row r="569" spans="1:51" ht="23.25" customHeight="1">
      <c r="A569" s="28">
        <v>564</v>
      </c>
      <c r="B569" s="94" t="e">
        <f t="shared" si="8"/>
        <v>#REF!</v>
      </c>
      <c r="C569" s="93" t="s">
        <v>2194</v>
      </c>
      <c r="D569" s="41" t="e">
        <f>VLOOKUP(E569,#REF!,25,0)</f>
        <v>#REF!</v>
      </c>
      <c r="E569" s="57" t="s">
        <v>293</v>
      </c>
      <c r="F569" s="32" t="s">
        <v>45</v>
      </c>
      <c r="G569" s="30" t="s">
        <v>1</v>
      </c>
      <c r="H569" s="27" t="s">
        <v>43</v>
      </c>
      <c r="I569" s="52" t="s">
        <v>92</v>
      </c>
      <c r="J569" s="33"/>
      <c r="K569" s="69"/>
      <c r="L569" s="38">
        <v>1</v>
      </c>
      <c r="M569" s="41" t="e">
        <f>VLOOKUP(I569,#REF!,6,0)</f>
        <v>#REF!</v>
      </c>
      <c r="N569" s="33"/>
    </row>
    <row r="570" spans="1:51" ht="23.25" customHeight="1">
      <c r="A570" s="28">
        <v>565</v>
      </c>
      <c r="B570" s="94" t="e">
        <f t="shared" si="8"/>
        <v>#REF!</v>
      </c>
      <c r="C570" s="93" t="s">
        <v>2197</v>
      </c>
      <c r="D570" s="41" t="e">
        <f>VLOOKUP(E570,#REF!,25,0)</f>
        <v>#REF!</v>
      </c>
      <c r="E570" s="57" t="s">
        <v>293</v>
      </c>
      <c r="F570" s="32" t="s">
        <v>47</v>
      </c>
      <c r="G570" s="30" t="s">
        <v>1</v>
      </c>
      <c r="H570" s="27" t="s">
        <v>43</v>
      </c>
      <c r="I570" s="52" t="s">
        <v>93</v>
      </c>
      <c r="J570" s="33"/>
      <c r="K570" s="69"/>
      <c r="L570" s="38">
        <v>2</v>
      </c>
      <c r="M570" s="41" t="e">
        <f>VLOOKUP(I570,#REF!,6,0)</f>
        <v>#REF!</v>
      </c>
      <c r="N570" s="33"/>
    </row>
    <row r="571" spans="1:51" ht="23.25" customHeight="1">
      <c r="A571" s="28">
        <v>566</v>
      </c>
      <c r="B571" s="94" t="e">
        <f t="shared" si="8"/>
        <v>#REF!</v>
      </c>
      <c r="C571" s="93" t="s">
        <v>2200</v>
      </c>
      <c r="D571" s="41" t="e">
        <f>VLOOKUP(E571,#REF!,25,0)</f>
        <v>#REF!</v>
      </c>
      <c r="E571" s="57" t="s">
        <v>293</v>
      </c>
      <c r="F571" s="32" t="s">
        <v>48</v>
      </c>
      <c r="G571" s="30" t="s">
        <v>1</v>
      </c>
      <c r="H571" s="44" t="s">
        <v>36</v>
      </c>
      <c r="I571" s="52" t="s">
        <v>94</v>
      </c>
      <c r="J571" s="33"/>
      <c r="K571" s="69"/>
      <c r="L571" s="38">
        <v>3</v>
      </c>
      <c r="M571" s="41" t="e">
        <f>VLOOKUP(I571,#REF!,6,0)</f>
        <v>#REF!</v>
      </c>
      <c r="N571" s="33"/>
    </row>
    <row r="572" spans="1:51" ht="23.25" customHeight="1">
      <c r="A572" s="28">
        <v>567</v>
      </c>
      <c r="B572" s="94" t="e">
        <f t="shared" si="8"/>
        <v>#REF!</v>
      </c>
      <c r="C572" s="93" t="s">
        <v>2203</v>
      </c>
      <c r="D572" s="41" t="e">
        <f>VLOOKUP(E572,#REF!,25,0)</f>
        <v>#REF!</v>
      </c>
      <c r="E572" s="57" t="s">
        <v>293</v>
      </c>
      <c r="F572" s="32" t="s">
        <v>47</v>
      </c>
      <c r="G572" s="30" t="s">
        <v>4</v>
      </c>
      <c r="H572" s="44" t="s">
        <v>21</v>
      </c>
      <c r="I572" s="52" t="s">
        <v>95</v>
      </c>
      <c r="J572" s="24"/>
      <c r="K572" s="69"/>
      <c r="L572" s="38">
        <v>4</v>
      </c>
      <c r="M572" s="41" t="e">
        <f>VLOOKUP(I572,#REF!,6,0)</f>
        <v>#REF!</v>
      </c>
      <c r="N572" s="24"/>
      <c r="O572" s="3"/>
      <c r="S572"/>
      <c r="AX572" s="3"/>
      <c r="AY572" s="3"/>
    </row>
    <row r="573" spans="1:51" ht="23.25" customHeight="1">
      <c r="A573" s="28">
        <v>568</v>
      </c>
      <c r="B573" s="94" t="e">
        <f t="shared" si="8"/>
        <v>#REF!</v>
      </c>
      <c r="C573" s="93" t="s">
        <v>3640</v>
      </c>
      <c r="D573" s="41" t="e">
        <f>VLOOKUP(E573,#REF!,25,0)</f>
        <v>#REF!</v>
      </c>
      <c r="E573" s="57" t="s">
        <v>293</v>
      </c>
      <c r="F573" s="32" t="s">
        <v>45</v>
      </c>
      <c r="G573" s="30" t="s">
        <v>4</v>
      </c>
      <c r="H573" s="44" t="s">
        <v>3630</v>
      </c>
      <c r="I573" s="31" t="s">
        <v>448</v>
      </c>
      <c r="J573" s="33"/>
      <c r="K573" s="69"/>
      <c r="L573" s="39">
        <v>6</v>
      </c>
      <c r="M573" s="41" t="e">
        <f>VLOOKUP(I573,#REF!,6,0)</f>
        <v>#REF!</v>
      </c>
      <c r="N573" s="54"/>
      <c r="S573"/>
    </row>
    <row r="574" spans="1:51" ht="23.25" customHeight="1">
      <c r="A574" s="28">
        <v>569</v>
      </c>
      <c r="B574" s="94" t="e">
        <f t="shared" si="8"/>
        <v>#REF!</v>
      </c>
      <c r="C574" s="93" t="s">
        <v>2206</v>
      </c>
      <c r="D574" s="41" t="e">
        <f>VLOOKUP(E574,#REF!,25,0)</f>
        <v>#REF!</v>
      </c>
      <c r="E574" s="57" t="s">
        <v>293</v>
      </c>
      <c r="F574" s="32" t="s">
        <v>48</v>
      </c>
      <c r="G574" s="30" t="s">
        <v>4</v>
      </c>
      <c r="H574" s="44" t="s">
        <v>21</v>
      </c>
      <c r="I574" s="52" t="s">
        <v>96</v>
      </c>
      <c r="J574" s="24"/>
      <c r="K574" s="69"/>
      <c r="L574" s="39">
        <v>5</v>
      </c>
      <c r="M574" s="41" t="e">
        <f>VLOOKUP(I574,#REF!,6,0)</f>
        <v>#REF!</v>
      </c>
      <c r="N574" s="24"/>
      <c r="O574" s="3"/>
      <c r="S574"/>
      <c r="AX574" s="3"/>
      <c r="AY574" s="3"/>
    </row>
    <row r="575" spans="1:51" ht="23.25" customHeight="1">
      <c r="A575" s="28">
        <v>570</v>
      </c>
      <c r="B575" s="94" t="e">
        <f t="shared" si="8"/>
        <v>#REF!</v>
      </c>
      <c r="C575" s="93" t="s">
        <v>2209</v>
      </c>
      <c r="D575" s="41" t="e">
        <f>VLOOKUP(E575,#REF!,25,0)</f>
        <v>#REF!</v>
      </c>
      <c r="E575" s="57" t="s">
        <v>238</v>
      </c>
      <c r="F575" s="32" t="s">
        <v>47</v>
      </c>
      <c r="G575" s="30" t="s">
        <v>4</v>
      </c>
      <c r="H575" s="27" t="s">
        <v>36</v>
      </c>
      <c r="I575" s="52" t="s">
        <v>97</v>
      </c>
      <c r="J575" s="24"/>
      <c r="K575" s="69"/>
      <c r="L575" s="38">
        <v>1</v>
      </c>
      <c r="M575" s="41" t="e">
        <f>VLOOKUP(I575,#REF!,6,0)</f>
        <v>#REF!</v>
      </c>
      <c r="N575" s="24"/>
      <c r="O575" s="3"/>
      <c r="P575"/>
      <c r="Q575"/>
      <c r="R575"/>
      <c r="S575"/>
      <c r="AX575" s="3"/>
      <c r="AY575" s="3"/>
    </row>
    <row r="576" spans="1:51" ht="23.25" customHeight="1">
      <c r="A576" s="28">
        <v>571</v>
      </c>
      <c r="B576" s="94" t="e">
        <f t="shared" si="8"/>
        <v>#REF!</v>
      </c>
      <c r="C576" s="93" t="s">
        <v>2212</v>
      </c>
      <c r="D576" s="41" t="e">
        <f>VLOOKUP(E576,#REF!,25,0)</f>
        <v>#REF!</v>
      </c>
      <c r="E576" s="57" t="s">
        <v>238</v>
      </c>
      <c r="F576" s="32" t="s">
        <v>48</v>
      </c>
      <c r="G576" s="30" t="s">
        <v>4</v>
      </c>
      <c r="H576" s="27" t="s">
        <v>38</v>
      </c>
      <c r="I576" s="52" t="s">
        <v>98</v>
      </c>
      <c r="J576" s="24"/>
      <c r="K576" s="69"/>
      <c r="L576" s="38">
        <v>2</v>
      </c>
      <c r="M576" s="41" t="e">
        <f>VLOOKUP(I576,#REF!,6,0)</f>
        <v>#REF!</v>
      </c>
      <c r="N576" s="24"/>
      <c r="O576" s="3"/>
      <c r="S576"/>
      <c r="AX576" s="3"/>
      <c r="AY576" s="3"/>
    </row>
    <row r="577" spans="1:51" ht="23.25" customHeight="1">
      <c r="A577" s="28">
        <v>572</v>
      </c>
      <c r="B577" s="94" t="e">
        <f t="shared" si="8"/>
        <v>#REF!</v>
      </c>
      <c r="C577" s="93" t="s">
        <v>2215</v>
      </c>
      <c r="D577" s="41" t="e">
        <f>VLOOKUP(E577,#REF!,25,0)</f>
        <v>#REF!</v>
      </c>
      <c r="E577" s="57" t="s">
        <v>241</v>
      </c>
      <c r="F577" s="32" t="s">
        <v>48</v>
      </c>
      <c r="G577" s="30" t="s">
        <v>1</v>
      </c>
      <c r="H577" s="44" t="s">
        <v>24</v>
      </c>
      <c r="I577" s="52" t="s">
        <v>100</v>
      </c>
      <c r="J577" s="33"/>
      <c r="K577" s="69"/>
      <c r="L577" s="38">
        <v>1</v>
      </c>
      <c r="M577" s="41" t="e">
        <f>VLOOKUP(I577,#REF!,6,0)</f>
        <v>#REF!</v>
      </c>
      <c r="N577" s="33"/>
      <c r="P577"/>
      <c r="Q577"/>
      <c r="R577"/>
      <c r="S577"/>
    </row>
    <row r="578" spans="1:51" ht="23.25" customHeight="1">
      <c r="A578" s="28">
        <v>573</v>
      </c>
      <c r="B578" s="94" t="e">
        <f t="shared" si="8"/>
        <v>#REF!</v>
      </c>
      <c r="C578" s="93" t="s">
        <v>2218</v>
      </c>
      <c r="D578" s="41" t="e">
        <f>VLOOKUP(E578,#REF!,25,0)</f>
        <v>#REF!</v>
      </c>
      <c r="E578" s="57" t="s">
        <v>241</v>
      </c>
      <c r="F578" s="32" t="s">
        <v>46</v>
      </c>
      <c r="G578" s="30" t="s">
        <v>1</v>
      </c>
      <c r="H578" s="44" t="s">
        <v>21</v>
      </c>
      <c r="I578" s="52" t="s">
        <v>101</v>
      </c>
      <c r="J578" s="24"/>
      <c r="K578" s="69"/>
      <c r="L578" s="38">
        <v>2</v>
      </c>
      <c r="M578" s="41" t="e">
        <f>VLOOKUP(I578,#REF!,6,0)</f>
        <v>#REF!</v>
      </c>
      <c r="N578" s="24"/>
      <c r="O578" s="3"/>
      <c r="S578"/>
      <c r="AX578" s="3"/>
      <c r="AY578" s="3"/>
    </row>
    <row r="579" spans="1:51" ht="23.25" customHeight="1">
      <c r="A579" s="28">
        <v>574</v>
      </c>
      <c r="B579" s="94" t="e">
        <f t="shared" si="8"/>
        <v>#REF!</v>
      </c>
      <c r="C579" s="93" t="s">
        <v>2221</v>
      </c>
      <c r="D579" s="41" t="e">
        <f>VLOOKUP(E579,#REF!,25,0)</f>
        <v>#REF!</v>
      </c>
      <c r="E579" s="57" t="s">
        <v>121</v>
      </c>
      <c r="F579" s="32" t="s">
        <v>12</v>
      </c>
      <c r="G579" s="30" t="s">
        <v>1</v>
      </c>
      <c r="H579" s="27" t="s">
        <v>454</v>
      </c>
      <c r="I579" s="52" t="s">
        <v>531</v>
      </c>
      <c r="J579" s="33"/>
      <c r="K579" s="69"/>
      <c r="L579" s="38">
        <v>1</v>
      </c>
      <c r="M579" s="41" t="e">
        <f>VLOOKUP(I579,#REF!,6,0)</f>
        <v>#REF!</v>
      </c>
      <c r="N579" s="33"/>
    </row>
    <row r="580" spans="1:51" ht="23.25" customHeight="1">
      <c r="A580" s="28">
        <v>575</v>
      </c>
      <c r="B580" s="94" t="e">
        <f t="shared" si="8"/>
        <v>#REF!</v>
      </c>
      <c r="C580" s="93" t="s">
        <v>2224</v>
      </c>
      <c r="D580" s="41" t="e">
        <f>VLOOKUP(E580,#REF!,25,0)</f>
        <v>#REF!</v>
      </c>
      <c r="E580" s="57" t="s">
        <v>121</v>
      </c>
      <c r="F580" s="32" t="s">
        <v>11</v>
      </c>
      <c r="G580" s="30" t="s">
        <v>1</v>
      </c>
      <c r="H580" s="27" t="s">
        <v>454</v>
      </c>
      <c r="I580" s="52" t="s">
        <v>532</v>
      </c>
      <c r="J580" s="33"/>
      <c r="K580" s="69"/>
      <c r="L580" s="38">
        <v>2</v>
      </c>
      <c r="M580" s="41" t="e">
        <f>VLOOKUP(I580,#REF!,6,0)</f>
        <v>#REF!</v>
      </c>
      <c r="N580" s="33"/>
    </row>
    <row r="581" spans="1:51" ht="23.25" customHeight="1">
      <c r="A581" s="28">
        <v>576</v>
      </c>
      <c r="B581" s="94" t="e">
        <f t="shared" si="8"/>
        <v>#REF!</v>
      </c>
      <c r="C581" s="93" t="s">
        <v>2227</v>
      </c>
      <c r="D581" s="41" t="e">
        <f>VLOOKUP(E581,#REF!,25,0)</f>
        <v>#REF!</v>
      </c>
      <c r="E581" s="57" t="s">
        <v>121</v>
      </c>
      <c r="F581" s="32" t="s">
        <v>12</v>
      </c>
      <c r="G581" s="30" t="s">
        <v>0</v>
      </c>
      <c r="H581" s="27" t="s">
        <v>454</v>
      </c>
      <c r="I581" s="52" t="s">
        <v>533</v>
      </c>
      <c r="J581" s="24"/>
      <c r="K581" s="69"/>
      <c r="L581" s="76">
        <v>3</v>
      </c>
      <c r="M581" s="41" t="e">
        <f>VLOOKUP(I581,#REF!,6,0)</f>
        <v>#REF!</v>
      </c>
      <c r="N581" s="24"/>
      <c r="O581" s="3"/>
    </row>
    <row r="582" spans="1:51" ht="23.25" customHeight="1">
      <c r="A582" s="28">
        <v>577</v>
      </c>
      <c r="B582" s="94" t="e">
        <f t="shared" ref="B582:B645" si="9">CONCATENATE(20241,$D582,"K19.",$L582)</f>
        <v>#REF!</v>
      </c>
      <c r="C582" s="93" t="s">
        <v>2230</v>
      </c>
      <c r="D582" s="41" t="e">
        <f>VLOOKUP(E582,#REF!,25,0)</f>
        <v>#REF!</v>
      </c>
      <c r="E582" s="57" t="s">
        <v>527</v>
      </c>
      <c r="F582" s="32" t="s">
        <v>12</v>
      </c>
      <c r="G582" s="30" t="s">
        <v>3</v>
      </c>
      <c r="H582" s="27" t="s">
        <v>26</v>
      </c>
      <c r="I582" s="52" t="s">
        <v>102</v>
      </c>
      <c r="J582" s="33"/>
      <c r="K582" s="69"/>
      <c r="L582" s="38">
        <v>1</v>
      </c>
      <c r="M582" s="41" t="e">
        <f>VLOOKUP(I582,#REF!,6,0)</f>
        <v>#REF!</v>
      </c>
      <c r="N582" s="33"/>
    </row>
    <row r="583" spans="1:51" ht="23.25" customHeight="1">
      <c r="A583" s="28">
        <v>578</v>
      </c>
      <c r="B583" s="94" t="e">
        <f t="shared" si="9"/>
        <v>#REF!</v>
      </c>
      <c r="C583" s="93" t="s">
        <v>2233</v>
      </c>
      <c r="D583" s="41" t="e">
        <f>VLOOKUP(E583,#REF!,25,0)</f>
        <v>#REF!</v>
      </c>
      <c r="E583" s="57" t="s">
        <v>527</v>
      </c>
      <c r="F583" s="32" t="s">
        <v>11</v>
      </c>
      <c r="G583" s="30" t="s">
        <v>3</v>
      </c>
      <c r="H583" s="27" t="s">
        <v>26</v>
      </c>
      <c r="I583" s="52" t="s">
        <v>103</v>
      </c>
      <c r="J583" s="33"/>
      <c r="K583" s="69"/>
      <c r="L583" s="38">
        <v>2</v>
      </c>
      <c r="M583" s="41" t="e">
        <f>VLOOKUP(I583,#REF!,6,0)</f>
        <v>#REF!</v>
      </c>
      <c r="N583" s="33"/>
    </row>
    <row r="584" spans="1:51" ht="23.25" customHeight="1">
      <c r="A584" s="28">
        <v>579</v>
      </c>
      <c r="B584" s="94" t="e">
        <f t="shared" si="9"/>
        <v>#REF!</v>
      </c>
      <c r="C584" s="93" t="s">
        <v>2236</v>
      </c>
      <c r="D584" s="41" t="e">
        <f>VLOOKUP(E584,#REF!,25,0)</f>
        <v>#REF!</v>
      </c>
      <c r="E584" s="57" t="s">
        <v>148</v>
      </c>
      <c r="F584" s="32" t="s">
        <v>12</v>
      </c>
      <c r="G584" s="30" t="s">
        <v>0</v>
      </c>
      <c r="H584" s="27" t="s">
        <v>373</v>
      </c>
      <c r="I584" s="58" t="s">
        <v>308</v>
      </c>
      <c r="J584" s="24"/>
      <c r="K584" s="69"/>
      <c r="L584" s="76">
        <v>1</v>
      </c>
      <c r="M584" s="41" t="e">
        <f>VLOOKUP(I584,#REF!,6,0)</f>
        <v>#REF!</v>
      </c>
      <c r="N584" s="24"/>
      <c r="O584" s="3"/>
    </row>
    <row r="585" spans="1:51" ht="23.25" customHeight="1">
      <c r="A585" s="28">
        <v>580</v>
      </c>
      <c r="B585" s="94" t="str">
        <f t="shared" si="9"/>
        <v>20241CT6108K19.1</v>
      </c>
      <c r="C585" s="93" t="s">
        <v>2239</v>
      </c>
      <c r="D585" s="41" t="s">
        <v>199</v>
      </c>
      <c r="E585" s="57" t="s">
        <v>562</v>
      </c>
      <c r="F585" s="32" t="s">
        <v>214</v>
      </c>
      <c r="G585" s="30" t="s">
        <v>4</v>
      </c>
      <c r="H585" s="27" t="s">
        <v>306</v>
      </c>
      <c r="I585" s="52" t="s">
        <v>118</v>
      </c>
      <c r="J585" s="33"/>
      <c r="K585" s="69"/>
      <c r="L585" s="38">
        <v>1</v>
      </c>
      <c r="M585" s="41" t="e">
        <f>VLOOKUP(I585,#REF!,6,0)</f>
        <v>#REF!</v>
      </c>
      <c r="N585" s="33"/>
    </row>
    <row r="586" spans="1:51" ht="23.25" customHeight="1">
      <c r="A586" s="28">
        <v>581</v>
      </c>
      <c r="B586" s="94" t="str">
        <f t="shared" si="9"/>
        <v>20241CT6108K19.2</v>
      </c>
      <c r="C586" s="93" t="s">
        <v>2242</v>
      </c>
      <c r="D586" s="41" t="s">
        <v>199</v>
      </c>
      <c r="E586" s="57" t="s">
        <v>562</v>
      </c>
      <c r="F586" s="32" t="s">
        <v>12</v>
      </c>
      <c r="G586" s="30" t="s">
        <v>4</v>
      </c>
      <c r="H586" s="27" t="s">
        <v>306</v>
      </c>
      <c r="I586" s="52" t="s">
        <v>150</v>
      </c>
      <c r="J586" s="33"/>
      <c r="K586" s="69"/>
      <c r="L586" s="38">
        <v>2</v>
      </c>
      <c r="M586" s="41" t="e">
        <f>VLOOKUP(I586,#REF!,6,0)</f>
        <v>#REF!</v>
      </c>
      <c r="N586" s="33"/>
    </row>
    <row r="587" spans="1:51" ht="23.25" customHeight="1">
      <c r="A587" s="28">
        <v>582</v>
      </c>
      <c r="B587" s="94" t="str">
        <f t="shared" si="9"/>
        <v>20241CT6108K19.3</v>
      </c>
      <c r="C587" s="93" t="s">
        <v>2245</v>
      </c>
      <c r="D587" s="41" t="s">
        <v>199</v>
      </c>
      <c r="E587" s="57" t="s">
        <v>562</v>
      </c>
      <c r="F587" s="32" t="s">
        <v>12</v>
      </c>
      <c r="G587" s="30" t="s">
        <v>1</v>
      </c>
      <c r="H587" s="27" t="s">
        <v>176</v>
      </c>
      <c r="I587" s="52" t="s">
        <v>303</v>
      </c>
      <c r="J587" s="33"/>
      <c r="K587" s="69"/>
      <c r="L587" s="38">
        <v>3</v>
      </c>
      <c r="M587" s="41" t="e">
        <f>VLOOKUP(I587,#REF!,6,0)</f>
        <v>#REF!</v>
      </c>
      <c r="N587" s="33"/>
    </row>
    <row r="588" spans="1:51" ht="23.25" customHeight="1">
      <c r="A588" s="28">
        <v>583</v>
      </c>
      <c r="B588" s="94" t="str">
        <f t="shared" si="9"/>
        <v>20241CT6108K19.4</v>
      </c>
      <c r="C588" s="93" t="s">
        <v>2248</v>
      </c>
      <c r="D588" s="41" t="s">
        <v>199</v>
      </c>
      <c r="E588" s="57" t="s">
        <v>562</v>
      </c>
      <c r="F588" s="32" t="s">
        <v>11</v>
      </c>
      <c r="G588" s="30" t="s">
        <v>1</v>
      </c>
      <c r="H588" s="27" t="s">
        <v>176</v>
      </c>
      <c r="I588" s="52" t="s">
        <v>304</v>
      </c>
      <c r="J588" s="33"/>
      <c r="K588" s="69"/>
      <c r="L588" s="38">
        <v>4</v>
      </c>
      <c r="M588" s="41" t="e">
        <f>VLOOKUP(I588,#REF!,6,0)</f>
        <v>#REF!</v>
      </c>
      <c r="N588" s="33"/>
    </row>
    <row r="589" spans="1:51" ht="23.25" customHeight="1">
      <c r="A589" s="28">
        <v>584</v>
      </c>
      <c r="B589" s="94" t="str">
        <f t="shared" si="9"/>
        <v>20241CT6108K19.5</v>
      </c>
      <c r="C589" s="93" t="s">
        <v>2251</v>
      </c>
      <c r="D589" s="41" t="s">
        <v>199</v>
      </c>
      <c r="E589" s="57" t="s">
        <v>562</v>
      </c>
      <c r="F589" s="32" t="s">
        <v>12</v>
      </c>
      <c r="G589" s="30" t="s">
        <v>0</v>
      </c>
      <c r="H589" s="27" t="s">
        <v>375</v>
      </c>
      <c r="I589" s="52" t="s">
        <v>305</v>
      </c>
      <c r="J589" s="24"/>
      <c r="K589" s="69"/>
      <c r="L589" s="76">
        <v>5</v>
      </c>
      <c r="M589" s="41" t="e">
        <f>VLOOKUP(I589,#REF!,6,0)</f>
        <v>#REF!</v>
      </c>
      <c r="N589" s="24"/>
      <c r="O589" s="3"/>
    </row>
    <row r="590" spans="1:51" ht="23.25" customHeight="1">
      <c r="A590" s="28">
        <v>585</v>
      </c>
      <c r="B590" s="94" t="str">
        <f t="shared" si="9"/>
        <v>20241CT6108K19.6</v>
      </c>
      <c r="C590" s="93" t="s">
        <v>2254</v>
      </c>
      <c r="D590" s="41" t="s">
        <v>199</v>
      </c>
      <c r="E590" s="57" t="s">
        <v>562</v>
      </c>
      <c r="F590" s="32" t="s">
        <v>11</v>
      </c>
      <c r="G590" s="30" t="s">
        <v>2</v>
      </c>
      <c r="H590" s="27" t="s">
        <v>375</v>
      </c>
      <c r="I590" s="52" t="s">
        <v>307</v>
      </c>
      <c r="J590" s="33"/>
      <c r="K590" s="69"/>
      <c r="L590" s="38">
        <v>6</v>
      </c>
      <c r="M590" s="41" t="e">
        <f>VLOOKUP(I590,#REF!,6,0)</f>
        <v>#REF!</v>
      </c>
      <c r="N590" s="33"/>
    </row>
    <row r="591" spans="1:51" ht="23.25" customHeight="1">
      <c r="A591" s="28">
        <v>586</v>
      </c>
      <c r="B591" s="94" t="str">
        <f t="shared" si="9"/>
        <v>20241CT6108K19.7</v>
      </c>
      <c r="C591" s="93" t="s">
        <v>2257</v>
      </c>
      <c r="D591" s="41" t="s">
        <v>199</v>
      </c>
      <c r="E591" s="57" t="s">
        <v>562</v>
      </c>
      <c r="F591" s="32" t="s">
        <v>12</v>
      </c>
      <c r="G591" s="30" t="s">
        <v>2</v>
      </c>
      <c r="H591" s="27" t="s">
        <v>360</v>
      </c>
      <c r="I591" s="52" t="s">
        <v>374</v>
      </c>
      <c r="J591" s="33"/>
      <c r="K591" s="69"/>
      <c r="L591" s="38">
        <v>7</v>
      </c>
      <c r="M591" s="41" t="e">
        <f>VLOOKUP(I591,#REF!,6,0)</f>
        <v>#REF!</v>
      </c>
      <c r="N591" s="33"/>
    </row>
    <row r="592" spans="1:51" ht="23.25" customHeight="1">
      <c r="A592" s="28">
        <v>587</v>
      </c>
      <c r="B592" s="94" t="str">
        <f t="shared" si="9"/>
        <v>20241EE6045K19.1</v>
      </c>
      <c r="C592" s="93" t="s">
        <v>2260</v>
      </c>
      <c r="D592" s="41" t="s">
        <v>224</v>
      </c>
      <c r="E592" s="57" t="s">
        <v>565</v>
      </c>
      <c r="F592" s="32" t="s">
        <v>11</v>
      </c>
      <c r="G592" s="30" t="s">
        <v>3</v>
      </c>
      <c r="H592" s="27" t="s">
        <v>32</v>
      </c>
      <c r="I592" s="52" t="s">
        <v>336</v>
      </c>
      <c r="J592" s="33"/>
      <c r="K592" s="69"/>
      <c r="L592" s="38">
        <v>1</v>
      </c>
      <c r="M592" s="41" t="e">
        <f>VLOOKUP(I592,#REF!,6,0)</f>
        <v>#REF!</v>
      </c>
      <c r="N592" s="33"/>
    </row>
    <row r="593" spans="1:20" ht="23.25" customHeight="1">
      <c r="A593" s="28">
        <v>588</v>
      </c>
      <c r="B593" s="94" t="str">
        <f t="shared" si="9"/>
        <v>20241EE6045K19.2</v>
      </c>
      <c r="C593" s="93" t="s">
        <v>2263</v>
      </c>
      <c r="D593" s="41" t="s">
        <v>224</v>
      </c>
      <c r="E593" s="57" t="s">
        <v>565</v>
      </c>
      <c r="F593" s="32" t="s">
        <v>12</v>
      </c>
      <c r="G593" s="30" t="s">
        <v>3</v>
      </c>
      <c r="H593" s="27" t="s">
        <v>32</v>
      </c>
      <c r="I593" s="52" t="s">
        <v>337</v>
      </c>
      <c r="J593" s="33"/>
      <c r="K593" s="69"/>
      <c r="L593" s="38">
        <v>2</v>
      </c>
      <c r="M593" s="41" t="e">
        <f>VLOOKUP(I593,#REF!,6,0)</f>
        <v>#REF!</v>
      </c>
      <c r="N593" s="33"/>
    </row>
    <row r="594" spans="1:20" ht="23.25" customHeight="1">
      <c r="A594" s="28">
        <v>589</v>
      </c>
      <c r="B594" s="94" t="str">
        <f t="shared" si="9"/>
        <v>20241EE6045K19.3</v>
      </c>
      <c r="C594" s="93" t="s">
        <v>2266</v>
      </c>
      <c r="D594" s="41" t="s">
        <v>224</v>
      </c>
      <c r="E594" s="57" t="s">
        <v>565</v>
      </c>
      <c r="F594" s="32" t="s">
        <v>11</v>
      </c>
      <c r="G594" s="30" t="s">
        <v>2</v>
      </c>
      <c r="H594" s="27" t="s">
        <v>32</v>
      </c>
      <c r="I594" s="52" t="s">
        <v>338</v>
      </c>
      <c r="J594" s="33"/>
      <c r="K594" s="69"/>
      <c r="L594" s="38">
        <v>3</v>
      </c>
      <c r="M594" s="41" t="e">
        <f>VLOOKUP(I594,#REF!,6,0)</f>
        <v>#REF!</v>
      </c>
      <c r="N594" s="33"/>
    </row>
    <row r="595" spans="1:20" ht="23.25" customHeight="1">
      <c r="A595" s="28">
        <v>590</v>
      </c>
      <c r="B595" s="94" t="str">
        <f t="shared" si="9"/>
        <v>20241EE6045K19.4</v>
      </c>
      <c r="C595" s="93" t="s">
        <v>2269</v>
      </c>
      <c r="D595" s="41" t="s">
        <v>224</v>
      </c>
      <c r="E595" s="57" t="s">
        <v>565</v>
      </c>
      <c r="F595" s="32" t="s">
        <v>12</v>
      </c>
      <c r="G595" s="30" t="s">
        <v>2</v>
      </c>
      <c r="H595" s="27" t="s">
        <v>32</v>
      </c>
      <c r="I595" s="52" t="s">
        <v>339</v>
      </c>
      <c r="J595" s="33"/>
      <c r="K595" s="69"/>
      <c r="L595" s="38">
        <v>4</v>
      </c>
      <c r="M595" s="41" t="e">
        <f>VLOOKUP(I595,#REF!,6,0)</f>
        <v>#REF!</v>
      </c>
      <c r="N595" s="33"/>
    </row>
    <row r="596" spans="1:20" ht="23.25" customHeight="1">
      <c r="A596" s="28">
        <v>591</v>
      </c>
      <c r="B596" s="94" t="str">
        <f t="shared" si="9"/>
        <v>20241FE6029K19.1</v>
      </c>
      <c r="C596" s="93" t="s">
        <v>2272</v>
      </c>
      <c r="D596" s="41" t="s">
        <v>227</v>
      </c>
      <c r="E596" s="57" t="s">
        <v>566</v>
      </c>
      <c r="F596" s="32" t="s">
        <v>65</v>
      </c>
      <c r="G596" s="30" t="s">
        <v>1</v>
      </c>
      <c r="H596" s="44" t="s">
        <v>39</v>
      </c>
      <c r="I596" s="52" t="s">
        <v>340</v>
      </c>
      <c r="J596" s="33"/>
      <c r="K596" s="69"/>
      <c r="L596" s="38">
        <v>1</v>
      </c>
      <c r="M596" s="41" t="e">
        <f>VLOOKUP(I596,#REF!,6,0)</f>
        <v>#REF!</v>
      </c>
      <c r="N596" s="33"/>
    </row>
    <row r="597" spans="1:20" ht="23.25" customHeight="1">
      <c r="A597" s="28">
        <v>592</v>
      </c>
      <c r="B597" s="94" t="str">
        <f t="shared" si="9"/>
        <v>20241FE6029K19.2</v>
      </c>
      <c r="C597" s="93" t="s">
        <v>2275</v>
      </c>
      <c r="D597" s="41" t="s">
        <v>227</v>
      </c>
      <c r="E597" s="57" t="s">
        <v>566</v>
      </c>
      <c r="F597" s="32" t="s">
        <v>13</v>
      </c>
      <c r="G597" s="30" t="s">
        <v>1</v>
      </c>
      <c r="H597" s="44" t="s">
        <v>39</v>
      </c>
      <c r="I597" s="52" t="s">
        <v>341</v>
      </c>
      <c r="J597" s="33"/>
      <c r="K597" s="69"/>
      <c r="L597" s="38">
        <v>2</v>
      </c>
      <c r="M597" s="41" t="e">
        <f>VLOOKUP(I597,#REF!,6,0)</f>
        <v>#REF!</v>
      </c>
      <c r="N597" s="33"/>
    </row>
    <row r="598" spans="1:20" ht="23.25" customHeight="1">
      <c r="A598" s="28">
        <v>593</v>
      </c>
      <c r="B598" s="94" t="str">
        <f t="shared" si="9"/>
        <v>20241FE6029K19.3</v>
      </c>
      <c r="C598" s="93" t="s">
        <v>2278</v>
      </c>
      <c r="D598" s="41" t="s">
        <v>227</v>
      </c>
      <c r="E598" s="57" t="s">
        <v>566</v>
      </c>
      <c r="F598" s="32" t="s">
        <v>13</v>
      </c>
      <c r="G598" s="30" t="s">
        <v>2</v>
      </c>
      <c r="H598" s="44" t="s">
        <v>33</v>
      </c>
      <c r="I598" s="52" t="s">
        <v>342</v>
      </c>
      <c r="J598" s="33"/>
      <c r="K598" s="69"/>
      <c r="L598" s="38">
        <v>3</v>
      </c>
      <c r="M598" s="41" t="e">
        <f>VLOOKUP(I598,#REF!,6,0)</f>
        <v>#REF!</v>
      </c>
      <c r="N598" s="33"/>
    </row>
    <row r="599" spans="1:20" ht="23.25" customHeight="1">
      <c r="A599" s="28">
        <v>594</v>
      </c>
      <c r="B599" s="94" t="str">
        <f t="shared" si="9"/>
        <v>20241FE6029K19.4</v>
      </c>
      <c r="C599" s="93" t="s">
        <v>2281</v>
      </c>
      <c r="D599" s="41" t="s">
        <v>227</v>
      </c>
      <c r="E599" s="57" t="s">
        <v>566</v>
      </c>
      <c r="F599" s="32" t="s">
        <v>65</v>
      </c>
      <c r="G599" s="30" t="s">
        <v>2</v>
      </c>
      <c r="H599" s="44" t="s">
        <v>39</v>
      </c>
      <c r="I599" s="52" t="s">
        <v>343</v>
      </c>
      <c r="J599" s="33"/>
      <c r="K599" s="69"/>
      <c r="L599" s="39">
        <v>4</v>
      </c>
      <c r="M599" s="41" t="e">
        <f>VLOOKUP(I599,#REF!,6,0)</f>
        <v>#REF!</v>
      </c>
      <c r="N599" s="33"/>
    </row>
    <row r="600" spans="1:20" ht="23.25" customHeight="1">
      <c r="A600" s="28">
        <v>595</v>
      </c>
      <c r="B600" s="94" t="str">
        <f t="shared" si="9"/>
        <v>20241FE6029K19.4</v>
      </c>
      <c r="C600" s="93" t="s">
        <v>2281</v>
      </c>
      <c r="D600" s="41" t="s">
        <v>227</v>
      </c>
      <c r="E600" s="57" t="s">
        <v>566</v>
      </c>
      <c r="F600" s="32" t="s">
        <v>65</v>
      </c>
      <c r="G600" s="30" t="s">
        <v>2</v>
      </c>
      <c r="H600" s="27" t="s">
        <v>456</v>
      </c>
      <c r="I600" s="34" t="s">
        <v>408</v>
      </c>
      <c r="J600" s="33"/>
      <c r="K600" s="69"/>
      <c r="L600" s="39">
        <v>4</v>
      </c>
      <c r="M600" s="41" t="e">
        <f>VLOOKUP(I600,#REF!,6,0)</f>
        <v>#REF!</v>
      </c>
      <c r="N600" s="54" t="s">
        <v>576</v>
      </c>
    </row>
    <row r="601" spans="1:20" ht="23.25" customHeight="1">
      <c r="A601" s="28">
        <v>596</v>
      </c>
      <c r="B601" s="94" t="str">
        <f t="shared" si="9"/>
        <v>20241FE6029K19.5</v>
      </c>
      <c r="C601" s="93" t="s">
        <v>2284</v>
      </c>
      <c r="D601" s="41" t="s">
        <v>227</v>
      </c>
      <c r="E601" s="57" t="s">
        <v>566</v>
      </c>
      <c r="F601" s="32" t="s">
        <v>13</v>
      </c>
      <c r="G601" s="30" t="s">
        <v>4</v>
      </c>
      <c r="H601" s="44" t="s">
        <v>29</v>
      </c>
      <c r="I601" s="52" t="s">
        <v>344</v>
      </c>
      <c r="J601" s="33"/>
      <c r="K601" s="69"/>
      <c r="L601" s="38">
        <v>5</v>
      </c>
      <c r="M601" s="41" t="e">
        <f>VLOOKUP(I601,#REF!,6,0)</f>
        <v>#REF!</v>
      </c>
      <c r="N601" s="33"/>
    </row>
    <row r="602" spans="1:20" ht="23.25" customHeight="1">
      <c r="A602" s="28">
        <v>597</v>
      </c>
      <c r="B602" s="94" t="str">
        <f t="shared" si="9"/>
        <v>20241FE6029K19.6</v>
      </c>
      <c r="C602" s="93" t="s">
        <v>2287</v>
      </c>
      <c r="D602" s="41" t="s">
        <v>227</v>
      </c>
      <c r="E602" s="57" t="s">
        <v>566</v>
      </c>
      <c r="F602" s="32" t="s">
        <v>65</v>
      </c>
      <c r="G602" s="30" t="s">
        <v>0</v>
      </c>
      <c r="H602" s="44" t="s">
        <v>33</v>
      </c>
      <c r="I602" s="52" t="s">
        <v>345</v>
      </c>
      <c r="J602" s="24"/>
      <c r="K602" s="69"/>
      <c r="L602" s="38">
        <v>6</v>
      </c>
      <c r="M602" s="41" t="e">
        <f>VLOOKUP(I602,#REF!,6,0)</f>
        <v>#REF!</v>
      </c>
      <c r="N602" s="24"/>
      <c r="O602" s="3"/>
      <c r="T602" s="3"/>
    </row>
    <row r="603" spans="1:20" ht="23.25" customHeight="1">
      <c r="A603" s="28">
        <v>598</v>
      </c>
      <c r="B603" s="94" t="str">
        <f t="shared" si="9"/>
        <v>20241FE6029K19.7</v>
      </c>
      <c r="C603" s="93" t="s">
        <v>2290</v>
      </c>
      <c r="D603" s="41" t="s">
        <v>227</v>
      </c>
      <c r="E603" s="57" t="s">
        <v>566</v>
      </c>
      <c r="F603" s="32" t="s">
        <v>13</v>
      </c>
      <c r="G603" s="30" t="s">
        <v>4</v>
      </c>
      <c r="H603" s="44" t="s">
        <v>26</v>
      </c>
      <c r="I603" s="52" t="s">
        <v>346</v>
      </c>
      <c r="J603" s="33"/>
      <c r="K603" s="69"/>
      <c r="L603" s="38">
        <v>7</v>
      </c>
      <c r="M603" s="41" t="e">
        <f>VLOOKUP(I603,#REF!,6,0)</f>
        <v>#REF!</v>
      </c>
      <c r="N603" s="33"/>
    </row>
    <row r="604" spans="1:20" ht="23.25" customHeight="1">
      <c r="A604" s="28">
        <v>599</v>
      </c>
      <c r="B604" s="94" t="str">
        <f t="shared" si="9"/>
        <v>20241FE6029K19.8</v>
      </c>
      <c r="C604" s="93" t="s">
        <v>2293</v>
      </c>
      <c r="D604" s="41" t="s">
        <v>227</v>
      </c>
      <c r="E604" s="57" t="s">
        <v>566</v>
      </c>
      <c r="F604" s="32" t="s">
        <v>65</v>
      </c>
      <c r="G604" s="30" t="s">
        <v>4</v>
      </c>
      <c r="H604" s="44" t="s">
        <v>33</v>
      </c>
      <c r="I604" s="52" t="s">
        <v>347</v>
      </c>
      <c r="J604" s="33"/>
      <c r="K604" s="69"/>
      <c r="L604" s="38">
        <v>8</v>
      </c>
      <c r="M604" s="41" t="e">
        <f>VLOOKUP(I604,#REF!,6,0)</f>
        <v>#REF!</v>
      </c>
      <c r="N604" s="33"/>
    </row>
    <row r="605" spans="1:20" ht="23.25" customHeight="1">
      <c r="A605" s="28">
        <v>600</v>
      </c>
      <c r="B605" s="94" t="str">
        <f t="shared" si="9"/>
        <v>20241FE6029K19.9</v>
      </c>
      <c r="C605" s="93" t="s">
        <v>2296</v>
      </c>
      <c r="D605" s="41" t="s">
        <v>227</v>
      </c>
      <c r="E605" s="57" t="s">
        <v>566</v>
      </c>
      <c r="F605" s="32" t="s">
        <v>65</v>
      </c>
      <c r="G605" s="30" t="s">
        <v>3</v>
      </c>
      <c r="H605" s="44" t="s">
        <v>37</v>
      </c>
      <c r="I605" s="52" t="s">
        <v>348</v>
      </c>
      <c r="J605" s="33"/>
      <c r="K605" s="69"/>
      <c r="L605" s="38">
        <v>9</v>
      </c>
      <c r="M605" s="41" t="e">
        <f>VLOOKUP(I605,#REF!,6,0)</f>
        <v>#REF!</v>
      </c>
      <c r="N605" s="33"/>
    </row>
    <row r="606" spans="1:20" ht="23.25" customHeight="1">
      <c r="A606" s="28">
        <v>601</v>
      </c>
      <c r="B606" s="94" t="str">
        <f t="shared" si="9"/>
        <v>20241FE6029K19.10</v>
      </c>
      <c r="C606" s="93" t="s">
        <v>2299</v>
      </c>
      <c r="D606" s="41" t="s">
        <v>227</v>
      </c>
      <c r="E606" s="57" t="s">
        <v>566</v>
      </c>
      <c r="F606" s="32" t="s">
        <v>13</v>
      </c>
      <c r="G606" s="30" t="s">
        <v>3</v>
      </c>
      <c r="H606" s="44" t="s">
        <v>37</v>
      </c>
      <c r="I606" s="52" t="s">
        <v>349</v>
      </c>
      <c r="J606" s="33"/>
      <c r="K606" s="69"/>
      <c r="L606" s="38">
        <v>10</v>
      </c>
      <c r="M606" s="41" t="e">
        <f>VLOOKUP(I606,#REF!,6,0)</f>
        <v>#REF!</v>
      </c>
      <c r="N606" s="33"/>
    </row>
    <row r="607" spans="1:20" ht="23.25" customHeight="1">
      <c r="A607" s="28">
        <v>602</v>
      </c>
      <c r="B607" s="94" t="str">
        <f t="shared" si="9"/>
        <v>20241FE6029K19.11</v>
      </c>
      <c r="C607" s="93" t="s">
        <v>2302</v>
      </c>
      <c r="D607" s="41" t="s">
        <v>227</v>
      </c>
      <c r="E607" s="57" t="s">
        <v>566</v>
      </c>
      <c r="F607" s="32" t="s">
        <v>13</v>
      </c>
      <c r="G607" s="30" t="s">
        <v>0</v>
      </c>
      <c r="H607" s="27" t="s">
        <v>111</v>
      </c>
      <c r="I607" s="52" t="s">
        <v>416</v>
      </c>
      <c r="J607" s="33"/>
      <c r="K607" s="69"/>
      <c r="L607" s="38">
        <v>11</v>
      </c>
      <c r="M607" s="41" t="e">
        <f>VLOOKUP(I607,#REF!,6,0)</f>
        <v>#REF!</v>
      </c>
      <c r="N607" s="33"/>
      <c r="T607" s="3"/>
    </row>
    <row r="608" spans="1:20" ht="23.25" customHeight="1">
      <c r="A608" s="28">
        <v>603</v>
      </c>
      <c r="B608" s="94" t="str">
        <f t="shared" si="9"/>
        <v>20241FE6029K19.12</v>
      </c>
      <c r="C608" s="93" t="s">
        <v>2305</v>
      </c>
      <c r="D608" s="41" t="s">
        <v>227</v>
      </c>
      <c r="E608" s="57" t="s">
        <v>566</v>
      </c>
      <c r="F608" s="32" t="s">
        <v>65</v>
      </c>
      <c r="G608" s="30" t="s">
        <v>4</v>
      </c>
      <c r="H608" s="44" t="s">
        <v>29</v>
      </c>
      <c r="I608" s="52" t="s">
        <v>112</v>
      </c>
      <c r="J608" s="33"/>
      <c r="K608" s="69"/>
      <c r="L608" s="38">
        <v>12</v>
      </c>
      <c r="M608" s="41" t="e">
        <f>VLOOKUP(I608,#REF!,6,0)</f>
        <v>#REF!</v>
      </c>
      <c r="N608" s="33"/>
    </row>
    <row r="609" spans="1:51" ht="23.25" customHeight="1">
      <c r="A609" s="28">
        <v>604</v>
      </c>
      <c r="B609" s="94" t="str">
        <f t="shared" si="9"/>
        <v>20241IT6011K19.1</v>
      </c>
      <c r="C609" s="93" t="s">
        <v>3585</v>
      </c>
      <c r="D609" s="41" t="s">
        <v>231</v>
      </c>
      <c r="E609" s="57" t="s">
        <v>577</v>
      </c>
      <c r="F609" s="32" t="s">
        <v>48</v>
      </c>
      <c r="G609" s="30" t="s">
        <v>0</v>
      </c>
      <c r="H609" s="27" t="s">
        <v>28</v>
      </c>
      <c r="I609" s="34" t="s">
        <v>407</v>
      </c>
      <c r="J609" s="33"/>
      <c r="K609" s="69"/>
      <c r="L609" s="39">
        <v>1</v>
      </c>
      <c r="M609" s="41" t="e">
        <f>VLOOKUP(I609,#REF!,6,0)</f>
        <v>#REF!</v>
      </c>
      <c r="N609" s="54" t="s">
        <v>464</v>
      </c>
      <c r="Q609" s="46" t="s">
        <v>300</v>
      </c>
      <c r="S609"/>
    </row>
    <row r="610" spans="1:51" ht="23.25" customHeight="1">
      <c r="A610" s="28">
        <v>605</v>
      </c>
      <c r="B610" s="94" t="str">
        <f t="shared" si="9"/>
        <v>20241IT6011K19.1</v>
      </c>
      <c r="C610" s="93" t="s">
        <v>3585</v>
      </c>
      <c r="D610" s="41" t="s">
        <v>231</v>
      </c>
      <c r="E610" s="57" t="s">
        <v>577</v>
      </c>
      <c r="F610" s="32" t="s">
        <v>48</v>
      </c>
      <c r="G610" s="30" t="s">
        <v>0</v>
      </c>
      <c r="H610" s="27" t="s">
        <v>28</v>
      </c>
      <c r="I610" s="52" t="s">
        <v>75</v>
      </c>
      <c r="J610" s="24"/>
      <c r="K610" s="69"/>
      <c r="L610" s="39">
        <v>1</v>
      </c>
      <c r="M610" s="41" t="e">
        <f>VLOOKUP(I610,#REF!,6,0)</f>
        <v>#REF!</v>
      </c>
      <c r="N610" s="24"/>
      <c r="O610" s="3"/>
      <c r="P610"/>
      <c r="Q610"/>
      <c r="S610"/>
      <c r="V610" s="3"/>
      <c r="W610" s="3"/>
      <c r="AX610" s="3"/>
      <c r="AY610" s="3"/>
    </row>
    <row r="611" spans="1:51" ht="23.25" customHeight="1">
      <c r="A611" s="28">
        <v>606</v>
      </c>
      <c r="B611" s="94" t="str">
        <f t="shared" si="9"/>
        <v>20241IT6011K19.2</v>
      </c>
      <c r="C611" s="93" t="s">
        <v>3596</v>
      </c>
      <c r="D611" s="41" t="s">
        <v>231</v>
      </c>
      <c r="E611" s="57" t="s">
        <v>577</v>
      </c>
      <c r="F611" s="32" t="s">
        <v>19</v>
      </c>
      <c r="G611" s="30" t="s">
        <v>2</v>
      </c>
      <c r="H611" s="44" t="s">
        <v>22</v>
      </c>
      <c r="I611" s="52" t="s">
        <v>350</v>
      </c>
      <c r="J611" s="33"/>
      <c r="K611" s="69"/>
      <c r="L611" s="38">
        <v>2</v>
      </c>
      <c r="M611" s="41" t="e">
        <f>VLOOKUP(I611,#REF!,6,0)</f>
        <v>#REF!</v>
      </c>
      <c r="N611" s="33"/>
    </row>
    <row r="612" spans="1:51" ht="23.25" customHeight="1">
      <c r="A612" s="28">
        <v>607</v>
      </c>
      <c r="B612" s="94" t="str">
        <f t="shared" si="9"/>
        <v>20241IT6011K19.3</v>
      </c>
      <c r="C612" s="93" t="s">
        <v>3586</v>
      </c>
      <c r="D612" s="41" t="s">
        <v>231</v>
      </c>
      <c r="E612" s="57" t="s">
        <v>577</v>
      </c>
      <c r="F612" s="32" t="s">
        <v>46</v>
      </c>
      <c r="G612" s="30" t="s">
        <v>0</v>
      </c>
      <c r="H612" s="27" t="s">
        <v>43</v>
      </c>
      <c r="I612" s="52" t="s">
        <v>76</v>
      </c>
      <c r="J612" s="24"/>
      <c r="K612" s="69"/>
      <c r="L612" s="38">
        <v>3</v>
      </c>
      <c r="M612" s="41" t="e">
        <f>VLOOKUP(I612,#REF!,6,0)</f>
        <v>#REF!</v>
      </c>
      <c r="N612" s="24"/>
      <c r="O612" s="3"/>
      <c r="S612"/>
      <c r="V612" s="3"/>
      <c r="W612" s="3"/>
      <c r="AX612" s="3"/>
      <c r="AY612" s="3"/>
    </row>
    <row r="613" spans="1:51" ht="23.25" customHeight="1">
      <c r="A613" s="28">
        <v>608</v>
      </c>
      <c r="B613" s="94" t="str">
        <f t="shared" si="9"/>
        <v>20241IT6011K19.4</v>
      </c>
      <c r="C613" s="93" t="s">
        <v>3587</v>
      </c>
      <c r="D613" s="41" t="s">
        <v>231</v>
      </c>
      <c r="E613" s="57" t="s">
        <v>577</v>
      </c>
      <c r="F613" s="32" t="s">
        <v>45</v>
      </c>
      <c r="G613" s="30" t="s">
        <v>0</v>
      </c>
      <c r="H613" s="27" t="s">
        <v>25</v>
      </c>
      <c r="I613" s="52" t="s">
        <v>77</v>
      </c>
      <c r="J613" s="24"/>
      <c r="K613" s="69"/>
      <c r="L613" s="38">
        <v>4</v>
      </c>
      <c r="M613" s="41" t="e">
        <f>VLOOKUP(I613,#REF!,6,0)</f>
        <v>#REF!</v>
      </c>
      <c r="N613" s="24"/>
      <c r="O613" s="3"/>
      <c r="S613"/>
      <c r="V613" s="3"/>
      <c r="W613" s="3"/>
      <c r="AX613" s="3"/>
      <c r="AY613" s="3"/>
    </row>
    <row r="614" spans="1:51" ht="23.25" customHeight="1">
      <c r="A614" s="28">
        <v>609</v>
      </c>
      <c r="B614" s="94" t="str">
        <f t="shared" si="9"/>
        <v>20241IT6011K19.5</v>
      </c>
      <c r="C614" s="93" t="s">
        <v>3588</v>
      </c>
      <c r="D614" s="41" t="s">
        <v>231</v>
      </c>
      <c r="E614" s="57" t="s">
        <v>577</v>
      </c>
      <c r="F614" s="32" t="s">
        <v>47</v>
      </c>
      <c r="G614" s="30" t="s">
        <v>0</v>
      </c>
      <c r="H614" s="27" t="s">
        <v>24</v>
      </c>
      <c r="I614" s="52" t="s">
        <v>78</v>
      </c>
      <c r="J614" s="24"/>
      <c r="K614" s="69"/>
      <c r="L614" s="38">
        <v>5</v>
      </c>
      <c r="M614" s="41" t="e">
        <f>VLOOKUP(I614,#REF!,6,0)</f>
        <v>#REF!</v>
      </c>
      <c r="N614" s="24"/>
      <c r="O614" s="3"/>
      <c r="S614"/>
      <c r="V614" s="3"/>
      <c r="W614" s="3"/>
      <c r="AX614" s="3"/>
      <c r="AY614" s="3"/>
    </row>
    <row r="615" spans="1:51" ht="23.25" customHeight="1">
      <c r="A615" s="28">
        <v>610</v>
      </c>
      <c r="B615" s="94" t="str">
        <f t="shared" si="9"/>
        <v>20241IT6011K19.6</v>
      </c>
      <c r="C615" s="93" t="s">
        <v>3589</v>
      </c>
      <c r="D615" s="41" t="s">
        <v>231</v>
      </c>
      <c r="E615" s="57" t="s">
        <v>577</v>
      </c>
      <c r="F615" s="32" t="s">
        <v>48</v>
      </c>
      <c r="G615" s="30" t="s">
        <v>5</v>
      </c>
      <c r="H615" s="44" t="s">
        <v>29</v>
      </c>
      <c r="I615" s="52" t="s">
        <v>139</v>
      </c>
      <c r="J615" s="33"/>
      <c r="K615" s="69"/>
      <c r="L615" s="38">
        <v>6</v>
      </c>
      <c r="M615" s="41" t="e">
        <f>VLOOKUP(I615,#REF!,6,0)</f>
        <v>#REF!</v>
      </c>
      <c r="N615" s="33"/>
    </row>
    <row r="616" spans="1:51" ht="23.25" customHeight="1">
      <c r="A616" s="28">
        <v>611</v>
      </c>
      <c r="B616" s="94" t="str">
        <f t="shared" si="9"/>
        <v>20241IT6011K19.7</v>
      </c>
      <c r="C616" s="93" t="s">
        <v>3590</v>
      </c>
      <c r="D616" s="41" t="s">
        <v>231</v>
      </c>
      <c r="E616" s="57" t="s">
        <v>577</v>
      </c>
      <c r="F616" s="32" t="s">
        <v>46</v>
      </c>
      <c r="G616" s="30" t="s">
        <v>5</v>
      </c>
      <c r="H616" s="44" t="s">
        <v>29</v>
      </c>
      <c r="I616" s="52" t="s">
        <v>141</v>
      </c>
      <c r="J616" s="33"/>
      <c r="K616" s="69"/>
      <c r="L616" s="38">
        <v>7</v>
      </c>
      <c r="M616" s="41" t="e">
        <f>VLOOKUP(I616,#REF!,6,0)</f>
        <v>#REF!</v>
      </c>
      <c r="N616" s="33"/>
    </row>
    <row r="617" spans="1:51" ht="23.25" customHeight="1">
      <c r="A617" s="28">
        <v>612</v>
      </c>
      <c r="B617" s="94" t="str">
        <f t="shared" si="9"/>
        <v>20241IT6011K19.8</v>
      </c>
      <c r="C617" s="93" t="s">
        <v>3591</v>
      </c>
      <c r="D617" s="41" t="s">
        <v>231</v>
      </c>
      <c r="E617" s="57" t="s">
        <v>577</v>
      </c>
      <c r="F617" s="32" t="s">
        <v>48</v>
      </c>
      <c r="G617" s="30" t="s">
        <v>2</v>
      </c>
      <c r="H617" s="44" t="s">
        <v>37</v>
      </c>
      <c r="I617" s="52" t="s">
        <v>71</v>
      </c>
      <c r="J617" s="33"/>
      <c r="K617" s="69"/>
      <c r="L617" s="38">
        <v>8</v>
      </c>
      <c r="M617" s="41" t="e">
        <f>VLOOKUP(I617,#REF!,6,0)</f>
        <v>#REF!</v>
      </c>
      <c r="N617" s="33"/>
    </row>
    <row r="618" spans="1:51" ht="23.25" customHeight="1">
      <c r="A618" s="28">
        <v>613</v>
      </c>
      <c r="B618" s="94" t="str">
        <f t="shared" si="9"/>
        <v>20241IT6011K19.9</v>
      </c>
      <c r="C618" s="93" t="s">
        <v>3592</v>
      </c>
      <c r="D618" s="41" t="s">
        <v>231</v>
      </c>
      <c r="E618" s="57" t="s">
        <v>577</v>
      </c>
      <c r="F618" s="32" t="s">
        <v>45</v>
      </c>
      <c r="G618" s="30" t="s">
        <v>2</v>
      </c>
      <c r="H618" s="44" t="s">
        <v>37</v>
      </c>
      <c r="I618" s="52" t="s">
        <v>109</v>
      </c>
      <c r="J618" s="33"/>
      <c r="K618" s="69"/>
      <c r="L618" s="38">
        <v>9</v>
      </c>
      <c r="M618" s="41" t="e">
        <f>VLOOKUP(I618,#REF!,6,0)</f>
        <v>#REF!</v>
      </c>
      <c r="N618" s="33"/>
    </row>
    <row r="619" spans="1:51" ht="23.25" customHeight="1">
      <c r="A619" s="28">
        <v>614</v>
      </c>
      <c r="B619" s="94" t="str">
        <f t="shared" si="9"/>
        <v>20241IT6011K19.10</v>
      </c>
      <c r="C619" s="93" t="s">
        <v>3593</v>
      </c>
      <c r="D619" s="41" t="s">
        <v>231</v>
      </c>
      <c r="E619" s="57" t="s">
        <v>577</v>
      </c>
      <c r="F619" s="32" t="s">
        <v>48</v>
      </c>
      <c r="G619" s="30" t="s">
        <v>3</v>
      </c>
      <c r="H619" s="27" t="s">
        <v>27</v>
      </c>
      <c r="I619" s="52" t="s">
        <v>72</v>
      </c>
      <c r="J619" s="33"/>
      <c r="K619" s="69"/>
      <c r="L619" s="38">
        <v>10</v>
      </c>
      <c r="M619" s="41" t="e">
        <f>VLOOKUP(I619,#REF!,6,0)</f>
        <v>#REF!</v>
      </c>
      <c r="N619" s="33"/>
    </row>
    <row r="620" spans="1:51" ht="23.25" customHeight="1">
      <c r="A620" s="28">
        <v>615</v>
      </c>
      <c r="B620" s="94" t="str">
        <f t="shared" si="9"/>
        <v>20241IT6011K19.11</v>
      </c>
      <c r="C620" s="93" t="s">
        <v>3594</v>
      </c>
      <c r="D620" s="41" t="s">
        <v>231</v>
      </c>
      <c r="E620" s="57" t="s">
        <v>577</v>
      </c>
      <c r="F620" s="32" t="s">
        <v>19</v>
      </c>
      <c r="G620" s="30" t="s">
        <v>3</v>
      </c>
      <c r="H620" s="27" t="s">
        <v>27</v>
      </c>
      <c r="I620" s="52" t="s">
        <v>73</v>
      </c>
      <c r="J620" s="33"/>
      <c r="K620" s="69"/>
      <c r="L620" s="38">
        <v>11</v>
      </c>
      <c r="M620" s="41" t="e">
        <f>VLOOKUP(I620,#REF!,6,0)</f>
        <v>#REF!</v>
      </c>
      <c r="N620" s="33"/>
    </row>
    <row r="621" spans="1:51" ht="23.25" customHeight="1">
      <c r="A621" s="28">
        <v>616</v>
      </c>
      <c r="B621" s="94" t="str">
        <f t="shared" si="9"/>
        <v>20241IT6011K19.12</v>
      </c>
      <c r="C621" s="93" t="s">
        <v>3595</v>
      </c>
      <c r="D621" s="41" t="s">
        <v>231</v>
      </c>
      <c r="E621" s="57" t="s">
        <v>577</v>
      </c>
      <c r="F621" s="32" t="s">
        <v>18</v>
      </c>
      <c r="G621" s="30" t="s">
        <v>5</v>
      </c>
      <c r="H621" s="27" t="s">
        <v>29</v>
      </c>
      <c r="I621" s="52" t="s">
        <v>74</v>
      </c>
      <c r="J621" s="33"/>
      <c r="K621" s="69"/>
      <c r="L621" s="38">
        <v>12</v>
      </c>
      <c r="M621" s="41" t="e">
        <f>VLOOKUP(I621,#REF!,6,0)</f>
        <v>#REF!</v>
      </c>
      <c r="N621" s="33"/>
    </row>
    <row r="622" spans="1:51" ht="23.25" customHeight="1">
      <c r="A622" s="28">
        <v>617</v>
      </c>
      <c r="B622" s="94" t="str">
        <f t="shared" si="9"/>
        <v>20241IT6011K19.13</v>
      </c>
      <c r="C622" s="93" t="s">
        <v>3597</v>
      </c>
      <c r="D622" s="41" t="s">
        <v>231</v>
      </c>
      <c r="E622" s="57" t="s">
        <v>577</v>
      </c>
      <c r="F622" s="32" t="s">
        <v>46</v>
      </c>
      <c r="G622" s="30" t="s">
        <v>3</v>
      </c>
      <c r="H622" s="44" t="s">
        <v>27</v>
      </c>
      <c r="I622" s="52" t="s">
        <v>151</v>
      </c>
      <c r="J622" s="33"/>
      <c r="K622" s="69"/>
      <c r="L622" s="38">
        <v>13</v>
      </c>
      <c r="M622" s="41" t="e">
        <f>VLOOKUP(I622,#REF!,6,0)</f>
        <v>#REF!</v>
      </c>
      <c r="N622" s="33"/>
    </row>
    <row r="623" spans="1:51" ht="23.25" customHeight="1">
      <c r="A623" s="28">
        <v>618</v>
      </c>
      <c r="B623" s="94" t="str">
        <f t="shared" si="9"/>
        <v>20241ME6028K19.1</v>
      </c>
      <c r="C623" s="93" t="s">
        <v>2308</v>
      </c>
      <c r="D623" s="41" t="s">
        <v>219</v>
      </c>
      <c r="E623" s="57" t="s">
        <v>564</v>
      </c>
      <c r="F623" s="32" t="s">
        <v>13</v>
      </c>
      <c r="G623" s="30" t="s">
        <v>5</v>
      </c>
      <c r="H623" s="27" t="s">
        <v>25</v>
      </c>
      <c r="I623" s="52" t="s">
        <v>315</v>
      </c>
      <c r="J623" s="33"/>
      <c r="K623" s="69"/>
      <c r="L623" s="39">
        <v>1</v>
      </c>
      <c r="M623" s="41" t="e">
        <f>VLOOKUP(I623,#REF!,6,0)</f>
        <v>#REF!</v>
      </c>
      <c r="N623" s="33"/>
    </row>
    <row r="624" spans="1:51" ht="23.25" customHeight="1">
      <c r="A624" s="28">
        <v>619</v>
      </c>
      <c r="B624" s="94" t="str">
        <f t="shared" si="9"/>
        <v>20241ME6028K19.1</v>
      </c>
      <c r="C624" s="93" t="s">
        <v>2308</v>
      </c>
      <c r="D624" s="41" t="s">
        <v>219</v>
      </c>
      <c r="E624" s="57" t="s">
        <v>564</v>
      </c>
      <c r="F624" s="32" t="s">
        <v>13</v>
      </c>
      <c r="G624" s="30" t="s">
        <v>5</v>
      </c>
      <c r="H624" s="27" t="s">
        <v>25</v>
      </c>
      <c r="I624" s="34" t="s">
        <v>572</v>
      </c>
      <c r="J624" s="33"/>
      <c r="K624" s="69"/>
      <c r="L624" s="39">
        <v>1</v>
      </c>
      <c r="M624" s="41" t="e">
        <f>VLOOKUP(I624,#REF!,6,0)</f>
        <v>#REF!</v>
      </c>
      <c r="N624" s="69" t="s">
        <v>560</v>
      </c>
    </row>
    <row r="625" spans="1:15" ht="23.25" customHeight="1">
      <c r="A625" s="28">
        <v>620</v>
      </c>
      <c r="B625" s="94" t="str">
        <f t="shared" si="9"/>
        <v>20241ME6028K19.2</v>
      </c>
      <c r="C625" s="93" t="s">
        <v>2311</v>
      </c>
      <c r="D625" s="41" t="s">
        <v>219</v>
      </c>
      <c r="E625" s="57" t="s">
        <v>564</v>
      </c>
      <c r="F625" s="32" t="s">
        <v>65</v>
      </c>
      <c r="G625" s="30" t="s">
        <v>5</v>
      </c>
      <c r="H625" s="27" t="s">
        <v>25</v>
      </c>
      <c r="I625" s="52" t="s">
        <v>316</v>
      </c>
      <c r="J625" s="33"/>
      <c r="K625" s="69"/>
      <c r="L625" s="38">
        <v>2</v>
      </c>
      <c r="M625" s="41" t="e">
        <f>VLOOKUP(I625,#REF!,6,0)</f>
        <v>#REF!</v>
      </c>
      <c r="N625" s="33"/>
    </row>
    <row r="626" spans="1:15" ht="23.25" customHeight="1">
      <c r="A626" s="28">
        <v>621</v>
      </c>
      <c r="B626" s="94" t="str">
        <f t="shared" si="9"/>
        <v>20241ME6028K19.3</v>
      </c>
      <c r="C626" s="93" t="s">
        <v>2314</v>
      </c>
      <c r="D626" s="41" t="s">
        <v>219</v>
      </c>
      <c r="E626" s="57" t="s">
        <v>564</v>
      </c>
      <c r="F626" s="32" t="s">
        <v>13</v>
      </c>
      <c r="G626" s="30" t="s">
        <v>0</v>
      </c>
      <c r="H626" s="44" t="s">
        <v>29</v>
      </c>
      <c r="I626" s="52" t="s">
        <v>317</v>
      </c>
      <c r="J626" s="24"/>
      <c r="K626" s="69"/>
      <c r="L626" s="38">
        <v>3</v>
      </c>
      <c r="M626" s="41" t="e">
        <f>VLOOKUP(I626,#REF!,6,0)</f>
        <v>#REF!</v>
      </c>
      <c r="N626" s="24"/>
      <c r="O626" s="3"/>
    </row>
    <row r="627" spans="1:15" ht="23.25" customHeight="1">
      <c r="A627" s="28">
        <v>622</v>
      </c>
      <c r="B627" s="94" t="str">
        <f t="shared" si="9"/>
        <v>20241ME6028K19.4</v>
      </c>
      <c r="C627" s="93" t="s">
        <v>2317</v>
      </c>
      <c r="D627" s="41" t="s">
        <v>219</v>
      </c>
      <c r="E627" s="57" t="s">
        <v>564</v>
      </c>
      <c r="F627" s="32" t="s">
        <v>65</v>
      </c>
      <c r="G627" s="30" t="s">
        <v>0</v>
      </c>
      <c r="H627" s="44" t="s">
        <v>172</v>
      </c>
      <c r="I627" s="52" t="s">
        <v>318</v>
      </c>
      <c r="J627" s="24"/>
      <c r="K627" s="69"/>
      <c r="L627" s="38">
        <v>4</v>
      </c>
      <c r="M627" s="41" t="e">
        <f>VLOOKUP(I627,#REF!,6,0)</f>
        <v>#REF!</v>
      </c>
      <c r="N627" s="24"/>
      <c r="O627" s="3"/>
    </row>
    <row r="628" spans="1:15" ht="23.25" customHeight="1">
      <c r="A628" s="28">
        <v>623</v>
      </c>
      <c r="B628" s="94" t="str">
        <f t="shared" si="9"/>
        <v>20241ME6028K19.5</v>
      </c>
      <c r="C628" s="93" t="s">
        <v>2320</v>
      </c>
      <c r="D628" s="41" t="s">
        <v>219</v>
      </c>
      <c r="E628" s="57" t="s">
        <v>564</v>
      </c>
      <c r="F628" s="32" t="s">
        <v>65</v>
      </c>
      <c r="G628" s="30" t="s">
        <v>2</v>
      </c>
      <c r="H628" s="44" t="s">
        <v>33</v>
      </c>
      <c r="I628" s="52" t="s">
        <v>412</v>
      </c>
      <c r="J628" s="33"/>
      <c r="K628" s="69"/>
      <c r="L628" s="38">
        <v>5</v>
      </c>
      <c r="M628" s="41" t="e">
        <f>VLOOKUP(I628,#REF!,6,0)</f>
        <v>#REF!</v>
      </c>
      <c r="N628" s="33"/>
    </row>
    <row r="629" spans="1:15" ht="23.25" customHeight="1">
      <c r="A629" s="28">
        <v>624</v>
      </c>
      <c r="B629" s="94" t="str">
        <f t="shared" si="9"/>
        <v>20241ME6090K19.1</v>
      </c>
      <c r="C629" s="93" t="s">
        <v>2323</v>
      </c>
      <c r="D629" s="41" t="s">
        <v>216</v>
      </c>
      <c r="E629" s="57" t="s">
        <v>563</v>
      </c>
      <c r="F629" s="32" t="s">
        <v>12</v>
      </c>
      <c r="G629" s="30" t="s">
        <v>4</v>
      </c>
      <c r="H629" s="27" t="s">
        <v>22</v>
      </c>
      <c r="I629" s="52" t="s">
        <v>309</v>
      </c>
      <c r="J629" s="33"/>
      <c r="K629" s="69"/>
      <c r="L629" s="38">
        <v>1</v>
      </c>
      <c r="M629" s="41" t="e">
        <f>VLOOKUP(I629,#REF!,6,0)</f>
        <v>#REF!</v>
      </c>
      <c r="N629" s="33"/>
    </row>
    <row r="630" spans="1:15" ht="23.25" customHeight="1">
      <c r="A630" s="28">
        <v>625</v>
      </c>
      <c r="B630" s="94" t="str">
        <f t="shared" si="9"/>
        <v>20241ME6090K19.2</v>
      </c>
      <c r="C630" s="93" t="s">
        <v>2326</v>
      </c>
      <c r="D630" s="41" t="s">
        <v>216</v>
      </c>
      <c r="E630" s="57" t="s">
        <v>563</v>
      </c>
      <c r="F630" s="32" t="s">
        <v>214</v>
      </c>
      <c r="G630" s="30" t="s">
        <v>4</v>
      </c>
      <c r="H630" s="27" t="s">
        <v>22</v>
      </c>
      <c r="I630" s="52" t="s">
        <v>310</v>
      </c>
      <c r="J630" s="33"/>
      <c r="K630" s="69"/>
      <c r="L630" s="38">
        <v>2</v>
      </c>
      <c r="M630" s="41" t="e">
        <f>VLOOKUP(I630,#REF!,6,0)</f>
        <v>#REF!</v>
      </c>
      <c r="N630" s="33"/>
    </row>
    <row r="631" spans="1:15" ht="23.25" customHeight="1">
      <c r="A631" s="28">
        <v>626</v>
      </c>
      <c r="B631" s="94" t="str">
        <f t="shared" si="9"/>
        <v>20241ME6090K19.3</v>
      </c>
      <c r="C631" s="93" t="s">
        <v>2329</v>
      </c>
      <c r="D631" s="41" t="s">
        <v>216</v>
      </c>
      <c r="E631" s="57" t="s">
        <v>563</v>
      </c>
      <c r="F631" s="32" t="s">
        <v>12</v>
      </c>
      <c r="G631" s="30" t="s">
        <v>2</v>
      </c>
      <c r="H631" s="44" t="s">
        <v>22</v>
      </c>
      <c r="I631" s="52" t="s">
        <v>311</v>
      </c>
      <c r="J631" s="33"/>
      <c r="K631" s="69"/>
      <c r="L631" s="38">
        <v>3</v>
      </c>
      <c r="M631" s="41" t="e">
        <f>VLOOKUP(I631,#REF!,6,0)</f>
        <v>#REF!</v>
      </c>
      <c r="N631" s="33"/>
    </row>
    <row r="632" spans="1:15" ht="23.25" customHeight="1">
      <c r="A632" s="28">
        <v>627</v>
      </c>
      <c r="B632" s="94" t="str">
        <f t="shared" si="9"/>
        <v>20241ME6090K19.4</v>
      </c>
      <c r="C632" s="93" t="s">
        <v>2332</v>
      </c>
      <c r="D632" s="41" t="s">
        <v>216</v>
      </c>
      <c r="E632" s="57" t="s">
        <v>563</v>
      </c>
      <c r="F632" s="32" t="s">
        <v>11</v>
      </c>
      <c r="G632" s="30" t="s">
        <v>2</v>
      </c>
      <c r="H632" s="44" t="s">
        <v>22</v>
      </c>
      <c r="I632" s="52" t="s">
        <v>312</v>
      </c>
      <c r="J632" s="33"/>
      <c r="K632" s="69"/>
      <c r="L632" s="38">
        <v>4</v>
      </c>
      <c r="M632" s="41" t="e">
        <f>VLOOKUP(I632,#REF!,6,0)</f>
        <v>#REF!</v>
      </c>
      <c r="N632" s="33"/>
    </row>
    <row r="633" spans="1:15" ht="23.25" customHeight="1">
      <c r="A633" s="28">
        <v>628</v>
      </c>
      <c r="B633" s="94" t="str">
        <f t="shared" si="9"/>
        <v>20241ME6090K19.5</v>
      </c>
      <c r="C633" s="93" t="s">
        <v>2335</v>
      </c>
      <c r="D633" s="41" t="s">
        <v>216</v>
      </c>
      <c r="E633" s="57" t="s">
        <v>563</v>
      </c>
      <c r="F633" s="32" t="s">
        <v>12</v>
      </c>
      <c r="G633" s="30" t="s">
        <v>3</v>
      </c>
      <c r="H633" s="27" t="s">
        <v>23</v>
      </c>
      <c r="I633" s="52" t="s">
        <v>313</v>
      </c>
      <c r="J633" s="33"/>
      <c r="K633" s="69"/>
      <c r="L633" s="38">
        <v>5</v>
      </c>
      <c r="M633" s="41" t="e">
        <f>VLOOKUP(I633,#REF!,6,0)</f>
        <v>#REF!</v>
      </c>
      <c r="N633" s="33"/>
    </row>
    <row r="634" spans="1:15" ht="23.25" customHeight="1">
      <c r="A634" s="28">
        <v>629</v>
      </c>
      <c r="B634" s="94" t="str">
        <f t="shared" si="9"/>
        <v>20241ME6090K19.6</v>
      </c>
      <c r="C634" s="93" t="s">
        <v>2338</v>
      </c>
      <c r="D634" s="41" t="s">
        <v>216</v>
      </c>
      <c r="E634" s="57" t="s">
        <v>563</v>
      </c>
      <c r="F634" s="32" t="s">
        <v>11</v>
      </c>
      <c r="G634" s="30" t="s">
        <v>3</v>
      </c>
      <c r="H634" s="27" t="s">
        <v>23</v>
      </c>
      <c r="I634" s="52" t="s">
        <v>314</v>
      </c>
      <c r="J634" s="33"/>
      <c r="K634" s="69"/>
      <c r="L634" s="38">
        <v>6</v>
      </c>
      <c r="M634" s="41" t="e">
        <f>VLOOKUP(I634,#REF!,6,0)</f>
        <v>#REF!</v>
      </c>
      <c r="N634" s="33"/>
    </row>
    <row r="635" spans="1:15" ht="23.25" customHeight="1">
      <c r="A635" s="28">
        <v>630</v>
      </c>
      <c r="B635" s="94" t="str">
        <f t="shared" si="9"/>
        <v>20241ME6090K19.7</v>
      </c>
      <c r="C635" s="93" t="s">
        <v>2341</v>
      </c>
      <c r="D635" s="41" t="s">
        <v>216</v>
      </c>
      <c r="E635" s="57" t="s">
        <v>563</v>
      </c>
      <c r="F635" s="32" t="s">
        <v>217</v>
      </c>
      <c r="G635" s="30" t="s">
        <v>2</v>
      </c>
      <c r="H635" s="27" t="s">
        <v>172</v>
      </c>
      <c r="I635" s="52" t="s">
        <v>144</v>
      </c>
      <c r="J635" s="33"/>
      <c r="K635" s="69"/>
      <c r="L635" s="38">
        <v>7</v>
      </c>
      <c r="M635" s="41" t="e">
        <f>VLOOKUP(I635,#REF!,6,0)</f>
        <v>#REF!</v>
      </c>
      <c r="N635" s="33"/>
    </row>
    <row r="636" spans="1:15" ht="23.25" customHeight="1">
      <c r="A636" s="28">
        <v>631</v>
      </c>
      <c r="B636" s="94" t="str">
        <f t="shared" si="9"/>
        <v>20241ME6090K19.8</v>
      </c>
      <c r="C636" s="93" t="s">
        <v>2344</v>
      </c>
      <c r="D636" s="41" t="s">
        <v>216</v>
      </c>
      <c r="E636" s="57" t="s">
        <v>563</v>
      </c>
      <c r="F636" s="32" t="s">
        <v>11</v>
      </c>
      <c r="G636" s="30" t="s">
        <v>1</v>
      </c>
      <c r="H636" s="27" t="s">
        <v>172</v>
      </c>
      <c r="I636" s="52" t="s">
        <v>319</v>
      </c>
      <c r="J636" s="33"/>
      <c r="K636" s="69"/>
      <c r="L636" s="38">
        <v>8</v>
      </c>
      <c r="M636" s="41" t="e">
        <f>VLOOKUP(I636,#REF!,6,0)</f>
        <v>#REF!</v>
      </c>
      <c r="N636" s="33"/>
    </row>
    <row r="637" spans="1:15" ht="23.25" customHeight="1">
      <c r="A637" s="28">
        <v>632</v>
      </c>
      <c r="B637" s="94" t="str">
        <f t="shared" si="9"/>
        <v>20241ME6090K19.9</v>
      </c>
      <c r="C637" s="93" t="s">
        <v>2347</v>
      </c>
      <c r="D637" s="41" t="s">
        <v>216</v>
      </c>
      <c r="E637" s="57" t="s">
        <v>563</v>
      </c>
      <c r="F637" s="32" t="s">
        <v>217</v>
      </c>
      <c r="G637" s="30" t="s">
        <v>1</v>
      </c>
      <c r="H637" s="27" t="s">
        <v>110</v>
      </c>
      <c r="I637" s="60" t="s">
        <v>320</v>
      </c>
      <c r="J637" s="33"/>
      <c r="K637" s="69"/>
      <c r="L637" s="38">
        <v>9</v>
      </c>
      <c r="M637" s="41" t="e">
        <f>VLOOKUP(I637,#REF!,6,0)</f>
        <v>#REF!</v>
      </c>
      <c r="N637" s="33"/>
    </row>
    <row r="638" spans="1:15" ht="23.25" customHeight="1">
      <c r="A638" s="28">
        <v>633</v>
      </c>
      <c r="B638" s="94" t="e">
        <f t="shared" si="9"/>
        <v>#REF!</v>
      </c>
      <c r="C638" s="93" t="s">
        <v>2350</v>
      </c>
      <c r="D638" s="41" t="e">
        <f>VLOOKUP(E638,#REF!,25,0)</f>
        <v>#REF!</v>
      </c>
      <c r="E638" s="57" t="s">
        <v>166</v>
      </c>
      <c r="F638" s="32" t="s">
        <v>217</v>
      </c>
      <c r="G638" s="30" t="s">
        <v>4</v>
      </c>
      <c r="H638" s="27" t="s">
        <v>35</v>
      </c>
      <c r="I638" s="52" t="s">
        <v>415</v>
      </c>
      <c r="J638" s="33"/>
      <c r="K638" s="69"/>
      <c r="L638" s="38">
        <v>1</v>
      </c>
      <c r="M638" s="41" t="e">
        <f>VLOOKUP(I638,#REF!,6,0)</f>
        <v>#REF!</v>
      </c>
      <c r="N638" s="33"/>
    </row>
    <row r="639" spans="1:15" ht="23.25" customHeight="1">
      <c r="A639" s="28">
        <v>634</v>
      </c>
      <c r="B639" s="94" t="e">
        <f t="shared" si="9"/>
        <v>#REF!</v>
      </c>
      <c r="C639" s="93" t="s">
        <v>2353</v>
      </c>
      <c r="D639" s="41" t="e">
        <f>VLOOKUP(E639,#REF!,25,0)</f>
        <v>#REF!</v>
      </c>
      <c r="E639" s="57" t="s">
        <v>126</v>
      </c>
      <c r="F639" s="32" t="s">
        <v>45</v>
      </c>
      <c r="G639" s="30" t="s">
        <v>0</v>
      </c>
      <c r="H639" s="27" t="s">
        <v>373</v>
      </c>
      <c r="I639" s="52" t="s">
        <v>68</v>
      </c>
      <c r="J639" s="24"/>
      <c r="K639" s="69"/>
      <c r="L639" s="76">
        <v>1</v>
      </c>
      <c r="M639" s="41" t="e">
        <f>VLOOKUP(I639,#REF!,6,0)</f>
        <v>#REF!</v>
      </c>
      <c r="N639" s="24"/>
      <c r="O639" s="3"/>
    </row>
    <row r="640" spans="1:15" ht="23.25" customHeight="1">
      <c r="A640" s="28">
        <v>635</v>
      </c>
      <c r="B640" s="94" t="e">
        <f t="shared" si="9"/>
        <v>#REF!</v>
      </c>
      <c r="C640" s="93" t="s">
        <v>2356</v>
      </c>
      <c r="D640" s="41" t="e">
        <f>VLOOKUP(E640,#REF!,25,0)</f>
        <v>#REF!</v>
      </c>
      <c r="E640" s="57" t="s">
        <v>269</v>
      </c>
      <c r="F640" s="32" t="s">
        <v>47</v>
      </c>
      <c r="G640" s="30" t="s">
        <v>1</v>
      </c>
      <c r="H640" s="27" t="s">
        <v>25</v>
      </c>
      <c r="I640" s="52" t="s">
        <v>315</v>
      </c>
      <c r="J640" s="33"/>
      <c r="K640" s="69"/>
      <c r="L640" s="38">
        <v>1</v>
      </c>
      <c r="M640" s="41" t="e">
        <f>VLOOKUP(I640,#REF!,6,0)</f>
        <v>#REF!</v>
      </c>
      <c r="N640" s="33"/>
    </row>
    <row r="641" spans="1:14" ht="23.25" customHeight="1">
      <c r="A641" s="28">
        <v>636</v>
      </c>
      <c r="B641" s="94" t="e">
        <f t="shared" si="9"/>
        <v>#REF!</v>
      </c>
      <c r="C641" s="93" t="s">
        <v>2359</v>
      </c>
      <c r="D641" s="41" t="e">
        <f>VLOOKUP(E641,#REF!,25,0)</f>
        <v>#REF!</v>
      </c>
      <c r="E641" s="57" t="s">
        <v>269</v>
      </c>
      <c r="F641" s="32" t="s">
        <v>45</v>
      </c>
      <c r="G641" s="30" t="s">
        <v>1</v>
      </c>
      <c r="H641" s="44" t="s">
        <v>33</v>
      </c>
      <c r="I641" s="52" t="s">
        <v>316</v>
      </c>
      <c r="J641" s="33"/>
      <c r="K641" s="69"/>
      <c r="L641" s="38">
        <v>2</v>
      </c>
      <c r="M641" s="41" t="e">
        <f>VLOOKUP(I641,#REF!,6,0)</f>
        <v>#REF!</v>
      </c>
      <c r="N641" s="33"/>
    </row>
    <row r="642" spans="1:14" ht="23.25" customHeight="1">
      <c r="A642" s="28">
        <v>637</v>
      </c>
      <c r="B642" s="94" t="e">
        <f t="shared" si="9"/>
        <v>#REF!</v>
      </c>
      <c r="C642" s="93" t="s">
        <v>2362</v>
      </c>
      <c r="D642" s="41" t="e">
        <f>VLOOKUP(E642,#REF!,25,0)</f>
        <v>#REF!</v>
      </c>
      <c r="E642" s="57" t="s">
        <v>269</v>
      </c>
      <c r="F642" s="32" t="s">
        <v>48</v>
      </c>
      <c r="G642" s="30" t="s">
        <v>3</v>
      </c>
      <c r="H642" s="27" t="s">
        <v>21</v>
      </c>
      <c r="I642" s="52" t="s">
        <v>317</v>
      </c>
      <c r="J642" s="33"/>
      <c r="K642" s="69"/>
      <c r="L642" s="38">
        <v>3</v>
      </c>
      <c r="M642" s="41" t="e">
        <f>VLOOKUP(I642,#REF!,6,0)</f>
        <v>#REF!</v>
      </c>
      <c r="N642" s="33"/>
    </row>
    <row r="643" spans="1:14" ht="23.25" customHeight="1">
      <c r="A643" s="28">
        <v>638</v>
      </c>
      <c r="B643" s="94" t="e">
        <f t="shared" si="9"/>
        <v>#REF!</v>
      </c>
      <c r="C643" s="93" t="s">
        <v>2365</v>
      </c>
      <c r="D643" s="41" t="e">
        <f>VLOOKUP(E643,#REF!,25,0)</f>
        <v>#REF!</v>
      </c>
      <c r="E643" s="57" t="s">
        <v>269</v>
      </c>
      <c r="F643" s="32" t="s">
        <v>46</v>
      </c>
      <c r="G643" s="30" t="s">
        <v>3</v>
      </c>
      <c r="H643" s="44" t="s">
        <v>35</v>
      </c>
      <c r="I643" s="52" t="s">
        <v>318</v>
      </c>
      <c r="J643" s="33"/>
      <c r="K643" s="69"/>
      <c r="L643" s="38">
        <v>4</v>
      </c>
      <c r="M643" s="41" t="e">
        <f>VLOOKUP(I643,#REF!,6,0)</f>
        <v>#REF!</v>
      </c>
      <c r="N643" s="33"/>
    </row>
    <row r="644" spans="1:14" ht="23.25" customHeight="1">
      <c r="A644" s="28">
        <v>639</v>
      </c>
      <c r="B644" s="94" t="e">
        <f t="shared" si="9"/>
        <v>#REF!</v>
      </c>
      <c r="C644" s="93" t="s">
        <v>2368</v>
      </c>
      <c r="D644" s="41" t="e">
        <f>VLOOKUP(E644,#REF!,25,0)</f>
        <v>#REF!</v>
      </c>
      <c r="E644" s="57" t="s">
        <v>269</v>
      </c>
      <c r="F644" s="32" t="s">
        <v>45</v>
      </c>
      <c r="G644" s="30" t="s">
        <v>3</v>
      </c>
      <c r="H644" s="44" t="s">
        <v>110</v>
      </c>
      <c r="I644" s="52" t="s">
        <v>412</v>
      </c>
      <c r="J644" s="33"/>
      <c r="K644" s="69"/>
      <c r="L644" s="38">
        <v>5</v>
      </c>
      <c r="M644" s="41" t="e">
        <f>VLOOKUP(I644,#REF!,6,0)</f>
        <v>#REF!</v>
      </c>
      <c r="N644" s="33"/>
    </row>
    <row r="645" spans="1:14" ht="23.25" customHeight="1">
      <c r="A645" s="28">
        <v>640</v>
      </c>
      <c r="B645" s="94" t="e">
        <f t="shared" si="9"/>
        <v>#REF!</v>
      </c>
      <c r="C645" s="93" t="s">
        <v>2371</v>
      </c>
      <c r="D645" s="41" t="e">
        <f>VLOOKUP(E645,#REF!,25,0)</f>
        <v>#REF!</v>
      </c>
      <c r="E645" s="57" t="s">
        <v>168</v>
      </c>
      <c r="F645" s="32" t="s">
        <v>47</v>
      </c>
      <c r="G645" s="30" t="s">
        <v>3</v>
      </c>
      <c r="H645" s="44" t="s">
        <v>35</v>
      </c>
      <c r="I645" s="52" t="s">
        <v>315</v>
      </c>
      <c r="J645" s="33"/>
      <c r="K645" s="69"/>
      <c r="L645" s="38">
        <v>1</v>
      </c>
      <c r="M645" s="41" t="e">
        <f>VLOOKUP(I645,#REF!,6,0)</f>
        <v>#REF!</v>
      </c>
      <c r="N645" s="33"/>
    </row>
    <row r="646" spans="1:14" ht="23.25" customHeight="1">
      <c r="A646" s="28">
        <v>641</v>
      </c>
      <c r="B646" s="94" t="e">
        <f t="shared" ref="B646:B709" si="10">CONCATENATE(20241,$D646,"K19.",$L646)</f>
        <v>#REF!</v>
      </c>
      <c r="C646" s="93" t="s">
        <v>2374</v>
      </c>
      <c r="D646" s="41" t="e">
        <f>VLOOKUP(E646,#REF!,25,0)</f>
        <v>#REF!</v>
      </c>
      <c r="E646" s="57" t="s">
        <v>168</v>
      </c>
      <c r="F646" s="32" t="s">
        <v>48</v>
      </c>
      <c r="G646" s="30" t="s">
        <v>3</v>
      </c>
      <c r="H646" s="44" t="s">
        <v>110</v>
      </c>
      <c r="I646" s="52" t="s">
        <v>316</v>
      </c>
      <c r="J646" s="33"/>
      <c r="K646" s="69"/>
      <c r="L646" s="38">
        <v>2</v>
      </c>
      <c r="M646" s="41" t="e">
        <f>VLOOKUP(I646,#REF!,6,0)</f>
        <v>#REF!</v>
      </c>
      <c r="N646" s="33"/>
    </row>
    <row r="647" spans="1:14" ht="23.25" customHeight="1">
      <c r="A647" s="28">
        <v>642</v>
      </c>
      <c r="B647" s="94" t="e">
        <f t="shared" si="10"/>
        <v>#REF!</v>
      </c>
      <c r="C647" s="93" t="s">
        <v>2377</v>
      </c>
      <c r="D647" s="41" t="e">
        <f>VLOOKUP(E647,#REF!,25,0)</f>
        <v>#REF!</v>
      </c>
      <c r="E647" s="57" t="s">
        <v>168</v>
      </c>
      <c r="F647" s="32" t="s">
        <v>45</v>
      </c>
      <c r="G647" s="30" t="s">
        <v>3</v>
      </c>
      <c r="H647" s="27" t="s">
        <v>21</v>
      </c>
      <c r="I647" s="52" t="s">
        <v>317</v>
      </c>
      <c r="J647" s="33"/>
      <c r="K647" s="69"/>
      <c r="L647" s="38">
        <v>3</v>
      </c>
      <c r="M647" s="41" t="e">
        <f>VLOOKUP(I647,#REF!,6,0)</f>
        <v>#REF!</v>
      </c>
      <c r="N647" s="33"/>
    </row>
    <row r="648" spans="1:14" ht="23.25" customHeight="1">
      <c r="A648" s="28">
        <v>643</v>
      </c>
      <c r="B648" s="94" t="e">
        <f t="shared" si="10"/>
        <v>#REF!</v>
      </c>
      <c r="C648" s="93" t="s">
        <v>2380</v>
      </c>
      <c r="D648" s="41" t="e">
        <f>VLOOKUP(E648,#REF!,25,0)</f>
        <v>#REF!</v>
      </c>
      <c r="E648" s="57" t="s">
        <v>168</v>
      </c>
      <c r="F648" s="32" t="s">
        <v>48</v>
      </c>
      <c r="G648" s="30" t="s">
        <v>4</v>
      </c>
      <c r="H648" s="44" t="s">
        <v>27</v>
      </c>
      <c r="I648" s="52" t="s">
        <v>318</v>
      </c>
      <c r="J648" s="33"/>
      <c r="K648" s="69"/>
      <c r="L648" s="38">
        <v>4</v>
      </c>
      <c r="M648" s="41" t="e">
        <f>VLOOKUP(I648,#REF!,6,0)</f>
        <v>#REF!</v>
      </c>
      <c r="N648" s="54"/>
    </row>
    <row r="649" spans="1:14" ht="23.25" customHeight="1">
      <c r="A649" s="28">
        <v>644</v>
      </c>
      <c r="B649" s="94" t="e">
        <f t="shared" si="10"/>
        <v>#REF!</v>
      </c>
      <c r="C649" s="93" t="s">
        <v>2383</v>
      </c>
      <c r="D649" s="41" t="e">
        <f>VLOOKUP(E649,#REF!,25,0)</f>
        <v>#REF!</v>
      </c>
      <c r="E649" s="57" t="s">
        <v>168</v>
      </c>
      <c r="F649" s="32" t="s">
        <v>47</v>
      </c>
      <c r="G649" s="30" t="s">
        <v>4</v>
      </c>
      <c r="H649" s="44" t="s">
        <v>26</v>
      </c>
      <c r="I649" s="52" t="s">
        <v>412</v>
      </c>
      <c r="J649" s="33"/>
      <c r="K649" s="69"/>
      <c r="L649" s="38">
        <v>5</v>
      </c>
      <c r="M649" s="41" t="e">
        <f>VLOOKUP(I649,#REF!,6,0)</f>
        <v>#REF!</v>
      </c>
      <c r="N649" s="33"/>
    </row>
    <row r="650" spans="1:14" ht="23.25" customHeight="1">
      <c r="A650" s="28">
        <v>645</v>
      </c>
      <c r="B650" s="94" t="e">
        <f t="shared" si="10"/>
        <v>#REF!</v>
      </c>
      <c r="C650" s="93" t="s">
        <v>2386</v>
      </c>
      <c r="D650" s="41" t="e">
        <f>VLOOKUP(E650,#REF!,25,0)</f>
        <v>#REF!</v>
      </c>
      <c r="E650" s="57" t="s">
        <v>168</v>
      </c>
      <c r="F650" s="32" t="s">
        <v>45</v>
      </c>
      <c r="G650" s="30" t="s">
        <v>4</v>
      </c>
      <c r="H650" s="44" t="s">
        <v>33</v>
      </c>
      <c r="I650" s="52" t="s">
        <v>340</v>
      </c>
      <c r="J650" s="33"/>
      <c r="K650" s="69"/>
      <c r="L650" s="38">
        <v>6</v>
      </c>
      <c r="M650" s="41" t="e">
        <f>VLOOKUP(I650,#REF!,6,0)</f>
        <v>#REF!</v>
      </c>
      <c r="N650" s="33"/>
    </row>
    <row r="651" spans="1:14" ht="23.25" customHeight="1">
      <c r="A651" s="28">
        <v>646</v>
      </c>
      <c r="B651" s="94" t="e">
        <f t="shared" si="10"/>
        <v>#REF!</v>
      </c>
      <c r="C651" s="93" t="s">
        <v>2389</v>
      </c>
      <c r="D651" s="41" t="e">
        <f>VLOOKUP(E651,#REF!,25,0)</f>
        <v>#REF!</v>
      </c>
      <c r="E651" s="57" t="s">
        <v>168</v>
      </c>
      <c r="F651" s="32" t="s">
        <v>47</v>
      </c>
      <c r="G651" s="30" t="s">
        <v>4</v>
      </c>
      <c r="H651" s="44" t="s">
        <v>172</v>
      </c>
      <c r="I651" s="52" t="s">
        <v>341</v>
      </c>
      <c r="J651" s="33"/>
      <c r="K651" s="69"/>
      <c r="L651" s="39">
        <v>7</v>
      </c>
      <c r="M651" s="41" t="e">
        <f>VLOOKUP(I651,#REF!,6,0)</f>
        <v>#REF!</v>
      </c>
      <c r="N651" s="33"/>
    </row>
    <row r="652" spans="1:14" ht="23.25" customHeight="1">
      <c r="A652" s="28">
        <v>647</v>
      </c>
      <c r="B652" s="94" t="e">
        <f t="shared" si="10"/>
        <v>#REF!</v>
      </c>
      <c r="C652" s="93" t="s">
        <v>2389</v>
      </c>
      <c r="D652" s="41" t="e">
        <f>VLOOKUP(E652,#REF!,25,0)</f>
        <v>#REF!</v>
      </c>
      <c r="E652" s="57" t="s">
        <v>168</v>
      </c>
      <c r="F652" s="32" t="s">
        <v>47</v>
      </c>
      <c r="G652" s="30" t="s">
        <v>4</v>
      </c>
      <c r="H652" s="44" t="s">
        <v>172</v>
      </c>
      <c r="I652" s="34" t="s">
        <v>408</v>
      </c>
      <c r="J652" s="33"/>
      <c r="K652" s="69"/>
      <c r="L652" s="39">
        <v>7</v>
      </c>
      <c r="M652" s="41" t="e">
        <f>VLOOKUP(I652,#REF!,6,0)</f>
        <v>#REF!</v>
      </c>
      <c r="N652" s="54" t="s">
        <v>463</v>
      </c>
    </row>
    <row r="653" spans="1:14" ht="23.25" customHeight="1">
      <c r="A653" s="28">
        <v>648</v>
      </c>
      <c r="B653" s="94" t="e">
        <f t="shared" si="10"/>
        <v>#REF!</v>
      </c>
      <c r="C653" s="93" t="s">
        <v>2392</v>
      </c>
      <c r="D653" s="41" t="e">
        <f>VLOOKUP(E653,#REF!,25,0)</f>
        <v>#REF!</v>
      </c>
      <c r="E653" s="57" t="s">
        <v>168</v>
      </c>
      <c r="F653" s="32" t="s">
        <v>48</v>
      </c>
      <c r="G653" s="30" t="s">
        <v>4</v>
      </c>
      <c r="H653" s="44" t="s">
        <v>39</v>
      </c>
      <c r="I653" s="52" t="s">
        <v>342</v>
      </c>
      <c r="J653" s="33"/>
      <c r="K653" s="69"/>
      <c r="L653" s="38">
        <v>8</v>
      </c>
      <c r="M653" s="41" t="e">
        <f>VLOOKUP(I653,#REF!,6,0)</f>
        <v>#REF!</v>
      </c>
      <c r="N653" s="33"/>
    </row>
    <row r="654" spans="1:14" ht="23.25" customHeight="1">
      <c r="A654" s="28">
        <v>649</v>
      </c>
      <c r="B654" s="94" t="e">
        <f t="shared" si="10"/>
        <v>#REF!</v>
      </c>
      <c r="C654" s="93" t="s">
        <v>2395</v>
      </c>
      <c r="D654" s="41" t="e">
        <f>VLOOKUP(E654,#REF!,25,0)</f>
        <v>#REF!</v>
      </c>
      <c r="E654" s="57" t="s">
        <v>168</v>
      </c>
      <c r="F654" s="32" t="s">
        <v>46</v>
      </c>
      <c r="G654" s="30" t="s">
        <v>4</v>
      </c>
      <c r="H654" s="44" t="s">
        <v>39</v>
      </c>
      <c r="I654" s="52" t="s">
        <v>343</v>
      </c>
      <c r="J654" s="33"/>
      <c r="K654" s="69"/>
      <c r="L654" s="38">
        <v>9</v>
      </c>
      <c r="M654" s="41" t="e">
        <f>VLOOKUP(I654,#REF!,6,0)</f>
        <v>#REF!</v>
      </c>
      <c r="N654" s="33"/>
    </row>
    <row r="655" spans="1:14" ht="23.25" customHeight="1">
      <c r="A655" s="28">
        <v>650</v>
      </c>
      <c r="B655" s="94" t="e">
        <f t="shared" si="10"/>
        <v>#REF!</v>
      </c>
      <c r="C655" s="93" t="s">
        <v>2398</v>
      </c>
      <c r="D655" s="41" t="e">
        <f>VLOOKUP(E655,#REF!,25,0)</f>
        <v>#REF!</v>
      </c>
      <c r="E655" s="57" t="s">
        <v>168</v>
      </c>
      <c r="F655" s="32" t="s">
        <v>45</v>
      </c>
      <c r="G655" s="30" t="s">
        <v>2</v>
      </c>
      <c r="H655" s="44" t="s">
        <v>39</v>
      </c>
      <c r="I655" s="52" t="s">
        <v>344</v>
      </c>
      <c r="J655" s="33"/>
      <c r="K655" s="69"/>
      <c r="L655" s="38">
        <v>10</v>
      </c>
      <c r="M655" s="41" t="e">
        <f>VLOOKUP(I655,#REF!,6,0)</f>
        <v>#REF!</v>
      </c>
      <c r="N655" s="33"/>
    </row>
    <row r="656" spans="1:14" ht="23.25" customHeight="1">
      <c r="A656" s="28">
        <v>651</v>
      </c>
      <c r="B656" s="94" t="e">
        <f t="shared" si="10"/>
        <v>#REF!</v>
      </c>
      <c r="C656" s="93" t="s">
        <v>2401</v>
      </c>
      <c r="D656" s="41" t="e">
        <f>VLOOKUP(E656,#REF!,25,0)</f>
        <v>#REF!</v>
      </c>
      <c r="E656" s="57" t="s">
        <v>168</v>
      </c>
      <c r="F656" s="32" t="s">
        <v>47</v>
      </c>
      <c r="G656" s="30" t="s">
        <v>2</v>
      </c>
      <c r="H656" s="44" t="s">
        <v>37</v>
      </c>
      <c r="I656" s="52" t="s">
        <v>345</v>
      </c>
      <c r="J656" s="33"/>
      <c r="K656" s="69"/>
      <c r="L656" s="38">
        <v>11</v>
      </c>
      <c r="M656" s="41" t="e">
        <f>VLOOKUP(I656,#REF!,6,0)</f>
        <v>#REF!</v>
      </c>
      <c r="N656" s="33"/>
    </row>
    <row r="657" spans="1:51" ht="23.25" customHeight="1">
      <c r="A657" s="28">
        <v>652</v>
      </c>
      <c r="B657" s="94" t="e">
        <f t="shared" si="10"/>
        <v>#REF!</v>
      </c>
      <c r="C657" s="93" t="s">
        <v>2404</v>
      </c>
      <c r="D657" s="41" t="e">
        <f>VLOOKUP(E657,#REF!,25,0)</f>
        <v>#REF!</v>
      </c>
      <c r="E657" s="57" t="s">
        <v>168</v>
      </c>
      <c r="F657" s="32" t="s">
        <v>48</v>
      </c>
      <c r="G657" s="30" t="s">
        <v>2</v>
      </c>
      <c r="H657" s="44" t="s">
        <v>26</v>
      </c>
      <c r="I657" s="52" t="s">
        <v>346</v>
      </c>
      <c r="J657" s="33"/>
      <c r="K657" s="69"/>
      <c r="L657" s="38">
        <v>12</v>
      </c>
      <c r="M657" s="41" t="e">
        <f>VLOOKUP(I657,#REF!,6,0)</f>
        <v>#REF!</v>
      </c>
      <c r="N657" s="33"/>
    </row>
    <row r="658" spans="1:51" ht="23.25" customHeight="1">
      <c r="A658" s="28">
        <v>653</v>
      </c>
      <c r="B658" s="94" t="e">
        <f t="shared" si="10"/>
        <v>#REF!</v>
      </c>
      <c r="C658" s="93" t="s">
        <v>2407</v>
      </c>
      <c r="D658" s="41" t="e">
        <f>VLOOKUP(E658,#REF!,25,0)</f>
        <v>#REF!</v>
      </c>
      <c r="E658" s="57" t="s">
        <v>168</v>
      </c>
      <c r="F658" s="32" t="s">
        <v>46</v>
      </c>
      <c r="G658" s="30" t="s">
        <v>2</v>
      </c>
      <c r="H658" s="44" t="s">
        <v>26</v>
      </c>
      <c r="I658" s="52" t="s">
        <v>347</v>
      </c>
      <c r="J658" s="33"/>
      <c r="K658" s="69"/>
      <c r="L658" s="38">
        <v>13</v>
      </c>
      <c r="M658" s="41" t="e">
        <f>VLOOKUP(I658,#REF!,6,0)</f>
        <v>#REF!</v>
      </c>
      <c r="N658" s="33"/>
    </row>
    <row r="659" spans="1:51" ht="23.25" customHeight="1">
      <c r="A659" s="28">
        <v>654</v>
      </c>
      <c r="B659" s="94" t="e">
        <f t="shared" si="10"/>
        <v>#REF!</v>
      </c>
      <c r="C659" s="93" t="s">
        <v>2410</v>
      </c>
      <c r="D659" s="41" t="e">
        <f>VLOOKUP(E659,#REF!,25,0)</f>
        <v>#REF!</v>
      </c>
      <c r="E659" s="57" t="s">
        <v>168</v>
      </c>
      <c r="F659" s="32" t="s">
        <v>46</v>
      </c>
      <c r="G659" s="30" t="s">
        <v>2</v>
      </c>
      <c r="H659" s="44" t="s">
        <v>21</v>
      </c>
      <c r="I659" s="52" t="s">
        <v>348</v>
      </c>
      <c r="J659" s="33"/>
      <c r="K659" s="69"/>
      <c r="L659" s="38">
        <v>14</v>
      </c>
      <c r="M659" s="41" t="e">
        <f>VLOOKUP(I659,#REF!,6,0)</f>
        <v>#REF!</v>
      </c>
      <c r="N659" s="33"/>
    </row>
    <row r="660" spans="1:51" ht="23.25" customHeight="1">
      <c r="A660" s="28">
        <v>655</v>
      </c>
      <c r="B660" s="94" t="e">
        <f t="shared" si="10"/>
        <v>#REF!</v>
      </c>
      <c r="C660" s="93" t="s">
        <v>2413</v>
      </c>
      <c r="D660" s="41" t="e">
        <f>VLOOKUP(E660,#REF!,25,0)</f>
        <v>#REF!</v>
      </c>
      <c r="E660" s="57" t="s">
        <v>168</v>
      </c>
      <c r="F660" s="32" t="s">
        <v>48</v>
      </c>
      <c r="G660" s="30" t="s">
        <v>2</v>
      </c>
      <c r="H660" s="44" t="s">
        <v>172</v>
      </c>
      <c r="I660" s="52" t="s">
        <v>349</v>
      </c>
      <c r="J660" s="33"/>
      <c r="K660" s="69"/>
      <c r="L660" s="38">
        <v>15</v>
      </c>
      <c r="M660" s="41" t="e">
        <f>VLOOKUP(I660,#REF!,6,0)</f>
        <v>#REF!</v>
      </c>
      <c r="N660" s="33"/>
    </row>
    <row r="661" spans="1:51" ht="23.25" customHeight="1">
      <c r="A661" s="28">
        <v>656</v>
      </c>
      <c r="B661" s="94" t="e">
        <f t="shared" si="10"/>
        <v>#REF!</v>
      </c>
      <c r="C661" s="93" t="s">
        <v>2416</v>
      </c>
      <c r="D661" s="41" t="e">
        <f>VLOOKUP(E661,#REF!,25,0)</f>
        <v>#REF!</v>
      </c>
      <c r="E661" s="57" t="s">
        <v>168</v>
      </c>
      <c r="F661" s="32" t="s">
        <v>48</v>
      </c>
      <c r="G661" s="30" t="s">
        <v>1</v>
      </c>
      <c r="H661" s="27" t="s">
        <v>28</v>
      </c>
      <c r="I661" s="34" t="s">
        <v>407</v>
      </c>
      <c r="J661" s="33"/>
      <c r="K661" s="69"/>
      <c r="L661" s="39">
        <v>16</v>
      </c>
      <c r="M661" s="41" t="e">
        <f>VLOOKUP(I661,#REF!,6,0)</f>
        <v>#REF!</v>
      </c>
      <c r="N661" s="54" t="s">
        <v>464</v>
      </c>
    </row>
    <row r="662" spans="1:51" ht="23.25" customHeight="1">
      <c r="A662" s="28">
        <v>657</v>
      </c>
      <c r="B662" s="94" t="e">
        <f t="shared" si="10"/>
        <v>#REF!</v>
      </c>
      <c r="C662" s="93" t="s">
        <v>2416</v>
      </c>
      <c r="D662" s="41" t="e">
        <f>VLOOKUP(E662,#REF!,25,0)</f>
        <v>#REF!</v>
      </c>
      <c r="E662" s="57" t="s">
        <v>168</v>
      </c>
      <c r="F662" s="32" t="s">
        <v>48</v>
      </c>
      <c r="G662" s="30" t="s">
        <v>1</v>
      </c>
      <c r="H662" s="27" t="s">
        <v>28</v>
      </c>
      <c r="I662" s="52" t="s">
        <v>75</v>
      </c>
      <c r="J662" s="33"/>
      <c r="K662" s="69"/>
      <c r="L662" s="39">
        <v>16</v>
      </c>
      <c r="M662" s="41" t="e">
        <f>VLOOKUP(I662,#REF!,6,0)</f>
        <v>#REF!</v>
      </c>
      <c r="N662" s="33"/>
    </row>
    <row r="663" spans="1:51" ht="23.25" customHeight="1">
      <c r="A663" s="28">
        <v>658</v>
      </c>
      <c r="B663" s="94" t="e">
        <f t="shared" si="10"/>
        <v>#REF!</v>
      </c>
      <c r="C663" s="93" t="s">
        <v>2419</v>
      </c>
      <c r="D663" s="41" t="e">
        <f>VLOOKUP(E663,#REF!,25,0)</f>
        <v>#REF!</v>
      </c>
      <c r="E663" s="57" t="s">
        <v>168</v>
      </c>
      <c r="F663" s="32" t="s">
        <v>46</v>
      </c>
      <c r="G663" s="30" t="s">
        <v>1</v>
      </c>
      <c r="H663" s="27" t="s">
        <v>28</v>
      </c>
      <c r="I663" s="52" t="s">
        <v>76</v>
      </c>
      <c r="J663" s="33"/>
      <c r="K663" s="69"/>
      <c r="L663" s="38">
        <v>17</v>
      </c>
      <c r="M663" s="41" t="e">
        <f>VLOOKUP(I663,#REF!,6,0)</f>
        <v>#REF!</v>
      </c>
      <c r="N663" s="33"/>
    </row>
    <row r="664" spans="1:51" ht="23.25" customHeight="1">
      <c r="A664" s="28">
        <v>659</v>
      </c>
      <c r="B664" s="94" t="e">
        <f t="shared" si="10"/>
        <v>#REF!</v>
      </c>
      <c r="C664" s="93" t="s">
        <v>2422</v>
      </c>
      <c r="D664" s="41" t="e">
        <f>VLOOKUP(E664,#REF!,25,0)</f>
        <v>#REF!</v>
      </c>
      <c r="E664" s="57" t="s">
        <v>168</v>
      </c>
      <c r="F664" s="32" t="s">
        <v>48</v>
      </c>
      <c r="G664" s="30" t="s">
        <v>1</v>
      </c>
      <c r="H664" s="27" t="s">
        <v>108</v>
      </c>
      <c r="I664" s="52" t="s">
        <v>77</v>
      </c>
      <c r="J664" s="33"/>
      <c r="K664" s="69"/>
      <c r="L664" s="38">
        <v>18</v>
      </c>
      <c r="M664" s="41" t="e">
        <f>VLOOKUP(I664,#REF!,6,0)</f>
        <v>#REF!</v>
      </c>
      <c r="N664" s="33"/>
    </row>
    <row r="665" spans="1:51" ht="23.25" customHeight="1">
      <c r="A665" s="28">
        <v>660</v>
      </c>
      <c r="B665" s="94" t="e">
        <f t="shared" si="10"/>
        <v>#REF!</v>
      </c>
      <c r="C665" s="93" t="s">
        <v>2425</v>
      </c>
      <c r="D665" s="41" t="e">
        <f>VLOOKUP(E665,#REF!,25,0)</f>
        <v>#REF!</v>
      </c>
      <c r="E665" s="57" t="s">
        <v>168</v>
      </c>
      <c r="F665" s="32" t="s">
        <v>46</v>
      </c>
      <c r="G665" s="30" t="s">
        <v>1</v>
      </c>
      <c r="H665" s="27" t="s">
        <v>108</v>
      </c>
      <c r="I665" s="52" t="s">
        <v>78</v>
      </c>
      <c r="J665" s="33"/>
      <c r="K665" s="69"/>
      <c r="L665" s="38">
        <v>19</v>
      </c>
      <c r="M665" s="41" t="e">
        <f>VLOOKUP(I665,#REF!,6,0)</f>
        <v>#REF!</v>
      </c>
      <c r="N665" s="33"/>
    </row>
    <row r="666" spans="1:51" ht="23.25" customHeight="1">
      <c r="A666" s="28">
        <v>661</v>
      </c>
      <c r="B666" s="94" t="e">
        <f t="shared" si="10"/>
        <v>#REF!</v>
      </c>
      <c r="C666" s="93" t="s">
        <v>2428</v>
      </c>
      <c r="D666" s="41" t="e">
        <f>VLOOKUP(E666,#REF!,25,0)</f>
        <v>#REF!</v>
      </c>
      <c r="E666" s="57" t="s">
        <v>168</v>
      </c>
      <c r="F666" s="32" t="s">
        <v>45</v>
      </c>
      <c r="G666" s="30" t="s">
        <v>1</v>
      </c>
      <c r="H666" s="44" t="s">
        <v>29</v>
      </c>
      <c r="I666" s="52" t="s">
        <v>139</v>
      </c>
      <c r="J666" s="33"/>
      <c r="K666" s="69"/>
      <c r="L666" s="38">
        <v>20</v>
      </c>
      <c r="M666" s="41" t="e">
        <f>VLOOKUP(I666,#REF!,6,0)</f>
        <v>#REF!</v>
      </c>
      <c r="N666" s="33"/>
    </row>
    <row r="667" spans="1:51" ht="23.25" customHeight="1">
      <c r="A667" s="28">
        <v>662</v>
      </c>
      <c r="B667" s="94" t="e">
        <f t="shared" si="10"/>
        <v>#REF!</v>
      </c>
      <c r="C667" s="93" t="s">
        <v>2431</v>
      </c>
      <c r="D667" s="41" t="e">
        <f>VLOOKUP(E667,#REF!,25,0)</f>
        <v>#REF!</v>
      </c>
      <c r="E667" s="57" t="s">
        <v>168</v>
      </c>
      <c r="F667" s="32" t="s">
        <v>47</v>
      </c>
      <c r="G667" s="30" t="s">
        <v>1</v>
      </c>
      <c r="H667" s="44" t="s">
        <v>29</v>
      </c>
      <c r="I667" s="52" t="s">
        <v>141</v>
      </c>
      <c r="J667" s="33"/>
      <c r="K667" s="69"/>
      <c r="L667" s="38">
        <v>21</v>
      </c>
      <c r="M667" s="41" t="e">
        <f>VLOOKUP(I667,#REF!,6,0)</f>
        <v>#REF!</v>
      </c>
      <c r="N667" s="33"/>
    </row>
    <row r="668" spans="1:51" ht="23.25" customHeight="1">
      <c r="A668" s="28">
        <v>663</v>
      </c>
      <c r="B668" s="94" t="e">
        <f t="shared" si="10"/>
        <v>#REF!</v>
      </c>
      <c r="C668" s="93" t="s">
        <v>2434</v>
      </c>
      <c r="D668" s="41" t="e">
        <f>VLOOKUP(E668,#REF!,25,0)</f>
        <v>#REF!</v>
      </c>
      <c r="E668" s="57" t="s">
        <v>168</v>
      </c>
      <c r="F668" s="32" t="s">
        <v>47</v>
      </c>
      <c r="G668" s="30" t="s">
        <v>5</v>
      </c>
      <c r="H668" s="27" t="s">
        <v>21</v>
      </c>
      <c r="I668" s="52" t="s">
        <v>416</v>
      </c>
      <c r="J668" s="33"/>
      <c r="K668" s="69"/>
      <c r="L668" s="38">
        <v>22</v>
      </c>
      <c r="M668" s="41" t="e">
        <f>VLOOKUP(I668,#REF!,6,0)</f>
        <v>#REF!</v>
      </c>
      <c r="N668" s="33"/>
    </row>
    <row r="669" spans="1:51" ht="23.25" customHeight="1">
      <c r="A669" s="28">
        <v>664</v>
      </c>
      <c r="B669" s="94" t="e">
        <f t="shared" si="10"/>
        <v>#REF!</v>
      </c>
      <c r="C669" s="93" t="s">
        <v>2437</v>
      </c>
      <c r="D669" s="41" t="e">
        <f>VLOOKUP(E669,#REF!,25,0)</f>
        <v>#REF!</v>
      </c>
      <c r="E669" s="57" t="s">
        <v>168</v>
      </c>
      <c r="F669" s="32" t="s">
        <v>45</v>
      </c>
      <c r="G669" s="30" t="s">
        <v>0</v>
      </c>
      <c r="H669" s="27" t="s">
        <v>43</v>
      </c>
      <c r="I669" s="52" t="s">
        <v>72</v>
      </c>
      <c r="J669" s="33"/>
      <c r="K669" s="69"/>
      <c r="L669" s="38">
        <v>23</v>
      </c>
      <c r="M669" s="41" t="e">
        <f>VLOOKUP(I669,#REF!,6,0)</f>
        <v>#REF!</v>
      </c>
      <c r="N669" s="33"/>
    </row>
    <row r="670" spans="1:51" ht="23.25" customHeight="1">
      <c r="A670" s="28">
        <v>665</v>
      </c>
      <c r="B670" s="94" t="e">
        <f t="shared" si="10"/>
        <v>#REF!</v>
      </c>
      <c r="C670" s="93" t="s">
        <v>2440</v>
      </c>
      <c r="D670" s="41" t="e">
        <f>VLOOKUP(E670,#REF!,25,0)</f>
        <v>#REF!</v>
      </c>
      <c r="E670" s="57" t="s">
        <v>168</v>
      </c>
      <c r="F670" s="32" t="s">
        <v>47</v>
      </c>
      <c r="G670" s="30" t="s">
        <v>0</v>
      </c>
      <c r="H670" s="27" t="s">
        <v>43</v>
      </c>
      <c r="I670" s="52" t="s">
        <v>73</v>
      </c>
      <c r="J670" s="33"/>
      <c r="K670" s="69"/>
      <c r="L670" s="38">
        <v>24</v>
      </c>
      <c r="M670" s="41" t="e">
        <f>VLOOKUP(I670,#REF!,6,0)</f>
        <v>#REF!</v>
      </c>
      <c r="N670" s="54"/>
    </row>
    <row r="671" spans="1:51" ht="23.25" customHeight="1">
      <c r="A671" s="28">
        <v>666</v>
      </c>
      <c r="B671" s="94" t="e">
        <f t="shared" si="10"/>
        <v>#REF!</v>
      </c>
      <c r="C671" s="93" t="s">
        <v>2443</v>
      </c>
      <c r="D671" s="41" t="e">
        <f>VLOOKUP(E671,#REF!,25,0)</f>
        <v>#REF!</v>
      </c>
      <c r="E671" s="57" t="s">
        <v>168</v>
      </c>
      <c r="F671" s="32" t="s">
        <v>48</v>
      </c>
      <c r="G671" s="30" t="s">
        <v>0</v>
      </c>
      <c r="H671" s="44" t="s">
        <v>31</v>
      </c>
      <c r="I671" s="52" t="s">
        <v>74</v>
      </c>
      <c r="J671" s="24"/>
      <c r="K671" s="69"/>
      <c r="L671" s="38">
        <v>25</v>
      </c>
      <c r="M671" s="41" t="e">
        <f>VLOOKUP(I671,#REF!,6,0)</f>
        <v>#REF!</v>
      </c>
      <c r="N671" s="24"/>
      <c r="O671" s="3"/>
      <c r="R671"/>
      <c r="S671"/>
      <c r="AW671" s="3"/>
      <c r="AX671" s="3"/>
      <c r="AY671" s="3"/>
    </row>
    <row r="672" spans="1:51" ht="23.25" customHeight="1">
      <c r="A672" s="28">
        <v>667</v>
      </c>
      <c r="B672" s="94" t="e">
        <f t="shared" si="10"/>
        <v>#REF!</v>
      </c>
      <c r="C672" s="93" t="s">
        <v>2446</v>
      </c>
      <c r="D672" s="41" t="e">
        <f>VLOOKUP(E672,#REF!,25,0)</f>
        <v>#REF!</v>
      </c>
      <c r="E672" s="57" t="s">
        <v>168</v>
      </c>
      <c r="F672" s="32" t="s">
        <v>46</v>
      </c>
      <c r="G672" s="30" t="s">
        <v>0</v>
      </c>
      <c r="H672" s="44" t="s">
        <v>31</v>
      </c>
      <c r="I672" s="52" t="s">
        <v>151</v>
      </c>
      <c r="J672" s="24"/>
      <c r="K672" s="69"/>
      <c r="L672" s="38">
        <v>26</v>
      </c>
      <c r="M672" s="41" t="e">
        <f>VLOOKUP(I672,#REF!,6,0)</f>
        <v>#REF!</v>
      </c>
      <c r="N672" s="24"/>
      <c r="O672" s="3"/>
      <c r="P672"/>
      <c r="Q672"/>
      <c r="S672"/>
      <c r="AX672" s="3"/>
      <c r="AY672" s="3"/>
    </row>
    <row r="673" spans="1:51" ht="23.25" customHeight="1">
      <c r="A673" s="28">
        <v>668</v>
      </c>
      <c r="B673" s="94" t="e">
        <f t="shared" si="10"/>
        <v>#REF!</v>
      </c>
      <c r="C673" s="93" t="s">
        <v>2449</v>
      </c>
      <c r="D673" s="41" t="e">
        <f>VLOOKUP(E673,#REF!,25,0)</f>
        <v>#REF!</v>
      </c>
      <c r="E673" s="57" t="s">
        <v>168</v>
      </c>
      <c r="F673" s="32" t="s">
        <v>46</v>
      </c>
      <c r="G673" s="30" t="s">
        <v>5</v>
      </c>
      <c r="H673" s="27" t="s">
        <v>21</v>
      </c>
      <c r="I673" s="52" t="s">
        <v>60</v>
      </c>
      <c r="J673" s="33"/>
      <c r="K673" s="69"/>
      <c r="L673" s="38">
        <v>27</v>
      </c>
      <c r="M673" s="41" t="e">
        <f>VLOOKUP(I673,#REF!,6,0)</f>
        <v>#REF!</v>
      </c>
      <c r="N673" s="33"/>
    </row>
    <row r="674" spans="1:51" ht="23.25" customHeight="1">
      <c r="A674" s="28">
        <v>669</v>
      </c>
      <c r="B674" s="94" t="e">
        <f t="shared" si="10"/>
        <v>#REF!</v>
      </c>
      <c r="C674" s="93" t="s">
        <v>2452</v>
      </c>
      <c r="D674" s="41" t="e">
        <f>VLOOKUP(E674,#REF!,25,0)</f>
        <v>#REF!</v>
      </c>
      <c r="E674" s="57" t="s">
        <v>168</v>
      </c>
      <c r="F674" s="32" t="s">
        <v>18</v>
      </c>
      <c r="G674" s="30" t="s">
        <v>5</v>
      </c>
      <c r="H674" s="27" t="s">
        <v>43</v>
      </c>
      <c r="I674" s="52" t="s">
        <v>149</v>
      </c>
      <c r="J674" s="33"/>
      <c r="K674" s="69"/>
      <c r="L674" s="38">
        <v>28</v>
      </c>
      <c r="M674" s="41" t="e">
        <f>VLOOKUP(I674,#REF!,6,0)</f>
        <v>#REF!</v>
      </c>
      <c r="N674" s="33"/>
    </row>
    <row r="675" spans="1:51" ht="23.25" customHeight="1">
      <c r="A675" s="28">
        <v>670</v>
      </c>
      <c r="B675" s="94" t="e">
        <f t="shared" si="10"/>
        <v>#REF!</v>
      </c>
      <c r="C675" s="93" t="s">
        <v>2455</v>
      </c>
      <c r="D675" s="41" t="e">
        <f>VLOOKUP(E675,#REF!,25,0)</f>
        <v>#REF!</v>
      </c>
      <c r="E675" s="57" t="s">
        <v>168</v>
      </c>
      <c r="F675" s="32" t="s">
        <v>19</v>
      </c>
      <c r="G675" s="30" t="s">
        <v>1</v>
      </c>
      <c r="H675" s="27" t="s">
        <v>111</v>
      </c>
      <c r="I675" s="52" t="s">
        <v>112</v>
      </c>
      <c r="J675" s="33"/>
      <c r="K675" s="69"/>
      <c r="L675" s="38">
        <v>29</v>
      </c>
      <c r="M675" s="41" t="e">
        <f>VLOOKUP(I675,#REF!,6,0)</f>
        <v>#REF!</v>
      </c>
      <c r="N675" s="33"/>
    </row>
    <row r="676" spans="1:51" ht="23.25" customHeight="1">
      <c r="A676" s="28">
        <v>671</v>
      </c>
      <c r="B676" s="94" t="e">
        <f t="shared" si="10"/>
        <v>#REF!</v>
      </c>
      <c r="C676" s="93" t="s">
        <v>2458</v>
      </c>
      <c r="D676" s="41" t="e">
        <f>VLOOKUP(E676,#REF!,25,0)</f>
        <v>#REF!</v>
      </c>
      <c r="E676" s="57" t="s">
        <v>168</v>
      </c>
      <c r="F676" s="32" t="s">
        <v>47</v>
      </c>
      <c r="G676" s="30" t="s">
        <v>2</v>
      </c>
      <c r="H676" s="27" t="s">
        <v>35</v>
      </c>
      <c r="I676" s="52" t="s">
        <v>92</v>
      </c>
      <c r="J676" s="33"/>
      <c r="K676" s="69"/>
      <c r="L676" s="38">
        <v>30</v>
      </c>
      <c r="M676" s="41" t="e">
        <f>VLOOKUP(I676,#REF!,6,0)</f>
        <v>#REF!</v>
      </c>
      <c r="N676" s="33"/>
    </row>
    <row r="677" spans="1:51" ht="23.25" customHeight="1">
      <c r="A677" s="28">
        <v>672</v>
      </c>
      <c r="B677" s="94" t="e">
        <f t="shared" si="10"/>
        <v>#REF!</v>
      </c>
      <c r="C677" s="93" t="s">
        <v>2461</v>
      </c>
      <c r="D677" s="41" t="e">
        <f>VLOOKUP(E677,#REF!,25,0)</f>
        <v>#REF!</v>
      </c>
      <c r="E677" s="57" t="s">
        <v>168</v>
      </c>
      <c r="F677" s="32" t="s">
        <v>45</v>
      </c>
      <c r="G677" s="30" t="s">
        <v>2</v>
      </c>
      <c r="H677" s="27" t="s">
        <v>35</v>
      </c>
      <c r="I677" s="52" t="s">
        <v>93</v>
      </c>
      <c r="J677" s="33"/>
      <c r="K677" s="69"/>
      <c r="L677" s="38">
        <v>31</v>
      </c>
      <c r="M677" s="41" t="e">
        <f>VLOOKUP(I677,#REF!,6,0)</f>
        <v>#REF!</v>
      </c>
      <c r="N677" s="33"/>
    </row>
    <row r="678" spans="1:51" ht="23.25" customHeight="1">
      <c r="A678" s="28">
        <v>673</v>
      </c>
      <c r="B678" s="94" t="e">
        <f t="shared" si="10"/>
        <v>#REF!</v>
      </c>
      <c r="C678" s="93" t="s">
        <v>2464</v>
      </c>
      <c r="D678" s="41" t="e">
        <f>VLOOKUP(E678,#REF!,25,0)</f>
        <v>#REF!</v>
      </c>
      <c r="E678" s="57" t="s">
        <v>168</v>
      </c>
      <c r="F678" s="32" t="s">
        <v>45</v>
      </c>
      <c r="G678" s="30" t="s">
        <v>1</v>
      </c>
      <c r="H678" s="44" t="s">
        <v>36</v>
      </c>
      <c r="I678" s="52" t="s">
        <v>94</v>
      </c>
      <c r="J678" s="24"/>
      <c r="K678" s="69"/>
      <c r="L678" s="38">
        <v>32</v>
      </c>
      <c r="M678" s="41" t="e">
        <f>VLOOKUP(I678,#REF!,6,0)</f>
        <v>#REF!</v>
      </c>
      <c r="N678" s="24"/>
      <c r="O678" s="3"/>
      <c r="S678"/>
      <c r="AX678" s="3"/>
      <c r="AY678" s="3"/>
    </row>
    <row r="679" spans="1:51" ht="23.25" customHeight="1">
      <c r="A679" s="28">
        <v>674</v>
      </c>
      <c r="B679" s="94" t="e">
        <f t="shared" si="10"/>
        <v>#REF!</v>
      </c>
      <c r="C679" s="93" t="s">
        <v>2467</v>
      </c>
      <c r="D679" s="41" t="e">
        <f>VLOOKUP(E679,#REF!,25,0)</f>
        <v>#REF!</v>
      </c>
      <c r="E679" s="57" t="s">
        <v>168</v>
      </c>
      <c r="F679" s="32" t="s">
        <v>45</v>
      </c>
      <c r="G679" s="30" t="s">
        <v>4</v>
      </c>
      <c r="H679" s="44" t="s">
        <v>21</v>
      </c>
      <c r="I679" s="52" t="s">
        <v>95</v>
      </c>
      <c r="J679" s="24"/>
      <c r="K679" s="69"/>
      <c r="L679" s="38">
        <v>33</v>
      </c>
      <c r="M679" s="41" t="e">
        <f>VLOOKUP(I679,#REF!,6,0)</f>
        <v>#REF!</v>
      </c>
      <c r="N679" s="24"/>
      <c r="O679" s="3"/>
      <c r="S679"/>
      <c r="AX679" s="3"/>
      <c r="AY679" s="3"/>
    </row>
    <row r="680" spans="1:51" ht="23.25" customHeight="1">
      <c r="A680" s="28">
        <v>675</v>
      </c>
      <c r="B680" s="94" t="e">
        <f t="shared" si="10"/>
        <v>#REF!</v>
      </c>
      <c r="C680" s="93" t="s">
        <v>2470</v>
      </c>
      <c r="D680" s="41" t="e">
        <f>VLOOKUP(E680,#REF!,25,0)</f>
        <v>#REF!</v>
      </c>
      <c r="E680" s="57" t="s">
        <v>168</v>
      </c>
      <c r="F680" s="32" t="s">
        <v>46</v>
      </c>
      <c r="G680" s="30" t="s">
        <v>4</v>
      </c>
      <c r="H680" s="27" t="s">
        <v>38</v>
      </c>
      <c r="I680" s="52" t="s">
        <v>96</v>
      </c>
      <c r="J680" s="33"/>
      <c r="K680" s="69"/>
      <c r="L680" s="38">
        <v>34</v>
      </c>
      <c r="M680" s="41" t="e">
        <f>VLOOKUP(I680,#REF!,6,0)</f>
        <v>#REF!</v>
      </c>
      <c r="N680" s="33"/>
    </row>
    <row r="681" spans="1:51" ht="23.25" customHeight="1">
      <c r="A681" s="28">
        <v>676</v>
      </c>
      <c r="B681" s="94" t="e">
        <f t="shared" si="10"/>
        <v>#REF!</v>
      </c>
      <c r="C681" s="93"/>
      <c r="D681" s="42" t="e">
        <f>VLOOKUP(E681,#REF!,25,0)</f>
        <v>#REF!</v>
      </c>
      <c r="E681" s="57" t="s">
        <v>438</v>
      </c>
      <c r="F681" s="32" t="s">
        <v>12</v>
      </c>
      <c r="G681" s="30" t="s">
        <v>4</v>
      </c>
      <c r="H681" s="27" t="s">
        <v>519</v>
      </c>
      <c r="I681" s="52" t="s">
        <v>406</v>
      </c>
      <c r="J681" s="33"/>
      <c r="K681" s="69"/>
      <c r="L681" s="38">
        <v>1</v>
      </c>
      <c r="M681" s="41" t="e">
        <f>VLOOKUP(I681,#REF!,6,0)</f>
        <v>#REF!</v>
      </c>
      <c r="N681" s="33"/>
    </row>
    <row r="682" spans="1:51" ht="23.25" customHeight="1">
      <c r="A682" s="28">
        <v>677</v>
      </c>
      <c r="B682" s="94" t="e">
        <f t="shared" si="10"/>
        <v>#REF!</v>
      </c>
      <c r="C682" s="93"/>
      <c r="D682" s="42" t="e">
        <f>VLOOKUP(E682,#REF!,25,0)</f>
        <v>#REF!</v>
      </c>
      <c r="E682" s="57" t="s">
        <v>438</v>
      </c>
      <c r="F682" s="32" t="s">
        <v>11</v>
      </c>
      <c r="G682" s="30" t="s">
        <v>4</v>
      </c>
      <c r="H682" s="27" t="s">
        <v>519</v>
      </c>
      <c r="I682" s="52" t="s">
        <v>405</v>
      </c>
      <c r="J682" s="33"/>
      <c r="K682" s="69"/>
      <c r="L682" s="38">
        <v>2</v>
      </c>
      <c r="M682" s="41" t="e">
        <f>VLOOKUP(I682,#REF!,6,0)</f>
        <v>#REF!</v>
      </c>
      <c r="N682" s="33"/>
    </row>
    <row r="683" spans="1:51" ht="23.25" customHeight="1">
      <c r="A683" s="28">
        <v>678</v>
      </c>
      <c r="B683" s="94" t="e">
        <f t="shared" si="10"/>
        <v>#REF!</v>
      </c>
      <c r="C683" s="93"/>
      <c r="D683" s="42" t="e">
        <f>VLOOKUP(E683,#REF!,25,0)</f>
        <v>#REF!</v>
      </c>
      <c r="E683" s="57" t="s">
        <v>438</v>
      </c>
      <c r="F683" s="32" t="s">
        <v>12</v>
      </c>
      <c r="G683" s="30" t="s">
        <v>4</v>
      </c>
      <c r="H683" s="27" t="s">
        <v>480</v>
      </c>
      <c r="I683" s="52" t="s">
        <v>405</v>
      </c>
      <c r="J683" s="33"/>
      <c r="K683" s="69"/>
      <c r="L683" s="38">
        <v>3</v>
      </c>
      <c r="M683" s="41" t="e">
        <f>VLOOKUP(I683,#REF!,6,0)</f>
        <v>#REF!</v>
      </c>
      <c r="N683" s="33"/>
    </row>
    <row r="684" spans="1:51" ht="23.25" customHeight="1">
      <c r="A684" s="28">
        <v>679</v>
      </c>
      <c r="B684" s="94" t="e">
        <f t="shared" si="10"/>
        <v>#REF!</v>
      </c>
      <c r="C684" s="93" t="s">
        <v>2473</v>
      </c>
      <c r="D684" s="41" t="e">
        <f>VLOOKUP(E684,#REF!,25,0)</f>
        <v>#REF!</v>
      </c>
      <c r="E684" s="57" t="s">
        <v>10</v>
      </c>
      <c r="F684" s="32" t="s">
        <v>12</v>
      </c>
      <c r="G684" s="30" t="s">
        <v>0</v>
      </c>
      <c r="H684" s="44" t="s">
        <v>32</v>
      </c>
      <c r="I684" s="52" t="s">
        <v>100</v>
      </c>
      <c r="J684" s="33"/>
      <c r="K684" s="69"/>
      <c r="L684" s="38">
        <v>1</v>
      </c>
      <c r="M684" s="41" t="e">
        <f>VLOOKUP(I684,#REF!,6,0)</f>
        <v>#REF!</v>
      </c>
      <c r="N684" s="33"/>
      <c r="P684"/>
      <c r="Q684"/>
      <c r="R684"/>
      <c r="S684"/>
    </row>
    <row r="685" spans="1:51" ht="23.25" customHeight="1">
      <c r="A685" s="28">
        <v>680</v>
      </c>
      <c r="B685" s="94" t="e">
        <f t="shared" si="10"/>
        <v>#REF!</v>
      </c>
      <c r="C685" s="93" t="s">
        <v>2476</v>
      </c>
      <c r="D685" s="41" t="e">
        <f>VLOOKUP(E685,#REF!,25,0)</f>
        <v>#REF!</v>
      </c>
      <c r="E685" s="57" t="s">
        <v>10</v>
      </c>
      <c r="F685" s="32" t="s">
        <v>11</v>
      </c>
      <c r="G685" s="30" t="s">
        <v>0</v>
      </c>
      <c r="H685" s="44" t="s">
        <v>32</v>
      </c>
      <c r="I685" s="52" t="s">
        <v>101</v>
      </c>
      <c r="J685" s="24"/>
      <c r="K685" s="69"/>
      <c r="L685" s="38">
        <v>2</v>
      </c>
      <c r="M685" s="41" t="e">
        <f>VLOOKUP(I685,#REF!,6,0)</f>
        <v>#REF!</v>
      </c>
      <c r="N685" s="24"/>
      <c r="O685" s="3"/>
      <c r="S685"/>
      <c r="AX685" s="3"/>
      <c r="AY685" s="3"/>
    </row>
    <row r="686" spans="1:51" ht="23.25" customHeight="1">
      <c r="A686" s="28">
        <v>681</v>
      </c>
      <c r="B686" s="94" t="str">
        <f t="shared" si="10"/>
        <v>20241PE6019K19.1</v>
      </c>
      <c r="C686" s="93" t="s">
        <v>2479</v>
      </c>
      <c r="D686" s="84" t="s">
        <v>515</v>
      </c>
      <c r="E686" s="56" t="s">
        <v>473</v>
      </c>
      <c r="F686" s="35" t="s">
        <v>46</v>
      </c>
      <c r="G686" s="30" t="s">
        <v>4</v>
      </c>
      <c r="H686" s="27" t="s">
        <v>517</v>
      </c>
      <c r="I686" s="52" t="s">
        <v>14</v>
      </c>
      <c r="J686" s="33"/>
      <c r="K686" s="69"/>
      <c r="L686" s="38">
        <v>1</v>
      </c>
      <c r="M686" s="41" t="e">
        <f>VLOOKUP(I686,#REF!,6,0)</f>
        <v>#REF!</v>
      </c>
      <c r="N686" s="33"/>
    </row>
    <row r="687" spans="1:51" ht="23.25" customHeight="1">
      <c r="A687" s="28">
        <v>682</v>
      </c>
      <c r="B687" s="94" t="str">
        <f t="shared" si="10"/>
        <v>20241PE6019K19.2</v>
      </c>
      <c r="C687" s="93" t="s">
        <v>2482</v>
      </c>
      <c r="D687" s="84" t="s">
        <v>515</v>
      </c>
      <c r="E687" s="56" t="s">
        <v>473</v>
      </c>
      <c r="F687" s="35" t="s">
        <v>459</v>
      </c>
      <c r="G687" s="30" t="s">
        <v>4</v>
      </c>
      <c r="H687" s="27" t="s">
        <v>517</v>
      </c>
      <c r="I687" s="52" t="s">
        <v>15</v>
      </c>
      <c r="J687" s="33"/>
      <c r="K687" s="69"/>
      <c r="L687" s="38">
        <v>2</v>
      </c>
      <c r="M687" s="41" t="e">
        <f>VLOOKUP(I687,#REF!,6,0)</f>
        <v>#REF!</v>
      </c>
      <c r="N687" s="33"/>
    </row>
    <row r="688" spans="1:51" ht="23.25" customHeight="1">
      <c r="A688" s="28">
        <v>683</v>
      </c>
      <c r="B688" s="94" t="str">
        <f t="shared" si="10"/>
        <v>20241PE6019K19.3</v>
      </c>
      <c r="C688" s="93" t="s">
        <v>2485</v>
      </c>
      <c r="D688" s="84" t="s">
        <v>515</v>
      </c>
      <c r="E688" s="56" t="s">
        <v>473</v>
      </c>
      <c r="F688" s="35" t="s">
        <v>47</v>
      </c>
      <c r="G688" s="30" t="s">
        <v>4</v>
      </c>
      <c r="H688" s="27" t="s">
        <v>517</v>
      </c>
      <c r="I688" s="52" t="s">
        <v>44</v>
      </c>
      <c r="J688" s="33"/>
      <c r="K688" s="69"/>
      <c r="L688" s="38">
        <v>3</v>
      </c>
      <c r="M688" s="41" t="e">
        <f>VLOOKUP(I688,#REF!,6,0)</f>
        <v>#REF!</v>
      </c>
      <c r="N688" s="33"/>
    </row>
    <row r="689" spans="1:15" ht="23.25" customHeight="1">
      <c r="A689" s="28">
        <v>684</v>
      </c>
      <c r="B689" s="94" t="str">
        <f t="shared" si="10"/>
        <v>20241PE6019K19.4</v>
      </c>
      <c r="C689" s="93" t="s">
        <v>2488</v>
      </c>
      <c r="D689" s="84" t="s">
        <v>515</v>
      </c>
      <c r="E689" s="56" t="s">
        <v>473</v>
      </c>
      <c r="F689" s="35" t="s">
        <v>18</v>
      </c>
      <c r="G689" s="30" t="s">
        <v>4</v>
      </c>
      <c r="H689" s="27" t="s">
        <v>517</v>
      </c>
      <c r="I689" s="52" t="s">
        <v>142</v>
      </c>
      <c r="J689" s="33"/>
      <c r="K689" s="69"/>
      <c r="L689" s="38">
        <v>4</v>
      </c>
      <c r="M689" s="41" t="e">
        <f>VLOOKUP(I689,#REF!,6,0)</f>
        <v>#REF!</v>
      </c>
      <c r="N689" s="33"/>
    </row>
    <row r="690" spans="1:15" ht="23.25" customHeight="1">
      <c r="A690" s="28">
        <v>685</v>
      </c>
      <c r="B690" s="94" t="e">
        <f t="shared" si="10"/>
        <v>#REF!</v>
      </c>
      <c r="C690" s="93"/>
      <c r="D690" s="42" t="e">
        <f>VLOOKUP(E690,#REF!,25,0)</f>
        <v>#REF!</v>
      </c>
      <c r="E690" s="57" t="s">
        <v>434</v>
      </c>
      <c r="F690" s="32" t="s">
        <v>19</v>
      </c>
      <c r="G690" s="30" t="s">
        <v>2</v>
      </c>
      <c r="H690" s="27" t="s">
        <v>519</v>
      </c>
      <c r="I690" s="52" t="s">
        <v>406</v>
      </c>
      <c r="J690" s="33"/>
      <c r="K690" s="69"/>
      <c r="L690" s="38">
        <v>1</v>
      </c>
      <c r="M690" s="41" t="e">
        <f>VLOOKUP(I690,#REF!,6,0)</f>
        <v>#REF!</v>
      </c>
      <c r="N690" s="33"/>
    </row>
    <row r="691" spans="1:15" ht="23.25" customHeight="1">
      <c r="A691" s="28">
        <v>686</v>
      </c>
      <c r="B691" s="94" t="e">
        <f t="shared" si="10"/>
        <v>#REF!</v>
      </c>
      <c r="C691" s="93"/>
      <c r="D691" s="42" t="e">
        <f>VLOOKUP(E691,#REF!,25,0)</f>
        <v>#REF!</v>
      </c>
      <c r="E691" s="57" t="s">
        <v>434</v>
      </c>
      <c r="F691" s="32" t="s">
        <v>18</v>
      </c>
      <c r="G691" s="30" t="s">
        <v>2</v>
      </c>
      <c r="H691" s="27" t="s">
        <v>485</v>
      </c>
      <c r="I691" s="52" t="s">
        <v>404</v>
      </c>
      <c r="J691" s="33"/>
      <c r="K691" s="69"/>
      <c r="L691" s="38">
        <v>2</v>
      </c>
      <c r="M691" s="41" t="e">
        <f>VLOOKUP(I691,#REF!,6,0)</f>
        <v>#REF!</v>
      </c>
      <c r="N691" s="33"/>
    </row>
    <row r="692" spans="1:15" ht="23.25" customHeight="1">
      <c r="A692" s="28">
        <v>687</v>
      </c>
      <c r="B692" s="94" t="e">
        <f t="shared" si="10"/>
        <v>#REF!</v>
      </c>
      <c r="C692" s="93"/>
      <c r="D692" s="42" t="e">
        <f>VLOOKUP(E692,#REF!,25,0)</f>
        <v>#REF!</v>
      </c>
      <c r="E692" s="57" t="s">
        <v>434</v>
      </c>
      <c r="F692" s="32" t="s">
        <v>48</v>
      </c>
      <c r="G692" s="30" t="s">
        <v>2</v>
      </c>
      <c r="H692" s="27" t="s">
        <v>485</v>
      </c>
      <c r="I692" s="52" t="s">
        <v>405</v>
      </c>
      <c r="J692" s="33"/>
      <c r="K692" s="69"/>
      <c r="L692" s="38">
        <v>3</v>
      </c>
      <c r="M692" s="41" t="e">
        <f>VLOOKUP(I692,#REF!,6,0)</f>
        <v>#REF!</v>
      </c>
      <c r="N692" s="33"/>
    </row>
    <row r="693" spans="1:15" ht="23.25" customHeight="1">
      <c r="A693" s="28">
        <v>688</v>
      </c>
      <c r="B693" s="94" t="e">
        <f t="shared" si="10"/>
        <v>#REF!</v>
      </c>
      <c r="C693" s="93"/>
      <c r="D693" s="42" t="e">
        <f>VLOOKUP(E693,#REF!,25,0)</f>
        <v>#REF!</v>
      </c>
      <c r="E693" s="57" t="s">
        <v>434</v>
      </c>
      <c r="F693" s="32" t="s">
        <v>46</v>
      </c>
      <c r="G693" s="30" t="s">
        <v>2</v>
      </c>
      <c r="H693" s="27" t="s">
        <v>485</v>
      </c>
      <c r="I693" s="52" t="s">
        <v>405</v>
      </c>
      <c r="J693" s="33"/>
      <c r="K693" s="69"/>
      <c r="L693" s="38">
        <v>4</v>
      </c>
      <c r="M693" s="41" t="e">
        <f>VLOOKUP(I693,#REF!,6,0)</f>
        <v>#REF!</v>
      </c>
      <c r="N693" s="33"/>
    </row>
    <row r="694" spans="1:15" ht="23.25" customHeight="1">
      <c r="A694" s="28">
        <v>689</v>
      </c>
      <c r="B694" s="94" t="e">
        <f t="shared" si="10"/>
        <v>#REF!</v>
      </c>
      <c r="C694" s="93" t="s">
        <v>2491</v>
      </c>
      <c r="D694" s="41" t="e">
        <f>VLOOKUP(E694,#REF!,25,0)</f>
        <v>#REF!</v>
      </c>
      <c r="E694" s="53" t="s">
        <v>271</v>
      </c>
      <c r="F694" s="30" t="s">
        <v>46</v>
      </c>
      <c r="G694" s="30" t="s">
        <v>2</v>
      </c>
      <c r="H694" s="44" t="s">
        <v>8</v>
      </c>
      <c r="I694" s="52" t="s">
        <v>142</v>
      </c>
      <c r="J694" s="33"/>
      <c r="K694" s="69"/>
      <c r="L694" s="38">
        <v>1</v>
      </c>
      <c r="M694" s="41" t="e">
        <f>VLOOKUP(I694,#REF!,6,0)</f>
        <v>#REF!</v>
      </c>
      <c r="N694" s="33"/>
    </row>
    <row r="695" spans="1:15" ht="23.25" customHeight="1">
      <c r="A695" s="28">
        <v>690</v>
      </c>
      <c r="B695" s="94" t="e">
        <f t="shared" si="10"/>
        <v>#REF!</v>
      </c>
      <c r="C695" s="93" t="s">
        <v>2491</v>
      </c>
      <c r="D695" s="41" t="e">
        <f>VLOOKUP(E695,#REF!,25,0)</f>
        <v>#REF!</v>
      </c>
      <c r="E695" s="53" t="s">
        <v>271</v>
      </c>
      <c r="F695" s="30" t="s">
        <v>46</v>
      </c>
      <c r="G695" s="30" t="s">
        <v>5</v>
      </c>
      <c r="H695" s="44" t="s">
        <v>8</v>
      </c>
      <c r="I695" s="52" t="s">
        <v>142</v>
      </c>
      <c r="J695" s="33"/>
      <c r="K695" s="69"/>
      <c r="L695" s="38">
        <v>1</v>
      </c>
      <c r="M695" s="41" t="e">
        <f>VLOOKUP(I695,#REF!,6,0)</f>
        <v>#REF!</v>
      </c>
      <c r="N695" s="33"/>
    </row>
    <row r="696" spans="1:15" ht="23.25" customHeight="1">
      <c r="A696" s="28">
        <v>691</v>
      </c>
      <c r="B696" s="94" t="e">
        <f t="shared" si="10"/>
        <v>#REF!</v>
      </c>
      <c r="C696" s="93" t="s">
        <v>2494</v>
      </c>
      <c r="D696" s="41" t="e">
        <f>VLOOKUP(E696,#REF!,25,0)</f>
        <v>#REF!</v>
      </c>
      <c r="E696" s="53" t="s">
        <v>271</v>
      </c>
      <c r="F696" s="30" t="s">
        <v>19</v>
      </c>
      <c r="G696" s="30" t="s">
        <v>2</v>
      </c>
      <c r="H696" s="44" t="s">
        <v>8</v>
      </c>
      <c r="I696" s="52" t="s">
        <v>142</v>
      </c>
      <c r="J696" s="33"/>
      <c r="K696" s="69"/>
      <c r="L696" s="38">
        <v>2</v>
      </c>
      <c r="M696" s="41" t="e">
        <f>VLOOKUP(I696,#REF!,6,0)</f>
        <v>#REF!</v>
      </c>
      <c r="N696" s="33"/>
    </row>
    <row r="697" spans="1:15" ht="23.25" customHeight="1">
      <c r="A697" s="28">
        <v>692</v>
      </c>
      <c r="B697" s="94" t="e">
        <f t="shared" si="10"/>
        <v>#REF!</v>
      </c>
      <c r="C697" s="93" t="s">
        <v>2494</v>
      </c>
      <c r="D697" s="41" t="e">
        <f>VLOOKUP(E697,#REF!,25,0)</f>
        <v>#REF!</v>
      </c>
      <c r="E697" s="53" t="s">
        <v>271</v>
      </c>
      <c r="F697" s="30" t="s">
        <v>19</v>
      </c>
      <c r="G697" s="30" t="s">
        <v>5</v>
      </c>
      <c r="H697" s="44" t="s">
        <v>8</v>
      </c>
      <c r="I697" s="52" t="s">
        <v>142</v>
      </c>
      <c r="J697" s="33"/>
      <c r="K697" s="69"/>
      <c r="L697" s="38">
        <v>2</v>
      </c>
      <c r="M697" s="41" t="e">
        <f>VLOOKUP(I697,#REF!,6,0)</f>
        <v>#REF!</v>
      </c>
      <c r="N697" s="33"/>
    </row>
    <row r="698" spans="1:15" ht="23.25" customHeight="1">
      <c r="A698" s="28">
        <v>693</v>
      </c>
      <c r="B698" s="94" t="e">
        <f t="shared" si="10"/>
        <v>#REF!</v>
      </c>
      <c r="C698" s="93" t="s">
        <v>2497</v>
      </c>
      <c r="D698" s="41" t="e">
        <f>VLOOKUP(E698,#REF!,25,0)</f>
        <v>#REF!</v>
      </c>
      <c r="E698" s="53" t="s">
        <v>271</v>
      </c>
      <c r="F698" s="30" t="s">
        <v>46</v>
      </c>
      <c r="G698" s="30" t="s">
        <v>2</v>
      </c>
      <c r="H698" s="27" t="s">
        <v>367</v>
      </c>
      <c r="I698" s="52" t="s">
        <v>142</v>
      </c>
      <c r="J698" s="33"/>
      <c r="K698" s="69"/>
      <c r="L698" s="38">
        <v>3</v>
      </c>
      <c r="M698" s="41" t="e">
        <f>VLOOKUP(I698,#REF!,6,0)</f>
        <v>#REF!</v>
      </c>
      <c r="N698" s="33"/>
    </row>
    <row r="699" spans="1:15" ht="23.25" customHeight="1">
      <c r="A699" s="28">
        <v>694</v>
      </c>
      <c r="B699" s="94" t="e">
        <f t="shared" si="10"/>
        <v>#REF!</v>
      </c>
      <c r="C699" s="93" t="s">
        <v>2497</v>
      </c>
      <c r="D699" s="41" t="e">
        <f>VLOOKUP(E699,#REF!,25,0)</f>
        <v>#REF!</v>
      </c>
      <c r="E699" s="53" t="s">
        <v>271</v>
      </c>
      <c r="F699" s="30" t="s">
        <v>46</v>
      </c>
      <c r="G699" s="30" t="s">
        <v>5</v>
      </c>
      <c r="H699" s="44" t="s">
        <v>8</v>
      </c>
      <c r="I699" s="52" t="s">
        <v>142</v>
      </c>
      <c r="J699" s="33"/>
      <c r="K699" s="69"/>
      <c r="L699" s="38">
        <v>3</v>
      </c>
      <c r="M699" s="41" t="e">
        <f>VLOOKUP(I699,#REF!,6,0)</f>
        <v>#REF!</v>
      </c>
      <c r="N699" s="33"/>
    </row>
    <row r="700" spans="1:15" ht="23.25" customHeight="1">
      <c r="A700" s="28">
        <v>695</v>
      </c>
      <c r="B700" s="94" t="e">
        <f t="shared" si="10"/>
        <v>#REF!</v>
      </c>
      <c r="C700" s="93" t="s">
        <v>2500</v>
      </c>
      <c r="D700" s="41" t="e">
        <f>VLOOKUP(E700,#REF!,25,0)</f>
        <v>#REF!</v>
      </c>
      <c r="E700" s="53" t="s">
        <v>271</v>
      </c>
      <c r="F700" s="30" t="s">
        <v>48</v>
      </c>
      <c r="G700" s="30" t="s">
        <v>0</v>
      </c>
      <c r="H700" s="27" t="s">
        <v>8</v>
      </c>
      <c r="I700" s="52" t="s">
        <v>376</v>
      </c>
      <c r="J700" s="24"/>
      <c r="K700" s="69"/>
      <c r="L700" s="76">
        <v>4</v>
      </c>
      <c r="M700" s="41" t="e">
        <f>VLOOKUP(I700,#REF!,6,0)</f>
        <v>#REF!</v>
      </c>
      <c r="N700" s="24"/>
      <c r="O700" s="3"/>
    </row>
    <row r="701" spans="1:15" ht="23.25" customHeight="1">
      <c r="A701" s="28">
        <v>696</v>
      </c>
      <c r="B701" s="94" t="e">
        <f t="shared" si="10"/>
        <v>#REF!</v>
      </c>
      <c r="C701" s="93" t="s">
        <v>2500</v>
      </c>
      <c r="D701" s="41" t="e">
        <f>VLOOKUP(E701,#REF!,25,0)</f>
        <v>#REF!</v>
      </c>
      <c r="E701" s="53" t="s">
        <v>271</v>
      </c>
      <c r="F701" s="30" t="s">
        <v>48</v>
      </c>
      <c r="G701" s="30" t="s">
        <v>3</v>
      </c>
      <c r="H701" s="27" t="s">
        <v>8</v>
      </c>
      <c r="I701" s="52" t="s">
        <v>376</v>
      </c>
      <c r="J701" s="33"/>
      <c r="K701" s="69"/>
      <c r="L701" s="38">
        <v>4</v>
      </c>
      <c r="M701" s="41" t="e">
        <f>VLOOKUP(I701,#REF!,6,0)</f>
        <v>#REF!</v>
      </c>
      <c r="N701" s="33"/>
    </row>
    <row r="702" spans="1:15" ht="23.25" customHeight="1">
      <c r="A702" s="28">
        <v>697</v>
      </c>
      <c r="B702" s="94" t="e">
        <f t="shared" si="10"/>
        <v>#REF!</v>
      </c>
      <c r="C702" s="93" t="s">
        <v>2503</v>
      </c>
      <c r="D702" s="41" t="e">
        <f>VLOOKUP(E702,#REF!,25,0)</f>
        <v>#REF!</v>
      </c>
      <c r="E702" s="53" t="s">
        <v>271</v>
      </c>
      <c r="F702" s="30" t="s">
        <v>45</v>
      </c>
      <c r="G702" s="30" t="s">
        <v>2</v>
      </c>
      <c r="H702" s="44" t="s">
        <v>8</v>
      </c>
      <c r="I702" s="52" t="s">
        <v>152</v>
      </c>
      <c r="J702" s="33"/>
      <c r="K702" s="69"/>
      <c r="L702" s="38">
        <v>5</v>
      </c>
      <c r="M702" s="41" t="e">
        <f>VLOOKUP(I702,#REF!,6,0)</f>
        <v>#REF!</v>
      </c>
      <c r="N702" s="33"/>
    </row>
    <row r="703" spans="1:15" ht="23.25" customHeight="1">
      <c r="A703" s="28">
        <v>698</v>
      </c>
      <c r="B703" s="94" t="e">
        <f t="shared" si="10"/>
        <v>#REF!</v>
      </c>
      <c r="C703" s="93" t="s">
        <v>2503</v>
      </c>
      <c r="D703" s="41" t="e">
        <f>VLOOKUP(E703,#REF!,25,0)</f>
        <v>#REF!</v>
      </c>
      <c r="E703" s="53" t="s">
        <v>271</v>
      </c>
      <c r="F703" s="36" t="s">
        <v>45</v>
      </c>
      <c r="G703" s="30" t="s">
        <v>5</v>
      </c>
      <c r="H703" s="44" t="s">
        <v>8</v>
      </c>
      <c r="I703" s="52" t="s">
        <v>152</v>
      </c>
      <c r="J703" s="33"/>
      <c r="K703" s="69"/>
      <c r="L703" s="38">
        <v>5</v>
      </c>
      <c r="M703" s="41" t="e">
        <f>VLOOKUP(I703,#REF!,6,0)</f>
        <v>#REF!</v>
      </c>
      <c r="N703" s="33"/>
    </row>
    <row r="704" spans="1:15" ht="23.25" customHeight="1">
      <c r="A704" s="28">
        <v>699</v>
      </c>
      <c r="B704" s="94" t="e">
        <f t="shared" si="10"/>
        <v>#REF!</v>
      </c>
      <c r="C704" s="93" t="s">
        <v>2506</v>
      </c>
      <c r="D704" s="41" t="e">
        <f>VLOOKUP(E704,#REF!,25,0)</f>
        <v>#REF!</v>
      </c>
      <c r="E704" s="53" t="s">
        <v>271</v>
      </c>
      <c r="F704" s="30" t="s">
        <v>45</v>
      </c>
      <c r="G704" s="30" t="s">
        <v>1</v>
      </c>
      <c r="H704" s="27" t="s">
        <v>367</v>
      </c>
      <c r="I704" s="52" t="s">
        <v>152</v>
      </c>
      <c r="J704" s="33"/>
      <c r="K704" s="69"/>
      <c r="L704" s="38">
        <v>6</v>
      </c>
      <c r="M704" s="41" t="e">
        <f>VLOOKUP(I704,#REF!,6,0)</f>
        <v>#REF!</v>
      </c>
      <c r="N704" s="33"/>
    </row>
    <row r="705" spans="1:19" ht="23.25" customHeight="1">
      <c r="A705" s="28">
        <v>700</v>
      </c>
      <c r="B705" s="94" t="e">
        <f t="shared" si="10"/>
        <v>#REF!</v>
      </c>
      <c r="C705" s="93" t="s">
        <v>2506</v>
      </c>
      <c r="D705" s="41" t="e">
        <f>VLOOKUP(E705,#REF!,25,0)</f>
        <v>#REF!</v>
      </c>
      <c r="E705" s="53" t="s">
        <v>271</v>
      </c>
      <c r="F705" s="36" t="s">
        <v>45</v>
      </c>
      <c r="G705" s="30" t="s">
        <v>4</v>
      </c>
      <c r="H705" s="44" t="s">
        <v>8</v>
      </c>
      <c r="I705" s="52" t="s">
        <v>152</v>
      </c>
      <c r="J705" s="33"/>
      <c r="K705" s="69"/>
      <c r="L705" s="38">
        <v>6</v>
      </c>
      <c r="M705" s="41" t="e">
        <f>VLOOKUP(I705,#REF!,6,0)</f>
        <v>#REF!</v>
      </c>
      <c r="N705" s="33"/>
    </row>
    <row r="706" spans="1:19" ht="23.25" customHeight="1">
      <c r="A706" s="28">
        <v>701</v>
      </c>
      <c r="B706" s="94" t="e">
        <f t="shared" si="10"/>
        <v>#REF!</v>
      </c>
      <c r="C706" s="93" t="s">
        <v>2509</v>
      </c>
      <c r="D706" s="41" t="e">
        <f>VLOOKUP(E706,#REF!,25,0)</f>
        <v>#REF!</v>
      </c>
      <c r="E706" s="53" t="s">
        <v>271</v>
      </c>
      <c r="F706" s="30" t="s">
        <v>45</v>
      </c>
      <c r="G706" s="30" t="s">
        <v>0</v>
      </c>
      <c r="H706" s="44" t="s">
        <v>8</v>
      </c>
      <c r="I706" s="52" t="s">
        <v>152</v>
      </c>
      <c r="J706" s="33"/>
      <c r="K706" s="69"/>
      <c r="L706" s="76">
        <v>7</v>
      </c>
      <c r="M706" s="41" t="e">
        <f>VLOOKUP(I706,#REF!,6,0)</f>
        <v>#REF!</v>
      </c>
      <c r="N706" s="33"/>
    </row>
    <row r="707" spans="1:19" ht="23.25" customHeight="1">
      <c r="A707" s="28">
        <v>702</v>
      </c>
      <c r="B707" s="94" t="e">
        <f t="shared" si="10"/>
        <v>#REF!</v>
      </c>
      <c r="C707" s="93" t="s">
        <v>2509</v>
      </c>
      <c r="D707" s="41" t="e">
        <f>VLOOKUP(E707,#REF!,25,0)</f>
        <v>#REF!</v>
      </c>
      <c r="E707" s="53" t="s">
        <v>271</v>
      </c>
      <c r="F707" s="30" t="s">
        <v>45</v>
      </c>
      <c r="G707" s="30" t="s">
        <v>3</v>
      </c>
      <c r="H707" s="44" t="s">
        <v>8</v>
      </c>
      <c r="I707" s="52" t="s">
        <v>152</v>
      </c>
      <c r="J707" s="33"/>
      <c r="K707" s="69"/>
      <c r="L707" s="38">
        <v>7</v>
      </c>
      <c r="M707" s="41" t="e">
        <f>VLOOKUP(I707,#REF!,6,0)</f>
        <v>#REF!</v>
      </c>
      <c r="N707" s="33"/>
    </row>
    <row r="708" spans="1:19" ht="23.25" customHeight="1">
      <c r="A708" s="28">
        <v>703</v>
      </c>
      <c r="B708" s="94" t="e">
        <f t="shared" si="10"/>
        <v>#REF!</v>
      </c>
      <c r="C708" s="93" t="s">
        <v>2512</v>
      </c>
      <c r="D708" s="41" t="e">
        <f>VLOOKUP(E708,#REF!,25,0)</f>
        <v>#REF!</v>
      </c>
      <c r="E708" s="53" t="s">
        <v>271</v>
      </c>
      <c r="F708" s="30" t="s">
        <v>46</v>
      </c>
      <c r="G708" s="30" t="s">
        <v>2</v>
      </c>
      <c r="H708" s="44" t="s">
        <v>8</v>
      </c>
      <c r="I708" s="52" t="s">
        <v>67</v>
      </c>
      <c r="J708" s="33"/>
      <c r="K708" s="69"/>
      <c r="L708" s="38">
        <v>8</v>
      </c>
      <c r="M708" s="41" t="e">
        <f>VLOOKUP(I708,#REF!,6,0)</f>
        <v>#REF!</v>
      </c>
      <c r="N708" s="33"/>
    </row>
    <row r="709" spans="1:19" ht="23.25" customHeight="1">
      <c r="A709" s="28">
        <v>704</v>
      </c>
      <c r="B709" s="94" t="e">
        <f t="shared" si="10"/>
        <v>#REF!</v>
      </c>
      <c r="C709" s="93" t="s">
        <v>2512</v>
      </c>
      <c r="D709" s="41" t="e">
        <f>VLOOKUP(E709,#REF!,25,0)</f>
        <v>#REF!</v>
      </c>
      <c r="E709" s="53" t="s">
        <v>271</v>
      </c>
      <c r="F709" s="30" t="s">
        <v>46</v>
      </c>
      <c r="G709" s="30" t="s">
        <v>5</v>
      </c>
      <c r="H709" s="44" t="s">
        <v>8</v>
      </c>
      <c r="I709" s="52" t="s">
        <v>67</v>
      </c>
      <c r="J709" s="33"/>
      <c r="K709" s="69"/>
      <c r="L709" s="38">
        <v>8</v>
      </c>
      <c r="M709" s="41" t="e">
        <f>VLOOKUP(I709,#REF!,6,0)</f>
        <v>#REF!</v>
      </c>
      <c r="N709" s="33"/>
    </row>
    <row r="710" spans="1:19" ht="23.25" customHeight="1">
      <c r="A710" s="28">
        <v>705</v>
      </c>
      <c r="B710" s="94" t="e">
        <f t="shared" ref="B710:B773" si="11">CONCATENATE(20241,$D710,"K19.",$L710)</f>
        <v>#REF!</v>
      </c>
      <c r="C710" s="93" t="s">
        <v>2515</v>
      </c>
      <c r="D710" s="41" t="e">
        <f>VLOOKUP(E710,#REF!,25,0)</f>
        <v>#REF!</v>
      </c>
      <c r="E710" s="53" t="s">
        <v>271</v>
      </c>
      <c r="F710" s="30" t="s">
        <v>47</v>
      </c>
      <c r="G710" s="30" t="s">
        <v>2</v>
      </c>
      <c r="H710" s="44" t="s">
        <v>8</v>
      </c>
      <c r="I710" s="52" t="s">
        <v>67</v>
      </c>
      <c r="J710" s="33"/>
      <c r="K710" s="69"/>
      <c r="L710" s="38">
        <v>9</v>
      </c>
      <c r="M710" s="41" t="e">
        <f>VLOOKUP(I710,#REF!,6,0)</f>
        <v>#REF!</v>
      </c>
      <c r="N710" s="33"/>
    </row>
    <row r="711" spans="1:19" ht="23.25" customHeight="1">
      <c r="A711" s="28">
        <v>706</v>
      </c>
      <c r="B711" s="94" t="e">
        <f t="shared" si="11"/>
        <v>#REF!</v>
      </c>
      <c r="C711" s="93" t="s">
        <v>2515</v>
      </c>
      <c r="D711" s="41" t="e">
        <f>VLOOKUP(E711,#REF!,25,0)</f>
        <v>#REF!</v>
      </c>
      <c r="E711" s="53" t="s">
        <v>271</v>
      </c>
      <c r="F711" s="30" t="s">
        <v>47</v>
      </c>
      <c r="G711" s="30" t="s">
        <v>5</v>
      </c>
      <c r="H711" s="44" t="s">
        <v>8</v>
      </c>
      <c r="I711" s="52" t="s">
        <v>67</v>
      </c>
      <c r="J711" s="33"/>
      <c r="K711" s="69"/>
      <c r="L711" s="38">
        <v>9</v>
      </c>
      <c r="M711" s="41" t="e">
        <f>VLOOKUP(I711,#REF!,6,0)</f>
        <v>#REF!</v>
      </c>
      <c r="N711" s="33"/>
    </row>
    <row r="712" spans="1:19" ht="23.25" customHeight="1">
      <c r="A712" s="28">
        <v>707</v>
      </c>
      <c r="B712" s="94" t="e">
        <f t="shared" si="11"/>
        <v>#REF!</v>
      </c>
      <c r="C712" s="93" t="s">
        <v>2518</v>
      </c>
      <c r="D712" s="41" t="e">
        <f>VLOOKUP(E712,#REF!,25,0)</f>
        <v>#REF!</v>
      </c>
      <c r="E712" s="53" t="s">
        <v>271</v>
      </c>
      <c r="F712" s="30" t="s">
        <v>48</v>
      </c>
      <c r="G712" s="30" t="s">
        <v>0</v>
      </c>
      <c r="H712" s="44" t="s">
        <v>8</v>
      </c>
      <c r="I712" s="52" t="s">
        <v>140</v>
      </c>
      <c r="J712" s="33"/>
      <c r="K712" s="69"/>
      <c r="L712" s="76">
        <v>10</v>
      </c>
      <c r="M712" s="41" t="e">
        <f>VLOOKUP(I712,#REF!,6,0)</f>
        <v>#REF!</v>
      </c>
      <c r="N712" s="33"/>
      <c r="S712"/>
    </row>
    <row r="713" spans="1:19" ht="23.25" customHeight="1">
      <c r="A713" s="28">
        <v>708</v>
      </c>
      <c r="B713" s="94" t="e">
        <f t="shared" si="11"/>
        <v>#REF!</v>
      </c>
      <c r="C713" s="93" t="s">
        <v>2518</v>
      </c>
      <c r="D713" s="41" t="e">
        <f>VLOOKUP(E713,#REF!,25,0)</f>
        <v>#REF!</v>
      </c>
      <c r="E713" s="53" t="s">
        <v>271</v>
      </c>
      <c r="F713" s="30" t="s">
        <v>48</v>
      </c>
      <c r="G713" s="30" t="s">
        <v>3</v>
      </c>
      <c r="H713" s="44" t="s">
        <v>8</v>
      </c>
      <c r="I713" s="52" t="s">
        <v>140</v>
      </c>
      <c r="J713" s="33"/>
      <c r="K713" s="69"/>
      <c r="L713" s="38">
        <v>10</v>
      </c>
      <c r="M713" s="41" t="e">
        <f>VLOOKUP(I713,#REF!,6,0)</f>
        <v>#REF!</v>
      </c>
      <c r="N713" s="33"/>
    </row>
    <row r="714" spans="1:19" ht="23.25" customHeight="1">
      <c r="A714" s="28">
        <v>709</v>
      </c>
      <c r="B714" s="94" t="e">
        <f t="shared" si="11"/>
        <v>#REF!</v>
      </c>
      <c r="C714" s="93" t="s">
        <v>2521</v>
      </c>
      <c r="D714" s="41" t="e">
        <f>VLOOKUP(E714,#REF!,25,0)</f>
        <v>#REF!</v>
      </c>
      <c r="E714" s="53" t="s">
        <v>271</v>
      </c>
      <c r="F714" s="30" t="s">
        <v>45</v>
      </c>
      <c r="G714" s="30" t="s">
        <v>1</v>
      </c>
      <c r="H714" s="27" t="s">
        <v>362</v>
      </c>
      <c r="I714" s="52" t="s">
        <v>140</v>
      </c>
      <c r="J714" s="33"/>
      <c r="K714" s="69"/>
      <c r="L714" s="38">
        <v>11</v>
      </c>
      <c r="M714" s="41" t="e">
        <f>VLOOKUP(I714,#REF!,6,0)</f>
        <v>#REF!</v>
      </c>
      <c r="N714" s="33"/>
    </row>
    <row r="715" spans="1:19" ht="23.25" customHeight="1">
      <c r="A715" s="28">
        <v>710</v>
      </c>
      <c r="B715" s="94" t="e">
        <f t="shared" si="11"/>
        <v>#REF!</v>
      </c>
      <c r="C715" s="93" t="s">
        <v>2521</v>
      </c>
      <c r="D715" s="41" t="e">
        <f>VLOOKUP(E715,#REF!,25,0)</f>
        <v>#REF!</v>
      </c>
      <c r="E715" s="53" t="s">
        <v>271</v>
      </c>
      <c r="F715" s="30" t="s">
        <v>45</v>
      </c>
      <c r="G715" s="30" t="s">
        <v>4</v>
      </c>
      <c r="H715" s="27" t="s">
        <v>362</v>
      </c>
      <c r="I715" s="52" t="s">
        <v>140</v>
      </c>
      <c r="J715" s="33"/>
      <c r="K715" s="69"/>
      <c r="L715" s="38">
        <v>11</v>
      </c>
      <c r="M715" s="41" t="e">
        <f>VLOOKUP(I715,#REF!,6,0)</f>
        <v>#REF!</v>
      </c>
      <c r="N715" s="33"/>
    </row>
    <row r="716" spans="1:19" ht="23.25" customHeight="1">
      <c r="A716" s="28">
        <v>711</v>
      </c>
      <c r="B716" s="94" t="e">
        <f t="shared" si="11"/>
        <v>#REF!</v>
      </c>
      <c r="C716" s="93" t="s">
        <v>2524</v>
      </c>
      <c r="D716" s="41" t="e">
        <f>VLOOKUP(E716,#REF!,25,0)</f>
        <v>#REF!</v>
      </c>
      <c r="E716" s="53" t="s">
        <v>271</v>
      </c>
      <c r="F716" s="30" t="s">
        <v>46</v>
      </c>
      <c r="G716" s="30" t="s">
        <v>0</v>
      </c>
      <c r="H716" s="27" t="s">
        <v>8</v>
      </c>
      <c r="I716" s="52" t="s">
        <v>302</v>
      </c>
      <c r="J716" s="33"/>
      <c r="K716" s="69"/>
      <c r="L716" s="76">
        <v>12</v>
      </c>
      <c r="M716" s="41" t="e">
        <f>VLOOKUP(I716,#REF!,6,0)</f>
        <v>#REF!</v>
      </c>
      <c r="N716" s="33"/>
    </row>
    <row r="717" spans="1:19" ht="23.25" customHeight="1">
      <c r="A717" s="28">
        <v>712</v>
      </c>
      <c r="B717" s="94" t="e">
        <f t="shared" si="11"/>
        <v>#REF!</v>
      </c>
      <c r="C717" s="93" t="s">
        <v>2524</v>
      </c>
      <c r="D717" s="41" t="e">
        <f>VLOOKUP(E717,#REF!,25,0)</f>
        <v>#REF!</v>
      </c>
      <c r="E717" s="53" t="s">
        <v>271</v>
      </c>
      <c r="F717" s="30" t="s">
        <v>46</v>
      </c>
      <c r="G717" s="30" t="s">
        <v>3</v>
      </c>
      <c r="H717" s="27" t="s">
        <v>8</v>
      </c>
      <c r="I717" s="52" t="s">
        <v>302</v>
      </c>
      <c r="J717" s="33"/>
      <c r="K717" s="69"/>
      <c r="L717" s="38">
        <v>12</v>
      </c>
      <c r="M717" s="41" t="e">
        <f>VLOOKUP(I717,#REF!,6,0)</f>
        <v>#REF!</v>
      </c>
      <c r="N717" s="33"/>
    </row>
    <row r="718" spans="1:19" ht="23.25" customHeight="1">
      <c r="A718" s="28">
        <v>713</v>
      </c>
      <c r="B718" s="94" t="e">
        <f t="shared" si="11"/>
        <v>#REF!</v>
      </c>
      <c r="C718" s="93" t="s">
        <v>2527</v>
      </c>
      <c r="D718" s="41" t="e">
        <f>VLOOKUP(E718,#REF!,25,0)</f>
        <v>#REF!</v>
      </c>
      <c r="E718" s="53" t="s">
        <v>271</v>
      </c>
      <c r="F718" s="30" t="s">
        <v>47</v>
      </c>
      <c r="G718" s="30" t="s">
        <v>0</v>
      </c>
      <c r="H718" s="27" t="s">
        <v>8</v>
      </c>
      <c r="I718" s="52" t="s">
        <v>302</v>
      </c>
      <c r="J718" s="33"/>
      <c r="K718" s="69"/>
      <c r="L718" s="76">
        <v>13</v>
      </c>
      <c r="M718" s="41" t="e">
        <f>VLOOKUP(I718,#REF!,6,0)</f>
        <v>#REF!</v>
      </c>
      <c r="N718" s="33"/>
    </row>
    <row r="719" spans="1:19" ht="23.25" customHeight="1">
      <c r="A719" s="28">
        <v>714</v>
      </c>
      <c r="B719" s="94" t="e">
        <f t="shared" si="11"/>
        <v>#REF!</v>
      </c>
      <c r="C719" s="93" t="s">
        <v>2527</v>
      </c>
      <c r="D719" s="41" t="e">
        <f>VLOOKUP(E719,#REF!,25,0)</f>
        <v>#REF!</v>
      </c>
      <c r="E719" s="53" t="s">
        <v>271</v>
      </c>
      <c r="F719" s="30" t="s">
        <v>47</v>
      </c>
      <c r="G719" s="30" t="s">
        <v>3</v>
      </c>
      <c r="H719" s="27" t="s">
        <v>8</v>
      </c>
      <c r="I719" s="52" t="s">
        <v>302</v>
      </c>
      <c r="J719" s="33"/>
      <c r="K719" s="69"/>
      <c r="L719" s="38">
        <v>13</v>
      </c>
      <c r="M719" s="41" t="e">
        <f>VLOOKUP(I719,#REF!,6,0)</f>
        <v>#REF!</v>
      </c>
      <c r="N719" s="33"/>
    </row>
    <row r="720" spans="1:19" ht="23.25" customHeight="1">
      <c r="A720" s="28">
        <v>715</v>
      </c>
      <c r="B720" s="94" t="e">
        <f t="shared" si="11"/>
        <v>#REF!</v>
      </c>
      <c r="C720" s="93" t="s">
        <v>2530</v>
      </c>
      <c r="D720" s="41" t="e">
        <f>VLOOKUP(E720,#REF!,25,0)</f>
        <v>#REF!</v>
      </c>
      <c r="E720" s="55" t="s">
        <v>161</v>
      </c>
      <c r="F720" s="32" t="s">
        <v>48</v>
      </c>
      <c r="G720" s="30" t="s">
        <v>1</v>
      </c>
      <c r="H720" s="44" t="s">
        <v>171</v>
      </c>
      <c r="I720" s="52" t="s">
        <v>315</v>
      </c>
      <c r="J720" s="33"/>
      <c r="K720" s="69"/>
      <c r="L720" s="38">
        <v>1</v>
      </c>
      <c r="M720" s="41" t="e">
        <f>VLOOKUP(I720,#REF!,6,0)</f>
        <v>#REF!</v>
      </c>
      <c r="N720" s="33"/>
    </row>
    <row r="721" spans="1:14" ht="23.25" customHeight="1">
      <c r="A721" s="28">
        <v>716</v>
      </c>
      <c r="B721" s="94" t="e">
        <f t="shared" si="11"/>
        <v>#REF!</v>
      </c>
      <c r="C721" s="93" t="s">
        <v>2530</v>
      </c>
      <c r="D721" s="41" t="e">
        <f>VLOOKUP(E721,#REF!,25,0)</f>
        <v>#REF!</v>
      </c>
      <c r="E721" s="55" t="s">
        <v>161</v>
      </c>
      <c r="F721" s="32" t="s">
        <v>48</v>
      </c>
      <c r="G721" s="30" t="s">
        <v>4</v>
      </c>
      <c r="H721" s="44" t="s">
        <v>171</v>
      </c>
      <c r="I721" s="52" t="s">
        <v>315</v>
      </c>
      <c r="J721" s="33"/>
      <c r="K721" s="69"/>
      <c r="L721" s="38">
        <v>1</v>
      </c>
      <c r="M721" s="41" t="e">
        <f>VLOOKUP(I721,#REF!,6,0)</f>
        <v>#REF!</v>
      </c>
      <c r="N721" s="33"/>
    </row>
    <row r="722" spans="1:14" ht="23.25" customHeight="1">
      <c r="A722" s="28">
        <v>717</v>
      </c>
      <c r="B722" s="94" t="e">
        <f t="shared" si="11"/>
        <v>#REF!</v>
      </c>
      <c r="C722" s="93" t="s">
        <v>2533</v>
      </c>
      <c r="D722" s="41" t="e">
        <f>VLOOKUP(E722,#REF!,25,0)</f>
        <v>#REF!</v>
      </c>
      <c r="E722" s="55" t="s">
        <v>161</v>
      </c>
      <c r="F722" s="32" t="s">
        <v>45</v>
      </c>
      <c r="G722" s="30" t="s">
        <v>1</v>
      </c>
      <c r="H722" s="44" t="s">
        <v>171</v>
      </c>
      <c r="I722" s="52" t="s">
        <v>315</v>
      </c>
      <c r="J722" s="33"/>
      <c r="K722" s="69"/>
      <c r="L722" s="38">
        <v>2</v>
      </c>
      <c r="M722" s="41" t="e">
        <f>VLOOKUP(I722,#REF!,6,0)</f>
        <v>#REF!</v>
      </c>
      <c r="N722" s="33"/>
    </row>
    <row r="723" spans="1:14" ht="23.25" customHeight="1">
      <c r="A723" s="28">
        <v>718</v>
      </c>
      <c r="B723" s="94" t="e">
        <f t="shared" si="11"/>
        <v>#REF!</v>
      </c>
      <c r="C723" s="93" t="s">
        <v>2533</v>
      </c>
      <c r="D723" s="41" t="e">
        <f>VLOOKUP(E723,#REF!,25,0)</f>
        <v>#REF!</v>
      </c>
      <c r="E723" s="55" t="s">
        <v>161</v>
      </c>
      <c r="F723" s="32" t="s">
        <v>45</v>
      </c>
      <c r="G723" s="30" t="s">
        <v>4</v>
      </c>
      <c r="H723" s="44" t="s">
        <v>171</v>
      </c>
      <c r="I723" s="52" t="s">
        <v>315</v>
      </c>
      <c r="J723" s="33"/>
      <c r="K723" s="69"/>
      <c r="L723" s="38">
        <v>2</v>
      </c>
      <c r="M723" s="41" t="e">
        <f>VLOOKUP(I723,#REF!,6,0)</f>
        <v>#REF!</v>
      </c>
      <c r="N723" s="33"/>
    </row>
    <row r="724" spans="1:14" ht="23.25" customHeight="1">
      <c r="A724" s="28">
        <v>719</v>
      </c>
      <c r="B724" s="94" t="e">
        <f t="shared" si="11"/>
        <v>#REF!</v>
      </c>
      <c r="C724" s="93" t="s">
        <v>2536</v>
      </c>
      <c r="D724" s="41" t="e">
        <f>VLOOKUP(E724,#REF!,25,0)</f>
        <v>#REF!</v>
      </c>
      <c r="E724" s="55" t="s">
        <v>161</v>
      </c>
      <c r="F724" s="32" t="s">
        <v>46</v>
      </c>
      <c r="G724" s="30" t="s">
        <v>1</v>
      </c>
      <c r="H724" s="44" t="s">
        <v>171</v>
      </c>
      <c r="I724" s="52" t="s">
        <v>316</v>
      </c>
      <c r="J724" s="33"/>
      <c r="K724" s="69"/>
      <c r="L724" s="38">
        <v>3</v>
      </c>
      <c r="M724" s="41" t="e">
        <f>VLOOKUP(I724,#REF!,6,0)</f>
        <v>#REF!</v>
      </c>
      <c r="N724" s="33"/>
    </row>
    <row r="725" spans="1:14" ht="23.25" customHeight="1">
      <c r="A725" s="28">
        <v>720</v>
      </c>
      <c r="B725" s="94" t="e">
        <f t="shared" si="11"/>
        <v>#REF!</v>
      </c>
      <c r="C725" s="93" t="s">
        <v>2536</v>
      </c>
      <c r="D725" s="41" t="e">
        <f>VLOOKUP(E725,#REF!,25,0)</f>
        <v>#REF!</v>
      </c>
      <c r="E725" s="55" t="s">
        <v>161</v>
      </c>
      <c r="F725" s="32" t="s">
        <v>46</v>
      </c>
      <c r="G725" s="30" t="s">
        <v>4</v>
      </c>
      <c r="H725" s="44" t="s">
        <v>171</v>
      </c>
      <c r="I725" s="52" t="s">
        <v>316</v>
      </c>
      <c r="J725" s="33"/>
      <c r="K725" s="69"/>
      <c r="L725" s="38">
        <v>3</v>
      </c>
      <c r="M725" s="41" t="e">
        <f>VLOOKUP(I725,#REF!,6,0)</f>
        <v>#REF!</v>
      </c>
      <c r="N725" s="33"/>
    </row>
    <row r="726" spans="1:14" ht="23.25" customHeight="1">
      <c r="A726" s="28">
        <v>721</v>
      </c>
      <c r="B726" s="94" t="e">
        <f t="shared" si="11"/>
        <v>#REF!</v>
      </c>
      <c r="C726" s="93" t="s">
        <v>2539</v>
      </c>
      <c r="D726" s="41" t="e">
        <f>VLOOKUP(E726,#REF!,25,0)</f>
        <v>#REF!</v>
      </c>
      <c r="E726" s="55" t="s">
        <v>161</v>
      </c>
      <c r="F726" s="32" t="s">
        <v>47</v>
      </c>
      <c r="G726" s="30" t="s">
        <v>1</v>
      </c>
      <c r="H726" s="44" t="s">
        <v>171</v>
      </c>
      <c r="I726" s="52" t="s">
        <v>316</v>
      </c>
      <c r="J726" s="33"/>
      <c r="K726" s="69"/>
      <c r="L726" s="38">
        <v>4</v>
      </c>
      <c r="M726" s="41" t="e">
        <f>VLOOKUP(I726,#REF!,6,0)</f>
        <v>#REF!</v>
      </c>
      <c r="N726" s="33"/>
    </row>
    <row r="727" spans="1:14" ht="23.25" customHeight="1">
      <c r="A727" s="28">
        <v>722</v>
      </c>
      <c r="B727" s="94" t="e">
        <f t="shared" si="11"/>
        <v>#REF!</v>
      </c>
      <c r="C727" s="93" t="s">
        <v>2539</v>
      </c>
      <c r="D727" s="41" t="e">
        <f>VLOOKUP(E727,#REF!,25,0)</f>
        <v>#REF!</v>
      </c>
      <c r="E727" s="55" t="s">
        <v>161</v>
      </c>
      <c r="F727" s="32" t="s">
        <v>47</v>
      </c>
      <c r="G727" s="30" t="s">
        <v>4</v>
      </c>
      <c r="H727" s="44" t="s">
        <v>171</v>
      </c>
      <c r="I727" s="52" t="s">
        <v>316</v>
      </c>
      <c r="J727" s="33"/>
      <c r="K727" s="69"/>
      <c r="L727" s="38">
        <v>4</v>
      </c>
      <c r="M727" s="41" t="e">
        <f>VLOOKUP(I727,#REF!,6,0)</f>
        <v>#REF!</v>
      </c>
      <c r="N727" s="33"/>
    </row>
    <row r="728" spans="1:14" ht="23.25" customHeight="1">
      <c r="A728" s="28">
        <v>723</v>
      </c>
      <c r="B728" s="94" t="e">
        <f t="shared" si="11"/>
        <v>#REF!</v>
      </c>
      <c r="C728" s="93" t="s">
        <v>2542</v>
      </c>
      <c r="D728" s="41" t="e">
        <f>VLOOKUP(E728,#REF!,25,0)</f>
        <v>#REF!</v>
      </c>
      <c r="E728" s="55" t="s">
        <v>161</v>
      </c>
      <c r="F728" s="32" t="s">
        <v>48</v>
      </c>
      <c r="G728" s="30" t="s">
        <v>2</v>
      </c>
      <c r="H728" s="44" t="s">
        <v>171</v>
      </c>
      <c r="I728" s="52" t="s">
        <v>317</v>
      </c>
      <c r="J728" s="33"/>
      <c r="K728" s="69"/>
      <c r="L728" s="38">
        <v>5</v>
      </c>
      <c r="M728" s="41" t="e">
        <f>VLOOKUP(I728,#REF!,6,0)</f>
        <v>#REF!</v>
      </c>
      <c r="N728" s="33"/>
    </row>
    <row r="729" spans="1:14" ht="23.25" customHeight="1">
      <c r="A729" s="28">
        <v>724</v>
      </c>
      <c r="B729" s="94" t="e">
        <f t="shared" si="11"/>
        <v>#REF!</v>
      </c>
      <c r="C729" s="93" t="s">
        <v>2542</v>
      </c>
      <c r="D729" s="41" t="e">
        <f>VLOOKUP(E729,#REF!,25,0)</f>
        <v>#REF!</v>
      </c>
      <c r="E729" s="55" t="s">
        <v>161</v>
      </c>
      <c r="F729" s="32" t="s">
        <v>48</v>
      </c>
      <c r="G729" s="30" t="s">
        <v>5</v>
      </c>
      <c r="H729" s="44" t="s">
        <v>171</v>
      </c>
      <c r="I729" s="52" t="s">
        <v>317</v>
      </c>
      <c r="J729" s="33"/>
      <c r="K729" s="69"/>
      <c r="L729" s="38">
        <v>5</v>
      </c>
      <c r="M729" s="41" t="e">
        <f>VLOOKUP(I729,#REF!,6,0)</f>
        <v>#REF!</v>
      </c>
      <c r="N729" s="33"/>
    </row>
    <row r="730" spans="1:14" ht="23.25" customHeight="1">
      <c r="A730" s="28">
        <v>725</v>
      </c>
      <c r="B730" s="94" t="e">
        <f t="shared" si="11"/>
        <v>#REF!</v>
      </c>
      <c r="C730" s="93" t="s">
        <v>2545</v>
      </c>
      <c r="D730" s="41" t="e">
        <f>VLOOKUP(E730,#REF!,25,0)</f>
        <v>#REF!</v>
      </c>
      <c r="E730" s="55" t="s">
        <v>161</v>
      </c>
      <c r="F730" s="32" t="s">
        <v>45</v>
      </c>
      <c r="G730" s="30" t="s">
        <v>2</v>
      </c>
      <c r="H730" s="44" t="s">
        <v>171</v>
      </c>
      <c r="I730" s="52" t="s">
        <v>317</v>
      </c>
      <c r="J730" s="33"/>
      <c r="K730" s="69"/>
      <c r="L730" s="38">
        <v>6</v>
      </c>
      <c r="M730" s="41" t="e">
        <f>VLOOKUP(I730,#REF!,6,0)</f>
        <v>#REF!</v>
      </c>
      <c r="N730" s="33"/>
    </row>
    <row r="731" spans="1:14" ht="23.25" customHeight="1">
      <c r="A731" s="28">
        <v>726</v>
      </c>
      <c r="B731" s="94" t="e">
        <f t="shared" si="11"/>
        <v>#REF!</v>
      </c>
      <c r="C731" s="93" t="s">
        <v>2545</v>
      </c>
      <c r="D731" s="41" t="e">
        <f>VLOOKUP(E731,#REF!,25,0)</f>
        <v>#REF!</v>
      </c>
      <c r="E731" s="55" t="s">
        <v>161</v>
      </c>
      <c r="F731" s="32" t="s">
        <v>45</v>
      </c>
      <c r="G731" s="30" t="s">
        <v>5</v>
      </c>
      <c r="H731" s="44" t="s">
        <v>171</v>
      </c>
      <c r="I731" s="52" t="s">
        <v>317</v>
      </c>
      <c r="J731" s="33"/>
      <c r="K731" s="69"/>
      <c r="L731" s="38">
        <v>6</v>
      </c>
      <c r="M731" s="41" t="e">
        <f>VLOOKUP(I731,#REF!,6,0)</f>
        <v>#REF!</v>
      </c>
      <c r="N731" s="33"/>
    </row>
    <row r="732" spans="1:14" ht="23.25" customHeight="1">
      <c r="A732" s="28">
        <v>727</v>
      </c>
      <c r="B732" s="94" t="e">
        <f t="shared" si="11"/>
        <v>#REF!</v>
      </c>
      <c r="C732" s="93" t="s">
        <v>2548</v>
      </c>
      <c r="D732" s="41" t="e">
        <f>VLOOKUP(E732,#REF!,25,0)</f>
        <v>#REF!</v>
      </c>
      <c r="E732" s="55" t="s">
        <v>161</v>
      </c>
      <c r="F732" s="32" t="s">
        <v>46</v>
      </c>
      <c r="G732" s="30" t="s">
        <v>2</v>
      </c>
      <c r="H732" s="44" t="s">
        <v>171</v>
      </c>
      <c r="I732" s="52" t="s">
        <v>318</v>
      </c>
      <c r="J732" s="33"/>
      <c r="K732" s="69"/>
      <c r="L732" s="38">
        <v>7</v>
      </c>
      <c r="M732" s="41" t="e">
        <f>VLOOKUP(I732,#REF!,6,0)</f>
        <v>#REF!</v>
      </c>
      <c r="N732" s="33"/>
    </row>
    <row r="733" spans="1:14" ht="23.25" customHeight="1">
      <c r="A733" s="28">
        <v>728</v>
      </c>
      <c r="B733" s="94" t="e">
        <f t="shared" si="11"/>
        <v>#REF!</v>
      </c>
      <c r="C733" s="93" t="s">
        <v>2548</v>
      </c>
      <c r="D733" s="41" t="e">
        <f>VLOOKUP(E733,#REF!,25,0)</f>
        <v>#REF!</v>
      </c>
      <c r="E733" s="55" t="s">
        <v>161</v>
      </c>
      <c r="F733" s="32" t="s">
        <v>46</v>
      </c>
      <c r="G733" s="30" t="s">
        <v>5</v>
      </c>
      <c r="H733" s="44" t="s">
        <v>171</v>
      </c>
      <c r="I733" s="52" t="s">
        <v>318</v>
      </c>
      <c r="J733" s="33"/>
      <c r="K733" s="69"/>
      <c r="L733" s="38">
        <v>7</v>
      </c>
      <c r="M733" s="41" t="e">
        <f>VLOOKUP(I733,#REF!,6,0)</f>
        <v>#REF!</v>
      </c>
      <c r="N733" s="33"/>
    </row>
    <row r="734" spans="1:14" ht="23.25" customHeight="1">
      <c r="A734" s="28">
        <v>729</v>
      </c>
      <c r="B734" s="94" t="e">
        <f t="shared" si="11"/>
        <v>#REF!</v>
      </c>
      <c r="C734" s="93" t="s">
        <v>2551</v>
      </c>
      <c r="D734" s="41" t="e">
        <f>VLOOKUP(E734,#REF!,25,0)</f>
        <v>#REF!</v>
      </c>
      <c r="E734" s="55" t="s">
        <v>161</v>
      </c>
      <c r="F734" s="32" t="s">
        <v>47</v>
      </c>
      <c r="G734" s="30" t="s">
        <v>2</v>
      </c>
      <c r="H734" s="44" t="s">
        <v>171</v>
      </c>
      <c r="I734" s="52" t="s">
        <v>318</v>
      </c>
      <c r="J734" s="33"/>
      <c r="K734" s="69"/>
      <c r="L734" s="38">
        <v>8</v>
      </c>
      <c r="M734" s="41" t="e">
        <f>VLOOKUP(I734,#REF!,6,0)</f>
        <v>#REF!</v>
      </c>
      <c r="N734" s="33"/>
    </row>
    <row r="735" spans="1:14" ht="23.25" customHeight="1">
      <c r="A735" s="28">
        <v>730</v>
      </c>
      <c r="B735" s="94" t="e">
        <f t="shared" si="11"/>
        <v>#REF!</v>
      </c>
      <c r="C735" s="93" t="s">
        <v>2551</v>
      </c>
      <c r="D735" s="41" t="e">
        <f>VLOOKUP(E735,#REF!,25,0)</f>
        <v>#REF!</v>
      </c>
      <c r="E735" s="55" t="s">
        <v>161</v>
      </c>
      <c r="F735" s="32" t="s">
        <v>47</v>
      </c>
      <c r="G735" s="30" t="s">
        <v>5</v>
      </c>
      <c r="H735" s="44" t="s">
        <v>171</v>
      </c>
      <c r="I735" s="52" t="s">
        <v>318</v>
      </c>
      <c r="J735" s="33"/>
      <c r="K735" s="69"/>
      <c r="L735" s="38">
        <v>8</v>
      </c>
      <c r="M735" s="41" t="e">
        <f>VLOOKUP(I735,#REF!,6,0)</f>
        <v>#REF!</v>
      </c>
      <c r="N735" s="33"/>
    </row>
    <row r="736" spans="1:14" ht="23.25" customHeight="1">
      <c r="A736" s="28">
        <v>731</v>
      </c>
      <c r="B736" s="94" t="e">
        <f t="shared" si="11"/>
        <v>#REF!</v>
      </c>
      <c r="C736" s="93" t="s">
        <v>2554</v>
      </c>
      <c r="D736" s="41" t="e">
        <f>VLOOKUP(E736,#REF!,25,0)</f>
        <v>#REF!</v>
      </c>
      <c r="E736" s="55" t="s">
        <v>161</v>
      </c>
      <c r="F736" s="32" t="s">
        <v>48</v>
      </c>
      <c r="G736" s="30" t="s">
        <v>2</v>
      </c>
      <c r="H736" s="44" t="s">
        <v>475</v>
      </c>
      <c r="I736" s="52" t="s">
        <v>412</v>
      </c>
      <c r="J736" s="33"/>
      <c r="K736" s="69"/>
      <c r="L736" s="38">
        <v>9</v>
      </c>
      <c r="M736" s="41" t="e">
        <f>VLOOKUP(I736,#REF!,6,0)</f>
        <v>#REF!</v>
      </c>
      <c r="N736" s="33"/>
    </row>
    <row r="737" spans="1:14" ht="23.25" customHeight="1">
      <c r="A737" s="28">
        <v>732</v>
      </c>
      <c r="B737" s="94" t="e">
        <f t="shared" si="11"/>
        <v>#REF!</v>
      </c>
      <c r="C737" s="93" t="s">
        <v>2554</v>
      </c>
      <c r="D737" s="41" t="e">
        <f>VLOOKUP(E737,#REF!,25,0)</f>
        <v>#REF!</v>
      </c>
      <c r="E737" s="55" t="s">
        <v>161</v>
      </c>
      <c r="F737" s="32" t="s">
        <v>48</v>
      </c>
      <c r="G737" s="30" t="s">
        <v>5</v>
      </c>
      <c r="H737" s="44" t="s">
        <v>475</v>
      </c>
      <c r="I737" s="52" t="s">
        <v>412</v>
      </c>
      <c r="J737" s="33"/>
      <c r="K737" s="69"/>
      <c r="L737" s="38">
        <v>9</v>
      </c>
      <c r="M737" s="41" t="e">
        <f>VLOOKUP(I737,#REF!,6,0)</f>
        <v>#REF!</v>
      </c>
      <c r="N737" s="33"/>
    </row>
    <row r="738" spans="1:14" ht="23.25" customHeight="1">
      <c r="A738" s="28">
        <v>733</v>
      </c>
      <c r="B738" s="94" t="e">
        <f t="shared" si="11"/>
        <v>#REF!</v>
      </c>
      <c r="C738" s="93" t="s">
        <v>2557</v>
      </c>
      <c r="D738" s="41" t="e">
        <f>VLOOKUP(E738,#REF!,25,0)</f>
        <v>#REF!</v>
      </c>
      <c r="E738" s="55" t="s">
        <v>161</v>
      </c>
      <c r="F738" s="32" t="s">
        <v>45</v>
      </c>
      <c r="G738" s="30" t="s">
        <v>2</v>
      </c>
      <c r="H738" s="44" t="s">
        <v>475</v>
      </c>
      <c r="I738" s="52" t="s">
        <v>412</v>
      </c>
      <c r="J738" s="33"/>
      <c r="K738" s="69"/>
      <c r="L738" s="38">
        <v>10</v>
      </c>
      <c r="M738" s="41" t="e">
        <f>VLOOKUP(I738,#REF!,6,0)</f>
        <v>#REF!</v>
      </c>
      <c r="N738" s="33"/>
    </row>
    <row r="739" spans="1:14" ht="23.25" customHeight="1">
      <c r="A739" s="28">
        <v>734</v>
      </c>
      <c r="B739" s="94" t="e">
        <f t="shared" si="11"/>
        <v>#REF!</v>
      </c>
      <c r="C739" s="93" t="s">
        <v>2557</v>
      </c>
      <c r="D739" s="41" t="e">
        <f>VLOOKUP(E739,#REF!,25,0)</f>
        <v>#REF!</v>
      </c>
      <c r="E739" s="55" t="s">
        <v>161</v>
      </c>
      <c r="F739" s="32" t="s">
        <v>45</v>
      </c>
      <c r="G739" s="30" t="s">
        <v>5</v>
      </c>
      <c r="H739" s="44" t="s">
        <v>475</v>
      </c>
      <c r="I739" s="52" t="s">
        <v>412</v>
      </c>
      <c r="J739" s="33"/>
      <c r="K739" s="69"/>
      <c r="L739" s="38">
        <v>10</v>
      </c>
      <c r="M739" s="41" t="e">
        <f>VLOOKUP(I739,#REF!,6,0)</f>
        <v>#REF!</v>
      </c>
      <c r="N739" s="33"/>
    </row>
    <row r="740" spans="1:14" ht="23.25" customHeight="1">
      <c r="A740" s="28">
        <v>735</v>
      </c>
      <c r="B740" s="94" t="e">
        <f t="shared" si="11"/>
        <v>#REF!</v>
      </c>
      <c r="C740" s="93" t="s">
        <v>2560</v>
      </c>
      <c r="D740" s="41" t="e">
        <f>VLOOKUP(E740,#REF!,25,0)</f>
        <v>#REF!</v>
      </c>
      <c r="E740" s="55" t="s">
        <v>161</v>
      </c>
      <c r="F740" s="32" t="s">
        <v>46</v>
      </c>
      <c r="G740" s="30" t="s">
        <v>2</v>
      </c>
      <c r="H740" s="44" t="s">
        <v>57</v>
      </c>
      <c r="I740" s="52" t="s">
        <v>309</v>
      </c>
      <c r="J740" s="33"/>
      <c r="K740" s="69"/>
      <c r="L740" s="38">
        <v>11</v>
      </c>
      <c r="M740" s="41" t="e">
        <f>VLOOKUP(I740,#REF!,6,0)</f>
        <v>#REF!</v>
      </c>
      <c r="N740" s="33"/>
    </row>
    <row r="741" spans="1:14" ht="23.25" customHeight="1">
      <c r="A741" s="28">
        <v>736</v>
      </c>
      <c r="B741" s="94" t="e">
        <f t="shared" si="11"/>
        <v>#REF!</v>
      </c>
      <c r="C741" s="93" t="s">
        <v>2560</v>
      </c>
      <c r="D741" s="41" t="e">
        <f>VLOOKUP(E741,#REF!,25,0)</f>
        <v>#REF!</v>
      </c>
      <c r="E741" s="55" t="s">
        <v>161</v>
      </c>
      <c r="F741" s="32" t="s">
        <v>46</v>
      </c>
      <c r="G741" s="30" t="s">
        <v>5</v>
      </c>
      <c r="H741" s="44" t="s">
        <v>57</v>
      </c>
      <c r="I741" s="52" t="s">
        <v>309</v>
      </c>
      <c r="J741" s="33"/>
      <c r="K741" s="69"/>
      <c r="L741" s="38">
        <v>11</v>
      </c>
      <c r="M741" s="41" t="e">
        <f>VLOOKUP(I741,#REF!,6,0)</f>
        <v>#REF!</v>
      </c>
      <c r="N741" s="33"/>
    </row>
    <row r="742" spans="1:14" ht="23.25" customHeight="1">
      <c r="A742" s="28">
        <v>737</v>
      </c>
      <c r="B742" s="94" t="e">
        <f t="shared" si="11"/>
        <v>#REF!</v>
      </c>
      <c r="C742" s="93" t="s">
        <v>2563</v>
      </c>
      <c r="D742" s="41" t="e">
        <f>VLOOKUP(E742,#REF!,25,0)</f>
        <v>#REF!</v>
      </c>
      <c r="E742" s="55" t="s">
        <v>161</v>
      </c>
      <c r="F742" s="32" t="s">
        <v>47</v>
      </c>
      <c r="G742" s="30" t="s">
        <v>2</v>
      </c>
      <c r="H742" s="44" t="s">
        <v>57</v>
      </c>
      <c r="I742" s="52" t="s">
        <v>309</v>
      </c>
      <c r="J742" s="33"/>
      <c r="K742" s="69"/>
      <c r="L742" s="38">
        <v>12</v>
      </c>
      <c r="M742" s="41" t="e">
        <f>VLOOKUP(I742,#REF!,6,0)</f>
        <v>#REF!</v>
      </c>
      <c r="N742" s="33"/>
    </row>
    <row r="743" spans="1:14" ht="23.25" customHeight="1">
      <c r="A743" s="28">
        <v>738</v>
      </c>
      <c r="B743" s="94" t="e">
        <f t="shared" si="11"/>
        <v>#REF!</v>
      </c>
      <c r="C743" s="93" t="s">
        <v>2563</v>
      </c>
      <c r="D743" s="41" t="e">
        <f>VLOOKUP(E743,#REF!,25,0)</f>
        <v>#REF!</v>
      </c>
      <c r="E743" s="55" t="s">
        <v>161</v>
      </c>
      <c r="F743" s="32" t="s">
        <v>47</v>
      </c>
      <c r="G743" s="30" t="s">
        <v>5</v>
      </c>
      <c r="H743" s="44" t="s">
        <v>57</v>
      </c>
      <c r="I743" s="52" t="s">
        <v>309</v>
      </c>
      <c r="J743" s="33"/>
      <c r="K743" s="69"/>
      <c r="L743" s="38">
        <v>12</v>
      </c>
      <c r="M743" s="41" t="e">
        <f>VLOOKUP(I743,#REF!,6,0)</f>
        <v>#REF!</v>
      </c>
      <c r="N743" s="33"/>
    </row>
    <row r="744" spans="1:14" ht="23.25" customHeight="1">
      <c r="A744" s="28">
        <v>739</v>
      </c>
      <c r="B744" s="94" t="e">
        <f t="shared" si="11"/>
        <v>#REF!</v>
      </c>
      <c r="C744" s="93" t="s">
        <v>2566</v>
      </c>
      <c r="D744" s="41" t="e">
        <f>VLOOKUP(E744,#REF!,25,0)</f>
        <v>#REF!</v>
      </c>
      <c r="E744" s="55" t="s">
        <v>161</v>
      </c>
      <c r="F744" s="32" t="s">
        <v>48</v>
      </c>
      <c r="G744" s="30" t="s">
        <v>2</v>
      </c>
      <c r="H744" s="44" t="s">
        <v>57</v>
      </c>
      <c r="I744" s="52" t="s">
        <v>310</v>
      </c>
      <c r="J744" s="33"/>
      <c r="K744" s="69"/>
      <c r="L744" s="38">
        <v>13</v>
      </c>
      <c r="M744" s="41" t="e">
        <f>VLOOKUP(I744,#REF!,6,0)</f>
        <v>#REF!</v>
      </c>
      <c r="N744" s="33"/>
    </row>
    <row r="745" spans="1:14" ht="23.25" customHeight="1">
      <c r="A745" s="28">
        <v>740</v>
      </c>
      <c r="B745" s="94" t="e">
        <f t="shared" si="11"/>
        <v>#REF!</v>
      </c>
      <c r="C745" s="93" t="s">
        <v>2566</v>
      </c>
      <c r="D745" s="41" t="e">
        <f>VLOOKUP(E745,#REF!,25,0)</f>
        <v>#REF!</v>
      </c>
      <c r="E745" s="55" t="s">
        <v>161</v>
      </c>
      <c r="F745" s="32" t="s">
        <v>48</v>
      </c>
      <c r="G745" s="30" t="s">
        <v>5</v>
      </c>
      <c r="H745" s="44" t="s">
        <v>57</v>
      </c>
      <c r="I745" s="52" t="s">
        <v>310</v>
      </c>
      <c r="J745" s="33"/>
      <c r="K745" s="69"/>
      <c r="L745" s="38">
        <v>13</v>
      </c>
      <c r="M745" s="41" t="e">
        <f>VLOOKUP(I745,#REF!,6,0)</f>
        <v>#REF!</v>
      </c>
      <c r="N745" s="33"/>
    </row>
    <row r="746" spans="1:14" ht="23.25" customHeight="1">
      <c r="A746" s="28">
        <v>741</v>
      </c>
      <c r="B746" s="94" t="e">
        <f t="shared" si="11"/>
        <v>#REF!</v>
      </c>
      <c r="C746" s="93" t="s">
        <v>2569</v>
      </c>
      <c r="D746" s="41" t="e">
        <f>VLOOKUP(E746,#REF!,25,0)</f>
        <v>#REF!</v>
      </c>
      <c r="E746" s="55" t="s">
        <v>161</v>
      </c>
      <c r="F746" s="32" t="s">
        <v>45</v>
      </c>
      <c r="G746" s="30" t="s">
        <v>2</v>
      </c>
      <c r="H746" s="44" t="s">
        <v>57</v>
      </c>
      <c r="I746" s="52" t="s">
        <v>310</v>
      </c>
      <c r="J746" s="33"/>
      <c r="K746" s="69"/>
      <c r="L746" s="38">
        <v>14</v>
      </c>
      <c r="M746" s="41" t="e">
        <f>VLOOKUP(I746,#REF!,6,0)</f>
        <v>#REF!</v>
      </c>
      <c r="N746" s="33"/>
    </row>
    <row r="747" spans="1:14" ht="23.25" customHeight="1">
      <c r="A747" s="28">
        <v>742</v>
      </c>
      <c r="B747" s="94" t="e">
        <f t="shared" si="11"/>
        <v>#REF!</v>
      </c>
      <c r="C747" s="93" t="s">
        <v>2569</v>
      </c>
      <c r="D747" s="41" t="e">
        <f>VLOOKUP(E747,#REF!,25,0)</f>
        <v>#REF!</v>
      </c>
      <c r="E747" s="55" t="s">
        <v>161</v>
      </c>
      <c r="F747" s="32" t="s">
        <v>45</v>
      </c>
      <c r="G747" s="30" t="s">
        <v>5</v>
      </c>
      <c r="H747" s="44" t="s">
        <v>57</v>
      </c>
      <c r="I747" s="52" t="s">
        <v>310</v>
      </c>
      <c r="J747" s="33"/>
      <c r="K747" s="69"/>
      <c r="L747" s="38">
        <v>14</v>
      </c>
      <c r="M747" s="41" t="e">
        <f>VLOOKUP(I747,#REF!,6,0)</f>
        <v>#REF!</v>
      </c>
      <c r="N747" s="33"/>
    </row>
    <row r="748" spans="1:14" ht="23.25" customHeight="1">
      <c r="A748" s="28">
        <v>743</v>
      </c>
      <c r="B748" s="94" t="e">
        <f t="shared" si="11"/>
        <v>#REF!</v>
      </c>
      <c r="C748" s="93" t="s">
        <v>2572</v>
      </c>
      <c r="D748" s="41" t="e">
        <f>VLOOKUP(E748,#REF!,25,0)</f>
        <v>#REF!</v>
      </c>
      <c r="E748" s="55" t="s">
        <v>161</v>
      </c>
      <c r="F748" s="32" t="s">
        <v>46</v>
      </c>
      <c r="G748" s="30" t="s">
        <v>0</v>
      </c>
      <c r="H748" s="44" t="s">
        <v>57</v>
      </c>
      <c r="I748" s="52" t="s">
        <v>311</v>
      </c>
      <c r="J748" s="33"/>
      <c r="K748" s="69"/>
      <c r="L748" s="76">
        <v>15</v>
      </c>
      <c r="M748" s="41" t="e">
        <f>VLOOKUP(I748,#REF!,6,0)</f>
        <v>#REF!</v>
      </c>
      <c r="N748" s="33"/>
    </row>
    <row r="749" spans="1:14" ht="23.25" customHeight="1">
      <c r="A749" s="28">
        <v>744</v>
      </c>
      <c r="B749" s="94" t="e">
        <f t="shared" si="11"/>
        <v>#REF!</v>
      </c>
      <c r="C749" s="93" t="s">
        <v>2572</v>
      </c>
      <c r="D749" s="41" t="e">
        <f>VLOOKUP(E749,#REF!,25,0)</f>
        <v>#REF!</v>
      </c>
      <c r="E749" s="55" t="s">
        <v>161</v>
      </c>
      <c r="F749" s="32" t="s">
        <v>46</v>
      </c>
      <c r="G749" s="30" t="s">
        <v>3</v>
      </c>
      <c r="H749" s="44" t="s">
        <v>57</v>
      </c>
      <c r="I749" s="52" t="s">
        <v>311</v>
      </c>
      <c r="J749" s="33"/>
      <c r="K749" s="69"/>
      <c r="L749" s="38">
        <v>15</v>
      </c>
      <c r="M749" s="41" t="e">
        <f>VLOOKUP(I749,#REF!,6,0)</f>
        <v>#REF!</v>
      </c>
      <c r="N749" s="33"/>
    </row>
    <row r="750" spans="1:14" ht="23.25" customHeight="1">
      <c r="A750" s="28">
        <v>745</v>
      </c>
      <c r="B750" s="94" t="e">
        <f t="shared" si="11"/>
        <v>#REF!</v>
      </c>
      <c r="C750" s="93" t="s">
        <v>2575</v>
      </c>
      <c r="D750" s="41" t="e">
        <f>VLOOKUP(E750,#REF!,25,0)</f>
        <v>#REF!</v>
      </c>
      <c r="E750" s="55" t="s">
        <v>161</v>
      </c>
      <c r="F750" s="32" t="s">
        <v>47</v>
      </c>
      <c r="G750" s="30" t="s">
        <v>0</v>
      </c>
      <c r="H750" s="44" t="s">
        <v>57</v>
      </c>
      <c r="I750" s="52" t="s">
        <v>311</v>
      </c>
      <c r="J750" s="33"/>
      <c r="K750" s="69"/>
      <c r="L750" s="76">
        <v>16</v>
      </c>
      <c r="M750" s="41" t="e">
        <f>VLOOKUP(I750,#REF!,6,0)</f>
        <v>#REF!</v>
      </c>
      <c r="N750" s="33"/>
    </row>
    <row r="751" spans="1:14" ht="23.25" customHeight="1">
      <c r="A751" s="28">
        <v>746</v>
      </c>
      <c r="B751" s="94" t="e">
        <f t="shared" si="11"/>
        <v>#REF!</v>
      </c>
      <c r="C751" s="93" t="s">
        <v>2575</v>
      </c>
      <c r="D751" s="41" t="e">
        <f>VLOOKUP(E751,#REF!,25,0)</f>
        <v>#REF!</v>
      </c>
      <c r="E751" s="55" t="s">
        <v>161</v>
      </c>
      <c r="F751" s="32" t="s">
        <v>47</v>
      </c>
      <c r="G751" s="30" t="s">
        <v>3</v>
      </c>
      <c r="H751" s="44" t="s">
        <v>57</v>
      </c>
      <c r="I751" s="52" t="s">
        <v>311</v>
      </c>
      <c r="J751" s="33"/>
      <c r="K751" s="69"/>
      <c r="L751" s="38">
        <v>16</v>
      </c>
      <c r="M751" s="41" t="e">
        <f>VLOOKUP(I751,#REF!,6,0)</f>
        <v>#REF!</v>
      </c>
      <c r="N751" s="33"/>
    </row>
    <row r="752" spans="1:14" ht="23.25" customHeight="1">
      <c r="A752" s="28">
        <v>747</v>
      </c>
      <c r="B752" s="94" t="e">
        <f t="shared" si="11"/>
        <v>#REF!</v>
      </c>
      <c r="C752" s="93" t="s">
        <v>2578</v>
      </c>
      <c r="D752" s="41" t="e">
        <f>VLOOKUP(E752,#REF!,25,0)</f>
        <v>#REF!</v>
      </c>
      <c r="E752" s="55" t="s">
        <v>161</v>
      </c>
      <c r="F752" s="32" t="s">
        <v>48</v>
      </c>
      <c r="G752" s="30" t="s">
        <v>0</v>
      </c>
      <c r="H752" s="44" t="s">
        <v>57</v>
      </c>
      <c r="I752" s="52" t="s">
        <v>312</v>
      </c>
      <c r="J752" s="33"/>
      <c r="K752" s="69"/>
      <c r="L752" s="76">
        <v>17</v>
      </c>
      <c r="M752" s="41" t="e">
        <f>VLOOKUP(I752,#REF!,6,0)</f>
        <v>#REF!</v>
      </c>
      <c r="N752" s="33"/>
    </row>
    <row r="753" spans="1:51" ht="23.25" customHeight="1">
      <c r="A753" s="28">
        <v>748</v>
      </c>
      <c r="B753" s="94" t="e">
        <f t="shared" si="11"/>
        <v>#REF!</v>
      </c>
      <c r="C753" s="93" t="s">
        <v>2578</v>
      </c>
      <c r="D753" s="41" t="e">
        <f>VLOOKUP(E753,#REF!,25,0)</f>
        <v>#REF!</v>
      </c>
      <c r="E753" s="55" t="s">
        <v>161</v>
      </c>
      <c r="F753" s="32" t="s">
        <v>48</v>
      </c>
      <c r="G753" s="30" t="s">
        <v>3</v>
      </c>
      <c r="H753" s="44" t="s">
        <v>57</v>
      </c>
      <c r="I753" s="52" t="s">
        <v>312</v>
      </c>
      <c r="J753" s="33"/>
      <c r="K753" s="69"/>
      <c r="L753" s="38">
        <v>17</v>
      </c>
      <c r="M753" s="41" t="e">
        <f>VLOOKUP(I753,#REF!,6,0)</f>
        <v>#REF!</v>
      </c>
      <c r="N753" s="33"/>
    </row>
    <row r="754" spans="1:51" ht="23.25" customHeight="1">
      <c r="A754" s="28">
        <v>749</v>
      </c>
      <c r="B754" s="94" t="e">
        <f t="shared" si="11"/>
        <v>#REF!</v>
      </c>
      <c r="C754" s="93" t="s">
        <v>2581</v>
      </c>
      <c r="D754" s="41" t="e">
        <f>VLOOKUP(E754,#REF!,25,0)</f>
        <v>#REF!</v>
      </c>
      <c r="E754" s="55" t="s">
        <v>161</v>
      </c>
      <c r="F754" s="32" t="s">
        <v>45</v>
      </c>
      <c r="G754" s="30" t="s">
        <v>0</v>
      </c>
      <c r="H754" s="44" t="s">
        <v>57</v>
      </c>
      <c r="I754" s="52" t="s">
        <v>312</v>
      </c>
      <c r="J754" s="59"/>
      <c r="K754" s="69"/>
      <c r="L754" s="76">
        <v>18</v>
      </c>
      <c r="M754" s="41" t="e">
        <f>VLOOKUP(I754,#REF!,6,0)</f>
        <v>#REF!</v>
      </c>
      <c r="N754" s="59"/>
      <c r="O754" s="14"/>
      <c r="AY754" s="14"/>
    </row>
    <row r="755" spans="1:51" ht="23.25" customHeight="1">
      <c r="A755" s="28">
        <v>750</v>
      </c>
      <c r="B755" s="94" t="e">
        <f t="shared" si="11"/>
        <v>#REF!</v>
      </c>
      <c r="C755" s="93" t="s">
        <v>2581</v>
      </c>
      <c r="D755" s="41" t="e">
        <f>VLOOKUP(E755,#REF!,25,0)</f>
        <v>#REF!</v>
      </c>
      <c r="E755" s="55" t="s">
        <v>161</v>
      </c>
      <c r="F755" s="32" t="s">
        <v>45</v>
      </c>
      <c r="G755" s="30" t="s">
        <v>3</v>
      </c>
      <c r="H755" s="44" t="s">
        <v>57</v>
      </c>
      <c r="I755" s="52" t="s">
        <v>312</v>
      </c>
      <c r="J755" s="33"/>
      <c r="K755" s="69"/>
      <c r="L755" s="38">
        <v>18</v>
      </c>
      <c r="M755" s="41" t="e">
        <f>VLOOKUP(I755,#REF!,6,0)</f>
        <v>#REF!</v>
      </c>
      <c r="N755" s="33"/>
    </row>
    <row r="756" spans="1:51" ht="23.25" customHeight="1">
      <c r="A756" s="28">
        <v>751</v>
      </c>
      <c r="B756" s="94" t="e">
        <f t="shared" si="11"/>
        <v>#REF!</v>
      </c>
      <c r="C756" s="93" t="s">
        <v>2584</v>
      </c>
      <c r="D756" s="41" t="e">
        <f>VLOOKUP(E756,#REF!,25,0)</f>
        <v>#REF!</v>
      </c>
      <c r="E756" s="55" t="s">
        <v>161</v>
      </c>
      <c r="F756" s="32" t="s">
        <v>46</v>
      </c>
      <c r="G756" s="30" t="s">
        <v>1</v>
      </c>
      <c r="H756" s="44" t="s">
        <v>57</v>
      </c>
      <c r="I756" s="52" t="s">
        <v>313</v>
      </c>
      <c r="J756" s="33"/>
      <c r="K756" s="69"/>
      <c r="L756" s="38">
        <v>19</v>
      </c>
      <c r="M756" s="41" t="e">
        <f>VLOOKUP(I756,#REF!,6,0)</f>
        <v>#REF!</v>
      </c>
      <c r="N756" s="33"/>
    </row>
    <row r="757" spans="1:51" ht="23.25" customHeight="1">
      <c r="A757" s="28">
        <v>752</v>
      </c>
      <c r="B757" s="94" t="e">
        <f t="shared" si="11"/>
        <v>#REF!</v>
      </c>
      <c r="C757" s="93" t="s">
        <v>2584</v>
      </c>
      <c r="D757" s="41" t="e">
        <f>VLOOKUP(E757,#REF!,25,0)</f>
        <v>#REF!</v>
      </c>
      <c r="E757" s="55" t="s">
        <v>161</v>
      </c>
      <c r="F757" s="32" t="s">
        <v>46</v>
      </c>
      <c r="G757" s="30" t="s">
        <v>4</v>
      </c>
      <c r="H757" s="44" t="s">
        <v>57</v>
      </c>
      <c r="I757" s="52" t="s">
        <v>313</v>
      </c>
      <c r="J757" s="33"/>
      <c r="K757" s="69"/>
      <c r="L757" s="38">
        <v>19</v>
      </c>
      <c r="M757" s="41" t="e">
        <f>VLOOKUP(I757,#REF!,6,0)</f>
        <v>#REF!</v>
      </c>
      <c r="N757" s="33"/>
    </row>
    <row r="758" spans="1:51" ht="23.25" customHeight="1">
      <c r="A758" s="28">
        <v>753</v>
      </c>
      <c r="B758" s="94" t="e">
        <f t="shared" si="11"/>
        <v>#REF!</v>
      </c>
      <c r="C758" s="93" t="s">
        <v>2587</v>
      </c>
      <c r="D758" s="41" t="e">
        <f>VLOOKUP(E758,#REF!,25,0)</f>
        <v>#REF!</v>
      </c>
      <c r="E758" s="55" t="s">
        <v>161</v>
      </c>
      <c r="F758" s="32" t="s">
        <v>47</v>
      </c>
      <c r="G758" s="30" t="s">
        <v>1</v>
      </c>
      <c r="H758" s="44" t="s">
        <v>57</v>
      </c>
      <c r="I758" s="52" t="s">
        <v>313</v>
      </c>
      <c r="J758" s="33"/>
      <c r="K758" s="69"/>
      <c r="L758" s="38">
        <v>20</v>
      </c>
      <c r="M758" s="41" t="e">
        <f>VLOOKUP(I758,#REF!,6,0)</f>
        <v>#REF!</v>
      </c>
      <c r="N758" s="33"/>
    </row>
    <row r="759" spans="1:51" ht="23.25" customHeight="1">
      <c r="A759" s="28">
        <v>754</v>
      </c>
      <c r="B759" s="94" t="e">
        <f t="shared" si="11"/>
        <v>#REF!</v>
      </c>
      <c r="C759" s="93" t="s">
        <v>2587</v>
      </c>
      <c r="D759" s="41" t="e">
        <f>VLOOKUP(E759,#REF!,25,0)</f>
        <v>#REF!</v>
      </c>
      <c r="E759" s="55" t="s">
        <v>161</v>
      </c>
      <c r="F759" s="32" t="s">
        <v>47</v>
      </c>
      <c r="G759" s="30" t="s">
        <v>4</v>
      </c>
      <c r="H759" s="44" t="s">
        <v>57</v>
      </c>
      <c r="I759" s="52" t="s">
        <v>313</v>
      </c>
      <c r="J759" s="33"/>
      <c r="K759" s="69"/>
      <c r="L759" s="38">
        <v>20</v>
      </c>
      <c r="M759" s="41" t="e">
        <f>VLOOKUP(I759,#REF!,6,0)</f>
        <v>#REF!</v>
      </c>
      <c r="N759" s="33"/>
    </row>
    <row r="760" spans="1:51" ht="23.25" customHeight="1">
      <c r="A760" s="28">
        <v>755</v>
      </c>
      <c r="B760" s="94" t="e">
        <f t="shared" si="11"/>
        <v>#REF!</v>
      </c>
      <c r="C760" s="93" t="s">
        <v>2590</v>
      </c>
      <c r="D760" s="41" t="e">
        <f>VLOOKUP(E760,#REF!,25,0)</f>
        <v>#REF!</v>
      </c>
      <c r="E760" s="55" t="s">
        <v>161</v>
      </c>
      <c r="F760" s="32" t="s">
        <v>48</v>
      </c>
      <c r="G760" s="30" t="s">
        <v>1</v>
      </c>
      <c r="H760" s="44" t="s">
        <v>57</v>
      </c>
      <c r="I760" s="52" t="s">
        <v>314</v>
      </c>
      <c r="J760" s="33"/>
      <c r="K760" s="69"/>
      <c r="L760" s="38">
        <v>21</v>
      </c>
      <c r="M760" s="41" t="e">
        <f>VLOOKUP(I760,#REF!,6,0)</f>
        <v>#REF!</v>
      </c>
      <c r="N760" s="33"/>
    </row>
    <row r="761" spans="1:51" ht="23.25" customHeight="1">
      <c r="A761" s="28">
        <v>756</v>
      </c>
      <c r="B761" s="94" t="e">
        <f t="shared" si="11"/>
        <v>#REF!</v>
      </c>
      <c r="C761" s="93" t="s">
        <v>2590</v>
      </c>
      <c r="D761" s="41" t="e">
        <f>VLOOKUP(E761,#REF!,25,0)</f>
        <v>#REF!</v>
      </c>
      <c r="E761" s="55" t="s">
        <v>161</v>
      </c>
      <c r="F761" s="32" t="s">
        <v>48</v>
      </c>
      <c r="G761" s="30" t="s">
        <v>4</v>
      </c>
      <c r="H761" s="44" t="s">
        <v>57</v>
      </c>
      <c r="I761" s="52" t="s">
        <v>314</v>
      </c>
      <c r="J761" s="33"/>
      <c r="K761" s="69"/>
      <c r="L761" s="38">
        <v>21</v>
      </c>
      <c r="M761" s="41" t="e">
        <f>VLOOKUP(I761,#REF!,6,0)</f>
        <v>#REF!</v>
      </c>
      <c r="N761" s="33"/>
    </row>
    <row r="762" spans="1:51" ht="23.25" customHeight="1">
      <c r="A762" s="28">
        <v>757</v>
      </c>
      <c r="B762" s="94" t="e">
        <f t="shared" si="11"/>
        <v>#REF!</v>
      </c>
      <c r="C762" s="93" t="s">
        <v>2593</v>
      </c>
      <c r="D762" s="41" t="e">
        <f>VLOOKUP(E762,#REF!,25,0)</f>
        <v>#REF!</v>
      </c>
      <c r="E762" s="55" t="s">
        <v>161</v>
      </c>
      <c r="F762" s="32" t="s">
        <v>45</v>
      </c>
      <c r="G762" s="30" t="s">
        <v>1</v>
      </c>
      <c r="H762" s="44" t="s">
        <v>57</v>
      </c>
      <c r="I762" s="52" t="s">
        <v>314</v>
      </c>
      <c r="J762" s="33"/>
      <c r="K762" s="69"/>
      <c r="L762" s="38">
        <v>22</v>
      </c>
      <c r="M762" s="41" t="e">
        <f>VLOOKUP(I762,#REF!,6,0)</f>
        <v>#REF!</v>
      </c>
      <c r="N762" s="33"/>
    </row>
    <row r="763" spans="1:51" ht="23.25" customHeight="1">
      <c r="A763" s="28">
        <v>758</v>
      </c>
      <c r="B763" s="94" t="e">
        <f t="shared" si="11"/>
        <v>#REF!</v>
      </c>
      <c r="C763" s="93" t="s">
        <v>2593</v>
      </c>
      <c r="D763" s="41" t="e">
        <f>VLOOKUP(E763,#REF!,25,0)</f>
        <v>#REF!</v>
      </c>
      <c r="E763" s="55" t="s">
        <v>161</v>
      </c>
      <c r="F763" s="32" t="s">
        <v>45</v>
      </c>
      <c r="G763" s="30" t="s">
        <v>4</v>
      </c>
      <c r="H763" s="44" t="s">
        <v>57</v>
      </c>
      <c r="I763" s="52" t="s">
        <v>314</v>
      </c>
      <c r="J763" s="33"/>
      <c r="K763" s="69"/>
      <c r="L763" s="38">
        <v>22</v>
      </c>
      <c r="M763" s="41" t="e">
        <f>VLOOKUP(I763,#REF!,6,0)</f>
        <v>#REF!</v>
      </c>
      <c r="N763" s="33"/>
    </row>
    <row r="764" spans="1:51" ht="23.25" customHeight="1">
      <c r="A764" s="28">
        <v>759</v>
      </c>
      <c r="B764" s="94" t="e">
        <f t="shared" si="11"/>
        <v>#REF!</v>
      </c>
      <c r="C764" s="93" t="s">
        <v>2596</v>
      </c>
      <c r="D764" s="41" t="e">
        <f>VLOOKUP(E764,#REF!,25,0)</f>
        <v>#REF!</v>
      </c>
      <c r="E764" s="55" t="s">
        <v>161</v>
      </c>
      <c r="F764" s="32" t="s">
        <v>46</v>
      </c>
      <c r="G764" s="30" t="s">
        <v>1</v>
      </c>
      <c r="H764" s="44" t="s">
        <v>56</v>
      </c>
      <c r="I764" s="52" t="s">
        <v>153</v>
      </c>
      <c r="J764" s="33"/>
      <c r="K764" s="69"/>
      <c r="L764" s="38">
        <v>23</v>
      </c>
      <c r="M764" s="41" t="e">
        <f>VLOOKUP(I764,#REF!,6,0)</f>
        <v>#REF!</v>
      </c>
      <c r="N764" s="33"/>
    </row>
    <row r="765" spans="1:51" ht="23.25" customHeight="1">
      <c r="A765" s="28">
        <v>760</v>
      </c>
      <c r="B765" s="94" t="e">
        <f t="shared" si="11"/>
        <v>#REF!</v>
      </c>
      <c r="C765" s="93" t="s">
        <v>2596</v>
      </c>
      <c r="D765" s="41" t="e">
        <f>VLOOKUP(E765,#REF!,25,0)</f>
        <v>#REF!</v>
      </c>
      <c r="E765" s="55" t="s">
        <v>161</v>
      </c>
      <c r="F765" s="32" t="s">
        <v>46</v>
      </c>
      <c r="G765" s="30" t="s">
        <v>4</v>
      </c>
      <c r="H765" s="44" t="s">
        <v>56</v>
      </c>
      <c r="I765" s="52" t="s">
        <v>153</v>
      </c>
      <c r="J765" s="33"/>
      <c r="K765" s="69"/>
      <c r="L765" s="38">
        <v>23</v>
      </c>
      <c r="M765" s="41" t="e">
        <f>VLOOKUP(I765,#REF!,6,0)</f>
        <v>#REF!</v>
      </c>
      <c r="N765" s="33"/>
    </row>
    <row r="766" spans="1:51" ht="23.25" customHeight="1">
      <c r="A766" s="28">
        <v>761</v>
      </c>
      <c r="B766" s="94" t="e">
        <f t="shared" si="11"/>
        <v>#REF!</v>
      </c>
      <c r="C766" s="93" t="s">
        <v>2599</v>
      </c>
      <c r="D766" s="41" t="e">
        <f>VLOOKUP(E766,#REF!,25,0)</f>
        <v>#REF!</v>
      </c>
      <c r="E766" s="55" t="s">
        <v>161</v>
      </c>
      <c r="F766" s="32" t="s">
        <v>47</v>
      </c>
      <c r="G766" s="30" t="s">
        <v>1</v>
      </c>
      <c r="H766" s="44" t="s">
        <v>56</v>
      </c>
      <c r="I766" s="52" t="s">
        <v>153</v>
      </c>
      <c r="J766" s="33"/>
      <c r="K766" s="69"/>
      <c r="L766" s="38">
        <v>24</v>
      </c>
      <c r="M766" s="41" t="e">
        <f>VLOOKUP(I766,#REF!,6,0)</f>
        <v>#REF!</v>
      </c>
      <c r="N766" s="33"/>
    </row>
    <row r="767" spans="1:51" ht="23.25" customHeight="1">
      <c r="A767" s="28">
        <v>762</v>
      </c>
      <c r="B767" s="94" t="e">
        <f t="shared" si="11"/>
        <v>#REF!</v>
      </c>
      <c r="C767" s="93" t="s">
        <v>2599</v>
      </c>
      <c r="D767" s="41" t="e">
        <f>VLOOKUP(E767,#REF!,25,0)</f>
        <v>#REF!</v>
      </c>
      <c r="E767" s="55" t="s">
        <v>161</v>
      </c>
      <c r="F767" s="32" t="s">
        <v>47</v>
      </c>
      <c r="G767" s="30" t="s">
        <v>4</v>
      </c>
      <c r="H767" s="44" t="s">
        <v>56</v>
      </c>
      <c r="I767" s="52" t="s">
        <v>153</v>
      </c>
      <c r="J767" s="33"/>
      <c r="K767" s="69"/>
      <c r="L767" s="38">
        <v>24</v>
      </c>
      <c r="M767" s="41" t="e">
        <f>VLOOKUP(I767,#REF!,6,0)</f>
        <v>#REF!</v>
      </c>
      <c r="N767" s="33"/>
    </row>
    <row r="768" spans="1:51" ht="23.25" customHeight="1">
      <c r="A768" s="28">
        <v>763</v>
      </c>
      <c r="B768" s="94" t="e">
        <f t="shared" si="11"/>
        <v>#REF!</v>
      </c>
      <c r="C768" s="93" t="s">
        <v>2602</v>
      </c>
      <c r="D768" s="41" t="e">
        <f>VLOOKUP(E768,#REF!,25,0)</f>
        <v>#REF!</v>
      </c>
      <c r="E768" s="55" t="s">
        <v>161</v>
      </c>
      <c r="F768" s="32" t="s">
        <v>48</v>
      </c>
      <c r="G768" s="30" t="s">
        <v>1</v>
      </c>
      <c r="H768" s="27" t="s">
        <v>480</v>
      </c>
      <c r="I768" s="34" t="s">
        <v>572</v>
      </c>
      <c r="J768" s="33"/>
      <c r="K768" s="69"/>
      <c r="L768" s="38">
        <v>25</v>
      </c>
      <c r="M768" s="41" t="e">
        <f>VLOOKUP(I768,#REF!,6,0)</f>
        <v>#REF!</v>
      </c>
      <c r="N768" s="33"/>
    </row>
    <row r="769" spans="1:26" ht="23.25" customHeight="1">
      <c r="A769" s="28">
        <v>764</v>
      </c>
      <c r="B769" s="94" t="e">
        <f t="shared" si="11"/>
        <v>#REF!</v>
      </c>
      <c r="C769" s="93" t="s">
        <v>2602</v>
      </c>
      <c r="D769" s="41" t="e">
        <f>VLOOKUP(E769,#REF!,25,0)</f>
        <v>#REF!</v>
      </c>
      <c r="E769" s="55" t="s">
        <v>161</v>
      </c>
      <c r="F769" s="32" t="s">
        <v>48</v>
      </c>
      <c r="G769" s="30" t="s">
        <v>4</v>
      </c>
      <c r="H769" s="27" t="s">
        <v>480</v>
      </c>
      <c r="I769" s="34" t="s">
        <v>572</v>
      </c>
      <c r="J769" s="33"/>
      <c r="K769" s="69"/>
      <c r="L769" s="38">
        <v>25</v>
      </c>
      <c r="M769" s="41" t="e">
        <f>VLOOKUP(I769,#REF!,6,0)</f>
        <v>#REF!</v>
      </c>
      <c r="N769" s="33"/>
    </row>
    <row r="770" spans="1:26" ht="23.25" customHeight="1">
      <c r="A770" s="28">
        <v>765</v>
      </c>
      <c r="B770" s="94" t="e">
        <f t="shared" si="11"/>
        <v>#REF!</v>
      </c>
      <c r="C770" s="93" t="s">
        <v>2605</v>
      </c>
      <c r="D770" s="41" t="e">
        <f>VLOOKUP(E770,#REF!,25,0)</f>
        <v>#REF!</v>
      </c>
      <c r="E770" s="55" t="s">
        <v>161</v>
      </c>
      <c r="F770" s="32" t="s">
        <v>46</v>
      </c>
      <c r="G770" s="30" t="s">
        <v>0</v>
      </c>
      <c r="H770" s="44" t="s">
        <v>171</v>
      </c>
      <c r="I770" s="52" t="s">
        <v>144</v>
      </c>
      <c r="J770" s="33"/>
      <c r="K770" s="69"/>
      <c r="L770" s="38">
        <v>26</v>
      </c>
      <c r="M770" s="41" t="e">
        <f>VLOOKUP(I770,#REF!,6,0)</f>
        <v>#REF!</v>
      </c>
      <c r="N770" s="33"/>
    </row>
    <row r="771" spans="1:26" ht="23.25" customHeight="1">
      <c r="A771" s="28">
        <v>766</v>
      </c>
      <c r="B771" s="94" t="e">
        <f t="shared" si="11"/>
        <v>#REF!</v>
      </c>
      <c r="C771" s="93" t="s">
        <v>2605</v>
      </c>
      <c r="D771" s="41" t="e">
        <f>VLOOKUP(E771,#REF!,25,0)</f>
        <v>#REF!</v>
      </c>
      <c r="E771" s="55" t="s">
        <v>161</v>
      </c>
      <c r="F771" s="32" t="s">
        <v>46</v>
      </c>
      <c r="G771" s="30" t="s">
        <v>3</v>
      </c>
      <c r="H771" s="44" t="s">
        <v>171</v>
      </c>
      <c r="I771" s="52" t="s">
        <v>144</v>
      </c>
      <c r="J771" s="33"/>
      <c r="K771" s="69"/>
      <c r="L771" s="38">
        <v>26</v>
      </c>
      <c r="M771" s="41" t="e">
        <f>VLOOKUP(I771,#REF!,6,0)</f>
        <v>#REF!</v>
      </c>
      <c r="N771" s="33"/>
    </row>
    <row r="772" spans="1:26" ht="23.25" customHeight="1">
      <c r="A772" s="28">
        <v>767</v>
      </c>
      <c r="B772" s="94" t="e">
        <f t="shared" si="11"/>
        <v>#REF!</v>
      </c>
      <c r="C772" s="93" t="s">
        <v>2608</v>
      </c>
      <c r="D772" s="41" t="e">
        <f>VLOOKUP(E772,#REF!,25,0)</f>
        <v>#REF!</v>
      </c>
      <c r="E772" s="55" t="s">
        <v>161</v>
      </c>
      <c r="F772" s="32" t="s">
        <v>47</v>
      </c>
      <c r="G772" s="30" t="s">
        <v>0</v>
      </c>
      <c r="H772" s="44" t="s">
        <v>171</v>
      </c>
      <c r="I772" s="52" t="s">
        <v>144</v>
      </c>
      <c r="J772" s="33"/>
      <c r="K772" s="69"/>
      <c r="L772" s="38">
        <v>27</v>
      </c>
      <c r="M772" s="41" t="e">
        <f>VLOOKUP(I772,#REF!,6,0)</f>
        <v>#REF!</v>
      </c>
      <c r="N772" s="33"/>
      <c r="T772" s="3"/>
      <c r="U772" s="3"/>
      <c r="V772" s="3"/>
      <c r="W772" s="3"/>
      <c r="X772" s="3"/>
      <c r="Y772" s="3"/>
      <c r="Z772" s="3"/>
    </row>
    <row r="773" spans="1:26" ht="23.25" customHeight="1">
      <c r="A773" s="28">
        <v>768</v>
      </c>
      <c r="B773" s="94" t="e">
        <f t="shared" si="11"/>
        <v>#REF!</v>
      </c>
      <c r="C773" s="93" t="s">
        <v>2608</v>
      </c>
      <c r="D773" s="41" t="e">
        <f>VLOOKUP(E773,#REF!,25,0)</f>
        <v>#REF!</v>
      </c>
      <c r="E773" s="55" t="s">
        <v>161</v>
      </c>
      <c r="F773" s="32" t="s">
        <v>47</v>
      </c>
      <c r="G773" s="30" t="s">
        <v>3</v>
      </c>
      <c r="H773" s="44" t="s">
        <v>171</v>
      </c>
      <c r="I773" s="52" t="s">
        <v>144</v>
      </c>
      <c r="J773" s="33"/>
      <c r="K773" s="69"/>
      <c r="L773" s="38">
        <v>27</v>
      </c>
      <c r="M773" s="41" t="e">
        <f>VLOOKUP(I773,#REF!,6,0)</f>
        <v>#REF!</v>
      </c>
      <c r="N773" s="33"/>
    </row>
    <row r="774" spans="1:26" ht="23.25" customHeight="1">
      <c r="A774" s="28">
        <v>769</v>
      </c>
      <c r="B774" s="94" t="e">
        <f t="shared" ref="B774:B837" si="12">CONCATENATE(20241,$D774,"K19.",$L774)</f>
        <v>#REF!</v>
      </c>
      <c r="C774" s="93" t="s">
        <v>2611</v>
      </c>
      <c r="D774" s="41" t="e">
        <f>VLOOKUP(E774,#REF!,25,0)</f>
        <v>#REF!</v>
      </c>
      <c r="E774" s="55" t="s">
        <v>161</v>
      </c>
      <c r="F774" s="32" t="s">
        <v>48</v>
      </c>
      <c r="G774" s="30" t="s">
        <v>0</v>
      </c>
      <c r="H774" s="44" t="s">
        <v>171</v>
      </c>
      <c r="I774" s="52" t="s">
        <v>319</v>
      </c>
      <c r="J774" s="33"/>
      <c r="K774" s="69"/>
      <c r="L774" s="38">
        <v>28</v>
      </c>
      <c r="M774" s="41" t="e">
        <f>VLOOKUP(I774,#REF!,6,0)</f>
        <v>#REF!</v>
      </c>
      <c r="N774" s="33"/>
    </row>
    <row r="775" spans="1:26" ht="23.25" customHeight="1">
      <c r="A775" s="28">
        <v>770</v>
      </c>
      <c r="B775" s="94" t="e">
        <f t="shared" si="12"/>
        <v>#REF!</v>
      </c>
      <c r="C775" s="93" t="s">
        <v>2611</v>
      </c>
      <c r="D775" s="41" t="e">
        <f>VLOOKUP(E775,#REF!,25,0)</f>
        <v>#REF!</v>
      </c>
      <c r="E775" s="55" t="s">
        <v>161</v>
      </c>
      <c r="F775" s="32" t="s">
        <v>48</v>
      </c>
      <c r="G775" s="30" t="s">
        <v>3</v>
      </c>
      <c r="H775" s="44" t="s">
        <v>171</v>
      </c>
      <c r="I775" s="52" t="s">
        <v>319</v>
      </c>
      <c r="J775" s="33"/>
      <c r="K775" s="69"/>
      <c r="L775" s="38">
        <v>28</v>
      </c>
      <c r="M775" s="41" t="e">
        <f>VLOOKUP(I775,#REF!,6,0)</f>
        <v>#REF!</v>
      </c>
      <c r="N775" s="33"/>
    </row>
    <row r="776" spans="1:26" ht="23.25" customHeight="1">
      <c r="A776" s="28">
        <v>771</v>
      </c>
      <c r="B776" s="94" t="e">
        <f t="shared" si="12"/>
        <v>#REF!</v>
      </c>
      <c r="C776" s="93" t="s">
        <v>2614</v>
      </c>
      <c r="D776" s="41" t="e">
        <f>VLOOKUP(E776,#REF!,25,0)</f>
        <v>#REF!</v>
      </c>
      <c r="E776" s="55" t="s">
        <v>161</v>
      </c>
      <c r="F776" s="32" t="s">
        <v>45</v>
      </c>
      <c r="G776" s="30" t="s">
        <v>0</v>
      </c>
      <c r="H776" s="44" t="s">
        <v>171</v>
      </c>
      <c r="I776" s="52" t="s">
        <v>319</v>
      </c>
      <c r="J776" s="33"/>
      <c r="K776" s="69"/>
      <c r="L776" s="38">
        <v>29</v>
      </c>
      <c r="M776" s="41" t="e">
        <f>VLOOKUP(I776,#REF!,6,0)</f>
        <v>#REF!</v>
      </c>
      <c r="N776" s="33"/>
      <c r="T776" s="3"/>
      <c r="U776" s="3"/>
      <c r="V776" s="3"/>
      <c r="W776" s="3"/>
      <c r="X776" s="3"/>
      <c r="Y776" s="3"/>
      <c r="Z776" s="3"/>
    </row>
    <row r="777" spans="1:26" ht="23.25" customHeight="1">
      <c r="A777" s="28">
        <v>772</v>
      </c>
      <c r="B777" s="94" t="e">
        <f t="shared" si="12"/>
        <v>#REF!</v>
      </c>
      <c r="C777" s="93" t="s">
        <v>2614</v>
      </c>
      <c r="D777" s="41" t="e">
        <f>VLOOKUP(E777,#REF!,25,0)</f>
        <v>#REF!</v>
      </c>
      <c r="E777" s="55" t="s">
        <v>161</v>
      </c>
      <c r="F777" s="32" t="s">
        <v>45</v>
      </c>
      <c r="G777" s="30" t="s">
        <v>3</v>
      </c>
      <c r="H777" s="44" t="s">
        <v>171</v>
      </c>
      <c r="I777" s="52" t="s">
        <v>319</v>
      </c>
      <c r="J777" s="33"/>
      <c r="K777" s="69"/>
      <c r="L777" s="38">
        <v>29</v>
      </c>
      <c r="M777" s="41" t="e">
        <f>VLOOKUP(I777,#REF!,6,0)</f>
        <v>#REF!</v>
      </c>
      <c r="N777" s="33"/>
    </row>
    <row r="778" spans="1:26" ht="23.25" customHeight="1">
      <c r="A778" s="28">
        <v>773</v>
      </c>
      <c r="B778" s="94" t="e">
        <f t="shared" si="12"/>
        <v>#REF!</v>
      </c>
      <c r="C778" s="93" t="s">
        <v>2617</v>
      </c>
      <c r="D778" s="41" t="e">
        <f>VLOOKUP(E778,#REF!,25,0)</f>
        <v>#REF!</v>
      </c>
      <c r="E778" s="55" t="s">
        <v>161</v>
      </c>
      <c r="F778" s="32" t="s">
        <v>46</v>
      </c>
      <c r="G778" s="30" t="s">
        <v>2</v>
      </c>
      <c r="H778" s="27" t="s">
        <v>56</v>
      </c>
      <c r="I778" s="60" t="s">
        <v>320</v>
      </c>
      <c r="J778" s="33"/>
      <c r="K778" s="69"/>
      <c r="L778" s="38">
        <v>30</v>
      </c>
      <c r="M778" s="41" t="e">
        <f>VLOOKUP(I778,#REF!,6,0)</f>
        <v>#REF!</v>
      </c>
      <c r="N778" s="33"/>
    </row>
    <row r="779" spans="1:26" ht="23.25" customHeight="1">
      <c r="A779" s="28">
        <v>774</v>
      </c>
      <c r="B779" s="94" t="e">
        <f t="shared" si="12"/>
        <v>#REF!</v>
      </c>
      <c r="C779" s="93" t="s">
        <v>2617</v>
      </c>
      <c r="D779" s="41" t="e">
        <f>VLOOKUP(E779,#REF!,25,0)</f>
        <v>#REF!</v>
      </c>
      <c r="E779" s="55" t="s">
        <v>161</v>
      </c>
      <c r="F779" s="32" t="s">
        <v>46</v>
      </c>
      <c r="G779" s="30" t="s">
        <v>5</v>
      </c>
      <c r="H779" s="27" t="s">
        <v>56</v>
      </c>
      <c r="I779" s="60" t="s">
        <v>320</v>
      </c>
      <c r="J779" s="33"/>
      <c r="K779" s="69"/>
      <c r="L779" s="38">
        <v>30</v>
      </c>
      <c r="M779" s="41" t="e">
        <f>VLOOKUP(I779,#REF!,6,0)</f>
        <v>#REF!</v>
      </c>
      <c r="N779" s="33"/>
    </row>
    <row r="780" spans="1:26" ht="23.25" customHeight="1">
      <c r="A780" s="28">
        <v>775</v>
      </c>
      <c r="B780" s="94" t="e">
        <f t="shared" si="12"/>
        <v>#REF!</v>
      </c>
      <c r="C780" s="93" t="s">
        <v>2620</v>
      </c>
      <c r="D780" s="41" t="e">
        <f>VLOOKUP(E780,#REF!,25,0)</f>
        <v>#REF!</v>
      </c>
      <c r="E780" s="55" t="s">
        <v>161</v>
      </c>
      <c r="F780" s="32" t="s">
        <v>47</v>
      </c>
      <c r="G780" s="30" t="s">
        <v>2</v>
      </c>
      <c r="H780" s="27" t="s">
        <v>56</v>
      </c>
      <c r="I780" s="60" t="s">
        <v>320</v>
      </c>
      <c r="J780" s="33"/>
      <c r="K780" s="69"/>
      <c r="L780" s="38">
        <v>31</v>
      </c>
      <c r="M780" s="41" t="e">
        <f>VLOOKUP(I780,#REF!,6,0)</f>
        <v>#REF!</v>
      </c>
      <c r="N780" s="33"/>
    </row>
    <row r="781" spans="1:26" ht="23.25" customHeight="1">
      <c r="A781" s="28">
        <v>776</v>
      </c>
      <c r="B781" s="94" t="e">
        <f t="shared" si="12"/>
        <v>#REF!</v>
      </c>
      <c r="C781" s="93" t="s">
        <v>2620</v>
      </c>
      <c r="D781" s="41" t="e">
        <f>VLOOKUP(E781,#REF!,25,0)</f>
        <v>#REF!</v>
      </c>
      <c r="E781" s="55" t="s">
        <v>161</v>
      </c>
      <c r="F781" s="32" t="s">
        <v>47</v>
      </c>
      <c r="G781" s="30" t="s">
        <v>5</v>
      </c>
      <c r="H781" s="27" t="s">
        <v>56</v>
      </c>
      <c r="I781" s="60" t="s">
        <v>320</v>
      </c>
      <c r="J781" s="33"/>
      <c r="K781" s="69"/>
      <c r="L781" s="38">
        <v>31</v>
      </c>
      <c r="M781" s="41" t="e">
        <f>VLOOKUP(I781,#REF!,6,0)</f>
        <v>#REF!</v>
      </c>
      <c r="N781" s="33"/>
    </row>
    <row r="782" spans="1:26" ht="23.25" customHeight="1">
      <c r="A782" s="28">
        <v>777</v>
      </c>
      <c r="B782" s="94" t="e">
        <f t="shared" si="12"/>
        <v>#REF!</v>
      </c>
      <c r="C782" s="93" t="s">
        <v>2623</v>
      </c>
      <c r="D782" s="41" t="e">
        <f>VLOOKUP(E782,#REF!,25,0)</f>
        <v>#REF!</v>
      </c>
      <c r="E782" s="55" t="s">
        <v>160</v>
      </c>
      <c r="F782" s="32" t="s">
        <v>48</v>
      </c>
      <c r="G782" s="30" t="s">
        <v>2</v>
      </c>
      <c r="H782" s="44" t="s">
        <v>9</v>
      </c>
      <c r="I782" s="52" t="s">
        <v>118</v>
      </c>
      <c r="J782" s="33"/>
      <c r="K782" s="69"/>
      <c r="L782" s="38">
        <v>1</v>
      </c>
      <c r="M782" s="41" t="e">
        <f>VLOOKUP(I782,#REF!,6,0)</f>
        <v>#REF!</v>
      </c>
      <c r="N782" s="33"/>
    </row>
    <row r="783" spans="1:26" ht="23.25" customHeight="1">
      <c r="A783" s="28">
        <v>778</v>
      </c>
      <c r="B783" s="94" t="e">
        <f t="shared" si="12"/>
        <v>#REF!</v>
      </c>
      <c r="C783" s="93" t="s">
        <v>2623</v>
      </c>
      <c r="D783" s="41" t="e">
        <f>VLOOKUP(E783,#REF!,25,0)</f>
        <v>#REF!</v>
      </c>
      <c r="E783" s="55" t="s">
        <v>160</v>
      </c>
      <c r="F783" s="32" t="s">
        <v>48</v>
      </c>
      <c r="G783" s="30" t="s">
        <v>5</v>
      </c>
      <c r="H783" s="44" t="s">
        <v>9</v>
      </c>
      <c r="I783" s="52" t="s">
        <v>118</v>
      </c>
      <c r="J783" s="33"/>
      <c r="K783" s="69"/>
      <c r="L783" s="38">
        <v>1</v>
      </c>
      <c r="M783" s="41" t="e">
        <f>VLOOKUP(I783,#REF!,6,0)</f>
        <v>#REF!</v>
      </c>
      <c r="N783" s="33"/>
    </row>
    <row r="784" spans="1:26" ht="23.25" customHeight="1">
      <c r="A784" s="28">
        <v>779</v>
      </c>
      <c r="B784" s="94" t="e">
        <f t="shared" si="12"/>
        <v>#REF!</v>
      </c>
      <c r="C784" s="93" t="s">
        <v>2626</v>
      </c>
      <c r="D784" s="41" t="e">
        <f>VLOOKUP(E784,#REF!,25,0)</f>
        <v>#REF!</v>
      </c>
      <c r="E784" s="55" t="s">
        <v>160</v>
      </c>
      <c r="F784" s="32" t="s">
        <v>45</v>
      </c>
      <c r="G784" s="30" t="s">
        <v>2</v>
      </c>
      <c r="H784" s="44" t="s">
        <v>9</v>
      </c>
      <c r="I784" s="52" t="s">
        <v>118</v>
      </c>
      <c r="J784" s="33"/>
      <c r="K784" s="69"/>
      <c r="L784" s="38">
        <v>2</v>
      </c>
      <c r="M784" s="41" t="e">
        <f>VLOOKUP(I784,#REF!,6,0)</f>
        <v>#REF!</v>
      </c>
      <c r="N784" s="33"/>
    </row>
    <row r="785" spans="1:15" ht="23.25" customHeight="1">
      <c r="A785" s="28">
        <v>780</v>
      </c>
      <c r="B785" s="94" t="e">
        <f t="shared" si="12"/>
        <v>#REF!</v>
      </c>
      <c r="C785" s="93" t="s">
        <v>2626</v>
      </c>
      <c r="D785" s="41" t="e">
        <f>VLOOKUP(E785,#REF!,25,0)</f>
        <v>#REF!</v>
      </c>
      <c r="E785" s="55" t="s">
        <v>160</v>
      </c>
      <c r="F785" s="32" t="s">
        <v>45</v>
      </c>
      <c r="G785" s="30" t="s">
        <v>5</v>
      </c>
      <c r="H785" s="44" t="s">
        <v>9</v>
      </c>
      <c r="I785" s="52" t="s">
        <v>118</v>
      </c>
      <c r="J785" s="33"/>
      <c r="K785" s="69"/>
      <c r="L785" s="38">
        <v>2</v>
      </c>
      <c r="M785" s="41" t="e">
        <f>VLOOKUP(I785,#REF!,6,0)</f>
        <v>#REF!</v>
      </c>
      <c r="N785" s="33"/>
    </row>
    <row r="786" spans="1:15" ht="23.25" customHeight="1">
      <c r="A786" s="28">
        <v>781</v>
      </c>
      <c r="B786" s="94" t="e">
        <f t="shared" si="12"/>
        <v>#REF!</v>
      </c>
      <c r="C786" s="93" t="s">
        <v>2629</v>
      </c>
      <c r="D786" s="41" t="e">
        <f>VLOOKUP(E786,#REF!,25,0)</f>
        <v>#REF!</v>
      </c>
      <c r="E786" s="55" t="s">
        <v>160</v>
      </c>
      <c r="F786" s="32" t="s">
        <v>46</v>
      </c>
      <c r="G786" s="30" t="s">
        <v>2</v>
      </c>
      <c r="H786" s="44" t="s">
        <v>9</v>
      </c>
      <c r="I786" s="52" t="s">
        <v>150</v>
      </c>
      <c r="J786" s="33"/>
      <c r="K786" s="69"/>
      <c r="L786" s="38">
        <v>3</v>
      </c>
      <c r="M786" s="41" t="e">
        <f>VLOOKUP(I786,#REF!,6,0)</f>
        <v>#REF!</v>
      </c>
      <c r="N786" s="33"/>
    </row>
    <row r="787" spans="1:15" ht="23.25" customHeight="1">
      <c r="A787" s="28">
        <v>782</v>
      </c>
      <c r="B787" s="94" t="e">
        <f t="shared" si="12"/>
        <v>#REF!</v>
      </c>
      <c r="C787" s="93" t="s">
        <v>2629</v>
      </c>
      <c r="D787" s="41" t="e">
        <f>VLOOKUP(E787,#REF!,25,0)</f>
        <v>#REF!</v>
      </c>
      <c r="E787" s="55" t="s">
        <v>160</v>
      </c>
      <c r="F787" s="32" t="s">
        <v>46</v>
      </c>
      <c r="G787" s="30" t="s">
        <v>5</v>
      </c>
      <c r="H787" s="44" t="s">
        <v>9</v>
      </c>
      <c r="I787" s="52" t="s">
        <v>150</v>
      </c>
      <c r="J787" s="33"/>
      <c r="K787" s="69"/>
      <c r="L787" s="38">
        <v>3</v>
      </c>
      <c r="M787" s="41" t="e">
        <f>VLOOKUP(I787,#REF!,6,0)</f>
        <v>#REF!</v>
      </c>
      <c r="N787" s="33"/>
    </row>
    <row r="788" spans="1:15" ht="23.25" customHeight="1">
      <c r="A788" s="28">
        <v>783</v>
      </c>
      <c r="B788" s="94" t="e">
        <f t="shared" si="12"/>
        <v>#REF!</v>
      </c>
      <c r="C788" s="93" t="s">
        <v>2632</v>
      </c>
      <c r="D788" s="41" t="e">
        <f>VLOOKUP(E788,#REF!,25,0)</f>
        <v>#REF!</v>
      </c>
      <c r="E788" s="55" t="s">
        <v>160</v>
      </c>
      <c r="F788" s="32" t="s">
        <v>47</v>
      </c>
      <c r="G788" s="30" t="s">
        <v>2</v>
      </c>
      <c r="H788" s="44" t="s">
        <v>9</v>
      </c>
      <c r="I788" s="52" t="s">
        <v>150</v>
      </c>
      <c r="J788" s="33"/>
      <c r="K788" s="69"/>
      <c r="L788" s="38">
        <v>4</v>
      </c>
      <c r="M788" s="41" t="e">
        <f>VLOOKUP(I788,#REF!,6,0)</f>
        <v>#REF!</v>
      </c>
      <c r="N788" s="33"/>
    </row>
    <row r="789" spans="1:15" ht="23.25" customHeight="1">
      <c r="A789" s="28">
        <v>784</v>
      </c>
      <c r="B789" s="94" t="e">
        <f t="shared" si="12"/>
        <v>#REF!</v>
      </c>
      <c r="C789" s="93" t="s">
        <v>2632</v>
      </c>
      <c r="D789" s="41" t="e">
        <f>VLOOKUP(E789,#REF!,25,0)</f>
        <v>#REF!</v>
      </c>
      <c r="E789" s="55" t="s">
        <v>160</v>
      </c>
      <c r="F789" s="32" t="s">
        <v>47</v>
      </c>
      <c r="G789" s="30" t="s">
        <v>5</v>
      </c>
      <c r="H789" s="44" t="s">
        <v>9</v>
      </c>
      <c r="I789" s="52" t="s">
        <v>150</v>
      </c>
      <c r="J789" s="33"/>
      <c r="K789" s="69"/>
      <c r="L789" s="38">
        <v>4</v>
      </c>
      <c r="M789" s="41" t="e">
        <f>VLOOKUP(I789,#REF!,6,0)</f>
        <v>#REF!</v>
      </c>
      <c r="N789" s="33"/>
    </row>
    <row r="790" spans="1:15" ht="23.25" customHeight="1">
      <c r="A790" s="28">
        <v>785</v>
      </c>
      <c r="B790" s="94" t="e">
        <f t="shared" si="12"/>
        <v>#REF!</v>
      </c>
      <c r="C790" s="93" t="s">
        <v>2635</v>
      </c>
      <c r="D790" s="41" t="e">
        <f>VLOOKUP(E790,#REF!,25,0)</f>
        <v>#REF!</v>
      </c>
      <c r="E790" s="55" t="s">
        <v>160</v>
      </c>
      <c r="F790" s="32" t="s">
        <v>46</v>
      </c>
      <c r="G790" s="30" t="s">
        <v>0</v>
      </c>
      <c r="H790" s="44" t="s">
        <v>9</v>
      </c>
      <c r="I790" s="52" t="s">
        <v>303</v>
      </c>
      <c r="J790" s="24"/>
      <c r="K790" s="69"/>
      <c r="L790" s="76">
        <v>5</v>
      </c>
      <c r="M790" s="41" t="e">
        <f>VLOOKUP(I790,#REF!,6,0)</f>
        <v>#REF!</v>
      </c>
      <c r="N790" s="24"/>
      <c r="O790" s="3"/>
    </row>
    <row r="791" spans="1:15" ht="23.25" customHeight="1">
      <c r="A791" s="28">
        <v>786</v>
      </c>
      <c r="B791" s="94" t="e">
        <f t="shared" si="12"/>
        <v>#REF!</v>
      </c>
      <c r="C791" s="93" t="s">
        <v>2635</v>
      </c>
      <c r="D791" s="41" t="e">
        <f>VLOOKUP(E791,#REF!,25,0)</f>
        <v>#REF!</v>
      </c>
      <c r="E791" s="55" t="s">
        <v>160</v>
      </c>
      <c r="F791" s="32" t="s">
        <v>46</v>
      </c>
      <c r="G791" s="30" t="s">
        <v>3</v>
      </c>
      <c r="H791" s="44" t="s">
        <v>9</v>
      </c>
      <c r="I791" s="52" t="s">
        <v>303</v>
      </c>
      <c r="J791" s="33"/>
      <c r="K791" s="69"/>
      <c r="L791" s="38">
        <v>5</v>
      </c>
      <c r="M791" s="41" t="e">
        <f>VLOOKUP(I791,#REF!,6,0)</f>
        <v>#REF!</v>
      </c>
      <c r="N791" s="33"/>
    </row>
    <row r="792" spans="1:15" ht="23.25" customHeight="1">
      <c r="A792" s="28">
        <v>787</v>
      </c>
      <c r="B792" s="94" t="e">
        <f t="shared" si="12"/>
        <v>#REF!</v>
      </c>
      <c r="C792" s="93" t="s">
        <v>2638</v>
      </c>
      <c r="D792" s="41" t="e">
        <f>VLOOKUP(E792,#REF!,25,0)</f>
        <v>#REF!</v>
      </c>
      <c r="E792" s="55" t="s">
        <v>160</v>
      </c>
      <c r="F792" s="32" t="s">
        <v>47</v>
      </c>
      <c r="G792" s="30" t="s">
        <v>0</v>
      </c>
      <c r="H792" s="44" t="s">
        <v>9</v>
      </c>
      <c r="I792" s="52" t="s">
        <v>303</v>
      </c>
      <c r="J792" s="24"/>
      <c r="K792" s="69"/>
      <c r="L792" s="76">
        <v>6</v>
      </c>
      <c r="M792" s="41" t="e">
        <f>VLOOKUP(I792,#REF!,6,0)</f>
        <v>#REF!</v>
      </c>
      <c r="N792" s="24"/>
      <c r="O792" s="3"/>
    </row>
    <row r="793" spans="1:15" ht="23.25" customHeight="1">
      <c r="A793" s="28">
        <v>788</v>
      </c>
      <c r="B793" s="94" t="e">
        <f t="shared" si="12"/>
        <v>#REF!</v>
      </c>
      <c r="C793" s="93" t="s">
        <v>2638</v>
      </c>
      <c r="D793" s="41" t="e">
        <f>VLOOKUP(E793,#REF!,25,0)</f>
        <v>#REF!</v>
      </c>
      <c r="E793" s="55" t="s">
        <v>160</v>
      </c>
      <c r="F793" s="32" t="s">
        <v>47</v>
      </c>
      <c r="G793" s="30" t="s">
        <v>3</v>
      </c>
      <c r="H793" s="44" t="s">
        <v>9</v>
      </c>
      <c r="I793" s="52" t="s">
        <v>303</v>
      </c>
      <c r="J793" s="33"/>
      <c r="K793" s="69"/>
      <c r="L793" s="38">
        <v>6</v>
      </c>
      <c r="M793" s="41" t="e">
        <f>VLOOKUP(I793,#REF!,6,0)</f>
        <v>#REF!</v>
      </c>
      <c r="N793" s="33"/>
    </row>
    <row r="794" spans="1:15" ht="23.25" customHeight="1">
      <c r="A794" s="28">
        <v>789</v>
      </c>
      <c r="B794" s="94" t="e">
        <f t="shared" si="12"/>
        <v>#REF!</v>
      </c>
      <c r="C794" s="93" t="s">
        <v>2641</v>
      </c>
      <c r="D794" s="41" t="e">
        <f>VLOOKUP(E794,#REF!,25,0)</f>
        <v>#REF!</v>
      </c>
      <c r="E794" s="55" t="s">
        <v>160</v>
      </c>
      <c r="F794" s="32" t="s">
        <v>48</v>
      </c>
      <c r="G794" s="30" t="s">
        <v>0</v>
      </c>
      <c r="H794" s="44" t="s">
        <v>9</v>
      </c>
      <c r="I794" s="52" t="s">
        <v>304</v>
      </c>
      <c r="J794" s="24"/>
      <c r="K794" s="69"/>
      <c r="L794" s="76">
        <v>7</v>
      </c>
      <c r="M794" s="41" t="e">
        <f>VLOOKUP(I794,#REF!,6,0)</f>
        <v>#REF!</v>
      </c>
      <c r="N794" s="24"/>
      <c r="O794" s="3"/>
    </row>
    <row r="795" spans="1:15" ht="23.25" customHeight="1">
      <c r="A795" s="28">
        <v>790</v>
      </c>
      <c r="B795" s="94" t="e">
        <f t="shared" si="12"/>
        <v>#REF!</v>
      </c>
      <c r="C795" s="93" t="s">
        <v>2641</v>
      </c>
      <c r="D795" s="41" t="e">
        <f>VLOOKUP(E795,#REF!,25,0)</f>
        <v>#REF!</v>
      </c>
      <c r="E795" s="55" t="s">
        <v>160</v>
      </c>
      <c r="F795" s="32" t="s">
        <v>48</v>
      </c>
      <c r="G795" s="30" t="s">
        <v>3</v>
      </c>
      <c r="H795" s="44" t="s">
        <v>9</v>
      </c>
      <c r="I795" s="52" t="s">
        <v>304</v>
      </c>
      <c r="J795" s="33"/>
      <c r="K795" s="69"/>
      <c r="L795" s="38">
        <v>7</v>
      </c>
      <c r="M795" s="41" t="e">
        <f>VLOOKUP(I795,#REF!,6,0)</f>
        <v>#REF!</v>
      </c>
      <c r="N795" s="33"/>
    </row>
    <row r="796" spans="1:15" ht="23.25" customHeight="1">
      <c r="A796" s="28">
        <v>791</v>
      </c>
      <c r="B796" s="94" t="e">
        <f t="shared" si="12"/>
        <v>#REF!</v>
      </c>
      <c r="C796" s="93" t="s">
        <v>2644</v>
      </c>
      <c r="D796" s="41" t="e">
        <f>VLOOKUP(E796,#REF!,25,0)</f>
        <v>#REF!</v>
      </c>
      <c r="E796" s="55" t="s">
        <v>160</v>
      </c>
      <c r="F796" s="32" t="s">
        <v>45</v>
      </c>
      <c r="G796" s="30" t="s">
        <v>0</v>
      </c>
      <c r="H796" s="44" t="s">
        <v>9</v>
      </c>
      <c r="I796" s="52" t="s">
        <v>304</v>
      </c>
      <c r="J796" s="24"/>
      <c r="K796" s="69"/>
      <c r="L796" s="76">
        <v>8</v>
      </c>
      <c r="M796" s="41" t="e">
        <f>VLOOKUP(I796,#REF!,6,0)</f>
        <v>#REF!</v>
      </c>
      <c r="N796" s="24"/>
      <c r="O796" s="3"/>
    </row>
    <row r="797" spans="1:15" ht="23.25" customHeight="1">
      <c r="A797" s="28">
        <v>792</v>
      </c>
      <c r="B797" s="94" t="e">
        <f t="shared" si="12"/>
        <v>#REF!</v>
      </c>
      <c r="C797" s="93" t="s">
        <v>2644</v>
      </c>
      <c r="D797" s="41" t="e">
        <f>VLOOKUP(E797,#REF!,25,0)</f>
        <v>#REF!</v>
      </c>
      <c r="E797" s="55" t="s">
        <v>160</v>
      </c>
      <c r="F797" s="32" t="s">
        <v>45</v>
      </c>
      <c r="G797" s="30" t="s">
        <v>3</v>
      </c>
      <c r="H797" s="44" t="s">
        <v>9</v>
      </c>
      <c r="I797" s="52" t="s">
        <v>304</v>
      </c>
      <c r="J797" s="33"/>
      <c r="K797" s="69"/>
      <c r="L797" s="38">
        <v>8</v>
      </c>
      <c r="M797" s="41" t="e">
        <f>VLOOKUP(I797,#REF!,6,0)</f>
        <v>#REF!</v>
      </c>
      <c r="N797" s="33"/>
    </row>
    <row r="798" spans="1:15" ht="23.25" customHeight="1">
      <c r="A798" s="28">
        <v>793</v>
      </c>
      <c r="B798" s="94" t="e">
        <f t="shared" si="12"/>
        <v>#REF!</v>
      </c>
      <c r="C798" s="93" t="s">
        <v>2647</v>
      </c>
      <c r="D798" s="41" t="e">
        <f>VLOOKUP(E798,#REF!,25,0)</f>
        <v>#REF!</v>
      </c>
      <c r="E798" s="55" t="s">
        <v>160</v>
      </c>
      <c r="F798" s="32" t="s">
        <v>46</v>
      </c>
      <c r="G798" s="30" t="s">
        <v>1</v>
      </c>
      <c r="H798" s="44" t="s">
        <v>9</v>
      </c>
      <c r="I798" s="52" t="s">
        <v>305</v>
      </c>
      <c r="J798" s="33"/>
      <c r="K798" s="69"/>
      <c r="L798" s="38">
        <v>9</v>
      </c>
      <c r="M798" s="41" t="e">
        <f>VLOOKUP(I798,#REF!,6,0)</f>
        <v>#REF!</v>
      </c>
      <c r="N798" s="33"/>
    </row>
    <row r="799" spans="1:15" ht="23.25" customHeight="1">
      <c r="A799" s="28">
        <v>794</v>
      </c>
      <c r="B799" s="94" t="e">
        <f t="shared" si="12"/>
        <v>#REF!</v>
      </c>
      <c r="C799" s="93" t="s">
        <v>2647</v>
      </c>
      <c r="D799" s="41" t="e">
        <f>VLOOKUP(E799,#REF!,25,0)</f>
        <v>#REF!</v>
      </c>
      <c r="E799" s="55" t="s">
        <v>160</v>
      </c>
      <c r="F799" s="32" t="s">
        <v>46</v>
      </c>
      <c r="G799" s="30" t="s">
        <v>4</v>
      </c>
      <c r="H799" s="44" t="s">
        <v>9</v>
      </c>
      <c r="I799" s="52" t="s">
        <v>305</v>
      </c>
      <c r="J799" s="33"/>
      <c r="K799" s="69"/>
      <c r="L799" s="38">
        <v>9</v>
      </c>
      <c r="M799" s="41" t="e">
        <f>VLOOKUP(I799,#REF!,6,0)</f>
        <v>#REF!</v>
      </c>
      <c r="N799" s="33"/>
    </row>
    <row r="800" spans="1:15" ht="23.25" customHeight="1">
      <c r="A800" s="28">
        <v>795</v>
      </c>
      <c r="B800" s="94" t="e">
        <f t="shared" si="12"/>
        <v>#REF!</v>
      </c>
      <c r="C800" s="93" t="s">
        <v>2650</v>
      </c>
      <c r="D800" s="41" t="e">
        <f>VLOOKUP(E800,#REF!,25,0)</f>
        <v>#REF!</v>
      </c>
      <c r="E800" s="55" t="s">
        <v>160</v>
      </c>
      <c r="F800" s="32" t="s">
        <v>47</v>
      </c>
      <c r="G800" s="30" t="s">
        <v>1</v>
      </c>
      <c r="H800" s="44" t="s">
        <v>9</v>
      </c>
      <c r="I800" s="52" t="s">
        <v>305</v>
      </c>
      <c r="J800" s="33"/>
      <c r="K800" s="69"/>
      <c r="L800" s="38">
        <v>10</v>
      </c>
      <c r="M800" s="41" t="e">
        <f>VLOOKUP(I800,#REF!,6,0)</f>
        <v>#REF!</v>
      </c>
      <c r="N800" s="33"/>
    </row>
    <row r="801" spans="1:20" ht="23.25" customHeight="1">
      <c r="A801" s="28">
        <v>796</v>
      </c>
      <c r="B801" s="94" t="e">
        <f t="shared" si="12"/>
        <v>#REF!</v>
      </c>
      <c r="C801" s="93" t="s">
        <v>2650</v>
      </c>
      <c r="D801" s="41" t="e">
        <f>VLOOKUP(E801,#REF!,25,0)</f>
        <v>#REF!</v>
      </c>
      <c r="E801" s="55" t="s">
        <v>160</v>
      </c>
      <c r="F801" s="32" t="s">
        <v>47</v>
      </c>
      <c r="G801" s="30" t="s">
        <v>4</v>
      </c>
      <c r="H801" s="44" t="s">
        <v>9</v>
      </c>
      <c r="I801" s="52" t="s">
        <v>305</v>
      </c>
      <c r="J801" s="33"/>
      <c r="K801" s="69"/>
      <c r="L801" s="38">
        <v>10</v>
      </c>
      <c r="M801" s="41" t="e">
        <f>VLOOKUP(I801,#REF!,6,0)</f>
        <v>#REF!</v>
      </c>
      <c r="N801" s="33"/>
    </row>
    <row r="802" spans="1:20" ht="23.25" customHeight="1">
      <c r="A802" s="28">
        <v>797</v>
      </c>
      <c r="B802" s="94" t="e">
        <f t="shared" si="12"/>
        <v>#REF!</v>
      </c>
      <c r="C802" s="93" t="s">
        <v>2653</v>
      </c>
      <c r="D802" s="41" t="e">
        <f>VLOOKUP(E802,#REF!,25,0)</f>
        <v>#REF!</v>
      </c>
      <c r="E802" s="55" t="s">
        <v>160</v>
      </c>
      <c r="F802" s="32" t="s">
        <v>48</v>
      </c>
      <c r="G802" s="30" t="s">
        <v>1</v>
      </c>
      <c r="H802" s="44" t="s">
        <v>9</v>
      </c>
      <c r="I802" s="52" t="s">
        <v>307</v>
      </c>
      <c r="J802" s="33"/>
      <c r="K802" s="69"/>
      <c r="L802" s="38">
        <v>11</v>
      </c>
      <c r="M802" s="41" t="e">
        <f>VLOOKUP(I802,#REF!,6,0)</f>
        <v>#REF!</v>
      </c>
      <c r="N802" s="33"/>
    </row>
    <row r="803" spans="1:20" ht="23.25" customHeight="1">
      <c r="A803" s="28">
        <v>798</v>
      </c>
      <c r="B803" s="94" t="e">
        <f t="shared" si="12"/>
        <v>#REF!</v>
      </c>
      <c r="C803" s="93" t="s">
        <v>2653</v>
      </c>
      <c r="D803" s="41" t="e">
        <f>VLOOKUP(E803,#REF!,25,0)</f>
        <v>#REF!</v>
      </c>
      <c r="E803" s="55" t="s">
        <v>160</v>
      </c>
      <c r="F803" s="32" t="s">
        <v>48</v>
      </c>
      <c r="G803" s="30" t="s">
        <v>4</v>
      </c>
      <c r="H803" s="44" t="s">
        <v>9</v>
      </c>
      <c r="I803" s="52" t="s">
        <v>307</v>
      </c>
      <c r="J803" s="33"/>
      <c r="K803" s="69"/>
      <c r="L803" s="38">
        <v>11</v>
      </c>
      <c r="M803" s="41" t="e">
        <f>VLOOKUP(I803,#REF!,6,0)</f>
        <v>#REF!</v>
      </c>
      <c r="N803" s="33"/>
    </row>
    <row r="804" spans="1:20" ht="23.25" customHeight="1">
      <c r="A804" s="28">
        <v>799</v>
      </c>
      <c r="B804" s="94" t="e">
        <f t="shared" si="12"/>
        <v>#REF!</v>
      </c>
      <c r="C804" s="93" t="s">
        <v>2656</v>
      </c>
      <c r="D804" s="41" t="e">
        <f>VLOOKUP(E804,#REF!,25,0)</f>
        <v>#REF!</v>
      </c>
      <c r="E804" s="55" t="s">
        <v>160</v>
      </c>
      <c r="F804" s="32" t="s">
        <v>45</v>
      </c>
      <c r="G804" s="30" t="s">
        <v>1</v>
      </c>
      <c r="H804" s="44" t="s">
        <v>9</v>
      </c>
      <c r="I804" s="52" t="s">
        <v>307</v>
      </c>
      <c r="J804" s="33"/>
      <c r="K804" s="69"/>
      <c r="L804" s="38">
        <v>12</v>
      </c>
      <c r="M804" s="41" t="e">
        <f>VLOOKUP(I804,#REF!,6,0)</f>
        <v>#REF!</v>
      </c>
      <c r="N804" s="33"/>
    </row>
    <row r="805" spans="1:20" ht="23.25" customHeight="1">
      <c r="A805" s="28">
        <v>800</v>
      </c>
      <c r="B805" s="94" t="e">
        <f t="shared" si="12"/>
        <v>#REF!</v>
      </c>
      <c r="C805" s="93" t="s">
        <v>2656</v>
      </c>
      <c r="D805" s="41" t="e">
        <f>VLOOKUP(E805,#REF!,25,0)</f>
        <v>#REF!</v>
      </c>
      <c r="E805" s="55" t="s">
        <v>160</v>
      </c>
      <c r="F805" s="32" t="s">
        <v>45</v>
      </c>
      <c r="G805" s="30" t="s">
        <v>4</v>
      </c>
      <c r="H805" s="44" t="s">
        <v>9</v>
      </c>
      <c r="I805" s="52" t="s">
        <v>307</v>
      </c>
      <c r="J805" s="33"/>
      <c r="K805" s="69"/>
      <c r="L805" s="38">
        <v>12</v>
      </c>
      <c r="M805" s="41" t="e">
        <f>VLOOKUP(I805,#REF!,6,0)</f>
        <v>#REF!</v>
      </c>
      <c r="N805" s="33"/>
    </row>
    <row r="806" spans="1:20" ht="23.25" customHeight="1">
      <c r="A806" s="28">
        <v>801</v>
      </c>
      <c r="B806" s="94" t="e">
        <f t="shared" si="12"/>
        <v>#REF!</v>
      </c>
      <c r="C806" s="93" t="s">
        <v>2659</v>
      </c>
      <c r="D806" s="41" t="e">
        <f>VLOOKUP(E806,#REF!,25,0)</f>
        <v>#REF!</v>
      </c>
      <c r="E806" s="55" t="s">
        <v>160</v>
      </c>
      <c r="F806" s="32" t="s">
        <v>46</v>
      </c>
      <c r="G806" s="30" t="s">
        <v>1</v>
      </c>
      <c r="H806" s="44" t="s">
        <v>9</v>
      </c>
      <c r="I806" s="52" t="s">
        <v>374</v>
      </c>
      <c r="J806" s="33"/>
      <c r="K806" s="69"/>
      <c r="L806" s="38">
        <v>13</v>
      </c>
      <c r="M806" s="41" t="e">
        <f>VLOOKUP(I806,#REF!,6,0)</f>
        <v>#REF!</v>
      </c>
      <c r="N806" s="33"/>
    </row>
    <row r="807" spans="1:20" ht="23.25" customHeight="1">
      <c r="A807" s="28">
        <v>802</v>
      </c>
      <c r="B807" s="94" t="e">
        <f t="shared" si="12"/>
        <v>#REF!</v>
      </c>
      <c r="C807" s="93" t="s">
        <v>2659</v>
      </c>
      <c r="D807" s="41" t="e">
        <f>VLOOKUP(E807,#REF!,25,0)</f>
        <v>#REF!</v>
      </c>
      <c r="E807" s="55" t="s">
        <v>160</v>
      </c>
      <c r="F807" s="32" t="s">
        <v>46</v>
      </c>
      <c r="G807" s="30" t="s">
        <v>4</v>
      </c>
      <c r="H807" s="44" t="s">
        <v>9</v>
      </c>
      <c r="I807" s="52" t="s">
        <v>374</v>
      </c>
      <c r="J807" s="33"/>
      <c r="K807" s="69"/>
      <c r="L807" s="38">
        <v>13</v>
      </c>
      <c r="M807" s="41" t="e">
        <f>VLOOKUP(I807,#REF!,6,0)</f>
        <v>#REF!</v>
      </c>
      <c r="N807" s="33"/>
    </row>
    <row r="808" spans="1:20" ht="23.25" customHeight="1">
      <c r="A808" s="28">
        <v>803</v>
      </c>
      <c r="B808" s="94" t="e">
        <f t="shared" si="12"/>
        <v>#REF!</v>
      </c>
      <c r="C808" s="93" t="s">
        <v>2662</v>
      </c>
      <c r="D808" s="41" t="e">
        <f>VLOOKUP(E808,#REF!,25,0)</f>
        <v>#REF!</v>
      </c>
      <c r="E808" s="55" t="s">
        <v>160</v>
      </c>
      <c r="F808" s="32" t="s">
        <v>47</v>
      </c>
      <c r="G808" s="30" t="s">
        <v>1</v>
      </c>
      <c r="H808" s="44" t="s">
        <v>9</v>
      </c>
      <c r="I808" s="52" t="s">
        <v>374</v>
      </c>
      <c r="J808" s="33"/>
      <c r="K808" s="69"/>
      <c r="L808" s="38">
        <v>14</v>
      </c>
      <c r="M808" s="41" t="e">
        <f>VLOOKUP(I808,#REF!,6,0)</f>
        <v>#REF!</v>
      </c>
      <c r="N808" s="33"/>
    </row>
    <row r="809" spans="1:20" ht="23.25" customHeight="1">
      <c r="A809" s="28">
        <v>804</v>
      </c>
      <c r="B809" s="94" t="e">
        <f t="shared" si="12"/>
        <v>#REF!</v>
      </c>
      <c r="C809" s="93" t="s">
        <v>2662</v>
      </c>
      <c r="D809" s="41" t="e">
        <f>VLOOKUP(E809,#REF!,25,0)</f>
        <v>#REF!</v>
      </c>
      <c r="E809" s="55" t="s">
        <v>160</v>
      </c>
      <c r="F809" s="32" t="s">
        <v>47</v>
      </c>
      <c r="G809" s="30" t="s">
        <v>4</v>
      </c>
      <c r="H809" s="44" t="s">
        <v>9</v>
      </c>
      <c r="I809" s="52" t="s">
        <v>374</v>
      </c>
      <c r="J809" s="33"/>
      <c r="K809" s="69"/>
      <c r="L809" s="38">
        <v>14</v>
      </c>
      <c r="M809" s="41" t="e">
        <f>VLOOKUP(I809,#REF!,6,0)</f>
        <v>#REF!</v>
      </c>
      <c r="N809" s="33"/>
    </row>
    <row r="810" spans="1:20" ht="23.25" customHeight="1">
      <c r="A810" s="28">
        <v>805</v>
      </c>
      <c r="B810" s="94" t="e">
        <f t="shared" si="12"/>
        <v>#REF!</v>
      </c>
      <c r="C810" s="93" t="s">
        <v>2665</v>
      </c>
      <c r="D810" s="41" t="e">
        <f>VLOOKUP(E810,#REF!,25,0)</f>
        <v>#REF!</v>
      </c>
      <c r="E810" s="55" t="s">
        <v>289</v>
      </c>
      <c r="F810" s="32" t="s">
        <v>46</v>
      </c>
      <c r="G810" s="30" t="s">
        <v>1</v>
      </c>
      <c r="H810" s="44" t="s">
        <v>42</v>
      </c>
      <c r="I810" s="60" t="s">
        <v>328</v>
      </c>
      <c r="J810" s="33"/>
      <c r="K810" s="69"/>
      <c r="L810" s="38">
        <v>1</v>
      </c>
      <c r="M810" s="41" t="e">
        <f>VLOOKUP(I810,#REF!,6,0)</f>
        <v>#REF!</v>
      </c>
      <c r="N810" s="33"/>
    </row>
    <row r="811" spans="1:20" ht="23.25" customHeight="1">
      <c r="A811" s="28">
        <v>806</v>
      </c>
      <c r="B811" s="94" t="e">
        <f t="shared" si="12"/>
        <v>#REF!</v>
      </c>
      <c r="C811" s="93" t="s">
        <v>2665</v>
      </c>
      <c r="D811" s="41" t="e">
        <f>VLOOKUP(E811,#REF!,25,0)</f>
        <v>#REF!</v>
      </c>
      <c r="E811" s="55" t="s">
        <v>289</v>
      </c>
      <c r="F811" s="32" t="s">
        <v>46</v>
      </c>
      <c r="G811" s="30" t="s">
        <v>4</v>
      </c>
      <c r="H811" s="44" t="s">
        <v>42</v>
      </c>
      <c r="I811" s="60" t="s">
        <v>328</v>
      </c>
      <c r="J811" s="33"/>
      <c r="K811" s="69"/>
      <c r="L811" s="38">
        <v>1</v>
      </c>
      <c r="M811" s="41" t="e">
        <f>VLOOKUP(I811,#REF!,6,0)</f>
        <v>#REF!</v>
      </c>
      <c r="N811" s="33"/>
    </row>
    <row r="812" spans="1:20" ht="23.25" customHeight="1">
      <c r="A812" s="28">
        <v>807</v>
      </c>
      <c r="B812" s="94" t="e">
        <f t="shared" si="12"/>
        <v>#REF!</v>
      </c>
      <c r="C812" s="93" t="s">
        <v>2668</v>
      </c>
      <c r="D812" s="41" t="e">
        <f>VLOOKUP(E812,#REF!,25,0)</f>
        <v>#REF!</v>
      </c>
      <c r="E812" s="55" t="s">
        <v>289</v>
      </c>
      <c r="F812" s="32" t="s">
        <v>47</v>
      </c>
      <c r="G812" s="30" t="s">
        <v>1</v>
      </c>
      <c r="H812" s="44" t="s">
        <v>42</v>
      </c>
      <c r="I812" s="60" t="s">
        <v>328</v>
      </c>
      <c r="J812" s="33"/>
      <c r="K812" s="69"/>
      <c r="L812" s="38">
        <v>2</v>
      </c>
      <c r="M812" s="41" t="e">
        <f>VLOOKUP(I812,#REF!,6,0)</f>
        <v>#REF!</v>
      </c>
      <c r="N812" s="33"/>
    </row>
    <row r="813" spans="1:20" ht="23.25" customHeight="1">
      <c r="A813" s="28">
        <v>808</v>
      </c>
      <c r="B813" s="94" t="e">
        <f t="shared" si="12"/>
        <v>#REF!</v>
      </c>
      <c r="C813" s="93" t="s">
        <v>2668</v>
      </c>
      <c r="D813" s="41" t="e">
        <f>VLOOKUP(E813,#REF!,25,0)</f>
        <v>#REF!</v>
      </c>
      <c r="E813" s="55" t="s">
        <v>289</v>
      </c>
      <c r="F813" s="32" t="s">
        <v>47</v>
      </c>
      <c r="G813" s="30" t="s">
        <v>4</v>
      </c>
      <c r="H813" s="44" t="s">
        <v>42</v>
      </c>
      <c r="I813" s="60" t="s">
        <v>328</v>
      </c>
      <c r="J813" s="33"/>
      <c r="K813" s="69"/>
      <c r="L813" s="38">
        <v>2</v>
      </c>
      <c r="M813" s="41" t="e">
        <f>VLOOKUP(I813,#REF!,6,0)</f>
        <v>#REF!</v>
      </c>
      <c r="N813" s="33"/>
    </row>
    <row r="814" spans="1:20" ht="23.25" customHeight="1">
      <c r="A814" s="28">
        <v>809</v>
      </c>
      <c r="B814" s="94" t="e">
        <f t="shared" si="12"/>
        <v>#REF!</v>
      </c>
      <c r="C814" s="93" t="s">
        <v>2671</v>
      </c>
      <c r="D814" s="41" t="e">
        <f>VLOOKUP(E814,#REF!,25,0)</f>
        <v>#REF!</v>
      </c>
      <c r="E814" s="55" t="s">
        <v>289</v>
      </c>
      <c r="F814" s="32" t="s">
        <v>48</v>
      </c>
      <c r="G814" s="30" t="s">
        <v>0</v>
      </c>
      <c r="H814" s="44" t="s">
        <v>59</v>
      </c>
      <c r="I814" s="52" t="s">
        <v>321</v>
      </c>
      <c r="J814" s="33"/>
      <c r="K814" s="69"/>
      <c r="L814" s="38">
        <v>3</v>
      </c>
      <c r="M814" s="41" t="e">
        <f>VLOOKUP(I814,#REF!,6,0)</f>
        <v>#REF!</v>
      </c>
      <c r="N814" s="33"/>
      <c r="T814" s="3"/>
    </row>
    <row r="815" spans="1:20" ht="23.25" customHeight="1">
      <c r="A815" s="28">
        <v>810</v>
      </c>
      <c r="B815" s="94" t="e">
        <f t="shared" si="12"/>
        <v>#REF!</v>
      </c>
      <c r="C815" s="93" t="s">
        <v>2671</v>
      </c>
      <c r="D815" s="41" t="e">
        <f>VLOOKUP(E815,#REF!,25,0)</f>
        <v>#REF!</v>
      </c>
      <c r="E815" s="55" t="s">
        <v>289</v>
      </c>
      <c r="F815" s="32" t="s">
        <v>48</v>
      </c>
      <c r="G815" s="30" t="s">
        <v>3</v>
      </c>
      <c r="H815" s="44" t="s">
        <v>59</v>
      </c>
      <c r="I815" s="52" t="s">
        <v>321</v>
      </c>
      <c r="J815" s="33"/>
      <c r="K815" s="69"/>
      <c r="L815" s="38">
        <v>3</v>
      </c>
      <c r="M815" s="41" t="e">
        <f>VLOOKUP(I815,#REF!,6,0)</f>
        <v>#REF!</v>
      </c>
      <c r="N815" s="33"/>
    </row>
    <row r="816" spans="1:20" ht="23.25" customHeight="1">
      <c r="A816" s="28">
        <v>811</v>
      </c>
      <c r="B816" s="94" t="e">
        <f t="shared" si="12"/>
        <v>#REF!</v>
      </c>
      <c r="C816" s="93" t="s">
        <v>2674</v>
      </c>
      <c r="D816" s="41" t="e">
        <f>VLOOKUP(E816,#REF!,25,0)</f>
        <v>#REF!</v>
      </c>
      <c r="E816" s="55" t="s">
        <v>289</v>
      </c>
      <c r="F816" s="32" t="s">
        <v>45</v>
      </c>
      <c r="G816" s="30" t="s">
        <v>0</v>
      </c>
      <c r="H816" s="44" t="s">
        <v>59</v>
      </c>
      <c r="I816" s="52" t="s">
        <v>321</v>
      </c>
      <c r="J816" s="33"/>
      <c r="K816" s="69"/>
      <c r="L816" s="38">
        <v>4</v>
      </c>
      <c r="M816" s="41" t="e">
        <f>VLOOKUP(I816,#REF!,6,0)</f>
        <v>#REF!</v>
      </c>
      <c r="N816" s="33"/>
    </row>
    <row r="817" spans="1:51" ht="23.25" customHeight="1">
      <c r="A817" s="28">
        <v>812</v>
      </c>
      <c r="B817" s="94" t="e">
        <f t="shared" si="12"/>
        <v>#REF!</v>
      </c>
      <c r="C817" s="93" t="s">
        <v>2674</v>
      </c>
      <c r="D817" s="41" t="e">
        <f>VLOOKUP(E817,#REF!,25,0)</f>
        <v>#REF!</v>
      </c>
      <c r="E817" s="55" t="s">
        <v>289</v>
      </c>
      <c r="F817" s="32" t="s">
        <v>45</v>
      </c>
      <c r="G817" s="30" t="s">
        <v>3</v>
      </c>
      <c r="H817" s="44" t="s">
        <v>59</v>
      </c>
      <c r="I817" s="52" t="s">
        <v>321</v>
      </c>
      <c r="J817" s="33"/>
      <c r="K817" s="69"/>
      <c r="L817" s="38">
        <v>4</v>
      </c>
      <c r="M817" s="41" t="e">
        <f>VLOOKUP(I817,#REF!,6,0)</f>
        <v>#REF!</v>
      </c>
      <c r="N817" s="33"/>
    </row>
    <row r="818" spans="1:51" ht="23.25" customHeight="1">
      <c r="A818" s="28">
        <v>813</v>
      </c>
      <c r="B818" s="94" t="e">
        <f t="shared" si="12"/>
        <v>#REF!</v>
      </c>
      <c r="C818" s="93" t="s">
        <v>2677</v>
      </c>
      <c r="D818" s="41" t="e">
        <f>VLOOKUP(E818,#REF!,25,0)</f>
        <v>#REF!</v>
      </c>
      <c r="E818" s="55" t="s">
        <v>289</v>
      </c>
      <c r="F818" s="32" t="s">
        <v>46</v>
      </c>
      <c r="G818" s="30" t="s">
        <v>0</v>
      </c>
      <c r="H818" s="44" t="s">
        <v>59</v>
      </c>
      <c r="I818" s="52" t="s">
        <v>322</v>
      </c>
      <c r="J818" s="24"/>
      <c r="K818" s="69"/>
      <c r="L818" s="38">
        <v>5</v>
      </c>
      <c r="M818" s="41" t="e">
        <f>VLOOKUP(I818,#REF!,6,0)</f>
        <v>#REF!</v>
      </c>
      <c r="N818" s="24"/>
      <c r="O818" s="3"/>
      <c r="AY818" s="3"/>
    </row>
    <row r="819" spans="1:51" ht="23.25" customHeight="1">
      <c r="A819" s="28">
        <v>814</v>
      </c>
      <c r="B819" s="94" t="e">
        <f t="shared" si="12"/>
        <v>#REF!</v>
      </c>
      <c r="C819" s="93" t="s">
        <v>2677</v>
      </c>
      <c r="D819" s="41" t="e">
        <f>VLOOKUP(E819,#REF!,25,0)</f>
        <v>#REF!</v>
      </c>
      <c r="E819" s="55" t="s">
        <v>289</v>
      </c>
      <c r="F819" s="32" t="s">
        <v>46</v>
      </c>
      <c r="G819" s="30" t="s">
        <v>3</v>
      </c>
      <c r="H819" s="44" t="s">
        <v>59</v>
      </c>
      <c r="I819" s="52" t="s">
        <v>322</v>
      </c>
      <c r="J819" s="33"/>
      <c r="K819" s="69"/>
      <c r="L819" s="38">
        <v>5</v>
      </c>
      <c r="M819" s="41" t="e">
        <f>VLOOKUP(I819,#REF!,6,0)</f>
        <v>#REF!</v>
      </c>
      <c r="N819" s="33"/>
    </row>
    <row r="820" spans="1:51" ht="23.25" customHeight="1">
      <c r="A820" s="28">
        <v>815</v>
      </c>
      <c r="B820" s="94" t="e">
        <f t="shared" si="12"/>
        <v>#REF!</v>
      </c>
      <c r="C820" s="93" t="s">
        <v>2680</v>
      </c>
      <c r="D820" s="41" t="e">
        <f>VLOOKUP(E820,#REF!,25,0)</f>
        <v>#REF!</v>
      </c>
      <c r="E820" s="55" t="s">
        <v>289</v>
      </c>
      <c r="F820" s="32" t="s">
        <v>47</v>
      </c>
      <c r="G820" s="30" t="s">
        <v>0</v>
      </c>
      <c r="H820" s="44" t="s">
        <v>59</v>
      </c>
      <c r="I820" s="52" t="s">
        <v>322</v>
      </c>
      <c r="J820" s="24"/>
      <c r="K820" s="69"/>
      <c r="L820" s="38">
        <v>6</v>
      </c>
      <c r="M820" s="41" t="e">
        <f>VLOOKUP(I820,#REF!,6,0)</f>
        <v>#REF!</v>
      </c>
      <c r="N820" s="24"/>
      <c r="O820" s="3"/>
      <c r="AY820" s="3"/>
    </row>
    <row r="821" spans="1:51" ht="23.25" customHeight="1">
      <c r="A821" s="28">
        <v>816</v>
      </c>
      <c r="B821" s="94" t="e">
        <f t="shared" si="12"/>
        <v>#REF!</v>
      </c>
      <c r="C821" s="93" t="s">
        <v>2680</v>
      </c>
      <c r="D821" s="41" t="e">
        <f>VLOOKUP(E821,#REF!,25,0)</f>
        <v>#REF!</v>
      </c>
      <c r="E821" s="55" t="s">
        <v>289</v>
      </c>
      <c r="F821" s="32" t="s">
        <v>47</v>
      </c>
      <c r="G821" s="30" t="s">
        <v>3</v>
      </c>
      <c r="H821" s="44" t="s">
        <v>59</v>
      </c>
      <c r="I821" s="52" t="s">
        <v>322</v>
      </c>
      <c r="J821" s="33"/>
      <c r="K821" s="69"/>
      <c r="L821" s="38">
        <v>6</v>
      </c>
      <c r="M821" s="41" t="e">
        <f>VLOOKUP(I821,#REF!,6,0)</f>
        <v>#REF!</v>
      </c>
      <c r="N821" s="33"/>
    </row>
    <row r="822" spans="1:51" ht="23.25" customHeight="1">
      <c r="A822" s="28">
        <v>817</v>
      </c>
      <c r="B822" s="94" t="e">
        <f t="shared" si="12"/>
        <v>#REF!</v>
      </c>
      <c r="C822" s="93" t="s">
        <v>2683</v>
      </c>
      <c r="D822" s="41" t="e">
        <f>VLOOKUP(E822,#REF!,25,0)</f>
        <v>#REF!</v>
      </c>
      <c r="E822" s="55" t="s">
        <v>289</v>
      </c>
      <c r="F822" s="32" t="s">
        <v>48</v>
      </c>
      <c r="G822" s="30" t="s">
        <v>1</v>
      </c>
      <c r="H822" s="27" t="s">
        <v>59</v>
      </c>
      <c r="I822" s="52" t="s">
        <v>323</v>
      </c>
      <c r="J822" s="33"/>
      <c r="K822" s="69"/>
      <c r="L822" s="38">
        <v>7</v>
      </c>
      <c r="M822" s="41" t="e">
        <f>VLOOKUP(I822,#REF!,6,0)</f>
        <v>#REF!</v>
      </c>
      <c r="N822" s="33"/>
    </row>
    <row r="823" spans="1:51" ht="23.25" customHeight="1">
      <c r="A823" s="28">
        <v>818</v>
      </c>
      <c r="B823" s="94" t="e">
        <f t="shared" si="12"/>
        <v>#REF!</v>
      </c>
      <c r="C823" s="93" t="s">
        <v>2683</v>
      </c>
      <c r="D823" s="41" t="e">
        <f>VLOOKUP(E823,#REF!,25,0)</f>
        <v>#REF!</v>
      </c>
      <c r="E823" s="55" t="s">
        <v>289</v>
      </c>
      <c r="F823" s="32" t="s">
        <v>48</v>
      </c>
      <c r="G823" s="30" t="s">
        <v>4</v>
      </c>
      <c r="H823" s="27" t="s">
        <v>59</v>
      </c>
      <c r="I823" s="52" t="s">
        <v>323</v>
      </c>
      <c r="J823" s="33"/>
      <c r="K823" s="69"/>
      <c r="L823" s="38">
        <v>7</v>
      </c>
      <c r="M823" s="41" t="e">
        <f>VLOOKUP(I823,#REF!,6,0)</f>
        <v>#REF!</v>
      </c>
      <c r="N823" s="33"/>
    </row>
    <row r="824" spans="1:51" ht="23.25" customHeight="1">
      <c r="A824" s="28">
        <v>819</v>
      </c>
      <c r="B824" s="94" t="e">
        <f t="shared" si="12"/>
        <v>#REF!</v>
      </c>
      <c r="C824" s="93" t="s">
        <v>2686</v>
      </c>
      <c r="D824" s="41" t="e">
        <f>VLOOKUP(E824,#REF!,25,0)</f>
        <v>#REF!</v>
      </c>
      <c r="E824" s="55" t="s">
        <v>289</v>
      </c>
      <c r="F824" s="32" t="s">
        <v>45</v>
      </c>
      <c r="G824" s="30" t="s">
        <v>1</v>
      </c>
      <c r="H824" s="27" t="s">
        <v>59</v>
      </c>
      <c r="I824" s="52" t="s">
        <v>323</v>
      </c>
      <c r="J824" s="33"/>
      <c r="K824" s="69"/>
      <c r="L824" s="38">
        <v>8</v>
      </c>
      <c r="M824" s="41" t="e">
        <f>VLOOKUP(I824,#REF!,6,0)</f>
        <v>#REF!</v>
      </c>
      <c r="N824" s="33"/>
    </row>
    <row r="825" spans="1:51" ht="23.25" customHeight="1">
      <c r="A825" s="28">
        <v>820</v>
      </c>
      <c r="B825" s="94" t="e">
        <f t="shared" si="12"/>
        <v>#REF!</v>
      </c>
      <c r="C825" s="93" t="s">
        <v>2686</v>
      </c>
      <c r="D825" s="41" t="e">
        <f>VLOOKUP(E825,#REF!,25,0)</f>
        <v>#REF!</v>
      </c>
      <c r="E825" s="55" t="s">
        <v>289</v>
      </c>
      <c r="F825" s="32" t="s">
        <v>45</v>
      </c>
      <c r="G825" s="30" t="s">
        <v>4</v>
      </c>
      <c r="H825" s="27" t="s">
        <v>59</v>
      </c>
      <c r="I825" s="52" t="s">
        <v>323</v>
      </c>
      <c r="J825" s="33"/>
      <c r="K825" s="69"/>
      <c r="L825" s="38">
        <v>8</v>
      </c>
      <c r="M825" s="41" t="e">
        <f>VLOOKUP(I825,#REF!,6,0)</f>
        <v>#REF!</v>
      </c>
      <c r="N825" s="33"/>
    </row>
    <row r="826" spans="1:51" ht="23.25" customHeight="1">
      <c r="A826" s="28">
        <v>821</v>
      </c>
      <c r="B826" s="94" t="e">
        <f t="shared" si="12"/>
        <v>#REF!</v>
      </c>
      <c r="C826" s="93" t="s">
        <v>2689</v>
      </c>
      <c r="D826" s="41" t="e">
        <f>VLOOKUP(E826,#REF!,25,0)</f>
        <v>#REF!</v>
      </c>
      <c r="E826" s="55" t="s">
        <v>289</v>
      </c>
      <c r="F826" s="32" t="s">
        <v>46</v>
      </c>
      <c r="G826" s="30" t="s">
        <v>1</v>
      </c>
      <c r="H826" s="27" t="s">
        <v>59</v>
      </c>
      <c r="I826" s="52" t="s">
        <v>324</v>
      </c>
      <c r="J826" s="33"/>
      <c r="K826" s="69"/>
      <c r="L826" s="38">
        <v>9</v>
      </c>
      <c r="M826" s="41" t="e">
        <f>VLOOKUP(I826,#REF!,6,0)</f>
        <v>#REF!</v>
      </c>
      <c r="N826" s="33"/>
    </row>
    <row r="827" spans="1:51" ht="23.25" customHeight="1">
      <c r="A827" s="28">
        <v>822</v>
      </c>
      <c r="B827" s="94" t="e">
        <f t="shared" si="12"/>
        <v>#REF!</v>
      </c>
      <c r="C827" s="93" t="s">
        <v>2689</v>
      </c>
      <c r="D827" s="41" t="e">
        <f>VLOOKUP(E827,#REF!,25,0)</f>
        <v>#REF!</v>
      </c>
      <c r="E827" s="55" t="s">
        <v>289</v>
      </c>
      <c r="F827" s="32" t="s">
        <v>46</v>
      </c>
      <c r="G827" s="30" t="s">
        <v>4</v>
      </c>
      <c r="H827" s="27" t="s">
        <v>59</v>
      </c>
      <c r="I827" s="52" t="s">
        <v>324</v>
      </c>
      <c r="J827" s="33"/>
      <c r="K827" s="69"/>
      <c r="L827" s="38">
        <v>9</v>
      </c>
      <c r="M827" s="41" t="e">
        <f>VLOOKUP(I827,#REF!,6,0)</f>
        <v>#REF!</v>
      </c>
      <c r="N827" s="33"/>
    </row>
    <row r="828" spans="1:51" ht="23.25" customHeight="1">
      <c r="A828" s="28">
        <v>823</v>
      </c>
      <c r="B828" s="94" t="e">
        <f t="shared" si="12"/>
        <v>#REF!</v>
      </c>
      <c r="C828" s="93" t="s">
        <v>2692</v>
      </c>
      <c r="D828" s="41" t="e">
        <f>VLOOKUP(E828,#REF!,25,0)</f>
        <v>#REF!</v>
      </c>
      <c r="E828" s="55" t="s">
        <v>289</v>
      </c>
      <c r="F828" s="32" t="s">
        <v>47</v>
      </c>
      <c r="G828" s="30" t="s">
        <v>1</v>
      </c>
      <c r="H828" s="27" t="s">
        <v>59</v>
      </c>
      <c r="I828" s="52" t="s">
        <v>324</v>
      </c>
      <c r="J828" s="33"/>
      <c r="K828" s="69"/>
      <c r="L828" s="38">
        <v>10</v>
      </c>
      <c r="M828" s="41" t="e">
        <f>VLOOKUP(I828,#REF!,6,0)</f>
        <v>#REF!</v>
      </c>
      <c r="N828" s="33"/>
    </row>
    <row r="829" spans="1:51" ht="23.25" customHeight="1">
      <c r="A829" s="28">
        <v>824</v>
      </c>
      <c r="B829" s="94" t="e">
        <f t="shared" si="12"/>
        <v>#REF!</v>
      </c>
      <c r="C829" s="93" t="s">
        <v>2692</v>
      </c>
      <c r="D829" s="41" t="e">
        <f>VLOOKUP(E829,#REF!,25,0)</f>
        <v>#REF!</v>
      </c>
      <c r="E829" s="55" t="s">
        <v>289</v>
      </c>
      <c r="F829" s="32" t="s">
        <v>47</v>
      </c>
      <c r="G829" s="30" t="s">
        <v>4</v>
      </c>
      <c r="H829" s="27" t="s">
        <v>59</v>
      </c>
      <c r="I829" s="52" t="s">
        <v>324</v>
      </c>
      <c r="J829" s="33"/>
      <c r="K829" s="69"/>
      <c r="L829" s="38">
        <v>10</v>
      </c>
      <c r="M829" s="41" t="e">
        <f>VLOOKUP(I829,#REF!,6,0)</f>
        <v>#REF!</v>
      </c>
      <c r="N829" s="33"/>
    </row>
    <row r="830" spans="1:51" ht="23.25" customHeight="1">
      <c r="A830" s="28">
        <v>825</v>
      </c>
      <c r="B830" s="94" t="e">
        <f t="shared" si="12"/>
        <v>#REF!</v>
      </c>
      <c r="C830" s="93" t="s">
        <v>2695</v>
      </c>
      <c r="D830" s="41" t="e">
        <f>VLOOKUP(E830,#REF!,25,0)</f>
        <v>#REF!</v>
      </c>
      <c r="E830" s="55" t="s">
        <v>289</v>
      </c>
      <c r="F830" s="32" t="s">
        <v>48</v>
      </c>
      <c r="G830" s="30" t="s">
        <v>1</v>
      </c>
      <c r="H830" s="44" t="s">
        <v>457</v>
      </c>
      <c r="I830" s="52" t="s">
        <v>325</v>
      </c>
      <c r="J830" s="33"/>
      <c r="K830" s="69"/>
      <c r="L830" s="38">
        <v>11</v>
      </c>
      <c r="M830" s="41" t="e">
        <f>VLOOKUP(I830,#REF!,6,0)</f>
        <v>#REF!</v>
      </c>
      <c r="N830" s="33"/>
    </row>
    <row r="831" spans="1:51" ht="23.25" customHeight="1">
      <c r="A831" s="28">
        <v>826</v>
      </c>
      <c r="B831" s="94" t="e">
        <f t="shared" si="12"/>
        <v>#REF!</v>
      </c>
      <c r="C831" s="93" t="s">
        <v>2695</v>
      </c>
      <c r="D831" s="41" t="e">
        <f>VLOOKUP(E831,#REF!,25,0)</f>
        <v>#REF!</v>
      </c>
      <c r="E831" s="55" t="s">
        <v>289</v>
      </c>
      <c r="F831" s="32" t="s">
        <v>48</v>
      </c>
      <c r="G831" s="30" t="s">
        <v>4</v>
      </c>
      <c r="H831" s="44" t="s">
        <v>457</v>
      </c>
      <c r="I831" s="52" t="s">
        <v>325</v>
      </c>
      <c r="J831" s="33"/>
      <c r="K831" s="69"/>
      <c r="L831" s="38">
        <v>11</v>
      </c>
      <c r="M831" s="41" t="e">
        <f>VLOOKUP(I831,#REF!,6,0)</f>
        <v>#REF!</v>
      </c>
      <c r="N831" s="33"/>
    </row>
    <row r="832" spans="1:51" ht="23.25" customHeight="1">
      <c r="A832" s="28">
        <v>827</v>
      </c>
      <c r="B832" s="94" t="e">
        <f t="shared" si="12"/>
        <v>#REF!</v>
      </c>
      <c r="C832" s="93" t="s">
        <v>2698</v>
      </c>
      <c r="D832" s="41" t="e">
        <f>VLOOKUP(E832,#REF!,25,0)</f>
        <v>#REF!</v>
      </c>
      <c r="E832" s="55" t="s">
        <v>289</v>
      </c>
      <c r="F832" s="32" t="s">
        <v>45</v>
      </c>
      <c r="G832" s="30" t="s">
        <v>1</v>
      </c>
      <c r="H832" s="44" t="s">
        <v>457</v>
      </c>
      <c r="I832" s="52" t="s">
        <v>325</v>
      </c>
      <c r="J832" s="33"/>
      <c r="K832" s="69"/>
      <c r="L832" s="38">
        <v>12</v>
      </c>
      <c r="M832" s="41" t="e">
        <f>VLOOKUP(I832,#REF!,6,0)</f>
        <v>#REF!</v>
      </c>
      <c r="N832" s="33"/>
    </row>
    <row r="833" spans="1:51" ht="23.25" customHeight="1">
      <c r="A833" s="28">
        <v>828</v>
      </c>
      <c r="B833" s="94" t="e">
        <f t="shared" si="12"/>
        <v>#REF!</v>
      </c>
      <c r="C833" s="93" t="s">
        <v>2698</v>
      </c>
      <c r="D833" s="41" t="e">
        <f>VLOOKUP(E833,#REF!,25,0)</f>
        <v>#REF!</v>
      </c>
      <c r="E833" s="55" t="s">
        <v>289</v>
      </c>
      <c r="F833" s="32" t="s">
        <v>45</v>
      </c>
      <c r="G833" s="30" t="s">
        <v>4</v>
      </c>
      <c r="H833" s="44" t="s">
        <v>457</v>
      </c>
      <c r="I833" s="52" t="s">
        <v>325</v>
      </c>
      <c r="J833" s="33"/>
      <c r="K833" s="69"/>
      <c r="L833" s="38">
        <v>12</v>
      </c>
      <c r="M833" s="41" t="e">
        <f>VLOOKUP(I833,#REF!,6,0)</f>
        <v>#REF!</v>
      </c>
      <c r="N833" s="33"/>
    </row>
    <row r="834" spans="1:51" ht="23.25" customHeight="1">
      <c r="A834" s="28">
        <v>829</v>
      </c>
      <c r="B834" s="94" t="e">
        <f t="shared" si="12"/>
        <v>#REF!</v>
      </c>
      <c r="C834" s="93" t="s">
        <v>2701</v>
      </c>
      <c r="D834" s="41" t="e">
        <f>VLOOKUP(E834,#REF!,25,0)</f>
        <v>#REF!</v>
      </c>
      <c r="E834" s="55" t="s">
        <v>289</v>
      </c>
      <c r="F834" s="32" t="s">
        <v>46</v>
      </c>
      <c r="G834" s="30" t="s">
        <v>1</v>
      </c>
      <c r="H834" s="44" t="s">
        <v>457</v>
      </c>
      <c r="I834" s="52" t="s">
        <v>326</v>
      </c>
      <c r="J834" s="33"/>
      <c r="K834" s="69"/>
      <c r="L834" s="38">
        <v>13</v>
      </c>
      <c r="M834" s="41" t="e">
        <f>VLOOKUP(I834,#REF!,6,0)</f>
        <v>#REF!</v>
      </c>
      <c r="N834" s="33"/>
    </row>
    <row r="835" spans="1:51" ht="23.25" customHeight="1">
      <c r="A835" s="28">
        <v>830</v>
      </c>
      <c r="B835" s="94" t="e">
        <f t="shared" si="12"/>
        <v>#REF!</v>
      </c>
      <c r="C835" s="93" t="s">
        <v>2701</v>
      </c>
      <c r="D835" s="41" t="e">
        <f>VLOOKUP(E835,#REF!,25,0)</f>
        <v>#REF!</v>
      </c>
      <c r="E835" s="55" t="s">
        <v>289</v>
      </c>
      <c r="F835" s="32" t="s">
        <v>46</v>
      </c>
      <c r="G835" s="30" t="s">
        <v>4</v>
      </c>
      <c r="H835" s="44" t="s">
        <v>457</v>
      </c>
      <c r="I835" s="52" t="s">
        <v>326</v>
      </c>
      <c r="J835" s="33"/>
      <c r="K835" s="69"/>
      <c r="L835" s="38">
        <v>13</v>
      </c>
      <c r="M835" s="41" t="e">
        <f>VLOOKUP(I835,#REF!,6,0)</f>
        <v>#REF!</v>
      </c>
      <c r="N835" s="33"/>
    </row>
    <row r="836" spans="1:51" ht="23.25" customHeight="1">
      <c r="A836" s="28">
        <v>831</v>
      </c>
      <c r="B836" s="94" t="e">
        <f t="shared" si="12"/>
        <v>#REF!</v>
      </c>
      <c r="C836" s="93" t="s">
        <v>2704</v>
      </c>
      <c r="D836" s="41" t="e">
        <f>VLOOKUP(E836,#REF!,25,0)</f>
        <v>#REF!</v>
      </c>
      <c r="E836" s="55" t="s">
        <v>289</v>
      </c>
      <c r="F836" s="32" t="s">
        <v>47</v>
      </c>
      <c r="G836" s="30" t="s">
        <v>1</v>
      </c>
      <c r="H836" s="44" t="s">
        <v>457</v>
      </c>
      <c r="I836" s="52" t="s">
        <v>326</v>
      </c>
      <c r="J836" s="33"/>
      <c r="K836" s="69"/>
      <c r="L836" s="38">
        <v>14</v>
      </c>
      <c r="M836" s="41" t="e">
        <f>VLOOKUP(I836,#REF!,6,0)</f>
        <v>#REF!</v>
      </c>
      <c r="N836" s="33"/>
    </row>
    <row r="837" spans="1:51" ht="23.25" customHeight="1">
      <c r="A837" s="28">
        <v>832</v>
      </c>
      <c r="B837" s="94" t="e">
        <f t="shared" si="12"/>
        <v>#REF!</v>
      </c>
      <c r="C837" s="93" t="s">
        <v>2704</v>
      </c>
      <c r="D837" s="41" t="e">
        <f>VLOOKUP(E837,#REF!,25,0)</f>
        <v>#REF!</v>
      </c>
      <c r="E837" s="55" t="s">
        <v>289</v>
      </c>
      <c r="F837" s="32" t="s">
        <v>47</v>
      </c>
      <c r="G837" s="30" t="s">
        <v>4</v>
      </c>
      <c r="H837" s="44" t="s">
        <v>457</v>
      </c>
      <c r="I837" s="52" t="s">
        <v>326</v>
      </c>
      <c r="J837" s="33"/>
      <c r="K837" s="69"/>
      <c r="L837" s="38">
        <v>14</v>
      </c>
      <c r="M837" s="41" t="e">
        <f>VLOOKUP(I837,#REF!,6,0)</f>
        <v>#REF!</v>
      </c>
      <c r="N837" s="33"/>
    </row>
    <row r="838" spans="1:51" ht="23.25" customHeight="1">
      <c r="A838" s="28">
        <v>833</v>
      </c>
      <c r="B838" s="94" t="e">
        <f t="shared" ref="B838:B901" si="13">CONCATENATE(20241,$D838,"K19.",$L838)</f>
        <v>#REF!</v>
      </c>
      <c r="C838" s="93" t="s">
        <v>2707</v>
      </c>
      <c r="D838" s="41" t="e">
        <f>VLOOKUP(E838,#REF!,25,0)</f>
        <v>#REF!</v>
      </c>
      <c r="E838" s="55" t="s">
        <v>289</v>
      </c>
      <c r="F838" s="32" t="s">
        <v>48</v>
      </c>
      <c r="G838" s="30" t="s">
        <v>0</v>
      </c>
      <c r="H838" s="44" t="s">
        <v>475</v>
      </c>
      <c r="I838" s="52" t="s">
        <v>327</v>
      </c>
      <c r="J838" s="33"/>
      <c r="K838" s="69"/>
      <c r="L838" s="38">
        <v>15</v>
      </c>
      <c r="M838" s="41" t="e">
        <f>VLOOKUP(I838,#REF!,6,0)</f>
        <v>#REF!</v>
      </c>
      <c r="N838" s="33"/>
    </row>
    <row r="839" spans="1:51" ht="23.25" customHeight="1">
      <c r="A839" s="28">
        <v>834</v>
      </c>
      <c r="B839" s="94" t="e">
        <f t="shared" si="13"/>
        <v>#REF!</v>
      </c>
      <c r="C839" s="93" t="s">
        <v>2707</v>
      </c>
      <c r="D839" s="41" t="e">
        <f>VLOOKUP(E839,#REF!,25,0)</f>
        <v>#REF!</v>
      </c>
      <c r="E839" s="55" t="s">
        <v>289</v>
      </c>
      <c r="F839" s="32" t="s">
        <v>48</v>
      </c>
      <c r="G839" s="30" t="s">
        <v>3</v>
      </c>
      <c r="H839" s="44" t="s">
        <v>475</v>
      </c>
      <c r="I839" s="52" t="s">
        <v>327</v>
      </c>
      <c r="J839" s="33"/>
      <c r="K839" s="69"/>
      <c r="L839" s="38">
        <v>15</v>
      </c>
      <c r="M839" s="41" t="e">
        <f>VLOOKUP(I839,#REF!,6,0)</f>
        <v>#REF!</v>
      </c>
      <c r="N839" s="33"/>
    </row>
    <row r="840" spans="1:51" ht="23.25" customHeight="1">
      <c r="A840" s="28">
        <v>835</v>
      </c>
      <c r="B840" s="94" t="e">
        <f t="shared" si="13"/>
        <v>#REF!</v>
      </c>
      <c r="C840" s="93" t="s">
        <v>2710</v>
      </c>
      <c r="D840" s="41" t="e">
        <f>VLOOKUP(E840,#REF!,25,0)</f>
        <v>#REF!</v>
      </c>
      <c r="E840" s="55" t="s">
        <v>289</v>
      </c>
      <c r="F840" s="32" t="s">
        <v>45</v>
      </c>
      <c r="G840" s="30" t="s">
        <v>0</v>
      </c>
      <c r="H840" s="44" t="s">
        <v>475</v>
      </c>
      <c r="I840" s="52" t="s">
        <v>327</v>
      </c>
      <c r="J840" s="24"/>
      <c r="K840" s="69"/>
      <c r="L840" s="38">
        <v>16</v>
      </c>
      <c r="M840" s="41" t="e">
        <f>VLOOKUP(I840,#REF!,6,0)</f>
        <v>#REF!</v>
      </c>
      <c r="N840" s="24"/>
      <c r="O840" s="3"/>
    </row>
    <row r="841" spans="1:51" ht="23.25" customHeight="1">
      <c r="A841" s="28">
        <v>836</v>
      </c>
      <c r="B841" s="94" t="e">
        <f t="shared" si="13"/>
        <v>#REF!</v>
      </c>
      <c r="C841" s="93" t="s">
        <v>2710</v>
      </c>
      <c r="D841" s="41" t="e">
        <f>VLOOKUP(E841,#REF!,25,0)</f>
        <v>#REF!</v>
      </c>
      <c r="E841" s="55" t="s">
        <v>289</v>
      </c>
      <c r="F841" s="32" t="s">
        <v>45</v>
      </c>
      <c r="G841" s="30" t="s">
        <v>3</v>
      </c>
      <c r="H841" s="44" t="s">
        <v>475</v>
      </c>
      <c r="I841" s="52" t="s">
        <v>327</v>
      </c>
      <c r="J841" s="33"/>
      <c r="K841" s="69"/>
      <c r="L841" s="38">
        <v>16</v>
      </c>
      <c r="M841" s="41" t="e">
        <f>VLOOKUP(I841,#REF!,6,0)</f>
        <v>#REF!</v>
      </c>
      <c r="N841" s="33"/>
    </row>
    <row r="842" spans="1:51" ht="23.25" customHeight="1">
      <c r="A842" s="28">
        <v>837</v>
      </c>
      <c r="B842" s="94" t="e">
        <f t="shared" si="13"/>
        <v>#REF!</v>
      </c>
      <c r="C842" s="93" t="s">
        <v>2713</v>
      </c>
      <c r="D842" s="41" t="e">
        <f>VLOOKUP(E842,#REF!,25,0)</f>
        <v>#REF!</v>
      </c>
      <c r="E842" s="55" t="s">
        <v>289</v>
      </c>
      <c r="F842" s="32" t="s">
        <v>48</v>
      </c>
      <c r="G842" s="30" t="s">
        <v>1</v>
      </c>
      <c r="H842" s="44" t="s">
        <v>56</v>
      </c>
      <c r="I842" s="52" t="s">
        <v>413</v>
      </c>
      <c r="J842" s="33"/>
      <c r="K842" s="69"/>
      <c r="L842" s="38">
        <v>17</v>
      </c>
      <c r="M842" s="41" t="e">
        <f>VLOOKUP(I842,#REF!,6,0)</f>
        <v>#REF!</v>
      </c>
      <c r="N842" s="33"/>
    </row>
    <row r="843" spans="1:51" ht="23.25" customHeight="1">
      <c r="A843" s="28">
        <v>838</v>
      </c>
      <c r="B843" s="94" t="e">
        <f t="shared" si="13"/>
        <v>#REF!</v>
      </c>
      <c r="C843" s="93" t="s">
        <v>2713</v>
      </c>
      <c r="D843" s="41" t="e">
        <f>VLOOKUP(E843,#REF!,25,0)</f>
        <v>#REF!</v>
      </c>
      <c r="E843" s="55" t="s">
        <v>289</v>
      </c>
      <c r="F843" s="32" t="s">
        <v>48</v>
      </c>
      <c r="G843" s="30" t="s">
        <v>4</v>
      </c>
      <c r="H843" s="44" t="s">
        <v>56</v>
      </c>
      <c r="I843" s="52" t="s">
        <v>413</v>
      </c>
      <c r="J843" s="33"/>
      <c r="K843" s="69"/>
      <c r="L843" s="38">
        <v>17</v>
      </c>
      <c r="M843" s="41" t="e">
        <f>VLOOKUP(I843,#REF!,6,0)</f>
        <v>#REF!</v>
      </c>
      <c r="N843" s="33"/>
    </row>
    <row r="844" spans="1:51" ht="23.25" customHeight="1">
      <c r="A844" s="28">
        <v>839</v>
      </c>
      <c r="B844" s="94" t="e">
        <f t="shared" si="13"/>
        <v>#REF!</v>
      </c>
      <c r="C844" s="93" t="s">
        <v>2716</v>
      </c>
      <c r="D844" s="41" t="e">
        <f>VLOOKUP(E844,#REF!,25,0)</f>
        <v>#REF!</v>
      </c>
      <c r="E844" s="55" t="s">
        <v>289</v>
      </c>
      <c r="F844" s="32" t="s">
        <v>45</v>
      </c>
      <c r="G844" s="30" t="s">
        <v>1</v>
      </c>
      <c r="H844" s="44" t="s">
        <v>56</v>
      </c>
      <c r="I844" s="52" t="s">
        <v>413</v>
      </c>
      <c r="J844" s="33"/>
      <c r="K844" s="69"/>
      <c r="L844" s="38">
        <v>18</v>
      </c>
      <c r="M844" s="41" t="e">
        <f>VLOOKUP(I844,#REF!,6,0)</f>
        <v>#REF!</v>
      </c>
      <c r="N844" s="33"/>
    </row>
    <row r="845" spans="1:51" ht="23.25" customHeight="1">
      <c r="A845" s="28">
        <v>840</v>
      </c>
      <c r="B845" s="94" t="e">
        <f t="shared" si="13"/>
        <v>#REF!</v>
      </c>
      <c r="C845" s="93" t="s">
        <v>2716</v>
      </c>
      <c r="D845" s="41" t="e">
        <f>VLOOKUP(E845,#REF!,25,0)</f>
        <v>#REF!</v>
      </c>
      <c r="E845" s="55" t="s">
        <v>289</v>
      </c>
      <c r="F845" s="32" t="s">
        <v>45</v>
      </c>
      <c r="G845" s="30" t="s">
        <v>4</v>
      </c>
      <c r="H845" s="44" t="s">
        <v>56</v>
      </c>
      <c r="I845" s="52" t="s">
        <v>413</v>
      </c>
      <c r="J845" s="33"/>
      <c r="K845" s="69"/>
      <c r="L845" s="38">
        <v>18</v>
      </c>
      <c r="M845" s="41" t="e">
        <f>VLOOKUP(I845,#REF!,6,0)</f>
        <v>#REF!</v>
      </c>
      <c r="N845" s="33"/>
    </row>
    <row r="846" spans="1:51" ht="23.25" customHeight="1">
      <c r="A846" s="28">
        <v>841</v>
      </c>
      <c r="B846" s="94" t="e">
        <f t="shared" si="13"/>
        <v>#REF!</v>
      </c>
      <c r="C846" s="93" t="s">
        <v>2719</v>
      </c>
      <c r="D846" s="41" t="e">
        <f>VLOOKUP(E846,#REF!,25,0)</f>
        <v>#REF!</v>
      </c>
      <c r="E846" s="55" t="s">
        <v>289</v>
      </c>
      <c r="F846" s="32" t="s">
        <v>47</v>
      </c>
      <c r="G846" s="30" t="s">
        <v>0</v>
      </c>
      <c r="H846" s="27" t="s">
        <v>475</v>
      </c>
      <c r="I846" s="34" t="s">
        <v>409</v>
      </c>
      <c r="J846" s="33"/>
      <c r="K846" s="69"/>
      <c r="L846" s="38">
        <v>19</v>
      </c>
      <c r="M846" s="41" t="e">
        <f>VLOOKUP(I846,#REF!,6,0)</f>
        <v>#REF!</v>
      </c>
      <c r="N846" s="33"/>
      <c r="S846"/>
    </row>
    <row r="847" spans="1:51" ht="23.25" customHeight="1">
      <c r="A847" s="28">
        <v>842</v>
      </c>
      <c r="B847" s="94" t="e">
        <f t="shared" si="13"/>
        <v>#REF!</v>
      </c>
      <c r="C847" s="93" t="s">
        <v>2719</v>
      </c>
      <c r="D847" s="41" t="e">
        <f>VLOOKUP(E847,#REF!,25,0)</f>
        <v>#REF!</v>
      </c>
      <c r="E847" s="55" t="s">
        <v>289</v>
      </c>
      <c r="F847" s="32" t="s">
        <v>47</v>
      </c>
      <c r="G847" s="30" t="s">
        <v>3</v>
      </c>
      <c r="H847" s="27" t="s">
        <v>475</v>
      </c>
      <c r="I847" s="34" t="s">
        <v>409</v>
      </c>
      <c r="J847" s="33"/>
      <c r="K847" s="69"/>
      <c r="L847" s="38">
        <v>19</v>
      </c>
      <c r="M847" s="41" t="e">
        <f>VLOOKUP(I847,#REF!,6,0)</f>
        <v>#REF!</v>
      </c>
      <c r="N847" s="33"/>
    </row>
    <row r="848" spans="1:51" ht="23.25" customHeight="1">
      <c r="A848" s="28">
        <v>843</v>
      </c>
      <c r="B848" s="94" t="e">
        <f t="shared" si="13"/>
        <v>#REF!</v>
      </c>
      <c r="C848" s="93" t="s">
        <v>2722</v>
      </c>
      <c r="D848" s="41" t="e">
        <f>VLOOKUP(E848,#REF!,25,0)</f>
        <v>#REF!</v>
      </c>
      <c r="E848" s="55" t="s">
        <v>163</v>
      </c>
      <c r="F848" s="32" t="s">
        <v>48</v>
      </c>
      <c r="G848" s="30" t="s">
        <v>0</v>
      </c>
      <c r="H848" s="44" t="s">
        <v>49</v>
      </c>
      <c r="I848" s="52" t="s">
        <v>540</v>
      </c>
      <c r="J848" s="24"/>
      <c r="K848" s="69"/>
      <c r="L848" s="38">
        <v>1</v>
      </c>
      <c r="M848" s="41" t="e">
        <f>VLOOKUP(I848,#REF!,6,0)</f>
        <v>#REF!</v>
      </c>
      <c r="N848" s="24"/>
      <c r="O848" s="3"/>
      <c r="S848"/>
      <c r="AX848" s="3"/>
      <c r="AY848" s="3"/>
    </row>
    <row r="849" spans="1:51" ht="23.25" customHeight="1">
      <c r="A849" s="28">
        <v>844</v>
      </c>
      <c r="B849" s="94" t="e">
        <f t="shared" si="13"/>
        <v>#REF!</v>
      </c>
      <c r="C849" s="93" t="s">
        <v>2722</v>
      </c>
      <c r="D849" s="41" t="e">
        <f>VLOOKUP(E849,#REF!,25,0)</f>
        <v>#REF!</v>
      </c>
      <c r="E849" s="55" t="s">
        <v>163</v>
      </c>
      <c r="F849" s="32" t="s">
        <v>48</v>
      </c>
      <c r="G849" s="30" t="s">
        <v>3</v>
      </c>
      <c r="H849" s="44" t="s">
        <v>49</v>
      </c>
      <c r="I849" s="52" t="s">
        <v>540</v>
      </c>
      <c r="J849" s="33"/>
      <c r="K849" s="69"/>
      <c r="L849" s="38">
        <v>1</v>
      </c>
      <c r="M849" s="41" t="e">
        <f>VLOOKUP(I849,#REF!,6,0)</f>
        <v>#REF!</v>
      </c>
      <c r="N849" s="33"/>
    </row>
    <row r="850" spans="1:51" ht="23.25" customHeight="1">
      <c r="A850" s="28">
        <v>845</v>
      </c>
      <c r="B850" s="94" t="e">
        <f t="shared" si="13"/>
        <v>#REF!</v>
      </c>
      <c r="C850" s="93" t="s">
        <v>2725</v>
      </c>
      <c r="D850" s="41" t="e">
        <f>VLOOKUP(E850,#REF!,25,0)</f>
        <v>#REF!</v>
      </c>
      <c r="E850" s="55" t="s">
        <v>163</v>
      </c>
      <c r="F850" s="32" t="s">
        <v>45</v>
      </c>
      <c r="G850" s="30" t="s">
        <v>0</v>
      </c>
      <c r="H850" s="44" t="s">
        <v>49</v>
      </c>
      <c r="I850" s="52" t="s">
        <v>540</v>
      </c>
      <c r="J850" s="24"/>
      <c r="K850" s="69"/>
      <c r="L850" s="38">
        <v>2</v>
      </c>
      <c r="M850" s="41" t="e">
        <f>VLOOKUP(I850,#REF!,6,0)</f>
        <v>#REF!</v>
      </c>
      <c r="N850" s="24"/>
      <c r="O850" s="3"/>
      <c r="S850"/>
      <c r="AX850" s="3"/>
      <c r="AY850" s="3"/>
    </row>
    <row r="851" spans="1:51" ht="23.25" customHeight="1">
      <c r="A851" s="28">
        <v>846</v>
      </c>
      <c r="B851" s="94" t="e">
        <f t="shared" si="13"/>
        <v>#REF!</v>
      </c>
      <c r="C851" s="93" t="s">
        <v>2725</v>
      </c>
      <c r="D851" s="41" t="e">
        <f>VLOOKUP(E851,#REF!,25,0)</f>
        <v>#REF!</v>
      </c>
      <c r="E851" s="55" t="s">
        <v>163</v>
      </c>
      <c r="F851" s="32" t="s">
        <v>45</v>
      </c>
      <c r="G851" s="30" t="s">
        <v>3</v>
      </c>
      <c r="H851" s="44" t="s">
        <v>49</v>
      </c>
      <c r="I851" s="52" t="s">
        <v>540</v>
      </c>
      <c r="J851" s="33"/>
      <c r="K851" s="69"/>
      <c r="L851" s="38">
        <v>2</v>
      </c>
      <c r="M851" s="41" t="e">
        <f>VLOOKUP(I851,#REF!,6,0)</f>
        <v>#REF!</v>
      </c>
      <c r="N851" s="33"/>
    </row>
    <row r="852" spans="1:51" ht="23.25" customHeight="1">
      <c r="A852" s="28">
        <v>847</v>
      </c>
      <c r="B852" s="94" t="e">
        <f t="shared" si="13"/>
        <v>#REF!</v>
      </c>
      <c r="C852" s="93" t="s">
        <v>2728</v>
      </c>
      <c r="D852" s="41" t="e">
        <f>VLOOKUP(E852,#REF!,25,0)</f>
        <v>#REF!</v>
      </c>
      <c r="E852" s="55" t="s">
        <v>163</v>
      </c>
      <c r="F852" s="32" t="s">
        <v>48</v>
      </c>
      <c r="G852" s="30" t="s">
        <v>2</v>
      </c>
      <c r="H852" s="27" t="s">
        <v>456</v>
      </c>
      <c r="I852" s="34" t="s">
        <v>407</v>
      </c>
      <c r="J852" s="33"/>
      <c r="K852" s="69"/>
      <c r="L852" s="38">
        <v>3</v>
      </c>
      <c r="M852" s="41" t="e">
        <f>VLOOKUP(I852,#REF!,6,0)</f>
        <v>#REF!</v>
      </c>
      <c r="N852" s="33"/>
    </row>
    <row r="853" spans="1:51" ht="23.25" customHeight="1">
      <c r="A853" s="28">
        <v>848</v>
      </c>
      <c r="B853" s="94" t="e">
        <f t="shared" si="13"/>
        <v>#REF!</v>
      </c>
      <c r="C853" s="93" t="s">
        <v>2728</v>
      </c>
      <c r="D853" s="41" t="e">
        <f>VLOOKUP(E853,#REF!,25,0)</f>
        <v>#REF!</v>
      </c>
      <c r="E853" s="55" t="s">
        <v>163</v>
      </c>
      <c r="F853" s="32" t="s">
        <v>48</v>
      </c>
      <c r="G853" s="30" t="s">
        <v>5</v>
      </c>
      <c r="H853" s="27" t="s">
        <v>456</v>
      </c>
      <c r="I853" s="34" t="s">
        <v>407</v>
      </c>
      <c r="J853" s="33"/>
      <c r="K853" s="69"/>
      <c r="L853" s="76">
        <v>3</v>
      </c>
      <c r="M853" s="41" t="e">
        <f>VLOOKUP(I853,#REF!,6,0)</f>
        <v>#REF!</v>
      </c>
      <c r="N853" s="33"/>
    </row>
    <row r="854" spans="1:51" ht="23.25" customHeight="1">
      <c r="A854" s="28">
        <v>849</v>
      </c>
      <c r="B854" s="94" t="e">
        <f t="shared" si="13"/>
        <v>#REF!</v>
      </c>
      <c r="C854" s="93" t="s">
        <v>2731</v>
      </c>
      <c r="D854" s="41" t="e">
        <f>VLOOKUP(E854,#REF!,25,0)</f>
        <v>#REF!</v>
      </c>
      <c r="E854" s="55" t="s">
        <v>163</v>
      </c>
      <c r="F854" s="32" t="s">
        <v>47</v>
      </c>
      <c r="G854" s="30" t="s">
        <v>0</v>
      </c>
      <c r="H854" s="44" t="s">
        <v>49</v>
      </c>
      <c r="I854" s="52" t="s">
        <v>350</v>
      </c>
      <c r="J854" s="24"/>
      <c r="K854" s="69"/>
      <c r="L854" s="38">
        <v>4</v>
      </c>
      <c r="M854" s="41" t="e">
        <f>VLOOKUP(I854,#REF!,6,0)</f>
        <v>#REF!</v>
      </c>
      <c r="N854" s="24"/>
      <c r="O854" s="3"/>
      <c r="P854"/>
      <c r="Q854" s="71"/>
      <c r="S854"/>
      <c r="AX854" s="3"/>
      <c r="AY854" s="3"/>
    </row>
    <row r="855" spans="1:51" ht="23.25" customHeight="1">
      <c r="A855" s="28">
        <v>850</v>
      </c>
      <c r="B855" s="94" t="e">
        <f t="shared" si="13"/>
        <v>#REF!</v>
      </c>
      <c r="C855" s="93" t="s">
        <v>2731</v>
      </c>
      <c r="D855" s="41" t="e">
        <f>VLOOKUP(E855,#REF!,25,0)</f>
        <v>#REF!</v>
      </c>
      <c r="E855" s="55" t="s">
        <v>163</v>
      </c>
      <c r="F855" s="32" t="s">
        <v>47</v>
      </c>
      <c r="G855" s="30" t="s">
        <v>3</v>
      </c>
      <c r="H855" s="44" t="s">
        <v>49</v>
      </c>
      <c r="I855" s="52" t="s">
        <v>350</v>
      </c>
      <c r="J855" s="33"/>
      <c r="K855" s="69"/>
      <c r="L855" s="38">
        <v>4</v>
      </c>
      <c r="M855" s="41" t="e">
        <f>VLOOKUP(I855,#REF!,6,0)</f>
        <v>#REF!</v>
      </c>
      <c r="N855" s="33"/>
    </row>
    <row r="856" spans="1:51" ht="23.25" customHeight="1">
      <c r="A856" s="28">
        <v>851</v>
      </c>
      <c r="B856" s="94" t="e">
        <f t="shared" si="13"/>
        <v>#REF!</v>
      </c>
      <c r="C856" s="93" t="s">
        <v>2734</v>
      </c>
      <c r="D856" s="41" t="e">
        <f>VLOOKUP(E856,#REF!,25,0)</f>
        <v>#REF!</v>
      </c>
      <c r="E856" s="55" t="s">
        <v>163</v>
      </c>
      <c r="F856" s="32" t="s">
        <v>46</v>
      </c>
      <c r="G856" s="30" t="s">
        <v>0</v>
      </c>
      <c r="H856" s="44" t="s">
        <v>49</v>
      </c>
      <c r="I856" s="52" t="s">
        <v>350</v>
      </c>
      <c r="J856" s="24"/>
      <c r="K856" s="69"/>
      <c r="L856" s="38">
        <v>5</v>
      </c>
      <c r="M856" s="41" t="e">
        <f>VLOOKUP(I856,#REF!,6,0)</f>
        <v>#REF!</v>
      </c>
      <c r="N856" s="24"/>
      <c r="O856" s="3"/>
      <c r="S856"/>
      <c r="AX856" s="3"/>
      <c r="AY856" s="3"/>
    </row>
    <row r="857" spans="1:51" ht="23.25" customHeight="1">
      <c r="A857" s="28">
        <v>852</v>
      </c>
      <c r="B857" s="94" t="e">
        <f t="shared" si="13"/>
        <v>#REF!</v>
      </c>
      <c r="C857" s="93" t="s">
        <v>2764</v>
      </c>
      <c r="D857" s="41" t="e">
        <f>VLOOKUP(E857,#REF!,25,0)</f>
        <v>#REF!</v>
      </c>
      <c r="E857" s="55" t="s">
        <v>163</v>
      </c>
      <c r="F857" s="32" t="s">
        <v>46</v>
      </c>
      <c r="G857" s="30" t="s">
        <v>3</v>
      </c>
      <c r="H857" s="44" t="s">
        <v>49</v>
      </c>
      <c r="I857" s="52" t="s">
        <v>350</v>
      </c>
      <c r="J857" s="33"/>
      <c r="K857" s="69"/>
      <c r="L857" s="38">
        <v>5</v>
      </c>
      <c r="M857" s="41" t="e">
        <f>VLOOKUP(I857,#REF!,6,0)</f>
        <v>#REF!</v>
      </c>
      <c r="N857" s="33"/>
    </row>
    <row r="858" spans="1:51" ht="23.25" customHeight="1">
      <c r="A858" s="28">
        <v>853</v>
      </c>
      <c r="B858" s="94" t="e">
        <f t="shared" si="13"/>
        <v>#REF!</v>
      </c>
      <c r="C858" s="93" t="s">
        <v>2737</v>
      </c>
      <c r="D858" s="41" t="e">
        <f>VLOOKUP(E858,#REF!,25,0)</f>
        <v>#REF!</v>
      </c>
      <c r="E858" s="55" t="s">
        <v>163</v>
      </c>
      <c r="F858" s="32" t="s">
        <v>48</v>
      </c>
      <c r="G858" s="30" t="s">
        <v>2</v>
      </c>
      <c r="H858" s="44" t="s">
        <v>457</v>
      </c>
      <c r="I858" s="52" t="s">
        <v>75</v>
      </c>
      <c r="J858" s="33"/>
      <c r="K858" s="69"/>
      <c r="L858" s="38">
        <v>6</v>
      </c>
      <c r="M858" s="41" t="e">
        <f>VLOOKUP(I858,#REF!,6,0)</f>
        <v>#REF!</v>
      </c>
      <c r="N858" s="33"/>
    </row>
    <row r="859" spans="1:51" ht="23.25" customHeight="1">
      <c r="A859" s="28">
        <v>854</v>
      </c>
      <c r="B859" s="94" t="e">
        <f t="shared" si="13"/>
        <v>#REF!</v>
      </c>
      <c r="C859" s="93" t="s">
        <v>2737</v>
      </c>
      <c r="D859" s="41" t="e">
        <f>VLOOKUP(E859,#REF!,25,0)</f>
        <v>#REF!</v>
      </c>
      <c r="E859" s="55" t="s">
        <v>163</v>
      </c>
      <c r="F859" s="32" t="s">
        <v>48</v>
      </c>
      <c r="G859" s="30" t="s">
        <v>5</v>
      </c>
      <c r="H859" s="44" t="s">
        <v>457</v>
      </c>
      <c r="I859" s="52" t="s">
        <v>75</v>
      </c>
      <c r="J859" s="33"/>
      <c r="K859" s="69"/>
      <c r="L859" s="38">
        <v>6</v>
      </c>
      <c r="M859" s="41" t="e">
        <f>VLOOKUP(I859,#REF!,6,0)</f>
        <v>#REF!</v>
      </c>
      <c r="N859" s="33"/>
    </row>
    <row r="860" spans="1:51" ht="23.25" customHeight="1">
      <c r="A860" s="28">
        <v>855</v>
      </c>
      <c r="B860" s="94" t="e">
        <f t="shared" si="13"/>
        <v>#REF!</v>
      </c>
      <c r="C860" s="93" t="s">
        <v>2740</v>
      </c>
      <c r="D860" s="41" t="e">
        <f>VLOOKUP(E860,#REF!,25,0)</f>
        <v>#REF!</v>
      </c>
      <c r="E860" s="55" t="s">
        <v>163</v>
      </c>
      <c r="F860" s="32" t="s">
        <v>45</v>
      </c>
      <c r="G860" s="30" t="s">
        <v>2</v>
      </c>
      <c r="H860" s="44" t="s">
        <v>457</v>
      </c>
      <c r="I860" s="52" t="s">
        <v>75</v>
      </c>
      <c r="J860" s="33"/>
      <c r="K860" s="69"/>
      <c r="L860" s="38">
        <v>7</v>
      </c>
      <c r="M860" s="41" t="e">
        <f>VLOOKUP(I860,#REF!,6,0)</f>
        <v>#REF!</v>
      </c>
      <c r="N860" s="33"/>
    </row>
    <row r="861" spans="1:51" ht="23.25" customHeight="1">
      <c r="A861" s="28">
        <v>856</v>
      </c>
      <c r="B861" s="94" t="e">
        <f t="shared" si="13"/>
        <v>#REF!</v>
      </c>
      <c r="C861" s="93" t="s">
        <v>2740</v>
      </c>
      <c r="D861" s="41" t="e">
        <f>VLOOKUP(E861,#REF!,25,0)</f>
        <v>#REF!</v>
      </c>
      <c r="E861" s="55" t="s">
        <v>163</v>
      </c>
      <c r="F861" s="32" t="s">
        <v>45</v>
      </c>
      <c r="G861" s="30" t="s">
        <v>5</v>
      </c>
      <c r="H861" s="44" t="s">
        <v>457</v>
      </c>
      <c r="I861" s="52" t="s">
        <v>75</v>
      </c>
      <c r="J861" s="33"/>
      <c r="K861" s="69"/>
      <c r="L861" s="38">
        <v>7</v>
      </c>
      <c r="M861" s="41" t="e">
        <f>VLOOKUP(I861,#REF!,6,0)</f>
        <v>#REF!</v>
      </c>
      <c r="N861" s="33"/>
    </row>
    <row r="862" spans="1:51" ht="23.25" customHeight="1">
      <c r="A862" s="28">
        <v>857</v>
      </c>
      <c r="B862" s="94" t="e">
        <f t="shared" si="13"/>
        <v>#REF!</v>
      </c>
      <c r="C862" s="93" t="s">
        <v>2743</v>
      </c>
      <c r="D862" s="41" t="e">
        <f>VLOOKUP(E862,#REF!,25,0)</f>
        <v>#REF!</v>
      </c>
      <c r="E862" s="55" t="s">
        <v>163</v>
      </c>
      <c r="F862" s="32" t="s">
        <v>46</v>
      </c>
      <c r="G862" s="30" t="s">
        <v>2</v>
      </c>
      <c r="H862" s="44" t="s">
        <v>457</v>
      </c>
      <c r="I862" s="52" t="s">
        <v>76</v>
      </c>
      <c r="J862" s="33"/>
      <c r="K862" s="69"/>
      <c r="L862" s="38">
        <v>8</v>
      </c>
      <c r="M862" s="41" t="e">
        <f>VLOOKUP(I862,#REF!,6,0)</f>
        <v>#REF!</v>
      </c>
      <c r="N862" s="33"/>
    </row>
    <row r="863" spans="1:51" ht="23.25" customHeight="1">
      <c r="A863" s="28">
        <v>858</v>
      </c>
      <c r="B863" s="94" t="e">
        <f t="shared" si="13"/>
        <v>#REF!</v>
      </c>
      <c r="C863" s="93" t="s">
        <v>2743</v>
      </c>
      <c r="D863" s="41" t="e">
        <f>VLOOKUP(E863,#REF!,25,0)</f>
        <v>#REF!</v>
      </c>
      <c r="E863" s="55" t="s">
        <v>163</v>
      </c>
      <c r="F863" s="32" t="s">
        <v>46</v>
      </c>
      <c r="G863" s="30" t="s">
        <v>5</v>
      </c>
      <c r="H863" s="44" t="s">
        <v>457</v>
      </c>
      <c r="I863" s="52" t="s">
        <v>76</v>
      </c>
      <c r="J863" s="33"/>
      <c r="K863" s="69"/>
      <c r="L863" s="38">
        <v>8</v>
      </c>
      <c r="M863" s="41" t="e">
        <f>VLOOKUP(I863,#REF!,6,0)</f>
        <v>#REF!</v>
      </c>
      <c r="N863" s="33"/>
    </row>
    <row r="864" spans="1:51" ht="23.25" customHeight="1">
      <c r="A864" s="28">
        <v>859</v>
      </c>
      <c r="B864" s="94" t="e">
        <f t="shared" si="13"/>
        <v>#REF!</v>
      </c>
      <c r="C864" s="93" t="s">
        <v>2746</v>
      </c>
      <c r="D864" s="41" t="e">
        <f>VLOOKUP(E864,#REF!,25,0)</f>
        <v>#REF!</v>
      </c>
      <c r="E864" s="55" t="s">
        <v>163</v>
      </c>
      <c r="F864" s="32" t="s">
        <v>47</v>
      </c>
      <c r="G864" s="30" t="s">
        <v>2</v>
      </c>
      <c r="H864" s="44" t="s">
        <v>457</v>
      </c>
      <c r="I864" s="52" t="s">
        <v>76</v>
      </c>
      <c r="J864" s="33"/>
      <c r="K864" s="69"/>
      <c r="L864" s="38">
        <v>9</v>
      </c>
      <c r="M864" s="41" t="e">
        <f>VLOOKUP(I864,#REF!,6,0)</f>
        <v>#REF!</v>
      </c>
      <c r="N864" s="33"/>
    </row>
    <row r="865" spans="1:51" ht="23.25" customHeight="1">
      <c r="A865" s="28">
        <v>860</v>
      </c>
      <c r="B865" s="94" t="e">
        <f t="shared" si="13"/>
        <v>#REF!</v>
      </c>
      <c r="C865" s="93" t="s">
        <v>2746</v>
      </c>
      <c r="D865" s="41" t="e">
        <f>VLOOKUP(E865,#REF!,25,0)</f>
        <v>#REF!</v>
      </c>
      <c r="E865" s="55" t="s">
        <v>163</v>
      </c>
      <c r="F865" s="32" t="s">
        <v>47</v>
      </c>
      <c r="G865" s="30" t="s">
        <v>5</v>
      </c>
      <c r="H865" s="44" t="s">
        <v>457</v>
      </c>
      <c r="I865" s="52" t="s">
        <v>76</v>
      </c>
      <c r="J865" s="33"/>
      <c r="K865" s="69"/>
      <c r="L865" s="38">
        <v>9</v>
      </c>
      <c r="M865" s="41" t="e">
        <f>VLOOKUP(I865,#REF!,6,0)</f>
        <v>#REF!</v>
      </c>
      <c r="N865" s="33"/>
    </row>
    <row r="866" spans="1:51" ht="23.25" customHeight="1">
      <c r="A866" s="28">
        <v>861</v>
      </c>
      <c r="B866" s="94" t="e">
        <f t="shared" si="13"/>
        <v>#REF!</v>
      </c>
      <c r="C866" s="93" t="s">
        <v>2749</v>
      </c>
      <c r="D866" s="41" t="e">
        <f>VLOOKUP(E866,#REF!,25,0)</f>
        <v>#REF!</v>
      </c>
      <c r="E866" s="55" t="s">
        <v>163</v>
      </c>
      <c r="F866" s="32" t="s">
        <v>48</v>
      </c>
      <c r="G866" s="30" t="s">
        <v>2</v>
      </c>
      <c r="H866" s="44" t="s">
        <v>49</v>
      </c>
      <c r="I866" s="52" t="s">
        <v>77</v>
      </c>
      <c r="J866" s="33"/>
      <c r="K866" s="69"/>
      <c r="L866" s="38">
        <v>10</v>
      </c>
      <c r="M866" s="41" t="e">
        <f>VLOOKUP(I866,#REF!,6,0)</f>
        <v>#REF!</v>
      </c>
      <c r="N866" s="33"/>
    </row>
    <row r="867" spans="1:51" ht="23.25" customHeight="1">
      <c r="A867" s="28">
        <v>862</v>
      </c>
      <c r="B867" s="94" t="e">
        <f t="shared" si="13"/>
        <v>#REF!</v>
      </c>
      <c r="C867" s="93" t="s">
        <v>2749</v>
      </c>
      <c r="D867" s="41" t="e">
        <f>VLOOKUP(E867,#REF!,25,0)</f>
        <v>#REF!</v>
      </c>
      <c r="E867" s="55" t="s">
        <v>163</v>
      </c>
      <c r="F867" s="32" t="s">
        <v>48</v>
      </c>
      <c r="G867" s="30" t="s">
        <v>5</v>
      </c>
      <c r="H867" s="44" t="s">
        <v>49</v>
      </c>
      <c r="I867" s="52" t="s">
        <v>77</v>
      </c>
      <c r="J867" s="33"/>
      <c r="K867" s="69"/>
      <c r="L867" s="38">
        <v>10</v>
      </c>
      <c r="M867" s="41" t="e">
        <f>VLOOKUP(I867,#REF!,6,0)</f>
        <v>#REF!</v>
      </c>
      <c r="N867" s="33"/>
    </row>
    <row r="868" spans="1:51" ht="23.25" customHeight="1">
      <c r="A868" s="28">
        <v>863</v>
      </c>
      <c r="B868" s="94" t="e">
        <f t="shared" si="13"/>
        <v>#REF!</v>
      </c>
      <c r="C868" s="93" t="s">
        <v>2752</v>
      </c>
      <c r="D868" s="41" t="e">
        <f>VLOOKUP(E868,#REF!,25,0)</f>
        <v>#REF!</v>
      </c>
      <c r="E868" s="55" t="s">
        <v>163</v>
      </c>
      <c r="F868" s="32" t="s">
        <v>45</v>
      </c>
      <c r="G868" s="30" t="s">
        <v>2</v>
      </c>
      <c r="H868" s="44" t="s">
        <v>49</v>
      </c>
      <c r="I868" s="52" t="s">
        <v>77</v>
      </c>
      <c r="J868" s="33"/>
      <c r="K868" s="69"/>
      <c r="L868" s="38">
        <v>11</v>
      </c>
      <c r="M868" s="41" t="e">
        <f>VLOOKUP(I868,#REF!,6,0)</f>
        <v>#REF!</v>
      </c>
      <c r="N868" s="33"/>
    </row>
    <row r="869" spans="1:51" ht="23.25" customHeight="1">
      <c r="A869" s="28">
        <v>864</v>
      </c>
      <c r="B869" s="94" t="e">
        <f t="shared" si="13"/>
        <v>#REF!</v>
      </c>
      <c r="C869" s="93" t="s">
        <v>2752</v>
      </c>
      <c r="D869" s="41" t="e">
        <f>VLOOKUP(E869,#REF!,25,0)</f>
        <v>#REF!</v>
      </c>
      <c r="E869" s="55" t="s">
        <v>163</v>
      </c>
      <c r="F869" s="32" t="s">
        <v>45</v>
      </c>
      <c r="G869" s="30" t="s">
        <v>5</v>
      </c>
      <c r="H869" s="44" t="s">
        <v>49</v>
      </c>
      <c r="I869" s="52" t="s">
        <v>77</v>
      </c>
      <c r="J869" s="33"/>
      <c r="K869" s="69"/>
      <c r="L869" s="38">
        <v>11</v>
      </c>
      <c r="M869" s="41" t="e">
        <f>VLOOKUP(I869,#REF!,6,0)</f>
        <v>#REF!</v>
      </c>
      <c r="N869" s="33"/>
    </row>
    <row r="870" spans="1:51" ht="23.25" customHeight="1">
      <c r="A870" s="28">
        <v>865</v>
      </c>
      <c r="B870" s="94" t="e">
        <f t="shared" si="13"/>
        <v>#REF!</v>
      </c>
      <c r="C870" s="93" t="s">
        <v>2755</v>
      </c>
      <c r="D870" s="41" t="e">
        <f>VLOOKUP(E870,#REF!,25,0)</f>
        <v>#REF!</v>
      </c>
      <c r="E870" s="55" t="s">
        <v>163</v>
      </c>
      <c r="F870" s="32" t="s">
        <v>46</v>
      </c>
      <c r="G870" s="30" t="s">
        <v>2</v>
      </c>
      <c r="H870" s="44" t="s">
        <v>49</v>
      </c>
      <c r="I870" s="52" t="s">
        <v>78</v>
      </c>
      <c r="J870" s="33"/>
      <c r="K870" s="69"/>
      <c r="L870" s="38">
        <v>12</v>
      </c>
      <c r="M870" s="41" t="e">
        <f>VLOOKUP(I870,#REF!,6,0)</f>
        <v>#REF!</v>
      </c>
      <c r="N870" s="33"/>
    </row>
    <row r="871" spans="1:51" ht="23.25" customHeight="1">
      <c r="A871" s="28">
        <v>866</v>
      </c>
      <c r="B871" s="94" t="e">
        <f t="shared" si="13"/>
        <v>#REF!</v>
      </c>
      <c r="C871" s="93" t="s">
        <v>2755</v>
      </c>
      <c r="D871" s="41" t="e">
        <f>VLOOKUP(E871,#REF!,25,0)</f>
        <v>#REF!</v>
      </c>
      <c r="E871" s="55" t="s">
        <v>163</v>
      </c>
      <c r="F871" s="32" t="s">
        <v>46</v>
      </c>
      <c r="G871" s="30" t="s">
        <v>5</v>
      </c>
      <c r="H871" s="44" t="s">
        <v>49</v>
      </c>
      <c r="I871" s="52" t="s">
        <v>78</v>
      </c>
      <c r="J871" s="33"/>
      <c r="K871" s="69"/>
      <c r="L871" s="38">
        <v>12</v>
      </c>
      <c r="M871" s="41" t="e">
        <f>VLOOKUP(I871,#REF!,6,0)</f>
        <v>#REF!</v>
      </c>
      <c r="N871" s="33"/>
    </row>
    <row r="872" spans="1:51" ht="23.25" customHeight="1">
      <c r="A872" s="28">
        <v>867</v>
      </c>
      <c r="B872" s="94" t="e">
        <f t="shared" si="13"/>
        <v>#REF!</v>
      </c>
      <c r="C872" s="93" t="s">
        <v>2758</v>
      </c>
      <c r="D872" s="41" t="e">
        <f>VLOOKUP(E872,#REF!,25,0)</f>
        <v>#REF!</v>
      </c>
      <c r="E872" s="55" t="s">
        <v>163</v>
      </c>
      <c r="F872" s="32" t="s">
        <v>47</v>
      </c>
      <c r="G872" s="30" t="s">
        <v>2</v>
      </c>
      <c r="H872" s="44" t="s">
        <v>49</v>
      </c>
      <c r="I872" s="52" t="s">
        <v>78</v>
      </c>
      <c r="J872" s="33"/>
      <c r="K872" s="69"/>
      <c r="L872" s="38">
        <v>13</v>
      </c>
      <c r="M872" s="41" t="e">
        <f>VLOOKUP(I872,#REF!,6,0)</f>
        <v>#REF!</v>
      </c>
      <c r="N872" s="33"/>
    </row>
    <row r="873" spans="1:51" ht="23.25" customHeight="1">
      <c r="A873" s="28">
        <v>868</v>
      </c>
      <c r="B873" s="94" t="e">
        <f t="shared" si="13"/>
        <v>#REF!</v>
      </c>
      <c r="C873" s="93" t="s">
        <v>2758</v>
      </c>
      <c r="D873" s="41" t="e">
        <f>VLOOKUP(E873,#REF!,25,0)</f>
        <v>#REF!</v>
      </c>
      <c r="E873" s="55" t="s">
        <v>163</v>
      </c>
      <c r="F873" s="32" t="s">
        <v>47</v>
      </c>
      <c r="G873" s="30" t="s">
        <v>5</v>
      </c>
      <c r="H873" s="44" t="s">
        <v>49</v>
      </c>
      <c r="I873" s="52" t="s">
        <v>78</v>
      </c>
      <c r="J873" s="33"/>
      <c r="K873" s="69"/>
      <c r="L873" s="38">
        <v>13</v>
      </c>
      <c r="M873" s="41" t="e">
        <f>VLOOKUP(I873,#REF!,6,0)</f>
        <v>#REF!</v>
      </c>
      <c r="N873" s="33"/>
    </row>
    <row r="874" spans="1:51" ht="23.25" customHeight="1">
      <c r="A874" s="28">
        <v>869</v>
      </c>
      <c r="B874" s="94" t="e">
        <f t="shared" si="13"/>
        <v>#REF!</v>
      </c>
      <c r="C874" s="93" t="s">
        <v>2761</v>
      </c>
      <c r="D874" s="41" t="e">
        <f>VLOOKUP(E874,#REF!,25,0)</f>
        <v>#REF!</v>
      </c>
      <c r="E874" s="55" t="s">
        <v>163</v>
      </c>
      <c r="F874" s="32" t="s">
        <v>48</v>
      </c>
      <c r="G874" s="30" t="s">
        <v>0</v>
      </c>
      <c r="H874" s="44" t="s">
        <v>457</v>
      </c>
      <c r="I874" s="52" t="s">
        <v>139</v>
      </c>
      <c r="J874" s="24"/>
      <c r="K874" s="69"/>
      <c r="L874" s="38">
        <v>14</v>
      </c>
      <c r="M874" s="41" t="e">
        <f>VLOOKUP(I874,#REF!,6,0)</f>
        <v>#REF!</v>
      </c>
      <c r="N874" s="24"/>
      <c r="O874" s="3"/>
      <c r="S874"/>
      <c r="AX874" s="3"/>
      <c r="AY874" s="3"/>
    </row>
    <row r="875" spans="1:51" ht="23.25" customHeight="1">
      <c r="A875" s="28">
        <v>870</v>
      </c>
      <c r="B875" s="94" t="e">
        <f t="shared" si="13"/>
        <v>#REF!</v>
      </c>
      <c r="C875" s="93" t="s">
        <v>2761</v>
      </c>
      <c r="D875" s="41" t="e">
        <f>VLOOKUP(E875,#REF!,25,0)</f>
        <v>#REF!</v>
      </c>
      <c r="E875" s="55" t="s">
        <v>163</v>
      </c>
      <c r="F875" s="32" t="s">
        <v>48</v>
      </c>
      <c r="G875" s="30" t="s">
        <v>3</v>
      </c>
      <c r="H875" s="44" t="s">
        <v>457</v>
      </c>
      <c r="I875" s="52" t="s">
        <v>139</v>
      </c>
      <c r="J875" s="33"/>
      <c r="K875" s="69"/>
      <c r="L875" s="38">
        <v>14</v>
      </c>
      <c r="M875" s="41" t="e">
        <f>VLOOKUP(I875,#REF!,6,0)</f>
        <v>#REF!</v>
      </c>
      <c r="N875" s="33"/>
    </row>
    <row r="876" spans="1:51" ht="23.25" customHeight="1">
      <c r="A876" s="28">
        <v>871</v>
      </c>
      <c r="B876" s="94" t="e">
        <f t="shared" si="13"/>
        <v>#REF!</v>
      </c>
      <c r="C876" s="93" t="s">
        <v>2764</v>
      </c>
      <c r="D876" s="41" t="e">
        <f>VLOOKUP(E876,#REF!,25,0)</f>
        <v>#REF!</v>
      </c>
      <c r="E876" s="55" t="s">
        <v>163</v>
      </c>
      <c r="F876" s="32" t="s">
        <v>45</v>
      </c>
      <c r="G876" s="30" t="s">
        <v>0</v>
      </c>
      <c r="H876" s="44" t="s">
        <v>457</v>
      </c>
      <c r="I876" s="52" t="s">
        <v>139</v>
      </c>
      <c r="J876" s="24"/>
      <c r="K876" s="69"/>
      <c r="L876" s="38">
        <v>15</v>
      </c>
      <c r="M876" s="41" t="e">
        <f>VLOOKUP(I876,#REF!,6,0)</f>
        <v>#REF!</v>
      </c>
      <c r="N876" s="24"/>
      <c r="O876" s="3"/>
      <c r="S876"/>
      <c r="AX876" s="3"/>
      <c r="AY876" s="3"/>
    </row>
    <row r="877" spans="1:51" ht="23.25" customHeight="1">
      <c r="A877" s="28">
        <v>872</v>
      </c>
      <c r="B877" s="94" t="e">
        <f t="shared" si="13"/>
        <v>#REF!</v>
      </c>
      <c r="C877" s="93" t="s">
        <v>2764</v>
      </c>
      <c r="D877" s="41" t="e">
        <f>VLOOKUP(E877,#REF!,25,0)</f>
        <v>#REF!</v>
      </c>
      <c r="E877" s="55" t="s">
        <v>163</v>
      </c>
      <c r="F877" s="32" t="s">
        <v>45</v>
      </c>
      <c r="G877" s="30" t="s">
        <v>3</v>
      </c>
      <c r="H877" s="44" t="s">
        <v>457</v>
      </c>
      <c r="I877" s="52" t="s">
        <v>139</v>
      </c>
      <c r="J877" s="33"/>
      <c r="K877" s="69"/>
      <c r="L877" s="38">
        <v>15</v>
      </c>
      <c r="M877" s="41" t="e">
        <f>VLOOKUP(I877,#REF!,6,0)</f>
        <v>#REF!</v>
      </c>
      <c r="N877" s="33"/>
    </row>
    <row r="878" spans="1:51" ht="23.25" customHeight="1">
      <c r="A878" s="28">
        <v>873</v>
      </c>
      <c r="B878" s="94" t="e">
        <f t="shared" si="13"/>
        <v>#REF!</v>
      </c>
      <c r="C878" s="93" t="s">
        <v>2767</v>
      </c>
      <c r="D878" s="41" t="e">
        <f>VLOOKUP(E878,#REF!,25,0)</f>
        <v>#REF!</v>
      </c>
      <c r="E878" s="55" t="s">
        <v>163</v>
      </c>
      <c r="F878" s="32" t="s">
        <v>46</v>
      </c>
      <c r="G878" s="30" t="s">
        <v>0</v>
      </c>
      <c r="H878" s="44" t="s">
        <v>457</v>
      </c>
      <c r="I878" s="52" t="s">
        <v>141</v>
      </c>
      <c r="J878" s="24"/>
      <c r="K878" s="69"/>
      <c r="L878" s="38">
        <v>16</v>
      </c>
      <c r="M878" s="41" t="e">
        <f>VLOOKUP(I878,#REF!,6,0)</f>
        <v>#REF!</v>
      </c>
      <c r="N878" s="24"/>
      <c r="O878" s="3"/>
      <c r="S878"/>
      <c r="AX878" s="3"/>
      <c r="AY878" s="3"/>
    </row>
    <row r="879" spans="1:51" ht="23.25" customHeight="1">
      <c r="A879" s="28">
        <v>874</v>
      </c>
      <c r="B879" s="94" t="e">
        <f t="shared" si="13"/>
        <v>#REF!</v>
      </c>
      <c r="C879" s="93" t="s">
        <v>2767</v>
      </c>
      <c r="D879" s="41" t="e">
        <f>VLOOKUP(E879,#REF!,25,0)</f>
        <v>#REF!</v>
      </c>
      <c r="E879" s="55" t="s">
        <v>163</v>
      </c>
      <c r="F879" s="32" t="s">
        <v>46</v>
      </c>
      <c r="G879" s="30" t="s">
        <v>3</v>
      </c>
      <c r="H879" s="44" t="s">
        <v>457</v>
      </c>
      <c r="I879" s="52" t="s">
        <v>141</v>
      </c>
      <c r="J879" s="33"/>
      <c r="K879" s="69"/>
      <c r="L879" s="38">
        <v>16</v>
      </c>
      <c r="M879" s="41" t="e">
        <f>VLOOKUP(I879,#REF!,6,0)</f>
        <v>#REF!</v>
      </c>
      <c r="N879" s="33"/>
    </row>
    <row r="880" spans="1:51" ht="23.25" customHeight="1">
      <c r="A880" s="28">
        <v>875</v>
      </c>
      <c r="B880" s="94" t="e">
        <f t="shared" si="13"/>
        <v>#REF!</v>
      </c>
      <c r="C880" s="93" t="s">
        <v>2770</v>
      </c>
      <c r="D880" s="41" t="e">
        <f>VLOOKUP(E880,#REF!,25,0)</f>
        <v>#REF!</v>
      </c>
      <c r="E880" s="55" t="s">
        <v>163</v>
      </c>
      <c r="F880" s="32" t="s">
        <v>47</v>
      </c>
      <c r="G880" s="30" t="s">
        <v>0</v>
      </c>
      <c r="H880" s="44" t="s">
        <v>457</v>
      </c>
      <c r="I880" s="52" t="s">
        <v>141</v>
      </c>
      <c r="J880" s="24"/>
      <c r="K880" s="69"/>
      <c r="L880" s="38">
        <v>17</v>
      </c>
      <c r="M880" s="41" t="e">
        <f>VLOOKUP(I880,#REF!,6,0)</f>
        <v>#REF!</v>
      </c>
      <c r="N880" s="24"/>
      <c r="O880" s="3"/>
      <c r="S880"/>
      <c r="AX880" s="3"/>
      <c r="AY880" s="3"/>
    </row>
    <row r="881" spans="1:14" ht="23.25" customHeight="1">
      <c r="A881" s="28">
        <v>876</v>
      </c>
      <c r="B881" s="94" t="e">
        <f t="shared" si="13"/>
        <v>#REF!</v>
      </c>
      <c r="C881" s="93" t="s">
        <v>2770</v>
      </c>
      <c r="D881" s="41" t="e">
        <f>VLOOKUP(E881,#REF!,25,0)</f>
        <v>#REF!</v>
      </c>
      <c r="E881" s="55" t="s">
        <v>163</v>
      </c>
      <c r="F881" s="32" t="s">
        <v>47</v>
      </c>
      <c r="G881" s="30" t="s">
        <v>3</v>
      </c>
      <c r="H881" s="44" t="s">
        <v>457</v>
      </c>
      <c r="I881" s="52" t="s">
        <v>141</v>
      </c>
      <c r="J881" s="33"/>
      <c r="K881" s="69"/>
      <c r="L881" s="38">
        <v>17</v>
      </c>
      <c r="M881" s="41" t="e">
        <f>VLOOKUP(I881,#REF!,6,0)</f>
        <v>#REF!</v>
      </c>
      <c r="N881" s="33"/>
    </row>
    <row r="882" spans="1:14" ht="23.25" customHeight="1">
      <c r="A882" s="28">
        <v>877</v>
      </c>
      <c r="B882" s="94" t="e">
        <f t="shared" si="13"/>
        <v>#REF!</v>
      </c>
      <c r="C882" s="93" t="s">
        <v>2773</v>
      </c>
      <c r="D882" s="41" t="e">
        <f>VLOOKUP(E882,#REF!,25,0)</f>
        <v>#REF!</v>
      </c>
      <c r="E882" s="55" t="s">
        <v>163</v>
      </c>
      <c r="F882" s="32" t="s">
        <v>48</v>
      </c>
      <c r="G882" s="30" t="s">
        <v>1</v>
      </c>
      <c r="H882" s="44" t="s">
        <v>49</v>
      </c>
      <c r="I882" s="52" t="s">
        <v>71</v>
      </c>
      <c r="J882" s="33"/>
      <c r="K882" s="69"/>
      <c r="L882" s="38">
        <v>18</v>
      </c>
      <c r="M882" s="41" t="e">
        <f>VLOOKUP(I882,#REF!,6,0)</f>
        <v>#REF!</v>
      </c>
      <c r="N882" s="33"/>
    </row>
    <row r="883" spans="1:14" ht="23.25" customHeight="1">
      <c r="A883" s="28">
        <v>878</v>
      </c>
      <c r="B883" s="94" t="e">
        <f t="shared" si="13"/>
        <v>#REF!</v>
      </c>
      <c r="C883" s="93" t="s">
        <v>2773</v>
      </c>
      <c r="D883" s="41" t="e">
        <f>VLOOKUP(E883,#REF!,25,0)</f>
        <v>#REF!</v>
      </c>
      <c r="E883" s="55" t="s">
        <v>163</v>
      </c>
      <c r="F883" s="32" t="s">
        <v>48</v>
      </c>
      <c r="G883" s="30" t="s">
        <v>4</v>
      </c>
      <c r="H883" s="44" t="s">
        <v>49</v>
      </c>
      <c r="I883" s="52" t="s">
        <v>71</v>
      </c>
      <c r="J883" s="33"/>
      <c r="K883" s="69"/>
      <c r="L883" s="38">
        <v>18</v>
      </c>
      <c r="M883" s="41" t="e">
        <f>VLOOKUP(I883,#REF!,6,0)</f>
        <v>#REF!</v>
      </c>
      <c r="N883" s="33"/>
    </row>
    <row r="884" spans="1:14" ht="23.25" customHeight="1">
      <c r="A884" s="28">
        <v>879</v>
      </c>
      <c r="B884" s="94" t="e">
        <f t="shared" si="13"/>
        <v>#REF!</v>
      </c>
      <c r="C884" s="93" t="s">
        <v>2776</v>
      </c>
      <c r="D884" s="41" t="e">
        <f>VLOOKUP(E884,#REF!,25,0)</f>
        <v>#REF!</v>
      </c>
      <c r="E884" s="55" t="s">
        <v>163</v>
      </c>
      <c r="F884" s="32" t="s">
        <v>45</v>
      </c>
      <c r="G884" s="30" t="s">
        <v>1</v>
      </c>
      <c r="H884" s="44" t="s">
        <v>49</v>
      </c>
      <c r="I884" s="52" t="s">
        <v>71</v>
      </c>
      <c r="J884" s="33"/>
      <c r="K884" s="69"/>
      <c r="L884" s="38">
        <v>19</v>
      </c>
      <c r="M884" s="41" t="e">
        <f>VLOOKUP(I884,#REF!,6,0)</f>
        <v>#REF!</v>
      </c>
      <c r="N884" s="33"/>
    </row>
    <row r="885" spans="1:14" ht="23.25" customHeight="1">
      <c r="A885" s="28">
        <v>880</v>
      </c>
      <c r="B885" s="94" t="e">
        <f t="shared" si="13"/>
        <v>#REF!</v>
      </c>
      <c r="C885" s="93" t="s">
        <v>2776</v>
      </c>
      <c r="D885" s="41" t="e">
        <f>VLOOKUP(E885,#REF!,25,0)</f>
        <v>#REF!</v>
      </c>
      <c r="E885" s="55" t="s">
        <v>163</v>
      </c>
      <c r="F885" s="32" t="s">
        <v>45</v>
      </c>
      <c r="G885" s="30" t="s">
        <v>4</v>
      </c>
      <c r="H885" s="44" t="s">
        <v>49</v>
      </c>
      <c r="I885" s="52" t="s">
        <v>71</v>
      </c>
      <c r="J885" s="33"/>
      <c r="K885" s="69"/>
      <c r="L885" s="38">
        <v>19</v>
      </c>
      <c r="M885" s="41" t="e">
        <f>VLOOKUP(I885,#REF!,6,0)</f>
        <v>#REF!</v>
      </c>
      <c r="N885" s="33"/>
    </row>
    <row r="886" spans="1:14" ht="23.25" customHeight="1">
      <c r="A886" s="28">
        <v>881</v>
      </c>
      <c r="B886" s="94" t="e">
        <f t="shared" si="13"/>
        <v>#REF!</v>
      </c>
      <c r="C886" s="93" t="s">
        <v>2779</v>
      </c>
      <c r="D886" s="41" t="e">
        <f>VLOOKUP(E886,#REF!,25,0)</f>
        <v>#REF!</v>
      </c>
      <c r="E886" s="55" t="s">
        <v>163</v>
      </c>
      <c r="F886" s="32" t="s">
        <v>46</v>
      </c>
      <c r="G886" s="30" t="s">
        <v>1</v>
      </c>
      <c r="H886" s="44" t="s">
        <v>49</v>
      </c>
      <c r="I886" s="52" t="s">
        <v>109</v>
      </c>
      <c r="J886" s="33"/>
      <c r="K886" s="69"/>
      <c r="L886" s="38">
        <v>20</v>
      </c>
      <c r="M886" s="41" t="e">
        <f>VLOOKUP(I886,#REF!,6,0)</f>
        <v>#REF!</v>
      </c>
      <c r="N886" s="33"/>
    </row>
    <row r="887" spans="1:14" ht="23.25" customHeight="1">
      <c r="A887" s="28">
        <v>882</v>
      </c>
      <c r="B887" s="94" t="e">
        <f t="shared" si="13"/>
        <v>#REF!</v>
      </c>
      <c r="C887" s="93" t="s">
        <v>2779</v>
      </c>
      <c r="D887" s="41" t="e">
        <f>VLOOKUP(E887,#REF!,25,0)</f>
        <v>#REF!</v>
      </c>
      <c r="E887" s="55" t="s">
        <v>163</v>
      </c>
      <c r="F887" s="32" t="s">
        <v>46</v>
      </c>
      <c r="G887" s="30" t="s">
        <v>4</v>
      </c>
      <c r="H887" s="44" t="s">
        <v>49</v>
      </c>
      <c r="I887" s="52" t="s">
        <v>109</v>
      </c>
      <c r="J887" s="33"/>
      <c r="K887" s="69"/>
      <c r="L887" s="38">
        <v>20</v>
      </c>
      <c r="M887" s="41" t="e">
        <f>VLOOKUP(I887,#REF!,6,0)</f>
        <v>#REF!</v>
      </c>
      <c r="N887" s="33"/>
    </row>
    <row r="888" spans="1:14" ht="23.25" customHeight="1">
      <c r="A888" s="28">
        <v>883</v>
      </c>
      <c r="B888" s="94" t="e">
        <f t="shared" si="13"/>
        <v>#REF!</v>
      </c>
      <c r="C888" s="93" t="s">
        <v>2782</v>
      </c>
      <c r="D888" s="41" t="e">
        <f>VLOOKUP(E888,#REF!,25,0)</f>
        <v>#REF!</v>
      </c>
      <c r="E888" s="55" t="s">
        <v>163</v>
      </c>
      <c r="F888" s="32" t="s">
        <v>47</v>
      </c>
      <c r="G888" s="30" t="s">
        <v>1</v>
      </c>
      <c r="H888" s="44" t="s">
        <v>49</v>
      </c>
      <c r="I888" s="52" t="s">
        <v>109</v>
      </c>
      <c r="J888" s="33"/>
      <c r="K888" s="69"/>
      <c r="L888" s="38">
        <v>21</v>
      </c>
      <c r="M888" s="41" t="e">
        <f>VLOOKUP(I888,#REF!,6,0)</f>
        <v>#REF!</v>
      </c>
      <c r="N888" s="33"/>
    </row>
    <row r="889" spans="1:14" ht="23.25" customHeight="1">
      <c r="A889" s="28">
        <v>884</v>
      </c>
      <c r="B889" s="94" t="e">
        <f t="shared" si="13"/>
        <v>#REF!</v>
      </c>
      <c r="C889" s="93" t="s">
        <v>2782</v>
      </c>
      <c r="D889" s="41" t="e">
        <f>VLOOKUP(E889,#REF!,25,0)</f>
        <v>#REF!</v>
      </c>
      <c r="E889" s="55" t="s">
        <v>163</v>
      </c>
      <c r="F889" s="32" t="s">
        <v>47</v>
      </c>
      <c r="G889" s="30" t="s">
        <v>4</v>
      </c>
      <c r="H889" s="44" t="s">
        <v>49</v>
      </c>
      <c r="I889" s="52" t="s">
        <v>109</v>
      </c>
      <c r="J889" s="33"/>
      <c r="K889" s="69"/>
      <c r="L889" s="38">
        <v>21</v>
      </c>
      <c r="M889" s="41" t="e">
        <f>VLOOKUP(I889,#REF!,6,0)</f>
        <v>#REF!</v>
      </c>
      <c r="N889" s="33"/>
    </row>
    <row r="890" spans="1:14" ht="23.25" customHeight="1">
      <c r="A890" s="28">
        <v>885</v>
      </c>
      <c r="B890" s="94" t="e">
        <f t="shared" si="13"/>
        <v>#REF!</v>
      </c>
      <c r="C890" s="93" t="s">
        <v>2785</v>
      </c>
      <c r="D890" s="41" t="e">
        <f>VLOOKUP(E890,#REF!,25,0)</f>
        <v>#REF!</v>
      </c>
      <c r="E890" s="55" t="s">
        <v>163</v>
      </c>
      <c r="F890" s="32" t="s">
        <v>48</v>
      </c>
      <c r="G890" s="30" t="s">
        <v>2</v>
      </c>
      <c r="H890" s="44" t="s">
        <v>59</v>
      </c>
      <c r="I890" s="52" t="s">
        <v>69</v>
      </c>
      <c r="J890" s="33"/>
      <c r="K890" s="69"/>
      <c r="L890" s="38">
        <v>22</v>
      </c>
      <c r="M890" s="41" t="e">
        <f>VLOOKUP(I890,#REF!,6,0)</f>
        <v>#REF!</v>
      </c>
      <c r="N890" s="33"/>
    </row>
    <row r="891" spans="1:14" ht="23.25" customHeight="1">
      <c r="A891" s="28">
        <v>886</v>
      </c>
      <c r="B891" s="94" t="e">
        <f t="shared" si="13"/>
        <v>#REF!</v>
      </c>
      <c r="C891" s="93" t="s">
        <v>2785</v>
      </c>
      <c r="D891" s="41" t="e">
        <f>VLOOKUP(E891,#REF!,25,0)</f>
        <v>#REF!</v>
      </c>
      <c r="E891" s="55" t="s">
        <v>163</v>
      </c>
      <c r="F891" s="32" t="s">
        <v>48</v>
      </c>
      <c r="G891" s="30" t="s">
        <v>5</v>
      </c>
      <c r="H891" s="44" t="s">
        <v>59</v>
      </c>
      <c r="I891" s="52" t="s">
        <v>69</v>
      </c>
      <c r="J891" s="33"/>
      <c r="K891" s="69"/>
      <c r="L891" s="38">
        <v>22</v>
      </c>
      <c r="M891" s="41" t="e">
        <f>VLOOKUP(I891,#REF!,6,0)</f>
        <v>#REF!</v>
      </c>
      <c r="N891" s="33"/>
    </row>
    <row r="892" spans="1:14" ht="23.25" customHeight="1">
      <c r="A892" s="28">
        <v>887</v>
      </c>
      <c r="B892" s="94" t="e">
        <f t="shared" si="13"/>
        <v>#REF!</v>
      </c>
      <c r="C892" s="93" t="s">
        <v>2788</v>
      </c>
      <c r="D892" s="41" t="e">
        <f>VLOOKUP(E892,#REF!,25,0)</f>
        <v>#REF!</v>
      </c>
      <c r="E892" s="55" t="s">
        <v>163</v>
      </c>
      <c r="F892" s="32" t="s">
        <v>45</v>
      </c>
      <c r="G892" s="30" t="s">
        <v>2</v>
      </c>
      <c r="H892" s="44" t="s">
        <v>59</v>
      </c>
      <c r="I892" s="52" t="s">
        <v>69</v>
      </c>
      <c r="J892" s="33"/>
      <c r="K892" s="69"/>
      <c r="L892" s="38">
        <v>23</v>
      </c>
      <c r="M892" s="41" t="e">
        <f>VLOOKUP(I892,#REF!,6,0)</f>
        <v>#REF!</v>
      </c>
      <c r="N892" s="33"/>
    </row>
    <row r="893" spans="1:14" ht="23.25" customHeight="1">
      <c r="A893" s="28">
        <v>888</v>
      </c>
      <c r="B893" s="94" t="e">
        <f t="shared" si="13"/>
        <v>#REF!</v>
      </c>
      <c r="C893" s="93" t="s">
        <v>2788</v>
      </c>
      <c r="D893" s="41" t="e">
        <f>VLOOKUP(E893,#REF!,25,0)</f>
        <v>#REF!</v>
      </c>
      <c r="E893" s="55" t="s">
        <v>163</v>
      </c>
      <c r="F893" s="32" t="s">
        <v>45</v>
      </c>
      <c r="G893" s="30" t="s">
        <v>5</v>
      </c>
      <c r="H893" s="44" t="s">
        <v>59</v>
      </c>
      <c r="I893" s="52" t="s">
        <v>69</v>
      </c>
      <c r="J893" s="33"/>
      <c r="K893" s="69"/>
      <c r="L893" s="38">
        <v>23</v>
      </c>
      <c r="M893" s="41" t="e">
        <f>VLOOKUP(I893,#REF!,6,0)</f>
        <v>#REF!</v>
      </c>
      <c r="N893" s="33"/>
    </row>
    <row r="894" spans="1:14" ht="23.25" customHeight="1">
      <c r="A894" s="28">
        <v>889</v>
      </c>
      <c r="B894" s="94" t="e">
        <f t="shared" si="13"/>
        <v>#REF!</v>
      </c>
      <c r="C894" s="93" t="s">
        <v>2791</v>
      </c>
      <c r="D894" s="41" t="e">
        <f>VLOOKUP(E894,#REF!,25,0)</f>
        <v>#REF!</v>
      </c>
      <c r="E894" s="55" t="s">
        <v>163</v>
      </c>
      <c r="F894" s="32" t="s">
        <v>46</v>
      </c>
      <c r="G894" s="30" t="s">
        <v>2</v>
      </c>
      <c r="H894" s="44" t="s">
        <v>351</v>
      </c>
      <c r="I894" s="52" t="s">
        <v>70</v>
      </c>
      <c r="J894" s="33"/>
      <c r="K894" s="69"/>
      <c r="L894" s="38">
        <v>24</v>
      </c>
      <c r="M894" s="41" t="e">
        <f>VLOOKUP(I894,#REF!,6,0)</f>
        <v>#REF!</v>
      </c>
      <c r="N894" s="33"/>
    </row>
    <row r="895" spans="1:14" ht="23.25" customHeight="1">
      <c r="A895" s="28">
        <v>890</v>
      </c>
      <c r="B895" s="94" t="e">
        <f t="shared" si="13"/>
        <v>#REF!</v>
      </c>
      <c r="C895" s="93" t="s">
        <v>2791</v>
      </c>
      <c r="D895" s="41" t="e">
        <f>VLOOKUP(E895,#REF!,25,0)</f>
        <v>#REF!</v>
      </c>
      <c r="E895" s="55" t="s">
        <v>163</v>
      </c>
      <c r="F895" s="32" t="s">
        <v>46</v>
      </c>
      <c r="G895" s="30" t="s">
        <v>5</v>
      </c>
      <c r="H895" s="44" t="s">
        <v>351</v>
      </c>
      <c r="I895" s="52" t="s">
        <v>70</v>
      </c>
      <c r="J895" s="33"/>
      <c r="K895" s="69"/>
      <c r="L895" s="38">
        <v>24</v>
      </c>
      <c r="M895" s="41" t="e">
        <f>VLOOKUP(I895,#REF!,6,0)</f>
        <v>#REF!</v>
      </c>
      <c r="N895" s="33"/>
    </row>
    <row r="896" spans="1:14" ht="23.25" customHeight="1">
      <c r="A896" s="28">
        <v>891</v>
      </c>
      <c r="B896" s="94" t="e">
        <f t="shared" si="13"/>
        <v>#REF!</v>
      </c>
      <c r="C896" s="93" t="s">
        <v>2794</v>
      </c>
      <c r="D896" s="41" t="e">
        <f>VLOOKUP(E896,#REF!,25,0)</f>
        <v>#REF!</v>
      </c>
      <c r="E896" s="55" t="s">
        <v>163</v>
      </c>
      <c r="F896" s="32" t="s">
        <v>47</v>
      </c>
      <c r="G896" s="30" t="s">
        <v>2</v>
      </c>
      <c r="H896" s="44" t="s">
        <v>351</v>
      </c>
      <c r="I896" s="52" t="s">
        <v>70</v>
      </c>
      <c r="J896" s="33"/>
      <c r="K896" s="69"/>
      <c r="L896" s="38">
        <v>25</v>
      </c>
      <c r="M896" s="41" t="e">
        <f>VLOOKUP(I896,#REF!,6,0)</f>
        <v>#REF!</v>
      </c>
      <c r="N896" s="33"/>
    </row>
    <row r="897" spans="1:14" ht="23.25" customHeight="1">
      <c r="A897" s="28">
        <v>892</v>
      </c>
      <c r="B897" s="94" t="e">
        <f t="shared" si="13"/>
        <v>#REF!</v>
      </c>
      <c r="C897" s="93" t="s">
        <v>2794</v>
      </c>
      <c r="D897" s="41" t="e">
        <f>VLOOKUP(E897,#REF!,25,0)</f>
        <v>#REF!</v>
      </c>
      <c r="E897" s="55" t="s">
        <v>163</v>
      </c>
      <c r="F897" s="32" t="s">
        <v>47</v>
      </c>
      <c r="G897" s="30" t="s">
        <v>5</v>
      </c>
      <c r="H897" s="44" t="s">
        <v>351</v>
      </c>
      <c r="I897" s="52" t="s">
        <v>70</v>
      </c>
      <c r="J897" s="33"/>
      <c r="K897" s="69"/>
      <c r="L897" s="38">
        <v>25</v>
      </c>
      <c r="M897" s="41" t="e">
        <f>VLOOKUP(I897,#REF!,6,0)</f>
        <v>#REF!</v>
      </c>
      <c r="N897" s="33"/>
    </row>
    <row r="898" spans="1:14" ht="23.25" customHeight="1">
      <c r="A898" s="28">
        <v>893</v>
      </c>
      <c r="B898" s="94" t="e">
        <f t="shared" si="13"/>
        <v>#REF!</v>
      </c>
      <c r="C898" s="93" t="s">
        <v>2797</v>
      </c>
      <c r="D898" s="41" t="e">
        <f>VLOOKUP(E898,#REF!,25,0)</f>
        <v>#REF!</v>
      </c>
      <c r="E898" s="55" t="s">
        <v>163</v>
      </c>
      <c r="F898" s="32" t="s">
        <v>48</v>
      </c>
      <c r="G898" s="30" t="s">
        <v>1</v>
      </c>
      <c r="H898" s="44" t="s">
        <v>485</v>
      </c>
      <c r="I898" s="52" t="s">
        <v>72</v>
      </c>
      <c r="J898" s="33"/>
      <c r="K898" s="69"/>
      <c r="L898" s="38">
        <v>26</v>
      </c>
      <c r="M898" s="41" t="e">
        <f>VLOOKUP(I898,#REF!,6,0)</f>
        <v>#REF!</v>
      </c>
      <c r="N898" s="33"/>
    </row>
    <row r="899" spans="1:14" ht="23.25" customHeight="1">
      <c r="A899" s="28">
        <v>894</v>
      </c>
      <c r="B899" s="94" t="e">
        <f t="shared" si="13"/>
        <v>#REF!</v>
      </c>
      <c r="C899" s="93" t="s">
        <v>2797</v>
      </c>
      <c r="D899" s="41" t="e">
        <f>VLOOKUP(E899,#REF!,25,0)</f>
        <v>#REF!</v>
      </c>
      <c r="E899" s="55" t="s">
        <v>163</v>
      </c>
      <c r="F899" s="32" t="s">
        <v>48</v>
      </c>
      <c r="G899" s="30" t="s">
        <v>4</v>
      </c>
      <c r="H899" s="44" t="s">
        <v>485</v>
      </c>
      <c r="I899" s="52" t="s">
        <v>72</v>
      </c>
      <c r="J899" s="33"/>
      <c r="K899" s="69"/>
      <c r="L899" s="38">
        <v>26</v>
      </c>
      <c r="M899" s="41" t="e">
        <f>VLOOKUP(I899,#REF!,6,0)</f>
        <v>#REF!</v>
      </c>
      <c r="N899" s="33"/>
    </row>
    <row r="900" spans="1:14" ht="23.25" customHeight="1">
      <c r="A900" s="28">
        <v>895</v>
      </c>
      <c r="B900" s="94" t="e">
        <f t="shared" si="13"/>
        <v>#REF!</v>
      </c>
      <c r="C900" s="93" t="s">
        <v>2800</v>
      </c>
      <c r="D900" s="41" t="e">
        <f>VLOOKUP(E900,#REF!,25,0)</f>
        <v>#REF!</v>
      </c>
      <c r="E900" s="55" t="s">
        <v>163</v>
      </c>
      <c r="F900" s="32" t="s">
        <v>45</v>
      </c>
      <c r="G900" s="30" t="s">
        <v>1</v>
      </c>
      <c r="H900" s="44" t="s">
        <v>485</v>
      </c>
      <c r="I900" s="52" t="s">
        <v>72</v>
      </c>
      <c r="J900" s="33"/>
      <c r="K900" s="69"/>
      <c r="L900" s="38">
        <v>27</v>
      </c>
      <c r="M900" s="41" t="e">
        <f>VLOOKUP(I900,#REF!,6,0)</f>
        <v>#REF!</v>
      </c>
      <c r="N900" s="33"/>
    </row>
    <row r="901" spans="1:14" ht="23.25" customHeight="1">
      <c r="A901" s="28">
        <v>896</v>
      </c>
      <c r="B901" s="94" t="e">
        <f t="shared" si="13"/>
        <v>#REF!</v>
      </c>
      <c r="C901" s="93" t="s">
        <v>2800</v>
      </c>
      <c r="D901" s="41" t="e">
        <f>VLOOKUP(E901,#REF!,25,0)</f>
        <v>#REF!</v>
      </c>
      <c r="E901" s="55" t="s">
        <v>163</v>
      </c>
      <c r="F901" s="32" t="s">
        <v>45</v>
      </c>
      <c r="G901" s="30" t="s">
        <v>4</v>
      </c>
      <c r="H901" s="44" t="s">
        <v>485</v>
      </c>
      <c r="I901" s="52" t="s">
        <v>72</v>
      </c>
      <c r="J901" s="33"/>
      <c r="K901" s="69"/>
      <c r="L901" s="38">
        <v>27</v>
      </c>
      <c r="M901" s="41" t="e">
        <f>VLOOKUP(I901,#REF!,6,0)</f>
        <v>#REF!</v>
      </c>
      <c r="N901" s="33"/>
    </row>
    <row r="902" spans="1:14" ht="23.25" customHeight="1">
      <c r="A902" s="28">
        <v>897</v>
      </c>
      <c r="B902" s="94" t="e">
        <f t="shared" ref="B902:B965" si="14">CONCATENATE(20241,$D902,"K19.",$L902)</f>
        <v>#REF!</v>
      </c>
      <c r="C902" s="93" t="s">
        <v>2803</v>
      </c>
      <c r="D902" s="41" t="e">
        <f>VLOOKUP(E902,#REF!,25,0)</f>
        <v>#REF!</v>
      </c>
      <c r="E902" s="55" t="s">
        <v>163</v>
      </c>
      <c r="F902" s="32" t="s">
        <v>46</v>
      </c>
      <c r="G902" s="30" t="s">
        <v>1</v>
      </c>
      <c r="H902" s="44" t="s">
        <v>3629</v>
      </c>
      <c r="I902" s="52" t="s">
        <v>73</v>
      </c>
      <c r="J902" s="33"/>
      <c r="K902" s="69"/>
      <c r="L902" s="38">
        <v>28</v>
      </c>
      <c r="M902" s="41" t="e">
        <f>VLOOKUP(I902,#REF!,6,0)</f>
        <v>#REF!</v>
      </c>
      <c r="N902" s="33"/>
    </row>
    <row r="903" spans="1:14" ht="23.25" customHeight="1">
      <c r="A903" s="28">
        <v>898</v>
      </c>
      <c r="B903" s="94" t="e">
        <f t="shared" si="14"/>
        <v>#REF!</v>
      </c>
      <c r="C903" s="93" t="s">
        <v>2803</v>
      </c>
      <c r="D903" s="41" t="e">
        <f>VLOOKUP(E903,#REF!,25,0)</f>
        <v>#REF!</v>
      </c>
      <c r="E903" s="55" t="s">
        <v>163</v>
      </c>
      <c r="F903" s="32" t="s">
        <v>46</v>
      </c>
      <c r="G903" s="30" t="s">
        <v>4</v>
      </c>
      <c r="H903" s="44" t="s">
        <v>3629</v>
      </c>
      <c r="I903" s="52" t="s">
        <v>73</v>
      </c>
      <c r="J903" s="33"/>
      <c r="K903" s="69"/>
      <c r="L903" s="38">
        <v>28</v>
      </c>
      <c r="M903" s="41" t="e">
        <f>VLOOKUP(I903,#REF!,6,0)</f>
        <v>#REF!</v>
      </c>
      <c r="N903" s="33"/>
    </row>
    <row r="904" spans="1:14" ht="23.25" customHeight="1">
      <c r="A904" s="28">
        <v>899</v>
      </c>
      <c r="B904" s="94" t="e">
        <f t="shared" si="14"/>
        <v>#REF!</v>
      </c>
      <c r="C904" s="93" t="s">
        <v>2806</v>
      </c>
      <c r="D904" s="41" t="e">
        <f>VLOOKUP(E904,#REF!,25,0)</f>
        <v>#REF!</v>
      </c>
      <c r="E904" s="55" t="s">
        <v>163</v>
      </c>
      <c r="F904" s="32" t="s">
        <v>47</v>
      </c>
      <c r="G904" s="30" t="s">
        <v>1</v>
      </c>
      <c r="H904" s="44" t="s">
        <v>3629</v>
      </c>
      <c r="I904" s="52" t="s">
        <v>73</v>
      </c>
      <c r="J904" s="33"/>
      <c r="K904" s="69"/>
      <c r="L904" s="38">
        <v>29</v>
      </c>
      <c r="M904" s="41" t="e">
        <f>VLOOKUP(I904,#REF!,6,0)</f>
        <v>#REF!</v>
      </c>
      <c r="N904" s="33"/>
    </row>
    <row r="905" spans="1:14" ht="23.25" customHeight="1">
      <c r="A905" s="28">
        <v>900</v>
      </c>
      <c r="B905" s="94" t="e">
        <f t="shared" si="14"/>
        <v>#REF!</v>
      </c>
      <c r="C905" s="93" t="s">
        <v>2806</v>
      </c>
      <c r="D905" s="41" t="e">
        <f>VLOOKUP(E905,#REF!,25,0)</f>
        <v>#REF!</v>
      </c>
      <c r="E905" s="55" t="s">
        <v>163</v>
      </c>
      <c r="F905" s="32" t="s">
        <v>47</v>
      </c>
      <c r="G905" s="30" t="s">
        <v>4</v>
      </c>
      <c r="H905" s="44" t="s">
        <v>3629</v>
      </c>
      <c r="I905" s="52" t="s">
        <v>73</v>
      </c>
      <c r="J905" s="33"/>
      <c r="K905" s="69"/>
      <c r="L905" s="38">
        <v>29</v>
      </c>
      <c r="M905" s="41" t="e">
        <f>VLOOKUP(I905,#REF!,6,0)</f>
        <v>#REF!</v>
      </c>
      <c r="N905" s="33"/>
    </row>
    <row r="906" spans="1:14" ht="23.25" customHeight="1">
      <c r="A906" s="28">
        <v>901</v>
      </c>
      <c r="B906" s="94" t="e">
        <f t="shared" si="14"/>
        <v>#REF!</v>
      </c>
      <c r="C906" s="93" t="s">
        <v>2809</v>
      </c>
      <c r="D906" s="41" t="e">
        <f>VLOOKUP(E906,#REF!,25,0)</f>
        <v>#REF!</v>
      </c>
      <c r="E906" s="55" t="s">
        <v>163</v>
      </c>
      <c r="F906" s="32" t="s">
        <v>48</v>
      </c>
      <c r="G906" s="30" t="s">
        <v>1</v>
      </c>
      <c r="H906" s="44" t="s">
        <v>475</v>
      </c>
      <c r="I906" s="52" t="s">
        <v>74</v>
      </c>
      <c r="J906" s="33"/>
      <c r="K906" s="69"/>
      <c r="L906" s="38">
        <v>30</v>
      </c>
      <c r="M906" s="41" t="e">
        <f>VLOOKUP(I906,#REF!,6,0)</f>
        <v>#REF!</v>
      </c>
      <c r="N906" s="33"/>
    </row>
    <row r="907" spans="1:14" ht="23.25" customHeight="1">
      <c r="A907" s="28">
        <v>902</v>
      </c>
      <c r="B907" s="94" t="e">
        <f t="shared" si="14"/>
        <v>#REF!</v>
      </c>
      <c r="C907" s="93" t="s">
        <v>2809</v>
      </c>
      <c r="D907" s="41" t="e">
        <f>VLOOKUP(E907,#REF!,25,0)</f>
        <v>#REF!</v>
      </c>
      <c r="E907" s="55" t="s">
        <v>163</v>
      </c>
      <c r="F907" s="32" t="s">
        <v>48</v>
      </c>
      <c r="G907" s="30" t="s">
        <v>4</v>
      </c>
      <c r="H907" s="44" t="s">
        <v>475</v>
      </c>
      <c r="I907" s="52" t="s">
        <v>74</v>
      </c>
      <c r="J907" s="33"/>
      <c r="K907" s="69"/>
      <c r="L907" s="38">
        <v>30</v>
      </c>
      <c r="M907" s="41" t="e">
        <f>VLOOKUP(I907,#REF!,6,0)</f>
        <v>#REF!</v>
      </c>
      <c r="N907" s="33"/>
    </row>
    <row r="908" spans="1:14" ht="23.25" customHeight="1">
      <c r="A908" s="28">
        <v>903</v>
      </c>
      <c r="B908" s="94" t="e">
        <f t="shared" si="14"/>
        <v>#REF!</v>
      </c>
      <c r="C908" s="93" t="s">
        <v>2812</v>
      </c>
      <c r="D908" s="41" t="e">
        <f>VLOOKUP(E908,#REF!,25,0)</f>
        <v>#REF!</v>
      </c>
      <c r="E908" s="55" t="s">
        <v>163</v>
      </c>
      <c r="F908" s="32" t="s">
        <v>45</v>
      </c>
      <c r="G908" s="30" t="s">
        <v>1</v>
      </c>
      <c r="H908" s="44" t="s">
        <v>475</v>
      </c>
      <c r="I908" s="52" t="s">
        <v>74</v>
      </c>
      <c r="J908" s="33"/>
      <c r="K908" s="69"/>
      <c r="L908" s="38">
        <v>31</v>
      </c>
      <c r="M908" s="41" t="e">
        <f>VLOOKUP(I908,#REF!,6,0)</f>
        <v>#REF!</v>
      </c>
      <c r="N908" s="33"/>
    </row>
    <row r="909" spans="1:14" ht="23.25" customHeight="1">
      <c r="A909" s="28">
        <v>904</v>
      </c>
      <c r="B909" s="94" t="e">
        <f t="shared" si="14"/>
        <v>#REF!</v>
      </c>
      <c r="C909" s="93" t="s">
        <v>2812</v>
      </c>
      <c r="D909" s="41" t="e">
        <f>VLOOKUP(E909,#REF!,25,0)</f>
        <v>#REF!</v>
      </c>
      <c r="E909" s="55" t="s">
        <v>163</v>
      </c>
      <c r="F909" s="32" t="s">
        <v>45</v>
      </c>
      <c r="G909" s="30" t="s">
        <v>4</v>
      </c>
      <c r="H909" s="44" t="s">
        <v>475</v>
      </c>
      <c r="I909" s="52" t="s">
        <v>74</v>
      </c>
      <c r="J909" s="33"/>
      <c r="K909" s="69"/>
      <c r="L909" s="38">
        <v>31</v>
      </c>
      <c r="M909" s="41" t="e">
        <f>VLOOKUP(I909,#REF!,6,0)</f>
        <v>#REF!</v>
      </c>
      <c r="N909" s="33"/>
    </row>
    <row r="910" spans="1:14" ht="23.25" customHeight="1">
      <c r="A910" s="28">
        <v>905</v>
      </c>
      <c r="B910" s="94" t="e">
        <f t="shared" si="14"/>
        <v>#REF!</v>
      </c>
      <c r="C910" s="93" t="s">
        <v>2815</v>
      </c>
      <c r="D910" s="41" t="e">
        <f>VLOOKUP(E910,#REF!,25,0)</f>
        <v>#REF!</v>
      </c>
      <c r="E910" s="55" t="s">
        <v>163</v>
      </c>
      <c r="F910" s="32" t="s">
        <v>46</v>
      </c>
      <c r="G910" s="30" t="s">
        <v>1</v>
      </c>
      <c r="H910" s="44" t="s">
        <v>475</v>
      </c>
      <c r="I910" s="52" t="s">
        <v>151</v>
      </c>
      <c r="J910" s="33"/>
      <c r="K910" s="69"/>
      <c r="L910" s="38">
        <v>32</v>
      </c>
      <c r="M910" s="41" t="e">
        <f>VLOOKUP(I910,#REF!,6,0)</f>
        <v>#REF!</v>
      </c>
      <c r="N910" s="33"/>
    </row>
    <row r="911" spans="1:14" ht="23.25" customHeight="1">
      <c r="A911" s="28">
        <v>906</v>
      </c>
      <c r="B911" s="94" t="e">
        <f t="shared" si="14"/>
        <v>#REF!</v>
      </c>
      <c r="C911" s="93" t="s">
        <v>2815</v>
      </c>
      <c r="D911" s="41" t="e">
        <f>VLOOKUP(E911,#REF!,25,0)</f>
        <v>#REF!</v>
      </c>
      <c r="E911" s="55" t="s">
        <v>163</v>
      </c>
      <c r="F911" s="32" t="s">
        <v>46</v>
      </c>
      <c r="G911" s="30" t="s">
        <v>4</v>
      </c>
      <c r="H911" s="44" t="s">
        <v>475</v>
      </c>
      <c r="I911" s="52" t="s">
        <v>151</v>
      </c>
      <c r="J911" s="33"/>
      <c r="K911" s="69"/>
      <c r="L911" s="38">
        <v>32</v>
      </c>
      <c r="M911" s="41" t="e">
        <f>VLOOKUP(I911,#REF!,6,0)</f>
        <v>#REF!</v>
      </c>
      <c r="N911" s="33"/>
    </row>
    <row r="912" spans="1:14" ht="23.25" customHeight="1">
      <c r="A912" s="28">
        <v>907</v>
      </c>
      <c r="B912" s="94" t="e">
        <f t="shared" si="14"/>
        <v>#REF!</v>
      </c>
      <c r="C912" s="93" t="s">
        <v>2818</v>
      </c>
      <c r="D912" s="41" t="e">
        <f>VLOOKUP(E912,#REF!,25,0)</f>
        <v>#REF!</v>
      </c>
      <c r="E912" s="55" t="s">
        <v>163</v>
      </c>
      <c r="F912" s="32" t="s">
        <v>47</v>
      </c>
      <c r="G912" s="30" t="s">
        <v>1</v>
      </c>
      <c r="H912" s="44" t="s">
        <v>475</v>
      </c>
      <c r="I912" s="52" t="s">
        <v>151</v>
      </c>
      <c r="J912" s="33"/>
      <c r="K912" s="69"/>
      <c r="L912" s="38">
        <v>33</v>
      </c>
      <c r="M912" s="41" t="e">
        <f>VLOOKUP(I912,#REF!,6,0)</f>
        <v>#REF!</v>
      </c>
      <c r="N912" s="33"/>
    </row>
    <row r="913" spans="1:20" ht="23.25" customHeight="1">
      <c r="A913" s="28">
        <v>908</v>
      </c>
      <c r="B913" s="94" t="e">
        <f t="shared" si="14"/>
        <v>#REF!</v>
      </c>
      <c r="C913" s="93" t="s">
        <v>2818</v>
      </c>
      <c r="D913" s="41" t="e">
        <f>VLOOKUP(E913,#REF!,25,0)</f>
        <v>#REF!</v>
      </c>
      <c r="E913" s="55" t="s">
        <v>163</v>
      </c>
      <c r="F913" s="32" t="s">
        <v>47</v>
      </c>
      <c r="G913" s="30" t="s">
        <v>4</v>
      </c>
      <c r="H913" s="44" t="s">
        <v>475</v>
      </c>
      <c r="I913" s="52" t="s">
        <v>151</v>
      </c>
      <c r="J913" s="33"/>
      <c r="K913" s="69"/>
      <c r="L913" s="38">
        <v>33</v>
      </c>
      <c r="M913" s="41" t="e">
        <f>VLOOKUP(I913,#REF!,6,0)</f>
        <v>#REF!</v>
      </c>
      <c r="N913" s="33"/>
    </row>
    <row r="914" spans="1:20" ht="23.25" customHeight="1">
      <c r="A914" s="28">
        <v>909</v>
      </c>
      <c r="B914" s="94" t="e">
        <f t="shared" si="14"/>
        <v>#REF!</v>
      </c>
      <c r="C914" s="93" t="s">
        <v>2821</v>
      </c>
      <c r="D914" s="41" t="e">
        <f>VLOOKUP(E914,#REF!,25,0)</f>
        <v>#REF!</v>
      </c>
      <c r="E914" s="55" t="s">
        <v>163</v>
      </c>
      <c r="F914" s="32" t="s">
        <v>48</v>
      </c>
      <c r="G914" s="30" t="s">
        <v>2</v>
      </c>
      <c r="H914" s="44" t="s">
        <v>519</v>
      </c>
      <c r="I914" s="52" t="s">
        <v>112</v>
      </c>
      <c r="J914" s="33"/>
      <c r="K914" s="69"/>
      <c r="L914" s="38">
        <v>34</v>
      </c>
      <c r="M914" s="41" t="e">
        <f>VLOOKUP(I914,#REF!,6,0)</f>
        <v>#REF!</v>
      </c>
      <c r="N914" s="33"/>
    </row>
    <row r="915" spans="1:20" ht="23.25" customHeight="1">
      <c r="A915" s="28">
        <v>910</v>
      </c>
      <c r="B915" s="94" t="e">
        <f t="shared" si="14"/>
        <v>#REF!</v>
      </c>
      <c r="C915" s="93" t="s">
        <v>2821</v>
      </c>
      <c r="D915" s="41" t="e">
        <f>VLOOKUP(E915,#REF!,25,0)</f>
        <v>#REF!</v>
      </c>
      <c r="E915" s="55" t="s">
        <v>163</v>
      </c>
      <c r="F915" s="32" t="s">
        <v>48</v>
      </c>
      <c r="G915" s="30" t="s">
        <v>5</v>
      </c>
      <c r="H915" s="44" t="s">
        <v>519</v>
      </c>
      <c r="I915" s="52" t="s">
        <v>112</v>
      </c>
      <c r="J915" s="33"/>
      <c r="K915" s="69"/>
      <c r="L915" s="38">
        <v>34</v>
      </c>
      <c r="M915" s="41" t="e">
        <f>VLOOKUP(I915,#REF!,6,0)</f>
        <v>#REF!</v>
      </c>
      <c r="N915" s="33"/>
    </row>
    <row r="916" spans="1:20" ht="23.25" customHeight="1">
      <c r="A916" s="28">
        <v>911</v>
      </c>
      <c r="B916" s="94" t="e">
        <f t="shared" si="14"/>
        <v>#REF!</v>
      </c>
      <c r="C916" s="93" t="s">
        <v>2824</v>
      </c>
      <c r="D916" s="41" t="e">
        <f>VLOOKUP(E916,#REF!,25,0)</f>
        <v>#REF!</v>
      </c>
      <c r="E916" s="55" t="s">
        <v>163</v>
      </c>
      <c r="F916" s="32" t="s">
        <v>45</v>
      </c>
      <c r="G916" s="30" t="s">
        <v>2</v>
      </c>
      <c r="H916" s="44" t="s">
        <v>519</v>
      </c>
      <c r="I916" s="52" t="s">
        <v>112</v>
      </c>
      <c r="J916" s="33"/>
      <c r="K916" s="69"/>
      <c r="L916" s="38">
        <v>35</v>
      </c>
      <c r="M916" s="41" t="e">
        <f>VLOOKUP(I916,#REF!,6,0)</f>
        <v>#REF!</v>
      </c>
      <c r="N916" s="33"/>
    </row>
    <row r="917" spans="1:20" ht="23.25" customHeight="1">
      <c r="A917" s="28">
        <v>912</v>
      </c>
      <c r="B917" s="94" t="e">
        <f t="shared" si="14"/>
        <v>#REF!</v>
      </c>
      <c r="C917" s="93" t="s">
        <v>2824</v>
      </c>
      <c r="D917" s="41" t="e">
        <f>VLOOKUP(E917,#REF!,25,0)</f>
        <v>#REF!</v>
      </c>
      <c r="E917" s="55" t="s">
        <v>163</v>
      </c>
      <c r="F917" s="32" t="s">
        <v>45</v>
      </c>
      <c r="G917" s="30" t="s">
        <v>5</v>
      </c>
      <c r="H917" s="44" t="s">
        <v>519</v>
      </c>
      <c r="I917" s="52" t="s">
        <v>112</v>
      </c>
      <c r="J917" s="33"/>
      <c r="K917" s="69"/>
      <c r="L917" s="38">
        <v>35</v>
      </c>
      <c r="M917" s="41" t="e">
        <f>VLOOKUP(I917,#REF!,6,0)</f>
        <v>#REF!</v>
      </c>
      <c r="N917" s="33"/>
    </row>
    <row r="918" spans="1:20" ht="23.25" customHeight="1">
      <c r="A918" s="28">
        <v>913</v>
      </c>
      <c r="B918" s="94" t="str">
        <f t="shared" si="14"/>
        <v>20241FL6130K19.1</v>
      </c>
      <c r="C918" s="93" t="s">
        <v>2827</v>
      </c>
      <c r="D918" s="82" t="s">
        <v>222</v>
      </c>
      <c r="E918" s="55" t="s">
        <v>162</v>
      </c>
      <c r="F918" s="32" t="s">
        <v>46</v>
      </c>
      <c r="G918" s="30" t="s">
        <v>0</v>
      </c>
      <c r="H918" s="44" t="s">
        <v>58</v>
      </c>
      <c r="I918" s="52" t="s">
        <v>329</v>
      </c>
      <c r="J918" s="33"/>
      <c r="K918" s="69"/>
      <c r="L918" s="38">
        <v>1</v>
      </c>
      <c r="M918" s="41" t="e">
        <f>VLOOKUP(I918,#REF!,6,0)</f>
        <v>#REF!</v>
      </c>
      <c r="N918" s="33"/>
      <c r="T918" s="3"/>
    </row>
    <row r="919" spans="1:20" ht="23.25" customHeight="1">
      <c r="A919" s="28">
        <v>914</v>
      </c>
      <c r="B919" s="94" t="str">
        <f t="shared" si="14"/>
        <v>20241FL6130K19.1</v>
      </c>
      <c r="C919" s="93" t="s">
        <v>2827</v>
      </c>
      <c r="D919" s="82" t="s">
        <v>222</v>
      </c>
      <c r="E919" s="55" t="s">
        <v>162</v>
      </c>
      <c r="F919" s="32" t="s">
        <v>46</v>
      </c>
      <c r="G919" s="30" t="s">
        <v>3</v>
      </c>
      <c r="H919" s="44" t="s">
        <v>58</v>
      </c>
      <c r="I919" s="52" t="s">
        <v>329</v>
      </c>
      <c r="J919" s="33"/>
      <c r="K919" s="69"/>
      <c r="L919" s="38">
        <v>1</v>
      </c>
      <c r="M919" s="41" t="e">
        <f>VLOOKUP(I919,#REF!,6,0)</f>
        <v>#REF!</v>
      </c>
      <c r="N919" s="33"/>
    </row>
    <row r="920" spans="1:20" ht="23.25" customHeight="1">
      <c r="A920" s="28">
        <v>915</v>
      </c>
      <c r="B920" s="94" t="str">
        <f t="shared" si="14"/>
        <v>20241FL6130K19.2</v>
      </c>
      <c r="C920" s="93" t="s">
        <v>2830</v>
      </c>
      <c r="D920" s="82" t="s">
        <v>222</v>
      </c>
      <c r="E920" s="55" t="s">
        <v>162</v>
      </c>
      <c r="F920" s="32" t="s">
        <v>47</v>
      </c>
      <c r="G920" s="30" t="s">
        <v>0</v>
      </c>
      <c r="H920" s="44" t="s">
        <v>58</v>
      </c>
      <c r="I920" s="52" t="s">
        <v>329</v>
      </c>
      <c r="J920" s="33"/>
      <c r="K920" s="69"/>
      <c r="L920" s="38">
        <v>2</v>
      </c>
      <c r="M920" s="41" t="e">
        <f>VLOOKUP(I920,#REF!,6,0)</f>
        <v>#REF!</v>
      </c>
      <c r="N920" s="33"/>
    </row>
    <row r="921" spans="1:20" ht="23.25" customHeight="1">
      <c r="A921" s="28">
        <v>916</v>
      </c>
      <c r="B921" s="94" t="str">
        <f t="shared" si="14"/>
        <v>20241FL6130K19.2</v>
      </c>
      <c r="C921" s="93" t="s">
        <v>2830</v>
      </c>
      <c r="D921" s="82" t="s">
        <v>222</v>
      </c>
      <c r="E921" s="55" t="s">
        <v>162</v>
      </c>
      <c r="F921" s="32" t="s">
        <v>47</v>
      </c>
      <c r="G921" s="30" t="s">
        <v>3</v>
      </c>
      <c r="H921" s="44" t="s">
        <v>58</v>
      </c>
      <c r="I921" s="52" t="s">
        <v>329</v>
      </c>
      <c r="J921" s="33"/>
      <c r="K921" s="69"/>
      <c r="L921" s="38">
        <v>2</v>
      </c>
      <c r="M921" s="41" t="e">
        <f>VLOOKUP(I921,#REF!,6,0)</f>
        <v>#REF!</v>
      </c>
      <c r="N921" s="33"/>
    </row>
    <row r="922" spans="1:20" ht="23.25" customHeight="1">
      <c r="A922" s="28">
        <v>917</v>
      </c>
      <c r="B922" s="94" t="str">
        <f t="shared" si="14"/>
        <v>20241FL6130K19.3</v>
      </c>
      <c r="C922" s="93" t="s">
        <v>2833</v>
      </c>
      <c r="D922" s="82" t="s">
        <v>222</v>
      </c>
      <c r="E922" s="55" t="s">
        <v>162</v>
      </c>
      <c r="F922" s="32" t="s">
        <v>48</v>
      </c>
      <c r="G922" s="30" t="s">
        <v>0</v>
      </c>
      <c r="H922" s="44" t="s">
        <v>58</v>
      </c>
      <c r="I922" s="52" t="s">
        <v>330</v>
      </c>
      <c r="J922" s="33"/>
      <c r="K922" s="69"/>
      <c r="L922" s="38">
        <v>3</v>
      </c>
      <c r="M922" s="41" t="e">
        <f>VLOOKUP(I922,#REF!,6,0)</f>
        <v>#REF!</v>
      </c>
      <c r="N922" s="33"/>
    </row>
    <row r="923" spans="1:20" ht="23.25" customHeight="1">
      <c r="A923" s="28">
        <v>918</v>
      </c>
      <c r="B923" s="94" t="str">
        <f t="shared" si="14"/>
        <v>20241FL6130K19.3</v>
      </c>
      <c r="C923" s="93" t="s">
        <v>2833</v>
      </c>
      <c r="D923" s="82" t="s">
        <v>222</v>
      </c>
      <c r="E923" s="55" t="s">
        <v>162</v>
      </c>
      <c r="F923" s="32" t="s">
        <v>48</v>
      </c>
      <c r="G923" s="30" t="s">
        <v>3</v>
      </c>
      <c r="H923" s="44" t="s">
        <v>58</v>
      </c>
      <c r="I923" s="52" t="s">
        <v>330</v>
      </c>
      <c r="J923" s="33"/>
      <c r="K923" s="69"/>
      <c r="L923" s="38">
        <v>3</v>
      </c>
      <c r="M923" s="41" t="e">
        <f>VLOOKUP(I923,#REF!,6,0)</f>
        <v>#REF!</v>
      </c>
      <c r="N923" s="33"/>
    </row>
    <row r="924" spans="1:20" ht="23.25" customHeight="1">
      <c r="A924" s="28">
        <v>919</v>
      </c>
      <c r="B924" s="94" t="str">
        <f t="shared" si="14"/>
        <v>20241FL6130K19.4</v>
      </c>
      <c r="C924" s="93" t="s">
        <v>2836</v>
      </c>
      <c r="D924" s="82" t="s">
        <v>222</v>
      </c>
      <c r="E924" s="55" t="s">
        <v>162</v>
      </c>
      <c r="F924" s="32" t="s">
        <v>45</v>
      </c>
      <c r="G924" s="30" t="s">
        <v>0</v>
      </c>
      <c r="H924" s="44" t="s">
        <v>58</v>
      </c>
      <c r="I924" s="52" t="s">
        <v>330</v>
      </c>
      <c r="J924" s="33"/>
      <c r="K924" s="69"/>
      <c r="L924" s="38">
        <v>4</v>
      </c>
      <c r="M924" s="41" t="e">
        <f>VLOOKUP(I924,#REF!,6,0)</f>
        <v>#REF!</v>
      </c>
      <c r="N924" s="33"/>
    </row>
    <row r="925" spans="1:20" ht="23.25" customHeight="1">
      <c r="A925" s="28">
        <v>920</v>
      </c>
      <c r="B925" s="94" t="str">
        <f t="shared" si="14"/>
        <v>20241FL6130K19.4</v>
      </c>
      <c r="C925" s="93" t="s">
        <v>2836</v>
      </c>
      <c r="D925" s="82" t="s">
        <v>222</v>
      </c>
      <c r="E925" s="55" t="s">
        <v>162</v>
      </c>
      <c r="F925" s="32" t="s">
        <v>45</v>
      </c>
      <c r="G925" s="30" t="s">
        <v>3</v>
      </c>
      <c r="H925" s="44" t="s">
        <v>58</v>
      </c>
      <c r="I925" s="52" t="s">
        <v>330</v>
      </c>
      <c r="J925" s="33"/>
      <c r="K925" s="69"/>
      <c r="L925" s="38">
        <v>4</v>
      </c>
      <c r="M925" s="41" t="e">
        <f>VLOOKUP(I925,#REF!,6,0)</f>
        <v>#REF!</v>
      </c>
      <c r="N925" s="33"/>
    </row>
    <row r="926" spans="1:20" ht="23.25" customHeight="1">
      <c r="A926" s="28">
        <v>921</v>
      </c>
      <c r="B926" s="94" t="str">
        <f t="shared" si="14"/>
        <v>20241FL6130K19.5</v>
      </c>
      <c r="C926" s="93" t="s">
        <v>2839</v>
      </c>
      <c r="D926" s="82" t="s">
        <v>222</v>
      </c>
      <c r="E926" s="55" t="s">
        <v>162</v>
      </c>
      <c r="F926" s="32" t="s">
        <v>46</v>
      </c>
      <c r="G926" s="30" t="s">
        <v>2</v>
      </c>
      <c r="H926" s="44" t="s">
        <v>58</v>
      </c>
      <c r="I926" s="52" t="s">
        <v>331</v>
      </c>
      <c r="J926" s="33"/>
      <c r="K926" s="69"/>
      <c r="L926" s="38">
        <v>5</v>
      </c>
      <c r="M926" s="41" t="e">
        <f>VLOOKUP(I926,#REF!,6,0)</f>
        <v>#REF!</v>
      </c>
      <c r="N926" s="33"/>
    </row>
    <row r="927" spans="1:20" ht="23.25" customHeight="1">
      <c r="A927" s="28">
        <v>922</v>
      </c>
      <c r="B927" s="94" t="str">
        <f t="shared" si="14"/>
        <v>20241FL6130K19.5</v>
      </c>
      <c r="C927" s="93" t="s">
        <v>2839</v>
      </c>
      <c r="D927" s="82" t="s">
        <v>222</v>
      </c>
      <c r="E927" s="55" t="s">
        <v>162</v>
      </c>
      <c r="F927" s="32" t="s">
        <v>46</v>
      </c>
      <c r="G927" s="30" t="s">
        <v>5</v>
      </c>
      <c r="H927" s="44" t="s">
        <v>58</v>
      </c>
      <c r="I927" s="52" t="s">
        <v>331</v>
      </c>
      <c r="J927" s="33"/>
      <c r="K927" s="69"/>
      <c r="L927" s="38">
        <v>5</v>
      </c>
      <c r="M927" s="41" t="e">
        <f>VLOOKUP(I927,#REF!,6,0)</f>
        <v>#REF!</v>
      </c>
      <c r="N927" s="33"/>
    </row>
    <row r="928" spans="1:20" ht="23.25" customHeight="1">
      <c r="A928" s="28">
        <v>923</v>
      </c>
      <c r="B928" s="94" t="str">
        <f t="shared" si="14"/>
        <v>20241FL6130K19.6</v>
      </c>
      <c r="C928" s="93" t="s">
        <v>2842</v>
      </c>
      <c r="D928" s="82" t="s">
        <v>222</v>
      </c>
      <c r="E928" s="55" t="s">
        <v>162</v>
      </c>
      <c r="F928" s="32" t="s">
        <v>47</v>
      </c>
      <c r="G928" s="30" t="s">
        <v>2</v>
      </c>
      <c r="H928" s="44" t="s">
        <v>58</v>
      </c>
      <c r="I928" s="52" t="s">
        <v>331</v>
      </c>
      <c r="J928" s="33"/>
      <c r="K928" s="69"/>
      <c r="L928" s="38">
        <v>6</v>
      </c>
      <c r="M928" s="41" t="e">
        <f>VLOOKUP(I928,#REF!,6,0)</f>
        <v>#REF!</v>
      </c>
      <c r="N928" s="33"/>
    </row>
    <row r="929" spans="1:14" ht="23.25" customHeight="1">
      <c r="A929" s="28">
        <v>924</v>
      </c>
      <c r="B929" s="94" t="str">
        <f t="shared" si="14"/>
        <v>20241FL6130K19.6</v>
      </c>
      <c r="C929" s="93" t="s">
        <v>2842</v>
      </c>
      <c r="D929" s="82" t="s">
        <v>222</v>
      </c>
      <c r="E929" s="55" t="s">
        <v>162</v>
      </c>
      <c r="F929" s="32" t="s">
        <v>47</v>
      </c>
      <c r="G929" s="30" t="s">
        <v>5</v>
      </c>
      <c r="H929" s="44" t="s">
        <v>58</v>
      </c>
      <c r="I929" s="52" t="s">
        <v>331</v>
      </c>
      <c r="J929" s="33"/>
      <c r="K929" s="69"/>
      <c r="L929" s="38">
        <v>6</v>
      </c>
      <c r="M929" s="41" t="e">
        <f>VLOOKUP(I929,#REF!,6,0)</f>
        <v>#REF!</v>
      </c>
      <c r="N929" s="33"/>
    </row>
    <row r="930" spans="1:14" ht="23.25" customHeight="1">
      <c r="A930" s="28">
        <v>925</v>
      </c>
      <c r="B930" s="94" t="str">
        <f t="shared" si="14"/>
        <v>20241FL6130K19.7</v>
      </c>
      <c r="C930" s="93" t="s">
        <v>2845</v>
      </c>
      <c r="D930" s="82" t="s">
        <v>222</v>
      </c>
      <c r="E930" s="55" t="s">
        <v>162</v>
      </c>
      <c r="F930" s="32" t="s">
        <v>48</v>
      </c>
      <c r="G930" s="30" t="s">
        <v>2</v>
      </c>
      <c r="H930" s="44" t="s">
        <v>58</v>
      </c>
      <c r="I930" s="52" t="s">
        <v>332</v>
      </c>
      <c r="J930" s="33"/>
      <c r="K930" s="69"/>
      <c r="L930" s="38">
        <v>7</v>
      </c>
      <c r="M930" s="41" t="e">
        <f>VLOOKUP(I930,#REF!,6,0)</f>
        <v>#REF!</v>
      </c>
      <c r="N930" s="33"/>
    </row>
    <row r="931" spans="1:14" ht="23.25" customHeight="1">
      <c r="A931" s="28">
        <v>926</v>
      </c>
      <c r="B931" s="94" t="str">
        <f t="shared" si="14"/>
        <v>20241FL6130K19.7</v>
      </c>
      <c r="C931" s="93" t="s">
        <v>2845</v>
      </c>
      <c r="D931" s="82" t="s">
        <v>222</v>
      </c>
      <c r="E931" s="55" t="s">
        <v>162</v>
      </c>
      <c r="F931" s="32" t="s">
        <v>48</v>
      </c>
      <c r="G931" s="30" t="s">
        <v>5</v>
      </c>
      <c r="H931" s="44" t="s">
        <v>58</v>
      </c>
      <c r="I931" s="52" t="s">
        <v>332</v>
      </c>
      <c r="J931" s="33"/>
      <c r="K931" s="69"/>
      <c r="L931" s="38">
        <v>7</v>
      </c>
      <c r="M931" s="41" t="e">
        <f>VLOOKUP(I931,#REF!,6,0)</f>
        <v>#REF!</v>
      </c>
      <c r="N931" s="33"/>
    </row>
    <row r="932" spans="1:14" ht="23.25" customHeight="1">
      <c r="A932" s="28">
        <v>927</v>
      </c>
      <c r="B932" s="94" t="str">
        <f t="shared" si="14"/>
        <v>20241FL6130K19.8</v>
      </c>
      <c r="C932" s="93" t="s">
        <v>2848</v>
      </c>
      <c r="D932" s="82" t="s">
        <v>222</v>
      </c>
      <c r="E932" s="55" t="s">
        <v>162</v>
      </c>
      <c r="F932" s="32" t="s">
        <v>45</v>
      </c>
      <c r="G932" s="30" t="s">
        <v>2</v>
      </c>
      <c r="H932" s="44" t="s">
        <v>58</v>
      </c>
      <c r="I932" s="52" t="s">
        <v>332</v>
      </c>
      <c r="J932" s="33"/>
      <c r="K932" s="69"/>
      <c r="L932" s="38">
        <v>8</v>
      </c>
      <c r="M932" s="41" t="e">
        <f>VLOOKUP(I932,#REF!,6,0)</f>
        <v>#REF!</v>
      </c>
      <c r="N932" s="33"/>
    </row>
    <row r="933" spans="1:14" ht="23.25" customHeight="1">
      <c r="A933" s="28">
        <v>928</v>
      </c>
      <c r="B933" s="94" t="str">
        <f t="shared" si="14"/>
        <v>20241FL6130K19.8</v>
      </c>
      <c r="C933" s="93" t="s">
        <v>2848</v>
      </c>
      <c r="D933" s="82" t="s">
        <v>222</v>
      </c>
      <c r="E933" s="55" t="s">
        <v>162</v>
      </c>
      <c r="F933" s="32" t="s">
        <v>45</v>
      </c>
      <c r="G933" s="30" t="s">
        <v>5</v>
      </c>
      <c r="H933" s="44" t="s">
        <v>58</v>
      </c>
      <c r="I933" s="52" t="s">
        <v>332</v>
      </c>
      <c r="J933" s="33"/>
      <c r="K933" s="69"/>
      <c r="L933" s="38">
        <v>8</v>
      </c>
      <c r="M933" s="41" t="e">
        <f>VLOOKUP(I933,#REF!,6,0)</f>
        <v>#REF!</v>
      </c>
      <c r="N933" s="33"/>
    </row>
    <row r="934" spans="1:14" ht="23.25" customHeight="1">
      <c r="A934" s="28">
        <v>929</v>
      </c>
      <c r="B934" s="94" t="str">
        <f t="shared" si="14"/>
        <v>20241FL6130K19.9</v>
      </c>
      <c r="C934" s="93" t="s">
        <v>2851</v>
      </c>
      <c r="D934" s="82" t="s">
        <v>222</v>
      </c>
      <c r="E934" s="55" t="s">
        <v>162</v>
      </c>
      <c r="F934" s="32" t="s">
        <v>46</v>
      </c>
      <c r="G934" s="30" t="s">
        <v>1</v>
      </c>
      <c r="H934" s="44" t="s">
        <v>58</v>
      </c>
      <c r="I934" s="52" t="s">
        <v>333</v>
      </c>
      <c r="J934" s="33"/>
      <c r="K934" s="69"/>
      <c r="L934" s="38">
        <v>9</v>
      </c>
      <c r="M934" s="41" t="e">
        <f>VLOOKUP(I934,#REF!,6,0)</f>
        <v>#REF!</v>
      </c>
      <c r="N934" s="33"/>
    </row>
    <row r="935" spans="1:14" ht="23.25" customHeight="1">
      <c r="A935" s="28">
        <v>930</v>
      </c>
      <c r="B935" s="94" t="str">
        <f t="shared" si="14"/>
        <v>20241FL6130K19.9</v>
      </c>
      <c r="C935" s="93" t="s">
        <v>2851</v>
      </c>
      <c r="D935" s="82" t="s">
        <v>222</v>
      </c>
      <c r="E935" s="55" t="s">
        <v>162</v>
      </c>
      <c r="F935" s="32" t="s">
        <v>46</v>
      </c>
      <c r="G935" s="30" t="s">
        <v>4</v>
      </c>
      <c r="H935" s="44" t="s">
        <v>58</v>
      </c>
      <c r="I935" s="52" t="s">
        <v>333</v>
      </c>
      <c r="J935" s="33"/>
      <c r="K935" s="69"/>
      <c r="L935" s="38">
        <v>9</v>
      </c>
      <c r="M935" s="41" t="e">
        <f>VLOOKUP(I935,#REF!,6,0)</f>
        <v>#REF!</v>
      </c>
      <c r="N935" s="33"/>
    </row>
    <row r="936" spans="1:14" ht="23.25" customHeight="1">
      <c r="A936" s="28">
        <v>931</v>
      </c>
      <c r="B936" s="94" t="str">
        <f t="shared" si="14"/>
        <v>20241FL6130K19.10</v>
      </c>
      <c r="C936" s="93" t="s">
        <v>2854</v>
      </c>
      <c r="D936" s="82" t="s">
        <v>222</v>
      </c>
      <c r="E936" s="55" t="s">
        <v>162</v>
      </c>
      <c r="F936" s="32" t="s">
        <v>47</v>
      </c>
      <c r="G936" s="30" t="s">
        <v>1</v>
      </c>
      <c r="H936" s="44" t="s">
        <v>58</v>
      </c>
      <c r="I936" s="52" t="s">
        <v>333</v>
      </c>
      <c r="J936" s="33"/>
      <c r="K936" s="69"/>
      <c r="L936" s="38">
        <v>10</v>
      </c>
      <c r="M936" s="41" t="e">
        <f>VLOOKUP(I936,#REF!,6,0)</f>
        <v>#REF!</v>
      </c>
      <c r="N936" s="33"/>
    </row>
    <row r="937" spans="1:14" ht="23.25" customHeight="1">
      <c r="A937" s="28">
        <v>932</v>
      </c>
      <c r="B937" s="94" t="str">
        <f t="shared" si="14"/>
        <v>20241FL6130K19.10</v>
      </c>
      <c r="C937" s="93" t="s">
        <v>2854</v>
      </c>
      <c r="D937" s="82" t="s">
        <v>222</v>
      </c>
      <c r="E937" s="55" t="s">
        <v>162</v>
      </c>
      <c r="F937" s="32" t="s">
        <v>47</v>
      </c>
      <c r="G937" s="30" t="s">
        <v>4</v>
      </c>
      <c r="H937" s="44" t="s">
        <v>58</v>
      </c>
      <c r="I937" s="52" t="s">
        <v>333</v>
      </c>
      <c r="J937" s="33"/>
      <c r="K937" s="69"/>
      <c r="L937" s="38">
        <v>10</v>
      </c>
      <c r="M937" s="41" t="e">
        <f>VLOOKUP(I937,#REF!,6,0)</f>
        <v>#REF!</v>
      </c>
      <c r="N937" s="33"/>
    </row>
    <row r="938" spans="1:14" ht="23.25" customHeight="1">
      <c r="A938" s="28">
        <v>933</v>
      </c>
      <c r="B938" s="94" t="str">
        <f t="shared" si="14"/>
        <v>20241FL6130K19.11</v>
      </c>
      <c r="C938" s="93" t="s">
        <v>2857</v>
      </c>
      <c r="D938" s="82" t="s">
        <v>222</v>
      </c>
      <c r="E938" s="55" t="s">
        <v>162</v>
      </c>
      <c r="F938" s="32" t="s">
        <v>48</v>
      </c>
      <c r="G938" s="30" t="s">
        <v>1</v>
      </c>
      <c r="H938" s="44" t="s">
        <v>58</v>
      </c>
      <c r="I938" s="52" t="s">
        <v>334</v>
      </c>
      <c r="J938" s="33"/>
      <c r="K938" s="69"/>
      <c r="L938" s="38">
        <v>11</v>
      </c>
      <c r="M938" s="41" t="e">
        <f>VLOOKUP(I938,#REF!,6,0)</f>
        <v>#REF!</v>
      </c>
      <c r="N938" s="33"/>
    </row>
    <row r="939" spans="1:14" ht="23.25" customHeight="1">
      <c r="A939" s="28">
        <v>934</v>
      </c>
      <c r="B939" s="94" t="str">
        <f t="shared" si="14"/>
        <v>20241FL6130K19.11</v>
      </c>
      <c r="C939" s="93" t="s">
        <v>2857</v>
      </c>
      <c r="D939" s="82" t="s">
        <v>222</v>
      </c>
      <c r="E939" s="55" t="s">
        <v>162</v>
      </c>
      <c r="F939" s="32" t="s">
        <v>48</v>
      </c>
      <c r="G939" s="30" t="s">
        <v>4</v>
      </c>
      <c r="H939" s="44" t="s">
        <v>58</v>
      </c>
      <c r="I939" s="52" t="s">
        <v>334</v>
      </c>
      <c r="J939" s="33"/>
      <c r="K939" s="69"/>
      <c r="L939" s="38">
        <v>11</v>
      </c>
      <c r="M939" s="41" t="e">
        <f>VLOOKUP(I939,#REF!,6,0)</f>
        <v>#REF!</v>
      </c>
      <c r="N939" s="33"/>
    </row>
    <row r="940" spans="1:14" ht="23.25" customHeight="1">
      <c r="A940" s="28">
        <v>935</v>
      </c>
      <c r="B940" s="94" t="str">
        <f t="shared" si="14"/>
        <v>20241FL6130K19.12</v>
      </c>
      <c r="C940" s="93" t="s">
        <v>2860</v>
      </c>
      <c r="D940" s="82" t="s">
        <v>222</v>
      </c>
      <c r="E940" s="55" t="s">
        <v>162</v>
      </c>
      <c r="F940" s="32" t="s">
        <v>45</v>
      </c>
      <c r="G940" s="30" t="s">
        <v>1</v>
      </c>
      <c r="H940" s="44" t="s">
        <v>58</v>
      </c>
      <c r="I940" s="52" t="s">
        <v>334</v>
      </c>
      <c r="J940" s="33"/>
      <c r="K940" s="69"/>
      <c r="L940" s="38">
        <v>12</v>
      </c>
      <c r="M940" s="41" t="e">
        <f>VLOOKUP(I940,#REF!,6,0)</f>
        <v>#REF!</v>
      </c>
      <c r="N940" s="33"/>
    </row>
    <row r="941" spans="1:14" ht="23.25" customHeight="1">
      <c r="A941" s="28">
        <v>936</v>
      </c>
      <c r="B941" s="94" t="str">
        <f t="shared" si="14"/>
        <v>20241FL6130K19.12</v>
      </c>
      <c r="C941" s="93" t="s">
        <v>2860</v>
      </c>
      <c r="D941" s="82" t="s">
        <v>222</v>
      </c>
      <c r="E941" s="55" t="s">
        <v>162</v>
      </c>
      <c r="F941" s="32" t="s">
        <v>45</v>
      </c>
      <c r="G941" s="30" t="s">
        <v>4</v>
      </c>
      <c r="H941" s="44" t="s">
        <v>58</v>
      </c>
      <c r="I941" s="52" t="s">
        <v>334</v>
      </c>
      <c r="J941" s="33"/>
      <c r="K941" s="69"/>
      <c r="L941" s="38">
        <v>12</v>
      </c>
      <c r="M941" s="41" t="e">
        <f>VLOOKUP(I941,#REF!,6,0)</f>
        <v>#REF!</v>
      </c>
      <c r="N941" s="33"/>
    </row>
    <row r="942" spans="1:14" ht="23.25" customHeight="1">
      <c r="A942" s="28">
        <v>937</v>
      </c>
      <c r="B942" s="94" t="str">
        <f t="shared" si="14"/>
        <v>20241FL6130K19.13</v>
      </c>
      <c r="C942" s="93" t="s">
        <v>2863</v>
      </c>
      <c r="D942" s="82" t="s">
        <v>222</v>
      </c>
      <c r="E942" s="55" t="s">
        <v>162</v>
      </c>
      <c r="F942" s="32" t="s">
        <v>46</v>
      </c>
      <c r="G942" s="30" t="s">
        <v>2</v>
      </c>
      <c r="H942" s="44" t="s">
        <v>482</v>
      </c>
      <c r="I942" s="52" t="s">
        <v>335</v>
      </c>
      <c r="J942" s="33"/>
      <c r="K942" s="69"/>
      <c r="L942" s="38">
        <v>13</v>
      </c>
      <c r="M942" s="41" t="e">
        <f>VLOOKUP(I942,#REF!,6,0)</f>
        <v>#REF!</v>
      </c>
      <c r="N942" s="33"/>
    </row>
    <row r="943" spans="1:14" ht="23.25" customHeight="1">
      <c r="A943" s="28">
        <v>938</v>
      </c>
      <c r="B943" s="94" t="str">
        <f t="shared" si="14"/>
        <v>20241FL6130K19.13</v>
      </c>
      <c r="C943" s="93" t="s">
        <v>2863</v>
      </c>
      <c r="D943" s="82" t="s">
        <v>222</v>
      </c>
      <c r="E943" s="55" t="s">
        <v>162</v>
      </c>
      <c r="F943" s="32" t="s">
        <v>46</v>
      </c>
      <c r="G943" s="30" t="s">
        <v>5</v>
      </c>
      <c r="H943" s="44" t="s">
        <v>482</v>
      </c>
      <c r="I943" s="52" t="s">
        <v>335</v>
      </c>
      <c r="J943" s="33"/>
      <c r="K943" s="69"/>
      <c r="L943" s="38">
        <v>13</v>
      </c>
      <c r="M943" s="41" t="e">
        <f>VLOOKUP(I943,#REF!,6,0)</f>
        <v>#REF!</v>
      </c>
      <c r="N943" s="33"/>
    </row>
    <row r="944" spans="1:14" ht="23.25" customHeight="1">
      <c r="A944" s="28">
        <v>939</v>
      </c>
      <c r="B944" s="94" t="str">
        <f t="shared" si="14"/>
        <v>20241FL6130K19.14</v>
      </c>
      <c r="C944" s="93" t="s">
        <v>2866</v>
      </c>
      <c r="D944" s="82" t="s">
        <v>222</v>
      </c>
      <c r="E944" s="55" t="s">
        <v>162</v>
      </c>
      <c r="F944" s="32" t="s">
        <v>47</v>
      </c>
      <c r="G944" s="30" t="s">
        <v>2</v>
      </c>
      <c r="H944" s="44" t="s">
        <v>482</v>
      </c>
      <c r="I944" s="52" t="s">
        <v>335</v>
      </c>
      <c r="J944" s="33"/>
      <c r="K944" s="69"/>
      <c r="L944" s="38">
        <v>14</v>
      </c>
      <c r="M944" s="41" t="e">
        <f>VLOOKUP(I944,#REF!,6,0)</f>
        <v>#REF!</v>
      </c>
      <c r="N944" s="33"/>
    </row>
    <row r="945" spans="1:14" ht="23.25" customHeight="1">
      <c r="A945" s="28">
        <v>940</v>
      </c>
      <c r="B945" s="94" t="str">
        <f t="shared" si="14"/>
        <v>20241FL6130K19.14</v>
      </c>
      <c r="C945" s="93" t="s">
        <v>2866</v>
      </c>
      <c r="D945" s="82" t="s">
        <v>222</v>
      </c>
      <c r="E945" s="55" t="s">
        <v>162</v>
      </c>
      <c r="F945" s="32" t="s">
        <v>47</v>
      </c>
      <c r="G945" s="30" t="s">
        <v>5</v>
      </c>
      <c r="H945" s="44" t="s">
        <v>482</v>
      </c>
      <c r="I945" s="52" t="s">
        <v>335</v>
      </c>
      <c r="J945" s="33"/>
      <c r="K945" s="69"/>
      <c r="L945" s="38">
        <v>14</v>
      </c>
      <c r="M945" s="41" t="e">
        <f>VLOOKUP(I945,#REF!,6,0)</f>
        <v>#REF!</v>
      </c>
      <c r="N945" s="33"/>
    </row>
    <row r="946" spans="1:14" ht="23.25" customHeight="1">
      <c r="A946" s="28">
        <v>941</v>
      </c>
      <c r="B946" s="94" t="str">
        <f t="shared" si="14"/>
        <v>20241FL6130K19.15</v>
      </c>
      <c r="C946" s="93" t="s">
        <v>2869</v>
      </c>
      <c r="D946" s="82" t="s">
        <v>222</v>
      </c>
      <c r="E946" s="55" t="s">
        <v>162</v>
      </c>
      <c r="F946" s="32" t="s">
        <v>46</v>
      </c>
      <c r="G946" s="30" t="s">
        <v>2</v>
      </c>
      <c r="H946" s="44" t="s">
        <v>3629</v>
      </c>
      <c r="I946" s="52" t="s">
        <v>340</v>
      </c>
      <c r="J946" s="33"/>
      <c r="K946" s="69"/>
      <c r="L946" s="38">
        <v>15</v>
      </c>
      <c r="M946" s="41" t="e">
        <f>VLOOKUP(I946,#REF!,6,0)</f>
        <v>#REF!</v>
      </c>
      <c r="N946" s="33"/>
    </row>
    <row r="947" spans="1:14" ht="23.25" customHeight="1">
      <c r="A947" s="28">
        <v>942</v>
      </c>
      <c r="B947" s="94" t="str">
        <f t="shared" si="14"/>
        <v>20241FL6130K19.15</v>
      </c>
      <c r="C947" s="93" t="s">
        <v>2869</v>
      </c>
      <c r="D947" s="82" t="s">
        <v>222</v>
      </c>
      <c r="E947" s="55" t="s">
        <v>162</v>
      </c>
      <c r="F947" s="32" t="s">
        <v>46</v>
      </c>
      <c r="G947" s="30" t="s">
        <v>5</v>
      </c>
      <c r="H947" s="44" t="s">
        <v>3629</v>
      </c>
      <c r="I947" s="52" t="s">
        <v>340</v>
      </c>
      <c r="J947" s="33"/>
      <c r="K947" s="69"/>
      <c r="L947" s="38">
        <v>15</v>
      </c>
      <c r="M947" s="41" t="e">
        <f>VLOOKUP(I947,#REF!,6,0)</f>
        <v>#REF!</v>
      </c>
      <c r="N947" s="33"/>
    </row>
    <row r="948" spans="1:14" ht="23.25" customHeight="1">
      <c r="A948" s="28">
        <v>943</v>
      </c>
      <c r="B948" s="94" t="str">
        <f t="shared" si="14"/>
        <v>20241FL6130K19.16</v>
      </c>
      <c r="C948" s="93" t="s">
        <v>2872</v>
      </c>
      <c r="D948" s="82" t="s">
        <v>222</v>
      </c>
      <c r="E948" s="55" t="s">
        <v>162</v>
      </c>
      <c r="F948" s="32" t="s">
        <v>47</v>
      </c>
      <c r="G948" s="30" t="s">
        <v>2</v>
      </c>
      <c r="H948" s="44" t="s">
        <v>3629</v>
      </c>
      <c r="I948" s="52" t="s">
        <v>340</v>
      </c>
      <c r="J948" s="33"/>
      <c r="K948" s="69"/>
      <c r="L948" s="38">
        <v>16</v>
      </c>
      <c r="M948" s="41" t="e">
        <f>VLOOKUP(I948,#REF!,6,0)</f>
        <v>#REF!</v>
      </c>
      <c r="N948" s="33"/>
    </row>
    <row r="949" spans="1:14" ht="23.25" customHeight="1">
      <c r="A949" s="28">
        <v>944</v>
      </c>
      <c r="B949" s="94" t="str">
        <f t="shared" si="14"/>
        <v>20241FL6130K19.16</v>
      </c>
      <c r="C949" s="93" t="s">
        <v>2872</v>
      </c>
      <c r="D949" s="82" t="s">
        <v>222</v>
      </c>
      <c r="E949" s="55" t="s">
        <v>162</v>
      </c>
      <c r="F949" s="32" t="s">
        <v>47</v>
      </c>
      <c r="G949" s="30" t="s">
        <v>5</v>
      </c>
      <c r="H949" s="44" t="s">
        <v>3629</v>
      </c>
      <c r="I949" s="52" t="s">
        <v>340</v>
      </c>
      <c r="J949" s="33"/>
      <c r="K949" s="69"/>
      <c r="L949" s="38">
        <v>16</v>
      </c>
      <c r="M949" s="41" t="e">
        <f>VLOOKUP(I949,#REF!,6,0)</f>
        <v>#REF!</v>
      </c>
      <c r="N949" s="33"/>
    </row>
    <row r="950" spans="1:14" ht="23.25" customHeight="1">
      <c r="A950" s="28">
        <v>945</v>
      </c>
      <c r="B950" s="94" t="str">
        <f t="shared" si="14"/>
        <v>20241FL6130K19.17</v>
      </c>
      <c r="C950" s="93" t="s">
        <v>2875</v>
      </c>
      <c r="D950" s="82" t="s">
        <v>222</v>
      </c>
      <c r="E950" s="55" t="s">
        <v>162</v>
      </c>
      <c r="F950" s="32" t="s">
        <v>48</v>
      </c>
      <c r="G950" s="30" t="s">
        <v>2</v>
      </c>
      <c r="H950" s="44" t="s">
        <v>3629</v>
      </c>
      <c r="I950" s="52" t="s">
        <v>341</v>
      </c>
      <c r="J950" s="33"/>
      <c r="K950" s="69"/>
      <c r="L950" s="38">
        <v>17</v>
      </c>
      <c r="M950" s="41" t="e">
        <f>VLOOKUP(I950,#REF!,6,0)</f>
        <v>#REF!</v>
      </c>
      <c r="N950" s="33"/>
    </row>
    <row r="951" spans="1:14" ht="23.25" customHeight="1">
      <c r="A951" s="28">
        <v>946</v>
      </c>
      <c r="B951" s="94" t="str">
        <f t="shared" si="14"/>
        <v>20241FL6130K19.17</v>
      </c>
      <c r="C951" s="93" t="s">
        <v>2875</v>
      </c>
      <c r="D951" s="82" t="s">
        <v>222</v>
      </c>
      <c r="E951" s="55" t="s">
        <v>162</v>
      </c>
      <c r="F951" s="32" t="s">
        <v>48</v>
      </c>
      <c r="G951" s="30" t="s">
        <v>5</v>
      </c>
      <c r="H951" s="44" t="s">
        <v>3629</v>
      </c>
      <c r="I951" s="52" t="s">
        <v>341</v>
      </c>
      <c r="J951" s="33"/>
      <c r="K951" s="69"/>
      <c r="L951" s="38">
        <v>17</v>
      </c>
      <c r="M951" s="41" t="e">
        <f>VLOOKUP(I951,#REF!,6,0)</f>
        <v>#REF!</v>
      </c>
      <c r="N951" s="33"/>
    </row>
    <row r="952" spans="1:14" ht="23.25" customHeight="1">
      <c r="A952" s="28">
        <v>947</v>
      </c>
      <c r="B952" s="94" t="str">
        <f t="shared" si="14"/>
        <v>20241FL6130K19.18</v>
      </c>
      <c r="C952" s="93" t="s">
        <v>2878</v>
      </c>
      <c r="D952" s="82" t="s">
        <v>222</v>
      </c>
      <c r="E952" s="55" t="s">
        <v>162</v>
      </c>
      <c r="F952" s="32" t="s">
        <v>45</v>
      </c>
      <c r="G952" s="30" t="s">
        <v>2</v>
      </c>
      <c r="H952" s="44" t="s">
        <v>3629</v>
      </c>
      <c r="I952" s="52" t="s">
        <v>341</v>
      </c>
      <c r="J952" s="33"/>
      <c r="K952" s="69"/>
      <c r="L952" s="38">
        <v>18</v>
      </c>
      <c r="M952" s="41" t="e">
        <f>VLOOKUP(I952,#REF!,6,0)</f>
        <v>#REF!</v>
      </c>
      <c r="N952" s="33"/>
    </row>
    <row r="953" spans="1:14" ht="23.25" customHeight="1">
      <c r="A953" s="28">
        <v>948</v>
      </c>
      <c r="B953" s="94" t="str">
        <f t="shared" si="14"/>
        <v>20241FL6130K19.18</v>
      </c>
      <c r="C953" s="93" t="s">
        <v>2878</v>
      </c>
      <c r="D953" s="82" t="s">
        <v>222</v>
      </c>
      <c r="E953" s="55" t="s">
        <v>162</v>
      </c>
      <c r="F953" s="32" t="s">
        <v>45</v>
      </c>
      <c r="G953" s="30" t="s">
        <v>5</v>
      </c>
      <c r="H953" s="44" t="s">
        <v>3629</v>
      </c>
      <c r="I953" s="52" t="s">
        <v>341</v>
      </c>
      <c r="J953" s="33"/>
      <c r="K953" s="69"/>
      <c r="L953" s="38">
        <v>18</v>
      </c>
      <c r="M953" s="41" t="e">
        <f>VLOOKUP(I953,#REF!,6,0)</f>
        <v>#REF!</v>
      </c>
      <c r="N953" s="33"/>
    </row>
    <row r="954" spans="1:14" ht="23.25" customHeight="1">
      <c r="A954" s="28">
        <v>949</v>
      </c>
      <c r="B954" s="94" t="str">
        <f t="shared" si="14"/>
        <v>20241FL6130K19.19</v>
      </c>
      <c r="C954" s="93" t="s">
        <v>2881</v>
      </c>
      <c r="D954" s="82" t="s">
        <v>222</v>
      </c>
      <c r="E954" s="55" t="s">
        <v>162</v>
      </c>
      <c r="F954" s="32" t="s">
        <v>46</v>
      </c>
      <c r="G954" s="30" t="s">
        <v>1</v>
      </c>
      <c r="H954" s="44" t="s">
        <v>41</v>
      </c>
      <c r="I954" s="52" t="s">
        <v>342</v>
      </c>
      <c r="J954" s="33"/>
      <c r="K954" s="69"/>
      <c r="L954" s="38">
        <v>19</v>
      </c>
      <c r="M954" s="41" t="e">
        <f>VLOOKUP(I954,#REF!,6,0)</f>
        <v>#REF!</v>
      </c>
      <c r="N954" s="33"/>
    </row>
    <row r="955" spans="1:14" ht="23.25" customHeight="1">
      <c r="A955" s="28">
        <v>950</v>
      </c>
      <c r="B955" s="94" t="str">
        <f t="shared" si="14"/>
        <v>20241FL6130K19.19</v>
      </c>
      <c r="C955" s="93" t="s">
        <v>2881</v>
      </c>
      <c r="D955" s="82" t="s">
        <v>222</v>
      </c>
      <c r="E955" s="55" t="s">
        <v>162</v>
      </c>
      <c r="F955" s="32" t="s">
        <v>46</v>
      </c>
      <c r="G955" s="30" t="s">
        <v>4</v>
      </c>
      <c r="H955" s="44" t="s">
        <v>41</v>
      </c>
      <c r="I955" s="52" t="s">
        <v>342</v>
      </c>
      <c r="J955" s="33"/>
      <c r="K955" s="69"/>
      <c r="L955" s="38">
        <v>19</v>
      </c>
      <c r="M955" s="41" t="e">
        <f>VLOOKUP(I955,#REF!,6,0)</f>
        <v>#REF!</v>
      </c>
      <c r="N955" s="33"/>
    </row>
    <row r="956" spans="1:14" ht="23.25" customHeight="1">
      <c r="A956" s="28">
        <v>951</v>
      </c>
      <c r="B956" s="94" t="str">
        <f t="shared" si="14"/>
        <v>20241FL6130K19.20</v>
      </c>
      <c r="C956" s="93" t="s">
        <v>2884</v>
      </c>
      <c r="D956" s="82" t="s">
        <v>222</v>
      </c>
      <c r="E956" s="55" t="s">
        <v>162</v>
      </c>
      <c r="F956" s="32" t="s">
        <v>47</v>
      </c>
      <c r="G956" s="30" t="s">
        <v>1</v>
      </c>
      <c r="H956" s="44" t="s">
        <v>41</v>
      </c>
      <c r="I956" s="52" t="s">
        <v>342</v>
      </c>
      <c r="J956" s="33"/>
      <c r="K956" s="69"/>
      <c r="L956" s="38">
        <v>20</v>
      </c>
      <c r="M956" s="41" t="e">
        <f>VLOOKUP(I956,#REF!,6,0)</f>
        <v>#REF!</v>
      </c>
      <c r="N956" s="33"/>
    </row>
    <row r="957" spans="1:14" ht="23.25" customHeight="1">
      <c r="A957" s="28">
        <v>952</v>
      </c>
      <c r="B957" s="94" t="str">
        <f t="shared" si="14"/>
        <v>20241FL6130K19.20</v>
      </c>
      <c r="C957" s="93" t="s">
        <v>2884</v>
      </c>
      <c r="D957" s="82" t="s">
        <v>222</v>
      </c>
      <c r="E957" s="55" t="s">
        <v>162</v>
      </c>
      <c r="F957" s="32" t="s">
        <v>47</v>
      </c>
      <c r="G957" s="30" t="s">
        <v>4</v>
      </c>
      <c r="H957" s="44" t="s">
        <v>41</v>
      </c>
      <c r="I957" s="52" t="s">
        <v>342</v>
      </c>
      <c r="J957" s="33"/>
      <c r="K957" s="69"/>
      <c r="L957" s="38">
        <v>20</v>
      </c>
      <c r="M957" s="41" t="e">
        <f>VLOOKUP(I957,#REF!,6,0)</f>
        <v>#REF!</v>
      </c>
      <c r="N957" s="33"/>
    </row>
    <row r="958" spans="1:14" ht="23.25" customHeight="1">
      <c r="A958" s="28">
        <v>953</v>
      </c>
      <c r="B958" s="94" t="str">
        <f t="shared" si="14"/>
        <v>20241FL6130K19.21</v>
      </c>
      <c r="C958" s="93" t="s">
        <v>2887</v>
      </c>
      <c r="D958" s="82" t="s">
        <v>222</v>
      </c>
      <c r="E958" s="55" t="s">
        <v>162</v>
      </c>
      <c r="F958" s="32" t="s">
        <v>48</v>
      </c>
      <c r="G958" s="30" t="s">
        <v>1</v>
      </c>
      <c r="H958" s="44" t="s">
        <v>41</v>
      </c>
      <c r="I958" s="52" t="s">
        <v>343</v>
      </c>
      <c r="J958" s="33"/>
      <c r="K958" s="69"/>
      <c r="L958" s="38">
        <v>21</v>
      </c>
      <c r="M958" s="41" t="e">
        <f>VLOOKUP(I958,#REF!,6,0)</f>
        <v>#REF!</v>
      </c>
      <c r="N958" s="33"/>
    </row>
    <row r="959" spans="1:14" ht="23.25" customHeight="1">
      <c r="A959" s="28">
        <v>954</v>
      </c>
      <c r="B959" s="94" t="str">
        <f t="shared" si="14"/>
        <v>20241FL6130K19.21</v>
      </c>
      <c r="C959" s="93" t="s">
        <v>2887</v>
      </c>
      <c r="D959" s="82" t="s">
        <v>222</v>
      </c>
      <c r="E959" s="55" t="s">
        <v>162</v>
      </c>
      <c r="F959" s="32" t="s">
        <v>48</v>
      </c>
      <c r="G959" s="30" t="s">
        <v>4</v>
      </c>
      <c r="H959" s="44" t="s">
        <v>41</v>
      </c>
      <c r="I959" s="52" t="s">
        <v>343</v>
      </c>
      <c r="J959" s="33"/>
      <c r="K959" s="69"/>
      <c r="L959" s="38">
        <v>21</v>
      </c>
      <c r="M959" s="41" t="e">
        <f>VLOOKUP(I959,#REF!,6,0)</f>
        <v>#REF!</v>
      </c>
      <c r="N959" s="33"/>
    </row>
    <row r="960" spans="1:14" ht="23.25" customHeight="1">
      <c r="A960" s="28">
        <v>955</v>
      </c>
      <c r="B960" s="94" t="str">
        <f t="shared" si="14"/>
        <v>20241FL6130K19.22</v>
      </c>
      <c r="C960" s="93" t="s">
        <v>2890</v>
      </c>
      <c r="D960" s="82" t="s">
        <v>222</v>
      </c>
      <c r="E960" s="55" t="s">
        <v>162</v>
      </c>
      <c r="F960" s="32" t="s">
        <v>45</v>
      </c>
      <c r="G960" s="30" t="s">
        <v>1</v>
      </c>
      <c r="H960" s="44" t="s">
        <v>41</v>
      </c>
      <c r="I960" s="52" t="s">
        <v>343</v>
      </c>
      <c r="J960" s="33"/>
      <c r="K960" s="69"/>
      <c r="L960" s="38">
        <v>22</v>
      </c>
      <c r="M960" s="41" t="e">
        <f>VLOOKUP(I960,#REF!,6,0)</f>
        <v>#REF!</v>
      </c>
      <c r="N960" s="33"/>
    </row>
    <row r="961" spans="1:20" ht="23.25" customHeight="1">
      <c r="A961" s="28">
        <v>956</v>
      </c>
      <c r="B961" s="94" t="str">
        <f t="shared" si="14"/>
        <v>20241FL6130K19.22</v>
      </c>
      <c r="C961" s="93" t="s">
        <v>2890</v>
      </c>
      <c r="D961" s="82" t="s">
        <v>222</v>
      </c>
      <c r="E961" s="65" t="s">
        <v>162</v>
      </c>
      <c r="F961" s="32" t="s">
        <v>45</v>
      </c>
      <c r="G961" s="30" t="s">
        <v>4</v>
      </c>
      <c r="H961" s="44" t="s">
        <v>41</v>
      </c>
      <c r="I961" s="52" t="s">
        <v>343</v>
      </c>
      <c r="J961" s="33"/>
      <c r="K961" s="69"/>
      <c r="L961" s="38">
        <v>22</v>
      </c>
      <c r="M961" s="41" t="e">
        <f>VLOOKUP(I961,#REF!,6,0)</f>
        <v>#REF!</v>
      </c>
      <c r="N961" s="33"/>
    </row>
    <row r="962" spans="1:20" ht="23.25" customHeight="1">
      <c r="A962" s="28">
        <v>957</v>
      </c>
      <c r="B962" s="94" t="str">
        <f t="shared" si="14"/>
        <v>20241FL6130K19.23</v>
      </c>
      <c r="C962" s="93" t="s">
        <v>2893</v>
      </c>
      <c r="D962" s="82" t="s">
        <v>222</v>
      </c>
      <c r="E962" s="55" t="s">
        <v>162</v>
      </c>
      <c r="F962" s="32" t="s">
        <v>46</v>
      </c>
      <c r="G962" s="30" t="s">
        <v>0</v>
      </c>
      <c r="H962" s="44" t="s">
        <v>3629</v>
      </c>
      <c r="I962" s="52" t="s">
        <v>344</v>
      </c>
      <c r="J962" s="24"/>
      <c r="K962" s="69"/>
      <c r="L962" s="38">
        <v>23</v>
      </c>
      <c r="M962" s="41" t="e">
        <f>VLOOKUP(I962,#REF!,6,0)</f>
        <v>#REF!</v>
      </c>
      <c r="N962" s="24"/>
      <c r="O962" s="3"/>
      <c r="T962" s="3"/>
    </row>
    <row r="963" spans="1:20" ht="23.25" customHeight="1">
      <c r="A963" s="28">
        <v>958</v>
      </c>
      <c r="B963" s="94" t="str">
        <f t="shared" si="14"/>
        <v>20241FL6130K19.23</v>
      </c>
      <c r="C963" s="93" t="s">
        <v>2893</v>
      </c>
      <c r="D963" s="82" t="s">
        <v>222</v>
      </c>
      <c r="E963" s="55" t="s">
        <v>162</v>
      </c>
      <c r="F963" s="32" t="s">
        <v>46</v>
      </c>
      <c r="G963" s="30" t="s">
        <v>3</v>
      </c>
      <c r="H963" s="44" t="s">
        <v>3629</v>
      </c>
      <c r="I963" s="52" t="s">
        <v>344</v>
      </c>
      <c r="J963" s="33"/>
      <c r="K963" s="69"/>
      <c r="L963" s="38">
        <v>23</v>
      </c>
      <c r="M963" s="41" t="e">
        <f>VLOOKUP(I963,#REF!,6,0)</f>
        <v>#REF!</v>
      </c>
      <c r="N963" s="33"/>
    </row>
    <row r="964" spans="1:20" ht="23.25" customHeight="1">
      <c r="A964" s="28">
        <v>959</v>
      </c>
      <c r="B964" s="94" t="str">
        <f t="shared" si="14"/>
        <v>20241FL6130K19.24</v>
      </c>
      <c r="C964" s="93" t="s">
        <v>2896</v>
      </c>
      <c r="D964" s="82" t="s">
        <v>222</v>
      </c>
      <c r="E964" s="55" t="s">
        <v>162</v>
      </c>
      <c r="F964" s="32" t="s">
        <v>47</v>
      </c>
      <c r="G964" s="30" t="s">
        <v>0</v>
      </c>
      <c r="H964" s="44" t="s">
        <v>3629</v>
      </c>
      <c r="I964" s="52" t="s">
        <v>344</v>
      </c>
      <c r="J964" s="24"/>
      <c r="K964" s="69"/>
      <c r="L964" s="38">
        <v>24</v>
      </c>
      <c r="M964" s="41" t="e">
        <f>VLOOKUP(I964,#REF!,6,0)</f>
        <v>#REF!</v>
      </c>
      <c r="N964" s="24"/>
      <c r="O964" s="3"/>
      <c r="T964" s="3"/>
    </row>
    <row r="965" spans="1:20" ht="23.25" customHeight="1">
      <c r="A965" s="28">
        <v>960</v>
      </c>
      <c r="B965" s="94" t="str">
        <f t="shared" si="14"/>
        <v>20241FL6130K19.24</v>
      </c>
      <c r="C965" s="93" t="s">
        <v>2896</v>
      </c>
      <c r="D965" s="82" t="s">
        <v>222</v>
      </c>
      <c r="E965" s="55" t="s">
        <v>162</v>
      </c>
      <c r="F965" s="32" t="s">
        <v>47</v>
      </c>
      <c r="G965" s="30" t="s">
        <v>3</v>
      </c>
      <c r="H965" s="44" t="s">
        <v>3629</v>
      </c>
      <c r="I965" s="52" t="s">
        <v>344</v>
      </c>
      <c r="J965" s="33"/>
      <c r="K965" s="69"/>
      <c r="L965" s="38">
        <v>24</v>
      </c>
      <c r="M965" s="41" t="e">
        <f>VLOOKUP(I965,#REF!,6,0)</f>
        <v>#REF!</v>
      </c>
      <c r="N965" s="33"/>
    </row>
    <row r="966" spans="1:20" ht="23.25" customHeight="1">
      <c r="A966" s="28">
        <v>961</v>
      </c>
      <c r="B966" s="94" t="str">
        <f t="shared" ref="B966:B1029" si="15">CONCATENATE(20241,$D966,"K19.",$L966)</f>
        <v>20241FL6130K19.25</v>
      </c>
      <c r="C966" s="93" t="s">
        <v>2899</v>
      </c>
      <c r="D966" s="82" t="s">
        <v>222</v>
      </c>
      <c r="E966" s="55" t="s">
        <v>162</v>
      </c>
      <c r="F966" s="32" t="s">
        <v>48</v>
      </c>
      <c r="G966" s="30" t="s">
        <v>0</v>
      </c>
      <c r="H966" s="44" t="s">
        <v>3629</v>
      </c>
      <c r="I966" s="52" t="s">
        <v>345</v>
      </c>
      <c r="J966" s="24"/>
      <c r="K966" s="69"/>
      <c r="L966" s="38">
        <v>25</v>
      </c>
      <c r="M966" s="41" t="e">
        <f>VLOOKUP(I966,#REF!,6,0)</f>
        <v>#REF!</v>
      </c>
      <c r="N966" s="24"/>
      <c r="O966" s="3"/>
      <c r="T966" s="3"/>
    </row>
    <row r="967" spans="1:20" ht="23.25" customHeight="1">
      <c r="A967" s="28">
        <v>962</v>
      </c>
      <c r="B967" s="94" t="str">
        <f t="shared" si="15"/>
        <v>20241FL6130K19.25</v>
      </c>
      <c r="C967" s="93" t="s">
        <v>2899</v>
      </c>
      <c r="D967" s="82" t="s">
        <v>222</v>
      </c>
      <c r="E967" s="55" t="s">
        <v>162</v>
      </c>
      <c r="F967" s="32" t="s">
        <v>48</v>
      </c>
      <c r="G967" s="30" t="s">
        <v>3</v>
      </c>
      <c r="H967" s="44" t="s">
        <v>3629</v>
      </c>
      <c r="I967" s="52" t="s">
        <v>345</v>
      </c>
      <c r="J967" s="33"/>
      <c r="K967" s="69"/>
      <c r="L967" s="38">
        <v>25</v>
      </c>
      <c r="M967" s="41" t="e">
        <f>VLOOKUP(I967,#REF!,6,0)</f>
        <v>#REF!</v>
      </c>
      <c r="N967" s="33"/>
    </row>
    <row r="968" spans="1:20" ht="23.25" customHeight="1">
      <c r="A968" s="28">
        <v>963</v>
      </c>
      <c r="B968" s="94" t="str">
        <f t="shared" si="15"/>
        <v>20241FL6130K19.26</v>
      </c>
      <c r="C968" s="93" t="s">
        <v>2902</v>
      </c>
      <c r="D968" s="82" t="s">
        <v>222</v>
      </c>
      <c r="E968" s="55" t="s">
        <v>162</v>
      </c>
      <c r="F968" s="32" t="s">
        <v>45</v>
      </c>
      <c r="G968" s="30" t="s">
        <v>0</v>
      </c>
      <c r="H968" s="44" t="s">
        <v>3629</v>
      </c>
      <c r="I968" s="52" t="s">
        <v>345</v>
      </c>
      <c r="J968" s="24"/>
      <c r="K968" s="69"/>
      <c r="L968" s="38">
        <v>26</v>
      </c>
      <c r="M968" s="41" t="e">
        <f>VLOOKUP(I968,#REF!,6,0)</f>
        <v>#REF!</v>
      </c>
      <c r="N968" s="24"/>
      <c r="O968" s="3"/>
      <c r="T968" s="3"/>
    </row>
    <row r="969" spans="1:20" ht="23.25" customHeight="1">
      <c r="A969" s="28">
        <v>964</v>
      </c>
      <c r="B969" s="94" t="str">
        <f t="shared" si="15"/>
        <v>20241FL6130K19.26</v>
      </c>
      <c r="C969" s="93" t="s">
        <v>2902</v>
      </c>
      <c r="D969" s="82" t="s">
        <v>222</v>
      </c>
      <c r="E969" s="55" t="s">
        <v>162</v>
      </c>
      <c r="F969" s="32" t="s">
        <v>45</v>
      </c>
      <c r="G969" s="30" t="s">
        <v>3</v>
      </c>
      <c r="H969" s="44" t="s">
        <v>3629</v>
      </c>
      <c r="I969" s="52" t="s">
        <v>345</v>
      </c>
      <c r="J969" s="33"/>
      <c r="K969" s="69"/>
      <c r="L969" s="38">
        <v>26</v>
      </c>
      <c r="M969" s="41" t="e">
        <f>VLOOKUP(I969,#REF!,6,0)</f>
        <v>#REF!</v>
      </c>
      <c r="N969" s="33"/>
    </row>
    <row r="970" spans="1:20" ht="23.25" customHeight="1">
      <c r="A970" s="28">
        <v>965</v>
      </c>
      <c r="B970" s="94" t="str">
        <f t="shared" si="15"/>
        <v>20241FL6130K19.27</v>
      </c>
      <c r="C970" s="93" t="s">
        <v>2905</v>
      </c>
      <c r="D970" s="82" t="s">
        <v>222</v>
      </c>
      <c r="E970" s="55" t="s">
        <v>162</v>
      </c>
      <c r="F970" s="32" t="s">
        <v>46</v>
      </c>
      <c r="G970" s="30" t="s">
        <v>2</v>
      </c>
      <c r="H970" s="44" t="s">
        <v>3630</v>
      </c>
      <c r="I970" s="52" t="s">
        <v>346</v>
      </c>
      <c r="J970" s="33"/>
      <c r="K970" s="69"/>
      <c r="L970" s="38">
        <v>27</v>
      </c>
      <c r="M970" s="41" t="e">
        <f>VLOOKUP(I970,#REF!,6,0)</f>
        <v>#REF!</v>
      </c>
      <c r="N970" s="33"/>
    </row>
    <row r="971" spans="1:20" ht="23.25" customHeight="1">
      <c r="A971" s="28">
        <v>966</v>
      </c>
      <c r="B971" s="94" t="str">
        <f t="shared" si="15"/>
        <v>20241FL6130K19.27</v>
      </c>
      <c r="C971" s="93" t="s">
        <v>2905</v>
      </c>
      <c r="D971" s="82" t="s">
        <v>222</v>
      </c>
      <c r="E971" s="55" t="s">
        <v>162</v>
      </c>
      <c r="F971" s="32" t="s">
        <v>46</v>
      </c>
      <c r="G971" s="30" t="s">
        <v>5</v>
      </c>
      <c r="H971" s="44" t="s">
        <v>3630</v>
      </c>
      <c r="I971" s="52" t="s">
        <v>346</v>
      </c>
      <c r="J971" s="33"/>
      <c r="K971" s="69"/>
      <c r="L971" s="38">
        <v>27</v>
      </c>
      <c r="M971" s="41" t="e">
        <f>VLOOKUP(I971,#REF!,6,0)</f>
        <v>#REF!</v>
      </c>
      <c r="N971" s="33"/>
    </row>
    <row r="972" spans="1:20" ht="23.25" customHeight="1">
      <c r="A972" s="28">
        <v>967</v>
      </c>
      <c r="B972" s="94" t="str">
        <f t="shared" si="15"/>
        <v>20241FL6130K19.28</v>
      </c>
      <c r="C972" s="93" t="s">
        <v>2908</v>
      </c>
      <c r="D972" s="82" t="s">
        <v>222</v>
      </c>
      <c r="E972" s="55" t="s">
        <v>162</v>
      </c>
      <c r="F972" s="32" t="s">
        <v>47</v>
      </c>
      <c r="G972" s="30" t="s">
        <v>2</v>
      </c>
      <c r="H972" s="44" t="s">
        <v>3630</v>
      </c>
      <c r="I972" s="52" t="s">
        <v>346</v>
      </c>
      <c r="J972" s="33"/>
      <c r="K972" s="69"/>
      <c r="L972" s="38">
        <v>28</v>
      </c>
      <c r="M972" s="41" t="e">
        <f>VLOOKUP(I972,#REF!,6,0)</f>
        <v>#REF!</v>
      </c>
      <c r="N972" s="33"/>
    </row>
    <row r="973" spans="1:20" ht="23.25" customHeight="1">
      <c r="A973" s="28">
        <v>968</v>
      </c>
      <c r="B973" s="94" t="str">
        <f t="shared" si="15"/>
        <v>20241FL6130K19.28</v>
      </c>
      <c r="C973" s="93" t="s">
        <v>2908</v>
      </c>
      <c r="D973" s="82" t="s">
        <v>222</v>
      </c>
      <c r="E973" s="55" t="s">
        <v>162</v>
      </c>
      <c r="F973" s="32" t="s">
        <v>47</v>
      </c>
      <c r="G973" s="30" t="s">
        <v>5</v>
      </c>
      <c r="H973" s="44" t="s">
        <v>3630</v>
      </c>
      <c r="I973" s="52" t="s">
        <v>346</v>
      </c>
      <c r="J973" s="33"/>
      <c r="K973" s="69"/>
      <c r="L973" s="38">
        <v>28</v>
      </c>
      <c r="M973" s="41" t="e">
        <f>VLOOKUP(I973,#REF!,6,0)</f>
        <v>#REF!</v>
      </c>
      <c r="N973" s="33"/>
    </row>
    <row r="974" spans="1:20" ht="23.25" customHeight="1">
      <c r="A974" s="28">
        <v>969</v>
      </c>
      <c r="B974" s="94" t="str">
        <f t="shared" si="15"/>
        <v>20241FL6130K19.29</v>
      </c>
      <c r="C974" s="93" t="s">
        <v>2911</v>
      </c>
      <c r="D974" s="82" t="s">
        <v>222</v>
      </c>
      <c r="E974" s="55" t="s">
        <v>162</v>
      </c>
      <c r="F974" s="32" t="s">
        <v>48</v>
      </c>
      <c r="G974" s="30" t="s">
        <v>2</v>
      </c>
      <c r="H974" s="44" t="s">
        <v>3630</v>
      </c>
      <c r="I974" s="52" t="s">
        <v>347</v>
      </c>
      <c r="J974" s="33"/>
      <c r="K974" s="69"/>
      <c r="L974" s="38">
        <v>29</v>
      </c>
      <c r="M974" s="41" t="e">
        <f>VLOOKUP(I974,#REF!,6,0)</f>
        <v>#REF!</v>
      </c>
      <c r="N974" s="33"/>
    </row>
    <row r="975" spans="1:20" ht="23.25" customHeight="1">
      <c r="A975" s="28">
        <v>970</v>
      </c>
      <c r="B975" s="94" t="str">
        <f t="shared" si="15"/>
        <v>20241FL6130K19.29</v>
      </c>
      <c r="C975" s="93" t="s">
        <v>2911</v>
      </c>
      <c r="D975" s="82" t="s">
        <v>222</v>
      </c>
      <c r="E975" s="55" t="s">
        <v>162</v>
      </c>
      <c r="F975" s="32" t="s">
        <v>48</v>
      </c>
      <c r="G975" s="30" t="s">
        <v>5</v>
      </c>
      <c r="H975" s="44" t="s">
        <v>3630</v>
      </c>
      <c r="I975" s="52" t="s">
        <v>347</v>
      </c>
      <c r="J975" s="33"/>
      <c r="K975" s="69"/>
      <c r="L975" s="38">
        <v>29</v>
      </c>
      <c r="M975" s="41" t="e">
        <f>VLOOKUP(I975,#REF!,6,0)</f>
        <v>#REF!</v>
      </c>
      <c r="N975" s="33"/>
    </row>
    <row r="976" spans="1:20" ht="23.25" customHeight="1">
      <c r="A976" s="28">
        <v>971</v>
      </c>
      <c r="B976" s="94" t="str">
        <f t="shared" si="15"/>
        <v>20241FL6130K19.30</v>
      </c>
      <c r="C976" s="93" t="s">
        <v>2914</v>
      </c>
      <c r="D976" s="82" t="s">
        <v>222</v>
      </c>
      <c r="E976" s="55" t="s">
        <v>162</v>
      </c>
      <c r="F976" s="32" t="s">
        <v>45</v>
      </c>
      <c r="G976" s="30" t="s">
        <v>2</v>
      </c>
      <c r="H976" s="44" t="s">
        <v>3630</v>
      </c>
      <c r="I976" s="52" t="s">
        <v>347</v>
      </c>
      <c r="J976" s="33"/>
      <c r="K976" s="69"/>
      <c r="L976" s="38">
        <v>30</v>
      </c>
      <c r="M976" s="41" t="e">
        <f>VLOOKUP(I976,#REF!,6,0)</f>
        <v>#REF!</v>
      </c>
      <c r="N976" s="33"/>
    </row>
    <row r="977" spans="1:14" ht="23.25" customHeight="1">
      <c r="A977" s="28">
        <v>972</v>
      </c>
      <c r="B977" s="94" t="str">
        <f t="shared" si="15"/>
        <v>20241FL6130K19.30</v>
      </c>
      <c r="C977" s="93" t="s">
        <v>2914</v>
      </c>
      <c r="D977" s="82" t="s">
        <v>222</v>
      </c>
      <c r="E977" s="55" t="s">
        <v>162</v>
      </c>
      <c r="F977" s="32" t="s">
        <v>45</v>
      </c>
      <c r="G977" s="30" t="s">
        <v>5</v>
      </c>
      <c r="H977" s="44" t="s">
        <v>3630</v>
      </c>
      <c r="I977" s="52" t="s">
        <v>347</v>
      </c>
      <c r="J977" s="33"/>
      <c r="K977" s="69"/>
      <c r="L977" s="38">
        <v>30</v>
      </c>
      <c r="M977" s="41" t="e">
        <f>VLOOKUP(I977,#REF!,6,0)</f>
        <v>#REF!</v>
      </c>
      <c r="N977" s="33"/>
    </row>
    <row r="978" spans="1:14" ht="23.25" customHeight="1">
      <c r="A978" s="28">
        <v>973</v>
      </c>
      <c r="B978" s="94" t="str">
        <f t="shared" si="15"/>
        <v>20241FL6130K19.31</v>
      </c>
      <c r="C978" s="93" t="s">
        <v>2917</v>
      </c>
      <c r="D978" s="82" t="s">
        <v>222</v>
      </c>
      <c r="E978" s="55" t="s">
        <v>162</v>
      </c>
      <c r="F978" s="32" t="s">
        <v>48</v>
      </c>
      <c r="G978" s="30" t="s">
        <v>1</v>
      </c>
      <c r="H978" s="44" t="s">
        <v>482</v>
      </c>
      <c r="I978" s="52" t="s">
        <v>336</v>
      </c>
      <c r="J978" s="33"/>
      <c r="K978" s="69"/>
      <c r="L978" s="38">
        <v>31</v>
      </c>
      <c r="M978" s="41" t="e">
        <f>VLOOKUP(I978,#REF!,6,0)</f>
        <v>#REF!</v>
      </c>
      <c r="N978" s="33"/>
    </row>
    <row r="979" spans="1:14" ht="23.25" customHeight="1">
      <c r="A979" s="28">
        <v>974</v>
      </c>
      <c r="B979" s="94" t="str">
        <f t="shared" si="15"/>
        <v>20241FL6130K19.31</v>
      </c>
      <c r="C979" s="93" t="s">
        <v>2917</v>
      </c>
      <c r="D979" s="82" t="s">
        <v>222</v>
      </c>
      <c r="E979" s="55" t="s">
        <v>162</v>
      </c>
      <c r="F979" s="32" t="s">
        <v>48</v>
      </c>
      <c r="G979" s="30" t="s">
        <v>4</v>
      </c>
      <c r="H979" s="44" t="s">
        <v>482</v>
      </c>
      <c r="I979" s="52" t="s">
        <v>336</v>
      </c>
      <c r="J979" s="33"/>
      <c r="K979" s="69"/>
      <c r="L979" s="38">
        <v>31</v>
      </c>
      <c r="M979" s="41" t="e">
        <f>VLOOKUP(I979,#REF!,6,0)</f>
        <v>#REF!</v>
      </c>
      <c r="N979" s="33"/>
    </row>
    <row r="980" spans="1:14" ht="23.25" customHeight="1">
      <c r="A980" s="28">
        <v>975</v>
      </c>
      <c r="B980" s="94" t="str">
        <f t="shared" si="15"/>
        <v>20241FL6130K19.32</v>
      </c>
      <c r="C980" s="93" t="s">
        <v>2920</v>
      </c>
      <c r="D980" s="82" t="s">
        <v>222</v>
      </c>
      <c r="E980" s="55" t="s">
        <v>162</v>
      </c>
      <c r="F980" s="32" t="s">
        <v>45</v>
      </c>
      <c r="G980" s="30" t="s">
        <v>1</v>
      </c>
      <c r="H980" s="44" t="s">
        <v>482</v>
      </c>
      <c r="I980" s="52" t="s">
        <v>336</v>
      </c>
      <c r="J980" s="33"/>
      <c r="K980" s="69"/>
      <c r="L980" s="38">
        <v>32</v>
      </c>
      <c r="M980" s="41" t="e">
        <f>VLOOKUP(I980,#REF!,6,0)</f>
        <v>#REF!</v>
      </c>
      <c r="N980" s="33"/>
    </row>
    <row r="981" spans="1:14" ht="23.25" customHeight="1">
      <c r="A981" s="28">
        <v>976</v>
      </c>
      <c r="B981" s="94" t="str">
        <f t="shared" si="15"/>
        <v>20241FL6130K19.32</v>
      </c>
      <c r="C981" s="93" t="s">
        <v>2920</v>
      </c>
      <c r="D981" s="82" t="s">
        <v>222</v>
      </c>
      <c r="E981" s="55" t="s">
        <v>162</v>
      </c>
      <c r="F981" s="32" t="s">
        <v>45</v>
      </c>
      <c r="G981" s="30" t="s">
        <v>4</v>
      </c>
      <c r="H981" s="44" t="s">
        <v>482</v>
      </c>
      <c r="I981" s="52" t="s">
        <v>336</v>
      </c>
      <c r="J981" s="33"/>
      <c r="K981" s="69"/>
      <c r="L981" s="38">
        <v>32</v>
      </c>
      <c r="M981" s="41" t="e">
        <f>VLOOKUP(I981,#REF!,6,0)</f>
        <v>#REF!</v>
      </c>
      <c r="N981" s="33"/>
    </row>
    <row r="982" spans="1:14" ht="23.25" customHeight="1">
      <c r="A982" s="28">
        <v>977</v>
      </c>
      <c r="B982" s="94" t="str">
        <f t="shared" si="15"/>
        <v>20241FL6130K19.33</v>
      </c>
      <c r="C982" s="93" t="s">
        <v>2923</v>
      </c>
      <c r="D982" s="82" t="s">
        <v>222</v>
      </c>
      <c r="E982" s="55" t="s">
        <v>162</v>
      </c>
      <c r="F982" s="32" t="s">
        <v>46</v>
      </c>
      <c r="G982" s="30" t="s">
        <v>1</v>
      </c>
      <c r="H982" s="44" t="s">
        <v>482</v>
      </c>
      <c r="I982" s="52" t="s">
        <v>337</v>
      </c>
      <c r="J982" s="33"/>
      <c r="K982" s="69"/>
      <c r="L982" s="38">
        <v>33</v>
      </c>
      <c r="M982" s="41" t="e">
        <f>VLOOKUP(I982,#REF!,6,0)</f>
        <v>#REF!</v>
      </c>
      <c r="N982" s="33"/>
    </row>
    <row r="983" spans="1:14" ht="23.25" customHeight="1">
      <c r="A983" s="28">
        <v>978</v>
      </c>
      <c r="B983" s="94" t="str">
        <f t="shared" si="15"/>
        <v>20241FL6130K19.33</v>
      </c>
      <c r="C983" s="93" t="s">
        <v>2923</v>
      </c>
      <c r="D983" s="82" t="s">
        <v>222</v>
      </c>
      <c r="E983" s="55" t="s">
        <v>162</v>
      </c>
      <c r="F983" s="32" t="s">
        <v>46</v>
      </c>
      <c r="G983" s="30" t="s">
        <v>4</v>
      </c>
      <c r="H983" s="44" t="s">
        <v>482</v>
      </c>
      <c r="I983" s="52" t="s">
        <v>337</v>
      </c>
      <c r="J983" s="33"/>
      <c r="K983" s="69"/>
      <c r="L983" s="38">
        <v>33</v>
      </c>
      <c r="M983" s="41" t="e">
        <f>VLOOKUP(I983,#REF!,6,0)</f>
        <v>#REF!</v>
      </c>
      <c r="N983" s="33"/>
    </row>
    <row r="984" spans="1:14" ht="23.25" customHeight="1">
      <c r="A984" s="28">
        <v>979</v>
      </c>
      <c r="B984" s="94" t="str">
        <f t="shared" si="15"/>
        <v>20241FL6130K19.34</v>
      </c>
      <c r="C984" s="93" t="s">
        <v>2926</v>
      </c>
      <c r="D984" s="82" t="s">
        <v>222</v>
      </c>
      <c r="E984" s="55" t="s">
        <v>162</v>
      </c>
      <c r="F984" s="32" t="s">
        <v>47</v>
      </c>
      <c r="G984" s="30" t="s">
        <v>1</v>
      </c>
      <c r="H984" s="44" t="s">
        <v>482</v>
      </c>
      <c r="I984" s="52" t="s">
        <v>337</v>
      </c>
      <c r="J984" s="33"/>
      <c r="K984" s="69"/>
      <c r="L984" s="38">
        <v>34</v>
      </c>
      <c r="M984" s="41" t="e">
        <f>VLOOKUP(I984,#REF!,6,0)</f>
        <v>#REF!</v>
      </c>
      <c r="N984" s="33"/>
    </row>
    <row r="985" spans="1:14" ht="23.25" customHeight="1">
      <c r="A985" s="28">
        <v>980</v>
      </c>
      <c r="B985" s="94" t="str">
        <f t="shared" si="15"/>
        <v>20241FL6130K19.34</v>
      </c>
      <c r="C985" s="93" t="s">
        <v>2926</v>
      </c>
      <c r="D985" s="82" t="s">
        <v>222</v>
      </c>
      <c r="E985" s="55" t="s">
        <v>162</v>
      </c>
      <c r="F985" s="32" t="s">
        <v>47</v>
      </c>
      <c r="G985" s="30" t="s">
        <v>4</v>
      </c>
      <c r="H985" s="44" t="s">
        <v>482</v>
      </c>
      <c r="I985" s="52" t="s">
        <v>337</v>
      </c>
      <c r="J985" s="33"/>
      <c r="K985" s="69"/>
      <c r="L985" s="38">
        <v>34</v>
      </c>
      <c r="M985" s="41" t="e">
        <f>VLOOKUP(I985,#REF!,6,0)</f>
        <v>#REF!</v>
      </c>
      <c r="N985" s="33"/>
    </row>
    <row r="986" spans="1:14" ht="23.25" customHeight="1">
      <c r="A986" s="28">
        <v>981</v>
      </c>
      <c r="B986" s="94" t="str">
        <f t="shared" si="15"/>
        <v>20241FL6130K19.35</v>
      </c>
      <c r="C986" s="93" t="s">
        <v>2929</v>
      </c>
      <c r="D986" s="82" t="s">
        <v>222</v>
      </c>
      <c r="E986" s="55" t="s">
        <v>162</v>
      </c>
      <c r="F986" s="32" t="s">
        <v>48</v>
      </c>
      <c r="G986" s="30" t="s">
        <v>1</v>
      </c>
      <c r="H986" s="44" t="s">
        <v>455</v>
      </c>
      <c r="I986" s="52" t="s">
        <v>338</v>
      </c>
      <c r="J986" s="33"/>
      <c r="K986" s="69"/>
      <c r="L986" s="38">
        <v>35</v>
      </c>
      <c r="M986" s="41" t="e">
        <f>VLOOKUP(I986,#REF!,6,0)</f>
        <v>#REF!</v>
      </c>
      <c r="N986" s="33"/>
    </row>
    <row r="987" spans="1:14" ht="23.25" customHeight="1">
      <c r="A987" s="28">
        <v>982</v>
      </c>
      <c r="B987" s="94" t="str">
        <f t="shared" si="15"/>
        <v>20241FL6130K19.35</v>
      </c>
      <c r="C987" s="93" t="s">
        <v>2929</v>
      </c>
      <c r="D987" s="82" t="s">
        <v>222</v>
      </c>
      <c r="E987" s="55" t="s">
        <v>162</v>
      </c>
      <c r="F987" s="32" t="s">
        <v>48</v>
      </c>
      <c r="G987" s="30" t="s">
        <v>4</v>
      </c>
      <c r="H987" s="44" t="s">
        <v>455</v>
      </c>
      <c r="I987" s="52" t="s">
        <v>338</v>
      </c>
      <c r="J987" s="33"/>
      <c r="K987" s="69"/>
      <c r="L987" s="38">
        <v>35</v>
      </c>
      <c r="M987" s="41" t="e">
        <f>VLOOKUP(I987,#REF!,6,0)</f>
        <v>#REF!</v>
      </c>
      <c r="N987" s="33"/>
    </row>
    <row r="988" spans="1:14" ht="23.25" customHeight="1">
      <c r="A988" s="28">
        <v>983</v>
      </c>
      <c r="B988" s="94" t="str">
        <f t="shared" si="15"/>
        <v>20241FL6130K19.36</v>
      </c>
      <c r="C988" s="93" t="s">
        <v>2932</v>
      </c>
      <c r="D988" s="82" t="s">
        <v>222</v>
      </c>
      <c r="E988" s="55" t="s">
        <v>162</v>
      </c>
      <c r="F988" s="32" t="s">
        <v>45</v>
      </c>
      <c r="G988" s="30" t="s">
        <v>1</v>
      </c>
      <c r="H988" s="44" t="s">
        <v>455</v>
      </c>
      <c r="I988" s="52" t="s">
        <v>338</v>
      </c>
      <c r="J988" s="33"/>
      <c r="K988" s="69"/>
      <c r="L988" s="38">
        <v>36</v>
      </c>
      <c r="M988" s="41" t="e">
        <f>VLOOKUP(I988,#REF!,6,0)</f>
        <v>#REF!</v>
      </c>
      <c r="N988" s="33"/>
    </row>
    <row r="989" spans="1:14" ht="23.25" customHeight="1">
      <c r="A989" s="28">
        <v>984</v>
      </c>
      <c r="B989" s="94" t="str">
        <f t="shared" si="15"/>
        <v>20241FL6130K19.36</v>
      </c>
      <c r="C989" s="93" t="s">
        <v>2932</v>
      </c>
      <c r="D989" s="82" t="s">
        <v>222</v>
      </c>
      <c r="E989" s="55" t="s">
        <v>162</v>
      </c>
      <c r="F989" s="32" t="s">
        <v>45</v>
      </c>
      <c r="G989" s="30" t="s">
        <v>4</v>
      </c>
      <c r="H989" s="44" t="s">
        <v>455</v>
      </c>
      <c r="I989" s="52" t="s">
        <v>338</v>
      </c>
      <c r="J989" s="33"/>
      <c r="K989" s="69"/>
      <c r="L989" s="38">
        <v>36</v>
      </c>
      <c r="M989" s="41" t="e">
        <f>VLOOKUP(I989,#REF!,6,0)</f>
        <v>#REF!</v>
      </c>
      <c r="N989" s="33"/>
    </row>
    <row r="990" spans="1:14" ht="23.25" customHeight="1">
      <c r="A990" s="28">
        <v>985</v>
      </c>
      <c r="B990" s="94" t="str">
        <f t="shared" si="15"/>
        <v>20241FL6130K19.37</v>
      </c>
      <c r="C990" s="93" t="s">
        <v>2935</v>
      </c>
      <c r="D990" s="82" t="s">
        <v>222</v>
      </c>
      <c r="E990" s="55" t="s">
        <v>162</v>
      </c>
      <c r="F990" s="32" t="s">
        <v>46</v>
      </c>
      <c r="G990" s="30" t="s">
        <v>1</v>
      </c>
      <c r="H990" s="44" t="s">
        <v>455</v>
      </c>
      <c r="I990" s="52" t="s">
        <v>339</v>
      </c>
      <c r="J990" s="33"/>
      <c r="K990" s="69"/>
      <c r="L990" s="38">
        <v>37</v>
      </c>
      <c r="M990" s="41" t="e">
        <f>VLOOKUP(I990,#REF!,6,0)</f>
        <v>#REF!</v>
      </c>
      <c r="N990" s="33"/>
    </row>
    <row r="991" spans="1:14" ht="23.25" customHeight="1">
      <c r="A991" s="28">
        <v>986</v>
      </c>
      <c r="B991" s="94" t="str">
        <f t="shared" si="15"/>
        <v>20241FL6130K19.37</v>
      </c>
      <c r="C991" s="93" t="s">
        <v>2935</v>
      </c>
      <c r="D991" s="82" t="s">
        <v>222</v>
      </c>
      <c r="E991" s="55" t="s">
        <v>162</v>
      </c>
      <c r="F991" s="32" t="s">
        <v>46</v>
      </c>
      <c r="G991" s="30" t="s">
        <v>4</v>
      </c>
      <c r="H991" s="44" t="s">
        <v>455</v>
      </c>
      <c r="I991" s="52" t="s">
        <v>339</v>
      </c>
      <c r="J991" s="33"/>
      <c r="K991" s="69"/>
      <c r="L991" s="38">
        <v>37</v>
      </c>
      <c r="M991" s="41" t="e">
        <f>VLOOKUP(I991,#REF!,6,0)</f>
        <v>#REF!</v>
      </c>
      <c r="N991" s="33"/>
    </row>
    <row r="992" spans="1:14" ht="23.25" customHeight="1">
      <c r="A992" s="28">
        <v>987</v>
      </c>
      <c r="B992" s="94" t="str">
        <f t="shared" si="15"/>
        <v>20241FL6130K19.38</v>
      </c>
      <c r="C992" s="93" t="s">
        <v>2938</v>
      </c>
      <c r="D992" s="82" t="s">
        <v>222</v>
      </c>
      <c r="E992" s="55" t="s">
        <v>162</v>
      </c>
      <c r="F992" s="32" t="s">
        <v>47</v>
      </c>
      <c r="G992" s="30" t="s">
        <v>1</v>
      </c>
      <c r="H992" s="44" t="s">
        <v>455</v>
      </c>
      <c r="I992" s="52" t="s">
        <v>339</v>
      </c>
      <c r="J992" s="33"/>
      <c r="K992" s="69"/>
      <c r="L992" s="38">
        <v>38</v>
      </c>
      <c r="M992" s="41" t="e">
        <f>VLOOKUP(I992,#REF!,6,0)</f>
        <v>#REF!</v>
      </c>
      <c r="N992" s="33"/>
    </row>
    <row r="993" spans="1:20" ht="23.25" customHeight="1">
      <c r="A993" s="28">
        <v>988</v>
      </c>
      <c r="B993" s="94" t="str">
        <f t="shared" si="15"/>
        <v>20241FL6130K19.38</v>
      </c>
      <c r="C993" s="93" t="s">
        <v>2938</v>
      </c>
      <c r="D993" s="82" t="s">
        <v>222</v>
      </c>
      <c r="E993" s="55" t="s">
        <v>162</v>
      </c>
      <c r="F993" s="32" t="s">
        <v>47</v>
      </c>
      <c r="G993" s="30" t="s">
        <v>4</v>
      </c>
      <c r="H993" s="44" t="s">
        <v>455</v>
      </c>
      <c r="I993" s="52" t="s">
        <v>339</v>
      </c>
      <c r="J993" s="33"/>
      <c r="K993" s="69"/>
      <c r="L993" s="38">
        <v>38</v>
      </c>
      <c r="M993" s="41" t="e">
        <f>VLOOKUP(I993,#REF!,6,0)</f>
        <v>#REF!</v>
      </c>
      <c r="N993" s="33"/>
    </row>
    <row r="994" spans="1:20" ht="23.25" customHeight="1">
      <c r="A994" s="28">
        <v>989</v>
      </c>
      <c r="B994" s="94" t="str">
        <f t="shared" si="15"/>
        <v>20241FL6130K19.39</v>
      </c>
      <c r="C994" s="93" t="s">
        <v>2941</v>
      </c>
      <c r="D994" s="82" t="s">
        <v>222</v>
      </c>
      <c r="E994" s="55" t="s">
        <v>162</v>
      </c>
      <c r="F994" s="32" t="s">
        <v>48</v>
      </c>
      <c r="G994" s="30" t="s">
        <v>0</v>
      </c>
      <c r="H994" s="44" t="s">
        <v>42</v>
      </c>
      <c r="I994" s="52" t="s">
        <v>348</v>
      </c>
      <c r="J994" s="24"/>
      <c r="K994" s="69"/>
      <c r="L994" s="38">
        <v>39</v>
      </c>
      <c r="M994" s="41" t="e">
        <f>VLOOKUP(I994,#REF!,6,0)</f>
        <v>#REF!</v>
      </c>
      <c r="N994" s="24"/>
      <c r="O994" s="3"/>
      <c r="T994" s="3"/>
    </row>
    <row r="995" spans="1:20" ht="23.25" customHeight="1">
      <c r="A995" s="28">
        <v>990</v>
      </c>
      <c r="B995" s="94" t="str">
        <f t="shared" si="15"/>
        <v>20241FL6130K19.39</v>
      </c>
      <c r="C995" s="93" t="s">
        <v>2941</v>
      </c>
      <c r="D995" s="82" t="s">
        <v>222</v>
      </c>
      <c r="E995" s="55" t="s">
        <v>162</v>
      </c>
      <c r="F995" s="32" t="s">
        <v>48</v>
      </c>
      <c r="G995" s="30" t="s">
        <v>3</v>
      </c>
      <c r="H995" s="44" t="s">
        <v>42</v>
      </c>
      <c r="I995" s="52" t="s">
        <v>348</v>
      </c>
      <c r="J995" s="33"/>
      <c r="K995" s="69"/>
      <c r="L995" s="38">
        <v>39</v>
      </c>
      <c r="M995" s="41" t="e">
        <f>VLOOKUP(I995,#REF!,6,0)</f>
        <v>#REF!</v>
      </c>
      <c r="N995" s="33"/>
    </row>
    <row r="996" spans="1:20" ht="23.25" customHeight="1">
      <c r="A996" s="28">
        <v>991</v>
      </c>
      <c r="B996" s="94" t="str">
        <f t="shared" si="15"/>
        <v>20241FL6130K19.40</v>
      </c>
      <c r="C996" s="93" t="s">
        <v>2944</v>
      </c>
      <c r="D996" s="82" t="s">
        <v>222</v>
      </c>
      <c r="E996" s="55" t="s">
        <v>162</v>
      </c>
      <c r="F996" s="32" t="s">
        <v>45</v>
      </c>
      <c r="G996" s="30" t="s">
        <v>0</v>
      </c>
      <c r="H996" s="44" t="s">
        <v>42</v>
      </c>
      <c r="I996" s="52" t="s">
        <v>348</v>
      </c>
      <c r="J996" s="24"/>
      <c r="K996" s="69"/>
      <c r="L996" s="38">
        <v>40</v>
      </c>
      <c r="M996" s="41" t="e">
        <f>VLOOKUP(I996,#REF!,6,0)</f>
        <v>#REF!</v>
      </c>
      <c r="N996" s="24"/>
      <c r="O996" s="3"/>
      <c r="S996"/>
    </row>
    <row r="997" spans="1:20" ht="23.25" customHeight="1">
      <c r="A997" s="28">
        <v>992</v>
      </c>
      <c r="B997" s="94" t="str">
        <f t="shared" si="15"/>
        <v>20241FL6130K19.40</v>
      </c>
      <c r="C997" s="93" t="s">
        <v>2944</v>
      </c>
      <c r="D997" s="82" t="s">
        <v>222</v>
      </c>
      <c r="E997" s="55" t="s">
        <v>162</v>
      </c>
      <c r="F997" s="32" t="s">
        <v>45</v>
      </c>
      <c r="G997" s="30" t="s">
        <v>3</v>
      </c>
      <c r="H997" s="44" t="s">
        <v>42</v>
      </c>
      <c r="I997" s="52" t="s">
        <v>348</v>
      </c>
      <c r="J997" s="33"/>
      <c r="K997" s="69"/>
      <c r="L997" s="38">
        <v>40</v>
      </c>
      <c r="M997" s="41" t="e">
        <f>VLOOKUP(I997,#REF!,6,0)</f>
        <v>#REF!</v>
      </c>
      <c r="N997" s="33"/>
    </row>
    <row r="998" spans="1:20" ht="23.25" customHeight="1">
      <c r="A998" s="28">
        <v>993</v>
      </c>
      <c r="B998" s="94" t="str">
        <f t="shared" si="15"/>
        <v>20241FL6130K19.41</v>
      </c>
      <c r="C998" s="93" t="s">
        <v>2947</v>
      </c>
      <c r="D998" s="82" t="s">
        <v>222</v>
      </c>
      <c r="E998" s="55" t="s">
        <v>162</v>
      </c>
      <c r="F998" s="32" t="s">
        <v>46</v>
      </c>
      <c r="G998" s="30" t="s">
        <v>0</v>
      </c>
      <c r="H998" s="44" t="s">
        <v>42</v>
      </c>
      <c r="I998" s="52" t="s">
        <v>349</v>
      </c>
      <c r="J998" s="24"/>
      <c r="K998" s="69"/>
      <c r="L998" s="38">
        <v>41</v>
      </c>
      <c r="M998" s="41" t="e">
        <f>VLOOKUP(I998,#REF!,6,0)</f>
        <v>#REF!</v>
      </c>
      <c r="N998" s="24"/>
      <c r="O998" s="3"/>
      <c r="T998" s="3"/>
    </row>
    <row r="999" spans="1:20" ht="23.25" customHeight="1">
      <c r="A999" s="28">
        <v>994</v>
      </c>
      <c r="B999" s="94" t="str">
        <f t="shared" si="15"/>
        <v>20241FL6130K19.41</v>
      </c>
      <c r="C999" s="93" t="s">
        <v>2947</v>
      </c>
      <c r="D999" s="82" t="s">
        <v>222</v>
      </c>
      <c r="E999" s="55" t="s">
        <v>162</v>
      </c>
      <c r="F999" s="32" t="s">
        <v>46</v>
      </c>
      <c r="G999" s="30" t="s">
        <v>3</v>
      </c>
      <c r="H999" s="44" t="s">
        <v>42</v>
      </c>
      <c r="I999" s="52" t="s">
        <v>349</v>
      </c>
      <c r="J999" s="33"/>
      <c r="K999" s="69"/>
      <c r="L999" s="38">
        <v>41</v>
      </c>
      <c r="M999" s="41" t="e">
        <f>VLOOKUP(I999,#REF!,6,0)</f>
        <v>#REF!</v>
      </c>
      <c r="N999" s="33"/>
    </row>
    <row r="1000" spans="1:20" ht="23.25" customHeight="1">
      <c r="A1000" s="28">
        <v>995</v>
      </c>
      <c r="B1000" s="94" t="str">
        <f t="shared" si="15"/>
        <v>20241FL6130K19.42</v>
      </c>
      <c r="C1000" s="93" t="s">
        <v>2950</v>
      </c>
      <c r="D1000" s="82" t="s">
        <v>222</v>
      </c>
      <c r="E1000" s="55" t="s">
        <v>162</v>
      </c>
      <c r="F1000" s="32" t="s">
        <v>47</v>
      </c>
      <c r="G1000" s="30" t="s">
        <v>0</v>
      </c>
      <c r="H1000" s="44" t="s">
        <v>42</v>
      </c>
      <c r="I1000" s="52" t="s">
        <v>349</v>
      </c>
      <c r="J1000" s="24"/>
      <c r="K1000" s="69"/>
      <c r="L1000" s="38">
        <v>42</v>
      </c>
      <c r="M1000" s="41" t="e">
        <f>VLOOKUP(I1000,#REF!,6,0)</f>
        <v>#REF!</v>
      </c>
      <c r="N1000" s="24"/>
      <c r="O1000" s="3"/>
      <c r="T1000" s="3"/>
    </row>
    <row r="1001" spans="1:20" ht="23.25" customHeight="1">
      <c r="A1001" s="28">
        <v>996</v>
      </c>
      <c r="B1001" s="94" t="str">
        <f t="shared" si="15"/>
        <v>20241FL6130K19.42</v>
      </c>
      <c r="C1001" s="93" t="s">
        <v>2950</v>
      </c>
      <c r="D1001" s="82" t="s">
        <v>222</v>
      </c>
      <c r="E1001" s="55" t="s">
        <v>162</v>
      </c>
      <c r="F1001" s="32" t="s">
        <v>47</v>
      </c>
      <c r="G1001" s="30" t="s">
        <v>3</v>
      </c>
      <c r="H1001" s="44" t="s">
        <v>42</v>
      </c>
      <c r="I1001" s="52" t="s">
        <v>349</v>
      </c>
      <c r="J1001" s="33"/>
      <c r="K1001" s="69"/>
      <c r="L1001" s="38">
        <v>42</v>
      </c>
      <c r="M1001" s="41" t="e">
        <f>VLOOKUP(I1001,#REF!,6,0)</f>
        <v>#REF!</v>
      </c>
      <c r="N1001" s="33"/>
    </row>
    <row r="1002" spans="1:20" ht="23.25" customHeight="1">
      <c r="A1002" s="28">
        <v>997</v>
      </c>
      <c r="B1002" s="94" t="str">
        <f t="shared" si="15"/>
        <v>20241FL6130K19.43</v>
      </c>
      <c r="C1002" s="93" t="s">
        <v>2953</v>
      </c>
      <c r="D1002" s="82" t="s">
        <v>222</v>
      </c>
      <c r="E1002" s="55" t="s">
        <v>162</v>
      </c>
      <c r="F1002" s="32" t="s">
        <v>46</v>
      </c>
      <c r="G1002" s="30" t="s">
        <v>2</v>
      </c>
      <c r="H1002" s="44" t="s">
        <v>455</v>
      </c>
      <c r="I1002" s="52" t="s">
        <v>102</v>
      </c>
      <c r="J1002" s="33"/>
      <c r="K1002" s="69"/>
      <c r="L1002" s="38">
        <v>43</v>
      </c>
      <c r="M1002" s="41" t="e">
        <f>VLOOKUP(I1002,#REF!,6,0)</f>
        <v>#REF!</v>
      </c>
      <c r="N1002" s="33"/>
    </row>
    <row r="1003" spans="1:20" ht="23.25" customHeight="1">
      <c r="A1003" s="28">
        <v>998</v>
      </c>
      <c r="B1003" s="94" t="str">
        <f t="shared" si="15"/>
        <v>20241FL6130K19.43</v>
      </c>
      <c r="C1003" s="93" t="s">
        <v>2953</v>
      </c>
      <c r="D1003" s="82" t="s">
        <v>222</v>
      </c>
      <c r="E1003" s="55" t="s">
        <v>162</v>
      </c>
      <c r="F1003" s="32" t="s">
        <v>46</v>
      </c>
      <c r="G1003" s="30" t="s">
        <v>5</v>
      </c>
      <c r="H1003" s="44" t="s">
        <v>455</v>
      </c>
      <c r="I1003" s="52" t="s">
        <v>102</v>
      </c>
      <c r="J1003" s="33"/>
      <c r="K1003" s="69"/>
      <c r="L1003" s="38">
        <v>43</v>
      </c>
      <c r="M1003" s="41" t="e">
        <f>VLOOKUP(I1003,#REF!,6,0)</f>
        <v>#REF!</v>
      </c>
      <c r="N1003" s="33"/>
    </row>
    <row r="1004" spans="1:20" ht="23.25" customHeight="1">
      <c r="A1004" s="28">
        <v>999</v>
      </c>
      <c r="B1004" s="94" t="str">
        <f t="shared" si="15"/>
        <v>20241FL6130K19.44</v>
      </c>
      <c r="C1004" s="93" t="s">
        <v>2956</v>
      </c>
      <c r="D1004" s="82" t="s">
        <v>222</v>
      </c>
      <c r="E1004" s="55" t="s">
        <v>162</v>
      </c>
      <c r="F1004" s="32" t="s">
        <v>47</v>
      </c>
      <c r="G1004" s="30" t="s">
        <v>2</v>
      </c>
      <c r="H1004" s="44" t="s">
        <v>455</v>
      </c>
      <c r="I1004" s="52" t="s">
        <v>102</v>
      </c>
      <c r="J1004" s="33"/>
      <c r="K1004" s="69"/>
      <c r="L1004" s="38">
        <v>44</v>
      </c>
      <c r="M1004" s="41" t="e">
        <f>VLOOKUP(I1004,#REF!,6,0)</f>
        <v>#REF!</v>
      </c>
      <c r="N1004" s="33"/>
    </row>
    <row r="1005" spans="1:20" ht="23.25" customHeight="1">
      <c r="A1005" s="28">
        <v>1000</v>
      </c>
      <c r="B1005" s="94" t="str">
        <f t="shared" si="15"/>
        <v>20241FL6130K19.44</v>
      </c>
      <c r="C1005" s="93" t="s">
        <v>2956</v>
      </c>
      <c r="D1005" s="82" t="s">
        <v>222</v>
      </c>
      <c r="E1005" s="55" t="s">
        <v>162</v>
      </c>
      <c r="F1005" s="32" t="s">
        <v>47</v>
      </c>
      <c r="G1005" s="30" t="s">
        <v>5</v>
      </c>
      <c r="H1005" s="44" t="s">
        <v>455</v>
      </c>
      <c r="I1005" s="52" t="s">
        <v>102</v>
      </c>
      <c r="J1005" s="33"/>
      <c r="K1005" s="69"/>
      <c r="L1005" s="38">
        <v>44</v>
      </c>
      <c r="M1005" s="41" t="e">
        <f>VLOOKUP(I1005,#REF!,6,0)</f>
        <v>#REF!</v>
      </c>
      <c r="N1005" s="33"/>
    </row>
    <row r="1006" spans="1:20" ht="23.25" customHeight="1">
      <c r="A1006" s="28">
        <v>1001</v>
      </c>
      <c r="B1006" s="94" t="str">
        <f t="shared" si="15"/>
        <v>20241FL6130K19.45</v>
      </c>
      <c r="C1006" s="93" t="s">
        <v>2959</v>
      </c>
      <c r="D1006" s="82" t="s">
        <v>222</v>
      </c>
      <c r="E1006" s="55" t="s">
        <v>162</v>
      </c>
      <c r="F1006" s="32" t="s">
        <v>48</v>
      </c>
      <c r="G1006" s="30" t="s">
        <v>2</v>
      </c>
      <c r="H1006" s="44" t="s">
        <v>455</v>
      </c>
      <c r="I1006" s="52" t="s">
        <v>103</v>
      </c>
      <c r="J1006" s="33"/>
      <c r="K1006" s="69"/>
      <c r="L1006" s="38">
        <v>45</v>
      </c>
      <c r="M1006" s="41" t="e">
        <f>VLOOKUP(I1006,#REF!,6,0)</f>
        <v>#REF!</v>
      </c>
      <c r="N1006" s="33"/>
    </row>
    <row r="1007" spans="1:20" ht="23.25" customHeight="1">
      <c r="A1007" s="28">
        <v>1002</v>
      </c>
      <c r="B1007" s="94" t="str">
        <f t="shared" si="15"/>
        <v>20241FL6130K19.45</v>
      </c>
      <c r="C1007" s="93" t="s">
        <v>2959</v>
      </c>
      <c r="D1007" s="82" t="s">
        <v>222</v>
      </c>
      <c r="E1007" s="55" t="s">
        <v>162</v>
      </c>
      <c r="F1007" s="32" t="s">
        <v>48</v>
      </c>
      <c r="G1007" s="30" t="s">
        <v>5</v>
      </c>
      <c r="H1007" s="44" t="s">
        <v>455</v>
      </c>
      <c r="I1007" s="52" t="s">
        <v>103</v>
      </c>
      <c r="J1007" s="33"/>
      <c r="K1007" s="69"/>
      <c r="L1007" s="38">
        <v>45</v>
      </c>
      <c r="M1007" s="41" t="e">
        <f>VLOOKUP(I1007,#REF!,6,0)</f>
        <v>#REF!</v>
      </c>
      <c r="N1007" s="33"/>
    </row>
    <row r="1008" spans="1:20" ht="23.25" customHeight="1">
      <c r="A1008" s="28">
        <v>1003</v>
      </c>
      <c r="B1008" s="94" t="str">
        <f t="shared" si="15"/>
        <v>20241FL6130K19.46</v>
      </c>
      <c r="C1008" s="93" t="s">
        <v>2962</v>
      </c>
      <c r="D1008" s="82" t="s">
        <v>222</v>
      </c>
      <c r="E1008" s="55" t="s">
        <v>162</v>
      </c>
      <c r="F1008" s="32" t="s">
        <v>45</v>
      </c>
      <c r="G1008" s="30" t="s">
        <v>2</v>
      </c>
      <c r="H1008" s="44" t="s">
        <v>455</v>
      </c>
      <c r="I1008" s="52" t="s">
        <v>103</v>
      </c>
      <c r="J1008" s="33"/>
      <c r="K1008" s="69"/>
      <c r="L1008" s="38">
        <v>46</v>
      </c>
      <c r="M1008" s="41" t="e">
        <f>VLOOKUP(I1008,#REF!,6,0)</f>
        <v>#REF!</v>
      </c>
      <c r="N1008" s="33"/>
    </row>
    <row r="1009" spans="1:19" ht="23.25" customHeight="1">
      <c r="A1009" s="28">
        <v>1004</v>
      </c>
      <c r="B1009" s="94" t="str">
        <f t="shared" si="15"/>
        <v>20241FL6130K19.46</v>
      </c>
      <c r="C1009" s="93" t="s">
        <v>2962</v>
      </c>
      <c r="D1009" s="82" t="s">
        <v>222</v>
      </c>
      <c r="E1009" s="55" t="s">
        <v>162</v>
      </c>
      <c r="F1009" s="32" t="s">
        <v>45</v>
      </c>
      <c r="G1009" s="30" t="s">
        <v>5</v>
      </c>
      <c r="H1009" s="44" t="s">
        <v>455</v>
      </c>
      <c r="I1009" s="52" t="s">
        <v>103</v>
      </c>
      <c r="J1009" s="33"/>
      <c r="K1009" s="69"/>
      <c r="L1009" s="38">
        <v>46</v>
      </c>
      <c r="M1009" s="41" t="e">
        <f>VLOOKUP(I1009,#REF!,6,0)</f>
        <v>#REF!</v>
      </c>
      <c r="N1009" s="33"/>
    </row>
    <row r="1010" spans="1:19" ht="23.25" customHeight="1">
      <c r="A1010" s="28">
        <v>1005</v>
      </c>
      <c r="B1010" s="94" t="str">
        <f t="shared" si="15"/>
        <v>20241FL6130K19.47</v>
      </c>
      <c r="C1010" s="93" t="s">
        <v>2965</v>
      </c>
      <c r="D1010" s="82" t="s">
        <v>222</v>
      </c>
      <c r="E1010" s="55" t="s">
        <v>162</v>
      </c>
      <c r="F1010" s="32" t="s">
        <v>48</v>
      </c>
      <c r="G1010" s="30" t="s">
        <v>1</v>
      </c>
      <c r="H1010" s="27" t="s">
        <v>456</v>
      </c>
      <c r="I1010" s="34" t="s">
        <v>408</v>
      </c>
      <c r="J1010" s="33"/>
      <c r="K1010" s="69"/>
      <c r="L1010" s="38">
        <v>47</v>
      </c>
      <c r="M1010" s="41" t="e">
        <f>VLOOKUP(I1010,#REF!,6,0)</f>
        <v>#REF!</v>
      </c>
      <c r="N1010" s="33"/>
    </row>
    <row r="1011" spans="1:19" ht="23.25" customHeight="1">
      <c r="A1011" s="28">
        <v>1006</v>
      </c>
      <c r="B1011" s="94" t="str">
        <f t="shared" si="15"/>
        <v>20241FL6130K19.47</v>
      </c>
      <c r="C1011" s="93" t="s">
        <v>2965</v>
      </c>
      <c r="D1011" s="82" t="s">
        <v>222</v>
      </c>
      <c r="E1011" s="55" t="s">
        <v>162</v>
      </c>
      <c r="F1011" s="32" t="s">
        <v>48</v>
      </c>
      <c r="G1011" s="30" t="s">
        <v>4</v>
      </c>
      <c r="H1011" s="27" t="s">
        <v>456</v>
      </c>
      <c r="I1011" s="34" t="s">
        <v>408</v>
      </c>
      <c r="J1011" s="33"/>
      <c r="K1011" s="69"/>
      <c r="L1011" s="38">
        <v>47</v>
      </c>
      <c r="M1011" s="41" t="e">
        <f>VLOOKUP(I1011,#REF!,6,0)</f>
        <v>#REF!</v>
      </c>
      <c r="N1011" s="33"/>
    </row>
    <row r="1012" spans="1:19" ht="23.25" customHeight="1">
      <c r="A1012" s="28">
        <v>1007</v>
      </c>
      <c r="B1012" s="94" t="str">
        <f t="shared" si="15"/>
        <v>20241FL6130K19.48</v>
      </c>
      <c r="C1012" s="93" t="s">
        <v>2968</v>
      </c>
      <c r="D1012" s="82" t="s">
        <v>222</v>
      </c>
      <c r="E1012" s="55" t="s">
        <v>162</v>
      </c>
      <c r="F1012" s="32" t="s">
        <v>46</v>
      </c>
      <c r="G1012" s="30" t="s">
        <v>1</v>
      </c>
      <c r="H1012" s="44" t="s">
        <v>456</v>
      </c>
      <c r="I1012" s="52" t="s">
        <v>416</v>
      </c>
      <c r="J1012" s="33"/>
      <c r="K1012" s="69"/>
      <c r="L1012" s="38">
        <v>48</v>
      </c>
      <c r="M1012" s="41" t="e">
        <f>VLOOKUP(I1012,#REF!,6,0)</f>
        <v>#REF!</v>
      </c>
      <c r="N1012" s="33"/>
    </row>
    <row r="1013" spans="1:19" ht="23.25" customHeight="1">
      <c r="A1013" s="28">
        <v>1008</v>
      </c>
      <c r="B1013" s="94" t="str">
        <f t="shared" si="15"/>
        <v>20241FL6130K19.48</v>
      </c>
      <c r="C1013" s="93" t="s">
        <v>2968</v>
      </c>
      <c r="D1013" s="82" t="s">
        <v>222</v>
      </c>
      <c r="E1013" s="55" t="s">
        <v>162</v>
      </c>
      <c r="F1013" s="32" t="s">
        <v>46</v>
      </c>
      <c r="G1013" s="30" t="s">
        <v>4</v>
      </c>
      <c r="H1013" s="44" t="s">
        <v>456</v>
      </c>
      <c r="I1013" s="52" t="s">
        <v>416</v>
      </c>
      <c r="J1013" s="33"/>
      <c r="K1013" s="69"/>
      <c r="L1013" s="38">
        <v>48</v>
      </c>
      <c r="M1013" s="41" t="e">
        <f>VLOOKUP(I1013,#REF!,6,0)</f>
        <v>#REF!</v>
      </c>
      <c r="N1013" s="33"/>
    </row>
    <row r="1014" spans="1:19" ht="23.25" customHeight="1">
      <c r="A1014" s="28">
        <v>1009</v>
      </c>
      <c r="B1014" s="94" t="str">
        <f t="shared" si="15"/>
        <v>20241FL6130K19.49</v>
      </c>
      <c r="C1014" s="93" t="s">
        <v>2971</v>
      </c>
      <c r="D1014" s="82" t="s">
        <v>222</v>
      </c>
      <c r="E1014" s="55" t="s">
        <v>162</v>
      </c>
      <c r="F1014" s="32" t="s">
        <v>47</v>
      </c>
      <c r="G1014" s="30" t="s">
        <v>1</v>
      </c>
      <c r="H1014" s="44" t="s">
        <v>456</v>
      </c>
      <c r="I1014" s="52" t="s">
        <v>416</v>
      </c>
      <c r="J1014" s="33"/>
      <c r="K1014" s="69"/>
      <c r="L1014" s="38">
        <v>49</v>
      </c>
      <c r="M1014" s="41" t="e">
        <f>VLOOKUP(I1014,#REF!,6,0)</f>
        <v>#REF!</v>
      </c>
      <c r="N1014" s="33"/>
    </row>
    <row r="1015" spans="1:19" ht="23.25" customHeight="1">
      <c r="A1015" s="28">
        <v>1010</v>
      </c>
      <c r="B1015" s="94" t="str">
        <f t="shared" si="15"/>
        <v>20241FL6130K19.49</v>
      </c>
      <c r="C1015" s="93" t="s">
        <v>2971</v>
      </c>
      <c r="D1015" s="82" t="s">
        <v>222</v>
      </c>
      <c r="E1015" s="55" t="s">
        <v>162</v>
      </c>
      <c r="F1015" s="32" t="s">
        <v>47</v>
      </c>
      <c r="G1015" s="30" t="s">
        <v>4</v>
      </c>
      <c r="H1015" s="44" t="s">
        <v>456</v>
      </c>
      <c r="I1015" s="52" t="s">
        <v>416</v>
      </c>
      <c r="J1015" s="33"/>
      <c r="K1015" s="69"/>
      <c r="L1015" s="38">
        <v>49</v>
      </c>
      <c r="M1015" s="41" t="e">
        <f>VLOOKUP(I1015,#REF!,6,0)</f>
        <v>#REF!</v>
      </c>
      <c r="N1015" s="33"/>
    </row>
    <row r="1016" spans="1:19" ht="23.25" customHeight="1">
      <c r="A1016" s="28">
        <v>1011</v>
      </c>
      <c r="B1016" s="94" t="str">
        <f t="shared" si="15"/>
        <v>20241FL6130K19.50</v>
      </c>
      <c r="C1016" s="93" t="s">
        <v>2974</v>
      </c>
      <c r="D1016" s="82" t="s">
        <v>222</v>
      </c>
      <c r="E1016" s="55" t="s">
        <v>162</v>
      </c>
      <c r="F1016" s="32" t="s">
        <v>48</v>
      </c>
      <c r="G1016" s="30" t="s">
        <v>2</v>
      </c>
      <c r="H1016" s="44" t="s">
        <v>482</v>
      </c>
      <c r="I1016" s="52" t="s">
        <v>414</v>
      </c>
      <c r="J1016" s="33"/>
      <c r="K1016" s="69"/>
      <c r="L1016" s="38">
        <v>50</v>
      </c>
      <c r="M1016" s="41" t="e">
        <f>VLOOKUP(I1016,#REF!,6,0)</f>
        <v>#REF!</v>
      </c>
      <c r="N1016" s="33"/>
    </row>
    <row r="1017" spans="1:19" ht="23.25" customHeight="1">
      <c r="A1017" s="28">
        <v>1012</v>
      </c>
      <c r="B1017" s="94" t="str">
        <f t="shared" si="15"/>
        <v>20241FL6130K19.50</v>
      </c>
      <c r="C1017" s="93" t="s">
        <v>2974</v>
      </c>
      <c r="D1017" s="82" t="s">
        <v>222</v>
      </c>
      <c r="E1017" s="55" t="s">
        <v>162</v>
      </c>
      <c r="F1017" s="32" t="s">
        <v>48</v>
      </c>
      <c r="G1017" s="30" t="s">
        <v>5</v>
      </c>
      <c r="H1017" s="44" t="s">
        <v>482</v>
      </c>
      <c r="I1017" s="52" t="s">
        <v>414</v>
      </c>
      <c r="J1017" s="33"/>
      <c r="K1017" s="69"/>
      <c r="L1017" s="38">
        <v>50</v>
      </c>
      <c r="M1017" s="41" t="e">
        <f>VLOOKUP(I1017,#REF!,6,0)</f>
        <v>#REF!</v>
      </c>
      <c r="N1017" s="33"/>
    </row>
    <row r="1018" spans="1:19" ht="23.25" customHeight="1">
      <c r="A1018" s="28">
        <v>1013</v>
      </c>
      <c r="B1018" s="94" t="str">
        <f t="shared" si="15"/>
        <v>20241FL6130K19.51</v>
      </c>
      <c r="C1018" s="93" t="s">
        <v>2977</v>
      </c>
      <c r="D1018" s="82" t="s">
        <v>222</v>
      </c>
      <c r="E1018" s="55" t="s">
        <v>162</v>
      </c>
      <c r="F1018" s="32" t="s">
        <v>45</v>
      </c>
      <c r="G1018" s="30" t="s">
        <v>2</v>
      </c>
      <c r="H1018" s="44" t="s">
        <v>482</v>
      </c>
      <c r="I1018" s="52" t="s">
        <v>414</v>
      </c>
      <c r="J1018" s="33"/>
      <c r="K1018" s="69"/>
      <c r="L1018" s="38">
        <v>51</v>
      </c>
      <c r="M1018" s="41" t="e">
        <f>VLOOKUP(I1018,#REF!,6,0)</f>
        <v>#REF!</v>
      </c>
      <c r="N1018" s="33"/>
    </row>
    <row r="1019" spans="1:19" ht="23.25" customHeight="1">
      <c r="A1019" s="28">
        <v>1014</v>
      </c>
      <c r="B1019" s="94" t="str">
        <f t="shared" si="15"/>
        <v>20241FL6130K19.51</v>
      </c>
      <c r="C1019" s="93" t="s">
        <v>2977</v>
      </c>
      <c r="D1019" s="82" t="s">
        <v>222</v>
      </c>
      <c r="E1019" s="55" t="s">
        <v>162</v>
      </c>
      <c r="F1019" s="32" t="s">
        <v>45</v>
      </c>
      <c r="G1019" s="30" t="s">
        <v>5</v>
      </c>
      <c r="H1019" s="44" t="s">
        <v>482</v>
      </c>
      <c r="I1019" s="52" t="s">
        <v>414</v>
      </c>
      <c r="J1019" s="33"/>
      <c r="K1019" s="69"/>
      <c r="L1019" s="38">
        <v>51</v>
      </c>
      <c r="M1019" s="41" t="e">
        <f>VLOOKUP(I1019,#REF!,6,0)</f>
        <v>#REF!</v>
      </c>
      <c r="N1019" s="33"/>
    </row>
    <row r="1020" spans="1:19" ht="23.25" customHeight="1">
      <c r="A1020" s="28">
        <v>1015</v>
      </c>
      <c r="B1020" s="94" t="str">
        <f t="shared" si="15"/>
        <v>20241FL6130K19.52</v>
      </c>
      <c r="C1020" s="93" t="s">
        <v>2980</v>
      </c>
      <c r="D1020" s="82" t="s">
        <v>222</v>
      </c>
      <c r="E1020" s="55" t="s">
        <v>162</v>
      </c>
      <c r="F1020" s="32" t="s">
        <v>48</v>
      </c>
      <c r="G1020" s="30" t="s">
        <v>2</v>
      </c>
      <c r="H1020" s="44" t="s">
        <v>56</v>
      </c>
      <c r="I1020" s="52" t="s">
        <v>415</v>
      </c>
      <c r="J1020" s="33"/>
      <c r="K1020" s="69"/>
      <c r="L1020" s="38">
        <v>52</v>
      </c>
      <c r="M1020" s="41" t="e">
        <f>VLOOKUP(I1020,#REF!,6,0)</f>
        <v>#REF!</v>
      </c>
      <c r="N1020" s="33"/>
    </row>
    <row r="1021" spans="1:19" ht="23.25" customHeight="1">
      <c r="A1021" s="28">
        <v>1016</v>
      </c>
      <c r="B1021" s="94" t="str">
        <f t="shared" si="15"/>
        <v>20241FL6130K19.52</v>
      </c>
      <c r="C1021" s="93" t="s">
        <v>2980</v>
      </c>
      <c r="D1021" s="82" t="s">
        <v>222</v>
      </c>
      <c r="E1021" s="55" t="s">
        <v>162</v>
      </c>
      <c r="F1021" s="32" t="s">
        <v>48</v>
      </c>
      <c r="G1021" s="30" t="s">
        <v>5</v>
      </c>
      <c r="H1021" s="44" t="s">
        <v>56</v>
      </c>
      <c r="I1021" s="52" t="s">
        <v>415</v>
      </c>
      <c r="J1021" s="33"/>
      <c r="K1021" s="69"/>
      <c r="L1021" s="38">
        <v>52</v>
      </c>
      <c r="M1021" s="41" t="e">
        <f>VLOOKUP(I1021,#REF!,6,0)</f>
        <v>#REF!</v>
      </c>
      <c r="N1021" s="33"/>
    </row>
    <row r="1022" spans="1:19" ht="23.25" customHeight="1">
      <c r="A1022" s="28">
        <v>1017</v>
      </c>
      <c r="B1022" s="94" t="str">
        <f t="shared" si="15"/>
        <v>20241FL6130K19.53</v>
      </c>
      <c r="C1022" s="93" t="s">
        <v>2983</v>
      </c>
      <c r="D1022" s="82" t="s">
        <v>222</v>
      </c>
      <c r="E1022" s="55" t="s">
        <v>162</v>
      </c>
      <c r="F1022" s="32" t="s">
        <v>45</v>
      </c>
      <c r="G1022" s="30" t="s">
        <v>2</v>
      </c>
      <c r="H1022" s="44" t="s">
        <v>56</v>
      </c>
      <c r="I1022" s="52" t="s">
        <v>415</v>
      </c>
      <c r="J1022" s="33"/>
      <c r="K1022" s="69"/>
      <c r="L1022" s="38">
        <v>53</v>
      </c>
      <c r="M1022" s="41" t="e">
        <f>VLOOKUP(I1022,#REF!,6,0)</f>
        <v>#REF!</v>
      </c>
      <c r="N1022" s="33"/>
    </row>
    <row r="1023" spans="1:19" ht="23.25" customHeight="1">
      <c r="A1023" s="28">
        <v>1018</v>
      </c>
      <c r="B1023" s="94" t="str">
        <f t="shared" si="15"/>
        <v>20241FL6130K19.53</v>
      </c>
      <c r="C1023" s="93" t="s">
        <v>2983</v>
      </c>
      <c r="D1023" s="82" t="s">
        <v>222</v>
      </c>
      <c r="E1023" s="55" t="s">
        <v>162</v>
      </c>
      <c r="F1023" s="32" t="s">
        <v>45</v>
      </c>
      <c r="G1023" s="30" t="s">
        <v>5</v>
      </c>
      <c r="H1023" s="44" t="s">
        <v>56</v>
      </c>
      <c r="I1023" s="52" t="s">
        <v>415</v>
      </c>
      <c r="J1023" s="33"/>
      <c r="K1023" s="69"/>
      <c r="L1023" s="38">
        <v>53</v>
      </c>
      <c r="M1023" s="41" t="e">
        <f>VLOOKUP(I1023,#REF!,6,0)</f>
        <v>#REF!</v>
      </c>
      <c r="N1023" s="33"/>
    </row>
    <row r="1024" spans="1:19" ht="23.25" customHeight="1">
      <c r="A1024" s="28">
        <v>1019</v>
      </c>
      <c r="B1024" s="94" t="e">
        <f t="shared" si="15"/>
        <v>#REF!</v>
      </c>
      <c r="C1024" s="93" t="s">
        <v>2986</v>
      </c>
      <c r="D1024" s="41" t="e">
        <f>VLOOKUP(E1024,#REF!,25,0)</f>
        <v>#REF!</v>
      </c>
      <c r="E1024" s="61" t="s">
        <v>436</v>
      </c>
      <c r="F1024" s="32" t="s">
        <v>48</v>
      </c>
      <c r="G1024" s="30" t="s">
        <v>0</v>
      </c>
      <c r="H1024" s="44" t="s">
        <v>351</v>
      </c>
      <c r="I1024" s="52" t="s">
        <v>113</v>
      </c>
      <c r="J1024" s="33"/>
      <c r="K1024" s="69"/>
      <c r="L1024" s="38">
        <v>1</v>
      </c>
      <c r="M1024" s="41" t="e">
        <f>VLOOKUP(I1024,#REF!,6,0)</f>
        <v>#REF!</v>
      </c>
      <c r="N1024" s="33"/>
      <c r="P1024"/>
      <c r="Q1024"/>
      <c r="R1024"/>
      <c r="S1024"/>
    </row>
    <row r="1025" spans="1:19" ht="23.25" customHeight="1">
      <c r="A1025" s="28">
        <v>1020</v>
      </c>
      <c r="B1025" s="94" t="e">
        <f t="shared" si="15"/>
        <v>#REF!</v>
      </c>
      <c r="C1025" s="93" t="s">
        <v>2986</v>
      </c>
      <c r="D1025" s="41" t="e">
        <f>VLOOKUP(E1025,#REF!,25,0)</f>
        <v>#REF!</v>
      </c>
      <c r="E1025" s="61" t="s">
        <v>436</v>
      </c>
      <c r="F1025" s="32" t="s">
        <v>48</v>
      </c>
      <c r="G1025" s="30" t="s">
        <v>3</v>
      </c>
      <c r="H1025" s="44" t="s">
        <v>351</v>
      </c>
      <c r="I1025" s="52" t="s">
        <v>113</v>
      </c>
      <c r="J1025" s="33"/>
      <c r="K1025" s="69"/>
      <c r="L1025" s="38">
        <v>1</v>
      </c>
      <c r="M1025" s="41" t="e">
        <f>VLOOKUP(I1025,#REF!,6,0)</f>
        <v>#REF!</v>
      </c>
      <c r="N1025" s="33"/>
    </row>
    <row r="1026" spans="1:19" ht="23.25" customHeight="1">
      <c r="A1026" s="28">
        <v>1021</v>
      </c>
      <c r="B1026" s="94" t="e">
        <f t="shared" si="15"/>
        <v>#REF!</v>
      </c>
      <c r="C1026" s="93" t="s">
        <v>3598</v>
      </c>
      <c r="D1026" s="41" t="e">
        <f>VLOOKUP(E1026,#REF!,25,0)</f>
        <v>#REF!</v>
      </c>
      <c r="E1026" s="61" t="s">
        <v>436</v>
      </c>
      <c r="F1026" s="32" t="s">
        <v>45</v>
      </c>
      <c r="G1026" s="30" t="s">
        <v>0</v>
      </c>
      <c r="H1026" s="44" t="s">
        <v>351</v>
      </c>
      <c r="I1026" s="52" t="s">
        <v>113</v>
      </c>
      <c r="J1026" s="33"/>
      <c r="K1026" s="69"/>
      <c r="L1026" s="38">
        <v>2</v>
      </c>
      <c r="M1026" s="41" t="e">
        <f>VLOOKUP(I1026,#REF!,6,0)</f>
        <v>#REF!</v>
      </c>
      <c r="N1026" s="33"/>
      <c r="P1026"/>
      <c r="Q1026"/>
      <c r="R1026"/>
      <c r="S1026"/>
    </row>
    <row r="1027" spans="1:19" ht="23.25" customHeight="1">
      <c r="A1027" s="28">
        <v>1022</v>
      </c>
      <c r="B1027" s="94" t="e">
        <f t="shared" si="15"/>
        <v>#REF!</v>
      </c>
      <c r="C1027" s="93" t="s">
        <v>3598</v>
      </c>
      <c r="D1027" s="41" t="e">
        <f>VLOOKUP(E1027,#REF!,25,0)</f>
        <v>#REF!</v>
      </c>
      <c r="E1027" s="61" t="s">
        <v>436</v>
      </c>
      <c r="F1027" s="32" t="s">
        <v>45</v>
      </c>
      <c r="G1027" s="30" t="s">
        <v>3</v>
      </c>
      <c r="H1027" s="44" t="s">
        <v>351</v>
      </c>
      <c r="I1027" s="52" t="s">
        <v>113</v>
      </c>
      <c r="J1027" s="33"/>
      <c r="K1027" s="69"/>
      <c r="L1027" s="38">
        <v>2</v>
      </c>
      <c r="M1027" s="41" t="e">
        <f>VLOOKUP(I1027,#REF!,6,0)</f>
        <v>#REF!</v>
      </c>
      <c r="N1027" s="33"/>
    </row>
    <row r="1028" spans="1:19" ht="23.25" customHeight="1">
      <c r="A1028" s="28">
        <v>1023</v>
      </c>
      <c r="B1028" s="94" t="e">
        <f t="shared" si="15"/>
        <v>#REF!</v>
      </c>
      <c r="C1028" s="93" t="s">
        <v>3599</v>
      </c>
      <c r="D1028" s="41" t="e">
        <f>VLOOKUP(E1028,#REF!,25,0)</f>
        <v>#REF!</v>
      </c>
      <c r="E1028" s="61" t="s">
        <v>436</v>
      </c>
      <c r="F1028" s="32" t="s">
        <v>46</v>
      </c>
      <c r="G1028" s="30" t="s">
        <v>0</v>
      </c>
      <c r="H1028" s="27" t="s">
        <v>519</v>
      </c>
      <c r="I1028" s="52" t="s">
        <v>406</v>
      </c>
      <c r="J1028" s="33"/>
      <c r="K1028" s="69"/>
      <c r="L1028" s="38">
        <v>3</v>
      </c>
      <c r="M1028" s="41" t="e">
        <f>VLOOKUP(I1028,#REF!,6,0)</f>
        <v>#REF!</v>
      </c>
      <c r="N1028" s="33"/>
      <c r="S1028"/>
    </row>
    <row r="1029" spans="1:19" ht="23.25" customHeight="1">
      <c r="A1029" s="28">
        <v>1024</v>
      </c>
      <c r="B1029" s="94" t="e">
        <f t="shared" si="15"/>
        <v>#REF!</v>
      </c>
      <c r="C1029" s="93" t="s">
        <v>3599</v>
      </c>
      <c r="D1029" s="41" t="e">
        <f>VLOOKUP(E1029,#REF!,25,0)</f>
        <v>#REF!</v>
      </c>
      <c r="E1029" s="61" t="s">
        <v>436</v>
      </c>
      <c r="F1029" s="32" t="s">
        <v>46</v>
      </c>
      <c r="G1029" s="30" t="s">
        <v>3</v>
      </c>
      <c r="H1029" s="27" t="s">
        <v>519</v>
      </c>
      <c r="I1029" s="52" t="s">
        <v>406</v>
      </c>
      <c r="J1029" s="33"/>
      <c r="K1029" s="69"/>
      <c r="L1029" s="38">
        <v>3</v>
      </c>
      <c r="M1029" s="41" t="e">
        <f>VLOOKUP(I1029,#REF!,6,0)</f>
        <v>#REF!</v>
      </c>
      <c r="N1029" s="33"/>
    </row>
    <row r="1030" spans="1:19" ht="23.25" customHeight="1">
      <c r="A1030" s="28">
        <v>1025</v>
      </c>
      <c r="B1030" s="94" t="e">
        <f t="shared" ref="B1030:B1093" si="16">CONCATENATE(20241,$D1030,"K19.",$L1030)</f>
        <v>#REF!</v>
      </c>
      <c r="C1030" s="93" t="s">
        <v>3600</v>
      </c>
      <c r="D1030" s="41" t="e">
        <f>VLOOKUP(E1030,#REF!,25,0)</f>
        <v>#REF!</v>
      </c>
      <c r="E1030" s="61" t="s">
        <v>436</v>
      </c>
      <c r="F1030" s="32" t="s">
        <v>48</v>
      </c>
      <c r="G1030" s="30" t="s">
        <v>0</v>
      </c>
      <c r="H1030" s="27" t="s">
        <v>519</v>
      </c>
      <c r="I1030" s="52" t="s">
        <v>404</v>
      </c>
      <c r="J1030" s="33"/>
      <c r="K1030" s="69"/>
      <c r="L1030" s="38">
        <v>4</v>
      </c>
      <c r="M1030" s="41" t="e">
        <f>VLOOKUP(I1030,#REF!,6,0)</f>
        <v>#REF!</v>
      </c>
      <c r="N1030" s="33"/>
    </row>
    <row r="1031" spans="1:19" ht="23.25" customHeight="1">
      <c r="A1031" s="28">
        <v>1026</v>
      </c>
      <c r="B1031" s="94" t="e">
        <f t="shared" si="16"/>
        <v>#REF!</v>
      </c>
      <c r="C1031" s="93" t="s">
        <v>3600</v>
      </c>
      <c r="D1031" s="41" t="e">
        <f>VLOOKUP(E1031,#REF!,25,0)</f>
        <v>#REF!</v>
      </c>
      <c r="E1031" s="61" t="s">
        <v>436</v>
      </c>
      <c r="F1031" s="32" t="s">
        <v>48</v>
      </c>
      <c r="G1031" s="30" t="s">
        <v>3</v>
      </c>
      <c r="H1031" s="27" t="s">
        <v>519</v>
      </c>
      <c r="I1031" s="52" t="s">
        <v>404</v>
      </c>
      <c r="J1031" s="33"/>
      <c r="K1031" s="69"/>
      <c r="L1031" s="38">
        <v>4</v>
      </c>
      <c r="M1031" s="41" t="e">
        <f>VLOOKUP(I1031,#REF!,6,0)</f>
        <v>#REF!</v>
      </c>
      <c r="N1031" s="33"/>
    </row>
    <row r="1032" spans="1:19" ht="23.25" customHeight="1">
      <c r="A1032" s="28">
        <v>1027</v>
      </c>
      <c r="B1032" s="94" t="e">
        <f t="shared" si="16"/>
        <v>#REF!</v>
      </c>
      <c r="C1032" s="93" t="s">
        <v>3601</v>
      </c>
      <c r="D1032" s="41" t="e">
        <f>VLOOKUP(E1032,#REF!,25,0)</f>
        <v>#REF!</v>
      </c>
      <c r="E1032" s="61" t="s">
        <v>436</v>
      </c>
      <c r="F1032" s="32" t="s">
        <v>45</v>
      </c>
      <c r="G1032" s="30" t="s">
        <v>0</v>
      </c>
      <c r="H1032" s="27" t="s">
        <v>519</v>
      </c>
      <c r="I1032" s="52" t="s">
        <v>405</v>
      </c>
      <c r="J1032" s="33"/>
      <c r="K1032" s="69"/>
      <c r="L1032" s="38">
        <v>5</v>
      </c>
      <c r="M1032" s="41" t="e">
        <f>VLOOKUP(I1032,#REF!,6,0)</f>
        <v>#REF!</v>
      </c>
      <c r="N1032" s="33"/>
      <c r="Q1032" s="46" t="s">
        <v>297</v>
      </c>
      <c r="S1032"/>
    </row>
    <row r="1033" spans="1:19" ht="23.25" customHeight="1">
      <c r="A1033" s="28">
        <v>1028</v>
      </c>
      <c r="B1033" s="94" t="e">
        <f t="shared" si="16"/>
        <v>#REF!</v>
      </c>
      <c r="C1033" s="93" t="s">
        <v>3601</v>
      </c>
      <c r="D1033" s="41" t="e">
        <f>VLOOKUP(E1033,#REF!,25,0)</f>
        <v>#REF!</v>
      </c>
      <c r="E1033" s="61" t="s">
        <v>436</v>
      </c>
      <c r="F1033" s="32" t="s">
        <v>45</v>
      </c>
      <c r="G1033" s="30" t="s">
        <v>3</v>
      </c>
      <c r="H1033" s="27" t="s">
        <v>519</v>
      </c>
      <c r="I1033" s="52" t="s">
        <v>405</v>
      </c>
      <c r="J1033" s="33"/>
      <c r="K1033" s="69"/>
      <c r="L1033" s="38">
        <v>5</v>
      </c>
      <c r="M1033" s="41" t="e">
        <f>VLOOKUP(I1033,#REF!,6,0)</f>
        <v>#REF!</v>
      </c>
      <c r="N1033" s="33"/>
    </row>
    <row r="1034" spans="1:19" ht="23.25" customHeight="1">
      <c r="A1034" s="28">
        <v>1029</v>
      </c>
      <c r="B1034" s="94" t="e">
        <f t="shared" si="16"/>
        <v>#REF!</v>
      </c>
      <c r="C1034" s="93" t="s">
        <v>3602</v>
      </c>
      <c r="D1034" s="41" t="e">
        <f>VLOOKUP(E1034,#REF!,25,0)</f>
        <v>#REF!</v>
      </c>
      <c r="E1034" s="61" t="s">
        <v>436</v>
      </c>
      <c r="F1034" s="32" t="s">
        <v>19</v>
      </c>
      <c r="G1034" s="30" t="s">
        <v>0</v>
      </c>
      <c r="H1034" s="27" t="s">
        <v>519</v>
      </c>
      <c r="I1034" s="52" t="s">
        <v>405</v>
      </c>
      <c r="J1034" s="33"/>
      <c r="K1034" s="69"/>
      <c r="L1034" s="38">
        <v>6</v>
      </c>
      <c r="M1034" s="41" t="e">
        <f>VLOOKUP(I1034,#REF!,6,0)</f>
        <v>#REF!</v>
      </c>
      <c r="N1034" s="33"/>
      <c r="S1034"/>
    </row>
    <row r="1035" spans="1:19" ht="23.25" customHeight="1">
      <c r="A1035" s="28">
        <v>1030</v>
      </c>
      <c r="B1035" s="94" t="e">
        <f t="shared" si="16"/>
        <v>#REF!</v>
      </c>
      <c r="C1035" s="93" t="s">
        <v>3602</v>
      </c>
      <c r="D1035" s="41" t="e">
        <f>VLOOKUP(E1035,#REF!,25,0)</f>
        <v>#REF!</v>
      </c>
      <c r="E1035" s="61" t="s">
        <v>436</v>
      </c>
      <c r="F1035" s="32" t="s">
        <v>19</v>
      </c>
      <c r="G1035" s="30" t="s">
        <v>3</v>
      </c>
      <c r="H1035" s="27" t="s">
        <v>519</v>
      </c>
      <c r="I1035" s="52" t="s">
        <v>405</v>
      </c>
      <c r="J1035" s="33"/>
      <c r="K1035" s="69"/>
      <c r="L1035" s="38">
        <v>6</v>
      </c>
      <c r="M1035" s="41" t="e">
        <f>VLOOKUP(I1035,#REF!,6,0)</f>
        <v>#REF!</v>
      </c>
      <c r="N1035" s="33"/>
    </row>
    <row r="1036" spans="1:19" ht="23.25" customHeight="1">
      <c r="A1036" s="28">
        <v>1031</v>
      </c>
      <c r="B1036" s="94" t="e">
        <f t="shared" si="16"/>
        <v>#REF!</v>
      </c>
      <c r="C1036" s="93" t="s">
        <v>3603</v>
      </c>
      <c r="D1036" s="41" t="e">
        <f>VLOOKUP(E1036,#REF!,25,0)</f>
        <v>#REF!</v>
      </c>
      <c r="E1036" s="61" t="s">
        <v>436</v>
      </c>
      <c r="F1036" s="32" t="s">
        <v>46</v>
      </c>
      <c r="G1036" s="30" t="s">
        <v>0</v>
      </c>
      <c r="H1036" s="44" t="s">
        <v>351</v>
      </c>
      <c r="I1036" s="52" t="s">
        <v>116</v>
      </c>
      <c r="J1036" s="33"/>
      <c r="K1036" s="69"/>
      <c r="L1036" s="38">
        <v>7</v>
      </c>
      <c r="M1036" s="41" t="e">
        <f>VLOOKUP(I1036,#REF!,6,0)</f>
        <v>#REF!</v>
      </c>
      <c r="N1036" s="33"/>
      <c r="P1036"/>
      <c r="Q1036"/>
      <c r="R1036"/>
      <c r="S1036"/>
    </row>
    <row r="1037" spans="1:19" ht="23.25" customHeight="1">
      <c r="A1037" s="28">
        <v>1032</v>
      </c>
      <c r="B1037" s="94" t="e">
        <f t="shared" si="16"/>
        <v>#REF!</v>
      </c>
      <c r="C1037" s="93" t="s">
        <v>3603</v>
      </c>
      <c r="D1037" s="41" t="e">
        <f>VLOOKUP(E1037,#REF!,25,0)</f>
        <v>#REF!</v>
      </c>
      <c r="E1037" s="61" t="s">
        <v>436</v>
      </c>
      <c r="F1037" s="32" t="s">
        <v>46</v>
      </c>
      <c r="G1037" s="30" t="s">
        <v>3</v>
      </c>
      <c r="H1037" s="44" t="s">
        <v>351</v>
      </c>
      <c r="I1037" s="52" t="s">
        <v>116</v>
      </c>
      <c r="J1037" s="33"/>
      <c r="K1037" s="69"/>
      <c r="L1037" s="38">
        <v>7</v>
      </c>
      <c r="M1037" s="41" t="e">
        <f>VLOOKUP(I1037,#REF!,6,0)</f>
        <v>#REF!</v>
      </c>
      <c r="N1037" s="33"/>
    </row>
    <row r="1038" spans="1:19" ht="23.25" customHeight="1">
      <c r="A1038" s="28">
        <v>1033</v>
      </c>
      <c r="B1038" s="94" t="e">
        <f t="shared" si="16"/>
        <v>#REF!</v>
      </c>
      <c r="C1038" s="93" t="s">
        <v>3604</v>
      </c>
      <c r="D1038" s="41" t="e">
        <f>VLOOKUP(E1038,#REF!,25,0)</f>
        <v>#REF!</v>
      </c>
      <c r="E1038" s="61" t="s">
        <v>436</v>
      </c>
      <c r="F1038" s="32" t="s">
        <v>47</v>
      </c>
      <c r="G1038" s="30" t="s">
        <v>0</v>
      </c>
      <c r="H1038" s="44" t="s">
        <v>351</v>
      </c>
      <c r="I1038" s="52" t="s">
        <v>116</v>
      </c>
      <c r="J1038" s="33"/>
      <c r="K1038" s="69"/>
      <c r="L1038" s="38">
        <v>8</v>
      </c>
      <c r="M1038" s="41" t="e">
        <f>VLOOKUP(I1038,#REF!,6,0)</f>
        <v>#REF!</v>
      </c>
      <c r="N1038" s="33"/>
      <c r="P1038"/>
      <c r="Q1038"/>
      <c r="R1038"/>
      <c r="S1038"/>
    </row>
    <row r="1039" spans="1:19" ht="23.25" customHeight="1">
      <c r="A1039" s="28">
        <v>1034</v>
      </c>
      <c r="B1039" s="94" t="e">
        <f t="shared" si="16"/>
        <v>#REF!</v>
      </c>
      <c r="C1039" s="93" t="s">
        <v>3604</v>
      </c>
      <c r="D1039" s="41" t="e">
        <f>VLOOKUP(E1039,#REF!,25,0)</f>
        <v>#REF!</v>
      </c>
      <c r="E1039" s="61" t="s">
        <v>436</v>
      </c>
      <c r="F1039" s="32" t="s">
        <v>47</v>
      </c>
      <c r="G1039" s="30" t="s">
        <v>3</v>
      </c>
      <c r="H1039" s="44" t="s">
        <v>351</v>
      </c>
      <c r="I1039" s="52" t="s">
        <v>116</v>
      </c>
      <c r="J1039" s="33"/>
      <c r="K1039" s="69"/>
      <c r="L1039" s="38">
        <v>8</v>
      </c>
      <c r="M1039" s="41" t="e">
        <f>VLOOKUP(I1039,#REF!,6,0)</f>
        <v>#REF!</v>
      </c>
      <c r="N1039" s="33"/>
    </row>
    <row r="1040" spans="1:19" ht="23.25" customHeight="1">
      <c r="A1040" s="28">
        <v>1035</v>
      </c>
      <c r="B1040" s="94" t="e">
        <f t="shared" si="16"/>
        <v>#REF!</v>
      </c>
      <c r="C1040" s="93" t="s">
        <v>3605</v>
      </c>
      <c r="D1040" s="41" t="e">
        <f>VLOOKUP(E1040,#REF!,25,0)</f>
        <v>#REF!</v>
      </c>
      <c r="E1040" s="61" t="s">
        <v>436</v>
      </c>
      <c r="F1040" s="32" t="s">
        <v>46</v>
      </c>
      <c r="G1040" s="30" t="s">
        <v>1</v>
      </c>
      <c r="H1040" s="44" t="s">
        <v>351</v>
      </c>
      <c r="I1040" s="52" t="s">
        <v>411</v>
      </c>
      <c r="J1040" s="33"/>
      <c r="K1040" s="69"/>
      <c r="L1040" s="38">
        <v>9</v>
      </c>
      <c r="M1040" s="41" t="e">
        <f>VLOOKUP(I1040,#REF!,6,0)</f>
        <v>#REF!</v>
      </c>
      <c r="N1040" s="33"/>
    </row>
    <row r="1041" spans="1:15" ht="23.25" customHeight="1">
      <c r="A1041" s="28">
        <v>1036</v>
      </c>
      <c r="B1041" s="94" t="e">
        <f t="shared" si="16"/>
        <v>#REF!</v>
      </c>
      <c r="C1041" s="93" t="s">
        <v>3605</v>
      </c>
      <c r="D1041" s="41" t="e">
        <f>VLOOKUP(E1041,#REF!,25,0)</f>
        <v>#REF!</v>
      </c>
      <c r="E1041" s="61" t="s">
        <v>436</v>
      </c>
      <c r="F1041" s="32" t="s">
        <v>46</v>
      </c>
      <c r="G1041" s="30" t="s">
        <v>4</v>
      </c>
      <c r="H1041" s="44" t="s">
        <v>351</v>
      </c>
      <c r="I1041" s="52" t="s">
        <v>411</v>
      </c>
      <c r="J1041" s="33"/>
      <c r="K1041" s="69"/>
      <c r="L1041" s="38">
        <v>9</v>
      </c>
      <c r="M1041" s="41" t="e">
        <f>VLOOKUP(I1041,#REF!,6,0)</f>
        <v>#REF!</v>
      </c>
      <c r="N1041" s="33"/>
    </row>
    <row r="1042" spans="1:15" ht="23.25" customHeight="1">
      <c r="A1042" s="28">
        <v>1037</v>
      </c>
      <c r="B1042" s="94" t="e">
        <f t="shared" si="16"/>
        <v>#REF!</v>
      </c>
      <c r="C1042" s="93" t="s">
        <v>3606</v>
      </c>
      <c r="D1042" s="41" t="e">
        <f>VLOOKUP(E1042,#REF!,25,0)</f>
        <v>#REF!</v>
      </c>
      <c r="E1042" s="61" t="s">
        <v>436</v>
      </c>
      <c r="F1042" s="32" t="s">
        <v>47</v>
      </c>
      <c r="G1042" s="30" t="s">
        <v>1</v>
      </c>
      <c r="H1042" s="44" t="s">
        <v>351</v>
      </c>
      <c r="I1042" s="52" t="s">
        <v>411</v>
      </c>
      <c r="J1042" s="33"/>
      <c r="K1042" s="69"/>
      <c r="L1042" s="38">
        <v>10</v>
      </c>
      <c r="M1042" s="41" t="e">
        <f>VLOOKUP(I1042,#REF!,6,0)</f>
        <v>#REF!</v>
      </c>
      <c r="N1042" s="33"/>
    </row>
    <row r="1043" spans="1:15" ht="23.25" customHeight="1">
      <c r="A1043" s="28">
        <v>1038</v>
      </c>
      <c r="B1043" s="94" t="e">
        <f t="shared" si="16"/>
        <v>#REF!</v>
      </c>
      <c r="C1043" s="93" t="s">
        <v>3606</v>
      </c>
      <c r="D1043" s="41" t="e">
        <f>VLOOKUP(E1043,#REF!,25,0)</f>
        <v>#REF!</v>
      </c>
      <c r="E1043" s="61" t="s">
        <v>436</v>
      </c>
      <c r="F1043" s="32" t="s">
        <v>47</v>
      </c>
      <c r="G1043" s="30" t="s">
        <v>4</v>
      </c>
      <c r="H1043" s="44" t="s">
        <v>351</v>
      </c>
      <c r="I1043" s="52" t="s">
        <v>411</v>
      </c>
      <c r="J1043" s="33"/>
      <c r="K1043" s="69"/>
      <c r="L1043" s="38">
        <v>10</v>
      </c>
      <c r="M1043" s="41" t="e">
        <f>VLOOKUP(I1043,#REF!,6,0)</f>
        <v>#REF!</v>
      </c>
      <c r="N1043" s="33"/>
    </row>
    <row r="1044" spans="1:15" ht="23.25" customHeight="1">
      <c r="A1044" s="28">
        <v>1039</v>
      </c>
      <c r="B1044" s="94" t="e">
        <f t="shared" si="16"/>
        <v>#REF!</v>
      </c>
      <c r="C1044" s="93" t="s">
        <v>3607</v>
      </c>
      <c r="D1044" s="41" t="e">
        <f>VLOOKUP(E1044,#REF!,25,0)</f>
        <v>#REF!</v>
      </c>
      <c r="E1044" s="61" t="s">
        <v>436</v>
      </c>
      <c r="F1044" s="32" t="s">
        <v>48</v>
      </c>
      <c r="G1044" s="30" t="s">
        <v>1</v>
      </c>
      <c r="H1044" s="44" t="s">
        <v>351</v>
      </c>
      <c r="I1044" s="52" t="s">
        <v>114</v>
      </c>
      <c r="J1044" s="33"/>
      <c r="K1044" s="69"/>
      <c r="L1044" s="38">
        <v>11</v>
      </c>
      <c r="M1044" s="41" t="e">
        <f>VLOOKUP(I1044,#REF!,6,0)</f>
        <v>#REF!</v>
      </c>
      <c r="N1044" s="33"/>
    </row>
    <row r="1045" spans="1:15" ht="23.25" customHeight="1">
      <c r="A1045" s="28">
        <v>1040</v>
      </c>
      <c r="B1045" s="94" t="e">
        <f t="shared" si="16"/>
        <v>#REF!</v>
      </c>
      <c r="C1045" s="93" t="s">
        <v>3607</v>
      </c>
      <c r="D1045" s="41" t="e">
        <f>VLOOKUP(E1045,#REF!,25,0)</f>
        <v>#REF!</v>
      </c>
      <c r="E1045" s="61" t="s">
        <v>436</v>
      </c>
      <c r="F1045" s="32" t="s">
        <v>48</v>
      </c>
      <c r="G1045" s="30" t="s">
        <v>4</v>
      </c>
      <c r="H1045" s="44" t="s">
        <v>351</v>
      </c>
      <c r="I1045" s="52" t="s">
        <v>114</v>
      </c>
      <c r="J1045" s="33"/>
      <c r="K1045" s="69"/>
      <c r="L1045" s="38">
        <v>11</v>
      </c>
      <c r="M1045" s="41" t="e">
        <f>VLOOKUP(I1045,#REF!,6,0)</f>
        <v>#REF!</v>
      </c>
      <c r="N1045" s="33"/>
    </row>
    <row r="1046" spans="1:15" ht="23.25" customHeight="1">
      <c r="A1046" s="28">
        <v>1041</v>
      </c>
      <c r="B1046" s="94" t="e">
        <f t="shared" si="16"/>
        <v>#REF!</v>
      </c>
      <c r="C1046" s="93" t="s">
        <v>3608</v>
      </c>
      <c r="D1046" s="41" t="e">
        <f>VLOOKUP(E1046,#REF!,25,0)</f>
        <v>#REF!</v>
      </c>
      <c r="E1046" s="61" t="s">
        <v>436</v>
      </c>
      <c r="F1046" s="32" t="s">
        <v>45</v>
      </c>
      <c r="G1046" s="30" t="s">
        <v>1</v>
      </c>
      <c r="H1046" s="44" t="s">
        <v>351</v>
      </c>
      <c r="I1046" s="52" t="s">
        <v>114</v>
      </c>
      <c r="J1046" s="33"/>
      <c r="K1046" s="69"/>
      <c r="L1046" s="38">
        <v>12</v>
      </c>
      <c r="M1046" s="41" t="e">
        <f>VLOOKUP(I1046,#REF!,6,0)</f>
        <v>#REF!</v>
      </c>
      <c r="N1046" s="33"/>
    </row>
    <row r="1047" spans="1:15" ht="23.25" customHeight="1">
      <c r="A1047" s="28">
        <v>1042</v>
      </c>
      <c r="B1047" s="94" t="e">
        <f t="shared" si="16"/>
        <v>#REF!</v>
      </c>
      <c r="C1047" s="93" t="s">
        <v>3608</v>
      </c>
      <c r="D1047" s="41" t="e">
        <f>VLOOKUP(E1047,#REF!,25,0)</f>
        <v>#REF!</v>
      </c>
      <c r="E1047" s="61" t="s">
        <v>436</v>
      </c>
      <c r="F1047" s="32" t="s">
        <v>45</v>
      </c>
      <c r="G1047" s="30" t="s">
        <v>4</v>
      </c>
      <c r="H1047" s="44" t="s">
        <v>351</v>
      </c>
      <c r="I1047" s="52" t="s">
        <v>114</v>
      </c>
      <c r="J1047" s="33"/>
      <c r="K1047" s="69"/>
      <c r="L1047" s="38">
        <v>12</v>
      </c>
      <c r="M1047" s="41" t="e">
        <f>VLOOKUP(I1047,#REF!,6,0)</f>
        <v>#REF!</v>
      </c>
      <c r="N1047" s="33"/>
    </row>
    <row r="1048" spans="1:15" ht="23.25" customHeight="1">
      <c r="A1048" s="28">
        <v>1043</v>
      </c>
      <c r="B1048" s="94" t="e">
        <f t="shared" si="16"/>
        <v>#REF!</v>
      </c>
      <c r="C1048" s="93" t="s">
        <v>2989</v>
      </c>
      <c r="D1048" s="41" t="e">
        <f>VLOOKUP(E1048,#REF!,25,0)</f>
        <v>#REF!</v>
      </c>
      <c r="E1048" s="21" t="s">
        <v>440</v>
      </c>
      <c r="F1048" s="32" t="s">
        <v>46</v>
      </c>
      <c r="G1048" s="30" t="s">
        <v>0</v>
      </c>
      <c r="H1048" s="44" t="s">
        <v>9</v>
      </c>
      <c r="I1048" s="52" t="s">
        <v>531</v>
      </c>
      <c r="J1048" s="24"/>
      <c r="K1048" s="69"/>
      <c r="L1048" s="76">
        <v>1</v>
      </c>
      <c r="M1048" s="41" t="e">
        <f>VLOOKUP(I1048,#REF!,6,0)</f>
        <v>#REF!</v>
      </c>
      <c r="N1048" s="24"/>
      <c r="O1048" s="3"/>
    </row>
    <row r="1049" spans="1:15" ht="23.25" customHeight="1">
      <c r="A1049" s="28">
        <v>1044</v>
      </c>
      <c r="B1049" s="94" t="e">
        <f t="shared" si="16"/>
        <v>#REF!</v>
      </c>
      <c r="C1049" s="93" t="s">
        <v>2989</v>
      </c>
      <c r="D1049" s="41" t="e">
        <f>VLOOKUP(E1049,#REF!,25,0)</f>
        <v>#REF!</v>
      </c>
      <c r="E1049" s="21" t="s">
        <v>440</v>
      </c>
      <c r="F1049" s="32" t="s">
        <v>46</v>
      </c>
      <c r="G1049" s="30" t="s">
        <v>3</v>
      </c>
      <c r="H1049" s="44" t="s">
        <v>9</v>
      </c>
      <c r="I1049" s="52" t="s">
        <v>531</v>
      </c>
      <c r="J1049" s="33"/>
      <c r="K1049" s="69"/>
      <c r="L1049" s="38">
        <v>1</v>
      </c>
      <c r="M1049" s="41" t="e">
        <f>VLOOKUP(I1049,#REF!,6,0)</f>
        <v>#REF!</v>
      </c>
      <c r="N1049" s="33"/>
    </row>
    <row r="1050" spans="1:15" ht="23.25" customHeight="1">
      <c r="A1050" s="28">
        <v>1045</v>
      </c>
      <c r="B1050" s="94" t="e">
        <f t="shared" si="16"/>
        <v>#REF!</v>
      </c>
      <c r="C1050" s="93" t="s">
        <v>2992</v>
      </c>
      <c r="D1050" s="41" t="e">
        <f>VLOOKUP(E1050,#REF!,25,0)</f>
        <v>#REF!</v>
      </c>
      <c r="E1050" s="21" t="s">
        <v>440</v>
      </c>
      <c r="F1050" s="32" t="s">
        <v>47</v>
      </c>
      <c r="G1050" s="30" t="s">
        <v>0</v>
      </c>
      <c r="H1050" s="44" t="s">
        <v>9</v>
      </c>
      <c r="I1050" s="52" t="s">
        <v>531</v>
      </c>
      <c r="J1050" s="24"/>
      <c r="K1050" s="69"/>
      <c r="L1050" s="76">
        <v>2</v>
      </c>
      <c r="M1050" s="41" t="e">
        <f>VLOOKUP(I1050,#REF!,6,0)</f>
        <v>#REF!</v>
      </c>
      <c r="N1050" s="24"/>
      <c r="O1050" s="3"/>
    </row>
    <row r="1051" spans="1:15" ht="23.25" customHeight="1">
      <c r="A1051" s="28">
        <v>1046</v>
      </c>
      <c r="B1051" s="94" t="e">
        <f t="shared" si="16"/>
        <v>#REF!</v>
      </c>
      <c r="C1051" s="93" t="s">
        <v>2992</v>
      </c>
      <c r="D1051" s="41" t="e">
        <f>VLOOKUP(E1051,#REF!,25,0)</f>
        <v>#REF!</v>
      </c>
      <c r="E1051" s="21" t="s">
        <v>440</v>
      </c>
      <c r="F1051" s="32" t="s">
        <v>47</v>
      </c>
      <c r="G1051" s="30" t="s">
        <v>3</v>
      </c>
      <c r="H1051" s="44" t="s">
        <v>9</v>
      </c>
      <c r="I1051" s="52" t="s">
        <v>531</v>
      </c>
      <c r="J1051" s="33"/>
      <c r="K1051" s="69"/>
      <c r="L1051" s="38">
        <v>2</v>
      </c>
      <c r="M1051" s="41" t="e">
        <f>VLOOKUP(I1051,#REF!,6,0)</f>
        <v>#REF!</v>
      </c>
      <c r="N1051" s="33"/>
    </row>
    <row r="1052" spans="1:15" ht="23.25" customHeight="1">
      <c r="A1052" s="28">
        <v>1047</v>
      </c>
      <c r="B1052" s="94" t="e">
        <f t="shared" si="16"/>
        <v>#REF!</v>
      </c>
      <c r="C1052" s="93" t="s">
        <v>2995</v>
      </c>
      <c r="D1052" s="41" t="e">
        <f>VLOOKUP(E1052,#REF!,25,0)</f>
        <v>#REF!</v>
      </c>
      <c r="E1052" s="21" t="s">
        <v>440</v>
      </c>
      <c r="F1052" s="32" t="s">
        <v>48</v>
      </c>
      <c r="G1052" s="30" t="s">
        <v>0</v>
      </c>
      <c r="H1052" s="44" t="s">
        <v>9</v>
      </c>
      <c r="I1052" s="52" t="s">
        <v>532</v>
      </c>
      <c r="J1052" s="24"/>
      <c r="K1052" s="69"/>
      <c r="L1052" s="76">
        <v>3</v>
      </c>
      <c r="M1052" s="41" t="e">
        <f>VLOOKUP(I1052,#REF!,6,0)</f>
        <v>#REF!</v>
      </c>
      <c r="N1052" s="24"/>
      <c r="O1052" s="3"/>
    </row>
    <row r="1053" spans="1:15" ht="23.25" customHeight="1">
      <c r="A1053" s="28">
        <v>1048</v>
      </c>
      <c r="B1053" s="94" t="e">
        <f t="shared" si="16"/>
        <v>#REF!</v>
      </c>
      <c r="C1053" s="93" t="s">
        <v>2995</v>
      </c>
      <c r="D1053" s="41" t="e">
        <f>VLOOKUP(E1053,#REF!,25,0)</f>
        <v>#REF!</v>
      </c>
      <c r="E1053" s="21" t="s">
        <v>440</v>
      </c>
      <c r="F1053" s="32" t="s">
        <v>48</v>
      </c>
      <c r="G1053" s="30" t="s">
        <v>3</v>
      </c>
      <c r="H1053" s="44" t="s">
        <v>9</v>
      </c>
      <c r="I1053" s="52" t="s">
        <v>532</v>
      </c>
      <c r="J1053" s="33"/>
      <c r="K1053" s="69"/>
      <c r="L1053" s="38">
        <v>3</v>
      </c>
      <c r="M1053" s="41" t="e">
        <f>VLOOKUP(I1053,#REF!,6,0)</f>
        <v>#REF!</v>
      </c>
      <c r="N1053" s="33"/>
    </row>
    <row r="1054" spans="1:15" ht="23.25" customHeight="1">
      <c r="A1054" s="28">
        <v>1049</v>
      </c>
      <c r="B1054" s="94" t="e">
        <f t="shared" si="16"/>
        <v>#REF!</v>
      </c>
      <c r="C1054" s="93" t="s">
        <v>2998</v>
      </c>
      <c r="D1054" s="41" t="e">
        <f>VLOOKUP(E1054,#REF!,25,0)</f>
        <v>#REF!</v>
      </c>
      <c r="E1054" s="21" t="s">
        <v>440</v>
      </c>
      <c r="F1054" s="32" t="s">
        <v>45</v>
      </c>
      <c r="G1054" s="30" t="s">
        <v>0</v>
      </c>
      <c r="H1054" s="44" t="s">
        <v>9</v>
      </c>
      <c r="I1054" s="52" t="s">
        <v>532</v>
      </c>
      <c r="J1054" s="24"/>
      <c r="K1054" s="69"/>
      <c r="L1054" s="76">
        <v>4</v>
      </c>
      <c r="M1054" s="41" t="e">
        <f>VLOOKUP(I1054,#REF!,6,0)</f>
        <v>#REF!</v>
      </c>
      <c r="N1054" s="24"/>
      <c r="O1054" s="3"/>
    </row>
    <row r="1055" spans="1:15" ht="23.25" customHeight="1">
      <c r="A1055" s="28">
        <v>1050</v>
      </c>
      <c r="B1055" s="94" t="e">
        <f t="shared" si="16"/>
        <v>#REF!</v>
      </c>
      <c r="C1055" s="93" t="s">
        <v>2998</v>
      </c>
      <c r="D1055" s="41" t="e">
        <f>VLOOKUP(E1055,#REF!,25,0)</f>
        <v>#REF!</v>
      </c>
      <c r="E1055" s="21" t="s">
        <v>440</v>
      </c>
      <c r="F1055" s="32" t="s">
        <v>45</v>
      </c>
      <c r="G1055" s="30" t="s">
        <v>3</v>
      </c>
      <c r="H1055" s="44" t="s">
        <v>9</v>
      </c>
      <c r="I1055" s="52" t="s">
        <v>532</v>
      </c>
      <c r="J1055" s="33"/>
      <c r="K1055" s="69"/>
      <c r="L1055" s="38">
        <v>4</v>
      </c>
      <c r="M1055" s="41" t="e">
        <f>VLOOKUP(I1055,#REF!,6,0)</f>
        <v>#REF!</v>
      </c>
      <c r="N1055" s="33"/>
    </row>
    <row r="1056" spans="1:15" ht="23.25" customHeight="1">
      <c r="A1056" s="28">
        <v>1051</v>
      </c>
      <c r="B1056" s="94" t="e">
        <f t="shared" si="16"/>
        <v>#REF!</v>
      </c>
      <c r="C1056" s="93" t="s">
        <v>3001</v>
      </c>
      <c r="D1056" s="41" t="e">
        <f>VLOOKUP(E1056,#REF!,25,0)</f>
        <v>#REF!</v>
      </c>
      <c r="E1056" s="21" t="s">
        <v>440</v>
      </c>
      <c r="F1056" s="32" t="s">
        <v>46</v>
      </c>
      <c r="G1056" s="30" t="s">
        <v>1</v>
      </c>
      <c r="H1056" s="44" t="s">
        <v>9</v>
      </c>
      <c r="I1056" s="52" t="s">
        <v>533</v>
      </c>
      <c r="J1056" s="33"/>
      <c r="K1056" s="69"/>
      <c r="L1056" s="38">
        <v>5</v>
      </c>
      <c r="M1056" s="41" t="e">
        <f>VLOOKUP(I1056,#REF!,6,0)</f>
        <v>#REF!</v>
      </c>
      <c r="N1056" s="33"/>
    </row>
    <row r="1057" spans="1:51" ht="23.25" customHeight="1">
      <c r="A1057" s="28">
        <v>1052</v>
      </c>
      <c r="B1057" s="94" t="e">
        <f t="shared" si="16"/>
        <v>#REF!</v>
      </c>
      <c r="C1057" s="93" t="s">
        <v>3001</v>
      </c>
      <c r="D1057" s="41" t="e">
        <f>VLOOKUP(E1057,#REF!,25,0)</f>
        <v>#REF!</v>
      </c>
      <c r="E1057" s="21" t="s">
        <v>440</v>
      </c>
      <c r="F1057" s="32" t="s">
        <v>46</v>
      </c>
      <c r="G1057" s="30" t="s">
        <v>4</v>
      </c>
      <c r="H1057" s="44" t="s">
        <v>9</v>
      </c>
      <c r="I1057" s="52" t="s">
        <v>533</v>
      </c>
      <c r="J1057" s="33"/>
      <c r="K1057" s="69"/>
      <c r="L1057" s="38">
        <v>5</v>
      </c>
      <c r="M1057" s="41" t="e">
        <f>VLOOKUP(I1057,#REF!,6,0)</f>
        <v>#REF!</v>
      </c>
      <c r="N1057" s="33"/>
    </row>
    <row r="1058" spans="1:51" ht="23.25" customHeight="1">
      <c r="A1058" s="28">
        <v>1053</v>
      </c>
      <c r="B1058" s="94" t="e">
        <f t="shared" si="16"/>
        <v>#REF!</v>
      </c>
      <c r="C1058" s="93" t="s">
        <v>3004</v>
      </c>
      <c r="D1058" s="41" t="e">
        <f>VLOOKUP(E1058,#REF!,25,0)</f>
        <v>#REF!</v>
      </c>
      <c r="E1058" s="21" t="s">
        <v>440</v>
      </c>
      <c r="F1058" s="32" t="s">
        <v>19</v>
      </c>
      <c r="G1058" s="30" t="s">
        <v>1</v>
      </c>
      <c r="H1058" s="44" t="s">
        <v>9</v>
      </c>
      <c r="I1058" s="52" t="s">
        <v>533</v>
      </c>
      <c r="J1058" s="33"/>
      <c r="K1058" s="69"/>
      <c r="L1058" s="38">
        <v>6</v>
      </c>
      <c r="M1058" s="41" t="e">
        <f>VLOOKUP(I1058,#REF!,6,0)</f>
        <v>#REF!</v>
      </c>
      <c r="N1058" s="33"/>
    </row>
    <row r="1059" spans="1:51" ht="23.25" customHeight="1">
      <c r="A1059" s="28">
        <v>1054</v>
      </c>
      <c r="B1059" s="94" t="e">
        <f t="shared" si="16"/>
        <v>#REF!</v>
      </c>
      <c r="C1059" s="93" t="s">
        <v>3004</v>
      </c>
      <c r="D1059" s="41" t="e">
        <f>VLOOKUP(E1059,#REF!,25,0)</f>
        <v>#REF!</v>
      </c>
      <c r="E1059" s="21" t="s">
        <v>440</v>
      </c>
      <c r="F1059" s="32" t="s">
        <v>19</v>
      </c>
      <c r="G1059" s="30" t="s">
        <v>4</v>
      </c>
      <c r="H1059" s="44" t="s">
        <v>9</v>
      </c>
      <c r="I1059" s="52" t="s">
        <v>533</v>
      </c>
      <c r="J1059" s="33"/>
      <c r="K1059" s="69"/>
      <c r="L1059" s="38">
        <v>6</v>
      </c>
      <c r="M1059" s="41" t="e">
        <f>VLOOKUP(I1059,#REF!,6,0)</f>
        <v>#REF!</v>
      </c>
      <c r="N1059" s="33"/>
    </row>
    <row r="1060" spans="1:51" ht="23.25" customHeight="1">
      <c r="A1060" s="28">
        <v>1055</v>
      </c>
      <c r="B1060" s="94" t="e">
        <f t="shared" si="16"/>
        <v>#REF!</v>
      </c>
      <c r="C1060" s="93" t="s">
        <v>3007</v>
      </c>
      <c r="D1060" s="41" t="e">
        <f>VLOOKUP(E1060,#REF!,25,0)</f>
        <v>#REF!</v>
      </c>
      <c r="E1060" s="21" t="s">
        <v>440</v>
      </c>
      <c r="F1060" s="32" t="s">
        <v>46</v>
      </c>
      <c r="G1060" s="30" t="s">
        <v>1</v>
      </c>
      <c r="H1060" s="44" t="s">
        <v>9</v>
      </c>
      <c r="I1060" s="58" t="s">
        <v>308</v>
      </c>
      <c r="J1060" s="33"/>
      <c r="K1060" s="69"/>
      <c r="L1060" s="38">
        <v>7</v>
      </c>
      <c r="M1060" s="41" t="e">
        <f>VLOOKUP(I1060,#REF!,6,0)</f>
        <v>#REF!</v>
      </c>
      <c r="N1060" s="33"/>
    </row>
    <row r="1061" spans="1:51" ht="23.25" customHeight="1">
      <c r="A1061" s="28">
        <v>1056</v>
      </c>
      <c r="B1061" s="94" t="e">
        <f t="shared" si="16"/>
        <v>#REF!</v>
      </c>
      <c r="C1061" s="93" t="s">
        <v>3007</v>
      </c>
      <c r="D1061" s="41" t="e">
        <f>VLOOKUP(E1061,#REF!,25,0)</f>
        <v>#REF!</v>
      </c>
      <c r="E1061" s="21" t="s">
        <v>440</v>
      </c>
      <c r="F1061" s="32" t="s">
        <v>46</v>
      </c>
      <c r="G1061" s="30" t="s">
        <v>4</v>
      </c>
      <c r="H1061" s="44" t="s">
        <v>9</v>
      </c>
      <c r="I1061" s="58" t="s">
        <v>308</v>
      </c>
      <c r="J1061" s="33"/>
      <c r="K1061" s="69"/>
      <c r="L1061" s="38">
        <v>7</v>
      </c>
      <c r="M1061" s="41" t="e">
        <f>VLOOKUP(I1061,#REF!,6,0)</f>
        <v>#REF!</v>
      </c>
      <c r="N1061" s="33"/>
    </row>
    <row r="1062" spans="1:51" ht="23.25" customHeight="1">
      <c r="A1062" s="28">
        <v>1057</v>
      </c>
      <c r="B1062" s="94" t="e">
        <f t="shared" si="16"/>
        <v>#REF!</v>
      </c>
      <c r="C1062" s="93" t="s">
        <v>3010</v>
      </c>
      <c r="D1062" s="41" t="e">
        <f>VLOOKUP(E1062,#REF!,25,0)</f>
        <v>#REF!</v>
      </c>
      <c r="E1062" s="21" t="s">
        <v>440</v>
      </c>
      <c r="F1062" s="32" t="s">
        <v>47</v>
      </c>
      <c r="G1062" s="30" t="s">
        <v>1</v>
      </c>
      <c r="H1062" s="44" t="s">
        <v>9</v>
      </c>
      <c r="I1062" s="58" t="s">
        <v>308</v>
      </c>
      <c r="J1062" s="33"/>
      <c r="K1062" s="69"/>
      <c r="L1062" s="38">
        <v>8</v>
      </c>
      <c r="M1062" s="41" t="e">
        <f>VLOOKUP(I1062,#REF!,6,0)</f>
        <v>#REF!</v>
      </c>
      <c r="N1062" s="33"/>
    </row>
    <row r="1063" spans="1:51" ht="23.25" customHeight="1">
      <c r="A1063" s="28">
        <v>1058</v>
      </c>
      <c r="B1063" s="94" t="e">
        <f t="shared" si="16"/>
        <v>#REF!</v>
      </c>
      <c r="C1063" s="93" t="s">
        <v>3010</v>
      </c>
      <c r="D1063" s="41" t="e">
        <f>VLOOKUP(E1063,#REF!,25,0)</f>
        <v>#REF!</v>
      </c>
      <c r="E1063" s="21" t="s">
        <v>440</v>
      </c>
      <c r="F1063" s="32" t="s">
        <v>47</v>
      </c>
      <c r="G1063" s="30" t="s">
        <v>4</v>
      </c>
      <c r="H1063" s="44" t="s">
        <v>9</v>
      </c>
      <c r="I1063" s="58" t="s">
        <v>308</v>
      </c>
      <c r="J1063" s="33"/>
      <c r="K1063" s="69"/>
      <c r="L1063" s="38">
        <v>8</v>
      </c>
      <c r="M1063" s="41" t="e">
        <f>VLOOKUP(I1063,#REF!,6,0)</f>
        <v>#REF!</v>
      </c>
      <c r="N1063" s="33"/>
    </row>
    <row r="1064" spans="1:51" ht="23.25" customHeight="1">
      <c r="A1064" s="28">
        <v>1059</v>
      </c>
      <c r="B1064" s="94" t="e">
        <f t="shared" si="16"/>
        <v>#REF!</v>
      </c>
      <c r="C1064" s="93" t="s">
        <v>3013</v>
      </c>
      <c r="D1064" s="41" t="e">
        <f>VLOOKUP(E1064,#REF!,25,0)</f>
        <v>#REF!</v>
      </c>
      <c r="E1064" s="21" t="s">
        <v>440</v>
      </c>
      <c r="F1064" s="32" t="s">
        <v>48</v>
      </c>
      <c r="G1064" s="30" t="s">
        <v>1</v>
      </c>
      <c r="H1064" s="44" t="s">
        <v>9</v>
      </c>
      <c r="I1064" s="52" t="s">
        <v>68</v>
      </c>
      <c r="J1064" s="33"/>
      <c r="K1064" s="69"/>
      <c r="L1064" s="38">
        <v>9</v>
      </c>
      <c r="M1064" s="41" t="e">
        <f>VLOOKUP(I1064,#REF!,6,0)</f>
        <v>#REF!</v>
      </c>
      <c r="N1064" s="33"/>
    </row>
    <row r="1065" spans="1:51" ht="23.25" customHeight="1">
      <c r="A1065" s="28">
        <v>1060</v>
      </c>
      <c r="B1065" s="94" t="e">
        <f t="shared" si="16"/>
        <v>#REF!</v>
      </c>
      <c r="C1065" s="93" t="s">
        <v>3013</v>
      </c>
      <c r="D1065" s="41" t="e">
        <f>VLOOKUP(E1065,#REF!,25,0)</f>
        <v>#REF!</v>
      </c>
      <c r="E1065" s="21" t="s">
        <v>440</v>
      </c>
      <c r="F1065" s="32" t="s">
        <v>48</v>
      </c>
      <c r="G1065" s="30" t="s">
        <v>4</v>
      </c>
      <c r="H1065" s="44" t="s">
        <v>9</v>
      </c>
      <c r="I1065" s="52" t="s">
        <v>68</v>
      </c>
      <c r="J1065" s="33"/>
      <c r="K1065" s="69"/>
      <c r="L1065" s="38">
        <v>9</v>
      </c>
      <c r="M1065" s="41" t="e">
        <f>VLOOKUP(I1065,#REF!,6,0)</f>
        <v>#REF!</v>
      </c>
      <c r="N1065" s="33"/>
    </row>
    <row r="1066" spans="1:51" ht="23.25" customHeight="1">
      <c r="A1066" s="28">
        <v>1061</v>
      </c>
      <c r="B1066" s="94" t="e">
        <f t="shared" si="16"/>
        <v>#REF!</v>
      </c>
      <c r="C1066" s="93" t="s">
        <v>3016</v>
      </c>
      <c r="D1066" s="41" t="e">
        <f>VLOOKUP(E1066,#REF!,25,0)</f>
        <v>#REF!</v>
      </c>
      <c r="E1066" s="21" t="s">
        <v>440</v>
      </c>
      <c r="F1066" s="32" t="s">
        <v>45</v>
      </c>
      <c r="G1066" s="30" t="s">
        <v>1</v>
      </c>
      <c r="H1066" s="44" t="s">
        <v>9</v>
      </c>
      <c r="I1066" s="52" t="s">
        <v>68</v>
      </c>
      <c r="J1066" s="33"/>
      <c r="K1066" s="69"/>
      <c r="L1066" s="38">
        <v>10</v>
      </c>
      <c r="M1066" s="41" t="e">
        <f>VLOOKUP(I1066,#REF!,6,0)</f>
        <v>#REF!</v>
      </c>
      <c r="N1066" s="33"/>
    </row>
    <row r="1067" spans="1:51" ht="23.25" customHeight="1">
      <c r="A1067" s="28">
        <v>1062</v>
      </c>
      <c r="B1067" s="94" t="e">
        <f t="shared" si="16"/>
        <v>#REF!</v>
      </c>
      <c r="C1067" s="93" t="s">
        <v>3016</v>
      </c>
      <c r="D1067" s="41" t="e">
        <f>VLOOKUP(E1067,#REF!,25,0)</f>
        <v>#REF!</v>
      </c>
      <c r="E1067" s="21" t="s">
        <v>440</v>
      </c>
      <c r="F1067" s="32" t="s">
        <v>45</v>
      </c>
      <c r="G1067" s="30" t="s">
        <v>4</v>
      </c>
      <c r="H1067" s="44" t="s">
        <v>9</v>
      </c>
      <c r="I1067" s="52" t="s">
        <v>68</v>
      </c>
      <c r="J1067" s="33"/>
      <c r="K1067" s="69"/>
      <c r="L1067" s="38">
        <v>10</v>
      </c>
      <c r="M1067" s="41" t="e">
        <f>VLOOKUP(I1067,#REF!,6,0)</f>
        <v>#REF!</v>
      </c>
      <c r="N1067" s="33"/>
    </row>
    <row r="1068" spans="1:51" ht="23.25" customHeight="1">
      <c r="A1068" s="28">
        <v>1063</v>
      </c>
      <c r="B1068" s="94" t="e">
        <f t="shared" si="16"/>
        <v>#REF!</v>
      </c>
      <c r="C1068" s="93" t="s">
        <v>3019</v>
      </c>
      <c r="D1068" s="41" t="e">
        <f>VLOOKUP(E1068,#REF!,25,0)</f>
        <v>#REF!</v>
      </c>
      <c r="E1068" s="55" t="s">
        <v>164</v>
      </c>
      <c r="F1068" s="32" t="s">
        <v>46</v>
      </c>
      <c r="G1068" s="30" t="s">
        <v>0</v>
      </c>
      <c r="H1068" s="44" t="s">
        <v>54</v>
      </c>
      <c r="I1068" s="52" t="s">
        <v>79</v>
      </c>
      <c r="J1068" s="24"/>
      <c r="K1068" s="69"/>
      <c r="L1068" s="38">
        <v>1</v>
      </c>
      <c r="M1068" s="41" t="e">
        <f>VLOOKUP(I1068,#REF!,6,0)</f>
        <v>#REF!</v>
      </c>
      <c r="N1068" s="24"/>
      <c r="O1068" s="3"/>
      <c r="P1068"/>
      <c r="Q1068"/>
      <c r="S1068"/>
      <c r="AX1068" s="3"/>
      <c r="AY1068" s="3"/>
    </row>
    <row r="1069" spans="1:51" ht="23.25" customHeight="1">
      <c r="A1069" s="28">
        <v>1064</v>
      </c>
      <c r="B1069" s="94" t="e">
        <f t="shared" si="16"/>
        <v>#REF!</v>
      </c>
      <c r="C1069" s="93" t="s">
        <v>3019</v>
      </c>
      <c r="D1069" s="41" t="e">
        <f>VLOOKUP(E1069,#REF!,25,0)</f>
        <v>#REF!</v>
      </c>
      <c r="E1069" s="55" t="s">
        <v>164</v>
      </c>
      <c r="F1069" s="32" t="s">
        <v>46</v>
      </c>
      <c r="G1069" s="30" t="s">
        <v>3</v>
      </c>
      <c r="H1069" s="44" t="s">
        <v>54</v>
      </c>
      <c r="I1069" s="52" t="s">
        <v>79</v>
      </c>
      <c r="J1069" s="33"/>
      <c r="K1069" s="69"/>
      <c r="L1069" s="38">
        <v>1</v>
      </c>
      <c r="M1069" s="41" t="e">
        <f>VLOOKUP(I1069,#REF!,6,0)</f>
        <v>#REF!</v>
      </c>
      <c r="N1069" s="33"/>
    </row>
    <row r="1070" spans="1:51" ht="23.25" customHeight="1">
      <c r="A1070" s="28">
        <v>1065</v>
      </c>
      <c r="B1070" s="94" t="e">
        <f t="shared" si="16"/>
        <v>#REF!</v>
      </c>
      <c r="C1070" s="93" t="s">
        <v>3022</v>
      </c>
      <c r="D1070" s="41" t="e">
        <f>VLOOKUP(E1070,#REF!,25,0)</f>
        <v>#REF!</v>
      </c>
      <c r="E1070" s="55" t="s">
        <v>164</v>
      </c>
      <c r="F1070" s="32" t="s">
        <v>47</v>
      </c>
      <c r="G1070" s="30" t="s">
        <v>0</v>
      </c>
      <c r="H1070" s="44" t="s">
        <v>54</v>
      </c>
      <c r="I1070" s="52" t="s">
        <v>79</v>
      </c>
      <c r="J1070" s="24"/>
      <c r="K1070" s="69"/>
      <c r="L1070" s="38">
        <v>2</v>
      </c>
      <c r="M1070" s="41" t="e">
        <f>VLOOKUP(I1070,#REF!,6,0)</f>
        <v>#REF!</v>
      </c>
      <c r="N1070" s="24"/>
      <c r="O1070" s="3"/>
      <c r="P1070"/>
      <c r="Q1070"/>
      <c r="S1070"/>
      <c r="AX1070" s="3"/>
      <c r="AY1070" s="3"/>
    </row>
    <row r="1071" spans="1:51" ht="23.25" customHeight="1">
      <c r="A1071" s="28">
        <v>1066</v>
      </c>
      <c r="B1071" s="94" t="e">
        <f t="shared" si="16"/>
        <v>#REF!</v>
      </c>
      <c r="C1071" s="93" t="s">
        <v>3022</v>
      </c>
      <c r="D1071" s="41" t="e">
        <f>VLOOKUP(E1071,#REF!,25,0)</f>
        <v>#REF!</v>
      </c>
      <c r="E1071" s="55" t="s">
        <v>164</v>
      </c>
      <c r="F1071" s="32" t="s">
        <v>47</v>
      </c>
      <c r="G1071" s="30" t="s">
        <v>3</v>
      </c>
      <c r="H1071" s="44" t="s">
        <v>54</v>
      </c>
      <c r="I1071" s="52" t="s">
        <v>79</v>
      </c>
      <c r="J1071" s="33"/>
      <c r="K1071" s="69"/>
      <c r="L1071" s="38">
        <v>2</v>
      </c>
      <c r="M1071" s="41" t="e">
        <f>VLOOKUP(I1071,#REF!,6,0)</f>
        <v>#REF!</v>
      </c>
      <c r="N1071" s="33"/>
    </row>
    <row r="1072" spans="1:51" ht="23.25" customHeight="1">
      <c r="A1072" s="28">
        <v>1067</v>
      </c>
      <c r="B1072" s="94" t="e">
        <f t="shared" si="16"/>
        <v>#REF!</v>
      </c>
      <c r="C1072" s="93" t="s">
        <v>3025</v>
      </c>
      <c r="D1072" s="41" t="e">
        <f>VLOOKUP(E1072,#REF!,25,0)</f>
        <v>#REF!</v>
      </c>
      <c r="E1072" s="55" t="s">
        <v>164</v>
      </c>
      <c r="F1072" s="32" t="s">
        <v>48</v>
      </c>
      <c r="G1072" s="30" t="s">
        <v>0</v>
      </c>
      <c r="H1072" s="44" t="s">
        <v>54</v>
      </c>
      <c r="I1072" s="52" t="s">
        <v>80</v>
      </c>
      <c r="J1072" s="24"/>
      <c r="K1072" s="69"/>
      <c r="L1072" s="38">
        <v>3</v>
      </c>
      <c r="M1072" s="41" t="e">
        <f>VLOOKUP(I1072,#REF!,6,0)</f>
        <v>#REF!</v>
      </c>
      <c r="N1072" s="24"/>
      <c r="O1072" s="3"/>
      <c r="S1072"/>
      <c r="AX1072" s="3"/>
      <c r="AY1072" s="3"/>
    </row>
    <row r="1073" spans="1:51" ht="23.25" customHeight="1">
      <c r="A1073" s="28">
        <v>1068</v>
      </c>
      <c r="B1073" s="94" t="e">
        <f t="shared" si="16"/>
        <v>#REF!</v>
      </c>
      <c r="C1073" s="93" t="s">
        <v>3025</v>
      </c>
      <c r="D1073" s="41" t="e">
        <f>VLOOKUP(E1073,#REF!,25,0)</f>
        <v>#REF!</v>
      </c>
      <c r="E1073" s="55" t="s">
        <v>164</v>
      </c>
      <c r="F1073" s="32" t="s">
        <v>48</v>
      </c>
      <c r="G1073" s="30" t="s">
        <v>3</v>
      </c>
      <c r="H1073" s="44" t="s">
        <v>54</v>
      </c>
      <c r="I1073" s="52" t="s">
        <v>80</v>
      </c>
      <c r="J1073" s="33"/>
      <c r="K1073" s="69"/>
      <c r="L1073" s="38">
        <v>3</v>
      </c>
      <c r="M1073" s="41" t="e">
        <f>VLOOKUP(I1073,#REF!,6,0)</f>
        <v>#REF!</v>
      </c>
      <c r="N1073" s="33"/>
    </row>
    <row r="1074" spans="1:51" ht="23.25" customHeight="1">
      <c r="A1074" s="28">
        <v>1069</v>
      </c>
      <c r="B1074" s="94" t="e">
        <f t="shared" si="16"/>
        <v>#REF!</v>
      </c>
      <c r="C1074" s="93" t="s">
        <v>3028</v>
      </c>
      <c r="D1074" s="41" t="e">
        <f>VLOOKUP(E1074,#REF!,25,0)</f>
        <v>#REF!</v>
      </c>
      <c r="E1074" s="55" t="s">
        <v>164</v>
      </c>
      <c r="F1074" s="32" t="s">
        <v>45</v>
      </c>
      <c r="G1074" s="30" t="s">
        <v>0</v>
      </c>
      <c r="H1074" s="44" t="s">
        <v>54</v>
      </c>
      <c r="I1074" s="52" t="s">
        <v>80</v>
      </c>
      <c r="J1074" s="24"/>
      <c r="K1074" s="69"/>
      <c r="L1074" s="38">
        <v>4</v>
      </c>
      <c r="M1074" s="41" t="e">
        <f>VLOOKUP(I1074,#REF!,6,0)</f>
        <v>#REF!</v>
      </c>
      <c r="N1074" s="24"/>
      <c r="O1074" s="3"/>
      <c r="S1074"/>
      <c r="AX1074" s="3"/>
      <c r="AY1074" s="3"/>
    </row>
    <row r="1075" spans="1:51" ht="23.25" customHeight="1">
      <c r="A1075" s="28">
        <v>1070</v>
      </c>
      <c r="B1075" s="94" t="e">
        <f t="shared" si="16"/>
        <v>#REF!</v>
      </c>
      <c r="C1075" s="93" t="s">
        <v>3028</v>
      </c>
      <c r="D1075" s="41" t="e">
        <f>VLOOKUP(E1075,#REF!,25,0)</f>
        <v>#REF!</v>
      </c>
      <c r="E1075" s="55" t="s">
        <v>164</v>
      </c>
      <c r="F1075" s="32" t="s">
        <v>45</v>
      </c>
      <c r="G1075" s="30" t="s">
        <v>3</v>
      </c>
      <c r="H1075" s="44" t="s">
        <v>54</v>
      </c>
      <c r="I1075" s="52" t="s">
        <v>80</v>
      </c>
      <c r="J1075" s="33"/>
      <c r="K1075" s="69"/>
      <c r="L1075" s="38">
        <v>4</v>
      </c>
      <c r="M1075" s="41" t="e">
        <f>VLOOKUP(I1075,#REF!,6,0)</f>
        <v>#REF!</v>
      </c>
      <c r="N1075" s="33"/>
    </row>
    <row r="1076" spans="1:51" ht="23.25" customHeight="1">
      <c r="A1076" s="28">
        <v>1071</v>
      </c>
      <c r="B1076" s="94" t="e">
        <f t="shared" si="16"/>
        <v>#REF!</v>
      </c>
      <c r="C1076" s="93" t="s">
        <v>3031</v>
      </c>
      <c r="D1076" s="41" t="e">
        <f>VLOOKUP(E1076,#REF!,25,0)</f>
        <v>#REF!</v>
      </c>
      <c r="E1076" s="55" t="s">
        <v>164</v>
      </c>
      <c r="F1076" s="32" t="s">
        <v>46</v>
      </c>
      <c r="G1076" s="30" t="s">
        <v>0</v>
      </c>
      <c r="H1076" s="44" t="s">
        <v>456</v>
      </c>
      <c r="I1076" s="52" t="s">
        <v>81</v>
      </c>
      <c r="J1076" s="24"/>
      <c r="K1076" s="69"/>
      <c r="L1076" s="38">
        <v>5</v>
      </c>
      <c r="M1076" s="41" t="e">
        <f>VLOOKUP(I1076,#REF!,6,0)</f>
        <v>#REF!</v>
      </c>
      <c r="N1076" s="24"/>
      <c r="O1076" s="3"/>
      <c r="S1076"/>
      <c r="AX1076" s="3"/>
      <c r="AY1076" s="3"/>
    </row>
    <row r="1077" spans="1:51" ht="23.25" customHeight="1">
      <c r="A1077" s="28">
        <v>1072</v>
      </c>
      <c r="B1077" s="94" t="e">
        <f t="shared" si="16"/>
        <v>#REF!</v>
      </c>
      <c r="C1077" s="93" t="s">
        <v>3031</v>
      </c>
      <c r="D1077" s="41" t="e">
        <f>VLOOKUP(E1077,#REF!,25,0)</f>
        <v>#REF!</v>
      </c>
      <c r="E1077" s="55" t="s">
        <v>164</v>
      </c>
      <c r="F1077" s="32" t="s">
        <v>46</v>
      </c>
      <c r="G1077" s="30" t="s">
        <v>3</v>
      </c>
      <c r="H1077" s="44" t="s">
        <v>456</v>
      </c>
      <c r="I1077" s="52" t="s">
        <v>81</v>
      </c>
      <c r="J1077" s="33"/>
      <c r="K1077" s="69"/>
      <c r="L1077" s="38">
        <v>5</v>
      </c>
      <c r="M1077" s="41" t="e">
        <f>VLOOKUP(I1077,#REF!,6,0)</f>
        <v>#REF!</v>
      </c>
      <c r="N1077" s="33"/>
    </row>
    <row r="1078" spans="1:51" ht="23.25" customHeight="1">
      <c r="A1078" s="28">
        <v>1073</v>
      </c>
      <c r="B1078" s="94" t="e">
        <f t="shared" si="16"/>
        <v>#REF!</v>
      </c>
      <c r="C1078" s="93" t="s">
        <v>3034</v>
      </c>
      <c r="D1078" s="41" t="e">
        <f>VLOOKUP(E1078,#REF!,25,0)</f>
        <v>#REF!</v>
      </c>
      <c r="E1078" s="55" t="s">
        <v>164</v>
      </c>
      <c r="F1078" s="32" t="s">
        <v>47</v>
      </c>
      <c r="G1078" s="30" t="s">
        <v>0</v>
      </c>
      <c r="H1078" s="44" t="s">
        <v>456</v>
      </c>
      <c r="I1078" s="52" t="s">
        <v>81</v>
      </c>
      <c r="J1078" s="24"/>
      <c r="K1078" s="69"/>
      <c r="L1078" s="38">
        <v>6</v>
      </c>
      <c r="M1078" s="41" t="e">
        <f>VLOOKUP(I1078,#REF!,6,0)</f>
        <v>#REF!</v>
      </c>
      <c r="N1078" s="24"/>
      <c r="O1078" s="3"/>
      <c r="S1078"/>
      <c r="AX1078" s="3"/>
      <c r="AY1078" s="3"/>
    </row>
    <row r="1079" spans="1:51" ht="23.25" customHeight="1">
      <c r="A1079" s="28">
        <v>1074</v>
      </c>
      <c r="B1079" s="94" t="e">
        <f t="shared" si="16"/>
        <v>#REF!</v>
      </c>
      <c r="C1079" s="93" t="s">
        <v>3034</v>
      </c>
      <c r="D1079" s="41" t="e">
        <f>VLOOKUP(E1079,#REF!,25,0)</f>
        <v>#REF!</v>
      </c>
      <c r="E1079" s="55" t="s">
        <v>164</v>
      </c>
      <c r="F1079" s="32" t="s">
        <v>47</v>
      </c>
      <c r="G1079" s="30" t="s">
        <v>3</v>
      </c>
      <c r="H1079" s="44" t="s">
        <v>456</v>
      </c>
      <c r="I1079" s="52" t="s">
        <v>81</v>
      </c>
      <c r="J1079" s="33"/>
      <c r="K1079" s="69"/>
      <c r="L1079" s="38">
        <v>6</v>
      </c>
      <c r="M1079" s="41" t="e">
        <f>VLOOKUP(I1079,#REF!,6,0)</f>
        <v>#REF!</v>
      </c>
      <c r="N1079" s="33"/>
    </row>
    <row r="1080" spans="1:51" ht="23.25" customHeight="1">
      <c r="A1080" s="28">
        <v>1075</v>
      </c>
      <c r="B1080" s="94" t="e">
        <f t="shared" si="16"/>
        <v>#REF!</v>
      </c>
      <c r="C1080" s="93" t="s">
        <v>3037</v>
      </c>
      <c r="D1080" s="41" t="e">
        <f>VLOOKUP(E1080,#REF!,25,0)</f>
        <v>#REF!</v>
      </c>
      <c r="E1080" s="55" t="s">
        <v>164</v>
      </c>
      <c r="F1080" s="32" t="s">
        <v>48</v>
      </c>
      <c r="G1080" s="30" t="s">
        <v>0</v>
      </c>
      <c r="H1080" s="44" t="s">
        <v>456</v>
      </c>
      <c r="I1080" s="52" t="s">
        <v>82</v>
      </c>
      <c r="J1080" s="24"/>
      <c r="K1080" s="69"/>
      <c r="L1080" s="38">
        <v>7</v>
      </c>
      <c r="M1080" s="41" t="e">
        <f>VLOOKUP(I1080,#REF!,6,0)</f>
        <v>#REF!</v>
      </c>
      <c r="N1080" s="24"/>
      <c r="O1080" s="3"/>
      <c r="S1080"/>
      <c r="AX1080" s="3"/>
      <c r="AY1080" s="3"/>
    </row>
    <row r="1081" spans="1:51" ht="23.25" customHeight="1">
      <c r="A1081" s="28">
        <v>1076</v>
      </c>
      <c r="B1081" s="94" t="e">
        <f t="shared" si="16"/>
        <v>#REF!</v>
      </c>
      <c r="C1081" s="93" t="s">
        <v>3037</v>
      </c>
      <c r="D1081" s="41" t="e">
        <f>VLOOKUP(E1081,#REF!,25,0)</f>
        <v>#REF!</v>
      </c>
      <c r="E1081" s="55" t="s">
        <v>164</v>
      </c>
      <c r="F1081" s="32" t="s">
        <v>48</v>
      </c>
      <c r="G1081" s="30" t="s">
        <v>3</v>
      </c>
      <c r="H1081" s="44" t="s">
        <v>456</v>
      </c>
      <c r="I1081" s="52" t="s">
        <v>82</v>
      </c>
      <c r="J1081" s="33"/>
      <c r="K1081" s="69"/>
      <c r="L1081" s="38">
        <v>7</v>
      </c>
      <c r="M1081" s="41" t="e">
        <f>VLOOKUP(I1081,#REF!,6,0)</f>
        <v>#REF!</v>
      </c>
      <c r="N1081" s="33"/>
    </row>
    <row r="1082" spans="1:51" ht="23.25" customHeight="1">
      <c r="A1082" s="28">
        <v>1077</v>
      </c>
      <c r="B1082" s="94" t="e">
        <f t="shared" si="16"/>
        <v>#REF!</v>
      </c>
      <c r="C1082" s="93" t="s">
        <v>3040</v>
      </c>
      <c r="D1082" s="41" t="e">
        <f>VLOOKUP(E1082,#REF!,25,0)</f>
        <v>#REF!</v>
      </c>
      <c r="E1082" s="55" t="s">
        <v>164</v>
      </c>
      <c r="F1082" s="32" t="s">
        <v>45</v>
      </c>
      <c r="G1082" s="30" t="s">
        <v>0</v>
      </c>
      <c r="H1082" s="44" t="s">
        <v>456</v>
      </c>
      <c r="I1082" s="52" t="s">
        <v>82</v>
      </c>
      <c r="J1082" s="24"/>
      <c r="K1082" s="69"/>
      <c r="L1082" s="38">
        <v>8</v>
      </c>
      <c r="M1082" s="41" t="e">
        <f>VLOOKUP(I1082,#REF!,6,0)</f>
        <v>#REF!</v>
      </c>
      <c r="N1082" s="24"/>
      <c r="O1082" s="3"/>
      <c r="S1082"/>
      <c r="AX1082" s="3"/>
      <c r="AY1082" s="3"/>
    </row>
    <row r="1083" spans="1:51" ht="23.25" customHeight="1">
      <c r="A1083" s="28">
        <v>1078</v>
      </c>
      <c r="B1083" s="94" t="e">
        <f t="shared" si="16"/>
        <v>#REF!</v>
      </c>
      <c r="C1083" s="93" t="s">
        <v>3040</v>
      </c>
      <c r="D1083" s="41" t="e">
        <f>VLOOKUP(E1083,#REF!,25,0)</f>
        <v>#REF!</v>
      </c>
      <c r="E1083" s="55" t="s">
        <v>164</v>
      </c>
      <c r="F1083" s="32" t="s">
        <v>45</v>
      </c>
      <c r="G1083" s="30" t="s">
        <v>3</v>
      </c>
      <c r="H1083" s="44" t="s">
        <v>456</v>
      </c>
      <c r="I1083" s="52" t="s">
        <v>82</v>
      </c>
      <c r="J1083" s="33"/>
      <c r="K1083" s="69"/>
      <c r="L1083" s="38">
        <v>8</v>
      </c>
      <c r="M1083" s="41" t="e">
        <f>VLOOKUP(I1083,#REF!,6,0)</f>
        <v>#REF!</v>
      </c>
      <c r="N1083" s="33"/>
    </row>
    <row r="1084" spans="1:51" ht="23.25" customHeight="1">
      <c r="A1084" s="28">
        <v>1079</v>
      </c>
      <c r="B1084" s="94" t="e">
        <f t="shared" si="16"/>
        <v>#REF!</v>
      </c>
      <c r="C1084" s="93" t="s">
        <v>3043</v>
      </c>
      <c r="D1084" s="41" t="e">
        <f>VLOOKUP(E1084,#REF!,25,0)</f>
        <v>#REF!</v>
      </c>
      <c r="E1084" s="55" t="s">
        <v>164</v>
      </c>
      <c r="F1084" s="32" t="s">
        <v>46</v>
      </c>
      <c r="G1084" s="30" t="s">
        <v>1</v>
      </c>
      <c r="H1084" s="44" t="s">
        <v>54</v>
      </c>
      <c r="I1084" s="52" t="s">
        <v>83</v>
      </c>
      <c r="J1084" s="33"/>
      <c r="K1084" s="69"/>
      <c r="L1084" s="38">
        <v>9</v>
      </c>
      <c r="M1084" s="41" t="e">
        <f>VLOOKUP(I1084,#REF!,6,0)</f>
        <v>#REF!</v>
      </c>
      <c r="N1084" s="33"/>
    </row>
    <row r="1085" spans="1:51" ht="23.25" customHeight="1">
      <c r="A1085" s="28">
        <v>1080</v>
      </c>
      <c r="B1085" s="94" t="e">
        <f t="shared" si="16"/>
        <v>#REF!</v>
      </c>
      <c r="C1085" s="93" t="s">
        <v>3043</v>
      </c>
      <c r="D1085" s="41" t="e">
        <f>VLOOKUP(E1085,#REF!,25,0)</f>
        <v>#REF!</v>
      </c>
      <c r="E1085" s="55" t="s">
        <v>164</v>
      </c>
      <c r="F1085" s="32" t="s">
        <v>46</v>
      </c>
      <c r="G1085" s="30" t="s">
        <v>4</v>
      </c>
      <c r="H1085" s="44" t="s">
        <v>54</v>
      </c>
      <c r="I1085" s="52" t="s">
        <v>83</v>
      </c>
      <c r="J1085" s="33"/>
      <c r="K1085" s="69"/>
      <c r="L1085" s="38">
        <v>9</v>
      </c>
      <c r="M1085" s="41" t="e">
        <f>VLOOKUP(I1085,#REF!,6,0)</f>
        <v>#REF!</v>
      </c>
      <c r="N1085" s="33"/>
    </row>
    <row r="1086" spans="1:51" ht="23.25" customHeight="1">
      <c r="A1086" s="28">
        <v>1081</v>
      </c>
      <c r="B1086" s="94" t="e">
        <f t="shared" si="16"/>
        <v>#REF!</v>
      </c>
      <c r="C1086" s="93" t="s">
        <v>3046</v>
      </c>
      <c r="D1086" s="41" t="e">
        <f>VLOOKUP(E1086,#REF!,25,0)</f>
        <v>#REF!</v>
      </c>
      <c r="E1086" s="55" t="s">
        <v>164</v>
      </c>
      <c r="F1086" s="32" t="s">
        <v>47</v>
      </c>
      <c r="G1086" s="30" t="s">
        <v>1</v>
      </c>
      <c r="H1086" s="44" t="s">
        <v>54</v>
      </c>
      <c r="I1086" s="52" t="s">
        <v>83</v>
      </c>
      <c r="J1086" s="33"/>
      <c r="K1086" s="69"/>
      <c r="L1086" s="38">
        <v>10</v>
      </c>
      <c r="M1086" s="41" t="e">
        <f>VLOOKUP(I1086,#REF!,6,0)</f>
        <v>#REF!</v>
      </c>
      <c r="N1086" s="33"/>
    </row>
    <row r="1087" spans="1:51" ht="23.25" customHeight="1">
      <c r="A1087" s="28">
        <v>1082</v>
      </c>
      <c r="B1087" s="94" t="e">
        <f t="shared" si="16"/>
        <v>#REF!</v>
      </c>
      <c r="C1087" s="93" t="s">
        <v>3046</v>
      </c>
      <c r="D1087" s="41" t="e">
        <f>VLOOKUP(E1087,#REF!,25,0)</f>
        <v>#REF!</v>
      </c>
      <c r="E1087" s="55" t="s">
        <v>164</v>
      </c>
      <c r="F1087" s="32" t="s">
        <v>47</v>
      </c>
      <c r="G1087" s="30" t="s">
        <v>4</v>
      </c>
      <c r="H1087" s="44" t="s">
        <v>54</v>
      </c>
      <c r="I1087" s="52" t="s">
        <v>83</v>
      </c>
      <c r="J1087" s="33"/>
      <c r="K1087" s="69"/>
      <c r="L1087" s="38">
        <v>10</v>
      </c>
      <c r="M1087" s="41" t="e">
        <f>VLOOKUP(I1087,#REF!,6,0)</f>
        <v>#REF!</v>
      </c>
      <c r="N1087" s="33"/>
    </row>
    <row r="1088" spans="1:51" ht="23.25" customHeight="1">
      <c r="A1088" s="28">
        <v>1083</v>
      </c>
      <c r="B1088" s="94" t="e">
        <f t="shared" si="16"/>
        <v>#REF!</v>
      </c>
      <c r="C1088" s="93" t="s">
        <v>3049</v>
      </c>
      <c r="D1088" s="41" t="e">
        <f>VLOOKUP(E1088,#REF!,25,0)</f>
        <v>#REF!</v>
      </c>
      <c r="E1088" s="55" t="s">
        <v>164</v>
      </c>
      <c r="F1088" s="32" t="s">
        <v>48</v>
      </c>
      <c r="G1088" s="30" t="s">
        <v>1</v>
      </c>
      <c r="H1088" s="44" t="s">
        <v>54</v>
      </c>
      <c r="I1088" s="52" t="s">
        <v>84</v>
      </c>
      <c r="J1088" s="33"/>
      <c r="K1088" s="69"/>
      <c r="L1088" s="38">
        <v>11</v>
      </c>
      <c r="M1088" s="41" t="e">
        <f>VLOOKUP(I1088,#REF!,6,0)</f>
        <v>#REF!</v>
      </c>
      <c r="N1088" s="33"/>
    </row>
    <row r="1089" spans="1:51" ht="23.25" customHeight="1">
      <c r="A1089" s="28">
        <v>1084</v>
      </c>
      <c r="B1089" s="94" t="e">
        <f t="shared" si="16"/>
        <v>#REF!</v>
      </c>
      <c r="C1089" s="93" t="s">
        <v>3049</v>
      </c>
      <c r="D1089" s="41" t="e">
        <f>VLOOKUP(E1089,#REF!,25,0)</f>
        <v>#REF!</v>
      </c>
      <c r="E1089" s="55" t="s">
        <v>164</v>
      </c>
      <c r="F1089" s="32" t="s">
        <v>48</v>
      </c>
      <c r="G1089" s="30" t="s">
        <v>4</v>
      </c>
      <c r="H1089" s="44" t="s">
        <v>54</v>
      </c>
      <c r="I1089" s="52" t="s">
        <v>84</v>
      </c>
      <c r="J1089" s="33"/>
      <c r="K1089" s="69"/>
      <c r="L1089" s="38">
        <v>11</v>
      </c>
      <c r="M1089" s="41" t="e">
        <f>VLOOKUP(I1089,#REF!,6,0)</f>
        <v>#REF!</v>
      </c>
      <c r="N1089" s="33"/>
    </row>
    <row r="1090" spans="1:51" ht="23.25" customHeight="1">
      <c r="A1090" s="28">
        <v>1085</v>
      </c>
      <c r="B1090" s="94" t="e">
        <f t="shared" si="16"/>
        <v>#REF!</v>
      </c>
      <c r="C1090" s="93" t="s">
        <v>3052</v>
      </c>
      <c r="D1090" s="41" t="e">
        <f>VLOOKUP(E1090,#REF!,25,0)</f>
        <v>#REF!</v>
      </c>
      <c r="E1090" s="55" t="s">
        <v>164</v>
      </c>
      <c r="F1090" s="32" t="s">
        <v>45</v>
      </c>
      <c r="G1090" s="30" t="s">
        <v>1</v>
      </c>
      <c r="H1090" s="44" t="s">
        <v>54</v>
      </c>
      <c r="I1090" s="52" t="s">
        <v>84</v>
      </c>
      <c r="J1090" s="33"/>
      <c r="K1090" s="69"/>
      <c r="L1090" s="38">
        <v>12</v>
      </c>
      <c r="M1090" s="41" t="e">
        <f>VLOOKUP(I1090,#REF!,6,0)</f>
        <v>#REF!</v>
      </c>
      <c r="N1090" s="33"/>
    </row>
    <row r="1091" spans="1:51" ht="23.25" customHeight="1">
      <c r="A1091" s="28">
        <v>1086</v>
      </c>
      <c r="B1091" s="94" t="e">
        <f t="shared" si="16"/>
        <v>#REF!</v>
      </c>
      <c r="C1091" s="93" t="s">
        <v>3052</v>
      </c>
      <c r="D1091" s="41" t="e">
        <f>VLOOKUP(E1091,#REF!,25,0)</f>
        <v>#REF!</v>
      </c>
      <c r="E1091" s="55" t="s">
        <v>164</v>
      </c>
      <c r="F1091" s="32" t="s">
        <v>45</v>
      </c>
      <c r="G1091" s="30" t="s">
        <v>4</v>
      </c>
      <c r="H1091" s="44" t="s">
        <v>54</v>
      </c>
      <c r="I1091" s="52" t="s">
        <v>84</v>
      </c>
      <c r="J1091" s="33"/>
      <c r="K1091" s="69"/>
      <c r="L1091" s="38">
        <v>12</v>
      </c>
      <c r="M1091" s="41" t="e">
        <f>VLOOKUP(I1091,#REF!,6,0)</f>
        <v>#REF!</v>
      </c>
      <c r="N1091" s="33"/>
    </row>
    <row r="1092" spans="1:51" ht="23.25" customHeight="1">
      <c r="A1092" s="28">
        <v>1087</v>
      </c>
      <c r="B1092" s="94" t="e">
        <f t="shared" si="16"/>
        <v>#REF!</v>
      </c>
      <c r="C1092" s="93" t="s">
        <v>3055</v>
      </c>
      <c r="D1092" s="41" t="e">
        <f>VLOOKUP(E1092,#REF!,25,0)</f>
        <v>#REF!</v>
      </c>
      <c r="E1092" s="55" t="s">
        <v>164</v>
      </c>
      <c r="F1092" s="32" t="s">
        <v>46</v>
      </c>
      <c r="G1092" s="30" t="s">
        <v>0</v>
      </c>
      <c r="H1092" s="44" t="s">
        <v>56</v>
      </c>
      <c r="I1092" s="52" t="s">
        <v>85</v>
      </c>
      <c r="J1092" s="24"/>
      <c r="K1092" s="69"/>
      <c r="L1092" s="38">
        <v>13</v>
      </c>
      <c r="M1092" s="41" t="e">
        <f>VLOOKUP(I1092,#REF!,6,0)</f>
        <v>#REF!</v>
      </c>
      <c r="N1092" s="24"/>
      <c r="O1092" s="3"/>
      <c r="S1092"/>
      <c r="AX1092" s="3"/>
      <c r="AY1092" s="3"/>
    </row>
    <row r="1093" spans="1:51" ht="23.25" customHeight="1">
      <c r="A1093" s="28">
        <v>1088</v>
      </c>
      <c r="B1093" s="94" t="e">
        <f t="shared" si="16"/>
        <v>#REF!</v>
      </c>
      <c r="C1093" s="93" t="s">
        <v>3055</v>
      </c>
      <c r="D1093" s="41" t="e">
        <f>VLOOKUP(E1093,#REF!,25,0)</f>
        <v>#REF!</v>
      </c>
      <c r="E1093" s="55" t="s">
        <v>164</v>
      </c>
      <c r="F1093" s="32" t="s">
        <v>46</v>
      </c>
      <c r="G1093" s="30" t="s">
        <v>3</v>
      </c>
      <c r="H1093" s="44" t="s">
        <v>56</v>
      </c>
      <c r="I1093" s="52" t="s">
        <v>85</v>
      </c>
      <c r="J1093" s="33"/>
      <c r="K1093" s="69"/>
      <c r="L1093" s="38">
        <v>13</v>
      </c>
      <c r="M1093" s="41" t="e">
        <f>VLOOKUP(I1093,#REF!,6,0)</f>
        <v>#REF!</v>
      </c>
      <c r="N1093" s="33"/>
    </row>
    <row r="1094" spans="1:51" ht="23.25" customHeight="1">
      <c r="A1094" s="28">
        <v>1089</v>
      </c>
      <c r="B1094" s="94" t="e">
        <f t="shared" ref="B1094:B1157" si="17">CONCATENATE(20241,$D1094,"K19.",$L1094)</f>
        <v>#REF!</v>
      </c>
      <c r="C1094" s="93" t="s">
        <v>3058</v>
      </c>
      <c r="D1094" s="41" t="e">
        <f>VLOOKUP(E1094,#REF!,25,0)</f>
        <v>#REF!</v>
      </c>
      <c r="E1094" s="55" t="s">
        <v>164</v>
      </c>
      <c r="F1094" s="32" t="s">
        <v>47</v>
      </c>
      <c r="G1094" s="30" t="s">
        <v>0</v>
      </c>
      <c r="H1094" s="44" t="s">
        <v>56</v>
      </c>
      <c r="I1094" s="52" t="s">
        <v>85</v>
      </c>
      <c r="J1094" s="24"/>
      <c r="K1094" s="69"/>
      <c r="L1094" s="38">
        <v>14</v>
      </c>
      <c r="M1094" s="41" t="e">
        <f>VLOOKUP(I1094,#REF!,6,0)</f>
        <v>#REF!</v>
      </c>
      <c r="N1094" s="24"/>
      <c r="O1094" s="3"/>
      <c r="S1094"/>
      <c r="AX1094" s="3"/>
      <c r="AY1094" s="3"/>
    </row>
    <row r="1095" spans="1:51" ht="23.25" customHeight="1">
      <c r="A1095" s="28">
        <v>1090</v>
      </c>
      <c r="B1095" s="94" t="e">
        <f t="shared" si="17"/>
        <v>#REF!</v>
      </c>
      <c r="C1095" s="93" t="s">
        <v>3058</v>
      </c>
      <c r="D1095" s="41" t="e">
        <f>VLOOKUP(E1095,#REF!,25,0)</f>
        <v>#REF!</v>
      </c>
      <c r="E1095" s="55" t="s">
        <v>164</v>
      </c>
      <c r="F1095" s="32" t="s">
        <v>47</v>
      </c>
      <c r="G1095" s="30" t="s">
        <v>3</v>
      </c>
      <c r="H1095" s="44" t="s">
        <v>56</v>
      </c>
      <c r="I1095" s="52" t="s">
        <v>85</v>
      </c>
      <c r="J1095" s="33"/>
      <c r="K1095" s="69"/>
      <c r="L1095" s="38">
        <v>14</v>
      </c>
      <c r="M1095" s="41" t="e">
        <f>VLOOKUP(I1095,#REF!,6,0)</f>
        <v>#REF!</v>
      </c>
      <c r="N1095" s="33"/>
    </row>
    <row r="1096" spans="1:51" ht="23.25" customHeight="1">
      <c r="A1096" s="28">
        <v>1091</v>
      </c>
      <c r="B1096" s="94" t="e">
        <f t="shared" si="17"/>
        <v>#REF!</v>
      </c>
      <c r="C1096" s="93" t="s">
        <v>3061</v>
      </c>
      <c r="D1096" s="41" t="e">
        <f>VLOOKUP(E1096,#REF!,25,0)</f>
        <v>#REF!</v>
      </c>
      <c r="E1096" s="55" t="s">
        <v>164</v>
      </c>
      <c r="F1096" s="32" t="s">
        <v>48</v>
      </c>
      <c r="G1096" s="30" t="s">
        <v>0</v>
      </c>
      <c r="H1096" s="44" t="s">
        <v>56</v>
      </c>
      <c r="I1096" s="52" t="s">
        <v>86</v>
      </c>
      <c r="J1096" s="24"/>
      <c r="K1096" s="69"/>
      <c r="L1096" s="38">
        <v>15</v>
      </c>
      <c r="M1096" s="41" t="e">
        <f>VLOOKUP(I1096,#REF!,6,0)</f>
        <v>#REF!</v>
      </c>
      <c r="N1096" s="24"/>
      <c r="O1096" s="3"/>
      <c r="S1096"/>
      <c r="AX1096" s="3"/>
      <c r="AY1096" s="3"/>
    </row>
    <row r="1097" spans="1:51" ht="23.25" customHeight="1">
      <c r="A1097" s="28">
        <v>1092</v>
      </c>
      <c r="B1097" s="94" t="e">
        <f t="shared" si="17"/>
        <v>#REF!</v>
      </c>
      <c r="C1097" s="93" t="s">
        <v>3061</v>
      </c>
      <c r="D1097" s="41" t="e">
        <f>VLOOKUP(E1097,#REF!,25,0)</f>
        <v>#REF!</v>
      </c>
      <c r="E1097" s="55" t="s">
        <v>164</v>
      </c>
      <c r="F1097" s="32" t="s">
        <v>48</v>
      </c>
      <c r="G1097" s="30" t="s">
        <v>3</v>
      </c>
      <c r="H1097" s="44" t="s">
        <v>56</v>
      </c>
      <c r="I1097" s="52" t="s">
        <v>86</v>
      </c>
      <c r="J1097" s="33"/>
      <c r="K1097" s="69"/>
      <c r="L1097" s="38">
        <v>15</v>
      </c>
      <c r="M1097" s="41" t="e">
        <f>VLOOKUP(I1097,#REF!,6,0)</f>
        <v>#REF!</v>
      </c>
      <c r="N1097" s="33"/>
    </row>
    <row r="1098" spans="1:51" ht="23.25" customHeight="1">
      <c r="A1098" s="28">
        <v>1093</v>
      </c>
      <c r="B1098" s="94" t="e">
        <f t="shared" si="17"/>
        <v>#REF!</v>
      </c>
      <c r="C1098" s="93" t="s">
        <v>3064</v>
      </c>
      <c r="D1098" s="41" t="e">
        <f>VLOOKUP(E1098,#REF!,25,0)</f>
        <v>#REF!</v>
      </c>
      <c r="E1098" s="55" t="s">
        <v>164</v>
      </c>
      <c r="F1098" s="32" t="s">
        <v>45</v>
      </c>
      <c r="G1098" s="30" t="s">
        <v>0</v>
      </c>
      <c r="H1098" s="44" t="s">
        <v>56</v>
      </c>
      <c r="I1098" s="52" t="s">
        <v>86</v>
      </c>
      <c r="J1098" s="24"/>
      <c r="K1098" s="69"/>
      <c r="L1098" s="38">
        <v>16</v>
      </c>
      <c r="M1098" s="41" t="e">
        <f>VLOOKUP(I1098,#REF!,6,0)</f>
        <v>#REF!</v>
      </c>
      <c r="N1098" s="24"/>
      <c r="O1098" s="3"/>
      <c r="S1098"/>
      <c r="AX1098" s="3"/>
      <c r="AY1098" s="3"/>
    </row>
    <row r="1099" spans="1:51" ht="23.25" customHeight="1">
      <c r="A1099" s="28">
        <v>1094</v>
      </c>
      <c r="B1099" s="94" t="e">
        <f t="shared" si="17"/>
        <v>#REF!</v>
      </c>
      <c r="C1099" s="93" t="s">
        <v>3064</v>
      </c>
      <c r="D1099" s="41" t="e">
        <f>VLOOKUP(E1099,#REF!,25,0)</f>
        <v>#REF!</v>
      </c>
      <c r="E1099" s="55" t="s">
        <v>164</v>
      </c>
      <c r="F1099" s="32" t="s">
        <v>45</v>
      </c>
      <c r="G1099" s="30" t="s">
        <v>3</v>
      </c>
      <c r="H1099" s="44" t="s">
        <v>56</v>
      </c>
      <c r="I1099" s="52" t="s">
        <v>86</v>
      </c>
      <c r="J1099" s="33"/>
      <c r="K1099" s="69"/>
      <c r="L1099" s="38">
        <v>16</v>
      </c>
      <c r="M1099" s="41" t="e">
        <f>VLOOKUP(I1099,#REF!,6,0)</f>
        <v>#REF!</v>
      </c>
      <c r="N1099" s="33"/>
    </row>
    <row r="1100" spans="1:51" ht="23.25" customHeight="1">
      <c r="A1100" s="28">
        <v>1095</v>
      </c>
      <c r="B1100" s="94" t="e">
        <f t="shared" si="17"/>
        <v>#REF!</v>
      </c>
      <c r="C1100" s="93" t="s">
        <v>3067</v>
      </c>
      <c r="D1100" s="41" t="e">
        <f>VLOOKUP(E1100,#REF!,25,0)</f>
        <v>#REF!</v>
      </c>
      <c r="E1100" s="55" t="s">
        <v>164</v>
      </c>
      <c r="F1100" s="32" t="s">
        <v>46</v>
      </c>
      <c r="G1100" s="30" t="s">
        <v>2</v>
      </c>
      <c r="H1100" s="44" t="s">
        <v>54</v>
      </c>
      <c r="I1100" s="52" t="s">
        <v>87</v>
      </c>
      <c r="J1100" s="33"/>
      <c r="K1100" s="69"/>
      <c r="L1100" s="38">
        <v>17</v>
      </c>
      <c r="M1100" s="41" t="e">
        <f>VLOOKUP(I1100,#REF!,6,0)</f>
        <v>#REF!</v>
      </c>
      <c r="N1100" s="33"/>
    </row>
    <row r="1101" spans="1:51" ht="23.25" customHeight="1">
      <c r="A1101" s="28">
        <v>1096</v>
      </c>
      <c r="B1101" s="94" t="e">
        <f t="shared" si="17"/>
        <v>#REF!</v>
      </c>
      <c r="C1101" s="93" t="s">
        <v>3067</v>
      </c>
      <c r="D1101" s="41" t="e">
        <f>VLOOKUP(E1101,#REF!,25,0)</f>
        <v>#REF!</v>
      </c>
      <c r="E1101" s="55" t="s">
        <v>164</v>
      </c>
      <c r="F1101" s="32" t="s">
        <v>46</v>
      </c>
      <c r="G1101" s="30" t="s">
        <v>5</v>
      </c>
      <c r="H1101" s="44" t="s">
        <v>54</v>
      </c>
      <c r="I1101" s="52" t="s">
        <v>87</v>
      </c>
      <c r="J1101" s="33"/>
      <c r="K1101" s="69"/>
      <c r="L1101" s="38">
        <v>17</v>
      </c>
      <c r="M1101" s="41" t="e">
        <f>VLOOKUP(I1101,#REF!,6,0)</f>
        <v>#REF!</v>
      </c>
      <c r="N1101" s="33"/>
    </row>
    <row r="1102" spans="1:51" ht="23.25" customHeight="1">
      <c r="A1102" s="28">
        <v>1097</v>
      </c>
      <c r="B1102" s="94" t="e">
        <f t="shared" si="17"/>
        <v>#REF!</v>
      </c>
      <c r="C1102" s="93" t="s">
        <v>3070</v>
      </c>
      <c r="D1102" s="41" t="e">
        <f>VLOOKUP(E1102,#REF!,25,0)</f>
        <v>#REF!</v>
      </c>
      <c r="E1102" s="55" t="s">
        <v>164</v>
      </c>
      <c r="F1102" s="32" t="s">
        <v>47</v>
      </c>
      <c r="G1102" s="30" t="s">
        <v>2</v>
      </c>
      <c r="H1102" s="44" t="s">
        <v>54</v>
      </c>
      <c r="I1102" s="52" t="s">
        <v>87</v>
      </c>
      <c r="J1102" s="33"/>
      <c r="K1102" s="69"/>
      <c r="L1102" s="38">
        <v>18</v>
      </c>
      <c r="M1102" s="41" t="e">
        <f>VLOOKUP(I1102,#REF!,6,0)</f>
        <v>#REF!</v>
      </c>
      <c r="N1102" s="33"/>
    </row>
    <row r="1103" spans="1:51" ht="23.25" customHeight="1">
      <c r="A1103" s="28">
        <v>1098</v>
      </c>
      <c r="B1103" s="94" t="e">
        <f t="shared" si="17"/>
        <v>#REF!</v>
      </c>
      <c r="C1103" s="93" t="s">
        <v>3070</v>
      </c>
      <c r="D1103" s="41" t="e">
        <f>VLOOKUP(E1103,#REF!,25,0)</f>
        <v>#REF!</v>
      </c>
      <c r="E1103" s="55" t="s">
        <v>164</v>
      </c>
      <c r="F1103" s="32" t="s">
        <v>47</v>
      </c>
      <c r="G1103" s="30" t="s">
        <v>5</v>
      </c>
      <c r="H1103" s="44" t="s">
        <v>54</v>
      </c>
      <c r="I1103" s="52" t="s">
        <v>87</v>
      </c>
      <c r="J1103" s="33"/>
      <c r="K1103" s="69"/>
      <c r="L1103" s="38">
        <v>18</v>
      </c>
      <c r="M1103" s="41" t="e">
        <f>VLOOKUP(I1103,#REF!,6,0)</f>
        <v>#REF!</v>
      </c>
      <c r="N1103" s="33"/>
    </row>
    <row r="1104" spans="1:51" ht="23.25" customHeight="1">
      <c r="A1104" s="28">
        <v>1099</v>
      </c>
      <c r="B1104" s="94" t="e">
        <f t="shared" si="17"/>
        <v>#REF!</v>
      </c>
      <c r="C1104" s="93" t="s">
        <v>3073</v>
      </c>
      <c r="D1104" s="41" t="e">
        <f>VLOOKUP(E1104,#REF!,25,0)</f>
        <v>#REF!</v>
      </c>
      <c r="E1104" s="55" t="s">
        <v>164</v>
      </c>
      <c r="F1104" s="32" t="s">
        <v>48</v>
      </c>
      <c r="G1104" s="30" t="s">
        <v>0</v>
      </c>
      <c r="H1104" s="44" t="s">
        <v>485</v>
      </c>
      <c r="I1104" s="52" t="s">
        <v>534</v>
      </c>
      <c r="J1104" s="33"/>
      <c r="K1104" s="69"/>
      <c r="L1104" s="38">
        <v>19</v>
      </c>
      <c r="M1104" s="41" t="e">
        <f>VLOOKUP(I1104,#REF!,6,0)</f>
        <v>#REF!</v>
      </c>
      <c r="N1104" s="33"/>
      <c r="S1104"/>
    </row>
    <row r="1105" spans="1:14" ht="23.25" customHeight="1">
      <c r="A1105" s="28">
        <v>1100</v>
      </c>
      <c r="B1105" s="94" t="e">
        <f t="shared" si="17"/>
        <v>#REF!</v>
      </c>
      <c r="C1105" s="93" t="s">
        <v>3073</v>
      </c>
      <c r="D1105" s="41" t="e">
        <f>VLOOKUP(E1105,#REF!,25,0)</f>
        <v>#REF!</v>
      </c>
      <c r="E1105" s="55" t="s">
        <v>164</v>
      </c>
      <c r="F1105" s="32" t="s">
        <v>48</v>
      </c>
      <c r="G1105" s="30" t="s">
        <v>3</v>
      </c>
      <c r="H1105" s="44" t="s">
        <v>485</v>
      </c>
      <c r="I1105" s="52" t="s">
        <v>534</v>
      </c>
      <c r="J1105" s="33"/>
      <c r="K1105" s="69"/>
      <c r="L1105" s="38">
        <v>19</v>
      </c>
      <c r="M1105" s="41" t="e">
        <f>VLOOKUP(I1105,#REF!,6,0)</f>
        <v>#REF!</v>
      </c>
      <c r="N1105" s="33"/>
    </row>
    <row r="1106" spans="1:14" ht="23.25" customHeight="1">
      <c r="A1106" s="28">
        <v>1101</v>
      </c>
      <c r="B1106" s="94" t="e">
        <f t="shared" si="17"/>
        <v>#REF!</v>
      </c>
      <c r="C1106" s="93" t="s">
        <v>3076</v>
      </c>
      <c r="D1106" s="41" t="e">
        <f>VLOOKUP(E1106,#REF!,25,0)</f>
        <v>#REF!</v>
      </c>
      <c r="E1106" s="55" t="s">
        <v>164</v>
      </c>
      <c r="F1106" s="32" t="s">
        <v>48</v>
      </c>
      <c r="G1106" s="30" t="s">
        <v>2</v>
      </c>
      <c r="H1106" s="44" t="s">
        <v>54</v>
      </c>
      <c r="I1106" s="52" t="s">
        <v>88</v>
      </c>
      <c r="J1106" s="33"/>
      <c r="K1106" s="69"/>
      <c r="L1106" s="38">
        <v>20</v>
      </c>
      <c r="M1106" s="41" t="e">
        <f>VLOOKUP(I1106,#REF!,6,0)</f>
        <v>#REF!</v>
      </c>
      <c r="N1106" s="33"/>
    </row>
    <row r="1107" spans="1:14" ht="23.25" customHeight="1">
      <c r="A1107" s="28">
        <v>1102</v>
      </c>
      <c r="B1107" s="94" t="e">
        <f t="shared" si="17"/>
        <v>#REF!</v>
      </c>
      <c r="C1107" s="93" t="s">
        <v>3076</v>
      </c>
      <c r="D1107" s="41" t="e">
        <f>VLOOKUP(E1107,#REF!,25,0)</f>
        <v>#REF!</v>
      </c>
      <c r="E1107" s="55" t="s">
        <v>164</v>
      </c>
      <c r="F1107" s="66" t="s">
        <v>48</v>
      </c>
      <c r="G1107" s="30" t="s">
        <v>5</v>
      </c>
      <c r="H1107" s="44" t="s">
        <v>54</v>
      </c>
      <c r="I1107" s="52" t="s">
        <v>88</v>
      </c>
      <c r="J1107" s="33"/>
      <c r="K1107" s="69"/>
      <c r="L1107" s="38">
        <v>20</v>
      </c>
      <c r="M1107" s="41" t="e">
        <f>VLOOKUP(I1107,#REF!,6,0)</f>
        <v>#REF!</v>
      </c>
      <c r="N1107" s="33"/>
    </row>
    <row r="1108" spans="1:14" ht="23.25" customHeight="1">
      <c r="A1108" s="28">
        <v>1103</v>
      </c>
      <c r="B1108" s="94" t="e">
        <f t="shared" si="17"/>
        <v>#REF!</v>
      </c>
      <c r="C1108" s="93" t="s">
        <v>3079</v>
      </c>
      <c r="D1108" s="41" t="e">
        <f>VLOOKUP(E1108,#REF!,25,0)</f>
        <v>#REF!</v>
      </c>
      <c r="E1108" s="55" t="s">
        <v>164</v>
      </c>
      <c r="F1108" s="32" t="s">
        <v>45</v>
      </c>
      <c r="G1108" s="30" t="s">
        <v>2</v>
      </c>
      <c r="H1108" s="44" t="s">
        <v>54</v>
      </c>
      <c r="I1108" s="52" t="s">
        <v>88</v>
      </c>
      <c r="J1108" s="33"/>
      <c r="K1108" s="69"/>
      <c r="L1108" s="38">
        <v>21</v>
      </c>
      <c r="M1108" s="41" t="e">
        <f>VLOOKUP(I1108,#REF!,6,0)</f>
        <v>#REF!</v>
      </c>
      <c r="N1108" s="33"/>
    </row>
    <row r="1109" spans="1:14" ht="23.25" customHeight="1">
      <c r="A1109" s="28">
        <v>1104</v>
      </c>
      <c r="B1109" s="94" t="e">
        <f t="shared" si="17"/>
        <v>#REF!</v>
      </c>
      <c r="C1109" s="93" t="s">
        <v>3079</v>
      </c>
      <c r="D1109" s="41" t="e">
        <f>VLOOKUP(E1109,#REF!,25,0)</f>
        <v>#REF!</v>
      </c>
      <c r="E1109" s="55" t="s">
        <v>164</v>
      </c>
      <c r="F1109" s="32" t="s">
        <v>45</v>
      </c>
      <c r="G1109" s="30" t="s">
        <v>5</v>
      </c>
      <c r="H1109" s="44" t="s">
        <v>54</v>
      </c>
      <c r="I1109" s="52" t="s">
        <v>88</v>
      </c>
      <c r="J1109" s="33"/>
      <c r="K1109" s="69"/>
      <c r="L1109" s="38">
        <v>21</v>
      </c>
      <c r="M1109" s="41" t="e">
        <f>VLOOKUP(I1109,#REF!,6,0)</f>
        <v>#REF!</v>
      </c>
      <c r="N1109" s="33"/>
    </row>
    <row r="1110" spans="1:14" ht="23.25" customHeight="1">
      <c r="A1110" s="28">
        <v>1105</v>
      </c>
      <c r="B1110" s="94" t="e">
        <f t="shared" si="17"/>
        <v>#REF!</v>
      </c>
      <c r="C1110" s="93" t="s">
        <v>3082</v>
      </c>
      <c r="D1110" s="41" t="e">
        <f>VLOOKUP(E1110,#REF!,25,0)</f>
        <v>#REF!</v>
      </c>
      <c r="E1110" s="55" t="s">
        <v>164</v>
      </c>
      <c r="F1110" s="32" t="s">
        <v>46</v>
      </c>
      <c r="G1110" s="30" t="s">
        <v>1</v>
      </c>
      <c r="H1110" s="44" t="s">
        <v>490</v>
      </c>
      <c r="I1110" s="52" t="s">
        <v>89</v>
      </c>
      <c r="J1110" s="33"/>
      <c r="K1110" s="69"/>
      <c r="L1110" s="38">
        <v>22</v>
      </c>
      <c r="M1110" s="41" t="e">
        <f>VLOOKUP(I1110,#REF!,6,0)</f>
        <v>#REF!</v>
      </c>
      <c r="N1110" s="33"/>
    </row>
    <row r="1111" spans="1:14" ht="23.25" customHeight="1">
      <c r="A1111" s="28">
        <v>1106</v>
      </c>
      <c r="B1111" s="94" t="e">
        <f t="shared" si="17"/>
        <v>#REF!</v>
      </c>
      <c r="C1111" s="93" t="s">
        <v>3082</v>
      </c>
      <c r="D1111" s="41" t="e">
        <f>VLOOKUP(E1111,#REF!,25,0)</f>
        <v>#REF!</v>
      </c>
      <c r="E1111" s="55" t="s">
        <v>164</v>
      </c>
      <c r="F1111" s="32" t="s">
        <v>46</v>
      </c>
      <c r="G1111" s="30" t="s">
        <v>4</v>
      </c>
      <c r="H1111" s="44" t="s">
        <v>490</v>
      </c>
      <c r="I1111" s="52" t="s">
        <v>89</v>
      </c>
      <c r="J1111" s="33"/>
      <c r="K1111" s="69"/>
      <c r="L1111" s="38">
        <v>22</v>
      </c>
      <c r="M1111" s="41" t="e">
        <f>VLOOKUP(I1111,#REF!,6,0)</f>
        <v>#REF!</v>
      </c>
      <c r="N1111" s="33"/>
    </row>
    <row r="1112" spans="1:14" ht="23.25" customHeight="1">
      <c r="A1112" s="28">
        <v>1107</v>
      </c>
      <c r="B1112" s="94" t="e">
        <f t="shared" si="17"/>
        <v>#REF!</v>
      </c>
      <c r="C1112" s="93" t="s">
        <v>3085</v>
      </c>
      <c r="D1112" s="41" t="e">
        <f>VLOOKUP(E1112,#REF!,25,0)</f>
        <v>#REF!</v>
      </c>
      <c r="E1112" s="55" t="s">
        <v>164</v>
      </c>
      <c r="F1112" s="32" t="s">
        <v>47</v>
      </c>
      <c r="G1112" s="30" t="s">
        <v>1</v>
      </c>
      <c r="H1112" s="44" t="s">
        <v>490</v>
      </c>
      <c r="I1112" s="52" t="s">
        <v>89</v>
      </c>
      <c r="J1112" s="33"/>
      <c r="K1112" s="69"/>
      <c r="L1112" s="38">
        <v>23</v>
      </c>
      <c r="M1112" s="41" t="e">
        <f>VLOOKUP(I1112,#REF!,6,0)</f>
        <v>#REF!</v>
      </c>
      <c r="N1112" s="33"/>
    </row>
    <row r="1113" spans="1:14" ht="23.25" customHeight="1">
      <c r="A1113" s="28">
        <v>1108</v>
      </c>
      <c r="B1113" s="94" t="e">
        <f t="shared" si="17"/>
        <v>#REF!</v>
      </c>
      <c r="C1113" s="93" t="s">
        <v>3085</v>
      </c>
      <c r="D1113" s="41" t="e">
        <f>VLOOKUP(E1113,#REF!,25,0)</f>
        <v>#REF!</v>
      </c>
      <c r="E1113" s="55" t="s">
        <v>164</v>
      </c>
      <c r="F1113" s="32" t="s">
        <v>47</v>
      </c>
      <c r="G1113" s="30" t="s">
        <v>4</v>
      </c>
      <c r="H1113" s="44" t="s">
        <v>490</v>
      </c>
      <c r="I1113" s="52" t="s">
        <v>89</v>
      </c>
      <c r="J1113" s="33"/>
      <c r="K1113" s="69"/>
      <c r="L1113" s="38">
        <v>23</v>
      </c>
      <c r="M1113" s="41" t="e">
        <f>VLOOKUP(I1113,#REF!,6,0)</f>
        <v>#REF!</v>
      </c>
      <c r="N1113" s="33"/>
    </row>
    <row r="1114" spans="1:14" ht="23.25" customHeight="1">
      <c r="A1114" s="28">
        <v>1109</v>
      </c>
      <c r="B1114" s="94" t="e">
        <f t="shared" si="17"/>
        <v>#REF!</v>
      </c>
      <c r="C1114" s="93" t="s">
        <v>3088</v>
      </c>
      <c r="D1114" s="41" t="e">
        <f>VLOOKUP(E1114,#REF!,25,0)</f>
        <v>#REF!</v>
      </c>
      <c r="E1114" s="55" t="s">
        <v>164</v>
      </c>
      <c r="F1114" s="32" t="s">
        <v>48</v>
      </c>
      <c r="G1114" s="30" t="s">
        <v>1</v>
      </c>
      <c r="H1114" s="44" t="s">
        <v>490</v>
      </c>
      <c r="I1114" s="52" t="s">
        <v>99</v>
      </c>
      <c r="J1114" s="33"/>
      <c r="K1114" s="69"/>
      <c r="L1114" s="38">
        <v>24</v>
      </c>
      <c r="M1114" s="41" t="e">
        <f>VLOOKUP(I1114,#REF!,6,0)</f>
        <v>#REF!</v>
      </c>
      <c r="N1114" s="33"/>
    </row>
    <row r="1115" spans="1:14" ht="23.25" customHeight="1">
      <c r="A1115" s="28">
        <v>1110</v>
      </c>
      <c r="B1115" s="94" t="e">
        <f t="shared" si="17"/>
        <v>#REF!</v>
      </c>
      <c r="C1115" s="93" t="s">
        <v>3088</v>
      </c>
      <c r="D1115" s="41" t="e">
        <f>VLOOKUP(E1115,#REF!,25,0)</f>
        <v>#REF!</v>
      </c>
      <c r="E1115" s="55" t="s">
        <v>164</v>
      </c>
      <c r="F1115" s="32" t="s">
        <v>48</v>
      </c>
      <c r="G1115" s="30" t="s">
        <v>4</v>
      </c>
      <c r="H1115" s="44" t="s">
        <v>490</v>
      </c>
      <c r="I1115" s="52" t="s">
        <v>99</v>
      </c>
      <c r="J1115" s="33"/>
      <c r="K1115" s="69"/>
      <c r="L1115" s="38">
        <v>24</v>
      </c>
      <c r="M1115" s="41" t="e">
        <f>VLOOKUP(I1115,#REF!,6,0)</f>
        <v>#REF!</v>
      </c>
      <c r="N1115" s="33"/>
    </row>
    <row r="1116" spans="1:14" ht="23.25" customHeight="1">
      <c r="A1116" s="28">
        <v>1111</v>
      </c>
      <c r="B1116" s="94" t="e">
        <f t="shared" si="17"/>
        <v>#REF!</v>
      </c>
      <c r="C1116" s="93" t="s">
        <v>3091</v>
      </c>
      <c r="D1116" s="41" t="e">
        <f>VLOOKUP(E1116,#REF!,25,0)</f>
        <v>#REF!</v>
      </c>
      <c r="E1116" s="55" t="s">
        <v>164</v>
      </c>
      <c r="F1116" s="32" t="s">
        <v>45</v>
      </c>
      <c r="G1116" s="30" t="s">
        <v>1</v>
      </c>
      <c r="H1116" s="44" t="s">
        <v>490</v>
      </c>
      <c r="I1116" s="52" t="s">
        <v>99</v>
      </c>
      <c r="J1116" s="33"/>
      <c r="K1116" s="69"/>
      <c r="L1116" s="38">
        <v>25</v>
      </c>
      <c r="M1116" s="41" t="e">
        <f>VLOOKUP(I1116,#REF!,6,0)</f>
        <v>#REF!</v>
      </c>
      <c r="N1116" s="33"/>
    </row>
    <row r="1117" spans="1:14" ht="23.25" customHeight="1">
      <c r="A1117" s="28">
        <v>1112</v>
      </c>
      <c r="B1117" s="94" t="e">
        <f t="shared" si="17"/>
        <v>#REF!</v>
      </c>
      <c r="C1117" s="93" t="s">
        <v>3091</v>
      </c>
      <c r="D1117" s="41" t="e">
        <f>VLOOKUP(E1117,#REF!,25,0)</f>
        <v>#REF!</v>
      </c>
      <c r="E1117" s="55" t="s">
        <v>164</v>
      </c>
      <c r="F1117" s="32" t="s">
        <v>45</v>
      </c>
      <c r="G1117" s="30" t="s">
        <v>4</v>
      </c>
      <c r="H1117" s="44" t="s">
        <v>490</v>
      </c>
      <c r="I1117" s="52" t="s">
        <v>99</v>
      </c>
      <c r="J1117" s="33"/>
      <c r="K1117" s="69"/>
      <c r="L1117" s="38">
        <v>25</v>
      </c>
      <c r="M1117" s="41" t="e">
        <f>VLOOKUP(I1117,#REF!,6,0)</f>
        <v>#REF!</v>
      </c>
      <c r="N1117" s="33"/>
    </row>
    <row r="1118" spans="1:14" ht="23.25" customHeight="1">
      <c r="A1118" s="28">
        <v>1113</v>
      </c>
      <c r="B1118" s="94" t="e">
        <f t="shared" si="17"/>
        <v>#REF!</v>
      </c>
      <c r="C1118" s="93" t="s">
        <v>3094</v>
      </c>
      <c r="D1118" s="41" t="e">
        <f>VLOOKUP(E1118,#REF!,25,0)</f>
        <v>#REF!</v>
      </c>
      <c r="E1118" s="55" t="s">
        <v>164</v>
      </c>
      <c r="F1118" s="32" t="s">
        <v>46</v>
      </c>
      <c r="G1118" s="30" t="s">
        <v>1</v>
      </c>
      <c r="H1118" s="44" t="s">
        <v>485</v>
      </c>
      <c r="I1118" s="52" t="s">
        <v>165</v>
      </c>
      <c r="J1118" s="33"/>
      <c r="K1118" s="69"/>
      <c r="L1118" s="38">
        <v>26</v>
      </c>
      <c r="M1118" s="41" t="e">
        <f>VLOOKUP(I1118,#REF!,6,0)</f>
        <v>#REF!</v>
      </c>
      <c r="N1118" s="33"/>
    </row>
    <row r="1119" spans="1:14" ht="23.25" customHeight="1">
      <c r="A1119" s="28">
        <v>1114</v>
      </c>
      <c r="B1119" s="94" t="e">
        <f t="shared" si="17"/>
        <v>#REF!</v>
      </c>
      <c r="C1119" s="93" t="s">
        <v>3094</v>
      </c>
      <c r="D1119" s="41" t="e">
        <f>VLOOKUP(E1119,#REF!,25,0)</f>
        <v>#REF!</v>
      </c>
      <c r="E1119" s="55" t="s">
        <v>164</v>
      </c>
      <c r="F1119" s="32" t="s">
        <v>46</v>
      </c>
      <c r="G1119" s="30" t="s">
        <v>4</v>
      </c>
      <c r="H1119" s="44" t="s">
        <v>485</v>
      </c>
      <c r="I1119" s="52" t="s">
        <v>165</v>
      </c>
      <c r="J1119" s="33"/>
      <c r="K1119" s="69"/>
      <c r="L1119" s="38">
        <v>26</v>
      </c>
      <c r="M1119" s="41" t="e">
        <f>VLOOKUP(I1119,#REF!,6,0)</f>
        <v>#REF!</v>
      </c>
      <c r="N1119" s="33"/>
    </row>
    <row r="1120" spans="1:14" ht="23.25" customHeight="1">
      <c r="A1120" s="28">
        <v>1115</v>
      </c>
      <c r="B1120" s="94" t="e">
        <f t="shared" si="17"/>
        <v>#REF!</v>
      </c>
      <c r="C1120" s="93" t="s">
        <v>3097</v>
      </c>
      <c r="D1120" s="41" t="e">
        <f>VLOOKUP(E1120,#REF!,25,0)</f>
        <v>#REF!</v>
      </c>
      <c r="E1120" s="55" t="s">
        <v>164</v>
      </c>
      <c r="F1120" s="32" t="s">
        <v>47</v>
      </c>
      <c r="G1120" s="30" t="s">
        <v>1</v>
      </c>
      <c r="H1120" s="44" t="s">
        <v>485</v>
      </c>
      <c r="I1120" s="52" t="s">
        <v>165</v>
      </c>
      <c r="J1120" s="33"/>
      <c r="K1120" s="69"/>
      <c r="L1120" s="38">
        <v>27</v>
      </c>
      <c r="M1120" s="41" t="e">
        <f>VLOOKUP(I1120,#REF!,6,0)</f>
        <v>#REF!</v>
      </c>
      <c r="N1120" s="33"/>
    </row>
    <row r="1121" spans="1:51" ht="23.25" customHeight="1">
      <c r="A1121" s="28">
        <v>1116</v>
      </c>
      <c r="B1121" s="94" t="e">
        <f t="shared" si="17"/>
        <v>#REF!</v>
      </c>
      <c r="C1121" s="93" t="s">
        <v>3097</v>
      </c>
      <c r="D1121" s="41" t="e">
        <f>VLOOKUP(E1121,#REF!,25,0)</f>
        <v>#REF!</v>
      </c>
      <c r="E1121" s="55" t="s">
        <v>164</v>
      </c>
      <c r="F1121" s="32" t="s">
        <v>47</v>
      </c>
      <c r="G1121" s="30" t="s">
        <v>4</v>
      </c>
      <c r="H1121" s="44" t="s">
        <v>485</v>
      </c>
      <c r="I1121" s="52" t="s">
        <v>165</v>
      </c>
      <c r="J1121" s="33"/>
      <c r="K1121" s="69"/>
      <c r="L1121" s="38">
        <v>27</v>
      </c>
      <c r="M1121" s="41" t="e">
        <f>VLOOKUP(I1121,#REF!,6,0)</f>
        <v>#REF!</v>
      </c>
      <c r="N1121" s="33"/>
    </row>
    <row r="1122" spans="1:51" ht="23.25" customHeight="1">
      <c r="A1122" s="28">
        <v>1117</v>
      </c>
      <c r="B1122" s="94" t="e">
        <f t="shared" si="17"/>
        <v>#REF!</v>
      </c>
      <c r="C1122" s="93" t="s">
        <v>3100</v>
      </c>
      <c r="D1122" s="41" t="e">
        <f>VLOOKUP(E1122,#REF!,25,0)</f>
        <v>#REF!</v>
      </c>
      <c r="E1122" s="55" t="s">
        <v>164</v>
      </c>
      <c r="F1122" s="32" t="s">
        <v>46</v>
      </c>
      <c r="G1122" s="30" t="s">
        <v>0</v>
      </c>
      <c r="H1122" s="44" t="s">
        <v>490</v>
      </c>
      <c r="I1122" s="52" t="s">
        <v>60</v>
      </c>
      <c r="J1122" s="24"/>
      <c r="K1122" s="69"/>
      <c r="L1122" s="38">
        <v>28</v>
      </c>
      <c r="M1122" s="41" t="e">
        <f>VLOOKUP(I1122,#REF!,6,0)</f>
        <v>#REF!</v>
      </c>
      <c r="N1122" s="24"/>
      <c r="O1122" s="3"/>
      <c r="Q1122" s="25" t="s">
        <v>282</v>
      </c>
      <c r="R1122"/>
      <c r="S1122"/>
      <c r="AW1122" s="3"/>
      <c r="AX1122" s="3"/>
      <c r="AY1122" s="3"/>
    </row>
    <row r="1123" spans="1:51" ht="23.25" customHeight="1">
      <c r="A1123" s="28">
        <v>1118</v>
      </c>
      <c r="B1123" s="94" t="e">
        <f t="shared" si="17"/>
        <v>#REF!</v>
      </c>
      <c r="C1123" s="93" t="s">
        <v>3100</v>
      </c>
      <c r="D1123" s="41" t="e">
        <f>VLOOKUP(E1123,#REF!,25,0)</f>
        <v>#REF!</v>
      </c>
      <c r="E1123" s="55" t="s">
        <v>164</v>
      </c>
      <c r="F1123" s="32" t="s">
        <v>46</v>
      </c>
      <c r="G1123" s="30" t="s">
        <v>3</v>
      </c>
      <c r="H1123" s="44" t="s">
        <v>490</v>
      </c>
      <c r="I1123" s="52" t="s">
        <v>60</v>
      </c>
      <c r="J1123" s="33"/>
      <c r="K1123" s="69"/>
      <c r="L1123" s="38">
        <v>28</v>
      </c>
      <c r="M1123" s="41" t="e">
        <f>VLOOKUP(I1123,#REF!,6,0)</f>
        <v>#REF!</v>
      </c>
      <c r="N1123" s="33"/>
    </row>
    <row r="1124" spans="1:51" ht="23.25" customHeight="1">
      <c r="A1124" s="28">
        <v>1119</v>
      </c>
      <c r="B1124" s="94" t="e">
        <f t="shared" si="17"/>
        <v>#REF!</v>
      </c>
      <c r="C1124" s="93" t="s">
        <v>3103</v>
      </c>
      <c r="D1124" s="41" t="e">
        <f>VLOOKUP(E1124,#REF!,25,0)</f>
        <v>#REF!</v>
      </c>
      <c r="E1124" s="55" t="s">
        <v>164</v>
      </c>
      <c r="F1124" s="32" t="s">
        <v>47</v>
      </c>
      <c r="G1124" s="30" t="s">
        <v>0</v>
      </c>
      <c r="H1124" s="44" t="s">
        <v>490</v>
      </c>
      <c r="I1124" s="52" t="s">
        <v>60</v>
      </c>
      <c r="J1124" s="24"/>
      <c r="K1124" s="69"/>
      <c r="L1124" s="38">
        <v>29</v>
      </c>
      <c r="M1124" s="41" t="e">
        <f>VLOOKUP(I1124,#REF!,6,0)</f>
        <v>#REF!</v>
      </c>
      <c r="N1124" s="24"/>
      <c r="O1124" s="3"/>
      <c r="S1124"/>
      <c r="AX1124" s="3"/>
      <c r="AY1124" s="3"/>
    </row>
    <row r="1125" spans="1:51" ht="23.25" customHeight="1">
      <c r="A1125" s="28">
        <v>1120</v>
      </c>
      <c r="B1125" s="94" t="e">
        <f t="shared" si="17"/>
        <v>#REF!</v>
      </c>
      <c r="C1125" s="93" t="s">
        <v>3103</v>
      </c>
      <c r="D1125" s="41" t="e">
        <f>VLOOKUP(E1125,#REF!,25,0)</f>
        <v>#REF!</v>
      </c>
      <c r="E1125" s="55" t="s">
        <v>164</v>
      </c>
      <c r="F1125" s="32" t="s">
        <v>47</v>
      </c>
      <c r="G1125" s="30" t="s">
        <v>3</v>
      </c>
      <c r="H1125" s="44" t="s">
        <v>490</v>
      </c>
      <c r="I1125" s="52" t="s">
        <v>60</v>
      </c>
      <c r="J1125" s="33"/>
      <c r="K1125" s="69"/>
      <c r="L1125" s="38">
        <v>29</v>
      </c>
      <c r="M1125" s="41" t="e">
        <f>VLOOKUP(I1125,#REF!,6,0)</f>
        <v>#REF!</v>
      </c>
      <c r="N1125" s="33"/>
    </row>
    <row r="1126" spans="1:51" ht="23.25" customHeight="1">
      <c r="A1126" s="28">
        <v>1121</v>
      </c>
      <c r="B1126" s="94" t="e">
        <f t="shared" si="17"/>
        <v>#REF!</v>
      </c>
      <c r="C1126" s="93" t="s">
        <v>3106</v>
      </c>
      <c r="D1126" s="41" t="e">
        <f>VLOOKUP(E1126,#REF!,25,0)</f>
        <v>#REF!</v>
      </c>
      <c r="E1126" s="55" t="s">
        <v>164</v>
      </c>
      <c r="F1126" s="32" t="s">
        <v>48</v>
      </c>
      <c r="G1126" s="30" t="s">
        <v>0</v>
      </c>
      <c r="H1126" s="44" t="s">
        <v>490</v>
      </c>
      <c r="I1126" s="52" t="s">
        <v>149</v>
      </c>
      <c r="J1126" s="24"/>
      <c r="K1126" s="69"/>
      <c r="L1126" s="38">
        <v>30</v>
      </c>
      <c r="M1126" s="41" t="e">
        <f>VLOOKUP(I1126,#REF!,6,0)</f>
        <v>#REF!</v>
      </c>
      <c r="N1126" s="24"/>
      <c r="O1126" s="3"/>
      <c r="S1126"/>
      <c r="AX1126" s="3"/>
      <c r="AY1126" s="3"/>
    </row>
    <row r="1127" spans="1:51" ht="23.25" customHeight="1">
      <c r="A1127" s="28">
        <v>1122</v>
      </c>
      <c r="B1127" s="94" t="e">
        <f t="shared" si="17"/>
        <v>#REF!</v>
      </c>
      <c r="C1127" s="93" t="s">
        <v>3106</v>
      </c>
      <c r="D1127" s="41" t="e">
        <f>VLOOKUP(E1127,#REF!,25,0)</f>
        <v>#REF!</v>
      </c>
      <c r="E1127" s="55" t="s">
        <v>164</v>
      </c>
      <c r="F1127" s="32" t="s">
        <v>48</v>
      </c>
      <c r="G1127" s="30" t="s">
        <v>3</v>
      </c>
      <c r="H1127" s="44" t="s">
        <v>490</v>
      </c>
      <c r="I1127" s="52" t="s">
        <v>149</v>
      </c>
      <c r="J1127" s="33"/>
      <c r="K1127" s="69"/>
      <c r="L1127" s="38">
        <v>30</v>
      </c>
      <c r="M1127" s="41" t="e">
        <f>VLOOKUP(I1127,#REF!,6,0)</f>
        <v>#REF!</v>
      </c>
      <c r="N1127" s="33"/>
    </row>
    <row r="1128" spans="1:51" ht="23.25" customHeight="1">
      <c r="A1128" s="28">
        <v>1123</v>
      </c>
      <c r="B1128" s="94" t="e">
        <f t="shared" si="17"/>
        <v>#REF!</v>
      </c>
      <c r="C1128" s="93" t="s">
        <v>3109</v>
      </c>
      <c r="D1128" s="41" t="e">
        <f>VLOOKUP(E1128,#REF!,25,0)</f>
        <v>#REF!</v>
      </c>
      <c r="E1128" s="55" t="s">
        <v>164</v>
      </c>
      <c r="F1128" s="32" t="s">
        <v>45</v>
      </c>
      <c r="G1128" s="30" t="s">
        <v>0</v>
      </c>
      <c r="H1128" s="44" t="s">
        <v>490</v>
      </c>
      <c r="I1128" s="52" t="s">
        <v>149</v>
      </c>
      <c r="J1128" s="24"/>
      <c r="K1128" s="69"/>
      <c r="L1128" s="38">
        <v>31</v>
      </c>
      <c r="M1128" s="41" t="e">
        <f>VLOOKUP(I1128,#REF!,6,0)</f>
        <v>#REF!</v>
      </c>
      <c r="N1128" s="24"/>
      <c r="O1128" s="3"/>
      <c r="S1128"/>
      <c r="AX1128" s="3"/>
      <c r="AY1128" s="3"/>
    </row>
    <row r="1129" spans="1:51" ht="23.25" customHeight="1">
      <c r="A1129" s="28">
        <v>1124</v>
      </c>
      <c r="B1129" s="94" t="e">
        <f t="shared" si="17"/>
        <v>#REF!</v>
      </c>
      <c r="C1129" s="93" t="s">
        <v>3109</v>
      </c>
      <c r="D1129" s="41" t="e">
        <f>VLOOKUP(E1129,#REF!,25,0)</f>
        <v>#REF!</v>
      </c>
      <c r="E1129" s="55" t="s">
        <v>164</v>
      </c>
      <c r="F1129" s="32" t="s">
        <v>45</v>
      </c>
      <c r="G1129" s="30" t="s">
        <v>3</v>
      </c>
      <c r="H1129" s="44" t="s">
        <v>490</v>
      </c>
      <c r="I1129" s="52" t="s">
        <v>149</v>
      </c>
      <c r="J1129" s="33"/>
      <c r="K1129" s="69"/>
      <c r="L1129" s="38">
        <v>31</v>
      </c>
      <c r="M1129" s="41" t="e">
        <f>VLOOKUP(I1129,#REF!,6,0)</f>
        <v>#REF!</v>
      </c>
      <c r="N1129" s="33"/>
    </row>
    <row r="1130" spans="1:51" ht="23.25" customHeight="1">
      <c r="A1130" s="28">
        <v>1125</v>
      </c>
      <c r="B1130" s="94" t="e">
        <f t="shared" si="17"/>
        <v>#REF!</v>
      </c>
      <c r="C1130" s="93" t="s">
        <v>3112</v>
      </c>
      <c r="D1130" s="41" t="e">
        <f>VLOOKUP(E1130,#REF!,25,0)</f>
        <v>#REF!</v>
      </c>
      <c r="E1130" s="55" t="s">
        <v>164</v>
      </c>
      <c r="F1130" s="32" t="s">
        <v>48</v>
      </c>
      <c r="G1130" s="30" t="s">
        <v>1</v>
      </c>
      <c r="H1130" s="44" t="s">
        <v>3629</v>
      </c>
      <c r="I1130" s="52" t="s">
        <v>175</v>
      </c>
      <c r="J1130" s="33"/>
      <c r="K1130" s="69"/>
      <c r="L1130" s="38">
        <v>32</v>
      </c>
      <c r="M1130" s="41" t="e">
        <f>VLOOKUP(I1130,#REF!,6,0)</f>
        <v>#REF!</v>
      </c>
      <c r="N1130" s="33"/>
    </row>
    <row r="1131" spans="1:51" ht="23.25" customHeight="1">
      <c r="A1131" s="28">
        <v>1126</v>
      </c>
      <c r="B1131" s="94" t="e">
        <f t="shared" si="17"/>
        <v>#REF!</v>
      </c>
      <c r="C1131" s="93" t="s">
        <v>3112</v>
      </c>
      <c r="D1131" s="41" t="e">
        <f>VLOOKUP(E1131,#REF!,25,0)</f>
        <v>#REF!</v>
      </c>
      <c r="E1131" s="55" t="s">
        <v>164</v>
      </c>
      <c r="F1131" s="32" t="s">
        <v>48</v>
      </c>
      <c r="G1131" s="30" t="s">
        <v>4</v>
      </c>
      <c r="H1131" s="44" t="s">
        <v>3629</v>
      </c>
      <c r="I1131" s="52" t="s">
        <v>175</v>
      </c>
      <c r="J1131" s="33"/>
      <c r="K1131" s="69"/>
      <c r="L1131" s="38">
        <v>32</v>
      </c>
      <c r="M1131" s="41" t="e">
        <f>VLOOKUP(I1131,#REF!,6,0)</f>
        <v>#REF!</v>
      </c>
      <c r="N1131" s="33"/>
    </row>
    <row r="1132" spans="1:51" ht="23.25" customHeight="1">
      <c r="A1132" s="28">
        <v>1127</v>
      </c>
      <c r="B1132" s="94" t="e">
        <f t="shared" si="17"/>
        <v>#REF!</v>
      </c>
      <c r="C1132" s="93" t="s">
        <v>3115</v>
      </c>
      <c r="D1132" s="41" t="e">
        <f>VLOOKUP(E1132,#REF!,25,0)</f>
        <v>#REF!</v>
      </c>
      <c r="E1132" s="55" t="s">
        <v>164</v>
      </c>
      <c r="F1132" s="32" t="s">
        <v>45</v>
      </c>
      <c r="G1132" s="30" t="s">
        <v>1</v>
      </c>
      <c r="H1132" s="44" t="s">
        <v>3629</v>
      </c>
      <c r="I1132" s="52" t="s">
        <v>175</v>
      </c>
      <c r="J1132" s="33"/>
      <c r="K1132" s="69"/>
      <c r="L1132" s="38">
        <v>33</v>
      </c>
      <c r="M1132" s="41" t="e">
        <f>VLOOKUP(I1132,#REF!,6,0)</f>
        <v>#REF!</v>
      </c>
      <c r="N1132" s="33"/>
    </row>
    <row r="1133" spans="1:51" ht="23.25" customHeight="1">
      <c r="A1133" s="28">
        <v>1128</v>
      </c>
      <c r="B1133" s="94" t="e">
        <f t="shared" si="17"/>
        <v>#REF!</v>
      </c>
      <c r="C1133" s="93" t="s">
        <v>3115</v>
      </c>
      <c r="D1133" s="41" t="e">
        <f>VLOOKUP(E1133,#REF!,25,0)</f>
        <v>#REF!</v>
      </c>
      <c r="E1133" s="55" t="s">
        <v>164</v>
      </c>
      <c r="F1133" s="32" t="s">
        <v>45</v>
      </c>
      <c r="G1133" s="30" t="s">
        <v>4</v>
      </c>
      <c r="H1133" s="44" t="s">
        <v>3629</v>
      </c>
      <c r="I1133" s="52" t="s">
        <v>175</v>
      </c>
      <c r="J1133" s="33"/>
      <c r="K1133" s="69"/>
      <c r="L1133" s="38">
        <v>33</v>
      </c>
      <c r="M1133" s="41" t="e">
        <f>VLOOKUP(I1133,#REF!,6,0)</f>
        <v>#REF!</v>
      </c>
      <c r="N1133" s="33"/>
    </row>
    <row r="1134" spans="1:51" ht="23.25" customHeight="1">
      <c r="A1134" s="28">
        <v>1129</v>
      </c>
      <c r="B1134" s="94" t="e">
        <f t="shared" si="17"/>
        <v>#REF!</v>
      </c>
      <c r="C1134" s="93" t="s">
        <v>3118</v>
      </c>
      <c r="D1134" s="41" t="e">
        <f>VLOOKUP(E1134,#REF!,25,0)</f>
        <v>#REF!</v>
      </c>
      <c r="E1134" s="55" t="s">
        <v>164</v>
      </c>
      <c r="F1134" s="32" t="s">
        <v>46</v>
      </c>
      <c r="G1134" s="30" t="s">
        <v>1</v>
      </c>
      <c r="H1134" s="44" t="s">
        <v>3630</v>
      </c>
      <c r="I1134" s="52" t="s">
        <v>417</v>
      </c>
      <c r="J1134" s="33"/>
      <c r="K1134" s="69"/>
      <c r="L1134" s="38">
        <v>34</v>
      </c>
      <c r="M1134" s="41" t="e">
        <f>VLOOKUP(I1134,#REF!,6,0)</f>
        <v>#REF!</v>
      </c>
      <c r="N1134" s="33"/>
    </row>
    <row r="1135" spans="1:51" ht="23.25" customHeight="1">
      <c r="A1135" s="28">
        <v>1130</v>
      </c>
      <c r="B1135" s="94" t="e">
        <f t="shared" si="17"/>
        <v>#REF!</v>
      </c>
      <c r="C1135" s="93" t="s">
        <v>3118</v>
      </c>
      <c r="D1135" s="41" t="e">
        <f>VLOOKUP(E1135,#REF!,25,0)</f>
        <v>#REF!</v>
      </c>
      <c r="E1135" s="55" t="s">
        <v>164</v>
      </c>
      <c r="F1135" s="32" t="s">
        <v>46</v>
      </c>
      <c r="G1135" s="30" t="s">
        <v>4</v>
      </c>
      <c r="H1135" s="44" t="s">
        <v>3630</v>
      </c>
      <c r="I1135" s="52" t="s">
        <v>417</v>
      </c>
      <c r="J1135" s="33"/>
      <c r="K1135" s="69"/>
      <c r="L1135" s="38">
        <v>34</v>
      </c>
      <c r="M1135" s="41" t="e">
        <f>VLOOKUP(I1135,#REF!,6,0)</f>
        <v>#REF!</v>
      </c>
      <c r="N1135" s="33"/>
    </row>
    <row r="1136" spans="1:51" ht="23.25" customHeight="1">
      <c r="A1136" s="28">
        <v>1131</v>
      </c>
      <c r="B1136" s="94" t="e">
        <f t="shared" si="17"/>
        <v>#REF!</v>
      </c>
      <c r="C1136" s="93" t="s">
        <v>3121</v>
      </c>
      <c r="D1136" s="41" t="e">
        <f>VLOOKUP(E1136,#REF!,25,0)</f>
        <v>#REF!</v>
      </c>
      <c r="E1136" s="55" t="s">
        <v>164</v>
      </c>
      <c r="F1136" s="32" t="s">
        <v>47</v>
      </c>
      <c r="G1136" s="30" t="s">
        <v>1</v>
      </c>
      <c r="H1136" s="44" t="s">
        <v>3630</v>
      </c>
      <c r="I1136" s="52" t="s">
        <v>417</v>
      </c>
      <c r="J1136" s="33"/>
      <c r="K1136" s="69"/>
      <c r="L1136" s="38">
        <v>35</v>
      </c>
      <c r="M1136" s="41" t="e">
        <f>VLOOKUP(I1136,#REF!,6,0)</f>
        <v>#REF!</v>
      </c>
      <c r="N1136" s="33"/>
    </row>
    <row r="1137" spans="1:51" ht="23.25" customHeight="1">
      <c r="A1137" s="28">
        <v>1132</v>
      </c>
      <c r="B1137" s="94" t="e">
        <f t="shared" si="17"/>
        <v>#REF!</v>
      </c>
      <c r="C1137" s="93" t="s">
        <v>3121</v>
      </c>
      <c r="D1137" s="41" t="e">
        <f>VLOOKUP(E1137,#REF!,25,0)</f>
        <v>#REF!</v>
      </c>
      <c r="E1137" s="55" t="s">
        <v>164</v>
      </c>
      <c r="F1137" s="32" t="s">
        <v>47</v>
      </c>
      <c r="G1137" s="30" t="s">
        <v>4</v>
      </c>
      <c r="H1137" s="44" t="s">
        <v>3630</v>
      </c>
      <c r="I1137" s="52" t="s">
        <v>417</v>
      </c>
      <c r="J1137" s="33"/>
      <c r="K1137" s="69"/>
      <c r="L1137" s="38">
        <v>35</v>
      </c>
      <c r="M1137" s="41" t="e">
        <f>VLOOKUP(I1137,#REF!,6,0)</f>
        <v>#REF!</v>
      </c>
      <c r="N1137" s="33"/>
    </row>
    <row r="1138" spans="1:51" ht="23.25" customHeight="1">
      <c r="A1138" s="28">
        <v>1133</v>
      </c>
      <c r="B1138" s="94" t="e">
        <f t="shared" si="17"/>
        <v>#REF!</v>
      </c>
      <c r="C1138" s="93" t="s">
        <v>3124</v>
      </c>
      <c r="D1138" s="41" t="e">
        <f>VLOOKUP(E1138,#REF!,25,0)</f>
        <v>#REF!</v>
      </c>
      <c r="E1138" s="55" t="s">
        <v>164</v>
      </c>
      <c r="F1138" s="32" t="s">
        <v>47</v>
      </c>
      <c r="G1138" s="30" t="s">
        <v>0</v>
      </c>
      <c r="H1138" s="44" t="s">
        <v>3630</v>
      </c>
      <c r="I1138" s="31" t="s">
        <v>448</v>
      </c>
      <c r="J1138" s="33"/>
      <c r="K1138" s="69"/>
      <c r="L1138" s="38">
        <v>36</v>
      </c>
      <c r="M1138" s="41" t="e">
        <f>VLOOKUP(I1138,#REF!,6,0)</f>
        <v>#REF!</v>
      </c>
      <c r="N1138" s="33"/>
      <c r="S1138"/>
    </row>
    <row r="1139" spans="1:51" ht="23.25" customHeight="1">
      <c r="A1139" s="28">
        <v>1134</v>
      </c>
      <c r="B1139" s="94" t="e">
        <f t="shared" si="17"/>
        <v>#REF!</v>
      </c>
      <c r="C1139" s="93" t="s">
        <v>3124</v>
      </c>
      <c r="D1139" s="41" t="e">
        <f>VLOOKUP(E1139,#REF!,25,0)</f>
        <v>#REF!</v>
      </c>
      <c r="E1139" s="55" t="s">
        <v>164</v>
      </c>
      <c r="F1139" s="32" t="s">
        <v>47</v>
      </c>
      <c r="G1139" s="30" t="s">
        <v>3</v>
      </c>
      <c r="H1139" s="44" t="s">
        <v>3630</v>
      </c>
      <c r="I1139" s="31" t="s">
        <v>448</v>
      </c>
      <c r="J1139" s="33"/>
      <c r="K1139" s="69"/>
      <c r="L1139" s="38">
        <v>36</v>
      </c>
      <c r="M1139" s="41" t="e">
        <f>VLOOKUP(I1139,#REF!,6,0)</f>
        <v>#REF!</v>
      </c>
      <c r="N1139" s="33"/>
    </row>
    <row r="1140" spans="1:51" ht="23.25" customHeight="1">
      <c r="A1140" s="28">
        <v>1135</v>
      </c>
      <c r="B1140" s="94" t="e">
        <f t="shared" si="17"/>
        <v>#REF!</v>
      </c>
      <c r="C1140" s="93" t="s">
        <v>3127</v>
      </c>
      <c r="D1140" s="41" t="e">
        <f>VLOOKUP(E1140,#REF!,25,0)</f>
        <v>#REF!</v>
      </c>
      <c r="E1140" s="55" t="s">
        <v>164</v>
      </c>
      <c r="F1140" s="32" t="s">
        <v>46</v>
      </c>
      <c r="G1140" s="30" t="s">
        <v>0</v>
      </c>
      <c r="H1140" s="44" t="s">
        <v>55</v>
      </c>
      <c r="I1140" s="52" t="s">
        <v>92</v>
      </c>
      <c r="J1140" s="24"/>
      <c r="K1140" s="69"/>
      <c r="L1140" s="38">
        <v>37</v>
      </c>
      <c r="M1140" s="41" t="e">
        <f>VLOOKUP(I1140,#REF!,6,0)</f>
        <v>#REF!</v>
      </c>
      <c r="N1140" s="24"/>
      <c r="O1140" s="3"/>
      <c r="P1140"/>
      <c r="Q1140"/>
      <c r="R1140"/>
      <c r="S1140"/>
      <c r="AX1140" s="3"/>
      <c r="AY1140" s="3"/>
    </row>
    <row r="1141" spans="1:51" ht="23.25" customHeight="1">
      <c r="A1141" s="28">
        <v>1136</v>
      </c>
      <c r="B1141" s="94" t="e">
        <f t="shared" si="17"/>
        <v>#REF!</v>
      </c>
      <c r="C1141" s="93" t="s">
        <v>3127</v>
      </c>
      <c r="D1141" s="41" t="e">
        <f>VLOOKUP(E1141,#REF!,25,0)</f>
        <v>#REF!</v>
      </c>
      <c r="E1141" s="55" t="s">
        <v>164</v>
      </c>
      <c r="F1141" s="32" t="s">
        <v>46</v>
      </c>
      <c r="G1141" s="30" t="s">
        <v>3</v>
      </c>
      <c r="H1141" s="44" t="s">
        <v>55</v>
      </c>
      <c r="I1141" s="52" t="s">
        <v>92</v>
      </c>
      <c r="J1141" s="33"/>
      <c r="K1141" s="69"/>
      <c r="L1141" s="38">
        <v>37</v>
      </c>
      <c r="M1141" s="41" t="e">
        <f>VLOOKUP(I1141,#REF!,6,0)</f>
        <v>#REF!</v>
      </c>
      <c r="N1141" s="33"/>
    </row>
    <row r="1142" spans="1:51" ht="23.25" customHeight="1">
      <c r="A1142" s="28">
        <v>1137</v>
      </c>
      <c r="B1142" s="94" t="e">
        <f t="shared" si="17"/>
        <v>#REF!</v>
      </c>
      <c r="C1142" s="93" t="s">
        <v>3130</v>
      </c>
      <c r="D1142" s="41" t="e">
        <f>VLOOKUP(E1142,#REF!,25,0)</f>
        <v>#REF!</v>
      </c>
      <c r="E1142" s="55" t="s">
        <v>164</v>
      </c>
      <c r="F1142" s="32" t="s">
        <v>47</v>
      </c>
      <c r="G1142" s="30" t="s">
        <v>0</v>
      </c>
      <c r="H1142" s="44" t="s">
        <v>55</v>
      </c>
      <c r="I1142" s="52" t="s">
        <v>92</v>
      </c>
      <c r="J1142" s="24"/>
      <c r="K1142" s="69"/>
      <c r="L1142" s="38">
        <v>38</v>
      </c>
      <c r="M1142" s="41" t="e">
        <f>VLOOKUP(I1142,#REF!,6,0)</f>
        <v>#REF!</v>
      </c>
      <c r="N1142" s="24"/>
      <c r="O1142" s="3"/>
      <c r="P1142"/>
      <c r="Q1142"/>
      <c r="R1142"/>
      <c r="S1142"/>
      <c r="AX1142" s="3"/>
      <c r="AY1142" s="3"/>
    </row>
    <row r="1143" spans="1:51" ht="23.25" customHeight="1">
      <c r="A1143" s="28">
        <v>1138</v>
      </c>
      <c r="B1143" s="94" t="e">
        <f t="shared" si="17"/>
        <v>#REF!</v>
      </c>
      <c r="C1143" s="93" t="s">
        <v>3130</v>
      </c>
      <c r="D1143" s="41" t="e">
        <f>VLOOKUP(E1143,#REF!,25,0)</f>
        <v>#REF!</v>
      </c>
      <c r="E1143" s="55" t="s">
        <v>164</v>
      </c>
      <c r="F1143" s="32" t="s">
        <v>47</v>
      </c>
      <c r="G1143" s="30" t="s">
        <v>3</v>
      </c>
      <c r="H1143" s="44" t="s">
        <v>55</v>
      </c>
      <c r="I1143" s="52" t="s">
        <v>92</v>
      </c>
      <c r="J1143" s="33"/>
      <c r="K1143" s="69"/>
      <c r="L1143" s="38">
        <v>38</v>
      </c>
      <c r="M1143" s="41" t="e">
        <f>VLOOKUP(I1143,#REF!,6,0)</f>
        <v>#REF!</v>
      </c>
      <c r="N1143" s="33"/>
    </row>
    <row r="1144" spans="1:51" ht="23.25" customHeight="1">
      <c r="A1144" s="28">
        <v>1139</v>
      </c>
      <c r="B1144" s="94" t="e">
        <f t="shared" si="17"/>
        <v>#REF!</v>
      </c>
      <c r="C1144" s="93" t="s">
        <v>3133</v>
      </c>
      <c r="D1144" s="41" t="e">
        <f>VLOOKUP(E1144,#REF!,25,0)</f>
        <v>#REF!</v>
      </c>
      <c r="E1144" s="55" t="s">
        <v>164</v>
      </c>
      <c r="F1144" s="32" t="s">
        <v>48</v>
      </c>
      <c r="G1144" s="30" t="s">
        <v>0</v>
      </c>
      <c r="H1144" s="44" t="s">
        <v>55</v>
      </c>
      <c r="I1144" s="52" t="s">
        <v>93</v>
      </c>
      <c r="J1144" s="24"/>
      <c r="K1144" s="69"/>
      <c r="L1144" s="38">
        <v>39</v>
      </c>
      <c r="M1144" s="41" t="e">
        <f>VLOOKUP(I1144,#REF!,6,0)</f>
        <v>#REF!</v>
      </c>
      <c r="N1144" s="24"/>
      <c r="O1144" s="3"/>
      <c r="AX1144" s="3"/>
      <c r="AY1144" s="3"/>
    </row>
    <row r="1145" spans="1:51" ht="23.25" customHeight="1">
      <c r="A1145" s="28">
        <v>1140</v>
      </c>
      <c r="B1145" s="94" t="e">
        <f t="shared" si="17"/>
        <v>#REF!</v>
      </c>
      <c r="C1145" s="93" t="s">
        <v>3133</v>
      </c>
      <c r="D1145" s="41" t="e">
        <f>VLOOKUP(E1145,#REF!,25,0)</f>
        <v>#REF!</v>
      </c>
      <c r="E1145" s="55" t="s">
        <v>164</v>
      </c>
      <c r="F1145" s="32" t="s">
        <v>48</v>
      </c>
      <c r="G1145" s="30" t="s">
        <v>3</v>
      </c>
      <c r="H1145" s="44" t="s">
        <v>55</v>
      </c>
      <c r="I1145" s="52" t="s">
        <v>93</v>
      </c>
      <c r="J1145" s="33"/>
      <c r="K1145" s="69"/>
      <c r="L1145" s="38">
        <v>39</v>
      </c>
      <c r="M1145" s="41" t="e">
        <f>VLOOKUP(I1145,#REF!,6,0)</f>
        <v>#REF!</v>
      </c>
      <c r="N1145" s="33"/>
    </row>
    <row r="1146" spans="1:51" ht="23.25" customHeight="1">
      <c r="A1146" s="28">
        <v>1141</v>
      </c>
      <c r="B1146" s="94" t="e">
        <f t="shared" si="17"/>
        <v>#REF!</v>
      </c>
      <c r="C1146" s="93" t="s">
        <v>3136</v>
      </c>
      <c r="D1146" s="41" t="e">
        <f>VLOOKUP(E1146,#REF!,25,0)</f>
        <v>#REF!</v>
      </c>
      <c r="E1146" s="55" t="s">
        <v>164</v>
      </c>
      <c r="F1146" s="32" t="s">
        <v>45</v>
      </c>
      <c r="G1146" s="30" t="s">
        <v>0</v>
      </c>
      <c r="H1146" s="44" t="s">
        <v>55</v>
      </c>
      <c r="I1146" s="52" t="s">
        <v>93</v>
      </c>
      <c r="J1146" s="24"/>
      <c r="K1146" s="69"/>
      <c r="L1146" s="38">
        <v>40</v>
      </c>
      <c r="M1146" s="41" t="e">
        <f>VLOOKUP(I1146,#REF!,6,0)</f>
        <v>#REF!</v>
      </c>
      <c r="N1146" s="24"/>
      <c r="O1146" s="3"/>
      <c r="S1146"/>
      <c r="AX1146" s="3"/>
      <c r="AY1146" s="3"/>
    </row>
    <row r="1147" spans="1:51" ht="23.25" customHeight="1">
      <c r="A1147" s="28">
        <v>1142</v>
      </c>
      <c r="B1147" s="94" t="e">
        <f t="shared" si="17"/>
        <v>#REF!</v>
      </c>
      <c r="C1147" s="93" t="s">
        <v>3136</v>
      </c>
      <c r="D1147" s="41" t="e">
        <f>VLOOKUP(E1147,#REF!,25,0)</f>
        <v>#REF!</v>
      </c>
      <c r="E1147" s="55" t="s">
        <v>164</v>
      </c>
      <c r="F1147" s="32" t="s">
        <v>45</v>
      </c>
      <c r="G1147" s="30" t="s">
        <v>3</v>
      </c>
      <c r="H1147" s="44" t="s">
        <v>55</v>
      </c>
      <c r="I1147" s="52" t="s">
        <v>93</v>
      </c>
      <c r="J1147" s="33"/>
      <c r="K1147" s="69"/>
      <c r="L1147" s="38">
        <v>40</v>
      </c>
      <c r="M1147" s="41" t="e">
        <f>VLOOKUP(I1147,#REF!,6,0)</f>
        <v>#REF!</v>
      </c>
      <c r="N1147" s="33"/>
    </row>
    <row r="1148" spans="1:51" ht="23.25" customHeight="1">
      <c r="A1148" s="28">
        <v>1143</v>
      </c>
      <c r="B1148" s="94" t="e">
        <f t="shared" si="17"/>
        <v>#REF!</v>
      </c>
      <c r="C1148" s="93" t="s">
        <v>3139</v>
      </c>
      <c r="D1148" s="41" t="e">
        <f>VLOOKUP(E1148,#REF!,25,0)</f>
        <v>#REF!</v>
      </c>
      <c r="E1148" s="55" t="s">
        <v>164</v>
      </c>
      <c r="F1148" s="32" t="s">
        <v>46</v>
      </c>
      <c r="G1148" s="30" t="s">
        <v>2</v>
      </c>
      <c r="H1148" s="44" t="s">
        <v>55</v>
      </c>
      <c r="I1148" s="52" t="s">
        <v>94</v>
      </c>
      <c r="J1148" s="33"/>
      <c r="K1148" s="69"/>
      <c r="L1148" s="38">
        <v>41</v>
      </c>
      <c r="M1148" s="41" t="e">
        <f>VLOOKUP(I1148,#REF!,6,0)</f>
        <v>#REF!</v>
      </c>
      <c r="N1148" s="33"/>
    </row>
    <row r="1149" spans="1:51" ht="23.25" customHeight="1">
      <c r="A1149" s="28">
        <v>1144</v>
      </c>
      <c r="B1149" s="94" t="e">
        <f t="shared" si="17"/>
        <v>#REF!</v>
      </c>
      <c r="C1149" s="93" t="s">
        <v>3139</v>
      </c>
      <c r="D1149" s="41" t="e">
        <f>VLOOKUP(E1149,#REF!,25,0)</f>
        <v>#REF!</v>
      </c>
      <c r="E1149" s="55" t="s">
        <v>164</v>
      </c>
      <c r="F1149" s="32" t="s">
        <v>46</v>
      </c>
      <c r="G1149" s="30" t="s">
        <v>5</v>
      </c>
      <c r="H1149" s="44" t="s">
        <v>55</v>
      </c>
      <c r="I1149" s="52" t="s">
        <v>94</v>
      </c>
      <c r="J1149" s="33"/>
      <c r="K1149" s="69"/>
      <c r="L1149" s="38">
        <v>41</v>
      </c>
      <c r="M1149" s="41" t="e">
        <f>VLOOKUP(I1149,#REF!,6,0)</f>
        <v>#REF!</v>
      </c>
      <c r="N1149" s="33"/>
    </row>
    <row r="1150" spans="1:51" ht="23.25" customHeight="1">
      <c r="A1150" s="28">
        <v>1145</v>
      </c>
      <c r="B1150" s="94" t="e">
        <f t="shared" si="17"/>
        <v>#REF!</v>
      </c>
      <c r="C1150" s="93" t="s">
        <v>3142</v>
      </c>
      <c r="D1150" s="41" t="e">
        <f>VLOOKUP(E1150,#REF!,25,0)</f>
        <v>#REF!</v>
      </c>
      <c r="E1150" s="55" t="s">
        <v>164</v>
      </c>
      <c r="F1150" s="32" t="s">
        <v>47</v>
      </c>
      <c r="G1150" s="30" t="s">
        <v>2</v>
      </c>
      <c r="H1150" s="44" t="s">
        <v>55</v>
      </c>
      <c r="I1150" s="52" t="s">
        <v>94</v>
      </c>
      <c r="J1150" s="33"/>
      <c r="K1150" s="69"/>
      <c r="L1150" s="38">
        <v>42</v>
      </c>
      <c r="M1150" s="41" t="e">
        <f>VLOOKUP(I1150,#REF!,6,0)</f>
        <v>#REF!</v>
      </c>
      <c r="N1150" s="33"/>
    </row>
    <row r="1151" spans="1:51" ht="23.25" customHeight="1">
      <c r="A1151" s="28">
        <v>1146</v>
      </c>
      <c r="B1151" s="94" t="e">
        <f t="shared" si="17"/>
        <v>#REF!</v>
      </c>
      <c r="C1151" s="93" t="s">
        <v>3142</v>
      </c>
      <c r="D1151" s="41" t="e">
        <f>VLOOKUP(E1151,#REF!,25,0)</f>
        <v>#REF!</v>
      </c>
      <c r="E1151" s="55" t="s">
        <v>164</v>
      </c>
      <c r="F1151" s="32" t="s">
        <v>47</v>
      </c>
      <c r="G1151" s="30" t="s">
        <v>5</v>
      </c>
      <c r="H1151" s="44" t="s">
        <v>55</v>
      </c>
      <c r="I1151" s="52" t="s">
        <v>94</v>
      </c>
      <c r="J1151" s="33"/>
      <c r="K1151" s="69"/>
      <c r="L1151" s="38">
        <v>42</v>
      </c>
      <c r="M1151" s="41" t="e">
        <f>VLOOKUP(I1151,#REF!,6,0)</f>
        <v>#REF!</v>
      </c>
      <c r="N1151" s="33"/>
    </row>
    <row r="1152" spans="1:51" ht="23.25" customHeight="1">
      <c r="A1152" s="28">
        <v>1147</v>
      </c>
      <c r="B1152" s="94" t="e">
        <f t="shared" si="17"/>
        <v>#REF!</v>
      </c>
      <c r="C1152" s="93" t="s">
        <v>3145</v>
      </c>
      <c r="D1152" s="41" t="e">
        <f>VLOOKUP(E1152,#REF!,25,0)</f>
        <v>#REF!</v>
      </c>
      <c r="E1152" s="55" t="s">
        <v>164</v>
      </c>
      <c r="F1152" s="32" t="s">
        <v>48</v>
      </c>
      <c r="G1152" s="30" t="s">
        <v>2</v>
      </c>
      <c r="H1152" s="44" t="s">
        <v>55</v>
      </c>
      <c r="I1152" s="52" t="s">
        <v>95</v>
      </c>
      <c r="J1152" s="33"/>
      <c r="K1152" s="69"/>
      <c r="L1152" s="38">
        <v>43</v>
      </c>
      <c r="M1152" s="41" t="e">
        <f>VLOOKUP(I1152,#REF!,6,0)</f>
        <v>#REF!</v>
      </c>
      <c r="N1152" s="33"/>
    </row>
    <row r="1153" spans="1:14" ht="23.25" customHeight="1">
      <c r="A1153" s="28">
        <v>1148</v>
      </c>
      <c r="B1153" s="94" t="e">
        <f t="shared" si="17"/>
        <v>#REF!</v>
      </c>
      <c r="C1153" s="93" t="s">
        <v>3145</v>
      </c>
      <c r="D1153" s="41" t="e">
        <f>VLOOKUP(E1153,#REF!,25,0)</f>
        <v>#REF!</v>
      </c>
      <c r="E1153" s="55" t="s">
        <v>164</v>
      </c>
      <c r="F1153" s="32" t="s">
        <v>48</v>
      </c>
      <c r="G1153" s="30" t="s">
        <v>5</v>
      </c>
      <c r="H1153" s="44" t="s">
        <v>55</v>
      </c>
      <c r="I1153" s="52" t="s">
        <v>95</v>
      </c>
      <c r="J1153" s="33"/>
      <c r="K1153" s="69"/>
      <c r="L1153" s="38">
        <v>43</v>
      </c>
      <c r="M1153" s="41" t="e">
        <f>VLOOKUP(I1153,#REF!,6,0)</f>
        <v>#REF!</v>
      </c>
      <c r="N1153" s="33"/>
    </row>
    <row r="1154" spans="1:14" ht="23.25" customHeight="1">
      <c r="A1154" s="28">
        <v>1149</v>
      </c>
      <c r="B1154" s="94" t="e">
        <f t="shared" si="17"/>
        <v>#REF!</v>
      </c>
      <c r="C1154" s="93" t="s">
        <v>3148</v>
      </c>
      <c r="D1154" s="41" t="e">
        <f>VLOOKUP(E1154,#REF!,25,0)</f>
        <v>#REF!</v>
      </c>
      <c r="E1154" s="55" t="s">
        <v>164</v>
      </c>
      <c r="F1154" s="32" t="s">
        <v>45</v>
      </c>
      <c r="G1154" s="30" t="s">
        <v>2</v>
      </c>
      <c r="H1154" s="44" t="s">
        <v>55</v>
      </c>
      <c r="I1154" s="52" t="s">
        <v>95</v>
      </c>
      <c r="J1154" s="33"/>
      <c r="K1154" s="69"/>
      <c r="L1154" s="38">
        <v>44</v>
      </c>
      <c r="M1154" s="41" t="e">
        <f>VLOOKUP(I1154,#REF!,6,0)</f>
        <v>#REF!</v>
      </c>
      <c r="N1154" s="33"/>
    </row>
    <row r="1155" spans="1:14" ht="23.25" customHeight="1">
      <c r="A1155" s="28">
        <v>1150</v>
      </c>
      <c r="B1155" s="94" t="e">
        <f t="shared" si="17"/>
        <v>#REF!</v>
      </c>
      <c r="C1155" s="93" t="s">
        <v>3148</v>
      </c>
      <c r="D1155" s="41" t="e">
        <f>VLOOKUP(E1155,#REF!,25,0)</f>
        <v>#REF!</v>
      </c>
      <c r="E1155" s="55" t="s">
        <v>164</v>
      </c>
      <c r="F1155" s="32" t="s">
        <v>45</v>
      </c>
      <c r="G1155" s="30" t="s">
        <v>5</v>
      </c>
      <c r="H1155" s="44" t="s">
        <v>55</v>
      </c>
      <c r="I1155" s="52" t="s">
        <v>95</v>
      </c>
      <c r="J1155" s="33"/>
      <c r="K1155" s="69"/>
      <c r="L1155" s="38">
        <v>44</v>
      </c>
      <c r="M1155" s="41" t="e">
        <f>VLOOKUP(I1155,#REF!,6,0)</f>
        <v>#REF!</v>
      </c>
      <c r="N1155" s="33"/>
    </row>
    <row r="1156" spans="1:14" ht="23.25" customHeight="1">
      <c r="A1156" s="28">
        <v>1151</v>
      </c>
      <c r="B1156" s="94" t="e">
        <f t="shared" si="17"/>
        <v>#REF!</v>
      </c>
      <c r="C1156" s="93" t="s">
        <v>3151</v>
      </c>
      <c r="D1156" s="41" t="e">
        <f>VLOOKUP(E1156,#REF!,25,0)</f>
        <v>#REF!</v>
      </c>
      <c r="E1156" s="55" t="s">
        <v>164</v>
      </c>
      <c r="F1156" s="32" t="s">
        <v>46</v>
      </c>
      <c r="G1156" s="30" t="s">
        <v>2</v>
      </c>
      <c r="H1156" s="44" t="s">
        <v>490</v>
      </c>
      <c r="I1156" s="52" t="s">
        <v>96</v>
      </c>
      <c r="J1156" s="33"/>
      <c r="K1156" s="69"/>
      <c r="L1156" s="38">
        <v>45</v>
      </c>
      <c r="M1156" s="41" t="e">
        <f>VLOOKUP(I1156,#REF!,6,0)</f>
        <v>#REF!</v>
      </c>
      <c r="N1156" s="33"/>
    </row>
    <row r="1157" spans="1:14" ht="23.25" customHeight="1">
      <c r="A1157" s="28">
        <v>1152</v>
      </c>
      <c r="B1157" s="94" t="e">
        <f t="shared" si="17"/>
        <v>#REF!</v>
      </c>
      <c r="C1157" s="93" t="s">
        <v>3151</v>
      </c>
      <c r="D1157" s="41" t="e">
        <f>VLOOKUP(E1157,#REF!,25,0)</f>
        <v>#REF!</v>
      </c>
      <c r="E1157" s="55" t="s">
        <v>164</v>
      </c>
      <c r="F1157" s="32" t="s">
        <v>46</v>
      </c>
      <c r="G1157" s="30" t="s">
        <v>5</v>
      </c>
      <c r="H1157" s="44" t="s">
        <v>490</v>
      </c>
      <c r="I1157" s="52" t="s">
        <v>96</v>
      </c>
      <c r="J1157" s="33"/>
      <c r="K1157" s="69"/>
      <c r="L1157" s="38">
        <v>45</v>
      </c>
      <c r="M1157" s="41" t="e">
        <f>VLOOKUP(I1157,#REF!,6,0)</f>
        <v>#REF!</v>
      </c>
      <c r="N1157" s="33"/>
    </row>
    <row r="1158" spans="1:14" ht="23.25" customHeight="1">
      <c r="A1158" s="28">
        <v>1153</v>
      </c>
      <c r="B1158" s="94" t="e">
        <f t="shared" ref="B1158:B1221" si="18">CONCATENATE(20241,$D1158,"K19.",$L1158)</f>
        <v>#REF!</v>
      </c>
      <c r="C1158" s="93" t="s">
        <v>3154</v>
      </c>
      <c r="D1158" s="41" t="e">
        <f>VLOOKUP(E1158,#REF!,25,0)</f>
        <v>#REF!</v>
      </c>
      <c r="E1158" s="55" t="s">
        <v>164</v>
      </c>
      <c r="F1158" s="32" t="s">
        <v>47</v>
      </c>
      <c r="G1158" s="30" t="s">
        <v>2</v>
      </c>
      <c r="H1158" s="44" t="s">
        <v>490</v>
      </c>
      <c r="I1158" s="52" t="s">
        <v>96</v>
      </c>
      <c r="J1158" s="33"/>
      <c r="K1158" s="69"/>
      <c r="L1158" s="38">
        <v>46</v>
      </c>
      <c r="M1158" s="41" t="e">
        <f>VLOOKUP(I1158,#REF!,6,0)</f>
        <v>#REF!</v>
      </c>
      <c r="N1158" s="33"/>
    </row>
    <row r="1159" spans="1:14" ht="23.25" customHeight="1">
      <c r="A1159" s="28">
        <v>1154</v>
      </c>
      <c r="B1159" s="94" t="e">
        <f t="shared" si="18"/>
        <v>#REF!</v>
      </c>
      <c r="C1159" s="93" t="s">
        <v>3154</v>
      </c>
      <c r="D1159" s="41" t="e">
        <f>VLOOKUP(E1159,#REF!,25,0)</f>
        <v>#REF!</v>
      </c>
      <c r="E1159" s="55" t="s">
        <v>164</v>
      </c>
      <c r="F1159" s="32" t="s">
        <v>47</v>
      </c>
      <c r="G1159" s="30" t="s">
        <v>5</v>
      </c>
      <c r="H1159" s="44" t="s">
        <v>490</v>
      </c>
      <c r="I1159" s="52" t="s">
        <v>96</v>
      </c>
      <c r="J1159" s="33"/>
      <c r="K1159" s="69"/>
      <c r="L1159" s="38">
        <v>46</v>
      </c>
      <c r="M1159" s="41" t="e">
        <f>VLOOKUP(I1159,#REF!,6,0)</f>
        <v>#REF!</v>
      </c>
      <c r="N1159" s="33"/>
    </row>
    <row r="1160" spans="1:14" ht="23.25" customHeight="1">
      <c r="A1160" s="28">
        <v>1155</v>
      </c>
      <c r="B1160" s="94" t="e">
        <f t="shared" si="18"/>
        <v>#REF!</v>
      </c>
      <c r="C1160" s="93" t="s">
        <v>3157</v>
      </c>
      <c r="D1160" s="41" t="e">
        <f>VLOOKUP(E1160,#REF!,25,0)</f>
        <v>#REF!</v>
      </c>
      <c r="E1160" s="55" t="s">
        <v>164</v>
      </c>
      <c r="F1160" s="32" t="s">
        <v>48</v>
      </c>
      <c r="G1160" s="30" t="s">
        <v>2</v>
      </c>
      <c r="H1160" s="44" t="s">
        <v>490</v>
      </c>
      <c r="I1160" s="52" t="s">
        <v>97</v>
      </c>
      <c r="J1160" s="33"/>
      <c r="K1160" s="69"/>
      <c r="L1160" s="38">
        <v>47</v>
      </c>
      <c r="M1160" s="41" t="e">
        <f>VLOOKUP(I1160,#REF!,6,0)</f>
        <v>#REF!</v>
      </c>
      <c r="N1160" s="33"/>
    </row>
    <row r="1161" spans="1:14" ht="23.25" customHeight="1">
      <c r="A1161" s="28">
        <v>1156</v>
      </c>
      <c r="B1161" s="94" t="e">
        <f t="shared" si="18"/>
        <v>#REF!</v>
      </c>
      <c r="C1161" s="93" t="s">
        <v>3157</v>
      </c>
      <c r="D1161" s="41" t="e">
        <f>VLOOKUP(E1161,#REF!,25,0)</f>
        <v>#REF!</v>
      </c>
      <c r="E1161" s="55" t="s">
        <v>164</v>
      </c>
      <c r="F1161" s="32" t="s">
        <v>48</v>
      </c>
      <c r="G1161" s="30" t="s">
        <v>5</v>
      </c>
      <c r="H1161" s="44" t="s">
        <v>490</v>
      </c>
      <c r="I1161" s="52" t="s">
        <v>97</v>
      </c>
      <c r="J1161" s="33"/>
      <c r="K1161" s="69"/>
      <c r="L1161" s="38">
        <v>47</v>
      </c>
      <c r="M1161" s="41" t="e">
        <f>VLOOKUP(I1161,#REF!,6,0)</f>
        <v>#REF!</v>
      </c>
      <c r="N1161" s="33"/>
    </row>
    <row r="1162" spans="1:14" ht="23.25" customHeight="1">
      <c r="A1162" s="28">
        <v>1157</v>
      </c>
      <c r="B1162" s="94" t="e">
        <f t="shared" si="18"/>
        <v>#REF!</v>
      </c>
      <c r="C1162" s="93" t="s">
        <v>3160</v>
      </c>
      <c r="D1162" s="41" t="e">
        <f>VLOOKUP(E1162,#REF!,25,0)</f>
        <v>#REF!</v>
      </c>
      <c r="E1162" s="55" t="s">
        <v>164</v>
      </c>
      <c r="F1162" s="32" t="s">
        <v>45</v>
      </c>
      <c r="G1162" s="30" t="s">
        <v>2</v>
      </c>
      <c r="H1162" s="44" t="s">
        <v>490</v>
      </c>
      <c r="I1162" s="52" t="s">
        <v>97</v>
      </c>
      <c r="J1162" s="33"/>
      <c r="K1162" s="69"/>
      <c r="L1162" s="38">
        <v>48</v>
      </c>
      <c r="M1162" s="41" t="e">
        <f>VLOOKUP(I1162,#REF!,6,0)</f>
        <v>#REF!</v>
      </c>
      <c r="N1162" s="33"/>
    </row>
    <row r="1163" spans="1:14" ht="23.25" customHeight="1">
      <c r="A1163" s="28">
        <v>1158</v>
      </c>
      <c r="B1163" s="94" t="e">
        <f t="shared" si="18"/>
        <v>#REF!</v>
      </c>
      <c r="C1163" s="93" t="s">
        <v>3160</v>
      </c>
      <c r="D1163" s="41" t="e">
        <f>VLOOKUP(E1163,#REF!,25,0)</f>
        <v>#REF!</v>
      </c>
      <c r="E1163" s="55" t="s">
        <v>164</v>
      </c>
      <c r="F1163" s="32" t="s">
        <v>45</v>
      </c>
      <c r="G1163" s="30" t="s">
        <v>5</v>
      </c>
      <c r="H1163" s="44" t="s">
        <v>490</v>
      </c>
      <c r="I1163" s="52" t="s">
        <v>97</v>
      </c>
      <c r="J1163" s="33"/>
      <c r="K1163" s="69"/>
      <c r="L1163" s="38">
        <v>48</v>
      </c>
      <c r="M1163" s="41" t="e">
        <f>VLOOKUP(I1163,#REF!,6,0)</f>
        <v>#REF!</v>
      </c>
      <c r="N1163" s="33"/>
    </row>
    <row r="1164" spans="1:14" ht="23.25" customHeight="1">
      <c r="A1164" s="28">
        <v>1159</v>
      </c>
      <c r="B1164" s="94" t="e">
        <f t="shared" si="18"/>
        <v>#REF!</v>
      </c>
      <c r="C1164" s="93" t="s">
        <v>3163</v>
      </c>
      <c r="D1164" s="41" t="e">
        <f>VLOOKUP(E1164,#REF!,25,0)</f>
        <v>#REF!</v>
      </c>
      <c r="E1164" s="55" t="s">
        <v>164</v>
      </c>
      <c r="F1164" s="32" t="s">
        <v>46</v>
      </c>
      <c r="G1164" s="30" t="s">
        <v>1</v>
      </c>
      <c r="H1164" s="44" t="s">
        <v>485</v>
      </c>
      <c r="I1164" s="52" t="s">
        <v>98</v>
      </c>
      <c r="J1164" s="33"/>
      <c r="K1164" s="69"/>
      <c r="L1164" s="38">
        <v>49</v>
      </c>
      <c r="M1164" s="41" t="e">
        <f>VLOOKUP(I1164,#REF!,6,0)</f>
        <v>#REF!</v>
      </c>
      <c r="N1164" s="33"/>
    </row>
    <row r="1165" spans="1:14" ht="23.25" customHeight="1">
      <c r="A1165" s="28">
        <v>1160</v>
      </c>
      <c r="B1165" s="94" t="e">
        <f t="shared" si="18"/>
        <v>#REF!</v>
      </c>
      <c r="C1165" s="93" t="s">
        <v>3163</v>
      </c>
      <c r="D1165" s="41" t="e">
        <f>VLOOKUP(E1165,#REF!,25,0)</f>
        <v>#REF!</v>
      </c>
      <c r="E1165" s="55" t="s">
        <v>164</v>
      </c>
      <c r="F1165" s="32" t="s">
        <v>46</v>
      </c>
      <c r="G1165" s="30" t="s">
        <v>4</v>
      </c>
      <c r="H1165" s="44" t="s">
        <v>485</v>
      </c>
      <c r="I1165" s="52" t="s">
        <v>98</v>
      </c>
      <c r="J1165" s="33"/>
      <c r="K1165" s="69"/>
      <c r="L1165" s="38">
        <v>49</v>
      </c>
      <c r="M1165" s="41" t="e">
        <f>VLOOKUP(I1165,#REF!,6,0)</f>
        <v>#REF!</v>
      </c>
      <c r="N1165" s="33"/>
    </row>
    <row r="1166" spans="1:14" ht="23.25" customHeight="1">
      <c r="A1166" s="28">
        <v>1161</v>
      </c>
      <c r="B1166" s="94" t="e">
        <f t="shared" si="18"/>
        <v>#REF!</v>
      </c>
      <c r="C1166" s="93" t="s">
        <v>3166</v>
      </c>
      <c r="D1166" s="41" t="e">
        <f>VLOOKUP(E1166,#REF!,25,0)</f>
        <v>#REF!</v>
      </c>
      <c r="E1166" s="55" t="s">
        <v>164</v>
      </c>
      <c r="F1166" s="32" t="s">
        <v>47</v>
      </c>
      <c r="G1166" s="30" t="s">
        <v>1</v>
      </c>
      <c r="H1166" s="44" t="s">
        <v>485</v>
      </c>
      <c r="I1166" s="52" t="s">
        <v>98</v>
      </c>
      <c r="J1166" s="33"/>
      <c r="K1166" s="69"/>
      <c r="L1166" s="38">
        <v>50</v>
      </c>
      <c r="M1166" s="41" t="e">
        <f>VLOOKUP(I1166,#REF!,6,0)</f>
        <v>#REF!</v>
      </c>
      <c r="N1166" s="33"/>
    </row>
    <row r="1167" spans="1:14" ht="23.25" customHeight="1">
      <c r="A1167" s="28">
        <v>1162</v>
      </c>
      <c r="B1167" s="94" t="e">
        <f t="shared" si="18"/>
        <v>#REF!</v>
      </c>
      <c r="C1167" s="93" t="s">
        <v>3166</v>
      </c>
      <c r="D1167" s="41" t="e">
        <f>VLOOKUP(E1167,#REF!,25,0)</f>
        <v>#REF!</v>
      </c>
      <c r="E1167" s="55" t="s">
        <v>164</v>
      </c>
      <c r="F1167" s="32" t="s">
        <v>47</v>
      </c>
      <c r="G1167" s="30" t="s">
        <v>4</v>
      </c>
      <c r="H1167" s="44" t="s">
        <v>485</v>
      </c>
      <c r="I1167" s="52" t="s">
        <v>98</v>
      </c>
      <c r="J1167" s="33"/>
      <c r="K1167" s="69"/>
      <c r="L1167" s="38">
        <v>50</v>
      </c>
      <c r="M1167" s="41" t="e">
        <f>VLOOKUP(I1167,#REF!,6,0)</f>
        <v>#REF!</v>
      </c>
      <c r="N1167" s="33"/>
    </row>
    <row r="1168" spans="1:14" ht="23.25" customHeight="1">
      <c r="A1168" s="28">
        <v>1163</v>
      </c>
      <c r="B1168" s="94" t="e">
        <f t="shared" si="18"/>
        <v>#REF!</v>
      </c>
      <c r="C1168" s="93" t="s">
        <v>3169</v>
      </c>
      <c r="D1168" s="41" t="e">
        <f>VLOOKUP(E1168,#REF!,25,0)</f>
        <v>#REF!</v>
      </c>
      <c r="E1168" s="17" t="s">
        <v>164</v>
      </c>
      <c r="F1168" s="32" t="s">
        <v>46</v>
      </c>
      <c r="G1168" s="30" t="s">
        <v>1</v>
      </c>
      <c r="H1168" s="44" t="s">
        <v>55</v>
      </c>
      <c r="I1168" s="52" t="s">
        <v>100</v>
      </c>
      <c r="J1168" s="33"/>
      <c r="K1168" s="69"/>
      <c r="L1168" s="38">
        <v>51</v>
      </c>
      <c r="M1168" s="41" t="e">
        <f>VLOOKUP(I1168,#REF!,6,0)</f>
        <v>#REF!</v>
      </c>
      <c r="N1168" s="33"/>
    </row>
    <row r="1169" spans="1:51" ht="23.25" customHeight="1">
      <c r="A1169" s="28">
        <v>1164</v>
      </c>
      <c r="B1169" s="94" t="e">
        <f t="shared" si="18"/>
        <v>#REF!</v>
      </c>
      <c r="C1169" s="93" t="s">
        <v>3169</v>
      </c>
      <c r="D1169" s="41" t="e">
        <f>VLOOKUP(E1169,#REF!,25,0)</f>
        <v>#REF!</v>
      </c>
      <c r="E1169" s="55" t="s">
        <v>164</v>
      </c>
      <c r="F1169" s="32" t="s">
        <v>46</v>
      </c>
      <c r="G1169" s="30" t="s">
        <v>4</v>
      </c>
      <c r="H1169" s="44" t="s">
        <v>55</v>
      </c>
      <c r="I1169" s="52" t="s">
        <v>100</v>
      </c>
      <c r="J1169" s="33"/>
      <c r="K1169" s="69"/>
      <c r="L1169" s="38">
        <v>51</v>
      </c>
      <c r="M1169" s="41" t="e">
        <f>VLOOKUP(I1169,#REF!,6,0)</f>
        <v>#REF!</v>
      </c>
      <c r="N1169" s="33"/>
    </row>
    <row r="1170" spans="1:51" ht="23.25" customHeight="1">
      <c r="A1170" s="28">
        <v>1165</v>
      </c>
      <c r="B1170" s="94" t="e">
        <f t="shared" si="18"/>
        <v>#REF!</v>
      </c>
      <c r="C1170" s="93" t="s">
        <v>3172</v>
      </c>
      <c r="D1170" s="41" t="e">
        <f>VLOOKUP(E1170,#REF!,25,0)</f>
        <v>#REF!</v>
      </c>
      <c r="E1170" s="55" t="s">
        <v>164</v>
      </c>
      <c r="F1170" s="32" t="s">
        <v>47</v>
      </c>
      <c r="G1170" s="30" t="s">
        <v>1</v>
      </c>
      <c r="H1170" s="44" t="s">
        <v>55</v>
      </c>
      <c r="I1170" s="52" t="s">
        <v>100</v>
      </c>
      <c r="J1170" s="33"/>
      <c r="K1170" s="69"/>
      <c r="L1170" s="38">
        <v>52</v>
      </c>
      <c r="M1170" s="41" t="e">
        <f>VLOOKUP(I1170,#REF!,6,0)</f>
        <v>#REF!</v>
      </c>
      <c r="N1170" s="33"/>
    </row>
    <row r="1171" spans="1:51" ht="23.25" customHeight="1">
      <c r="A1171" s="28">
        <v>1166</v>
      </c>
      <c r="B1171" s="94" t="e">
        <f t="shared" si="18"/>
        <v>#REF!</v>
      </c>
      <c r="C1171" s="93" t="s">
        <v>3172</v>
      </c>
      <c r="D1171" s="41" t="e">
        <f>VLOOKUP(E1171,#REF!,25,0)</f>
        <v>#REF!</v>
      </c>
      <c r="E1171" s="55" t="s">
        <v>164</v>
      </c>
      <c r="F1171" s="32" t="s">
        <v>47</v>
      </c>
      <c r="G1171" s="30" t="s">
        <v>4</v>
      </c>
      <c r="H1171" s="44" t="s">
        <v>55</v>
      </c>
      <c r="I1171" s="52" t="s">
        <v>100</v>
      </c>
      <c r="J1171" s="33"/>
      <c r="K1171" s="69"/>
      <c r="L1171" s="38">
        <v>52</v>
      </c>
      <c r="M1171" s="41" t="e">
        <f>VLOOKUP(I1171,#REF!,6,0)</f>
        <v>#REF!</v>
      </c>
      <c r="N1171" s="33"/>
    </row>
    <row r="1172" spans="1:51" ht="23.25" customHeight="1">
      <c r="A1172" s="28">
        <v>1167</v>
      </c>
      <c r="B1172" s="94" t="e">
        <f t="shared" si="18"/>
        <v>#REF!</v>
      </c>
      <c r="C1172" s="93" t="s">
        <v>3175</v>
      </c>
      <c r="D1172" s="41" t="e">
        <f>VLOOKUP(E1172,#REF!,25,0)</f>
        <v>#REF!</v>
      </c>
      <c r="E1172" s="55" t="s">
        <v>164</v>
      </c>
      <c r="F1172" s="32" t="s">
        <v>48</v>
      </c>
      <c r="G1172" s="30" t="s">
        <v>1</v>
      </c>
      <c r="H1172" s="44" t="s">
        <v>55</v>
      </c>
      <c r="I1172" s="52" t="s">
        <v>101</v>
      </c>
      <c r="J1172" s="33"/>
      <c r="K1172" s="69"/>
      <c r="L1172" s="38">
        <v>53</v>
      </c>
      <c r="M1172" s="41" t="e">
        <f>VLOOKUP(I1172,#REF!,6,0)</f>
        <v>#REF!</v>
      </c>
      <c r="N1172" s="33"/>
    </row>
    <row r="1173" spans="1:51" ht="23.25" customHeight="1">
      <c r="A1173" s="28">
        <v>1168</v>
      </c>
      <c r="B1173" s="94" t="e">
        <f t="shared" si="18"/>
        <v>#REF!</v>
      </c>
      <c r="C1173" s="93" t="s">
        <v>3175</v>
      </c>
      <c r="D1173" s="41" t="e">
        <f>VLOOKUP(E1173,#REF!,25,0)</f>
        <v>#REF!</v>
      </c>
      <c r="E1173" s="55" t="s">
        <v>164</v>
      </c>
      <c r="F1173" s="32" t="s">
        <v>48</v>
      </c>
      <c r="G1173" s="30" t="s">
        <v>4</v>
      </c>
      <c r="H1173" s="44" t="s">
        <v>55</v>
      </c>
      <c r="I1173" s="52" t="s">
        <v>101</v>
      </c>
      <c r="J1173" s="33"/>
      <c r="K1173" s="69"/>
      <c r="L1173" s="38">
        <v>53</v>
      </c>
      <c r="M1173" s="41" t="e">
        <f>VLOOKUP(I1173,#REF!,6,0)</f>
        <v>#REF!</v>
      </c>
      <c r="N1173" s="33"/>
    </row>
    <row r="1174" spans="1:51" ht="23.25" customHeight="1">
      <c r="A1174" s="28">
        <v>1169</v>
      </c>
      <c r="B1174" s="94" t="e">
        <f t="shared" si="18"/>
        <v>#REF!</v>
      </c>
      <c r="C1174" s="93" t="s">
        <v>3178</v>
      </c>
      <c r="D1174" s="41" t="e">
        <f>VLOOKUP(E1174,#REF!,25,0)</f>
        <v>#REF!</v>
      </c>
      <c r="E1174" s="55" t="s">
        <v>164</v>
      </c>
      <c r="F1174" s="32" t="s">
        <v>45</v>
      </c>
      <c r="G1174" s="30" t="s">
        <v>1</v>
      </c>
      <c r="H1174" s="44" t="s">
        <v>55</v>
      </c>
      <c r="I1174" s="52" t="s">
        <v>101</v>
      </c>
      <c r="J1174" s="33"/>
      <c r="K1174" s="69"/>
      <c r="L1174" s="38">
        <v>54</v>
      </c>
      <c r="M1174" s="41" t="e">
        <f>VLOOKUP(I1174,#REF!,6,0)</f>
        <v>#REF!</v>
      </c>
      <c r="N1174" s="33"/>
    </row>
    <row r="1175" spans="1:51" ht="23.25" customHeight="1">
      <c r="A1175" s="28">
        <v>1170</v>
      </c>
      <c r="B1175" s="94" t="e">
        <f t="shared" si="18"/>
        <v>#REF!</v>
      </c>
      <c r="C1175" s="93" t="s">
        <v>3178</v>
      </c>
      <c r="D1175" s="41" t="e">
        <f>VLOOKUP(E1175,#REF!,25,0)</f>
        <v>#REF!</v>
      </c>
      <c r="E1175" s="55" t="s">
        <v>164</v>
      </c>
      <c r="F1175" s="32" t="s">
        <v>45</v>
      </c>
      <c r="G1175" s="30" t="s">
        <v>4</v>
      </c>
      <c r="H1175" s="44" t="s">
        <v>55</v>
      </c>
      <c r="I1175" s="52" t="s">
        <v>101</v>
      </c>
      <c r="J1175" s="33"/>
      <c r="K1175" s="69"/>
      <c r="L1175" s="38">
        <v>54</v>
      </c>
      <c r="M1175" s="41" t="e">
        <f>VLOOKUP(I1175,#REF!,6,0)</f>
        <v>#REF!</v>
      </c>
      <c r="N1175" s="33"/>
    </row>
    <row r="1176" spans="1:51" ht="23.25" customHeight="1">
      <c r="A1176" s="28">
        <v>1171</v>
      </c>
      <c r="B1176" s="94" t="e">
        <f t="shared" si="18"/>
        <v>#REF!</v>
      </c>
      <c r="C1176" s="93" t="s">
        <v>3181</v>
      </c>
      <c r="D1176" s="41" t="e">
        <f>VLOOKUP(E1176,#REF!,25,0)</f>
        <v>#REF!</v>
      </c>
      <c r="E1176" s="55" t="s">
        <v>164</v>
      </c>
      <c r="F1176" s="32" t="s">
        <v>48</v>
      </c>
      <c r="G1176" s="30" t="s">
        <v>0</v>
      </c>
      <c r="H1176" s="44" t="s">
        <v>455</v>
      </c>
      <c r="I1176" s="52" t="s">
        <v>90</v>
      </c>
      <c r="J1176" s="24"/>
      <c r="K1176" s="69"/>
      <c r="L1176" s="38">
        <v>55</v>
      </c>
      <c r="M1176" s="41" t="e">
        <f>VLOOKUP(I1176,#REF!,6,0)</f>
        <v>#REF!</v>
      </c>
      <c r="N1176" s="24"/>
      <c r="O1176" s="3"/>
      <c r="P1176"/>
      <c r="Q1176"/>
      <c r="R1176"/>
      <c r="S1176"/>
      <c r="AX1176" s="3"/>
      <c r="AY1176" s="3"/>
    </row>
    <row r="1177" spans="1:51" ht="23.25" customHeight="1">
      <c r="A1177" s="28">
        <v>1172</v>
      </c>
      <c r="B1177" s="94" t="e">
        <f t="shared" si="18"/>
        <v>#REF!</v>
      </c>
      <c r="C1177" s="93" t="s">
        <v>3181</v>
      </c>
      <c r="D1177" s="41" t="e">
        <f>VLOOKUP(E1177,#REF!,25,0)</f>
        <v>#REF!</v>
      </c>
      <c r="E1177" s="55" t="s">
        <v>164</v>
      </c>
      <c r="F1177" s="32" t="s">
        <v>48</v>
      </c>
      <c r="G1177" s="30" t="s">
        <v>3</v>
      </c>
      <c r="H1177" s="44" t="s">
        <v>455</v>
      </c>
      <c r="I1177" s="52" t="s">
        <v>90</v>
      </c>
      <c r="J1177" s="33"/>
      <c r="K1177" s="69"/>
      <c r="L1177" s="38">
        <v>55</v>
      </c>
      <c r="M1177" s="41" t="e">
        <f>VLOOKUP(I1177,#REF!,6,0)</f>
        <v>#REF!</v>
      </c>
      <c r="N1177" s="33"/>
    </row>
    <row r="1178" spans="1:51" ht="23.25" customHeight="1">
      <c r="A1178" s="28">
        <v>1173</v>
      </c>
      <c r="B1178" s="94" t="e">
        <f t="shared" si="18"/>
        <v>#REF!</v>
      </c>
      <c r="C1178" s="93" t="s">
        <v>3184</v>
      </c>
      <c r="D1178" s="41" t="e">
        <f>VLOOKUP(E1178,#REF!,25,0)</f>
        <v>#REF!</v>
      </c>
      <c r="E1178" s="55" t="s">
        <v>164</v>
      </c>
      <c r="F1178" s="32" t="s">
        <v>45</v>
      </c>
      <c r="G1178" s="30" t="s">
        <v>0</v>
      </c>
      <c r="H1178" s="44" t="s">
        <v>455</v>
      </c>
      <c r="I1178" s="52" t="s">
        <v>90</v>
      </c>
      <c r="J1178" s="24"/>
      <c r="K1178" s="69"/>
      <c r="L1178" s="38">
        <v>56</v>
      </c>
      <c r="M1178" s="41" t="e">
        <f>VLOOKUP(I1178,#REF!,6,0)</f>
        <v>#REF!</v>
      </c>
      <c r="N1178" s="24"/>
      <c r="O1178" s="3"/>
      <c r="P1178"/>
      <c r="Q1178"/>
      <c r="T1178" s="3"/>
      <c r="U1178" s="3"/>
      <c r="V1178" s="3"/>
      <c r="AX1178" s="3"/>
      <c r="AY1178" s="3"/>
    </row>
    <row r="1179" spans="1:51" ht="23.25" customHeight="1">
      <c r="A1179" s="28">
        <v>1174</v>
      </c>
      <c r="B1179" s="94" t="e">
        <f t="shared" si="18"/>
        <v>#REF!</v>
      </c>
      <c r="C1179" s="93" t="s">
        <v>3184</v>
      </c>
      <c r="D1179" s="41" t="e">
        <f>VLOOKUP(E1179,#REF!,25,0)</f>
        <v>#REF!</v>
      </c>
      <c r="E1179" s="55" t="s">
        <v>164</v>
      </c>
      <c r="F1179" s="32" t="s">
        <v>45</v>
      </c>
      <c r="G1179" s="30" t="s">
        <v>3</v>
      </c>
      <c r="H1179" s="44" t="s">
        <v>455</v>
      </c>
      <c r="I1179" s="52" t="s">
        <v>90</v>
      </c>
      <c r="J1179" s="33"/>
      <c r="K1179" s="69"/>
      <c r="L1179" s="38">
        <v>56</v>
      </c>
      <c r="M1179" s="41" t="e">
        <f>VLOOKUP(I1179,#REF!,6,0)</f>
        <v>#REF!</v>
      </c>
      <c r="N1179" s="33"/>
    </row>
    <row r="1180" spans="1:51" ht="23.25" customHeight="1">
      <c r="A1180" s="28">
        <v>1175</v>
      </c>
      <c r="B1180" s="94" t="e">
        <f t="shared" si="18"/>
        <v>#REF!</v>
      </c>
      <c r="C1180" s="93" t="s">
        <v>3187</v>
      </c>
      <c r="D1180" s="41" t="e">
        <f>VLOOKUP(E1180,#REF!,25,0)</f>
        <v>#REF!</v>
      </c>
      <c r="E1180" s="55" t="s">
        <v>164</v>
      </c>
      <c r="F1180" s="32" t="s">
        <v>46</v>
      </c>
      <c r="G1180" s="30" t="s">
        <v>0</v>
      </c>
      <c r="H1180" s="44" t="s">
        <v>455</v>
      </c>
      <c r="I1180" s="52" t="s">
        <v>91</v>
      </c>
      <c r="J1180" s="24"/>
      <c r="K1180" s="69"/>
      <c r="L1180" s="38">
        <v>57</v>
      </c>
      <c r="M1180" s="41" t="e">
        <f>VLOOKUP(I1180,#REF!,6,0)</f>
        <v>#REF!</v>
      </c>
      <c r="N1180" s="24"/>
      <c r="O1180" s="3"/>
      <c r="S1180"/>
      <c r="AX1180" s="3"/>
      <c r="AY1180" s="3"/>
    </row>
    <row r="1181" spans="1:51" ht="23.25" customHeight="1">
      <c r="A1181" s="28">
        <v>1176</v>
      </c>
      <c r="B1181" s="94" t="e">
        <f t="shared" si="18"/>
        <v>#REF!</v>
      </c>
      <c r="C1181" s="93" t="s">
        <v>3187</v>
      </c>
      <c r="D1181" s="41" t="e">
        <f>VLOOKUP(E1181,#REF!,25,0)</f>
        <v>#REF!</v>
      </c>
      <c r="E1181" s="55" t="s">
        <v>164</v>
      </c>
      <c r="F1181" s="32" t="s">
        <v>46</v>
      </c>
      <c r="G1181" s="30" t="s">
        <v>3</v>
      </c>
      <c r="H1181" s="44" t="s">
        <v>455</v>
      </c>
      <c r="I1181" s="52" t="s">
        <v>91</v>
      </c>
      <c r="J1181" s="33"/>
      <c r="K1181" s="69"/>
      <c r="L1181" s="38">
        <v>57</v>
      </c>
      <c r="M1181" s="41" t="e">
        <f>VLOOKUP(I1181,#REF!,6,0)</f>
        <v>#REF!</v>
      </c>
      <c r="N1181" s="33"/>
    </row>
    <row r="1182" spans="1:51" ht="23.25" customHeight="1">
      <c r="A1182" s="28">
        <v>1177</v>
      </c>
      <c r="B1182" s="94" t="e">
        <f t="shared" si="18"/>
        <v>#REF!</v>
      </c>
      <c r="C1182" s="93" t="s">
        <v>3190</v>
      </c>
      <c r="D1182" s="41" t="e">
        <f>VLOOKUP(E1182,#REF!,25,0)</f>
        <v>#REF!</v>
      </c>
      <c r="E1182" s="55" t="s">
        <v>164</v>
      </c>
      <c r="F1182" s="32" t="s">
        <v>47</v>
      </c>
      <c r="G1182" s="30" t="s">
        <v>0</v>
      </c>
      <c r="H1182" s="44" t="s">
        <v>455</v>
      </c>
      <c r="I1182" s="52" t="s">
        <v>91</v>
      </c>
      <c r="J1182" s="24"/>
      <c r="K1182" s="69"/>
      <c r="L1182" s="38">
        <v>58</v>
      </c>
      <c r="M1182" s="41" t="e">
        <f>VLOOKUP(I1182,#REF!,6,0)</f>
        <v>#REF!</v>
      </c>
      <c r="N1182" s="24"/>
      <c r="O1182" s="3"/>
      <c r="S1182"/>
      <c r="AX1182" s="3"/>
      <c r="AY1182" s="3"/>
    </row>
    <row r="1183" spans="1:51" ht="23.25" customHeight="1">
      <c r="A1183" s="28">
        <v>1178</v>
      </c>
      <c r="B1183" s="94" t="e">
        <f t="shared" si="18"/>
        <v>#REF!</v>
      </c>
      <c r="C1183" s="93" t="s">
        <v>3190</v>
      </c>
      <c r="D1183" s="41" t="e">
        <f>VLOOKUP(E1183,#REF!,25,0)</f>
        <v>#REF!</v>
      </c>
      <c r="E1183" s="55" t="s">
        <v>164</v>
      </c>
      <c r="F1183" s="32" t="s">
        <v>47</v>
      </c>
      <c r="G1183" s="30" t="s">
        <v>3</v>
      </c>
      <c r="H1183" s="44" t="s">
        <v>455</v>
      </c>
      <c r="I1183" s="52" t="s">
        <v>91</v>
      </c>
      <c r="J1183" s="33"/>
      <c r="K1183" s="69"/>
      <c r="L1183" s="38">
        <v>58</v>
      </c>
      <c r="M1183" s="41" t="e">
        <f>VLOOKUP(I1183,#REF!,6,0)</f>
        <v>#REF!</v>
      </c>
      <c r="N1183" s="33"/>
    </row>
    <row r="1184" spans="1:51" ht="23.25" customHeight="1">
      <c r="A1184" s="28">
        <v>1179</v>
      </c>
      <c r="B1184" s="94" t="e">
        <f t="shared" si="18"/>
        <v>#REF!</v>
      </c>
      <c r="C1184" s="93" t="s">
        <v>3193</v>
      </c>
      <c r="D1184" s="41" t="e">
        <f>VLOOKUP(E1184,#REF!,25,0)</f>
        <v>#REF!</v>
      </c>
      <c r="E1184" s="55" t="s">
        <v>164</v>
      </c>
      <c r="F1184" s="32" t="s">
        <v>46</v>
      </c>
      <c r="G1184" s="30" t="s">
        <v>0</v>
      </c>
      <c r="H1184" s="27" t="s">
        <v>475</v>
      </c>
      <c r="I1184" s="31" t="s">
        <v>402</v>
      </c>
      <c r="J1184" s="33"/>
      <c r="K1184" s="69"/>
      <c r="L1184" s="38">
        <v>59</v>
      </c>
      <c r="M1184" s="41" t="e">
        <f>VLOOKUP(I1184,#REF!,6,0)</f>
        <v>#REF!</v>
      </c>
      <c r="N1184" s="33"/>
      <c r="Q1184" s="46"/>
      <c r="S1184"/>
    </row>
    <row r="1185" spans="1:19" ht="23.25" customHeight="1">
      <c r="A1185" s="28">
        <v>1180</v>
      </c>
      <c r="B1185" s="94" t="e">
        <f t="shared" si="18"/>
        <v>#REF!</v>
      </c>
      <c r="C1185" s="93" t="s">
        <v>3193</v>
      </c>
      <c r="D1185" s="41" t="e">
        <f>VLOOKUP(E1185,#REF!,25,0)</f>
        <v>#REF!</v>
      </c>
      <c r="E1185" s="55" t="s">
        <v>164</v>
      </c>
      <c r="F1185" s="32" t="s">
        <v>46</v>
      </c>
      <c r="G1185" s="30" t="s">
        <v>3</v>
      </c>
      <c r="H1185" s="27" t="s">
        <v>475</v>
      </c>
      <c r="I1185" s="31" t="s">
        <v>402</v>
      </c>
      <c r="J1185" s="33"/>
      <c r="K1185" s="69"/>
      <c r="L1185" s="38">
        <v>59</v>
      </c>
      <c r="M1185" s="41" t="e">
        <f>VLOOKUP(I1185,#REF!,6,0)</f>
        <v>#REF!</v>
      </c>
      <c r="N1185" s="33"/>
    </row>
    <row r="1186" spans="1:19" ht="23.25" customHeight="1">
      <c r="A1186" s="28">
        <v>1181</v>
      </c>
      <c r="B1186" s="94" t="e">
        <f t="shared" si="18"/>
        <v>#REF!</v>
      </c>
      <c r="C1186" s="93" t="s">
        <v>3196</v>
      </c>
      <c r="D1186" s="41" t="e">
        <f>VLOOKUP(E1186,#REF!,25,0)</f>
        <v>#REF!</v>
      </c>
      <c r="E1186" s="53" t="s">
        <v>265</v>
      </c>
      <c r="F1186" s="30" t="s">
        <v>18</v>
      </c>
      <c r="G1186" s="30" t="s">
        <v>0</v>
      </c>
      <c r="H1186" s="44" t="s">
        <v>8</v>
      </c>
      <c r="I1186" s="52" t="s">
        <v>14</v>
      </c>
      <c r="J1186" s="33"/>
      <c r="K1186" s="69"/>
      <c r="L1186" s="76">
        <v>1</v>
      </c>
      <c r="M1186" s="41" t="e">
        <f>VLOOKUP(I1186,#REF!,6,0)</f>
        <v>#REF!</v>
      </c>
      <c r="N1186" s="33"/>
      <c r="P1186" s="10"/>
    </row>
    <row r="1187" spans="1:19" ht="23.25" customHeight="1">
      <c r="A1187" s="28">
        <v>1182</v>
      </c>
      <c r="B1187" s="94" t="e">
        <f t="shared" si="18"/>
        <v>#REF!</v>
      </c>
      <c r="C1187" s="93" t="s">
        <v>3196</v>
      </c>
      <c r="D1187" s="41" t="e">
        <f>VLOOKUP(E1187,#REF!,25,0)</f>
        <v>#REF!</v>
      </c>
      <c r="E1187" s="53" t="s">
        <v>265</v>
      </c>
      <c r="F1187" s="30" t="s">
        <v>18</v>
      </c>
      <c r="G1187" s="30" t="s">
        <v>3</v>
      </c>
      <c r="H1187" s="44" t="s">
        <v>8</v>
      </c>
      <c r="I1187" s="52" t="s">
        <v>14</v>
      </c>
      <c r="J1187" s="33"/>
      <c r="K1187" s="69"/>
      <c r="L1187" s="38">
        <v>1</v>
      </c>
      <c r="M1187" s="41" t="e">
        <f>VLOOKUP(I1187,#REF!,6,0)</f>
        <v>#REF!</v>
      </c>
      <c r="N1187" s="33"/>
    </row>
    <row r="1188" spans="1:19" ht="23.25" customHeight="1">
      <c r="A1188" s="28">
        <v>1183</v>
      </c>
      <c r="B1188" s="94" t="e">
        <f t="shared" si="18"/>
        <v>#REF!</v>
      </c>
      <c r="C1188" s="93" t="s">
        <v>3199</v>
      </c>
      <c r="D1188" s="41" t="e">
        <f>VLOOKUP(E1188,#REF!,25,0)</f>
        <v>#REF!</v>
      </c>
      <c r="E1188" s="53" t="s">
        <v>265</v>
      </c>
      <c r="F1188" s="30" t="s">
        <v>45</v>
      </c>
      <c r="G1188" s="30" t="s">
        <v>1</v>
      </c>
      <c r="H1188" s="44" t="s">
        <v>8</v>
      </c>
      <c r="I1188" s="52" t="s">
        <v>14</v>
      </c>
      <c r="J1188" s="33"/>
      <c r="K1188" s="69"/>
      <c r="L1188" s="38">
        <v>2</v>
      </c>
      <c r="M1188" s="41" t="e">
        <f>VLOOKUP(I1188,#REF!,6,0)</f>
        <v>#REF!</v>
      </c>
      <c r="N1188" s="33"/>
      <c r="S1188"/>
    </row>
    <row r="1189" spans="1:19" ht="23.25" customHeight="1">
      <c r="A1189" s="28">
        <v>1184</v>
      </c>
      <c r="B1189" s="94" t="e">
        <f t="shared" si="18"/>
        <v>#REF!</v>
      </c>
      <c r="C1189" s="93" t="s">
        <v>3199</v>
      </c>
      <c r="D1189" s="41" t="e">
        <f>VLOOKUP(E1189,#REF!,25,0)</f>
        <v>#REF!</v>
      </c>
      <c r="E1189" s="53" t="s">
        <v>265</v>
      </c>
      <c r="F1189" s="30" t="s">
        <v>45</v>
      </c>
      <c r="G1189" s="30" t="s">
        <v>4</v>
      </c>
      <c r="H1189" s="44" t="s">
        <v>8</v>
      </c>
      <c r="I1189" s="52" t="s">
        <v>14</v>
      </c>
      <c r="J1189" s="33"/>
      <c r="K1189" s="69"/>
      <c r="L1189" s="38">
        <v>2</v>
      </c>
      <c r="M1189" s="41" t="e">
        <f>VLOOKUP(I1189,#REF!,6,0)</f>
        <v>#REF!</v>
      </c>
      <c r="N1189" s="33"/>
    </row>
    <row r="1190" spans="1:19" ht="23.25" customHeight="1">
      <c r="A1190" s="28">
        <v>1185</v>
      </c>
      <c r="B1190" s="94" t="e">
        <f t="shared" si="18"/>
        <v>#REF!</v>
      </c>
      <c r="C1190" s="93" t="s">
        <v>3202</v>
      </c>
      <c r="D1190" s="41" t="e">
        <f>VLOOKUP(E1190,#REF!,25,0)</f>
        <v>#REF!</v>
      </c>
      <c r="E1190" s="53" t="s">
        <v>265</v>
      </c>
      <c r="F1190" s="30" t="s">
        <v>48</v>
      </c>
      <c r="G1190" s="30" t="s">
        <v>0</v>
      </c>
      <c r="H1190" s="27" t="s">
        <v>377</v>
      </c>
      <c r="I1190" s="52" t="s">
        <v>14</v>
      </c>
      <c r="J1190" s="33"/>
      <c r="K1190" s="69"/>
      <c r="L1190" s="76">
        <v>3</v>
      </c>
      <c r="M1190" s="41" t="e">
        <f>VLOOKUP(I1190,#REF!,6,0)</f>
        <v>#REF!</v>
      </c>
      <c r="N1190" s="33"/>
      <c r="P1190" s="10"/>
    </row>
    <row r="1191" spans="1:19" ht="23.25" customHeight="1">
      <c r="A1191" s="28">
        <v>1186</v>
      </c>
      <c r="B1191" s="94" t="e">
        <f t="shared" si="18"/>
        <v>#REF!</v>
      </c>
      <c r="C1191" s="93" t="s">
        <v>3202</v>
      </c>
      <c r="D1191" s="41" t="e">
        <f>VLOOKUP(E1191,#REF!,25,0)</f>
        <v>#REF!</v>
      </c>
      <c r="E1191" s="53" t="s">
        <v>265</v>
      </c>
      <c r="F1191" s="30" t="s">
        <v>48</v>
      </c>
      <c r="G1191" s="30" t="s">
        <v>3</v>
      </c>
      <c r="H1191" s="27" t="s">
        <v>377</v>
      </c>
      <c r="I1191" s="52" t="s">
        <v>14</v>
      </c>
      <c r="J1191" s="33"/>
      <c r="K1191" s="69"/>
      <c r="L1191" s="38">
        <v>3</v>
      </c>
      <c r="M1191" s="41" t="e">
        <f>VLOOKUP(I1191,#REF!,6,0)</f>
        <v>#REF!</v>
      </c>
      <c r="N1191" s="33"/>
    </row>
    <row r="1192" spans="1:19" ht="23.25" customHeight="1">
      <c r="A1192" s="28">
        <v>1187</v>
      </c>
      <c r="B1192" s="94" t="e">
        <f t="shared" si="18"/>
        <v>#REF!</v>
      </c>
      <c r="C1192" s="93" t="s">
        <v>3205</v>
      </c>
      <c r="D1192" s="41" t="e">
        <f>VLOOKUP(E1192,#REF!,25,0)</f>
        <v>#REF!</v>
      </c>
      <c r="E1192" s="53" t="s">
        <v>267</v>
      </c>
      <c r="F1192" s="30" t="s">
        <v>19</v>
      </c>
      <c r="G1192" s="30" t="s">
        <v>0</v>
      </c>
      <c r="H1192" s="44" t="s">
        <v>8</v>
      </c>
      <c r="I1192" s="52" t="s">
        <v>44</v>
      </c>
      <c r="J1192" s="33"/>
      <c r="K1192" s="69"/>
      <c r="L1192" s="76">
        <v>1</v>
      </c>
      <c r="M1192" s="41" t="e">
        <f>VLOOKUP(I1192,#REF!,6,0)</f>
        <v>#REF!</v>
      </c>
      <c r="N1192" s="33"/>
    </row>
    <row r="1193" spans="1:19" ht="23.25" customHeight="1">
      <c r="A1193" s="28">
        <v>1188</v>
      </c>
      <c r="B1193" s="94" t="e">
        <f t="shared" si="18"/>
        <v>#REF!</v>
      </c>
      <c r="C1193" s="93" t="s">
        <v>3205</v>
      </c>
      <c r="D1193" s="41" t="e">
        <f>VLOOKUP(E1193,#REF!,25,0)</f>
        <v>#REF!</v>
      </c>
      <c r="E1193" s="53" t="s">
        <v>267</v>
      </c>
      <c r="F1193" s="30" t="s">
        <v>19</v>
      </c>
      <c r="G1193" s="30" t="s">
        <v>3</v>
      </c>
      <c r="H1193" s="44" t="s">
        <v>8</v>
      </c>
      <c r="I1193" s="52" t="s">
        <v>44</v>
      </c>
      <c r="J1193" s="33"/>
      <c r="K1193" s="69"/>
      <c r="L1193" s="38">
        <v>1</v>
      </c>
      <c r="M1193" s="41" t="e">
        <f>VLOOKUP(I1193,#REF!,6,0)</f>
        <v>#REF!</v>
      </c>
      <c r="N1193" s="33"/>
    </row>
    <row r="1194" spans="1:19" ht="23.25" customHeight="1">
      <c r="A1194" s="28">
        <v>1189</v>
      </c>
      <c r="B1194" s="94" t="e">
        <f t="shared" si="18"/>
        <v>#REF!</v>
      </c>
      <c r="C1194" s="93" t="s">
        <v>3208</v>
      </c>
      <c r="D1194" s="41" t="e">
        <f>VLOOKUP(E1194,#REF!,25,0)</f>
        <v>#REF!</v>
      </c>
      <c r="E1194" s="53" t="s">
        <v>263</v>
      </c>
      <c r="F1194" s="30" t="s">
        <v>46</v>
      </c>
      <c r="G1194" s="30" t="s">
        <v>1</v>
      </c>
      <c r="H1194" s="44" t="s">
        <v>8</v>
      </c>
      <c r="I1194" s="52" t="s">
        <v>15</v>
      </c>
      <c r="J1194" s="33"/>
      <c r="K1194" s="69"/>
      <c r="L1194" s="38">
        <v>1</v>
      </c>
      <c r="M1194" s="41" t="e">
        <f>VLOOKUP(I1194,#REF!,6,0)</f>
        <v>#REF!</v>
      </c>
      <c r="N1194" s="33"/>
      <c r="S1194"/>
    </row>
    <row r="1195" spans="1:19" ht="23.25" customHeight="1">
      <c r="A1195" s="28">
        <v>1190</v>
      </c>
      <c r="B1195" s="94" t="e">
        <f t="shared" si="18"/>
        <v>#REF!</v>
      </c>
      <c r="C1195" s="93" t="s">
        <v>3208</v>
      </c>
      <c r="D1195" s="41" t="e">
        <f>VLOOKUP(E1195,#REF!,25,0)</f>
        <v>#REF!</v>
      </c>
      <c r="E1195" s="53" t="s">
        <v>263</v>
      </c>
      <c r="F1195" s="30" t="s">
        <v>46</v>
      </c>
      <c r="G1195" s="30" t="s">
        <v>4</v>
      </c>
      <c r="H1195" s="44" t="s">
        <v>367</v>
      </c>
      <c r="I1195" s="52" t="s">
        <v>15</v>
      </c>
      <c r="J1195" s="33"/>
      <c r="K1195" s="69"/>
      <c r="L1195" s="38">
        <v>1</v>
      </c>
      <c r="M1195" s="41" t="e">
        <f>VLOOKUP(I1195,#REF!,6,0)</f>
        <v>#REF!</v>
      </c>
      <c r="N1195" s="33"/>
    </row>
    <row r="1196" spans="1:19" ht="23.25" customHeight="1">
      <c r="A1196" s="28">
        <v>1191</v>
      </c>
      <c r="B1196" s="94" t="e">
        <f t="shared" si="18"/>
        <v>#REF!</v>
      </c>
      <c r="C1196" s="93" t="s">
        <v>3211</v>
      </c>
      <c r="D1196" s="41" t="e">
        <f>VLOOKUP(E1196,#REF!,25,0)</f>
        <v>#REF!</v>
      </c>
      <c r="E1196" s="53" t="s">
        <v>263</v>
      </c>
      <c r="F1196" s="30" t="s">
        <v>19</v>
      </c>
      <c r="G1196" s="30" t="s">
        <v>1</v>
      </c>
      <c r="H1196" s="44" t="s">
        <v>8</v>
      </c>
      <c r="I1196" s="52" t="s">
        <v>15</v>
      </c>
      <c r="J1196" s="33"/>
      <c r="K1196" s="69"/>
      <c r="L1196" s="38">
        <v>2</v>
      </c>
      <c r="M1196" s="41" t="e">
        <f>VLOOKUP(I1196,#REF!,6,0)</f>
        <v>#REF!</v>
      </c>
      <c r="N1196" s="33"/>
      <c r="S1196"/>
    </row>
    <row r="1197" spans="1:19" ht="23.25" customHeight="1">
      <c r="A1197" s="28">
        <v>1192</v>
      </c>
      <c r="B1197" s="94" t="e">
        <f t="shared" si="18"/>
        <v>#REF!</v>
      </c>
      <c r="C1197" s="93" t="s">
        <v>3211</v>
      </c>
      <c r="D1197" s="41" t="e">
        <f>VLOOKUP(E1197,#REF!,25,0)</f>
        <v>#REF!</v>
      </c>
      <c r="E1197" s="53" t="s">
        <v>263</v>
      </c>
      <c r="F1197" s="63" t="s">
        <v>19</v>
      </c>
      <c r="G1197" s="30" t="s">
        <v>4</v>
      </c>
      <c r="H1197" s="44" t="s">
        <v>8</v>
      </c>
      <c r="I1197" s="52" t="s">
        <v>15</v>
      </c>
      <c r="J1197" s="33"/>
      <c r="K1197" s="69"/>
      <c r="L1197" s="38">
        <v>2</v>
      </c>
      <c r="M1197" s="41" t="e">
        <f>VLOOKUP(I1197,#REF!,6,0)</f>
        <v>#REF!</v>
      </c>
      <c r="N1197" s="33"/>
    </row>
    <row r="1198" spans="1:19" ht="23.25" customHeight="1">
      <c r="A1198" s="28">
        <v>1193</v>
      </c>
      <c r="B1198" s="94" t="e">
        <f t="shared" si="18"/>
        <v>#REF!</v>
      </c>
      <c r="C1198" s="93" t="s">
        <v>3214</v>
      </c>
      <c r="D1198" s="41" t="e">
        <f>VLOOKUP(E1198,#REF!,25,0)</f>
        <v>#REF!</v>
      </c>
      <c r="E1198" s="53" t="s">
        <v>263</v>
      </c>
      <c r="F1198" s="30" t="s">
        <v>46</v>
      </c>
      <c r="G1198" s="30" t="s">
        <v>0</v>
      </c>
      <c r="H1198" s="44" t="s">
        <v>8</v>
      </c>
      <c r="I1198" s="52" t="s">
        <v>15</v>
      </c>
      <c r="J1198" s="33"/>
      <c r="K1198" s="69"/>
      <c r="L1198" s="76">
        <v>3</v>
      </c>
      <c r="M1198" s="41" t="e">
        <f>VLOOKUP(I1198,#REF!,6,0)</f>
        <v>#REF!</v>
      </c>
      <c r="N1198" s="33"/>
    </row>
    <row r="1199" spans="1:19" ht="23.25" customHeight="1">
      <c r="A1199" s="28">
        <v>1194</v>
      </c>
      <c r="B1199" s="94" t="e">
        <f t="shared" si="18"/>
        <v>#REF!</v>
      </c>
      <c r="C1199" s="93" t="s">
        <v>3214</v>
      </c>
      <c r="D1199" s="41" t="e">
        <f>VLOOKUP(E1199,#REF!,25,0)</f>
        <v>#REF!</v>
      </c>
      <c r="E1199" s="53" t="s">
        <v>263</v>
      </c>
      <c r="F1199" s="30" t="s">
        <v>46</v>
      </c>
      <c r="G1199" s="30" t="s">
        <v>3</v>
      </c>
      <c r="H1199" s="44" t="s">
        <v>362</v>
      </c>
      <c r="I1199" s="52" t="s">
        <v>15</v>
      </c>
      <c r="J1199" s="33"/>
      <c r="K1199" s="69"/>
      <c r="L1199" s="38">
        <v>3</v>
      </c>
      <c r="M1199" s="41" t="e">
        <f>VLOOKUP(I1199,#REF!,6,0)</f>
        <v>#REF!</v>
      </c>
      <c r="N1199" s="33"/>
    </row>
    <row r="1200" spans="1:19" ht="23.25" customHeight="1">
      <c r="A1200" s="28">
        <v>1195</v>
      </c>
      <c r="B1200" s="94" t="e">
        <f t="shared" si="18"/>
        <v>#REF!</v>
      </c>
      <c r="C1200" s="93" t="s">
        <v>3217</v>
      </c>
      <c r="D1200" s="41" t="e">
        <f>VLOOKUP(E1200,#REF!,25,0)</f>
        <v>#REF!</v>
      </c>
      <c r="E1200" s="53" t="s">
        <v>263</v>
      </c>
      <c r="F1200" s="30" t="s">
        <v>48</v>
      </c>
      <c r="G1200" s="30" t="s">
        <v>1</v>
      </c>
      <c r="H1200" s="44" t="s">
        <v>8</v>
      </c>
      <c r="I1200" s="52" t="s">
        <v>44</v>
      </c>
      <c r="J1200" s="33"/>
      <c r="K1200" s="69"/>
      <c r="L1200" s="38">
        <v>4</v>
      </c>
      <c r="M1200" s="41" t="e">
        <f>VLOOKUP(I1200,#REF!,6,0)</f>
        <v>#REF!</v>
      </c>
      <c r="N1200" s="33"/>
    </row>
    <row r="1201" spans="1:15" ht="23.25" customHeight="1">
      <c r="A1201" s="28">
        <v>1196</v>
      </c>
      <c r="B1201" s="94" t="e">
        <f t="shared" si="18"/>
        <v>#REF!</v>
      </c>
      <c r="C1201" s="93" t="s">
        <v>3217</v>
      </c>
      <c r="D1201" s="41" t="e">
        <f>VLOOKUP(E1201,#REF!,25,0)</f>
        <v>#REF!</v>
      </c>
      <c r="E1201" s="53" t="s">
        <v>263</v>
      </c>
      <c r="F1201" s="30" t="s">
        <v>48</v>
      </c>
      <c r="G1201" s="30" t="s">
        <v>4</v>
      </c>
      <c r="H1201" s="44" t="s">
        <v>8</v>
      </c>
      <c r="I1201" s="52" t="s">
        <v>44</v>
      </c>
      <c r="J1201" s="33"/>
      <c r="K1201" s="69"/>
      <c r="L1201" s="38">
        <v>4</v>
      </c>
      <c r="M1201" s="41" t="e">
        <f>VLOOKUP(I1201,#REF!,6,0)</f>
        <v>#REF!</v>
      </c>
      <c r="N1201" s="33"/>
    </row>
    <row r="1202" spans="1:15" ht="23.25" customHeight="1">
      <c r="A1202" s="28">
        <v>1197</v>
      </c>
      <c r="B1202" s="94" t="e">
        <f t="shared" si="18"/>
        <v>#REF!</v>
      </c>
      <c r="C1202" s="93" t="s">
        <v>3220</v>
      </c>
      <c r="D1202" s="41" t="e">
        <f>VLOOKUP(E1202,#REF!,25,0)</f>
        <v>#REF!</v>
      </c>
      <c r="E1202" s="57" t="s">
        <v>296</v>
      </c>
      <c r="F1202" s="32" t="s">
        <v>11</v>
      </c>
      <c r="G1202" s="30" t="s">
        <v>4</v>
      </c>
      <c r="H1202" s="27" t="s">
        <v>24</v>
      </c>
      <c r="I1202" s="52" t="s">
        <v>113</v>
      </c>
      <c r="J1202" s="33"/>
      <c r="K1202" s="69"/>
      <c r="L1202" s="38">
        <v>1</v>
      </c>
      <c r="M1202" s="41" t="e">
        <f>VLOOKUP(I1202,#REF!,6,0)</f>
        <v>#REF!</v>
      </c>
      <c r="N1202" s="33"/>
    </row>
    <row r="1203" spans="1:15" ht="23.25" customHeight="1">
      <c r="A1203" s="28">
        <v>1198</v>
      </c>
      <c r="B1203" s="94" t="e">
        <f t="shared" si="18"/>
        <v>#REF!</v>
      </c>
      <c r="C1203" s="93" t="s">
        <v>3223</v>
      </c>
      <c r="D1203" s="41" t="e">
        <f>VLOOKUP(E1203,#REF!,25,0)</f>
        <v>#REF!</v>
      </c>
      <c r="E1203" s="57" t="s">
        <v>296</v>
      </c>
      <c r="F1203" s="32" t="s">
        <v>12</v>
      </c>
      <c r="G1203" s="30" t="s">
        <v>4</v>
      </c>
      <c r="H1203" s="27" t="s">
        <v>24</v>
      </c>
      <c r="I1203" s="52" t="s">
        <v>116</v>
      </c>
      <c r="J1203" s="33"/>
      <c r="K1203" s="69"/>
      <c r="L1203" s="38">
        <v>2</v>
      </c>
      <c r="M1203" s="41" t="e">
        <f>VLOOKUP(I1203,#REF!,6,0)</f>
        <v>#REF!</v>
      </c>
      <c r="N1203" s="33"/>
    </row>
    <row r="1204" spans="1:15" ht="23.25" customHeight="1">
      <c r="A1204" s="28">
        <v>1199</v>
      </c>
      <c r="B1204" s="94" t="e">
        <f t="shared" si="18"/>
        <v>#REF!</v>
      </c>
      <c r="C1204" s="93" t="s">
        <v>3226</v>
      </c>
      <c r="D1204" s="41" t="e">
        <f>VLOOKUP(E1204,#REF!,25,0)</f>
        <v>#REF!</v>
      </c>
      <c r="E1204" s="67" t="s">
        <v>445</v>
      </c>
      <c r="F1204" s="32" t="s">
        <v>12</v>
      </c>
      <c r="G1204" s="30" t="s">
        <v>5</v>
      </c>
      <c r="H1204" s="27" t="s">
        <v>43</v>
      </c>
      <c r="I1204" s="52" t="s">
        <v>411</v>
      </c>
      <c r="J1204" s="33"/>
      <c r="K1204" s="69"/>
      <c r="L1204" s="38">
        <v>1</v>
      </c>
      <c r="M1204" s="41" t="e">
        <f>VLOOKUP(I1204,#REF!,6,0)</f>
        <v>#REF!</v>
      </c>
      <c r="N1204" s="33"/>
    </row>
    <row r="1205" spans="1:15" ht="23.25" customHeight="1">
      <c r="A1205" s="28">
        <v>1200</v>
      </c>
      <c r="B1205" s="94" t="e">
        <f t="shared" si="18"/>
        <v>#REF!</v>
      </c>
      <c r="C1205" s="93" t="s">
        <v>3229</v>
      </c>
      <c r="D1205" s="41" t="e">
        <f>VLOOKUP(E1205,#REF!,25,0)</f>
        <v>#REF!</v>
      </c>
      <c r="E1205" s="67" t="s">
        <v>445</v>
      </c>
      <c r="F1205" s="32" t="s">
        <v>11</v>
      </c>
      <c r="G1205" s="30" t="s">
        <v>5</v>
      </c>
      <c r="H1205" s="27" t="s">
        <v>43</v>
      </c>
      <c r="I1205" s="52" t="s">
        <v>114</v>
      </c>
      <c r="J1205" s="33"/>
      <c r="K1205" s="69"/>
      <c r="L1205" s="38">
        <v>2</v>
      </c>
      <c r="M1205" s="41" t="e">
        <f>VLOOKUP(I1205,#REF!,6,0)</f>
        <v>#REF!</v>
      </c>
      <c r="N1205" s="33"/>
    </row>
    <row r="1206" spans="1:15" ht="23.25" customHeight="1">
      <c r="A1206" s="28">
        <v>1201</v>
      </c>
      <c r="B1206" s="94" t="e">
        <f t="shared" si="18"/>
        <v>#REF!</v>
      </c>
      <c r="C1206" s="93" t="s">
        <v>3633</v>
      </c>
      <c r="D1206" s="41" t="e">
        <f>VLOOKUP(E1206,#REF!,25,0)</f>
        <v>#REF!</v>
      </c>
      <c r="E1206" s="57" t="s">
        <v>154</v>
      </c>
      <c r="F1206" s="32" t="s">
        <v>48</v>
      </c>
      <c r="G1206" s="30" t="s">
        <v>0</v>
      </c>
      <c r="H1206" s="44" t="s">
        <v>38</v>
      </c>
      <c r="I1206" s="52" t="s">
        <v>413</v>
      </c>
      <c r="J1206" s="69"/>
      <c r="K1206" s="69"/>
      <c r="L1206" s="39">
        <v>1</v>
      </c>
      <c r="M1206" s="41" t="e">
        <f>VLOOKUP(I1206,#REF!,6,0)</f>
        <v>#REF!</v>
      </c>
      <c r="N1206" s="73" t="s">
        <v>595</v>
      </c>
    </row>
    <row r="1207" spans="1:15" ht="23.25" customHeight="1">
      <c r="A1207" s="28">
        <v>1202</v>
      </c>
      <c r="B1207" s="94" t="e">
        <f t="shared" si="18"/>
        <v>#REF!</v>
      </c>
      <c r="C1207" s="93" t="s">
        <v>3232</v>
      </c>
      <c r="D1207" s="41" t="e">
        <f>VLOOKUP(E1207,#REF!,25,0)</f>
        <v>#REF!</v>
      </c>
      <c r="E1207" s="57" t="s">
        <v>154</v>
      </c>
      <c r="F1207" s="32" t="s">
        <v>48</v>
      </c>
      <c r="G1207" s="30" t="s">
        <v>5</v>
      </c>
      <c r="H1207" s="44" t="s">
        <v>478</v>
      </c>
      <c r="I1207" s="52" t="s">
        <v>540</v>
      </c>
      <c r="J1207" s="33"/>
      <c r="K1207" s="69"/>
      <c r="L1207" s="39">
        <v>1</v>
      </c>
      <c r="M1207" s="41" t="e">
        <f>VLOOKUP(I1207,#REF!,6,0)</f>
        <v>#REF!</v>
      </c>
      <c r="N1207" s="73" t="s">
        <v>596</v>
      </c>
    </row>
    <row r="1208" spans="1:15" ht="23.25" customHeight="1">
      <c r="A1208" s="28">
        <v>1203</v>
      </c>
      <c r="B1208" s="94" t="e">
        <f t="shared" si="18"/>
        <v>#REF!</v>
      </c>
      <c r="C1208" s="93" t="s">
        <v>3232</v>
      </c>
      <c r="D1208" s="41" t="e">
        <f>VLOOKUP(E1208,#REF!,25,0)</f>
        <v>#REF!</v>
      </c>
      <c r="E1208" s="57" t="s">
        <v>154</v>
      </c>
      <c r="F1208" s="32" t="s">
        <v>48</v>
      </c>
      <c r="G1208" s="30" t="s">
        <v>5</v>
      </c>
      <c r="H1208" s="44" t="s">
        <v>478</v>
      </c>
      <c r="I1208" s="52" t="s">
        <v>350</v>
      </c>
      <c r="J1208" s="33"/>
      <c r="K1208" s="69"/>
      <c r="L1208" s="39">
        <v>1</v>
      </c>
      <c r="M1208" s="41" t="e">
        <f>VLOOKUP(I1208,#REF!,6,0)</f>
        <v>#REF!</v>
      </c>
      <c r="N1208" s="73" t="s">
        <v>597</v>
      </c>
    </row>
    <row r="1209" spans="1:15" ht="23.25" customHeight="1">
      <c r="A1209" s="28">
        <v>1204</v>
      </c>
      <c r="B1209" s="94" t="e">
        <f t="shared" si="18"/>
        <v>#REF!</v>
      </c>
      <c r="C1209" s="93" t="s">
        <v>3235</v>
      </c>
      <c r="D1209" s="41" t="e">
        <f>VLOOKUP(E1209,#REF!,25,0)</f>
        <v>#REF!</v>
      </c>
      <c r="E1209" s="57" t="s">
        <v>154</v>
      </c>
      <c r="F1209" s="32" t="s">
        <v>47</v>
      </c>
      <c r="G1209" s="30" t="s">
        <v>4</v>
      </c>
      <c r="H1209" s="27" t="s">
        <v>454</v>
      </c>
      <c r="I1209" s="52" t="s">
        <v>531</v>
      </c>
      <c r="J1209" s="33"/>
      <c r="K1209" s="69"/>
      <c r="L1209" s="79">
        <v>2</v>
      </c>
      <c r="M1209" s="41" t="e">
        <f>VLOOKUP(I1209,#REF!,6,0)</f>
        <v>#REF!</v>
      </c>
      <c r="N1209" s="33"/>
    </row>
    <row r="1210" spans="1:15" ht="23.25" customHeight="1">
      <c r="A1210" s="28">
        <v>1205</v>
      </c>
      <c r="B1210" s="94" t="e">
        <f t="shared" si="18"/>
        <v>#REF!</v>
      </c>
      <c r="C1210" s="93" t="s">
        <v>3238</v>
      </c>
      <c r="D1210" s="41" t="e">
        <f>VLOOKUP(E1210,#REF!,25,0)</f>
        <v>#REF!</v>
      </c>
      <c r="E1210" s="57" t="s">
        <v>154</v>
      </c>
      <c r="F1210" s="32" t="s">
        <v>48</v>
      </c>
      <c r="G1210" s="30" t="s">
        <v>4</v>
      </c>
      <c r="H1210" s="27" t="s">
        <v>454</v>
      </c>
      <c r="I1210" s="52" t="s">
        <v>532</v>
      </c>
      <c r="J1210" s="33"/>
      <c r="K1210" s="69"/>
      <c r="L1210" s="79">
        <v>3</v>
      </c>
      <c r="M1210" s="41" t="e">
        <f>VLOOKUP(I1210,#REF!,6,0)</f>
        <v>#REF!</v>
      </c>
      <c r="N1210" s="33"/>
    </row>
    <row r="1211" spans="1:15" ht="23.25" customHeight="1">
      <c r="A1211" s="28">
        <v>1206</v>
      </c>
      <c r="B1211" s="94" t="e">
        <f t="shared" si="18"/>
        <v>#REF!</v>
      </c>
      <c r="C1211" s="93" t="s">
        <v>3241</v>
      </c>
      <c r="D1211" s="41" t="e">
        <f>VLOOKUP(E1211,#REF!,25,0)</f>
        <v>#REF!</v>
      </c>
      <c r="E1211" s="57" t="s">
        <v>154</v>
      </c>
      <c r="F1211" s="32" t="s">
        <v>18</v>
      </c>
      <c r="G1211" s="30" t="s">
        <v>4</v>
      </c>
      <c r="H1211" s="44" t="s">
        <v>176</v>
      </c>
      <c r="I1211" s="52" t="s">
        <v>533</v>
      </c>
      <c r="J1211" s="33"/>
      <c r="K1211" s="69"/>
      <c r="L1211" s="79">
        <v>4</v>
      </c>
      <c r="M1211" s="41" t="e">
        <f>VLOOKUP(I1211,#REF!,6,0)</f>
        <v>#REF!</v>
      </c>
      <c r="N1211" s="33"/>
    </row>
    <row r="1212" spans="1:15" ht="23.25" customHeight="1">
      <c r="A1212" s="28">
        <v>1207</v>
      </c>
      <c r="B1212" s="94" t="e">
        <f t="shared" si="18"/>
        <v>#REF!</v>
      </c>
      <c r="C1212" s="93" t="s">
        <v>3244</v>
      </c>
      <c r="D1212" s="41" t="e">
        <f>VLOOKUP(E1212,#REF!,25,0)</f>
        <v>#REF!</v>
      </c>
      <c r="E1212" s="57" t="s">
        <v>154</v>
      </c>
      <c r="F1212" s="32" t="s">
        <v>19</v>
      </c>
      <c r="G1212" s="30" t="s">
        <v>0</v>
      </c>
      <c r="H1212" s="27" t="s">
        <v>373</v>
      </c>
      <c r="I1212" s="58" t="s">
        <v>308</v>
      </c>
      <c r="J1212" s="24"/>
      <c r="K1212" s="69"/>
      <c r="L1212" s="80">
        <v>5</v>
      </c>
      <c r="M1212" s="41" t="e">
        <f>VLOOKUP(I1212,#REF!,6,0)</f>
        <v>#REF!</v>
      </c>
      <c r="N1212" s="24"/>
      <c r="O1212" s="3"/>
    </row>
    <row r="1213" spans="1:15" ht="23.25" customHeight="1">
      <c r="A1213" s="28">
        <v>1208</v>
      </c>
      <c r="B1213" s="94" t="e">
        <f t="shared" si="18"/>
        <v>#REF!</v>
      </c>
      <c r="C1213" s="93" t="s">
        <v>3247</v>
      </c>
      <c r="D1213" s="41" t="e">
        <f>VLOOKUP(E1213,#REF!,25,0)</f>
        <v>#REF!</v>
      </c>
      <c r="E1213" s="57" t="s">
        <v>154</v>
      </c>
      <c r="F1213" s="32" t="s">
        <v>45</v>
      </c>
      <c r="G1213" s="30" t="s">
        <v>4</v>
      </c>
      <c r="H1213" s="44" t="s">
        <v>478</v>
      </c>
      <c r="I1213" s="58" t="s">
        <v>328</v>
      </c>
      <c r="J1213" s="33"/>
      <c r="K1213" s="69"/>
      <c r="L1213" s="39">
        <v>6</v>
      </c>
      <c r="M1213" s="41" t="e">
        <f>VLOOKUP(I1213,#REF!,6,0)</f>
        <v>#REF!</v>
      </c>
      <c r="N1213" s="33"/>
    </row>
    <row r="1214" spans="1:15" ht="23.25" customHeight="1">
      <c r="A1214" s="28">
        <v>1209</v>
      </c>
      <c r="B1214" s="94" t="e">
        <f t="shared" si="18"/>
        <v>#REF!</v>
      </c>
      <c r="C1214" s="93" t="s">
        <v>3247</v>
      </c>
      <c r="D1214" s="41" t="e">
        <f>VLOOKUP(E1214,#REF!,25,0)</f>
        <v>#REF!</v>
      </c>
      <c r="E1214" s="57" t="s">
        <v>154</v>
      </c>
      <c r="F1214" s="32" t="s">
        <v>45</v>
      </c>
      <c r="G1214" s="30" t="s">
        <v>4</v>
      </c>
      <c r="H1214" s="44" t="s">
        <v>478</v>
      </c>
      <c r="I1214" s="52" t="s">
        <v>327</v>
      </c>
      <c r="J1214" s="33"/>
      <c r="K1214" s="69"/>
      <c r="L1214" s="39">
        <v>6</v>
      </c>
      <c r="M1214" s="41" t="e">
        <f>VLOOKUP(I1214,#REF!,6,0)</f>
        <v>#REF!</v>
      </c>
      <c r="N1214" s="54" t="s">
        <v>481</v>
      </c>
    </row>
    <row r="1215" spans="1:15" ht="23.25" customHeight="1">
      <c r="A1215" s="28">
        <v>1210</v>
      </c>
      <c r="B1215" s="94" t="e">
        <f t="shared" si="18"/>
        <v>#REF!</v>
      </c>
      <c r="C1215" s="93" t="s">
        <v>3250</v>
      </c>
      <c r="D1215" s="41" t="e">
        <f>VLOOKUP(E1215,#REF!,25,0)</f>
        <v>#REF!</v>
      </c>
      <c r="E1215" s="57" t="s">
        <v>154</v>
      </c>
      <c r="F1215" s="32" t="s">
        <v>48</v>
      </c>
      <c r="G1215" s="30" t="s">
        <v>1</v>
      </c>
      <c r="H1215" s="44" t="s">
        <v>478</v>
      </c>
      <c r="I1215" s="52" t="s">
        <v>585</v>
      </c>
      <c r="J1215" s="33"/>
      <c r="K1215" s="69"/>
      <c r="L1215" s="39">
        <v>7</v>
      </c>
      <c r="M1215" s="41" t="s">
        <v>530</v>
      </c>
      <c r="N1215" s="54" t="s">
        <v>477</v>
      </c>
    </row>
    <row r="1216" spans="1:15" ht="23.25" customHeight="1">
      <c r="A1216" s="28">
        <v>1211</v>
      </c>
      <c r="B1216" s="94" t="e">
        <f t="shared" si="18"/>
        <v>#REF!</v>
      </c>
      <c r="C1216" s="93" t="s">
        <v>3250</v>
      </c>
      <c r="D1216" s="41" t="e">
        <f>VLOOKUP(E1216,#REF!,25,0)</f>
        <v>#REF!</v>
      </c>
      <c r="E1216" s="57" t="s">
        <v>154</v>
      </c>
      <c r="F1216" s="32" t="s">
        <v>48</v>
      </c>
      <c r="G1216" s="30" t="s">
        <v>1</v>
      </c>
      <c r="H1216" s="44" t="s">
        <v>478</v>
      </c>
      <c r="I1216" s="52" t="s">
        <v>586</v>
      </c>
      <c r="J1216" s="33"/>
      <c r="K1216" s="69"/>
      <c r="L1216" s="39">
        <v>7</v>
      </c>
      <c r="M1216" s="41" t="s">
        <v>530</v>
      </c>
      <c r="N1216" s="33"/>
    </row>
    <row r="1217" spans="1:20" ht="23.25" customHeight="1">
      <c r="A1217" s="28">
        <v>1212</v>
      </c>
      <c r="B1217" s="94" t="e">
        <f t="shared" si="18"/>
        <v>#REF!</v>
      </c>
      <c r="C1217" s="93" t="s">
        <v>3253</v>
      </c>
      <c r="D1217" s="41" t="e">
        <f>VLOOKUP(E1217,#REF!,25,0)</f>
        <v>#REF!</v>
      </c>
      <c r="E1217" s="57" t="s">
        <v>154</v>
      </c>
      <c r="F1217" s="32" t="s">
        <v>46</v>
      </c>
      <c r="G1217" s="30" t="s">
        <v>5</v>
      </c>
      <c r="H1217" s="44" t="s">
        <v>478</v>
      </c>
      <c r="I1217" s="52" t="s">
        <v>341</v>
      </c>
      <c r="J1217" s="33"/>
      <c r="K1217" s="69"/>
      <c r="L1217" s="39">
        <v>8</v>
      </c>
      <c r="M1217" s="41" t="e">
        <f>VLOOKUP(I1217,#REF!,6,0)</f>
        <v>#REF!</v>
      </c>
      <c r="N1217" s="54" t="s">
        <v>541</v>
      </c>
    </row>
    <row r="1218" spans="1:20" ht="23.25" customHeight="1">
      <c r="A1218" s="28">
        <v>1213</v>
      </c>
      <c r="B1218" s="94" t="e">
        <f t="shared" si="18"/>
        <v>#REF!</v>
      </c>
      <c r="C1218" s="93" t="s">
        <v>3253</v>
      </c>
      <c r="D1218" s="41" t="e">
        <f>VLOOKUP(E1218,#REF!,25,0)</f>
        <v>#REF!</v>
      </c>
      <c r="E1218" s="57" t="s">
        <v>154</v>
      </c>
      <c r="F1218" s="32" t="s">
        <v>46</v>
      </c>
      <c r="G1218" s="30" t="s">
        <v>5</v>
      </c>
      <c r="H1218" s="44" t="s">
        <v>478</v>
      </c>
      <c r="I1218" s="52" t="s">
        <v>343</v>
      </c>
      <c r="J1218" s="33"/>
      <c r="K1218" s="69"/>
      <c r="L1218" s="39">
        <v>8</v>
      </c>
      <c r="M1218" s="41" t="e">
        <f>VLOOKUP(I1218,#REF!,6,0)</f>
        <v>#REF!</v>
      </c>
      <c r="N1218" s="33"/>
    </row>
    <row r="1219" spans="1:20" ht="23.25" customHeight="1">
      <c r="A1219" s="28">
        <v>1214</v>
      </c>
      <c r="B1219" s="94" t="e">
        <f t="shared" si="18"/>
        <v>#REF!</v>
      </c>
      <c r="C1219" s="93" t="s">
        <v>3256</v>
      </c>
      <c r="D1219" s="41" t="e">
        <f>VLOOKUP(E1219,#REF!,25,0)</f>
        <v>#REF!</v>
      </c>
      <c r="E1219" s="57" t="s">
        <v>154</v>
      </c>
      <c r="F1219" s="32" t="s">
        <v>18</v>
      </c>
      <c r="G1219" s="30" t="s">
        <v>1</v>
      </c>
      <c r="H1219" s="44" t="s">
        <v>478</v>
      </c>
      <c r="I1219" s="52" t="s">
        <v>344</v>
      </c>
      <c r="J1219" s="33"/>
      <c r="K1219" s="69"/>
      <c r="L1219" s="39">
        <v>9</v>
      </c>
      <c r="M1219" s="41" t="e">
        <f>VLOOKUP(I1219,#REF!,6,0)</f>
        <v>#REF!</v>
      </c>
      <c r="N1219" s="54" t="s">
        <v>591</v>
      </c>
    </row>
    <row r="1220" spans="1:20" ht="23.25" customHeight="1">
      <c r="A1220" s="28">
        <v>1215</v>
      </c>
      <c r="B1220" s="94" t="e">
        <f t="shared" si="18"/>
        <v>#REF!</v>
      </c>
      <c r="C1220" s="93" t="s">
        <v>3256</v>
      </c>
      <c r="D1220" s="41" t="e">
        <f>VLOOKUP(E1220,#REF!,25,0)</f>
        <v>#REF!</v>
      </c>
      <c r="E1220" s="57" t="s">
        <v>154</v>
      </c>
      <c r="F1220" s="32" t="s">
        <v>18</v>
      </c>
      <c r="G1220" s="30" t="s">
        <v>1</v>
      </c>
      <c r="H1220" s="44" t="s">
        <v>478</v>
      </c>
      <c r="I1220" s="52" t="s">
        <v>345</v>
      </c>
      <c r="J1220" s="33"/>
      <c r="K1220" s="69"/>
      <c r="L1220" s="39">
        <v>9</v>
      </c>
      <c r="M1220" s="41" t="e">
        <f>VLOOKUP(I1220,#REF!,6,0)</f>
        <v>#REF!</v>
      </c>
      <c r="N1220" s="33"/>
    </row>
    <row r="1221" spans="1:20" ht="23.25" customHeight="1">
      <c r="A1221" s="28">
        <v>1216</v>
      </c>
      <c r="B1221" s="94" t="e">
        <f t="shared" si="18"/>
        <v>#REF!</v>
      </c>
      <c r="C1221" s="93" t="s">
        <v>3256</v>
      </c>
      <c r="D1221" s="41" t="e">
        <f>VLOOKUP(E1221,#REF!,25,0)</f>
        <v>#REF!</v>
      </c>
      <c r="E1221" s="57" t="s">
        <v>154</v>
      </c>
      <c r="F1221" s="32" t="s">
        <v>18</v>
      </c>
      <c r="G1221" s="30" t="s">
        <v>1</v>
      </c>
      <c r="H1221" s="44" t="s">
        <v>478</v>
      </c>
      <c r="I1221" s="34" t="s">
        <v>408</v>
      </c>
      <c r="J1221" s="33"/>
      <c r="K1221" s="69"/>
      <c r="L1221" s="39">
        <v>9</v>
      </c>
      <c r="M1221" s="41" t="e">
        <f>VLOOKUP(I1221,#REF!,6,0)</f>
        <v>#REF!</v>
      </c>
      <c r="N1221" s="54" t="s">
        <v>575</v>
      </c>
    </row>
    <row r="1222" spans="1:20" ht="23.25" customHeight="1">
      <c r="A1222" s="28">
        <v>1217</v>
      </c>
      <c r="B1222" s="94" t="e">
        <f t="shared" ref="B1222:B1285" si="19">CONCATENATE(20241,$D1222,"K19.",$L1222)</f>
        <v>#REF!</v>
      </c>
      <c r="C1222" s="93" t="s">
        <v>3259</v>
      </c>
      <c r="D1222" s="41" t="e">
        <f>VLOOKUP(E1222,#REF!,25,0)</f>
        <v>#REF!</v>
      </c>
      <c r="E1222" s="57" t="s">
        <v>154</v>
      </c>
      <c r="F1222" s="32" t="s">
        <v>47</v>
      </c>
      <c r="G1222" s="30" t="s">
        <v>0</v>
      </c>
      <c r="H1222" s="44" t="s">
        <v>478</v>
      </c>
      <c r="I1222" s="52" t="s">
        <v>346</v>
      </c>
      <c r="J1222" s="24"/>
      <c r="K1222" s="69"/>
      <c r="L1222" s="39">
        <v>10</v>
      </c>
      <c r="M1222" s="41" t="e">
        <f>VLOOKUP(I1222,#REF!,6,0)</f>
        <v>#REF!</v>
      </c>
      <c r="N1222" s="54" t="s">
        <v>476</v>
      </c>
      <c r="O1222" s="3"/>
      <c r="T1222" s="3"/>
    </row>
    <row r="1223" spans="1:20" ht="23.25" customHeight="1">
      <c r="A1223" s="28">
        <v>1218</v>
      </c>
      <c r="B1223" s="94" t="e">
        <f t="shared" si="19"/>
        <v>#REF!</v>
      </c>
      <c r="C1223" s="93" t="s">
        <v>3259</v>
      </c>
      <c r="D1223" s="41" t="e">
        <f>VLOOKUP(E1223,#REF!,25,0)</f>
        <v>#REF!</v>
      </c>
      <c r="E1223" s="57" t="s">
        <v>154</v>
      </c>
      <c r="F1223" s="32" t="s">
        <v>47</v>
      </c>
      <c r="G1223" s="30" t="s">
        <v>0</v>
      </c>
      <c r="H1223" s="44" t="s">
        <v>478</v>
      </c>
      <c r="I1223" s="52" t="s">
        <v>347</v>
      </c>
      <c r="J1223" s="33"/>
      <c r="K1223" s="69"/>
      <c r="L1223" s="39">
        <v>10</v>
      </c>
      <c r="M1223" s="41" t="e">
        <f>VLOOKUP(I1223,#REF!,6,0)</f>
        <v>#REF!</v>
      </c>
      <c r="N1223" s="33"/>
      <c r="S1223"/>
    </row>
    <row r="1224" spans="1:20" ht="23.25" customHeight="1">
      <c r="A1224" s="28">
        <v>1219</v>
      </c>
      <c r="B1224" s="94" t="e">
        <f t="shared" si="19"/>
        <v>#REF!</v>
      </c>
      <c r="C1224" s="445" t="s">
        <v>3262</v>
      </c>
      <c r="D1224" s="41" t="e">
        <f>VLOOKUP(E1224,#REF!,25,0)</f>
        <v>#REF!</v>
      </c>
      <c r="E1224" s="57" t="s">
        <v>154</v>
      </c>
      <c r="F1224" s="32" t="s">
        <v>48</v>
      </c>
      <c r="G1224" s="30" t="s">
        <v>0</v>
      </c>
      <c r="H1224" s="44" t="s">
        <v>478</v>
      </c>
      <c r="I1224" s="52" t="s">
        <v>336</v>
      </c>
      <c r="J1224" s="33"/>
      <c r="K1224" s="447" t="s">
        <v>3637</v>
      </c>
      <c r="L1224" s="39">
        <v>11</v>
      </c>
      <c r="M1224" s="41" t="e">
        <f>VLOOKUP(I1224,#REF!,6,0)</f>
        <v>#REF!</v>
      </c>
      <c r="N1224" s="54" t="s">
        <v>449</v>
      </c>
    </row>
    <row r="1225" spans="1:20" ht="23.25" customHeight="1">
      <c r="A1225" s="28">
        <v>1220</v>
      </c>
      <c r="B1225" s="94" t="e">
        <f t="shared" si="19"/>
        <v>#REF!</v>
      </c>
      <c r="C1225" s="446"/>
      <c r="D1225" s="41" t="e">
        <f>VLOOKUP(E1225,#REF!,25,0)</f>
        <v>#REF!</v>
      </c>
      <c r="E1225" s="57" t="s">
        <v>154</v>
      </c>
      <c r="F1225" s="32" t="s">
        <v>48</v>
      </c>
      <c r="G1225" s="30" t="s">
        <v>0</v>
      </c>
      <c r="H1225" s="44" t="s">
        <v>478</v>
      </c>
      <c r="I1225" s="52" t="s">
        <v>338</v>
      </c>
      <c r="J1225" s="33"/>
      <c r="K1225" s="448"/>
      <c r="L1225" s="39">
        <v>11</v>
      </c>
      <c r="M1225" s="41" t="e">
        <f>VLOOKUP(I1225,#REF!,6,0)</f>
        <v>#REF!</v>
      </c>
      <c r="N1225" s="33"/>
    </row>
    <row r="1226" spans="1:20" ht="23.25" customHeight="1">
      <c r="A1226" s="28">
        <v>1221</v>
      </c>
      <c r="B1226" s="94" t="e">
        <f t="shared" si="19"/>
        <v>#REF!</v>
      </c>
      <c r="C1226" s="445" t="s">
        <v>3265</v>
      </c>
      <c r="D1226" s="41" t="e">
        <f>VLOOKUP(E1226,#REF!,25,0)</f>
        <v>#REF!</v>
      </c>
      <c r="E1226" s="57" t="s">
        <v>154</v>
      </c>
      <c r="F1226" s="32" t="s">
        <v>46</v>
      </c>
      <c r="G1226" s="30" t="s">
        <v>0</v>
      </c>
      <c r="H1226" s="44" t="s">
        <v>478</v>
      </c>
      <c r="I1226" s="52" t="s">
        <v>337</v>
      </c>
      <c r="J1226" s="33"/>
      <c r="K1226" s="447" t="s">
        <v>3637</v>
      </c>
      <c r="L1226" s="39">
        <v>12</v>
      </c>
      <c r="M1226" s="41" t="e">
        <f>VLOOKUP(I1226,#REF!,6,0)</f>
        <v>#REF!</v>
      </c>
      <c r="N1226" s="54" t="s">
        <v>450</v>
      </c>
    </row>
    <row r="1227" spans="1:20" ht="23.25" customHeight="1">
      <c r="A1227" s="28">
        <v>1222</v>
      </c>
      <c r="B1227" s="94" t="e">
        <f t="shared" si="19"/>
        <v>#REF!</v>
      </c>
      <c r="C1227" s="446"/>
      <c r="D1227" s="41" t="e">
        <f>VLOOKUP(E1227,#REF!,25,0)</f>
        <v>#REF!</v>
      </c>
      <c r="E1227" s="57" t="s">
        <v>154</v>
      </c>
      <c r="F1227" s="32" t="s">
        <v>46</v>
      </c>
      <c r="G1227" s="30" t="s">
        <v>0</v>
      </c>
      <c r="H1227" s="44" t="s">
        <v>478</v>
      </c>
      <c r="I1227" s="52" t="s">
        <v>339</v>
      </c>
      <c r="J1227" s="24"/>
      <c r="K1227" s="448"/>
      <c r="L1227" s="39">
        <v>12</v>
      </c>
      <c r="M1227" s="41" t="e">
        <f>VLOOKUP(I1227,#REF!,6,0)</f>
        <v>#REF!</v>
      </c>
      <c r="N1227" s="24"/>
      <c r="O1227" s="3"/>
    </row>
    <row r="1228" spans="1:20" ht="23.25" customHeight="1">
      <c r="A1228" s="28">
        <v>1223</v>
      </c>
      <c r="B1228" s="94" t="e">
        <f t="shared" si="19"/>
        <v>#REF!</v>
      </c>
      <c r="C1228" s="93" t="s">
        <v>3382</v>
      </c>
      <c r="D1228" s="41" t="e">
        <f>VLOOKUP(E1228,#REF!,25,0)</f>
        <v>#REF!</v>
      </c>
      <c r="E1228" s="57" t="s">
        <v>154</v>
      </c>
      <c r="F1228" s="32" t="s">
        <v>47</v>
      </c>
      <c r="G1228" s="30" t="s">
        <v>0</v>
      </c>
      <c r="H1228" s="44" t="s">
        <v>478</v>
      </c>
      <c r="I1228" s="52" t="s">
        <v>414</v>
      </c>
      <c r="J1228" s="24"/>
      <c r="K1228" s="135" t="s">
        <v>3637</v>
      </c>
      <c r="L1228" s="79">
        <v>52</v>
      </c>
      <c r="M1228" s="41" t="e">
        <f>VLOOKUP(I1228,#REF!,6,0)</f>
        <v>#REF!</v>
      </c>
      <c r="N1228" s="54"/>
      <c r="O1228" s="3"/>
      <c r="P1228"/>
    </row>
    <row r="1229" spans="1:20" ht="23.25" customHeight="1">
      <c r="A1229" s="28">
        <v>1224</v>
      </c>
      <c r="B1229" s="94" t="e">
        <f t="shared" si="19"/>
        <v>#REF!</v>
      </c>
      <c r="C1229" s="93" t="s">
        <v>3268</v>
      </c>
      <c r="D1229" s="41" t="e">
        <f>VLOOKUP(E1229,#REF!,25,0)</f>
        <v>#REF!</v>
      </c>
      <c r="E1229" s="57" t="s">
        <v>154</v>
      </c>
      <c r="F1229" s="32" t="s">
        <v>46</v>
      </c>
      <c r="G1229" s="30" t="s">
        <v>1</v>
      </c>
      <c r="H1229" s="44" t="s">
        <v>478</v>
      </c>
      <c r="I1229" s="52" t="s">
        <v>348</v>
      </c>
      <c r="J1229" s="33"/>
      <c r="K1229" s="69"/>
      <c r="L1229" s="39">
        <v>13</v>
      </c>
      <c r="M1229" s="41" t="e">
        <f>VLOOKUP(I1229,#REF!,6,0)</f>
        <v>#REF!</v>
      </c>
      <c r="N1229" s="54" t="s">
        <v>543</v>
      </c>
    </row>
    <row r="1230" spans="1:20" ht="23.25" customHeight="1">
      <c r="A1230" s="28">
        <v>1225</v>
      </c>
      <c r="B1230" s="94" t="e">
        <f t="shared" si="19"/>
        <v>#REF!</v>
      </c>
      <c r="C1230" s="93" t="s">
        <v>3268</v>
      </c>
      <c r="D1230" s="41" t="e">
        <f>VLOOKUP(E1230,#REF!,25,0)</f>
        <v>#REF!</v>
      </c>
      <c r="E1230" s="57" t="s">
        <v>154</v>
      </c>
      <c r="F1230" s="32" t="s">
        <v>46</v>
      </c>
      <c r="G1230" s="30" t="s">
        <v>1</v>
      </c>
      <c r="H1230" s="44" t="s">
        <v>478</v>
      </c>
      <c r="I1230" s="52" t="s">
        <v>349</v>
      </c>
      <c r="J1230" s="33"/>
      <c r="K1230" s="69"/>
      <c r="L1230" s="39">
        <v>13</v>
      </c>
      <c r="M1230" s="41" t="e">
        <f>VLOOKUP(I1230,#REF!,6,0)</f>
        <v>#REF!</v>
      </c>
      <c r="N1230" s="33"/>
    </row>
    <row r="1231" spans="1:20" ht="23.25" customHeight="1">
      <c r="A1231" s="28">
        <v>1226</v>
      </c>
      <c r="B1231" s="94" t="e">
        <f t="shared" si="19"/>
        <v>#REF!</v>
      </c>
      <c r="C1231" s="93" t="s">
        <v>3271</v>
      </c>
      <c r="D1231" s="41" t="e">
        <f>VLOOKUP(E1231,#REF!,25,0)</f>
        <v>#REF!</v>
      </c>
      <c r="E1231" s="57" t="s">
        <v>154</v>
      </c>
      <c r="F1231" s="32" t="s">
        <v>48</v>
      </c>
      <c r="G1231" s="30" t="s">
        <v>2</v>
      </c>
      <c r="H1231" s="44" t="s">
        <v>478</v>
      </c>
      <c r="I1231" s="52" t="s">
        <v>321</v>
      </c>
      <c r="J1231" s="33"/>
      <c r="K1231" s="69"/>
      <c r="L1231" s="39">
        <v>14</v>
      </c>
      <c r="M1231" s="41" t="e">
        <f>VLOOKUP(I1231,#REF!,6,0)</f>
        <v>#REF!</v>
      </c>
      <c r="N1231" s="54" t="s">
        <v>555</v>
      </c>
    </row>
    <row r="1232" spans="1:20" ht="23.25" customHeight="1">
      <c r="A1232" s="28">
        <v>1227</v>
      </c>
      <c r="B1232" s="94" t="e">
        <f t="shared" si="19"/>
        <v>#REF!</v>
      </c>
      <c r="C1232" s="93" t="s">
        <v>3271</v>
      </c>
      <c r="D1232" s="41" t="e">
        <f>VLOOKUP(E1232,#REF!,25,0)</f>
        <v>#REF!</v>
      </c>
      <c r="E1232" s="57" t="s">
        <v>154</v>
      </c>
      <c r="F1232" s="32" t="s">
        <v>48</v>
      </c>
      <c r="G1232" s="30" t="s">
        <v>2</v>
      </c>
      <c r="H1232" s="44" t="s">
        <v>478</v>
      </c>
      <c r="I1232" s="52" t="s">
        <v>322</v>
      </c>
      <c r="J1232" s="33"/>
      <c r="K1232" s="69"/>
      <c r="L1232" s="39">
        <v>14</v>
      </c>
      <c r="M1232" s="41" t="e">
        <f>VLOOKUP(I1232,#REF!,6,0)</f>
        <v>#REF!</v>
      </c>
      <c r="N1232" s="33"/>
    </row>
    <row r="1233" spans="1:14" ht="23.25" customHeight="1">
      <c r="A1233" s="28">
        <v>1228</v>
      </c>
      <c r="B1233" s="94" t="e">
        <f t="shared" si="19"/>
        <v>#REF!</v>
      </c>
      <c r="C1233" s="93" t="s">
        <v>3271</v>
      </c>
      <c r="D1233" s="41" t="e">
        <f>VLOOKUP(E1233,#REF!,25,0)</f>
        <v>#REF!</v>
      </c>
      <c r="E1233" s="57" t="s">
        <v>154</v>
      </c>
      <c r="F1233" s="32" t="s">
        <v>48</v>
      </c>
      <c r="G1233" s="30" t="s">
        <v>2</v>
      </c>
      <c r="H1233" s="44" t="s">
        <v>478</v>
      </c>
      <c r="I1233" s="34" t="s">
        <v>409</v>
      </c>
      <c r="J1233" s="33"/>
      <c r="K1233" s="69"/>
      <c r="L1233" s="39">
        <v>14</v>
      </c>
      <c r="M1233" s="41" t="e">
        <f>VLOOKUP(I1233,#REF!,6,0)</f>
        <v>#REF!</v>
      </c>
      <c r="N1233" s="54" t="s">
        <v>592</v>
      </c>
    </row>
    <row r="1234" spans="1:14" ht="23.25" customHeight="1">
      <c r="A1234" s="28">
        <v>1229</v>
      </c>
      <c r="B1234" s="94" t="e">
        <f t="shared" si="19"/>
        <v>#REF!</v>
      </c>
      <c r="C1234" s="93" t="s">
        <v>3274</v>
      </c>
      <c r="D1234" s="41" t="e">
        <f>VLOOKUP(E1234,#REF!,25,0)</f>
        <v>#REF!</v>
      </c>
      <c r="E1234" s="57" t="s">
        <v>154</v>
      </c>
      <c r="F1234" s="32" t="s">
        <v>46</v>
      </c>
      <c r="G1234" s="30" t="s">
        <v>3</v>
      </c>
      <c r="H1234" s="44" t="s">
        <v>478</v>
      </c>
      <c r="I1234" s="52" t="s">
        <v>323</v>
      </c>
      <c r="J1234" s="33"/>
      <c r="K1234" s="69"/>
      <c r="L1234" s="39">
        <v>15</v>
      </c>
      <c r="M1234" s="41" t="e">
        <f>VLOOKUP(I1234,#REF!,6,0)</f>
        <v>#REF!</v>
      </c>
      <c r="N1234" s="54" t="s">
        <v>479</v>
      </c>
    </row>
    <row r="1235" spans="1:14" ht="23.25" customHeight="1">
      <c r="A1235" s="28">
        <v>1230</v>
      </c>
      <c r="B1235" s="94" t="e">
        <f t="shared" si="19"/>
        <v>#REF!</v>
      </c>
      <c r="C1235" s="93" t="s">
        <v>3274</v>
      </c>
      <c r="D1235" s="41" t="e">
        <f>VLOOKUP(E1235,#REF!,25,0)</f>
        <v>#REF!</v>
      </c>
      <c r="E1235" s="57" t="s">
        <v>154</v>
      </c>
      <c r="F1235" s="32" t="s">
        <v>46</v>
      </c>
      <c r="G1235" s="30" t="s">
        <v>3</v>
      </c>
      <c r="H1235" s="44" t="s">
        <v>478</v>
      </c>
      <c r="I1235" s="52" t="s">
        <v>324</v>
      </c>
      <c r="J1235" s="33"/>
      <c r="K1235" s="69"/>
      <c r="L1235" s="39">
        <v>15</v>
      </c>
      <c r="M1235" s="41" t="e">
        <f>VLOOKUP(I1235,#REF!,6,0)</f>
        <v>#REF!</v>
      </c>
      <c r="N1235" s="33"/>
    </row>
    <row r="1236" spans="1:14" ht="23.25" customHeight="1">
      <c r="A1236" s="28">
        <v>1231</v>
      </c>
      <c r="B1236" s="94" t="e">
        <f t="shared" si="19"/>
        <v>#REF!</v>
      </c>
      <c r="C1236" s="93" t="s">
        <v>3277</v>
      </c>
      <c r="D1236" s="41" t="e">
        <f>VLOOKUP(E1236,#REF!,25,0)</f>
        <v>#REF!</v>
      </c>
      <c r="E1236" s="57" t="s">
        <v>154</v>
      </c>
      <c r="F1236" s="32" t="s">
        <v>46</v>
      </c>
      <c r="G1236" s="30" t="s">
        <v>2</v>
      </c>
      <c r="H1236" s="44" t="s">
        <v>478</v>
      </c>
      <c r="I1236" s="52" t="s">
        <v>325</v>
      </c>
      <c r="J1236" s="33"/>
      <c r="K1236" s="69"/>
      <c r="L1236" s="39">
        <v>16</v>
      </c>
      <c r="M1236" s="41" t="e">
        <f>VLOOKUP(I1236,#REF!,6,0)</f>
        <v>#REF!</v>
      </c>
      <c r="N1236" s="54" t="s">
        <v>587</v>
      </c>
    </row>
    <row r="1237" spans="1:14" ht="23.25" customHeight="1">
      <c r="A1237" s="28">
        <v>1232</v>
      </c>
      <c r="B1237" s="94" t="e">
        <f t="shared" si="19"/>
        <v>#REF!</v>
      </c>
      <c r="C1237" s="93" t="s">
        <v>3277</v>
      </c>
      <c r="D1237" s="41" t="e">
        <f>VLOOKUP(E1237,#REF!,25,0)</f>
        <v>#REF!</v>
      </c>
      <c r="E1237" s="57" t="s">
        <v>154</v>
      </c>
      <c r="F1237" s="32" t="s">
        <v>46</v>
      </c>
      <c r="G1237" s="30" t="s">
        <v>2</v>
      </c>
      <c r="H1237" s="44" t="s">
        <v>478</v>
      </c>
      <c r="I1237" s="52" t="s">
        <v>326</v>
      </c>
      <c r="J1237" s="33"/>
      <c r="K1237" s="69"/>
      <c r="L1237" s="39">
        <v>16</v>
      </c>
      <c r="M1237" s="41" t="e">
        <f>VLOOKUP(I1237,#REF!,6,0)</f>
        <v>#REF!</v>
      </c>
      <c r="N1237" s="54"/>
    </row>
    <row r="1238" spans="1:14" ht="23.25" customHeight="1">
      <c r="A1238" s="28">
        <v>1233</v>
      </c>
      <c r="B1238" s="94" t="e">
        <f t="shared" si="19"/>
        <v>#REF!</v>
      </c>
      <c r="C1238" s="93" t="s">
        <v>3280</v>
      </c>
      <c r="D1238" s="41" t="e">
        <f>VLOOKUP(E1238,#REF!,25,0)</f>
        <v>#REF!</v>
      </c>
      <c r="E1238" s="57" t="s">
        <v>154</v>
      </c>
      <c r="F1238" s="32" t="s">
        <v>48</v>
      </c>
      <c r="G1238" s="30" t="s">
        <v>4</v>
      </c>
      <c r="H1238" s="44" t="s">
        <v>478</v>
      </c>
      <c r="I1238" s="34" t="s">
        <v>407</v>
      </c>
      <c r="J1238" s="33"/>
      <c r="K1238" s="69"/>
      <c r="L1238" s="39">
        <v>17</v>
      </c>
      <c r="M1238" s="41" t="e">
        <f>VLOOKUP(I1238,#REF!,6,0)</f>
        <v>#REF!</v>
      </c>
      <c r="N1238" s="54" t="s">
        <v>588</v>
      </c>
    </row>
    <row r="1239" spans="1:14" ht="23.25" customHeight="1">
      <c r="A1239" s="28">
        <v>1234</v>
      </c>
      <c r="B1239" s="94" t="e">
        <f t="shared" si="19"/>
        <v>#REF!</v>
      </c>
      <c r="C1239" s="93" t="s">
        <v>3280</v>
      </c>
      <c r="D1239" s="41" t="e">
        <f>VLOOKUP(E1239,#REF!,25,0)</f>
        <v>#REF!</v>
      </c>
      <c r="E1239" s="57" t="s">
        <v>154</v>
      </c>
      <c r="F1239" s="32" t="s">
        <v>48</v>
      </c>
      <c r="G1239" s="30" t="s">
        <v>4</v>
      </c>
      <c r="H1239" s="44" t="s">
        <v>478</v>
      </c>
      <c r="I1239" s="52" t="s">
        <v>75</v>
      </c>
      <c r="J1239" s="33"/>
      <c r="K1239" s="69"/>
      <c r="L1239" s="39">
        <v>17</v>
      </c>
      <c r="M1239" s="41" t="e">
        <f>VLOOKUP(I1239,#REF!,6,0)</f>
        <v>#REF!</v>
      </c>
      <c r="N1239" s="54" t="s">
        <v>544</v>
      </c>
    </row>
    <row r="1240" spans="1:14" ht="23.25" customHeight="1">
      <c r="A1240" s="28">
        <v>1235</v>
      </c>
      <c r="B1240" s="94" t="e">
        <f t="shared" si="19"/>
        <v>#REF!</v>
      </c>
      <c r="C1240" s="93" t="s">
        <v>3280</v>
      </c>
      <c r="D1240" s="41" t="e">
        <f>VLOOKUP(E1240,#REF!,25,0)</f>
        <v>#REF!</v>
      </c>
      <c r="E1240" s="57" t="s">
        <v>154</v>
      </c>
      <c r="F1240" s="32" t="s">
        <v>48</v>
      </c>
      <c r="G1240" s="30" t="s">
        <v>4</v>
      </c>
      <c r="H1240" s="44" t="s">
        <v>478</v>
      </c>
      <c r="I1240" s="52" t="s">
        <v>76</v>
      </c>
      <c r="J1240" s="33"/>
      <c r="K1240" s="69"/>
      <c r="L1240" s="39">
        <v>17</v>
      </c>
      <c r="M1240" s="41" t="e">
        <f>VLOOKUP(I1240,#REF!,6,0)</f>
        <v>#REF!</v>
      </c>
      <c r="N1240" s="33"/>
    </row>
    <row r="1241" spans="1:14" ht="23.25" customHeight="1">
      <c r="A1241" s="28">
        <v>1236</v>
      </c>
      <c r="B1241" s="94" t="e">
        <f t="shared" si="19"/>
        <v>#REF!</v>
      </c>
      <c r="C1241" s="93" t="s">
        <v>3283</v>
      </c>
      <c r="D1241" s="41" t="e">
        <f>VLOOKUP(E1241,#REF!,25,0)</f>
        <v>#REF!</v>
      </c>
      <c r="E1241" s="57" t="s">
        <v>154</v>
      </c>
      <c r="F1241" s="32" t="s">
        <v>45</v>
      </c>
      <c r="G1241" s="30" t="s">
        <v>4</v>
      </c>
      <c r="H1241" s="44" t="s">
        <v>478</v>
      </c>
      <c r="I1241" s="52" t="s">
        <v>77</v>
      </c>
      <c r="J1241" s="33"/>
      <c r="K1241" s="69"/>
      <c r="L1241" s="39">
        <v>18</v>
      </c>
      <c r="M1241" s="41" t="e">
        <f>VLOOKUP(I1241,#REF!,6,0)</f>
        <v>#REF!</v>
      </c>
      <c r="N1241" s="54" t="s">
        <v>545</v>
      </c>
    </row>
    <row r="1242" spans="1:14" ht="23.25" customHeight="1">
      <c r="A1242" s="28">
        <v>1237</v>
      </c>
      <c r="B1242" s="94" t="e">
        <f t="shared" si="19"/>
        <v>#REF!</v>
      </c>
      <c r="C1242" s="93" t="s">
        <v>3283</v>
      </c>
      <c r="D1242" s="41" t="e">
        <f>VLOOKUP(E1242,#REF!,25,0)</f>
        <v>#REF!</v>
      </c>
      <c r="E1242" s="57" t="s">
        <v>154</v>
      </c>
      <c r="F1242" s="32" t="s">
        <v>45</v>
      </c>
      <c r="G1242" s="30" t="s">
        <v>4</v>
      </c>
      <c r="H1242" s="44" t="s">
        <v>478</v>
      </c>
      <c r="I1242" s="52" t="s">
        <v>78</v>
      </c>
      <c r="J1242" s="33"/>
      <c r="K1242" s="69"/>
      <c r="L1242" s="39">
        <v>18</v>
      </c>
      <c r="M1242" s="41" t="e">
        <f>VLOOKUP(I1242,#REF!,6,0)</f>
        <v>#REF!</v>
      </c>
      <c r="N1242" s="33"/>
    </row>
    <row r="1243" spans="1:14" ht="23.25" customHeight="1">
      <c r="A1243" s="28">
        <v>1238</v>
      </c>
      <c r="B1243" s="94" t="e">
        <f t="shared" si="19"/>
        <v>#REF!</v>
      </c>
      <c r="C1243" s="93" t="s">
        <v>3286</v>
      </c>
      <c r="D1243" s="41" t="e">
        <f>VLOOKUP(E1243,#REF!,25,0)</f>
        <v>#REF!</v>
      </c>
      <c r="E1243" s="57" t="s">
        <v>154</v>
      </c>
      <c r="F1243" s="32" t="s">
        <v>47</v>
      </c>
      <c r="G1243" s="30" t="s">
        <v>4</v>
      </c>
      <c r="H1243" s="44" t="s">
        <v>478</v>
      </c>
      <c r="I1243" s="52" t="s">
        <v>139</v>
      </c>
      <c r="J1243" s="33"/>
      <c r="K1243" s="69"/>
      <c r="L1243" s="39">
        <v>19</v>
      </c>
      <c r="M1243" s="41" t="e">
        <f>VLOOKUP(I1243,#REF!,6,0)</f>
        <v>#REF!</v>
      </c>
      <c r="N1243" s="54" t="s">
        <v>484</v>
      </c>
    </row>
    <row r="1244" spans="1:14" ht="23.25" customHeight="1">
      <c r="A1244" s="28">
        <v>1239</v>
      </c>
      <c r="B1244" s="94" t="e">
        <f t="shared" si="19"/>
        <v>#REF!</v>
      </c>
      <c r="C1244" s="93" t="s">
        <v>3286</v>
      </c>
      <c r="D1244" s="41" t="e">
        <f>VLOOKUP(E1244,#REF!,25,0)</f>
        <v>#REF!</v>
      </c>
      <c r="E1244" s="57" t="s">
        <v>154</v>
      </c>
      <c r="F1244" s="32" t="s">
        <v>47</v>
      </c>
      <c r="G1244" s="30" t="s">
        <v>4</v>
      </c>
      <c r="H1244" s="44" t="s">
        <v>478</v>
      </c>
      <c r="I1244" s="52" t="s">
        <v>141</v>
      </c>
      <c r="J1244" s="33"/>
      <c r="K1244" s="69"/>
      <c r="L1244" s="39">
        <v>19</v>
      </c>
      <c r="M1244" s="41" t="e">
        <f>VLOOKUP(I1244,#REF!,6,0)</f>
        <v>#REF!</v>
      </c>
      <c r="N1244" s="33"/>
    </row>
    <row r="1245" spans="1:14" ht="23.25" customHeight="1">
      <c r="A1245" s="28">
        <v>1240</v>
      </c>
      <c r="B1245" s="94" t="e">
        <f t="shared" si="19"/>
        <v>#REF!</v>
      </c>
      <c r="C1245" s="93" t="s">
        <v>3289</v>
      </c>
      <c r="D1245" s="41" t="e">
        <f>VLOOKUP(E1245,#REF!,25,0)</f>
        <v>#REF!</v>
      </c>
      <c r="E1245" s="57" t="s">
        <v>154</v>
      </c>
      <c r="F1245" s="32" t="s">
        <v>47</v>
      </c>
      <c r="G1245" s="30" t="s">
        <v>2</v>
      </c>
      <c r="H1245" s="44" t="s">
        <v>478</v>
      </c>
      <c r="I1245" s="52" t="s">
        <v>416</v>
      </c>
      <c r="J1245" s="33"/>
      <c r="K1245" s="69"/>
      <c r="L1245" s="39">
        <v>20</v>
      </c>
      <c r="M1245" s="41" t="e">
        <f>VLOOKUP(I1245,#REF!,6,0)</f>
        <v>#REF!</v>
      </c>
      <c r="N1245" s="54" t="s">
        <v>483</v>
      </c>
    </row>
    <row r="1246" spans="1:14" ht="23.25" customHeight="1">
      <c r="A1246" s="28">
        <v>1241</v>
      </c>
      <c r="B1246" s="94" t="e">
        <f t="shared" si="19"/>
        <v>#REF!</v>
      </c>
      <c r="C1246" s="93" t="s">
        <v>3289</v>
      </c>
      <c r="D1246" s="41" t="e">
        <f>VLOOKUP(E1246,#REF!,25,0)</f>
        <v>#REF!</v>
      </c>
      <c r="E1246" s="57" t="s">
        <v>154</v>
      </c>
      <c r="F1246" s="32" t="s">
        <v>47</v>
      </c>
      <c r="G1246" s="30" t="s">
        <v>2</v>
      </c>
      <c r="H1246" s="44" t="s">
        <v>478</v>
      </c>
      <c r="I1246" s="52" t="s">
        <v>112</v>
      </c>
      <c r="J1246" s="33"/>
      <c r="K1246" s="69"/>
      <c r="L1246" s="39">
        <v>20</v>
      </c>
      <c r="M1246" s="41" t="e">
        <f>VLOOKUP(I1246,#REF!,6,0)</f>
        <v>#REF!</v>
      </c>
      <c r="N1246" s="54" t="s">
        <v>542</v>
      </c>
    </row>
    <row r="1247" spans="1:14" ht="23.25" customHeight="1">
      <c r="A1247" s="28">
        <v>1242</v>
      </c>
      <c r="B1247" s="94" t="e">
        <f t="shared" si="19"/>
        <v>#REF!</v>
      </c>
      <c r="C1247" s="93" t="s">
        <v>3631</v>
      </c>
      <c r="D1247" s="41" t="e">
        <f>VLOOKUP(E1247,#REF!,25,0)</f>
        <v>#REF!</v>
      </c>
      <c r="E1247" s="57" t="s">
        <v>154</v>
      </c>
      <c r="F1247" s="32" t="s">
        <v>45</v>
      </c>
      <c r="G1247" s="30" t="s">
        <v>2</v>
      </c>
      <c r="H1247" s="44" t="s">
        <v>478</v>
      </c>
      <c r="I1247" s="52" t="s">
        <v>113</v>
      </c>
      <c r="J1247" s="33"/>
      <c r="K1247" s="69"/>
      <c r="L1247" s="79">
        <v>53</v>
      </c>
      <c r="M1247" s="41" t="e">
        <f>VLOOKUP(I1247,#REF!,6,0)</f>
        <v>#REF!</v>
      </c>
      <c r="N1247" s="73"/>
    </row>
    <row r="1248" spans="1:14" ht="23.25" customHeight="1">
      <c r="A1248" s="28">
        <v>1243</v>
      </c>
      <c r="B1248" s="94" t="e">
        <f t="shared" si="19"/>
        <v>#REF!</v>
      </c>
      <c r="C1248" s="93" t="s">
        <v>3292</v>
      </c>
      <c r="D1248" s="41" t="e">
        <f>VLOOKUP(E1248,#REF!,25,0)</f>
        <v>#REF!</v>
      </c>
      <c r="E1248" s="57" t="s">
        <v>154</v>
      </c>
      <c r="F1248" s="32" t="s">
        <v>48</v>
      </c>
      <c r="G1248" s="30" t="s">
        <v>2</v>
      </c>
      <c r="H1248" s="44" t="s">
        <v>478</v>
      </c>
      <c r="I1248" s="52" t="s">
        <v>406</v>
      </c>
      <c r="J1248" s="33"/>
      <c r="K1248" s="69"/>
      <c r="L1248" s="39">
        <v>21</v>
      </c>
      <c r="M1248" s="41" t="e">
        <f>VLOOKUP(I1248,#REF!,6,0)</f>
        <v>#REF!</v>
      </c>
      <c r="N1248" s="73" t="s">
        <v>3632</v>
      </c>
    </row>
    <row r="1249" spans="1:51" ht="23.25" customHeight="1">
      <c r="A1249" s="28">
        <v>1244</v>
      </c>
      <c r="B1249" s="94" t="e">
        <f t="shared" si="19"/>
        <v>#REF!</v>
      </c>
      <c r="C1249" s="93" t="s">
        <v>3292</v>
      </c>
      <c r="D1249" s="41" t="e">
        <f>VLOOKUP(E1249,#REF!,25,0)</f>
        <v>#REF!</v>
      </c>
      <c r="E1249" s="57" t="s">
        <v>154</v>
      </c>
      <c r="F1249" s="32" t="s">
        <v>48</v>
      </c>
      <c r="G1249" s="30" t="s">
        <v>2</v>
      </c>
      <c r="H1249" s="44" t="s">
        <v>488</v>
      </c>
      <c r="I1249" s="52" t="s">
        <v>404</v>
      </c>
      <c r="J1249" s="33"/>
      <c r="K1249" s="69"/>
      <c r="L1249" s="39">
        <v>21</v>
      </c>
      <c r="M1249" s="41" t="e">
        <f>VLOOKUP(I1249,#REF!,6,0)</f>
        <v>#REF!</v>
      </c>
      <c r="N1249" s="54" t="s">
        <v>491</v>
      </c>
    </row>
    <row r="1250" spans="1:51" ht="23.25" customHeight="1">
      <c r="A1250" s="28">
        <v>1245</v>
      </c>
      <c r="B1250" s="94" t="e">
        <f t="shared" si="19"/>
        <v>#REF!</v>
      </c>
      <c r="C1250" s="93" t="s">
        <v>3292</v>
      </c>
      <c r="D1250" s="41" t="e">
        <f>VLOOKUP(E1250,#REF!,25,0)</f>
        <v>#REF!</v>
      </c>
      <c r="E1250" s="57" t="s">
        <v>154</v>
      </c>
      <c r="F1250" s="32" t="s">
        <v>48</v>
      </c>
      <c r="G1250" s="30" t="s">
        <v>2</v>
      </c>
      <c r="H1250" s="44" t="s">
        <v>478</v>
      </c>
      <c r="I1250" s="52" t="s">
        <v>411</v>
      </c>
      <c r="J1250" s="33"/>
      <c r="K1250" s="69"/>
      <c r="L1250" s="39">
        <v>21</v>
      </c>
      <c r="M1250" s="41" t="e">
        <f>VLOOKUP(I1250,#REF!,6,0)</f>
        <v>#REF!</v>
      </c>
      <c r="N1250" s="54" t="s">
        <v>593</v>
      </c>
    </row>
    <row r="1251" spans="1:51" ht="23.25" customHeight="1">
      <c r="A1251" s="28">
        <v>1246</v>
      </c>
      <c r="B1251" s="94" t="e">
        <f t="shared" si="19"/>
        <v>#REF!</v>
      </c>
      <c r="C1251" s="93" t="s">
        <v>3295</v>
      </c>
      <c r="D1251" s="41" t="e">
        <f>VLOOKUP(E1251,#REF!,25,0)</f>
        <v>#REF!</v>
      </c>
      <c r="E1251" s="57" t="s">
        <v>154</v>
      </c>
      <c r="F1251" s="32" t="s">
        <v>48</v>
      </c>
      <c r="G1251" s="30" t="s">
        <v>3</v>
      </c>
      <c r="H1251" s="44" t="s">
        <v>478</v>
      </c>
      <c r="I1251" s="52" t="s">
        <v>71</v>
      </c>
      <c r="J1251" s="33"/>
      <c r="K1251" s="69"/>
      <c r="L1251" s="39">
        <v>22</v>
      </c>
      <c r="M1251" s="41" t="e">
        <f>VLOOKUP(I1251,#REF!,6,0)</f>
        <v>#REF!</v>
      </c>
      <c r="N1251" s="54" t="s">
        <v>546</v>
      </c>
    </row>
    <row r="1252" spans="1:51" ht="23.25" customHeight="1">
      <c r="A1252" s="28">
        <v>1247</v>
      </c>
      <c r="B1252" s="94" t="e">
        <f t="shared" si="19"/>
        <v>#REF!</v>
      </c>
      <c r="C1252" s="93" t="s">
        <v>3295</v>
      </c>
      <c r="D1252" s="41" t="e">
        <f>VLOOKUP(E1252,#REF!,25,0)</f>
        <v>#REF!</v>
      </c>
      <c r="E1252" s="57" t="s">
        <v>154</v>
      </c>
      <c r="F1252" s="32" t="s">
        <v>48</v>
      </c>
      <c r="G1252" s="30" t="s">
        <v>3</v>
      </c>
      <c r="H1252" s="44" t="s">
        <v>478</v>
      </c>
      <c r="I1252" s="52" t="s">
        <v>109</v>
      </c>
      <c r="J1252" s="33"/>
      <c r="K1252" s="69"/>
      <c r="L1252" s="39">
        <v>22</v>
      </c>
      <c r="M1252" s="41" t="e">
        <f>VLOOKUP(I1252,#REF!,6,0)</f>
        <v>#REF!</v>
      </c>
      <c r="N1252" s="33"/>
    </row>
    <row r="1253" spans="1:51" ht="23.25" customHeight="1">
      <c r="A1253" s="28">
        <v>1248</v>
      </c>
      <c r="B1253" s="94" t="e">
        <f t="shared" si="19"/>
        <v>#REF!</v>
      </c>
      <c r="C1253" s="93" t="s">
        <v>3298</v>
      </c>
      <c r="D1253" s="41" t="e">
        <f>VLOOKUP(E1253,#REF!,25,0)</f>
        <v>#REF!</v>
      </c>
      <c r="E1253" s="57" t="s">
        <v>154</v>
      </c>
      <c r="F1253" s="32" t="s">
        <v>47</v>
      </c>
      <c r="G1253" s="30" t="s">
        <v>1</v>
      </c>
      <c r="H1253" s="44" t="s">
        <v>478</v>
      </c>
      <c r="I1253" s="52" t="s">
        <v>79</v>
      </c>
      <c r="J1253" s="33"/>
      <c r="K1253" s="69"/>
      <c r="L1253" s="39">
        <v>23</v>
      </c>
      <c r="M1253" s="41" t="e">
        <f>VLOOKUP(I1253,#REF!,6,0)</f>
        <v>#REF!</v>
      </c>
      <c r="N1253" s="54" t="s">
        <v>487</v>
      </c>
    </row>
    <row r="1254" spans="1:51" ht="23.25" customHeight="1">
      <c r="A1254" s="28">
        <v>1249</v>
      </c>
      <c r="B1254" s="94" t="e">
        <f t="shared" si="19"/>
        <v>#REF!</v>
      </c>
      <c r="C1254" s="93" t="s">
        <v>3298</v>
      </c>
      <c r="D1254" s="41" t="e">
        <f>VLOOKUP(E1254,#REF!,25,0)</f>
        <v>#REF!</v>
      </c>
      <c r="E1254" s="57" t="s">
        <v>154</v>
      </c>
      <c r="F1254" s="32" t="s">
        <v>47</v>
      </c>
      <c r="G1254" s="30" t="s">
        <v>1</v>
      </c>
      <c r="H1254" s="44" t="s">
        <v>478</v>
      </c>
      <c r="I1254" s="52" t="s">
        <v>81</v>
      </c>
      <c r="J1254" s="33"/>
      <c r="K1254" s="69"/>
      <c r="L1254" s="39">
        <v>23</v>
      </c>
      <c r="M1254" s="41" t="e">
        <f>VLOOKUP(I1254,#REF!,6,0)</f>
        <v>#REF!</v>
      </c>
      <c r="N1254" s="33"/>
    </row>
    <row r="1255" spans="1:51" ht="23.25" customHeight="1">
      <c r="A1255" s="28">
        <v>1250</v>
      </c>
      <c r="B1255" s="94" t="e">
        <f t="shared" si="19"/>
        <v>#REF!</v>
      </c>
      <c r="C1255" s="93" t="s">
        <v>3298</v>
      </c>
      <c r="D1255" s="41" t="e">
        <f>VLOOKUP(E1255,#REF!,25,0)</f>
        <v>#REF!</v>
      </c>
      <c r="E1255" s="57" t="s">
        <v>154</v>
      </c>
      <c r="F1255" s="32" t="s">
        <v>47</v>
      </c>
      <c r="G1255" s="30" t="s">
        <v>1</v>
      </c>
      <c r="H1255" s="44" t="s">
        <v>478</v>
      </c>
      <c r="I1255" s="52" t="s">
        <v>534</v>
      </c>
      <c r="J1255" s="33"/>
      <c r="K1255" s="69"/>
      <c r="L1255" s="39">
        <v>23</v>
      </c>
      <c r="M1255" s="41" t="e">
        <f>VLOOKUP(I1255,#REF!,6,0)</f>
        <v>#REF!</v>
      </c>
      <c r="N1255" s="54" t="s">
        <v>487</v>
      </c>
    </row>
    <row r="1256" spans="1:51" ht="23.25" customHeight="1">
      <c r="A1256" s="28">
        <v>1251</v>
      </c>
      <c r="B1256" s="94" t="e">
        <f t="shared" si="19"/>
        <v>#REF!</v>
      </c>
      <c r="C1256" s="93" t="s">
        <v>3301</v>
      </c>
      <c r="D1256" s="41" t="e">
        <f>VLOOKUP(E1256,#REF!,25,0)</f>
        <v>#REF!</v>
      </c>
      <c r="E1256" s="57" t="s">
        <v>154</v>
      </c>
      <c r="F1256" s="32" t="s">
        <v>48</v>
      </c>
      <c r="G1256" s="30" t="s">
        <v>1</v>
      </c>
      <c r="H1256" s="44" t="s">
        <v>488</v>
      </c>
      <c r="I1256" s="52" t="s">
        <v>80</v>
      </c>
      <c r="J1256" s="33"/>
      <c r="K1256" s="69"/>
      <c r="L1256" s="39">
        <v>25</v>
      </c>
      <c r="M1256" s="41" t="e">
        <f>VLOOKUP(I1256,#REF!,6,0)</f>
        <v>#REF!</v>
      </c>
      <c r="N1256" s="54" t="s">
        <v>549</v>
      </c>
    </row>
    <row r="1257" spans="1:51" ht="23.25" customHeight="1">
      <c r="A1257" s="28">
        <v>1252</v>
      </c>
      <c r="B1257" s="94" t="e">
        <f t="shared" si="19"/>
        <v>#REF!</v>
      </c>
      <c r="C1257" s="93" t="s">
        <v>3301</v>
      </c>
      <c r="D1257" s="41" t="e">
        <f>VLOOKUP(E1257,#REF!,25,0)</f>
        <v>#REF!</v>
      </c>
      <c r="E1257" s="57" t="s">
        <v>154</v>
      </c>
      <c r="F1257" s="32" t="s">
        <v>48</v>
      </c>
      <c r="G1257" s="30" t="s">
        <v>1</v>
      </c>
      <c r="H1257" s="44" t="s">
        <v>488</v>
      </c>
      <c r="I1257" s="52" t="s">
        <v>82</v>
      </c>
      <c r="J1257" s="33"/>
      <c r="K1257" s="69"/>
      <c r="L1257" s="39">
        <v>25</v>
      </c>
      <c r="M1257" s="41" t="e">
        <f>VLOOKUP(I1257,#REF!,6,0)</f>
        <v>#REF!</v>
      </c>
      <c r="N1257" s="33"/>
    </row>
    <row r="1258" spans="1:51" ht="23.25" customHeight="1">
      <c r="A1258" s="28">
        <v>1253</v>
      </c>
      <c r="B1258" s="94" t="e">
        <f t="shared" si="19"/>
        <v>#REF!</v>
      </c>
      <c r="C1258" s="93" t="s">
        <v>3304</v>
      </c>
      <c r="D1258" s="41" t="e">
        <f>VLOOKUP(E1258,#REF!,25,0)</f>
        <v>#REF!</v>
      </c>
      <c r="E1258" s="57" t="s">
        <v>154</v>
      </c>
      <c r="F1258" s="32" t="s">
        <v>45</v>
      </c>
      <c r="G1258" s="30" t="s">
        <v>0</v>
      </c>
      <c r="H1258" s="44" t="s">
        <v>478</v>
      </c>
      <c r="I1258" s="52" t="s">
        <v>83</v>
      </c>
      <c r="J1258" s="24"/>
      <c r="K1258" s="69"/>
      <c r="L1258" s="39">
        <v>26</v>
      </c>
      <c r="M1258" s="41" t="e">
        <f>VLOOKUP(I1258,#REF!,6,0)</f>
        <v>#REF!</v>
      </c>
      <c r="N1258" s="54" t="s">
        <v>489</v>
      </c>
      <c r="O1258" s="3"/>
      <c r="S1258"/>
      <c r="AX1258" s="3"/>
      <c r="AY1258" s="3"/>
    </row>
    <row r="1259" spans="1:51" ht="23.25" customHeight="1">
      <c r="A1259" s="28">
        <v>1254</v>
      </c>
      <c r="B1259" s="94" t="e">
        <f t="shared" si="19"/>
        <v>#REF!</v>
      </c>
      <c r="C1259" s="93" t="s">
        <v>3304</v>
      </c>
      <c r="D1259" s="41" t="e">
        <f>VLOOKUP(E1259,#REF!,25,0)</f>
        <v>#REF!</v>
      </c>
      <c r="E1259" s="57" t="s">
        <v>154</v>
      </c>
      <c r="F1259" s="32" t="s">
        <v>45</v>
      </c>
      <c r="G1259" s="30" t="s">
        <v>0</v>
      </c>
      <c r="H1259" s="44" t="s">
        <v>478</v>
      </c>
      <c r="I1259" s="52" t="s">
        <v>84</v>
      </c>
      <c r="J1259" s="24"/>
      <c r="K1259" s="69"/>
      <c r="L1259" s="39">
        <v>26</v>
      </c>
      <c r="M1259" s="41" t="e">
        <f>VLOOKUP(I1259,#REF!,6,0)</f>
        <v>#REF!</v>
      </c>
      <c r="N1259" s="24"/>
      <c r="O1259" s="3"/>
      <c r="S1259"/>
      <c r="AX1259" s="3"/>
      <c r="AY1259" s="3"/>
    </row>
    <row r="1260" spans="1:51" ht="23.25" customHeight="1">
      <c r="A1260" s="28">
        <v>1255</v>
      </c>
      <c r="B1260" s="94" t="e">
        <f t="shared" si="19"/>
        <v>#REF!</v>
      </c>
      <c r="C1260" s="93" t="s">
        <v>3307</v>
      </c>
      <c r="D1260" s="41" t="e">
        <f>VLOOKUP(E1260,#REF!,25,0)</f>
        <v>#REF!</v>
      </c>
      <c r="E1260" s="57" t="s">
        <v>154</v>
      </c>
      <c r="F1260" s="32" t="s">
        <v>48</v>
      </c>
      <c r="G1260" s="30" t="s">
        <v>4</v>
      </c>
      <c r="H1260" s="44" t="s">
        <v>488</v>
      </c>
      <c r="I1260" s="52" t="s">
        <v>85</v>
      </c>
      <c r="J1260" s="33"/>
      <c r="K1260" s="69"/>
      <c r="L1260" s="39">
        <v>27</v>
      </c>
      <c r="M1260" s="41" t="e">
        <f>VLOOKUP(I1260,#REF!,6,0)</f>
        <v>#REF!</v>
      </c>
      <c r="N1260" s="54" t="s">
        <v>550</v>
      </c>
    </row>
    <row r="1261" spans="1:51" ht="23.25" customHeight="1">
      <c r="A1261" s="28">
        <v>1256</v>
      </c>
      <c r="B1261" s="94" t="e">
        <f t="shared" si="19"/>
        <v>#REF!</v>
      </c>
      <c r="C1261" s="93" t="s">
        <v>3307</v>
      </c>
      <c r="D1261" s="41" t="e">
        <f>VLOOKUP(E1261,#REF!,25,0)</f>
        <v>#REF!</v>
      </c>
      <c r="E1261" s="57" t="s">
        <v>154</v>
      </c>
      <c r="F1261" s="32" t="s">
        <v>48</v>
      </c>
      <c r="G1261" s="30" t="s">
        <v>4</v>
      </c>
      <c r="H1261" s="44" t="s">
        <v>488</v>
      </c>
      <c r="I1261" s="52" t="s">
        <v>86</v>
      </c>
      <c r="J1261" s="33"/>
      <c r="K1261" s="69"/>
      <c r="L1261" s="39">
        <v>27</v>
      </c>
      <c r="M1261" s="41" t="e">
        <f>VLOOKUP(I1261,#REF!,6,0)</f>
        <v>#REF!</v>
      </c>
      <c r="N1261" s="33"/>
    </row>
    <row r="1262" spans="1:51" ht="23.25" customHeight="1">
      <c r="A1262" s="28">
        <v>1257</v>
      </c>
      <c r="B1262" s="94" t="e">
        <f t="shared" si="19"/>
        <v>#REF!</v>
      </c>
      <c r="C1262" s="93" t="s">
        <v>3310</v>
      </c>
      <c r="D1262" s="41" t="e">
        <f>VLOOKUP(E1262,#REF!,25,0)</f>
        <v>#REF!</v>
      </c>
      <c r="E1262" s="57" t="s">
        <v>154</v>
      </c>
      <c r="F1262" s="32" t="s">
        <v>18</v>
      </c>
      <c r="G1262" s="30" t="s">
        <v>1</v>
      </c>
      <c r="H1262" s="44" t="s">
        <v>488</v>
      </c>
      <c r="I1262" s="52" t="s">
        <v>87</v>
      </c>
      <c r="J1262" s="33"/>
      <c r="K1262" s="69"/>
      <c r="L1262" s="39">
        <v>28</v>
      </c>
      <c r="M1262" s="41" t="e">
        <f>VLOOKUP(I1262,#REF!,6,0)</f>
        <v>#REF!</v>
      </c>
      <c r="N1262" s="54" t="s">
        <v>561</v>
      </c>
    </row>
    <row r="1263" spans="1:51" ht="23.25" customHeight="1">
      <c r="A1263" s="28">
        <v>1258</v>
      </c>
      <c r="B1263" s="94" t="e">
        <f t="shared" si="19"/>
        <v>#REF!</v>
      </c>
      <c r="C1263" s="93" t="s">
        <v>3310</v>
      </c>
      <c r="D1263" s="41" t="e">
        <f>VLOOKUP(E1263,#REF!,25,0)</f>
        <v>#REF!</v>
      </c>
      <c r="E1263" s="57" t="s">
        <v>154</v>
      </c>
      <c r="F1263" s="32" t="s">
        <v>18</v>
      </c>
      <c r="G1263" s="30" t="s">
        <v>1</v>
      </c>
      <c r="H1263" s="44" t="s">
        <v>488</v>
      </c>
      <c r="I1263" s="52" t="s">
        <v>88</v>
      </c>
      <c r="J1263" s="33"/>
      <c r="K1263" s="69"/>
      <c r="L1263" s="39">
        <v>28</v>
      </c>
      <c r="M1263" s="41" t="e">
        <f>VLOOKUP(I1263,#REF!,6,0)</f>
        <v>#REF!</v>
      </c>
      <c r="N1263" s="33"/>
    </row>
    <row r="1264" spans="1:51" ht="23.25" customHeight="1">
      <c r="A1264" s="28">
        <v>1259</v>
      </c>
      <c r="B1264" s="94" t="e">
        <f t="shared" si="19"/>
        <v>#REF!</v>
      </c>
      <c r="C1264" s="93" t="s">
        <v>3313</v>
      </c>
      <c r="D1264" s="41" t="e">
        <f>VLOOKUP(E1264,#REF!,25,0)</f>
        <v>#REF!</v>
      </c>
      <c r="E1264" s="57" t="s">
        <v>154</v>
      </c>
      <c r="F1264" s="32" t="s">
        <v>45</v>
      </c>
      <c r="G1264" s="30" t="s">
        <v>3</v>
      </c>
      <c r="H1264" s="44" t="s">
        <v>478</v>
      </c>
      <c r="I1264" s="52" t="s">
        <v>69</v>
      </c>
      <c r="J1264" s="33"/>
      <c r="K1264" s="69"/>
      <c r="L1264" s="39">
        <v>29</v>
      </c>
      <c r="M1264" s="41" t="e">
        <f>VLOOKUP(I1264,#REF!,6,0)</f>
        <v>#REF!</v>
      </c>
      <c r="N1264" s="54" t="s">
        <v>547</v>
      </c>
    </row>
    <row r="1265" spans="1:14" ht="23.25" customHeight="1">
      <c r="A1265" s="28">
        <v>1260</v>
      </c>
      <c r="B1265" s="94" t="e">
        <f t="shared" si="19"/>
        <v>#REF!</v>
      </c>
      <c r="C1265" s="93" t="s">
        <v>3313</v>
      </c>
      <c r="D1265" s="41" t="e">
        <f>VLOOKUP(E1265,#REF!,25,0)</f>
        <v>#REF!</v>
      </c>
      <c r="E1265" s="57" t="s">
        <v>154</v>
      </c>
      <c r="F1265" s="32" t="s">
        <v>45</v>
      </c>
      <c r="G1265" s="30" t="s">
        <v>3</v>
      </c>
      <c r="H1265" s="44" t="s">
        <v>478</v>
      </c>
      <c r="I1265" s="52" t="s">
        <v>70</v>
      </c>
      <c r="J1265" s="33"/>
      <c r="K1265" s="69"/>
      <c r="L1265" s="39">
        <v>29</v>
      </c>
      <c r="M1265" s="41" t="e">
        <f>VLOOKUP(I1265,#REF!,6,0)</f>
        <v>#REF!</v>
      </c>
      <c r="N1265" s="33"/>
    </row>
    <row r="1266" spans="1:14" ht="23.25" customHeight="1">
      <c r="A1266" s="28">
        <v>1261</v>
      </c>
      <c r="B1266" s="94" t="e">
        <f t="shared" si="19"/>
        <v>#REF!</v>
      </c>
      <c r="C1266" s="93" t="s">
        <v>3316</v>
      </c>
      <c r="D1266" s="41" t="e">
        <f>VLOOKUP(E1266,#REF!,25,0)</f>
        <v>#REF!</v>
      </c>
      <c r="E1266" s="57" t="s">
        <v>154</v>
      </c>
      <c r="F1266" s="32" t="s">
        <v>45</v>
      </c>
      <c r="G1266" s="30" t="s">
        <v>5</v>
      </c>
      <c r="H1266" s="44" t="s">
        <v>478</v>
      </c>
      <c r="I1266" s="52" t="s">
        <v>89</v>
      </c>
      <c r="J1266" s="33"/>
      <c r="K1266" s="69"/>
      <c r="L1266" s="39">
        <v>30</v>
      </c>
      <c r="M1266" s="41" t="e">
        <f>VLOOKUP(I1266,#REF!,6,0)</f>
        <v>#REF!</v>
      </c>
      <c r="N1266" s="54" t="s">
        <v>460</v>
      </c>
    </row>
    <row r="1267" spans="1:14" ht="23.25" customHeight="1">
      <c r="A1267" s="28">
        <v>1262</v>
      </c>
      <c r="B1267" s="94" t="e">
        <f t="shared" si="19"/>
        <v>#REF!</v>
      </c>
      <c r="C1267" s="93" t="s">
        <v>3316</v>
      </c>
      <c r="D1267" s="41" t="e">
        <f>VLOOKUP(E1267,#REF!,25,0)</f>
        <v>#REF!</v>
      </c>
      <c r="E1267" s="57" t="s">
        <v>154</v>
      </c>
      <c r="F1267" s="32" t="s">
        <v>45</v>
      </c>
      <c r="G1267" s="30" t="s">
        <v>5</v>
      </c>
      <c r="H1267" s="44" t="s">
        <v>478</v>
      </c>
      <c r="I1267" s="52" t="s">
        <v>175</v>
      </c>
      <c r="J1267" s="33"/>
      <c r="K1267" s="69"/>
      <c r="L1267" s="39">
        <v>30</v>
      </c>
      <c r="M1267" s="41" t="e">
        <f>VLOOKUP(I1267,#REF!,6,0)</f>
        <v>#REF!</v>
      </c>
      <c r="N1267" s="33"/>
    </row>
    <row r="1268" spans="1:14" ht="23.25" customHeight="1">
      <c r="A1268" s="28">
        <v>1263</v>
      </c>
      <c r="B1268" s="94" t="e">
        <f t="shared" si="19"/>
        <v>#REF!</v>
      </c>
      <c r="C1268" s="93" t="s">
        <v>3319</v>
      </c>
      <c r="D1268" s="41" t="e">
        <f>VLOOKUP(E1268,#REF!,25,0)</f>
        <v>#REF!</v>
      </c>
      <c r="E1268" s="57" t="s">
        <v>154</v>
      </c>
      <c r="F1268" s="32" t="s">
        <v>46</v>
      </c>
      <c r="G1268" s="30" t="s">
        <v>5</v>
      </c>
      <c r="H1268" s="44" t="s">
        <v>488</v>
      </c>
      <c r="I1268" s="52" t="s">
        <v>99</v>
      </c>
      <c r="J1268" s="33"/>
      <c r="K1268" s="69"/>
      <c r="L1268" s="39">
        <v>31</v>
      </c>
      <c r="M1268" s="41" t="e">
        <f>VLOOKUP(I1268,#REF!,6,0)</f>
        <v>#REF!</v>
      </c>
      <c r="N1268" s="33"/>
    </row>
    <row r="1269" spans="1:14" ht="23.25" customHeight="1">
      <c r="A1269" s="28">
        <v>1264</v>
      </c>
      <c r="B1269" s="94" t="e">
        <f t="shared" si="19"/>
        <v>#REF!</v>
      </c>
      <c r="C1269" s="93" t="s">
        <v>3319</v>
      </c>
      <c r="D1269" s="41" t="e">
        <f>VLOOKUP(E1269,#REF!,25,0)</f>
        <v>#REF!</v>
      </c>
      <c r="E1269" s="57" t="s">
        <v>154</v>
      </c>
      <c r="F1269" s="32" t="s">
        <v>46</v>
      </c>
      <c r="G1269" s="30" t="s">
        <v>5</v>
      </c>
      <c r="H1269" s="44" t="s">
        <v>488</v>
      </c>
      <c r="I1269" s="52" t="s">
        <v>417</v>
      </c>
      <c r="J1269" s="33"/>
      <c r="K1269" s="69"/>
      <c r="L1269" s="39">
        <v>31</v>
      </c>
      <c r="M1269" s="41" t="e">
        <f>VLOOKUP(I1269,#REF!,6,0)</f>
        <v>#REF!</v>
      </c>
      <c r="N1269" s="54" t="s">
        <v>551</v>
      </c>
    </row>
    <row r="1270" spans="1:14" ht="23.25" customHeight="1">
      <c r="A1270" s="28">
        <v>1265</v>
      </c>
      <c r="B1270" s="94" t="e">
        <f t="shared" si="19"/>
        <v>#REF!</v>
      </c>
      <c r="C1270" s="445" t="s">
        <v>3322</v>
      </c>
      <c r="D1270" s="41" t="e">
        <f>VLOOKUP(E1270,#REF!,25,0)</f>
        <v>#REF!</v>
      </c>
      <c r="E1270" s="57" t="s">
        <v>154</v>
      </c>
      <c r="F1270" s="32" t="s">
        <v>46</v>
      </c>
      <c r="G1270" s="30" t="s">
        <v>3</v>
      </c>
      <c r="H1270" s="44" t="s">
        <v>478</v>
      </c>
      <c r="I1270" s="52" t="s">
        <v>72</v>
      </c>
      <c r="J1270" s="33"/>
      <c r="K1270" s="136" t="s">
        <v>3637</v>
      </c>
      <c r="L1270" s="39">
        <v>32</v>
      </c>
      <c r="M1270" s="41" t="e">
        <f>VLOOKUP(I1270,#REF!,6,0)</f>
        <v>#REF!</v>
      </c>
      <c r="N1270" s="54" t="s">
        <v>486</v>
      </c>
    </row>
    <row r="1271" spans="1:14" ht="23.25" customHeight="1">
      <c r="A1271" s="28">
        <v>1266</v>
      </c>
      <c r="B1271" s="94" t="e">
        <f t="shared" si="19"/>
        <v>#REF!</v>
      </c>
      <c r="C1271" s="446"/>
      <c r="D1271" s="41" t="e">
        <f>VLOOKUP(E1271,#REF!,25,0)</f>
        <v>#REF!</v>
      </c>
      <c r="E1271" s="57" t="s">
        <v>154</v>
      </c>
      <c r="F1271" s="32" t="s">
        <v>46</v>
      </c>
      <c r="G1271" s="30" t="s">
        <v>3</v>
      </c>
      <c r="H1271" s="44" t="s">
        <v>478</v>
      </c>
      <c r="I1271" s="52" t="s">
        <v>73</v>
      </c>
      <c r="J1271" s="33"/>
      <c r="K1271" s="136" t="s">
        <v>3637</v>
      </c>
      <c r="L1271" s="39">
        <v>32</v>
      </c>
      <c r="M1271" s="41" t="e">
        <f>VLOOKUP(I1271,#REF!,6,0)</f>
        <v>#REF!</v>
      </c>
      <c r="N1271" s="33"/>
    </row>
    <row r="1272" spans="1:14" ht="23.25" customHeight="1">
      <c r="A1272" s="28">
        <v>1267</v>
      </c>
      <c r="B1272" s="94" t="e">
        <f t="shared" si="19"/>
        <v>#REF!</v>
      </c>
      <c r="C1272" s="93" t="s">
        <v>3325</v>
      </c>
      <c r="D1272" s="41" t="e">
        <f>VLOOKUP(E1272,#REF!,25,0)</f>
        <v>#REF!</v>
      </c>
      <c r="E1272" s="57" t="s">
        <v>154</v>
      </c>
      <c r="F1272" s="32" t="s">
        <v>45</v>
      </c>
      <c r="G1272" s="30" t="s">
        <v>3</v>
      </c>
      <c r="H1272" s="44" t="s">
        <v>27</v>
      </c>
      <c r="I1272" s="52" t="s">
        <v>74</v>
      </c>
      <c r="J1272" s="33"/>
      <c r="K1272" s="136" t="s">
        <v>3637</v>
      </c>
      <c r="L1272" s="39">
        <v>33</v>
      </c>
      <c r="M1272" s="41" t="e">
        <f>VLOOKUP(I1272,#REF!,6,0)</f>
        <v>#REF!</v>
      </c>
      <c r="N1272" s="54" t="s">
        <v>548</v>
      </c>
    </row>
    <row r="1273" spans="1:14" ht="23.25" customHeight="1">
      <c r="A1273" s="28">
        <v>1268</v>
      </c>
      <c r="B1273" s="94" t="e">
        <f t="shared" si="19"/>
        <v>#REF!</v>
      </c>
      <c r="C1273" s="93" t="s">
        <v>3638</v>
      </c>
      <c r="D1273" s="41" t="e">
        <f>VLOOKUP(E1273,#REF!,25,0)</f>
        <v>#REF!</v>
      </c>
      <c r="E1273" s="57" t="s">
        <v>154</v>
      </c>
      <c r="F1273" s="32" t="s">
        <v>19</v>
      </c>
      <c r="G1273" s="30" t="s">
        <v>3</v>
      </c>
      <c r="H1273" s="44" t="s">
        <v>26</v>
      </c>
      <c r="I1273" s="52" t="s">
        <v>151</v>
      </c>
      <c r="J1273" s="33"/>
      <c r="K1273" s="136" t="s">
        <v>3637</v>
      </c>
      <c r="L1273" s="39">
        <v>33</v>
      </c>
      <c r="M1273" s="41" t="e">
        <f>VLOOKUP(I1273,#REF!,6,0)</f>
        <v>#REF!</v>
      </c>
      <c r="N1273" s="33"/>
    </row>
    <row r="1274" spans="1:14" ht="23.25" customHeight="1">
      <c r="A1274" s="28">
        <v>1269</v>
      </c>
      <c r="B1274" s="94" t="e">
        <f t="shared" si="19"/>
        <v>#REF!</v>
      </c>
      <c r="C1274" s="93" t="s">
        <v>3328</v>
      </c>
      <c r="D1274" s="41" t="e">
        <f>VLOOKUP(E1274,#REF!,25,0)</f>
        <v>#REF!</v>
      </c>
      <c r="E1274" s="50" t="s">
        <v>154</v>
      </c>
      <c r="F1274" s="32" t="s">
        <v>45</v>
      </c>
      <c r="G1274" s="30" t="s">
        <v>2</v>
      </c>
      <c r="H1274" s="44" t="s">
        <v>478</v>
      </c>
      <c r="I1274" s="52" t="s">
        <v>165</v>
      </c>
      <c r="J1274" s="33"/>
      <c r="K1274" s="69"/>
      <c r="L1274" s="39">
        <v>34</v>
      </c>
      <c r="M1274" s="41" t="e">
        <f>VLOOKUP(I1274,#REF!,6,0)</f>
        <v>#REF!</v>
      </c>
      <c r="N1274" s="54" t="s">
        <v>556</v>
      </c>
    </row>
    <row r="1275" spans="1:14" ht="23.25" customHeight="1">
      <c r="A1275" s="28">
        <v>1270</v>
      </c>
      <c r="B1275" s="94" t="e">
        <f t="shared" si="19"/>
        <v>#REF!</v>
      </c>
      <c r="C1275" s="93" t="s">
        <v>3328</v>
      </c>
      <c r="D1275" s="41" t="e">
        <f>VLOOKUP(E1275,#REF!,25,0)</f>
        <v>#REF!</v>
      </c>
      <c r="E1275" s="57" t="s">
        <v>154</v>
      </c>
      <c r="F1275" s="32" t="s">
        <v>45</v>
      </c>
      <c r="G1275" s="30" t="s">
        <v>2</v>
      </c>
      <c r="H1275" s="44" t="s">
        <v>488</v>
      </c>
      <c r="I1275" s="52" t="s">
        <v>91</v>
      </c>
      <c r="J1275" s="33"/>
      <c r="K1275" s="69"/>
      <c r="L1275" s="39">
        <v>34</v>
      </c>
      <c r="M1275" s="41" t="e">
        <f>VLOOKUP(I1275,#REF!,6,0)</f>
        <v>#REF!</v>
      </c>
      <c r="N1275" s="54" t="s">
        <v>557</v>
      </c>
    </row>
    <row r="1276" spans="1:14" ht="23.25" customHeight="1">
      <c r="A1276" s="28">
        <v>1271</v>
      </c>
      <c r="B1276" s="94" t="e">
        <f t="shared" si="19"/>
        <v>#REF!</v>
      </c>
      <c r="C1276" s="93" t="s">
        <v>3331</v>
      </c>
      <c r="D1276" s="41" t="e">
        <f>VLOOKUP(E1276,#REF!,25,0)</f>
        <v>#REF!</v>
      </c>
      <c r="E1276" s="57" t="s">
        <v>154</v>
      </c>
      <c r="F1276" s="32" t="s">
        <v>46</v>
      </c>
      <c r="G1276" s="30" t="s">
        <v>4</v>
      </c>
      <c r="H1276" s="44" t="s">
        <v>488</v>
      </c>
      <c r="I1276" s="52" t="s">
        <v>60</v>
      </c>
      <c r="J1276" s="33"/>
      <c r="K1276" s="69"/>
      <c r="L1276" s="39">
        <v>35</v>
      </c>
      <c r="M1276" s="41" t="e">
        <f>VLOOKUP(I1276,#REF!,6,0)</f>
        <v>#REF!</v>
      </c>
      <c r="N1276" s="54" t="s">
        <v>552</v>
      </c>
    </row>
    <row r="1277" spans="1:14" ht="23.25" customHeight="1">
      <c r="A1277" s="28">
        <v>1272</v>
      </c>
      <c r="B1277" s="94" t="e">
        <f t="shared" si="19"/>
        <v>#REF!</v>
      </c>
      <c r="C1277" s="93" t="s">
        <v>3331</v>
      </c>
      <c r="D1277" s="41" t="e">
        <f>VLOOKUP(E1277,#REF!,25,0)</f>
        <v>#REF!</v>
      </c>
      <c r="E1277" s="57" t="s">
        <v>154</v>
      </c>
      <c r="F1277" s="32" t="s">
        <v>46</v>
      </c>
      <c r="G1277" s="30" t="s">
        <v>4</v>
      </c>
      <c r="H1277" s="44" t="s">
        <v>488</v>
      </c>
      <c r="I1277" s="52" t="s">
        <v>149</v>
      </c>
      <c r="J1277" s="33"/>
      <c r="K1277" s="69"/>
      <c r="L1277" s="39">
        <v>35</v>
      </c>
      <c r="M1277" s="41" t="e">
        <f>VLOOKUP(I1277,#REF!,6,0)</f>
        <v>#REF!</v>
      </c>
      <c r="N1277" s="33"/>
    </row>
    <row r="1278" spans="1:14" ht="23.25" customHeight="1">
      <c r="A1278" s="28">
        <v>1273</v>
      </c>
      <c r="B1278" s="94" t="e">
        <f t="shared" si="19"/>
        <v>#REF!</v>
      </c>
      <c r="C1278" s="93" t="s">
        <v>3334</v>
      </c>
      <c r="D1278" s="41" t="e">
        <f>VLOOKUP(E1278,#REF!,25,0)</f>
        <v>#REF!</v>
      </c>
      <c r="E1278" s="57" t="s">
        <v>154</v>
      </c>
      <c r="F1278" s="32" t="s">
        <v>48</v>
      </c>
      <c r="G1278" s="30" t="s">
        <v>4</v>
      </c>
      <c r="H1278" s="27" t="s">
        <v>377</v>
      </c>
      <c r="I1278" s="52" t="s">
        <v>14</v>
      </c>
      <c r="J1278" s="33"/>
      <c r="K1278" s="69"/>
      <c r="L1278" s="79">
        <v>36</v>
      </c>
      <c r="M1278" s="41" t="e">
        <f>VLOOKUP(I1278,#REF!,6,0)</f>
        <v>#REF!</v>
      </c>
      <c r="N1278" s="33"/>
    </row>
    <row r="1279" spans="1:14" ht="23.25" customHeight="1">
      <c r="A1279" s="28">
        <v>1274</v>
      </c>
      <c r="B1279" s="94" t="e">
        <f t="shared" si="19"/>
        <v>#REF!</v>
      </c>
      <c r="C1279" s="93" t="s">
        <v>3337</v>
      </c>
      <c r="D1279" s="41" t="e">
        <f>VLOOKUP(E1279,#REF!,25,0)</f>
        <v>#REF!</v>
      </c>
      <c r="E1279" s="57" t="s">
        <v>154</v>
      </c>
      <c r="F1279" s="32" t="s">
        <v>19</v>
      </c>
      <c r="G1279" s="30" t="s">
        <v>5</v>
      </c>
      <c r="H1279" s="27" t="s">
        <v>377</v>
      </c>
      <c r="I1279" s="52" t="s">
        <v>15</v>
      </c>
      <c r="J1279" s="33"/>
      <c r="K1279" s="69"/>
      <c r="L1279" s="79">
        <v>37</v>
      </c>
      <c r="M1279" s="41" t="e">
        <f>VLOOKUP(I1279,#REF!,6,0)</f>
        <v>#REF!</v>
      </c>
      <c r="N1279" s="33"/>
    </row>
    <row r="1280" spans="1:14" ht="23.25" customHeight="1">
      <c r="A1280" s="28">
        <v>1275</v>
      </c>
      <c r="B1280" s="94" t="e">
        <f t="shared" si="19"/>
        <v>#REF!</v>
      </c>
      <c r="C1280" s="93" t="s">
        <v>3340</v>
      </c>
      <c r="D1280" s="41" t="e">
        <f>VLOOKUP(E1280,#REF!,25,0)</f>
        <v>#REF!</v>
      </c>
      <c r="E1280" s="57" t="s">
        <v>154</v>
      </c>
      <c r="F1280" s="32" t="s">
        <v>18</v>
      </c>
      <c r="G1280" s="30" t="s">
        <v>4</v>
      </c>
      <c r="H1280" s="27" t="s">
        <v>377</v>
      </c>
      <c r="I1280" s="52" t="s">
        <v>44</v>
      </c>
      <c r="J1280" s="33"/>
      <c r="K1280" s="69"/>
      <c r="L1280" s="79">
        <v>38</v>
      </c>
      <c r="M1280" s="41" t="e">
        <f>VLOOKUP(I1280,#REF!,6,0)</f>
        <v>#REF!</v>
      </c>
      <c r="N1280" s="33"/>
    </row>
    <row r="1281" spans="1:14" ht="23.25" customHeight="1">
      <c r="A1281" s="28">
        <v>1276</v>
      </c>
      <c r="B1281" s="94" t="e">
        <f t="shared" si="19"/>
        <v>#REF!</v>
      </c>
      <c r="C1281" s="93" t="s">
        <v>3343</v>
      </c>
      <c r="D1281" s="41" t="e">
        <f>VLOOKUP(E1281,#REF!,25,0)</f>
        <v>#REF!</v>
      </c>
      <c r="E1281" s="57" t="s">
        <v>154</v>
      </c>
      <c r="F1281" s="32" t="s">
        <v>46</v>
      </c>
      <c r="G1281" s="30" t="s">
        <v>4</v>
      </c>
      <c r="H1281" s="44" t="s">
        <v>377</v>
      </c>
      <c r="I1281" s="52" t="s">
        <v>142</v>
      </c>
      <c r="J1281" s="33"/>
      <c r="K1281" s="69"/>
      <c r="L1281" s="79">
        <v>39</v>
      </c>
      <c r="M1281" s="41" t="e">
        <f>VLOOKUP(I1281,#REF!,6,0)</f>
        <v>#REF!</v>
      </c>
      <c r="N1281" s="33"/>
    </row>
    <row r="1282" spans="1:14" ht="23.25" customHeight="1">
      <c r="A1282" s="28">
        <v>1277</v>
      </c>
      <c r="B1282" s="94" t="e">
        <f t="shared" si="19"/>
        <v>#REF!</v>
      </c>
      <c r="C1282" s="93" t="s">
        <v>3346</v>
      </c>
      <c r="D1282" s="41" t="e">
        <f>VLOOKUP(E1282,#REF!,25,0)</f>
        <v>#REF!</v>
      </c>
      <c r="E1282" s="57" t="s">
        <v>154</v>
      </c>
      <c r="F1282" s="32" t="s">
        <v>48</v>
      </c>
      <c r="G1282" s="30" t="s">
        <v>2</v>
      </c>
      <c r="H1282" s="27" t="s">
        <v>8</v>
      </c>
      <c r="I1282" s="52" t="s">
        <v>376</v>
      </c>
      <c r="J1282" s="33"/>
      <c r="K1282" s="69"/>
      <c r="L1282" s="79">
        <v>40</v>
      </c>
      <c r="M1282" s="41" t="e">
        <f>VLOOKUP(I1282,#REF!,6,0)</f>
        <v>#REF!</v>
      </c>
      <c r="N1282" s="33"/>
    </row>
    <row r="1283" spans="1:14" ht="23.25" customHeight="1">
      <c r="A1283" s="28">
        <v>1278</v>
      </c>
      <c r="B1283" s="94" t="e">
        <f t="shared" si="19"/>
        <v>#REF!</v>
      </c>
      <c r="C1283" s="93" t="s">
        <v>3349</v>
      </c>
      <c r="D1283" s="41" t="e">
        <f>VLOOKUP(E1283,#REF!,25,0)</f>
        <v>#REF!</v>
      </c>
      <c r="E1283" s="57" t="s">
        <v>154</v>
      </c>
      <c r="F1283" s="32" t="s">
        <v>48</v>
      </c>
      <c r="G1283" s="30" t="s">
        <v>5</v>
      </c>
      <c r="H1283" s="27" t="s">
        <v>8</v>
      </c>
      <c r="I1283" s="52" t="s">
        <v>152</v>
      </c>
      <c r="J1283" s="33"/>
      <c r="K1283" s="69"/>
      <c r="L1283" s="79">
        <v>41</v>
      </c>
      <c r="M1283" s="41" t="e">
        <f>VLOOKUP(I1283,#REF!,6,0)</f>
        <v>#REF!</v>
      </c>
      <c r="N1283" s="33"/>
    </row>
    <row r="1284" spans="1:14" ht="23.25" customHeight="1">
      <c r="A1284" s="28">
        <v>1279</v>
      </c>
      <c r="B1284" s="94" t="e">
        <f t="shared" si="19"/>
        <v>#REF!</v>
      </c>
      <c r="C1284" s="93" t="s">
        <v>3352</v>
      </c>
      <c r="D1284" s="41" t="e">
        <f>VLOOKUP(E1284,#REF!,25,0)</f>
        <v>#REF!</v>
      </c>
      <c r="E1284" s="57" t="s">
        <v>154</v>
      </c>
      <c r="F1284" s="32" t="s">
        <v>47</v>
      </c>
      <c r="G1284" s="30" t="s">
        <v>4</v>
      </c>
      <c r="H1284" s="44" t="s">
        <v>377</v>
      </c>
      <c r="I1284" s="52" t="s">
        <v>67</v>
      </c>
      <c r="J1284" s="33"/>
      <c r="K1284" s="69"/>
      <c r="L1284" s="79">
        <v>42</v>
      </c>
      <c r="M1284" s="41" t="e">
        <f>VLOOKUP(I1284,#REF!,6,0)</f>
        <v>#REF!</v>
      </c>
      <c r="N1284" s="33"/>
    </row>
    <row r="1285" spans="1:14" ht="23.25" customHeight="1">
      <c r="A1285" s="28">
        <v>1280</v>
      </c>
      <c r="B1285" s="94" t="e">
        <f t="shared" si="19"/>
        <v>#REF!</v>
      </c>
      <c r="C1285" s="93" t="s">
        <v>3355</v>
      </c>
      <c r="D1285" s="41" t="e">
        <f>VLOOKUP(E1285,#REF!,25,0)</f>
        <v>#REF!</v>
      </c>
      <c r="E1285" s="57" t="s">
        <v>154</v>
      </c>
      <c r="F1285" s="32" t="s">
        <v>18</v>
      </c>
      <c r="G1285" s="30" t="s">
        <v>2</v>
      </c>
      <c r="H1285" s="44" t="s">
        <v>8</v>
      </c>
      <c r="I1285" s="52" t="s">
        <v>140</v>
      </c>
      <c r="J1285" s="33"/>
      <c r="K1285" s="69"/>
      <c r="L1285" s="79">
        <v>43</v>
      </c>
      <c r="M1285" s="41" t="e">
        <f>VLOOKUP(I1285,#REF!,6,0)</f>
        <v>#REF!</v>
      </c>
      <c r="N1285" s="33"/>
    </row>
    <row r="1286" spans="1:14" ht="23.25" customHeight="1">
      <c r="A1286" s="28">
        <v>1281</v>
      </c>
      <c r="B1286" s="94" t="e">
        <f t="shared" ref="B1286:B1348" si="20">CONCATENATE(20241,$D1286,"K19.",$L1286)</f>
        <v>#REF!</v>
      </c>
      <c r="C1286" s="93" t="s">
        <v>3358</v>
      </c>
      <c r="D1286" s="41" t="e">
        <f>VLOOKUP(E1286,#REF!,25,0)</f>
        <v>#REF!</v>
      </c>
      <c r="E1286" s="57" t="s">
        <v>154</v>
      </c>
      <c r="F1286" s="32" t="s">
        <v>47</v>
      </c>
      <c r="G1286" s="30" t="s">
        <v>2</v>
      </c>
      <c r="H1286" s="44" t="s">
        <v>488</v>
      </c>
      <c r="I1286" s="52" t="s">
        <v>405</v>
      </c>
      <c r="J1286" s="33"/>
      <c r="K1286" s="69"/>
      <c r="L1286" s="39">
        <v>44</v>
      </c>
      <c r="M1286" s="41" t="e">
        <f>VLOOKUP(I1286,#REF!,6,0)</f>
        <v>#REF!</v>
      </c>
      <c r="N1286" s="54" t="s">
        <v>465</v>
      </c>
    </row>
    <row r="1287" spans="1:14" ht="23.25" customHeight="1">
      <c r="A1287" s="28">
        <v>1282</v>
      </c>
      <c r="B1287" s="94" t="e">
        <f t="shared" si="20"/>
        <v>#REF!</v>
      </c>
      <c r="C1287" s="93" t="s">
        <v>3358</v>
      </c>
      <c r="D1287" s="41" t="e">
        <f>VLOOKUP(E1287,#REF!,25,0)</f>
        <v>#REF!</v>
      </c>
      <c r="E1287" s="57" t="s">
        <v>154</v>
      </c>
      <c r="F1287" s="32" t="s">
        <v>47</v>
      </c>
      <c r="G1287" s="30" t="s">
        <v>2</v>
      </c>
      <c r="H1287" s="44" t="s">
        <v>488</v>
      </c>
      <c r="I1287" s="52" t="s">
        <v>116</v>
      </c>
      <c r="J1287" s="33"/>
      <c r="K1287" s="69"/>
      <c r="L1287" s="39">
        <v>44</v>
      </c>
      <c r="M1287" s="41" t="e">
        <f>VLOOKUP(I1287,#REF!,6,0)</f>
        <v>#REF!</v>
      </c>
      <c r="N1287" s="54" t="s">
        <v>465</v>
      </c>
    </row>
    <row r="1288" spans="1:14" ht="23.25" customHeight="1">
      <c r="A1288" s="28">
        <v>1283</v>
      </c>
      <c r="B1288" s="94" t="e">
        <f t="shared" si="20"/>
        <v>#REF!</v>
      </c>
      <c r="C1288" s="93" t="s">
        <v>3358</v>
      </c>
      <c r="D1288" s="41" t="e">
        <f>VLOOKUP(E1288,#REF!,25,0)</f>
        <v>#REF!</v>
      </c>
      <c r="E1288" s="57" t="s">
        <v>154</v>
      </c>
      <c r="F1288" s="32" t="s">
        <v>47</v>
      </c>
      <c r="G1288" s="30" t="s">
        <v>2</v>
      </c>
      <c r="H1288" s="44" t="s">
        <v>488</v>
      </c>
      <c r="I1288" s="52" t="s">
        <v>114</v>
      </c>
      <c r="J1288" s="33"/>
      <c r="K1288" s="69"/>
      <c r="L1288" s="39">
        <v>44</v>
      </c>
      <c r="M1288" s="41" t="e">
        <f>VLOOKUP(I1288,#REF!,6,0)</f>
        <v>#REF!</v>
      </c>
      <c r="N1288" s="54" t="s">
        <v>558</v>
      </c>
    </row>
    <row r="1289" spans="1:14" ht="23.25" customHeight="1">
      <c r="A1289" s="28">
        <v>1284</v>
      </c>
      <c r="B1289" s="94" t="e">
        <f t="shared" si="20"/>
        <v>#REF!</v>
      </c>
      <c r="C1289" s="93" t="s">
        <v>3361</v>
      </c>
      <c r="D1289" s="41" t="e">
        <f>VLOOKUP(E1289,#REF!,25,0)</f>
        <v>#REF!</v>
      </c>
      <c r="E1289" s="57" t="s">
        <v>154</v>
      </c>
      <c r="F1289" s="32" t="s">
        <v>46</v>
      </c>
      <c r="G1289" s="30" t="s">
        <v>4</v>
      </c>
      <c r="H1289" s="44" t="s">
        <v>488</v>
      </c>
      <c r="I1289" s="52" t="s">
        <v>101</v>
      </c>
      <c r="J1289" s="33"/>
      <c r="K1289" s="69"/>
      <c r="L1289" s="78">
        <v>45</v>
      </c>
      <c r="M1289" s="41" t="e">
        <f>VLOOKUP(I1289,#REF!,6,0)</f>
        <v>#REF!</v>
      </c>
      <c r="N1289" s="54" t="s">
        <v>590</v>
      </c>
    </row>
    <row r="1290" spans="1:14" ht="23.25" customHeight="1">
      <c r="A1290" s="28">
        <v>1285</v>
      </c>
      <c r="B1290" s="94" t="e">
        <f t="shared" si="20"/>
        <v>#REF!</v>
      </c>
      <c r="C1290" s="93" t="s">
        <v>3361</v>
      </c>
      <c r="D1290" s="41" t="e">
        <f>VLOOKUP(E1290,#REF!,25,0)</f>
        <v>#REF!</v>
      </c>
      <c r="E1290" s="57" t="s">
        <v>154</v>
      </c>
      <c r="F1290" s="32" t="s">
        <v>46</v>
      </c>
      <c r="G1290" s="30" t="s">
        <v>4</v>
      </c>
      <c r="H1290" s="44" t="s">
        <v>488</v>
      </c>
      <c r="I1290" s="52" t="s">
        <v>90</v>
      </c>
      <c r="J1290" s="33"/>
      <c r="K1290" s="69"/>
      <c r="L1290" s="78">
        <v>45</v>
      </c>
      <c r="M1290" s="41" t="e">
        <f>VLOOKUP(I1290,#REF!,6,0)</f>
        <v>#REF!</v>
      </c>
      <c r="N1290" s="33"/>
    </row>
    <row r="1291" spans="1:14" ht="23.25" customHeight="1">
      <c r="A1291" s="28">
        <v>1286</v>
      </c>
      <c r="B1291" s="94" t="e">
        <f t="shared" si="20"/>
        <v>#REF!</v>
      </c>
      <c r="C1291" s="93" t="s">
        <v>3361</v>
      </c>
      <c r="D1291" s="41" t="e">
        <f>VLOOKUP(E1291,#REF!,25,0)</f>
        <v>#REF!</v>
      </c>
      <c r="E1291" s="57" t="s">
        <v>154</v>
      </c>
      <c r="F1291" s="32" t="s">
        <v>46</v>
      </c>
      <c r="G1291" s="30" t="s">
        <v>4</v>
      </c>
      <c r="H1291" s="44" t="s">
        <v>488</v>
      </c>
      <c r="I1291" s="31" t="s">
        <v>402</v>
      </c>
      <c r="J1291" s="33"/>
      <c r="K1291" s="69"/>
      <c r="L1291" s="78">
        <v>45</v>
      </c>
      <c r="M1291" s="41" t="e">
        <f>VLOOKUP(I1291,#REF!,6,0)</f>
        <v>#REF!</v>
      </c>
      <c r="N1291" s="54" t="s">
        <v>567</v>
      </c>
    </row>
    <row r="1292" spans="1:14" ht="23.25" customHeight="1">
      <c r="A1292" s="28">
        <v>1287</v>
      </c>
      <c r="B1292" s="94" t="e">
        <f t="shared" si="20"/>
        <v>#REF!</v>
      </c>
      <c r="C1292" s="93" t="s">
        <v>3364</v>
      </c>
      <c r="D1292" s="41" t="e">
        <f>VLOOKUP(E1292,#REF!,25,0)</f>
        <v>#REF!</v>
      </c>
      <c r="E1292" s="57" t="s">
        <v>154</v>
      </c>
      <c r="F1292" s="32" t="s">
        <v>19</v>
      </c>
      <c r="G1292" s="30" t="s">
        <v>4</v>
      </c>
      <c r="H1292" s="44" t="s">
        <v>488</v>
      </c>
      <c r="I1292" s="52" t="s">
        <v>92</v>
      </c>
      <c r="J1292" s="33"/>
      <c r="K1292" s="69"/>
      <c r="L1292" s="39">
        <v>46</v>
      </c>
      <c r="M1292" s="41" t="e">
        <f>VLOOKUP(I1292,#REF!,6,0)</f>
        <v>#REF!</v>
      </c>
      <c r="N1292" s="54" t="s">
        <v>570</v>
      </c>
    </row>
    <row r="1293" spans="1:14" ht="23.25" customHeight="1">
      <c r="A1293" s="28">
        <v>1288</v>
      </c>
      <c r="B1293" s="94" t="e">
        <f t="shared" si="20"/>
        <v>#REF!</v>
      </c>
      <c r="C1293" s="93" t="s">
        <v>3364</v>
      </c>
      <c r="D1293" s="41" t="e">
        <f>VLOOKUP(E1293,#REF!,25,0)</f>
        <v>#REF!</v>
      </c>
      <c r="E1293" s="57" t="s">
        <v>154</v>
      </c>
      <c r="F1293" s="32" t="s">
        <v>19</v>
      </c>
      <c r="G1293" s="30" t="s">
        <v>4</v>
      </c>
      <c r="H1293" s="44" t="s">
        <v>488</v>
      </c>
      <c r="I1293" s="52" t="s">
        <v>93</v>
      </c>
      <c r="J1293" s="33"/>
      <c r="K1293" s="69"/>
      <c r="L1293" s="39">
        <v>46</v>
      </c>
      <c r="M1293" s="41" t="e">
        <f>VLOOKUP(I1293,#REF!,6,0)</f>
        <v>#REF!</v>
      </c>
      <c r="N1293" s="54" t="s">
        <v>571</v>
      </c>
    </row>
    <row r="1294" spans="1:14" ht="23.25" customHeight="1">
      <c r="A1294" s="28">
        <v>1289</v>
      </c>
      <c r="B1294" s="94" t="e">
        <f t="shared" si="20"/>
        <v>#REF!</v>
      </c>
      <c r="C1294" s="93" t="s">
        <v>3367</v>
      </c>
      <c r="D1294" s="41" t="e">
        <f>VLOOKUP(E1294,#REF!,25,0)</f>
        <v>#REF!</v>
      </c>
      <c r="E1294" s="57" t="s">
        <v>154</v>
      </c>
      <c r="F1294" s="32" t="s">
        <v>47</v>
      </c>
      <c r="G1294" s="30" t="s">
        <v>3</v>
      </c>
      <c r="H1294" s="44" t="s">
        <v>478</v>
      </c>
      <c r="I1294" s="52" t="s">
        <v>94</v>
      </c>
      <c r="J1294" s="33"/>
      <c r="K1294" s="69"/>
      <c r="L1294" s="39">
        <v>47</v>
      </c>
      <c r="M1294" s="41" t="e">
        <f>VLOOKUP(I1294,#REF!,6,0)</f>
        <v>#REF!</v>
      </c>
      <c r="N1294" s="54" t="s">
        <v>553</v>
      </c>
    </row>
    <row r="1295" spans="1:14" ht="23.25" customHeight="1">
      <c r="A1295" s="28">
        <v>1290</v>
      </c>
      <c r="B1295" s="94" t="e">
        <f t="shared" si="20"/>
        <v>#REF!</v>
      </c>
      <c r="C1295" s="93" t="s">
        <v>3367</v>
      </c>
      <c r="D1295" s="41" t="e">
        <f>VLOOKUP(E1295,#REF!,25,0)</f>
        <v>#REF!</v>
      </c>
      <c r="E1295" s="57" t="s">
        <v>154</v>
      </c>
      <c r="F1295" s="32" t="s">
        <v>47</v>
      </c>
      <c r="G1295" s="30" t="s">
        <v>3</v>
      </c>
      <c r="H1295" s="44" t="s">
        <v>478</v>
      </c>
      <c r="I1295" s="52" t="s">
        <v>95</v>
      </c>
      <c r="J1295" s="33"/>
      <c r="K1295" s="69"/>
      <c r="L1295" s="39">
        <v>47</v>
      </c>
      <c r="M1295" s="41" t="e">
        <f>VLOOKUP(I1295,#REF!,6,0)</f>
        <v>#REF!</v>
      </c>
      <c r="N1295" s="33"/>
    </row>
    <row r="1296" spans="1:14" ht="23.25" customHeight="1">
      <c r="A1296" s="28">
        <v>1291</v>
      </c>
      <c r="B1296" s="94" t="e">
        <f t="shared" si="20"/>
        <v>#REF!</v>
      </c>
      <c r="C1296" s="93" t="s">
        <v>3370</v>
      </c>
      <c r="D1296" s="41" t="e">
        <f>VLOOKUP(E1296,#REF!,25,0)</f>
        <v>#REF!</v>
      </c>
      <c r="E1296" s="57" t="s">
        <v>154</v>
      </c>
      <c r="F1296" s="32" t="s">
        <v>46</v>
      </c>
      <c r="G1296" s="30" t="s">
        <v>1</v>
      </c>
      <c r="H1296" s="44" t="s">
        <v>488</v>
      </c>
      <c r="I1296" s="52" t="s">
        <v>96</v>
      </c>
      <c r="J1296" s="33"/>
      <c r="K1296" s="69"/>
      <c r="L1296" s="39">
        <v>48</v>
      </c>
      <c r="M1296" s="41" t="e">
        <f>VLOOKUP(I1296,#REF!,6,0)</f>
        <v>#REF!</v>
      </c>
      <c r="N1296" s="54" t="s">
        <v>554</v>
      </c>
    </row>
    <row r="1297" spans="1:15" ht="23.25" customHeight="1">
      <c r="A1297" s="28">
        <v>1292</v>
      </c>
      <c r="B1297" s="94" t="e">
        <f t="shared" si="20"/>
        <v>#REF!</v>
      </c>
      <c r="C1297" s="93" t="s">
        <v>3370</v>
      </c>
      <c r="D1297" s="41" t="e">
        <f>VLOOKUP(E1297,#REF!,25,0)</f>
        <v>#REF!</v>
      </c>
      <c r="E1297" s="57" t="s">
        <v>154</v>
      </c>
      <c r="F1297" s="32" t="s">
        <v>46</v>
      </c>
      <c r="G1297" s="30" t="s">
        <v>1</v>
      </c>
      <c r="H1297" s="44" t="s">
        <v>488</v>
      </c>
      <c r="I1297" s="52" t="s">
        <v>97</v>
      </c>
      <c r="J1297" s="33"/>
      <c r="K1297" s="69"/>
      <c r="L1297" s="39">
        <v>48</v>
      </c>
      <c r="M1297" s="41" t="e">
        <f>VLOOKUP(I1297,#REF!,6,0)</f>
        <v>#REF!</v>
      </c>
      <c r="N1297" s="33"/>
    </row>
    <row r="1298" spans="1:15" ht="23.25" customHeight="1">
      <c r="A1298" s="28">
        <v>1293</v>
      </c>
      <c r="B1298" s="94" t="e">
        <f t="shared" si="20"/>
        <v>#REF!</v>
      </c>
      <c r="C1298" s="93" t="s">
        <v>3373</v>
      </c>
      <c r="D1298" s="41" t="e">
        <f>VLOOKUP(E1298,#REF!,25,0)</f>
        <v>#REF!</v>
      </c>
      <c r="E1298" s="57" t="s">
        <v>154</v>
      </c>
      <c r="F1298" s="32" t="s">
        <v>45</v>
      </c>
      <c r="G1298" s="30" t="s">
        <v>5</v>
      </c>
      <c r="H1298" s="44" t="s">
        <v>488</v>
      </c>
      <c r="I1298" s="31" t="s">
        <v>448</v>
      </c>
      <c r="J1298" s="33"/>
      <c r="K1298" s="69"/>
      <c r="L1298" s="39">
        <v>49</v>
      </c>
      <c r="M1298" s="41" t="e">
        <f>VLOOKUP(I1298,#REF!,6,0)</f>
        <v>#REF!</v>
      </c>
      <c r="N1298" s="54" t="s">
        <v>594</v>
      </c>
    </row>
    <row r="1299" spans="1:15" ht="23.25" customHeight="1">
      <c r="A1299" s="28">
        <v>1294</v>
      </c>
      <c r="B1299" s="94" t="e">
        <f t="shared" si="20"/>
        <v>#REF!</v>
      </c>
      <c r="C1299" s="93" t="s">
        <v>3373</v>
      </c>
      <c r="D1299" s="41" t="e">
        <f>VLOOKUP(E1299,#REF!,25,0)</f>
        <v>#REF!</v>
      </c>
      <c r="E1299" s="57" t="s">
        <v>154</v>
      </c>
      <c r="F1299" s="32" t="s">
        <v>47</v>
      </c>
      <c r="G1299" s="30" t="s">
        <v>5</v>
      </c>
      <c r="H1299" s="44" t="s">
        <v>488</v>
      </c>
      <c r="I1299" s="52" t="s">
        <v>98</v>
      </c>
      <c r="J1299" s="33"/>
      <c r="K1299" s="69"/>
      <c r="L1299" s="39">
        <v>49</v>
      </c>
      <c r="M1299" s="41" t="e">
        <f>VLOOKUP(I1299,#REF!,6,0)</f>
        <v>#REF!</v>
      </c>
      <c r="N1299" s="54" t="s">
        <v>589</v>
      </c>
    </row>
    <row r="1300" spans="1:15" ht="23.25" customHeight="1">
      <c r="A1300" s="28">
        <v>1295</v>
      </c>
      <c r="B1300" s="94" t="e">
        <f t="shared" si="20"/>
        <v>#REF!</v>
      </c>
      <c r="C1300" s="93" t="s">
        <v>3373</v>
      </c>
      <c r="D1300" s="41" t="e">
        <f>VLOOKUP(E1300,#REF!,25,0)</f>
        <v>#REF!</v>
      </c>
      <c r="E1300" s="57" t="s">
        <v>154</v>
      </c>
      <c r="F1300" s="32" t="s">
        <v>47</v>
      </c>
      <c r="G1300" s="30" t="s">
        <v>5</v>
      </c>
      <c r="H1300" s="44" t="s">
        <v>488</v>
      </c>
      <c r="I1300" s="52" t="s">
        <v>100</v>
      </c>
      <c r="J1300" s="33"/>
      <c r="K1300" s="69"/>
      <c r="L1300" s="39">
        <v>49</v>
      </c>
      <c r="M1300" s="41" t="e">
        <f>VLOOKUP(I1300,#REF!,6,0)</f>
        <v>#REF!</v>
      </c>
      <c r="N1300" s="33"/>
    </row>
    <row r="1301" spans="1:15" ht="23.25" customHeight="1">
      <c r="A1301" s="28">
        <v>1296</v>
      </c>
      <c r="B1301" s="94" t="e">
        <f t="shared" si="20"/>
        <v>#REF!</v>
      </c>
      <c r="C1301" s="93" t="s">
        <v>3376</v>
      </c>
      <c r="D1301" s="41" t="e">
        <f>VLOOKUP(E1301,#REF!,25,0)</f>
        <v>#REF!</v>
      </c>
      <c r="E1301" s="57" t="s">
        <v>154</v>
      </c>
      <c r="F1301" s="32" t="s">
        <v>48</v>
      </c>
      <c r="G1301" s="30" t="s">
        <v>0</v>
      </c>
      <c r="H1301" s="27" t="s">
        <v>373</v>
      </c>
      <c r="I1301" s="52" t="s">
        <v>68</v>
      </c>
      <c r="J1301" s="24"/>
      <c r="K1301" s="69"/>
      <c r="L1301" s="80">
        <v>50</v>
      </c>
      <c r="M1301" s="41" t="e">
        <f>VLOOKUP(I1301,#REF!,6,0)</f>
        <v>#REF!</v>
      </c>
      <c r="N1301" s="24"/>
      <c r="O1301" s="3"/>
    </row>
    <row r="1302" spans="1:15" ht="23.25" customHeight="1">
      <c r="A1302" s="28">
        <v>1297</v>
      </c>
      <c r="B1302" s="94" t="e">
        <f t="shared" si="20"/>
        <v>#REF!</v>
      </c>
      <c r="C1302" s="93" t="s">
        <v>3379</v>
      </c>
      <c r="D1302" s="41" t="e">
        <f>VLOOKUP(E1302,#REF!,25,0)</f>
        <v>#REF!</v>
      </c>
      <c r="E1302" s="57" t="s">
        <v>154</v>
      </c>
      <c r="F1302" s="32" t="s">
        <v>46</v>
      </c>
      <c r="G1302" s="30" t="s">
        <v>5</v>
      </c>
      <c r="H1302" s="27" t="s">
        <v>8</v>
      </c>
      <c r="I1302" s="52" t="s">
        <v>302</v>
      </c>
      <c r="J1302" s="33"/>
      <c r="K1302" s="69"/>
      <c r="L1302" s="79">
        <v>51</v>
      </c>
      <c r="M1302" s="41" t="e">
        <f>VLOOKUP(I1302,#REF!,6,0)</f>
        <v>#REF!</v>
      </c>
      <c r="N1302" s="33"/>
    </row>
    <row r="1303" spans="1:15" ht="23.25" customHeight="1">
      <c r="A1303" s="28">
        <v>1298</v>
      </c>
      <c r="B1303" s="94" t="e">
        <f t="shared" si="20"/>
        <v>#REF!</v>
      </c>
      <c r="C1303" s="93" t="s">
        <v>3385</v>
      </c>
      <c r="D1303" s="41" t="e">
        <f>VLOOKUP(E1303,#REF!,25,0)</f>
        <v>#REF!</v>
      </c>
      <c r="E1303" s="53" t="s">
        <v>424</v>
      </c>
      <c r="F1303" s="30" t="s">
        <v>48</v>
      </c>
      <c r="G1303" s="30" t="s">
        <v>4</v>
      </c>
      <c r="H1303" s="27" t="s">
        <v>8</v>
      </c>
      <c r="I1303" s="52" t="s">
        <v>376</v>
      </c>
      <c r="J1303" s="33"/>
      <c r="K1303" s="69"/>
      <c r="L1303" s="38">
        <v>1</v>
      </c>
      <c r="M1303" s="41" t="e">
        <f>VLOOKUP(I1303,#REF!,6,0)</f>
        <v>#REF!</v>
      </c>
      <c r="N1303" s="33"/>
    </row>
    <row r="1304" spans="1:15" ht="23.25" customHeight="1">
      <c r="A1304" s="28">
        <v>1299</v>
      </c>
      <c r="B1304" s="94" t="e">
        <f t="shared" si="20"/>
        <v>#REF!</v>
      </c>
      <c r="C1304" s="93" t="s">
        <v>3388</v>
      </c>
      <c r="D1304" s="41" t="e">
        <f>VLOOKUP(E1304,#REF!,25,0)</f>
        <v>#REF!</v>
      </c>
      <c r="E1304" s="57" t="s">
        <v>127</v>
      </c>
      <c r="F1304" s="32" t="s">
        <v>48</v>
      </c>
      <c r="G1304" s="30" t="s">
        <v>3</v>
      </c>
      <c r="H1304" s="27" t="s">
        <v>373</v>
      </c>
      <c r="I1304" s="52" t="s">
        <v>68</v>
      </c>
      <c r="J1304" s="33"/>
      <c r="K1304" s="69"/>
      <c r="L1304" s="38">
        <v>1</v>
      </c>
      <c r="M1304" s="41" t="e">
        <f>VLOOKUP(I1304,#REF!,6,0)</f>
        <v>#REF!</v>
      </c>
      <c r="N1304" s="33"/>
    </row>
    <row r="1305" spans="1:15" ht="23.25" customHeight="1">
      <c r="A1305" s="28">
        <v>1300</v>
      </c>
      <c r="B1305" s="94" t="e">
        <f t="shared" si="20"/>
        <v>#REF!</v>
      </c>
      <c r="C1305" s="93" t="s">
        <v>3391</v>
      </c>
      <c r="D1305" s="41" t="e">
        <f>VLOOKUP(E1305,#REF!,25,0)</f>
        <v>#REF!</v>
      </c>
      <c r="E1305" s="57" t="s">
        <v>61</v>
      </c>
      <c r="F1305" s="32" t="s">
        <v>13</v>
      </c>
      <c r="G1305" s="30" t="s">
        <v>0</v>
      </c>
      <c r="H1305" s="27" t="s">
        <v>306</v>
      </c>
      <c r="I1305" s="52" t="s">
        <v>118</v>
      </c>
      <c r="J1305" s="24"/>
      <c r="K1305" s="69"/>
      <c r="L1305" s="76">
        <v>1</v>
      </c>
      <c r="M1305" s="41" t="e">
        <f>VLOOKUP(I1305,#REF!,6,0)</f>
        <v>#REF!</v>
      </c>
      <c r="N1305" s="24"/>
      <c r="O1305" s="3"/>
    </row>
    <row r="1306" spans="1:15" ht="23.25" customHeight="1">
      <c r="A1306" s="28">
        <v>1301</v>
      </c>
      <c r="B1306" s="94" t="e">
        <f t="shared" si="20"/>
        <v>#REF!</v>
      </c>
      <c r="C1306" s="93" t="s">
        <v>3394</v>
      </c>
      <c r="D1306" s="41" t="e">
        <f>VLOOKUP(E1306,#REF!,25,0)</f>
        <v>#REF!</v>
      </c>
      <c r="E1306" s="57" t="s">
        <v>61</v>
      </c>
      <c r="F1306" s="32" t="s">
        <v>65</v>
      </c>
      <c r="G1306" s="30" t="s">
        <v>0</v>
      </c>
      <c r="H1306" s="27" t="s">
        <v>306</v>
      </c>
      <c r="I1306" s="52" t="s">
        <v>150</v>
      </c>
      <c r="J1306" s="24"/>
      <c r="K1306" s="69"/>
      <c r="L1306" s="76">
        <v>2</v>
      </c>
      <c r="M1306" s="41" t="e">
        <f>VLOOKUP(I1306,#REF!,6,0)</f>
        <v>#REF!</v>
      </c>
      <c r="N1306" s="24"/>
      <c r="O1306" s="3"/>
    </row>
    <row r="1307" spans="1:15" ht="23.25" customHeight="1">
      <c r="A1307" s="28">
        <v>1302</v>
      </c>
      <c r="B1307" s="94" t="e">
        <f t="shared" si="20"/>
        <v>#REF!</v>
      </c>
      <c r="C1307" s="93" t="s">
        <v>3397</v>
      </c>
      <c r="D1307" s="41" t="e">
        <f>VLOOKUP(E1307,#REF!,25,0)</f>
        <v>#REF!</v>
      </c>
      <c r="E1307" s="57" t="s">
        <v>61</v>
      </c>
      <c r="F1307" s="32" t="s">
        <v>13</v>
      </c>
      <c r="G1307" s="30" t="s">
        <v>0</v>
      </c>
      <c r="H1307" s="44" t="s">
        <v>110</v>
      </c>
      <c r="I1307" s="60" t="s">
        <v>328</v>
      </c>
      <c r="J1307" s="24"/>
      <c r="K1307" s="69"/>
      <c r="L1307" s="38">
        <v>3</v>
      </c>
      <c r="M1307" s="41" t="e">
        <f>VLOOKUP(I1307,#REF!,6,0)</f>
        <v>#REF!</v>
      </c>
      <c r="N1307" s="24"/>
      <c r="O1307" s="3"/>
    </row>
    <row r="1308" spans="1:15" ht="23.25" customHeight="1">
      <c r="A1308" s="28">
        <v>1303</v>
      </c>
      <c r="B1308" s="94" t="e">
        <f t="shared" si="20"/>
        <v>#REF!</v>
      </c>
      <c r="C1308" s="93" t="s">
        <v>3400</v>
      </c>
      <c r="D1308" s="41" t="e">
        <f>VLOOKUP(E1308,#REF!,25,0)</f>
        <v>#REF!</v>
      </c>
      <c r="E1308" s="57" t="s">
        <v>61</v>
      </c>
      <c r="F1308" s="32" t="s">
        <v>65</v>
      </c>
      <c r="G1308" s="30" t="s">
        <v>3</v>
      </c>
      <c r="H1308" s="27" t="s">
        <v>22</v>
      </c>
      <c r="I1308" s="52" t="s">
        <v>309</v>
      </c>
      <c r="J1308" s="33"/>
      <c r="K1308" s="69"/>
      <c r="L1308" s="76">
        <v>4</v>
      </c>
      <c r="M1308" s="41" t="e">
        <f>VLOOKUP(I1308,#REF!,6,0)</f>
        <v>#REF!</v>
      </c>
      <c r="N1308" s="33"/>
    </row>
    <row r="1309" spans="1:15" ht="23.25" customHeight="1">
      <c r="A1309" s="28">
        <v>1304</v>
      </c>
      <c r="B1309" s="94" t="e">
        <f t="shared" si="20"/>
        <v>#REF!</v>
      </c>
      <c r="C1309" s="93" t="s">
        <v>3403</v>
      </c>
      <c r="D1309" s="41" t="e">
        <f>VLOOKUP(E1309,#REF!,25,0)</f>
        <v>#REF!</v>
      </c>
      <c r="E1309" s="57" t="s">
        <v>61</v>
      </c>
      <c r="F1309" s="32" t="s">
        <v>13</v>
      </c>
      <c r="G1309" s="30" t="s">
        <v>3</v>
      </c>
      <c r="H1309" s="27" t="s">
        <v>22</v>
      </c>
      <c r="I1309" s="52" t="s">
        <v>310</v>
      </c>
      <c r="J1309" s="33"/>
      <c r="K1309" s="69"/>
      <c r="L1309" s="76">
        <v>5</v>
      </c>
      <c r="M1309" s="41" t="e">
        <f>VLOOKUP(I1309,#REF!,6,0)</f>
        <v>#REF!</v>
      </c>
      <c r="N1309" s="33"/>
    </row>
    <row r="1310" spans="1:15" ht="23.25" customHeight="1">
      <c r="A1310" s="28">
        <v>1305</v>
      </c>
      <c r="B1310" s="94" t="e">
        <f t="shared" si="20"/>
        <v>#REF!</v>
      </c>
      <c r="C1310" s="93" t="s">
        <v>3406</v>
      </c>
      <c r="D1310" s="41" t="e">
        <f>VLOOKUP(E1310,#REF!,25,0)</f>
        <v>#REF!</v>
      </c>
      <c r="E1310" s="57" t="s">
        <v>61</v>
      </c>
      <c r="F1310" s="32" t="s">
        <v>65</v>
      </c>
      <c r="G1310" s="30" t="s">
        <v>5</v>
      </c>
      <c r="H1310" s="44" t="s">
        <v>22</v>
      </c>
      <c r="I1310" s="52" t="s">
        <v>311</v>
      </c>
      <c r="J1310" s="33"/>
      <c r="K1310" s="69" t="s">
        <v>539</v>
      </c>
      <c r="L1310" s="38">
        <v>6</v>
      </c>
      <c r="M1310" s="86" t="s">
        <v>600</v>
      </c>
      <c r="N1310" s="33"/>
    </row>
    <row r="1311" spans="1:15" ht="23.25" customHeight="1">
      <c r="A1311" s="28">
        <v>1306</v>
      </c>
      <c r="B1311" s="94" t="e">
        <f t="shared" si="20"/>
        <v>#REF!</v>
      </c>
      <c r="C1311" s="93" t="s">
        <v>3409</v>
      </c>
      <c r="D1311" s="41" t="e">
        <f>VLOOKUP(E1311,#REF!,25,0)</f>
        <v>#REF!</v>
      </c>
      <c r="E1311" s="57" t="s">
        <v>61</v>
      </c>
      <c r="F1311" s="32" t="s">
        <v>13</v>
      </c>
      <c r="G1311" s="30" t="s">
        <v>5</v>
      </c>
      <c r="H1311" s="44" t="s">
        <v>22</v>
      </c>
      <c r="I1311" s="52" t="s">
        <v>312</v>
      </c>
      <c r="J1311" s="33"/>
      <c r="K1311" s="69" t="s">
        <v>539</v>
      </c>
      <c r="L1311" s="76">
        <v>7</v>
      </c>
      <c r="M1311" s="86" t="s">
        <v>600</v>
      </c>
      <c r="N1311" s="33"/>
    </row>
    <row r="1312" spans="1:15" ht="23.25" customHeight="1">
      <c r="A1312" s="28">
        <v>1307</v>
      </c>
      <c r="B1312" s="94" t="e">
        <f t="shared" si="20"/>
        <v>#REF!</v>
      </c>
      <c r="C1312" s="93" t="s">
        <v>3412</v>
      </c>
      <c r="D1312" s="41" t="e">
        <f>VLOOKUP(E1312,#REF!,25,0)</f>
        <v>#REF!</v>
      </c>
      <c r="E1312" s="57" t="s">
        <v>61</v>
      </c>
      <c r="F1312" s="32" t="s">
        <v>65</v>
      </c>
      <c r="G1312" s="30" t="s">
        <v>2</v>
      </c>
      <c r="H1312" s="27" t="s">
        <v>23</v>
      </c>
      <c r="I1312" s="52" t="s">
        <v>313</v>
      </c>
      <c r="J1312" s="33"/>
      <c r="K1312" s="69"/>
      <c r="L1312" s="76">
        <v>8</v>
      </c>
      <c r="M1312" s="41" t="e">
        <f>VLOOKUP(I1312,#REF!,6,0)</f>
        <v>#REF!</v>
      </c>
      <c r="N1312" s="33"/>
    </row>
    <row r="1313" spans="1:51" ht="23.25" customHeight="1">
      <c r="A1313" s="28">
        <v>1308</v>
      </c>
      <c r="B1313" s="94" t="e">
        <f t="shared" si="20"/>
        <v>#REF!</v>
      </c>
      <c r="C1313" s="93" t="s">
        <v>3415</v>
      </c>
      <c r="D1313" s="41" t="e">
        <f>VLOOKUP(E1313,#REF!,25,0)</f>
        <v>#REF!</v>
      </c>
      <c r="E1313" s="57" t="s">
        <v>61</v>
      </c>
      <c r="F1313" s="32" t="s">
        <v>13</v>
      </c>
      <c r="G1313" s="30" t="s">
        <v>2</v>
      </c>
      <c r="H1313" s="27" t="s">
        <v>23</v>
      </c>
      <c r="I1313" s="52" t="s">
        <v>314</v>
      </c>
      <c r="J1313" s="33"/>
      <c r="K1313" s="69"/>
      <c r="L1313" s="38">
        <v>9</v>
      </c>
      <c r="M1313" s="41" t="e">
        <f>VLOOKUP(I1313,#REF!,6,0)</f>
        <v>#REF!</v>
      </c>
      <c r="N1313" s="33"/>
    </row>
    <row r="1314" spans="1:51" ht="23.25" customHeight="1">
      <c r="A1314" s="28">
        <v>1309</v>
      </c>
      <c r="B1314" s="94" t="e">
        <f t="shared" si="20"/>
        <v>#REF!</v>
      </c>
      <c r="C1314" s="93" t="s">
        <v>3418</v>
      </c>
      <c r="D1314" s="41" t="e">
        <f>VLOOKUP(E1314,#REF!,25,0)</f>
        <v>#REF!</v>
      </c>
      <c r="E1314" s="57" t="s">
        <v>61</v>
      </c>
      <c r="F1314" s="32" t="s">
        <v>65</v>
      </c>
      <c r="G1314" s="30" t="s">
        <v>5</v>
      </c>
      <c r="H1314" s="27" t="s">
        <v>30</v>
      </c>
      <c r="I1314" s="52" t="s">
        <v>329</v>
      </c>
      <c r="J1314" s="33"/>
      <c r="K1314" s="69"/>
      <c r="L1314" s="76">
        <v>10</v>
      </c>
      <c r="M1314" s="41" t="e">
        <f>VLOOKUP(I1314,#REF!,6,0)</f>
        <v>#REF!</v>
      </c>
      <c r="N1314" s="33"/>
    </row>
    <row r="1315" spans="1:51" ht="23.25" customHeight="1">
      <c r="A1315" s="28">
        <v>1310</v>
      </c>
      <c r="B1315" s="94" t="e">
        <f t="shared" si="20"/>
        <v>#REF!</v>
      </c>
      <c r="C1315" s="93" t="s">
        <v>3421</v>
      </c>
      <c r="D1315" s="41" t="e">
        <f>VLOOKUP(E1315,#REF!,25,0)</f>
        <v>#REF!</v>
      </c>
      <c r="E1315" s="57" t="s">
        <v>61</v>
      </c>
      <c r="F1315" s="32" t="s">
        <v>13</v>
      </c>
      <c r="G1315" s="30" t="s">
        <v>5</v>
      </c>
      <c r="H1315" s="27" t="s">
        <v>30</v>
      </c>
      <c r="I1315" s="52" t="s">
        <v>330</v>
      </c>
      <c r="J1315" s="33"/>
      <c r="K1315" s="69"/>
      <c r="L1315" s="76">
        <v>11</v>
      </c>
      <c r="M1315" s="41" t="e">
        <f>VLOOKUP(I1315,#REF!,6,0)</f>
        <v>#REF!</v>
      </c>
      <c r="N1315" s="33"/>
    </row>
    <row r="1316" spans="1:51" ht="23.25" customHeight="1">
      <c r="A1316" s="28">
        <v>1311</v>
      </c>
      <c r="B1316" s="94" t="e">
        <f t="shared" si="20"/>
        <v>#REF!</v>
      </c>
      <c r="C1316" s="93" t="s">
        <v>3424</v>
      </c>
      <c r="D1316" s="41" t="e">
        <f>VLOOKUP(E1316,#REF!,25,0)</f>
        <v>#REF!</v>
      </c>
      <c r="E1316" s="57" t="s">
        <v>61</v>
      </c>
      <c r="F1316" s="32" t="s">
        <v>65</v>
      </c>
      <c r="G1316" s="30" t="s">
        <v>0</v>
      </c>
      <c r="H1316" s="44" t="s">
        <v>110</v>
      </c>
      <c r="I1316" s="52" t="s">
        <v>331</v>
      </c>
      <c r="J1316" s="33"/>
      <c r="K1316" s="69" t="s">
        <v>539</v>
      </c>
      <c r="L1316" s="38">
        <v>12</v>
      </c>
      <c r="M1316" s="86" t="s">
        <v>600</v>
      </c>
      <c r="N1316" s="33"/>
    </row>
    <row r="1317" spans="1:51" ht="23.25" customHeight="1">
      <c r="A1317" s="28">
        <v>1312</v>
      </c>
      <c r="B1317" s="94" t="e">
        <f t="shared" si="20"/>
        <v>#REF!</v>
      </c>
      <c r="C1317" s="93" t="s">
        <v>3427</v>
      </c>
      <c r="D1317" s="41" t="e">
        <f>VLOOKUP(E1317,#REF!,25,0)</f>
        <v>#REF!</v>
      </c>
      <c r="E1317" s="57" t="s">
        <v>61</v>
      </c>
      <c r="F1317" s="32" t="s">
        <v>13</v>
      </c>
      <c r="G1317" s="30" t="s">
        <v>0</v>
      </c>
      <c r="H1317" s="44" t="s">
        <v>110</v>
      </c>
      <c r="I1317" s="52" t="s">
        <v>332</v>
      </c>
      <c r="J1317" s="24"/>
      <c r="K1317" s="69" t="s">
        <v>539</v>
      </c>
      <c r="L1317" s="76">
        <v>13</v>
      </c>
      <c r="M1317" s="86" t="s">
        <v>600</v>
      </c>
      <c r="N1317" s="24"/>
      <c r="O1317" s="3"/>
      <c r="AY1317" s="3"/>
    </row>
    <row r="1318" spans="1:51" ht="23.25" customHeight="1">
      <c r="A1318" s="28">
        <v>1313</v>
      </c>
      <c r="B1318" s="94" t="e">
        <f t="shared" si="20"/>
        <v>#REF!</v>
      </c>
      <c r="C1318" s="93" t="s">
        <v>3430</v>
      </c>
      <c r="D1318" s="41" t="e">
        <f>VLOOKUP(E1318,#REF!,25,0)</f>
        <v>#REF!</v>
      </c>
      <c r="E1318" s="57" t="s">
        <v>61</v>
      </c>
      <c r="F1318" s="32" t="s">
        <v>13</v>
      </c>
      <c r="G1318" s="30" t="s">
        <v>4</v>
      </c>
      <c r="H1318" s="27" t="s">
        <v>31</v>
      </c>
      <c r="I1318" s="52" t="s">
        <v>333</v>
      </c>
      <c r="J1318" s="33"/>
      <c r="K1318" s="69"/>
      <c r="L1318" s="76">
        <v>14</v>
      </c>
      <c r="M1318" s="41" t="e">
        <f>VLOOKUP(I1318,#REF!,6,0)</f>
        <v>#REF!</v>
      </c>
      <c r="N1318" s="33"/>
    </row>
    <row r="1319" spans="1:51" ht="23.25" customHeight="1">
      <c r="A1319" s="28">
        <v>1314</v>
      </c>
      <c r="B1319" s="94" t="e">
        <f t="shared" si="20"/>
        <v>#REF!</v>
      </c>
      <c r="C1319" s="93" t="s">
        <v>3433</v>
      </c>
      <c r="D1319" s="41" t="e">
        <f>VLOOKUP(E1319,#REF!,25,0)</f>
        <v>#REF!</v>
      </c>
      <c r="E1319" s="57" t="s">
        <v>61</v>
      </c>
      <c r="F1319" s="32" t="s">
        <v>65</v>
      </c>
      <c r="G1319" s="30" t="s">
        <v>4</v>
      </c>
      <c r="H1319" s="27" t="s">
        <v>31</v>
      </c>
      <c r="I1319" s="52" t="s">
        <v>334</v>
      </c>
      <c r="J1319" s="33"/>
      <c r="K1319" s="69"/>
      <c r="L1319" s="38">
        <v>15</v>
      </c>
      <c r="M1319" s="41" t="e">
        <f>VLOOKUP(I1319,#REF!,6,0)</f>
        <v>#REF!</v>
      </c>
      <c r="N1319" s="33"/>
    </row>
    <row r="1320" spans="1:51" ht="23.25" customHeight="1">
      <c r="A1320" s="28">
        <v>1315</v>
      </c>
      <c r="B1320" s="94" t="e">
        <f t="shared" si="20"/>
        <v>#REF!</v>
      </c>
      <c r="C1320" s="93" t="s">
        <v>3436</v>
      </c>
      <c r="D1320" s="41" t="e">
        <f>VLOOKUP(E1320,#REF!,25,0)</f>
        <v>#REF!</v>
      </c>
      <c r="E1320" s="57" t="s">
        <v>61</v>
      </c>
      <c r="F1320" s="32" t="s">
        <v>13</v>
      </c>
      <c r="G1320" s="30" t="s">
        <v>1</v>
      </c>
      <c r="H1320" s="44" t="s">
        <v>31</v>
      </c>
      <c r="I1320" s="52" t="s">
        <v>335</v>
      </c>
      <c r="J1320" s="33"/>
      <c r="K1320" s="69" t="s">
        <v>539</v>
      </c>
      <c r="L1320" s="76">
        <v>16</v>
      </c>
      <c r="M1320" s="86" t="s">
        <v>600</v>
      </c>
      <c r="N1320" s="33"/>
    </row>
    <row r="1321" spans="1:51" ht="23.25" customHeight="1">
      <c r="A1321" s="28">
        <v>1316</v>
      </c>
      <c r="B1321" s="94" t="e">
        <f t="shared" si="20"/>
        <v>#REF!</v>
      </c>
      <c r="C1321" s="93" t="s">
        <v>3439</v>
      </c>
      <c r="D1321" s="41" t="e">
        <f>VLOOKUP(E1321,#REF!,25,0)</f>
        <v>#REF!</v>
      </c>
      <c r="E1321" s="57" t="s">
        <v>61</v>
      </c>
      <c r="F1321" s="32" t="s">
        <v>13</v>
      </c>
      <c r="G1321" s="30" t="s">
        <v>2</v>
      </c>
      <c r="H1321" s="44" t="s">
        <v>31</v>
      </c>
      <c r="I1321" s="52" t="s">
        <v>336</v>
      </c>
      <c r="J1321" s="33"/>
      <c r="K1321" s="69" t="s">
        <v>539</v>
      </c>
      <c r="L1321" s="76">
        <v>17</v>
      </c>
      <c r="M1321" s="86" t="s">
        <v>600</v>
      </c>
      <c r="N1321" s="33"/>
    </row>
    <row r="1322" spans="1:51" ht="23.25" customHeight="1">
      <c r="A1322" s="28">
        <v>1317</v>
      </c>
      <c r="B1322" s="94" t="e">
        <f t="shared" si="20"/>
        <v>#REF!</v>
      </c>
      <c r="C1322" s="93" t="s">
        <v>3442</v>
      </c>
      <c r="D1322" s="41" t="e">
        <f>VLOOKUP(E1322,#REF!,25,0)</f>
        <v>#REF!</v>
      </c>
      <c r="E1322" s="57" t="s">
        <v>61</v>
      </c>
      <c r="F1322" s="32" t="s">
        <v>65</v>
      </c>
      <c r="G1322" s="30" t="s">
        <v>2</v>
      </c>
      <c r="H1322" s="44" t="s">
        <v>31</v>
      </c>
      <c r="I1322" s="52" t="s">
        <v>337</v>
      </c>
      <c r="J1322" s="33"/>
      <c r="K1322" s="69" t="s">
        <v>539</v>
      </c>
      <c r="L1322" s="38">
        <v>18</v>
      </c>
      <c r="M1322" s="86" t="s">
        <v>600</v>
      </c>
      <c r="N1322" s="33"/>
    </row>
    <row r="1323" spans="1:51" ht="23.25" customHeight="1">
      <c r="A1323" s="28">
        <v>1318</v>
      </c>
      <c r="B1323" s="94" t="e">
        <f t="shared" si="20"/>
        <v>#REF!</v>
      </c>
      <c r="C1323" s="93" t="s">
        <v>3445</v>
      </c>
      <c r="D1323" s="41" t="e">
        <f>VLOOKUP(E1323,#REF!,25,0)</f>
        <v>#REF!</v>
      </c>
      <c r="E1323" s="57" t="s">
        <v>61</v>
      </c>
      <c r="F1323" s="32" t="s">
        <v>65</v>
      </c>
      <c r="G1323" s="30" t="s">
        <v>1</v>
      </c>
      <c r="H1323" s="27" t="s">
        <v>32</v>
      </c>
      <c r="I1323" s="52" t="s">
        <v>338</v>
      </c>
      <c r="J1323" s="33"/>
      <c r="K1323" s="69"/>
      <c r="L1323" s="76">
        <v>19</v>
      </c>
      <c r="M1323" s="41" t="e">
        <f>VLOOKUP(I1323,#REF!,6,0)</f>
        <v>#REF!</v>
      </c>
      <c r="N1323" s="33"/>
    </row>
    <row r="1324" spans="1:51" ht="23.25" customHeight="1">
      <c r="A1324" s="28">
        <v>1319</v>
      </c>
      <c r="B1324" s="94" t="e">
        <f t="shared" si="20"/>
        <v>#REF!</v>
      </c>
      <c r="C1324" s="93" t="s">
        <v>3448</v>
      </c>
      <c r="D1324" s="41" t="e">
        <f>VLOOKUP(E1324,#REF!,25,0)</f>
        <v>#REF!</v>
      </c>
      <c r="E1324" s="57" t="s">
        <v>61</v>
      </c>
      <c r="F1324" s="32" t="s">
        <v>13</v>
      </c>
      <c r="G1324" s="30" t="s">
        <v>1</v>
      </c>
      <c r="H1324" s="27" t="s">
        <v>32</v>
      </c>
      <c r="I1324" s="52" t="s">
        <v>339</v>
      </c>
      <c r="J1324" s="33"/>
      <c r="K1324" s="69"/>
      <c r="L1324" s="76">
        <v>20</v>
      </c>
      <c r="M1324" s="41" t="e">
        <f>VLOOKUP(I1324,#REF!,6,0)</f>
        <v>#REF!</v>
      </c>
      <c r="N1324" s="33"/>
    </row>
    <row r="1325" spans="1:51" ht="23.25" customHeight="1">
      <c r="A1325" s="28">
        <v>1320</v>
      </c>
      <c r="B1325" s="94" t="e">
        <f t="shared" si="20"/>
        <v>#REF!</v>
      </c>
      <c r="C1325" s="93" t="s">
        <v>3451</v>
      </c>
      <c r="D1325" s="41" t="e">
        <f>VLOOKUP(E1325,#REF!,25,0)</f>
        <v>#REF!</v>
      </c>
      <c r="E1325" s="57" t="s">
        <v>61</v>
      </c>
      <c r="F1325" s="32" t="s">
        <v>65</v>
      </c>
      <c r="G1325" s="30" t="s">
        <v>2</v>
      </c>
      <c r="H1325" s="27" t="s">
        <v>176</v>
      </c>
      <c r="I1325" s="52" t="s">
        <v>303</v>
      </c>
      <c r="J1325" s="33"/>
      <c r="K1325" s="69"/>
      <c r="L1325" s="38">
        <v>21</v>
      </c>
      <c r="M1325" s="41" t="e">
        <f>VLOOKUP(I1325,#REF!,6,0)</f>
        <v>#REF!</v>
      </c>
      <c r="N1325" s="33"/>
    </row>
    <row r="1326" spans="1:51" ht="23.25" customHeight="1">
      <c r="A1326" s="28">
        <v>1321</v>
      </c>
      <c r="B1326" s="94" t="e">
        <f t="shared" si="20"/>
        <v>#REF!</v>
      </c>
      <c r="C1326" s="93" t="s">
        <v>3454</v>
      </c>
      <c r="D1326" s="41" t="e">
        <f>VLOOKUP(E1326,#REF!,25,0)</f>
        <v>#REF!</v>
      </c>
      <c r="E1326" s="57" t="s">
        <v>61</v>
      </c>
      <c r="F1326" s="32" t="s">
        <v>13</v>
      </c>
      <c r="G1326" s="30" t="s">
        <v>2</v>
      </c>
      <c r="H1326" s="27" t="s">
        <v>176</v>
      </c>
      <c r="I1326" s="52" t="s">
        <v>304</v>
      </c>
      <c r="J1326" s="33"/>
      <c r="K1326" s="69"/>
      <c r="L1326" s="76">
        <v>22</v>
      </c>
      <c r="M1326" s="41" t="e">
        <f>VLOOKUP(I1326,#REF!,6,0)</f>
        <v>#REF!</v>
      </c>
      <c r="N1326" s="33"/>
    </row>
    <row r="1327" spans="1:51" ht="23.25" customHeight="1">
      <c r="A1327" s="28">
        <v>1322</v>
      </c>
      <c r="B1327" s="94" t="e">
        <f t="shared" si="20"/>
        <v>#REF!</v>
      </c>
      <c r="C1327" s="93" t="s">
        <v>3457</v>
      </c>
      <c r="D1327" s="41" t="e">
        <f>VLOOKUP(E1327,#REF!,25,0)</f>
        <v>#REF!</v>
      </c>
      <c r="E1327" s="57" t="s">
        <v>61</v>
      </c>
      <c r="F1327" s="32" t="s">
        <v>65</v>
      </c>
      <c r="G1327" s="30" t="s">
        <v>2</v>
      </c>
      <c r="H1327" s="44" t="s">
        <v>176</v>
      </c>
      <c r="I1327" s="52" t="s">
        <v>305</v>
      </c>
      <c r="J1327" s="33"/>
      <c r="K1327" s="81" t="s">
        <v>539</v>
      </c>
      <c r="L1327" s="76">
        <v>23</v>
      </c>
      <c r="M1327" s="86" t="s">
        <v>600</v>
      </c>
      <c r="N1327" s="54" t="s">
        <v>559</v>
      </c>
    </row>
    <row r="1328" spans="1:51" ht="23.25" customHeight="1">
      <c r="A1328" s="28">
        <v>1323</v>
      </c>
      <c r="B1328" s="94" t="e">
        <f t="shared" si="20"/>
        <v>#REF!</v>
      </c>
      <c r="C1328" s="93" t="s">
        <v>3460</v>
      </c>
      <c r="D1328" s="41" t="e">
        <f>VLOOKUP(E1328,#REF!,25,0)</f>
        <v>#REF!</v>
      </c>
      <c r="E1328" s="57" t="s">
        <v>61</v>
      </c>
      <c r="F1328" s="32" t="s">
        <v>65</v>
      </c>
      <c r="G1328" s="30" t="s">
        <v>2</v>
      </c>
      <c r="H1328" s="27" t="s">
        <v>110</v>
      </c>
      <c r="I1328" s="52" t="s">
        <v>153</v>
      </c>
      <c r="J1328" s="33"/>
      <c r="K1328" s="69"/>
      <c r="L1328" s="38">
        <v>24</v>
      </c>
      <c r="M1328" s="41" t="e">
        <f>VLOOKUP(I1328,#REF!,6,0)</f>
        <v>#REF!</v>
      </c>
      <c r="N1328" s="33"/>
    </row>
    <row r="1329" spans="1:26" ht="23.25" customHeight="1">
      <c r="A1329" s="28">
        <v>1324</v>
      </c>
      <c r="B1329" s="94" t="e">
        <f t="shared" si="20"/>
        <v>#REF!</v>
      </c>
      <c r="C1329" s="93" t="s">
        <v>3463</v>
      </c>
      <c r="D1329" s="41" t="e">
        <f>VLOOKUP(E1329,#REF!,25,0)</f>
        <v>#REF!</v>
      </c>
      <c r="E1329" s="57" t="s">
        <v>61</v>
      </c>
      <c r="F1329" s="32" t="s">
        <v>13</v>
      </c>
      <c r="G1329" s="30" t="s">
        <v>3</v>
      </c>
      <c r="H1329" s="27" t="s">
        <v>375</v>
      </c>
      <c r="I1329" s="52" t="s">
        <v>307</v>
      </c>
      <c r="J1329" s="33"/>
      <c r="K1329" s="69"/>
      <c r="L1329" s="76">
        <v>25</v>
      </c>
      <c r="M1329" s="41" t="e">
        <f>VLOOKUP(I1329,#REF!,6,0)</f>
        <v>#REF!</v>
      </c>
      <c r="N1329" s="33"/>
    </row>
    <row r="1330" spans="1:26" ht="23.25" customHeight="1">
      <c r="A1330" s="28">
        <v>1325</v>
      </c>
      <c r="B1330" s="94" t="e">
        <f t="shared" si="20"/>
        <v>#REF!</v>
      </c>
      <c r="C1330" s="93" t="s">
        <v>3466</v>
      </c>
      <c r="D1330" s="41" t="e">
        <f>VLOOKUP(E1330,#REF!,25,0)</f>
        <v>#REF!</v>
      </c>
      <c r="E1330" s="57" t="s">
        <v>61</v>
      </c>
      <c r="F1330" s="32" t="s">
        <v>65</v>
      </c>
      <c r="G1330" s="30" t="s">
        <v>4</v>
      </c>
      <c r="H1330" s="44" t="s">
        <v>32</v>
      </c>
      <c r="I1330" s="52" t="s">
        <v>102</v>
      </c>
      <c r="J1330" s="33"/>
      <c r="K1330" s="99" t="s">
        <v>539</v>
      </c>
      <c r="L1330" s="76">
        <v>26</v>
      </c>
      <c r="M1330" s="40" t="s">
        <v>600</v>
      </c>
      <c r="N1330" s="33"/>
    </row>
    <row r="1331" spans="1:26" ht="23.25" customHeight="1">
      <c r="A1331" s="28">
        <v>1326</v>
      </c>
      <c r="B1331" s="94" t="e">
        <f t="shared" si="20"/>
        <v>#REF!</v>
      </c>
      <c r="C1331" s="93" t="s">
        <v>3469</v>
      </c>
      <c r="D1331" s="41" t="e">
        <f>VLOOKUP(E1331,#REF!,25,0)</f>
        <v>#REF!</v>
      </c>
      <c r="E1331" s="57" t="s">
        <v>61</v>
      </c>
      <c r="F1331" s="32" t="s">
        <v>13</v>
      </c>
      <c r="G1331" s="30" t="s">
        <v>4</v>
      </c>
      <c r="H1331" s="27" t="s">
        <v>32</v>
      </c>
      <c r="I1331" s="52" t="s">
        <v>103</v>
      </c>
      <c r="J1331" s="33"/>
      <c r="K1331" s="99" t="s">
        <v>539</v>
      </c>
      <c r="L1331" s="38">
        <v>27</v>
      </c>
      <c r="M1331" s="40" t="s">
        <v>600</v>
      </c>
      <c r="N1331" s="33"/>
    </row>
    <row r="1332" spans="1:26" ht="23.25" customHeight="1">
      <c r="A1332" s="28">
        <v>1327</v>
      </c>
      <c r="B1332" s="94" t="e">
        <f t="shared" si="20"/>
        <v>#REF!</v>
      </c>
      <c r="C1332" s="93" t="s">
        <v>3472</v>
      </c>
      <c r="D1332" s="41" t="e">
        <f>VLOOKUP(E1332,#REF!,25,0)</f>
        <v>#REF!</v>
      </c>
      <c r="E1332" s="57" t="s">
        <v>61</v>
      </c>
      <c r="F1332" s="32" t="s">
        <v>65</v>
      </c>
      <c r="G1332" s="30" t="s">
        <v>0</v>
      </c>
      <c r="H1332" s="44" t="s">
        <v>34</v>
      </c>
      <c r="I1332" s="52" t="s">
        <v>413</v>
      </c>
      <c r="J1332" s="24"/>
      <c r="K1332" s="69"/>
      <c r="L1332" s="38">
        <v>28</v>
      </c>
      <c r="M1332" s="41" t="e">
        <f>VLOOKUP(I1332,#REF!,6,0)</f>
        <v>#REF!</v>
      </c>
      <c r="N1332" s="24"/>
      <c r="O1332" s="3"/>
    </row>
    <row r="1333" spans="1:26" ht="23.25" customHeight="1">
      <c r="A1333" s="28">
        <v>1328</v>
      </c>
      <c r="B1333" s="94" t="e">
        <f t="shared" si="20"/>
        <v>#REF!</v>
      </c>
      <c r="C1333" s="93" t="s">
        <v>3475</v>
      </c>
      <c r="D1333" s="41" t="e">
        <f>VLOOKUP(E1333,#REF!,25,0)</f>
        <v>#REF!</v>
      </c>
      <c r="E1333" s="57" t="s">
        <v>61</v>
      </c>
      <c r="F1333" s="32" t="s">
        <v>65</v>
      </c>
      <c r="G1333" s="30" t="s">
        <v>3</v>
      </c>
      <c r="H1333" s="27" t="s">
        <v>360</v>
      </c>
      <c r="I1333" s="52" t="s">
        <v>374</v>
      </c>
      <c r="J1333" s="33"/>
      <c r="K1333" s="69"/>
      <c r="L1333" s="76">
        <v>29</v>
      </c>
      <c r="M1333" s="41" t="e">
        <f>VLOOKUP(I1333,#REF!,6,0)</f>
        <v>#REF!</v>
      </c>
      <c r="N1333" s="33"/>
    </row>
    <row r="1334" spans="1:26" ht="23.25" customHeight="1">
      <c r="A1334" s="28">
        <v>1329</v>
      </c>
      <c r="B1334" s="94" t="e">
        <f t="shared" si="20"/>
        <v>#REF!</v>
      </c>
      <c r="C1334" s="93" t="s">
        <v>3478</v>
      </c>
      <c r="D1334" s="41" t="e">
        <f>VLOOKUP(E1334,#REF!,25,0)</f>
        <v>#REF!</v>
      </c>
      <c r="E1334" s="57" t="s">
        <v>61</v>
      </c>
      <c r="F1334" s="32" t="s">
        <v>65</v>
      </c>
      <c r="G1334" s="30" t="s">
        <v>1</v>
      </c>
      <c r="H1334" s="44" t="s">
        <v>31</v>
      </c>
      <c r="I1334" s="52" t="s">
        <v>414</v>
      </c>
      <c r="J1334" s="33"/>
      <c r="K1334" s="69" t="s">
        <v>539</v>
      </c>
      <c r="L1334" s="38">
        <v>30</v>
      </c>
      <c r="M1334" s="86" t="s">
        <v>600</v>
      </c>
      <c r="N1334" s="33"/>
    </row>
    <row r="1335" spans="1:26" ht="23.25" customHeight="1">
      <c r="A1335" s="28">
        <v>1330</v>
      </c>
      <c r="B1335" s="94" t="e">
        <f t="shared" si="20"/>
        <v>#REF!</v>
      </c>
      <c r="C1335" s="93" t="s">
        <v>3481</v>
      </c>
      <c r="D1335" s="41" t="e">
        <f>VLOOKUP(E1335,#REF!,25,0)</f>
        <v>#REF!</v>
      </c>
      <c r="E1335" s="57" t="s">
        <v>61</v>
      </c>
      <c r="F1335" s="32" t="s">
        <v>13</v>
      </c>
      <c r="G1335" s="30" t="s">
        <v>0</v>
      </c>
      <c r="H1335" s="27" t="s">
        <v>24</v>
      </c>
      <c r="I1335" s="52" t="s">
        <v>144</v>
      </c>
      <c r="J1335" s="33"/>
      <c r="K1335" s="69"/>
      <c r="L1335" s="76">
        <v>31</v>
      </c>
      <c r="M1335" s="41" t="e">
        <f>VLOOKUP(I1335,#REF!,6,0)</f>
        <v>#REF!</v>
      </c>
      <c r="N1335" s="33"/>
      <c r="T1335" s="3"/>
      <c r="U1335" s="3"/>
      <c r="V1335" s="3"/>
      <c r="W1335" s="3"/>
      <c r="X1335" s="3"/>
      <c r="Y1335" s="3"/>
      <c r="Z1335" s="3"/>
    </row>
    <row r="1336" spans="1:26" ht="23.25" customHeight="1">
      <c r="A1336" s="28">
        <v>1331</v>
      </c>
      <c r="B1336" s="94" t="e">
        <f t="shared" si="20"/>
        <v>#REF!</v>
      </c>
      <c r="C1336" s="93" t="s">
        <v>3484</v>
      </c>
      <c r="D1336" s="41" t="e">
        <f>VLOOKUP(E1336,#REF!,25,0)</f>
        <v>#REF!</v>
      </c>
      <c r="E1336" s="57" t="s">
        <v>61</v>
      </c>
      <c r="F1336" s="32" t="s">
        <v>13</v>
      </c>
      <c r="G1336" s="30" t="s">
        <v>3</v>
      </c>
      <c r="H1336" s="27" t="s">
        <v>35</v>
      </c>
      <c r="I1336" s="52" t="s">
        <v>415</v>
      </c>
      <c r="J1336" s="33"/>
      <c r="K1336" s="81" t="s">
        <v>539</v>
      </c>
      <c r="L1336" s="76">
        <v>32</v>
      </c>
      <c r="M1336" s="86" t="s">
        <v>600</v>
      </c>
      <c r="N1336" s="33"/>
    </row>
    <row r="1337" spans="1:26" ht="23.25" customHeight="1">
      <c r="A1337" s="28">
        <v>1332</v>
      </c>
      <c r="B1337" s="94" t="e">
        <f t="shared" si="20"/>
        <v>#REF!</v>
      </c>
      <c r="C1337" s="93" t="s">
        <v>3487</v>
      </c>
      <c r="D1337" s="41" t="e">
        <f>VLOOKUP(E1337,#REF!,25,0)</f>
        <v>#REF!</v>
      </c>
      <c r="E1337" s="57" t="s">
        <v>61</v>
      </c>
      <c r="F1337" s="32" t="s">
        <v>13</v>
      </c>
      <c r="G1337" s="30" t="s">
        <v>2</v>
      </c>
      <c r="H1337" s="44" t="s">
        <v>21</v>
      </c>
      <c r="I1337" s="52" t="s">
        <v>319</v>
      </c>
      <c r="J1337" s="33"/>
      <c r="K1337" s="69"/>
      <c r="L1337" s="38">
        <v>33</v>
      </c>
      <c r="M1337" s="41" t="e">
        <f>VLOOKUP(I1337,#REF!,6,0)</f>
        <v>#REF!</v>
      </c>
      <c r="N1337" s="33"/>
    </row>
    <row r="1338" spans="1:26" ht="23.25" customHeight="1">
      <c r="A1338" s="28">
        <v>1333</v>
      </c>
      <c r="B1338" s="94" t="e">
        <f t="shared" si="20"/>
        <v>#REF!</v>
      </c>
      <c r="C1338" s="93" t="s">
        <v>3493</v>
      </c>
      <c r="D1338" s="41" t="e">
        <f>VLOOKUP(E1338,#REF!,25,0)</f>
        <v>#REF!</v>
      </c>
      <c r="E1338" s="57" t="s">
        <v>61</v>
      </c>
      <c r="F1338" s="32" t="s">
        <v>65</v>
      </c>
      <c r="G1338" s="30" t="s">
        <v>0</v>
      </c>
      <c r="H1338" s="27" t="s">
        <v>110</v>
      </c>
      <c r="I1338" s="60" t="s">
        <v>320</v>
      </c>
      <c r="J1338" s="33"/>
      <c r="K1338" s="69"/>
      <c r="L1338" s="76">
        <v>35</v>
      </c>
      <c r="M1338" s="41" t="e">
        <f>VLOOKUP(I1338,#REF!,6,0)</f>
        <v>#REF!</v>
      </c>
      <c r="N1338" s="33"/>
    </row>
    <row r="1339" spans="1:26" ht="23.25" customHeight="1">
      <c r="A1339" s="28">
        <v>1334</v>
      </c>
      <c r="B1339" s="94" t="e">
        <f t="shared" si="20"/>
        <v>#REF!</v>
      </c>
      <c r="C1339" s="93" t="s">
        <v>3496</v>
      </c>
      <c r="D1339" s="41" t="e">
        <f>VLOOKUP(E1339,#REF!,25,0)</f>
        <v>#REF!</v>
      </c>
      <c r="E1339" s="57" t="s">
        <v>17</v>
      </c>
      <c r="F1339" s="32" t="s">
        <v>19</v>
      </c>
      <c r="G1339" s="30" t="s">
        <v>1</v>
      </c>
      <c r="H1339" s="27" t="s">
        <v>454</v>
      </c>
      <c r="I1339" s="52" t="s">
        <v>531</v>
      </c>
      <c r="J1339" s="33"/>
      <c r="K1339" s="69"/>
      <c r="L1339" s="38">
        <v>1</v>
      </c>
      <c r="M1339" s="41" t="e">
        <f>VLOOKUP(I1339,#REF!,6,0)</f>
        <v>#REF!</v>
      </c>
      <c r="N1339" s="33"/>
    </row>
    <row r="1340" spans="1:26" ht="23.25" customHeight="1">
      <c r="A1340" s="28">
        <v>1335</v>
      </c>
      <c r="B1340" s="94" t="e">
        <f t="shared" si="20"/>
        <v>#REF!</v>
      </c>
      <c r="C1340" s="93" t="s">
        <v>3499</v>
      </c>
      <c r="D1340" s="41" t="e">
        <f>VLOOKUP(E1340,#REF!,25,0)</f>
        <v>#REF!</v>
      </c>
      <c r="E1340" s="57" t="s">
        <v>17</v>
      </c>
      <c r="F1340" s="32" t="s">
        <v>18</v>
      </c>
      <c r="G1340" s="30" t="s">
        <v>1</v>
      </c>
      <c r="H1340" s="27" t="s">
        <v>454</v>
      </c>
      <c r="I1340" s="52" t="s">
        <v>532</v>
      </c>
      <c r="J1340" s="33"/>
      <c r="K1340" s="69"/>
      <c r="L1340" s="38">
        <v>2</v>
      </c>
      <c r="M1340" s="41" t="e">
        <f>VLOOKUP(I1340,#REF!,6,0)</f>
        <v>#REF!</v>
      </c>
      <c r="N1340" s="33"/>
    </row>
    <row r="1341" spans="1:26" ht="23.25" customHeight="1">
      <c r="A1341" s="28">
        <v>1336</v>
      </c>
      <c r="B1341" s="94" t="e">
        <f t="shared" si="20"/>
        <v>#REF!</v>
      </c>
      <c r="C1341" s="93" t="s">
        <v>3502</v>
      </c>
      <c r="D1341" s="41" t="e">
        <f>VLOOKUP(E1341,#REF!,25,0)</f>
        <v>#REF!</v>
      </c>
      <c r="E1341" s="57" t="s">
        <v>17</v>
      </c>
      <c r="F1341" s="32" t="s">
        <v>48</v>
      </c>
      <c r="G1341" s="30" t="s">
        <v>1</v>
      </c>
      <c r="H1341" s="44" t="s">
        <v>9</v>
      </c>
      <c r="I1341" s="52" t="s">
        <v>533</v>
      </c>
      <c r="J1341" s="33"/>
      <c r="K1341" s="69"/>
      <c r="L1341" s="38">
        <v>3</v>
      </c>
      <c r="M1341" s="41" t="e">
        <f>VLOOKUP(I1341,#REF!,6,0)</f>
        <v>#REF!</v>
      </c>
      <c r="N1341" s="33"/>
    </row>
    <row r="1342" spans="1:26" ht="23.25" customHeight="1">
      <c r="A1342" s="28">
        <v>1337</v>
      </c>
      <c r="B1342" s="94" t="e">
        <f t="shared" si="20"/>
        <v>#REF!</v>
      </c>
      <c r="C1342" s="93" t="s">
        <v>3505</v>
      </c>
      <c r="D1342" s="41" t="e">
        <f>VLOOKUP(E1342,#REF!,25,0)</f>
        <v>#REF!</v>
      </c>
      <c r="E1342" s="57" t="s">
        <v>17</v>
      </c>
      <c r="F1342" s="32" t="s">
        <v>46</v>
      </c>
      <c r="G1342" s="30" t="s">
        <v>3</v>
      </c>
      <c r="H1342" s="27" t="s">
        <v>43</v>
      </c>
      <c r="I1342" s="52" t="s">
        <v>315</v>
      </c>
      <c r="J1342" s="33"/>
      <c r="K1342" s="69"/>
      <c r="L1342" s="38">
        <v>4</v>
      </c>
      <c r="M1342" s="41" t="e">
        <f>VLOOKUP(I1342,#REF!,6,0)</f>
        <v>#REF!</v>
      </c>
      <c r="N1342" s="33"/>
    </row>
    <row r="1343" spans="1:26" ht="23.25" customHeight="1">
      <c r="A1343" s="28">
        <v>1338</v>
      </c>
      <c r="B1343" s="94" t="e">
        <f t="shared" si="20"/>
        <v>#REF!</v>
      </c>
      <c r="C1343" s="93" t="s">
        <v>3508</v>
      </c>
      <c r="D1343" s="41" t="e">
        <f>VLOOKUP(E1343,#REF!,25,0)</f>
        <v>#REF!</v>
      </c>
      <c r="E1343" s="57" t="s">
        <v>17</v>
      </c>
      <c r="F1343" s="32" t="s">
        <v>46</v>
      </c>
      <c r="G1343" s="30" t="s">
        <v>1</v>
      </c>
      <c r="H1343" s="27" t="s">
        <v>110</v>
      </c>
      <c r="I1343" s="34" t="s">
        <v>572</v>
      </c>
      <c r="J1343" s="33"/>
      <c r="K1343" s="69"/>
      <c r="L1343" s="39">
        <v>5</v>
      </c>
      <c r="M1343" s="41" t="e">
        <f>VLOOKUP(I1343,#REF!,6,0)</f>
        <v>#REF!</v>
      </c>
      <c r="N1343" s="81" t="s">
        <v>598</v>
      </c>
      <c r="S1343"/>
    </row>
    <row r="1344" spans="1:26" ht="23.25" customHeight="1">
      <c r="A1344" s="28">
        <v>1339</v>
      </c>
      <c r="B1344" s="94" t="e">
        <f t="shared" si="20"/>
        <v>#REF!</v>
      </c>
      <c r="C1344" s="93" t="s">
        <v>3508</v>
      </c>
      <c r="D1344" s="41" t="e">
        <f>VLOOKUP(E1344,#REF!,25,0)</f>
        <v>#REF!</v>
      </c>
      <c r="E1344" s="57" t="s">
        <v>17</v>
      </c>
      <c r="F1344" s="32" t="s">
        <v>46</v>
      </c>
      <c r="G1344" s="30" t="s">
        <v>1</v>
      </c>
      <c r="H1344" s="27" t="s">
        <v>110</v>
      </c>
      <c r="I1344" s="60" t="s">
        <v>320</v>
      </c>
      <c r="J1344" s="33"/>
      <c r="K1344" s="69"/>
      <c r="L1344" s="39">
        <v>5</v>
      </c>
      <c r="M1344" s="41" t="e">
        <f>VLOOKUP(I1344,#REF!,6,0)</f>
        <v>#REF!</v>
      </c>
      <c r="N1344" s="81" t="s">
        <v>599</v>
      </c>
    </row>
    <row r="1345" spans="1:51" ht="23.25" customHeight="1">
      <c r="A1345" s="28">
        <v>1340</v>
      </c>
      <c r="B1345" s="94" t="e">
        <f t="shared" si="20"/>
        <v>#REF!</v>
      </c>
      <c r="C1345" s="93" t="s">
        <v>3511</v>
      </c>
      <c r="D1345" s="41" t="e">
        <f>VLOOKUP(E1345,#REF!,25,0)</f>
        <v>#REF!</v>
      </c>
      <c r="E1345" s="57" t="s">
        <v>17</v>
      </c>
      <c r="F1345" s="32" t="s">
        <v>48</v>
      </c>
      <c r="G1345" s="30" t="s">
        <v>1</v>
      </c>
      <c r="H1345" s="27" t="s">
        <v>25</v>
      </c>
      <c r="I1345" s="52" t="s">
        <v>316</v>
      </c>
      <c r="J1345" s="33"/>
      <c r="K1345" s="69"/>
      <c r="L1345" s="38">
        <v>6</v>
      </c>
      <c r="M1345" s="41" t="e">
        <f>VLOOKUP(I1345,#REF!,6,0)</f>
        <v>#REF!</v>
      </c>
      <c r="N1345" s="33"/>
    </row>
    <row r="1346" spans="1:51" ht="23.25" customHeight="1">
      <c r="A1346" s="28">
        <v>1341</v>
      </c>
      <c r="B1346" s="94" t="e">
        <f t="shared" si="20"/>
        <v>#REF!</v>
      </c>
      <c r="C1346" s="93" t="s">
        <v>3514</v>
      </c>
      <c r="D1346" s="41" t="e">
        <f>VLOOKUP(E1346,#REF!,25,0)</f>
        <v>#REF!</v>
      </c>
      <c r="E1346" s="57" t="s">
        <v>17</v>
      </c>
      <c r="F1346" s="32" t="s">
        <v>48</v>
      </c>
      <c r="G1346" s="30" t="s">
        <v>1</v>
      </c>
      <c r="H1346" s="44" t="s">
        <v>33</v>
      </c>
      <c r="I1346" s="52" t="s">
        <v>317</v>
      </c>
      <c r="J1346" s="33"/>
      <c r="K1346" s="69"/>
      <c r="L1346" s="38">
        <v>7</v>
      </c>
      <c r="M1346" s="41" t="e">
        <f>VLOOKUP(I1346,#REF!,6,0)</f>
        <v>#REF!</v>
      </c>
      <c r="N1346" s="33"/>
    </row>
    <row r="1347" spans="1:51" ht="23.25" customHeight="1">
      <c r="A1347" s="28">
        <v>1342</v>
      </c>
      <c r="B1347" s="94" t="e">
        <f t="shared" si="20"/>
        <v>#REF!</v>
      </c>
      <c r="C1347" s="93" t="s">
        <v>3517</v>
      </c>
      <c r="D1347" s="41" t="e">
        <f>VLOOKUP(E1347,#REF!,25,0)</f>
        <v>#REF!</v>
      </c>
      <c r="E1347" s="57" t="s">
        <v>17</v>
      </c>
      <c r="F1347" s="32" t="s">
        <v>46</v>
      </c>
      <c r="G1347" s="30" t="s">
        <v>1</v>
      </c>
      <c r="H1347" s="44" t="s">
        <v>35</v>
      </c>
      <c r="I1347" s="52" t="s">
        <v>318</v>
      </c>
      <c r="J1347" s="33"/>
      <c r="K1347" s="69"/>
      <c r="L1347" s="38">
        <v>8</v>
      </c>
      <c r="M1347" s="41" t="e">
        <f>VLOOKUP(I1347,#REF!,6,0)</f>
        <v>#REF!</v>
      </c>
      <c r="N1347" s="33"/>
    </row>
    <row r="1348" spans="1:51" ht="23.25" customHeight="1">
      <c r="A1348" s="28">
        <v>1343</v>
      </c>
      <c r="B1348" s="94" t="e">
        <f t="shared" si="20"/>
        <v>#REF!</v>
      </c>
      <c r="C1348" s="93" t="s">
        <v>3520</v>
      </c>
      <c r="D1348" s="41" t="e">
        <f>VLOOKUP(E1348,#REF!,25,0)</f>
        <v>#REF!</v>
      </c>
      <c r="E1348" s="57" t="s">
        <v>17</v>
      </c>
      <c r="F1348" s="32" t="s">
        <v>45</v>
      </c>
      <c r="G1348" s="30" t="s">
        <v>1</v>
      </c>
      <c r="H1348" s="44" t="s">
        <v>110</v>
      </c>
      <c r="I1348" s="52" t="s">
        <v>412</v>
      </c>
      <c r="J1348" s="33"/>
      <c r="K1348" s="69"/>
      <c r="L1348" s="38">
        <v>9</v>
      </c>
      <c r="M1348" s="41" t="e">
        <f>VLOOKUP(I1348,#REF!,6,0)</f>
        <v>#REF!</v>
      </c>
      <c r="N1348" s="33"/>
    </row>
    <row r="1349" spans="1:51" ht="23.25" customHeight="1">
      <c r="A1349" s="28">
        <v>1344</v>
      </c>
      <c r="B1349" s="94" t="e">
        <f t="shared" ref="B1349:B1370" si="21">CONCATENATE(20241,$D1349,"K19.",$L1349)</f>
        <v>#REF!</v>
      </c>
      <c r="C1349" s="93" t="s">
        <v>3523</v>
      </c>
      <c r="D1349" s="41" t="e">
        <f>VLOOKUP(E1349,#REF!,25,0)</f>
        <v>#REF!</v>
      </c>
      <c r="E1349" s="57" t="s">
        <v>17</v>
      </c>
      <c r="F1349" s="32" t="s">
        <v>46</v>
      </c>
      <c r="G1349" s="30" t="s">
        <v>0</v>
      </c>
      <c r="H1349" s="44" t="s">
        <v>25</v>
      </c>
      <c r="I1349" s="60" t="s">
        <v>328</v>
      </c>
      <c r="J1349" s="33"/>
      <c r="K1349" s="69"/>
      <c r="L1349" s="38">
        <v>10</v>
      </c>
      <c r="M1349" s="41" t="e">
        <f>VLOOKUP(I1349,#REF!,6,0)</f>
        <v>#REF!</v>
      </c>
      <c r="N1349" s="33"/>
    </row>
    <row r="1350" spans="1:51" ht="23.25" customHeight="1">
      <c r="A1350" s="28">
        <v>1345</v>
      </c>
      <c r="B1350" s="94" t="e">
        <f t="shared" si="21"/>
        <v>#REF!</v>
      </c>
      <c r="C1350" s="93" t="s">
        <v>3526</v>
      </c>
      <c r="D1350" s="41" t="e">
        <f>VLOOKUP(E1350,#REF!,25,0)</f>
        <v>#REF!</v>
      </c>
      <c r="E1350" s="57" t="s">
        <v>17</v>
      </c>
      <c r="F1350" s="32" t="s">
        <v>19</v>
      </c>
      <c r="G1350" s="30" t="s">
        <v>4</v>
      </c>
      <c r="H1350" s="27" t="s">
        <v>22</v>
      </c>
      <c r="I1350" s="52" t="s">
        <v>309</v>
      </c>
      <c r="J1350" s="33"/>
      <c r="K1350" s="69"/>
      <c r="L1350" s="38">
        <v>11</v>
      </c>
      <c r="M1350" s="41" t="e">
        <f>VLOOKUP(I1350,#REF!,6,0)</f>
        <v>#REF!</v>
      </c>
      <c r="N1350" s="33"/>
    </row>
    <row r="1351" spans="1:51" ht="23.25" customHeight="1">
      <c r="A1351" s="28">
        <v>1346</v>
      </c>
      <c r="B1351" s="94" t="e">
        <f t="shared" si="21"/>
        <v>#REF!</v>
      </c>
      <c r="C1351" s="93" t="s">
        <v>3529</v>
      </c>
      <c r="D1351" s="41" t="e">
        <f>VLOOKUP(E1351,#REF!,25,0)</f>
        <v>#REF!</v>
      </c>
      <c r="E1351" s="57" t="s">
        <v>17</v>
      </c>
      <c r="F1351" s="32" t="s">
        <v>48</v>
      </c>
      <c r="G1351" s="30" t="s">
        <v>4</v>
      </c>
      <c r="H1351" s="27" t="s">
        <v>22</v>
      </c>
      <c r="I1351" s="52" t="s">
        <v>310</v>
      </c>
      <c r="J1351" s="33"/>
      <c r="K1351" s="69"/>
      <c r="L1351" s="38">
        <v>12</v>
      </c>
      <c r="M1351" s="41" t="e">
        <f>VLOOKUP(I1351,#REF!,6,0)</f>
        <v>#REF!</v>
      </c>
      <c r="N1351" s="33"/>
    </row>
    <row r="1352" spans="1:51" ht="23.25" customHeight="1">
      <c r="A1352" s="28">
        <v>1347</v>
      </c>
      <c r="B1352" s="94" t="e">
        <f t="shared" si="21"/>
        <v>#REF!</v>
      </c>
      <c r="C1352" s="93" t="s">
        <v>3532</v>
      </c>
      <c r="D1352" s="41" t="e">
        <f>VLOOKUP(E1352,#REF!,25,0)</f>
        <v>#REF!</v>
      </c>
      <c r="E1352" s="57" t="s">
        <v>17</v>
      </c>
      <c r="F1352" s="32" t="s">
        <v>46</v>
      </c>
      <c r="G1352" s="30" t="s">
        <v>4</v>
      </c>
      <c r="H1352" s="44" t="s">
        <v>23</v>
      </c>
      <c r="I1352" s="52" t="s">
        <v>311</v>
      </c>
      <c r="J1352" s="33"/>
      <c r="K1352" s="69"/>
      <c r="L1352" s="38">
        <v>13</v>
      </c>
      <c r="M1352" s="41" t="e">
        <f>VLOOKUP(I1352,#REF!,6,0)</f>
        <v>#REF!</v>
      </c>
      <c r="N1352" s="33"/>
    </row>
    <row r="1353" spans="1:51" ht="23.25" customHeight="1">
      <c r="A1353" s="28">
        <v>1348</v>
      </c>
      <c r="B1353" s="94" t="e">
        <f t="shared" si="21"/>
        <v>#REF!</v>
      </c>
      <c r="C1353" s="93" t="s">
        <v>3535</v>
      </c>
      <c r="D1353" s="41" t="e">
        <f>VLOOKUP(E1353,#REF!,25,0)</f>
        <v>#REF!</v>
      </c>
      <c r="E1353" s="57" t="s">
        <v>17</v>
      </c>
      <c r="F1353" s="32" t="s">
        <v>18</v>
      </c>
      <c r="G1353" s="30" t="s">
        <v>4</v>
      </c>
      <c r="H1353" s="44" t="s">
        <v>23</v>
      </c>
      <c r="I1353" s="52" t="s">
        <v>312</v>
      </c>
      <c r="J1353" s="33"/>
      <c r="K1353" s="69"/>
      <c r="L1353" s="38">
        <v>14</v>
      </c>
      <c r="M1353" s="41" t="e">
        <f>VLOOKUP(I1353,#REF!,6,0)</f>
        <v>#REF!</v>
      </c>
      <c r="N1353" s="33"/>
    </row>
    <row r="1354" spans="1:51" ht="23.25" customHeight="1">
      <c r="A1354" s="28">
        <v>1349</v>
      </c>
      <c r="B1354" s="94" t="e">
        <f t="shared" si="21"/>
        <v>#REF!</v>
      </c>
      <c r="C1354" s="93" t="s">
        <v>3538</v>
      </c>
      <c r="D1354" s="41" t="e">
        <f>VLOOKUP(E1354,#REF!,25,0)</f>
        <v>#REF!</v>
      </c>
      <c r="E1354" s="57" t="s">
        <v>17</v>
      </c>
      <c r="F1354" s="32" t="s">
        <v>19</v>
      </c>
      <c r="G1354" s="30" t="s">
        <v>3</v>
      </c>
      <c r="H1354" s="27" t="s">
        <v>23</v>
      </c>
      <c r="I1354" s="52" t="s">
        <v>313</v>
      </c>
      <c r="J1354" s="33"/>
      <c r="K1354" s="69"/>
      <c r="L1354" s="38">
        <v>15</v>
      </c>
      <c r="M1354" s="41" t="e">
        <f>VLOOKUP(I1354,#REF!,6,0)</f>
        <v>#REF!</v>
      </c>
      <c r="N1354" s="33"/>
    </row>
    <row r="1355" spans="1:51" ht="23.25" customHeight="1">
      <c r="A1355" s="28">
        <v>1350</v>
      </c>
      <c r="B1355" s="94" t="e">
        <f t="shared" si="21"/>
        <v>#REF!</v>
      </c>
      <c r="C1355" s="93" t="s">
        <v>3541</v>
      </c>
      <c r="D1355" s="41" t="e">
        <f>VLOOKUP(E1355,#REF!,25,0)</f>
        <v>#REF!</v>
      </c>
      <c r="E1355" s="57" t="s">
        <v>17</v>
      </c>
      <c r="F1355" s="32" t="s">
        <v>18</v>
      </c>
      <c r="G1355" s="30" t="s">
        <v>3</v>
      </c>
      <c r="H1355" s="27" t="s">
        <v>23</v>
      </c>
      <c r="I1355" s="52" t="s">
        <v>314</v>
      </c>
      <c r="J1355" s="33"/>
      <c r="K1355" s="69"/>
      <c r="L1355" s="38">
        <v>16</v>
      </c>
      <c r="M1355" s="41" t="e">
        <f>VLOOKUP(I1355,#REF!,6,0)</f>
        <v>#REF!</v>
      </c>
      <c r="N1355" s="33"/>
    </row>
    <row r="1356" spans="1:51" ht="23.25" customHeight="1">
      <c r="A1356" s="28">
        <v>1351</v>
      </c>
      <c r="B1356" s="94" t="e">
        <f t="shared" si="21"/>
        <v>#REF!</v>
      </c>
      <c r="C1356" s="93" t="s">
        <v>3544</v>
      </c>
      <c r="D1356" s="41" t="e">
        <f>VLOOKUP(E1356,#REF!,25,0)</f>
        <v>#REF!</v>
      </c>
      <c r="E1356" s="57" t="s">
        <v>17</v>
      </c>
      <c r="F1356" s="32" t="s">
        <v>48</v>
      </c>
      <c r="G1356" s="30" t="s">
        <v>3</v>
      </c>
      <c r="H1356" s="27" t="s">
        <v>43</v>
      </c>
      <c r="I1356" s="52" t="s">
        <v>153</v>
      </c>
      <c r="J1356" s="33"/>
      <c r="K1356" s="69"/>
      <c r="L1356" s="38">
        <v>17</v>
      </c>
      <c r="M1356" s="41" t="e">
        <f>VLOOKUP(I1356,#REF!,6,0)</f>
        <v>#REF!</v>
      </c>
      <c r="N1356" s="33"/>
    </row>
    <row r="1357" spans="1:51" ht="23.25" customHeight="1">
      <c r="A1357" s="28">
        <v>1352</v>
      </c>
      <c r="B1357" s="94" t="e">
        <f t="shared" si="21"/>
        <v>#REF!</v>
      </c>
      <c r="C1357" s="93" t="s">
        <v>3547</v>
      </c>
      <c r="D1357" s="41" t="e">
        <f>VLOOKUP(E1357,#REF!,25,0)</f>
        <v>#REF!</v>
      </c>
      <c r="E1357" s="57" t="s">
        <v>17</v>
      </c>
      <c r="F1357" s="32" t="s">
        <v>48</v>
      </c>
      <c r="G1357" s="30" t="s">
        <v>5</v>
      </c>
      <c r="H1357" s="27" t="s">
        <v>63</v>
      </c>
      <c r="I1357" s="52" t="s">
        <v>321</v>
      </c>
      <c r="J1357" s="33"/>
      <c r="K1357" s="69"/>
      <c r="L1357" s="38">
        <v>18</v>
      </c>
      <c r="M1357" s="41" t="e">
        <f>VLOOKUP(I1357,#REF!,6,0)</f>
        <v>#REF!</v>
      </c>
      <c r="N1357" s="33"/>
    </row>
    <row r="1358" spans="1:51" ht="23.25" customHeight="1">
      <c r="A1358" s="28">
        <v>1353</v>
      </c>
      <c r="B1358" s="94" t="e">
        <f t="shared" si="21"/>
        <v>#REF!</v>
      </c>
      <c r="C1358" s="93" t="s">
        <v>3550</v>
      </c>
      <c r="D1358" s="41" t="e">
        <f>VLOOKUP(E1358,#REF!,25,0)</f>
        <v>#REF!</v>
      </c>
      <c r="E1358" s="57" t="s">
        <v>17</v>
      </c>
      <c r="F1358" s="32" t="s">
        <v>46</v>
      </c>
      <c r="G1358" s="30" t="s">
        <v>5</v>
      </c>
      <c r="H1358" s="27" t="s">
        <v>63</v>
      </c>
      <c r="I1358" s="52" t="s">
        <v>322</v>
      </c>
      <c r="J1358" s="33"/>
      <c r="K1358" s="69"/>
      <c r="L1358" s="39">
        <v>19</v>
      </c>
      <c r="M1358" s="41" t="e">
        <f>VLOOKUP(I1358,#REF!,6,0)</f>
        <v>#REF!</v>
      </c>
      <c r="N1358" s="33"/>
    </row>
    <row r="1359" spans="1:51" ht="23.25" customHeight="1">
      <c r="A1359" s="28">
        <v>1354</v>
      </c>
      <c r="B1359" s="94" t="e">
        <f t="shared" si="21"/>
        <v>#REF!</v>
      </c>
      <c r="C1359" s="93" t="s">
        <v>3550</v>
      </c>
      <c r="D1359" s="41" t="e">
        <f>VLOOKUP(E1359,#REF!,25,0)</f>
        <v>#REF!</v>
      </c>
      <c r="E1359" s="57" t="s">
        <v>17</v>
      </c>
      <c r="F1359" s="32" t="s">
        <v>46</v>
      </c>
      <c r="G1359" s="30" t="s">
        <v>5</v>
      </c>
      <c r="H1359" s="44" t="s">
        <v>63</v>
      </c>
      <c r="I1359" s="34" t="s">
        <v>409</v>
      </c>
      <c r="J1359" s="33"/>
      <c r="K1359" s="69"/>
      <c r="L1359" s="39">
        <v>19</v>
      </c>
      <c r="M1359" s="41" t="e">
        <f>VLOOKUP(I1359,#REF!,6,0)</f>
        <v>#REF!</v>
      </c>
      <c r="N1359" s="54" t="s">
        <v>574</v>
      </c>
    </row>
    <row r="1360" spans="1:51" ht="23.25" customHeight="1">
      <c r="A1360" s="28">
        <v>1355</v>
      </c>
      <c r="B1360" s="94" t="e">
        <f t="shared" si="21"/>
        <v>#REF!</v>
      </c>
      <c r="C1360" s="93" t="s">
        <v>3553</v>
      </c>
      <c r="D1360" s="41" t="e">
        <f>VLOOKUP(E1360,#REF!,25,0)</f>
        <v>#REF!</v>
      </c>
      <c r="E1360" s="57" t="s">
        <v>17</v>
      </c>
      <c r="F1360" s="32" t="s">
        <v>48</v>
      </c>
      <c r="G1360" s="30" t="s">
        <v>0</v>
      </c>
      <c r="H1360" s="44" t="s">
        <v>63</v>
      </c>
      <c r="I1360" s="52" t="s">
        <v>323</v>
      </c>
      <c r="J1360" s="24"/>
      <c r="K1360" s="69"/>
      <c r="L1360" s="38">
        <v>20</v>
      </c>
      <c r="M1360" s="41" t="e">
        <f>VLOOKUP(I1360,#REF!,6,0)</f>
        <v>#REF!</v>
      </c>
      <c r="N1360" s="24"/>
      <c r="O1360" s="3"/>
      <c r="AY1360" s="3"/>
    </row>
    <row r="1361" spans="1:51" ht="23.25" customHeight="1">
      <c r="A1361" s="28">
        <v>1356</v>
      </c>
      <c r="B1361" s="94" t="e">
        <f t="shared" si="21"/>
        <v>#REF!</v>
      </c>
      <c r="C1361" s="93" t="s">
        <v>3556</v>
      </c>
      <c r="D1361" s="41" t="e">
        <f>VLOOKUP(E1361,#REF!,25,0)</f>
        <v>#REF!</v>
      </c>
      <c r="E1361" s="57" t="s">
        <v>17</v>
      </c>
      <c r="F1361" s="32" t="s">
        <v>45</v>
      </c>
      <c r="G1361" s="30" t="s">
        <v>0</v>
      </c>
      <c r="H1361" s="44" t="s">
        <v>28</v>
      </c>
      <c r="I1361" s="52" t="s">
        <v>324</v>
      </c>
      <c r="J1361" s="24"/>
      <c r="K1361" s="69"/>
      <c r="L1361" s="38">
        <v>21</v>
      </c>
      <c r="M1361" s="41" t="e">
        <f>VLOOKUP(I1361,#REF!,6,0)</f>
        <v>#REF!</v>
      </c>
      <c r="N1361" s="24"/>
      <c r="O1361" s="3"/>
      <c r="AY1361" s="3"/>
    </row>
    <row r="1362" spans="1:51" ht="23.25" customHeight="1">
      <c r="A1362" s="28">
        <v>1357</v>
      </c>
      <c r="B1362" s="94" t="e">
        <f t="shared" si="21"/>
        <v>#REF!</v>
      </c>
      <c r="C1362" s="93" t="s">
        <v>3559</v>
      </c>
      <c r="D1362" s="41" t="e">
        <f>VLOOKUP(E1362,#REF!,25,0)</f>
        <v>#REF!</v>
      </c>
      <c r="E1362" s="57" t="s">
        <v>17</v>
      </c>
      <c r="F1362" s="32" t="s">
        <v>18</v>
      </c>
      <c r="G1362" s="30" t="s">
        <v>5</v>
      </c>
      <c r="H1362" s="27" t="s">
        <v>33</v>
      </c>
      <c r="I1362" s="52" t="s">
        <v>325</v>
      </c>
      <c r="J1362" s="33"/>
      <c r="K1362" s="69"/>
      <c r="L1362" s="38">
        <v>22</v>
      </c>
      <c r="M1362" s="41" t="e">
        <f>VLOOKUP(I1362,#REF!,6,0)</f>
        <v>#REF!</v>
      </c>
      <c r="N1362" s="33"/>
    </row>
    <row r="1363" spans="1:51" ht="23.25" customHeight="1">
      <c r="A1363" s="28">
        <v>1358</v>
      </c>
      <c r="B1363" s="94" t="e">
        <f t="shared" si="21"/>
        <v>#REF!</v>
      </c>
      <c r="C1363" s="93" t="s">
        <v>3562</v>
      </c>
      <c r="D1363" s="41" t="e">
        <f>VLOOKUP(E1363,#REF!,25,0)</f>
        <v>#REF!</v>
      </c>
      <c r="E1363" s="57" t="s">
        <v>17</v>
      </c>
      <c r="F1363" s="32" t="s">
        <v>19</v>
      </c>
      <c r="G1363" s="30" t="s">
        <v>5</v>
      </c>
      <c r="H1363" s="27" t="s">
        <v>33</v>
      </c>
      <c r="I1363" s="52" t="s">
        <v>326</v>
      </c>
      <c r="J1363" s="33"/>
      <c r="K1363" s="69"/>
      <c r="L1363" s="38">
        <v>23</v>
      </c>
      <c r="M1363" s="41" t="e">
        <f>VLOOKUP(I1363,#REF!,6,0)</f>
        <v>#REF!</v>
      </c>
      <c r="N1363" s="33"/>
    </row>
    <row r="1364" spans="1:51" ht="23.25" customHeight="1">
      <c r="A1364" s="28">
        <v>1359</v>
      </c>
      <c r="B1364" s="94" t="e">
        <f t="shared" si="21"/>
        <v>#REF!</v>
      </c>
      <c r="C1364" s="93" t="s">
        <v>3565</v>
      </c>
      <c r="D1364" s="41" t="e">
        <f>VLOOKUP(E1364,#REF!,25,0)</f>
        <v>#REF!</v>
      </c>
      <c r="E1364" s="57" t="s">
        <v>17</v>
      </c>
      <c r="F1364" s="32" t="s">
        <v>47</v>
      </c>
      <c r="G1364" s="30" t="s">
        <v>0</v>
      </c>
      <c r="H1364" s="44" t="s">
        <v>25</v>
      </c>
      <c r="I1364" s="52" t="s">
        <v>327</v>
      </c>
      <c r="J1364" s="33"/>
      <c r="K1364" s="69"/>
      <c r="L1364" s="38">
        <v>24</v>
      </c>
      <c r="M1364" s="41" t="e">
        <f>VLOOKUP(I1364,#REF!,6,0)</f>
        <v>#REF!</v>
      </c>
      <c r="N1364" s="33"/>
    </row>
    <row r="1365" spans="1:51" ht="23.25" customHeight="1">
      <c r="A1365" s="28">
        <v>1360</v>
      </c>
      <c r="B1365" s="94" t="e">
        <f t="shared" si="21"/>
        <v>#REF!</v>
      </c>
      <c r="C1365" s="93" t="s">
        <v>3568</v>
      </c>
      <c r="D1365" s="41" t="e">
        <f>VLOOKUP(E1365,#REF!,25,0)</f>
        <v>#REF!</v>
      </c>
      <c r="E1365" s="57" t="s">
        <v>17</v>
      </c>
      <c r="F1365" s="32" t="s">
        <v>47</v>
      </c>
      <c r="G1365" s="30" t="s">
        <v>1</v>
      </c>
      <c r="H1365" s="44" t="s">
        <v>35</v>
      </c>
      <c r="I1365" s="52" t="s">
        <v>413</v>
      </c>
      <c r="J1365" s="33"/>
      <c r="K1365" s="69"/>
      <c r="L1365" s="38">
        <v>25</v>
      </c>
      <c r="M1365" s="41" t="e">
        <f>VLOOKUP(I1365,#REF!,6,0)</f>
        <v>#REF!</v>
      </c>
      <c r="N1365" s="33"/>
    </row>
    <row r="1366" spans="1:51" ht="23.25" customHeight="1">
      <c r="A1366" s="28">
        <v>1361</v>
      </c>
      <c r="B1366" s="94" t="e">
        <f t="shared" si="21"/>
        <v>#REF!</v>
      </c>
      <c r="C1366" s="93" t="s">
        <v>3571</v>
      </c>
      <c r="D1366" s="41" t="e">
        <f>VLOOKUP(E1366,#REF!,25,0)</f>
        <v>#REF!</v>
      </c>
      <c r="E1366" s="57" t="s">
        <v>17</v>
      </c>
      <c r="F1366" s="32" t="s">
        <v>47</v>
      </c>
      <c r="G1366" s="30" t="s">
        <v>1</v>
      </c>
      <c r="H1366" s="27" t="s">
        <v>172</v>
      </c>
      <c r="I1366" s="52" t="s">
        <v>144</v>
      </c>
      <c r="J1366" s="33"/>
      <c r="K1366" s="69"/>
      <c r="L1366" s="38">
        <v>26</v>
      </c>
      <c r="M1366" s="41" t="e">
        <f>VLOOKUP(I1366,#REF!,6,0)</f>
        <v>#REF!</v>
      </c>
      <c r="N1366" s="33"/>
    </row>
    <row r="1367" spans="1:51" ht="23.25" customHeight="1">
      <c r="A1367" s="28">
        <v>1362</v>
      </c>
      <c r="B1367" s="94" t="e">
        <f t="shared" si="21"/>
        <v>#REF!</v>
      </c>
      <c r="C1367" s="93" t="s">
        <v>3574</v>
      </c>
      <c r="D1367" s="41" t="e">
        <f>VLOOKUP(E1367,#REF!,25,0)</f>
        <v>#REF!</v>
      </c>
      <c r="E1367" s="57" t="s">
        <v>17</v>
      </c>
      <c r="F1367" s="32" t="s">
        <v>18</v>
      </c>
      <c r="G1367" s="30" t="s">
        <v>1</v>
      </c>
      <c r="H1367" s="27" t="s">
        <v>172</v>
      </c>
      <c r="I1367" s="52" t="s">
        <v>319</v>
      </c>
      <c r="J1367" s="33"/>
      <c r="K1367" s="69"/>
      <c r="L1367" s="38">
        <v>27</v>
      </c>
      <c r="M1367" s="41" t="e">
        <f>VLOOKUP(I1367,#REF!,6,0)</f>
        <v>#REF!</v>
      </c>
      <c r="N1367" s="33"/>
    </row>
    <row r="1368" spans="1:51" ht="23.25" customHeight="1">
      <c r="A1368" s="28">
        <v>1363</v>
      </c>
      <c r="B1368" s="94" t="e">
        <f t="shared" si="21"/>
        <v>#REF!</v>
      </c>
      <c r="C1368" s="93" t="s">
        <v>3577</v>
      </c>
      <c r="D1368" s="41" t="e">
        <f>VLOOKUP(E1368,#REF!,25,0)</f>
        <v>#REF!</v>
      </c>
      <c r="E1368" s="57" t="s">
        <v>122</v>
      </c>
      <c r="F1368" s="32" t="s">
        <v>125</v>
      </c>
      <c r="G1368" s="30" t="s">
        <v>3</v>
      </c>
      <c r="H1368" s="44" t="s">
        <v>124</v>
      </c>
      <c r="I1368" s="52" t="s">
        <v>531</v>
      </c>
      <c r="J1368" s="33"/>
      <c r="K1368" s="69"/>
      <c r="L1368" s="38">
        <v>1</v>
      </c>
      <c r="M1368" s="41" t="e">
        <f>VLOOKUP(I1368,#REF!,6,0)</f>
        <v>#REF!</v>
      </c>
      <c r="N1368" s="33"/>
    </row>
    <row r="1369" spans="1:51" ht="23.25" customHeight="1">
      <c r="A1369" s="28">
        <v>1364</v>
      </c>
      <c r="B1369" s="94" t="e">
        <f t="shared" si="21"/>
        <v>#REF!</v>
      </c>
      <c r="C1369" s="93" t="s">
        <v>3580</v>
      </c>
      <c r="D1369" s="41" t="e">
        <f>VLOOKUP(E1369,#REF!,25,0)</f>
        <v>#REF!</v>
      </c>
      <c r="E1369" s="57" t="s">
        <v>122</v>
      </c>
      <c r="F1369" s="32" t="s">
        <v>123</v>
      </c>
      <c r="G1369" s="30" t="s">
        <v>3</v>
      </c>
      <c r="H1369" s="44" t="s">
        <v>124</v>
      </c>
      <c r="I1369" s="52" t="s">
        <v>532</v>
      </c>
      <c r="J1369" s="33"/>
      <c r="K1369" s="69"/>
      <c r="L1369" s="38">
        <v>2</v>
      </c>
      <c r="M1369" s="41" t="e">
        <f>VLOOKUP(I1369,#REF!,6,0)</f>
        <v>#REF!</v>
      </c>
      <c r="N1369" s="33"/>
    </row>
    <row r="1370" spans="1:51" ht="23.25" customHeight="1">
      <c r="A1370" s="28">
        <v>1365</v>
      </c>
      <c r="B1370" s="94" t="e">
        <f t="shared" si="21"/>
        <v>#REF!</v>
      </c>
      <c r="C1370" s="93" t="s">
        <v>3583</v>
      </c>
      <c r="D1370" s="41" t="e">
        <f>VLOOKUP(E1370,#REF!,25,0)</f>
        <v>#REF!</v>
      </c>
      <c r="E1370" s="57" t="s">
        <v>122</v>
      </c>
      <c r="F1370" s="32" t="s">
        <v>125</v>
      </c>
      <c r="G1370" s="30" t="s">
        <v>0</v>
      </c>
      <c r="H1370" s="44" t="s">
        <v>124</v>
      </c>
      <c r="I1370" s="52" t="s">
        <v>533</v>
      </c>
      <c r="J1370" s="24"/>
      <c r="K1370" s="69"/>
      <c r="L1370" s="76">
        <v>3</v>
      </c>
      <c r="M1370" s="41" t="e">
        <f>VLOOKUP(I1370,#REF!,6,0)</f>
        <v>#REF!</v>
      </c>
      <c r="N1370" s="24"/>
      <c r="O1370" s="3"/>
    </row>
    <row r="1371" spans="1:51">
      <c r="H1371" s="115" t="s">
        <v>3624</v>
      </c>
    </row>
  </sheetData>
  <autoFilter ref="A5:N1371" xr:uid="{907410A0-4387-4EB4-9A6E-162DB9012833}"/>
  <sortState xmlns:xlrd2="http://schemas.microsoft.com/office/spreadsheetml/2017/richdata2" ref="A6:AY1370">
    <sortCondition ref="E6:E1370"/>
    <sortCondition ref="D6:D1370"/>
    <sortCondition ref="L6:L1370"/>
    <sortCondition ref="B6:B1370"/>
  </sortState>
  <mergeCells count="8">
    <mergeCell ref="A1:O1"/>
    <mergeCell ref="C3:E3"/>
    <mergeCell ref="K3:M3"/>
    <mergeCell ref="C1270:C1271"/>
    <mergeCell ref="C1224:C1225"/>
    <mergeCell ref="C1226:C1227"/>
    <mergeCell ref="K1224:K1225"/>
    <mergeCell ref="K1226:K1227"/>
  </mergeCells>
  <phoneticPr fontId="8" type="noConversion"/>
  <conditionalFormatting sqref="D6:D1362">
    <cfRule type="cellIs" dxfId="251" priority="205" stopIfTrue="1" operator="equal">
      <formula>"CT"</formula>
    </cfRule>
    <cfRule type="cellIs" dxfId="250" priority="206" stopIfTrue="1" operator="equal">
      <formula>"Thi"</formula>
    </cfRule>
    <cfRule type="cellIs" dxfId="249" priority="207" stopIfTrue="1" operator="equal">
      <formula>"LT"</formula>
    </cfRule>
  </conditionalFormatting>
  <conditionalFormatting sqref="D1364:D1370">
    <cfRule type="cellIs" dxfId="248" priority="214" stopIfTrue="1" operator="equal">
      <formula>"CT"</formula>
    </cfRule>
    <cfRule type="cellIs" dxfId="247" priority="215" stopIfTrue="1" operator="equal">
      <formula>"Thi"</formula>
    </cfRule>
    <cfRule type="cellIs" dxfId="246" priority="216" stopIfTrue="1" operator="equal">
      <formula>"LT"</formula>
    </cfRule>
  </conditionalFormatting>
  <conditionalFormatting sqref="H7:H11">
    <cfRule type="cellIs" dxfId="245" priority="196" stopIfTrue="1" operator="equal">
      <formula>"CT"</formula>
    </cfRule>
    <cfRule type="cellIs" dxfId="244" priority="197" stopIfTrue="1" operator="equal">
      <formula>"Thi"</formula>
    </cfRule>
    <cfRule type="cellIs" dxfId="243" priority="198" stopIfTrue="1" operator="equal">
      <formula>"LT"</formula>
    </cfRule>
  </conditionalFormatting>
  <conditionalFormatting sqref="H15">
    <cfRule type="cellIs" dxfId="242" priority="187" stopIfTrue="1" operator="equal">
      <formula>"CT"</formula>
    </cfRule>
    <cfRule type="cellIs" dxfId="241" priority="188" stopIfTrue="1" operator="equal">
      <formula>"Thi"</formula>
    </cfRule>
    <cfRule type="cellIs" dxfId="240" priority="189" stopIfTrue="1" operator="equal">
      <formula>"LT"</formula>
    </cfRule>
  </conditionalFormatting>
  <conditionalFormatting sqref="H18 H20:H22 H30:H37 H40 H43:H50 H55:H56 H58:H63 H68:H69 H71:H74 H80 H83 H92 H97 H126:H129 H136:H143 H152 H154 H156 H164 H179:H180 H182:H187 H200:H201 H225:H227 H231:H232 H235 H239:H244 H247:H248 H250:H257 H260:H261 H267:H270 H278:H279 H290 H323:H324 H326 H330:H331 H333:H334 H344 H347 H350:H352 H363 H365 H367 H369 H388 H391:H392 H398 H401 H404 H407 H410 H421:H422 H435:H436 H439:H444 H456:H459 H462:H464 H467:H478 H480 H483:H486 H493 H498:H499 H501:H502 H505:H506 H508:H514 H529:H530 H537:H541 H551:H552 H554:H556 H558 H562 H564 H575:H576 H580 H582:H586 H640 H644 H651 H661:H664 H671 H674 H684:H686 H689 H695:H701 H703:H705 H708:H711 H715:H716 H718:H719 H721 H727 H729:H731 H734:H737 H739:H747 H752:H756 H763:H769 H783:H784 H799:H800 H803:H804 H807 H810 H813:H815 H817:H819 H823:H825 H827 H829 H831 H833 H844:H845 H858:H859 H872 H874 H877 H880 H885:H886 H908 H923:H924 H927 H933:H934 H936 H938 H940:H941 H943 H945 H954:H957 H960:H961 H979:H984 H987 H990 H997 H1000 H1003 H1005 H1037 H1046 H1048:H1051 H1068 H1073 H1083 H1086 H1088 H1090 H1095 H1100:H1101 H1109 H1121 H1124 H1126:H1127 H1143:H1146 H1151:H1153 H1169 H1173:H1174 H1178 H1180:H1181 H1186:H1192 H1197:H1204 H1211:H1216 H1224:H1235 H1238:H1243 H1245 H1247 H1250:H1251 H1256:H1257 H1260 H1290 H1304 H1314 H1317 H1321:H1328 H1338 H1352">
    <cfRule type="cellIs" dxfId="239" priority="193" stopIfTrue="1" operator="equal">
      <formula>"CT"</formula>
    </cfRule>
    <cfRule type="cellIs" dxfId="238" priority="194" stopIfTrue="1" operator="equal">
      <formula>"Thi"</formula>
    </cfRule>
    <cfRule type="cellIs" dxfId="237" priority="195" stopIfTrue="1" operator="equal">
      <formula>"LT"</formula>
    </cfRule>
  </conditionalFormatting>
  <conditionalFormatting sqref="H27:H28">
    <cfRule type="cellIs" dxfId="236" priority="4" stopIfTrue="1" operator="equal">
      <formula>"CT"</formula>
    </cfRule>
    <cfRule type="cellIs" dxfId="235" priority="5" stopIfTrue="1" operator="equal">
      <formula>"Thi"</formula>
    </cfRule>
    <cfRule type="cellIs" dxfId="234" priority="6" stopIfTrue="1" operator="equal">
      <formula>"LT"</formula>
    </cfRule>
  </conditionalFormatting>
  <conditionalFormatting sqref="H173:H174">
    <cfRule type="cellIs" dxfId="233" priority="61" stopIfTrue="1" operator="equal">
      <formula>"CT"</formula>
    </cfRule>
    <cfRule type="cellIs" dxfId="232" priority="62" stopIfTrue="1" operator="equal">
      <formula>"Thi"</formula>
    </cfRule>
    <cfRule type="cellIs" dxfId="231" priority="63" stopIfTrue="1" operator="equal">
      <formula>"LT"</formula>
    </cfRule>
  </conditionalFormatting>
  <conditionalFormatting sqref="H214:H223">
    <cfRule type="cellIs" dxfId="230" priority="139" stopIfTrue="1" operator="equal">
      <formula>"CT"</formula>
    </cfRule>
    <cfRule type="cellIs" dxfId="229" priority="140" stopIfTrue="1" operator="equal">
      <formula>"Thi"</formula>
    </cfRule>
    <cfRule type="cellIs" dxfId="228" priority="141" stopIfTrue="1" operator="equal">
      <formula>"LT"</formula>
    </cfRule>
  </conditionalFormatting>
  <conditionalFormatting sqref="H300:H305 H307:H310">
    <cfRule type="cellIs" dxfId="227" priority="169" stopIfTrue="1" operator="equal">
      <formula>"CT"</formula>
    </cfRule>
    <cfRule type="cellIs" dxfId="226" priority="170" stopIfTrue="1" operator="equal">
      <formula>"Thi"</formula>
    </cfRule>
    <cfRule type="cellIs" dxfId="225" priority="171" stopIfTrue="1" operator="equal">
      <formula>"LT"</formula>
    </cfRule>
  </conditionalFormatting>
  <conditionalFormatting sqref="H317:H318">
    <cfRule type="cellIs" dxfId="224" priority="85" stopIfTrue="1" operator="equal">
      <formula>"CT"</formula>
    </cfRule>
    <cfRule type="cellIs" dxfId="223" priority="86" stopIfTrue="1" operator="equal">
      <formula>"Thi"</formula>
    </cfRule>
    <cfRule type="cellIs" dxfId="222" priority="87" stopIfTrue="1" operator="equal">
      <formula>"LT"</formula>
    </cfRule>
  </conditionalFormatting>
  <conditionalFormatting sqref="H361">
    <cfRule type="cellIs" dxfId="221" priority="64" stopIfTrue="1" operator="equal">
      <formula>"CT"</formula>
    </cfRule>
    <cfRule type="cellIs" dxfId="220" priority="65" stopIfTrue="1" operator="equal">
      <formula>"Thi"</formula>
    </cfRule>
    <cfRule type="cellIs" dxfId="219" priority="66" stopIfTrue="1" operator="equal">
      <formula>"LT"</formula>
    </cfRule>
  </conditionalFormatting>
  <conditionalFormatting sqref="H372:H385">
    <cfRule type="cellIs" dxfId="218" priority="58" stopIfTrue="1" operator="equal">
      <formula>"CT"</formula>
    </cfRule>
    <cfRule type="cellIs" dxfId="217" priority="59" stopIfTrue="1" operator="equal">
      <formula>"Thi"</formula>
    </cfRule>
    <cfRule type="cellIs" dxfId="216" priority="60" stopIfTrue="1" operator="equal">
      <formula>"LT"</formula>
    </cfRule>
  </conditionalFormatting>
  <conditionalFormatting sqref="H495">
    <cfRule type="cellIs" dxfId="215" priority="70" stopIfTrue="1" operator="equal">
      <formula>"CT"</formula>
    </cfRule>
    <cfRule type="cellIs" dxfId="214" priority="71" stopIfTrue="1" operator="equal">
      <formula>"Thi"</formula>
    </cfRule>
    <cfRule type="cellIs" dxfId="213" priority="72" stopIfTrue="1" operator="equal">
      <formula>"LT"</formula>
    </cfRule>
  </conditionalFormatting>
  <conditionalFormatting sqref="H520:H526">
    <cfRule type="cellIs" dxfId="212" priority="73" stopIfTrue="1" operator="equal">
      <formula>"CT"</formula>
    </cfRule>
    <cfRule type="cellIs" dxfId="211" priority="74" stopIfTrue="1" operator="equal">
      <formula>"Thi"</formula>
    </cfRule>
    <cfRule type="cellIs" dxfId="210" priority="75" stopIfTrue="1" operator="equal">
      <formula>"LT"</formula>
    </cfRule>
  </conditionalFormatting>
  <conditionalFormatting sqref="H569:H570">
    <cfRule type="cellIs" dxfId="209" priority="151" stopIfTrue="1" operator="equal">
      <formula>"CT"</formula>
    </cfRule>
    <cfRule type="cellIs" dxfId="208" priority="152" stopIfTrue="1" operator="equal">
      <formula>"Thi"</formula>
    </cfRule>
    <cfRule type="cellIs" dxfId="207" priority="153" stopIfTrue="1" operator="equal">
      <formula>"LT"</formula>
    </cfRule>
  </conditionalFormatting>
  <conditionalFormatting sqref="H648">
    <cfRule type="cellIs" dxfId="206" priority="55" stopIfTrue="1" operator="equal">
      <formula>"CT"</formula>
    </cfRule>
    <cfRule type="cellIs" dxfId="205" priority="56" stopIfTrue="1" operator="equal">
      <formula>"Thi"</formula>
    </cfRule>
    <cfRule type="cellIs" dxfId="204" priority="57" stopIfTrue="1" operator="equal">
      <formula>"LT"</formula>
    </cfRule>
  </conditionalFormatting>
  <conditionalFormatting sqref="H659">
    <cfRule type="cellIs" dxfId="203" priority="166" stopIfTrue="1" operator="equal">
      <formula>"CT"</formula>
    </cfRule>
    <cfRule type="cellIs" dxfId="202" priority="167" stopIfTrue="1" operator="equal">
      <formula>"Thi"</formula>
    </cfRule>
    <cfRule type="cellIs" dxfId="201" priority="168" stopIfTrue="1" operator="equal">
      <formula>"LT"</formula>
    </cfRule>
  </conditionalFormatting>
  <conditionalFormatting sqref="H669">
    <cfRule type="cellIs" dxfId="200" priority="160" stopIfTrue="1" operator="equal">
      <formula>"CT"</formula>
    </cfRule>
    <cfRule type="cellIs" dxfId="199" priority="161" stopIfTrue="1" operator="equal">
      <formula>"Thi"</formula>
    </cfRule>
    <cfRule type="cellIs" dxfId="198" priority="162" stopIfTrue="1" operator="equal">
      <formula>"LT"</formula>
    </cfRule>
  </conditionalFormatting>
  <conditionalFormatting sqref="H676:H677">
    <cfRule type="cellIs" dxfId="197" priority="145" stopIfTrue="1" operator="equal">
      <formula>"CT"</formula>
    </cfRule>
    <cfRule type="cellIs" dxfId="196" priority="146" stopIfTrue="1" operator="equal">
      <formula>"Thi"</formula>
    </cfRule>
    <cfRule type="cellIs" dxfId="195" priority="147" stopIfTrue="1" operator="equal">
      <formula>"LT"</formula>
    </cfRule>
  </conditionalFormatting>
  <conditionalFormatting sqref="H679:H680">
    <cfRule type="cellIs" dxfId="194" priority="142" stopIfTrue="1" operator="equal">
      <formula>"CT"</formula>
    </cfRule>
    <cfRule type="cellIs" dxfId="193" priority="143" stopIfTrue="1" operator="equal">
      <formula>"Thi"</formula>
    </cfRule>
    <cfRule type="cellIs" dxfId="192" priority="144" stopIfTrue="1" operator="equal">
      <formula>"LT"</formula>
    </cfRule>
  </conditionalFormatting>
  <conditionalFormatting sqref="H691:H693">
    <cfRule type="cellIs" dxfId="191" priority="1" stopIfTrue="1" operator="equal">
      <formula>"CT"</formula>
    </cfRule>
    <cfRule type="cellIs" dxfId="190" priority="2" stopIfTrue="1" operator="equal">
      <formula>"Thi"</formula>
    </cfRule>
    <cfRule type="cellIs" dxfId="189" priority="3" stopIfTrue="1" operator="equal">
      <formula>"LT"</formula>
    </cfRule>
  </conditionalFormatting>
  <conditionalFormatting sqref="H773:H781">
    <cfRule type="cellIs" dxfId="188" priority="46" stopIfTrue="1" operator="equal">
      <formula>"CT"</formula>
    </cfRule>
    <cfRule type="cellIs" dxfId="187" priority="47" stopIfTrue="1" operator="equal">
      <formula>"Thi"</formula>
    </cfRule>
    <cfRule type="cellIs" dxfId="186" priority="48" stopIfTrue="1" operator="equal">
      <formula>"LT"</formula>
    </cfRule>
  </conditionalFormatting>
  <conditionalFormatting sqref="H911:H921">
    <cfRule type="cellIs" dxfId="185" priority="127" stopIfTrue="1" operator="equal">
      <formula>"CT"</formula>
    </cfRule>
    <cfRule type="cellIs" dxfId="184" priority="128" stopIfTrue="1" operator="equal">
      <formula>"Thi"</formula>
    </cfRule>
    <cfRule type="cellIs" dxfId="183" priority="129" stopIfTrue="1" operator="equal">
      <formula>"LT"</formula>
    </cfRule>
  </conditionalFormatting>
  <conditionalFormatting sqref="H1011:H1018">
    <cfRule type="cellIs" dxfId="182" priority="97" stopIfTrue="1" operator="equal">
      <formula>"CT"</formula>
    </cfRule>
    <cfRule type="cellIs" dxfId="181" priority="98" stopIfTrue="1" operator="equal">
      <formula>"Thi"</formula>
    </cfRule>
    <cfRule type="cellIs" dxfId="180" priority="99" stopIfTrue="1" operator="equal">
      <formula>"LT"</formula>
    </cfRule>
  </conditionalFormatting>
  <conditionalFormatting sqref="H1027:H1035">
    <cfRule type="cellIs" dxfId="179" priority="109" stopIfTrue="1" operator="equal">
      <formula>"CT"</formula>
    </cfRule>
    <cfRule type="cellIs" dxfId="178" priority="110" stopIfTrue="1" operator="equal">
      <formula>"Thi"</formula>
    </cfRule>
    <cfRule type="cellIs" dxfId="177" priority="111" stopIfTrue="1" operator="equal">
      <formula>"LT"</formula>
    </cfRule>
  </conditionalFormatting>
  <conditionalFormatting sqref="H1129:H1137">
    <cfRule type="cellIs" dxfId="176" priority="7" stopIfTrue="1" operator="equal">
      <formula>"CT"</formula>
    </cfRule>
    <cfRule type="cellIs" dxfId="175" priority="8" stopIfTrue="1" operator="equal">
      <formula>"Thi"</formula>
    </cfRule>
    <cfRule type="cellIs" dxfId="174" priority="9" stopIfTrue="1" operator="equal">
      <formula>"LT"</formula>
    </cfRule>
  </conditionalFormatting>
  <conditionalFormatting sqref="H1156:H1167">
    <cfRule type="cellIs" dxfId="173" priority="34" stopIfTrue="1" operator="equal">
      <formula>"CT"</formula>
    </cfRule>
    <cfRule type="cellIs" dxfId="172" priority="35" stopIfTrue="1" operator="equal">
      <formula>"Thi"</formula>
    </cfRule>
    <cfRule type="cellIs" dxfId="171" priority="36" stopIfTrue="1" operator="equal">
      <formula>"LT"</formula>
    </cfRule>
  </conditionalFormatting>
  <conditionalFormatting sqref="H1340:H1347">
    <cfRule type="cellIs" dxfId="170" priority="76" stopIfTrue="1" operator="equal">
      <formula>"CT"</formula>
    </cfRule>
    <cfRule type="cellIs" dxfId="169" priority="77" stopIfTrue="1" operator="equal">
      <formula>"Thi"</formula>
    </cfRule>
    <cfRule type="cellIs" dxfId="168" priority="78" stopIfTrue="1" operator="equal">
      <formula>"LT"</formula>
    </cfRule>
  </conditionalFormatting>
  <conditionalFormatting sqref="H1349">
    <cfRule type="cellIs" dxfId="167" priority="94" stopIfTrue="1" operator="equal">
      <formula>"CT"</formula>
    </cfRule>
    <cfRule type="cellIs" dxfId="166" priority="95" stopIfTrue="1" operator="equal">
      <formula>"Thi"</formula>
    </cfRule>
    <cfRule type="cellIs" dxfId="165" priority="96" stopIfTrue="1" operator="equal">
      <formula>"LT"</formula>
    </cfRule>
  </conditionalFormatting>
  <conditionalFormatting sqref="H1361:H1370">
    <cfRule type="cellIs" dxfId="164" priority="79" stopIfTrue="1" operator="equal">
      <formula>"CT"</formula>
    </cfRule>
    <cfRule type="cellIs" dxfId="163" priority="80" stopIfTrue="1" operator="equal">
      <formula>"Thi"</formula>
    </cfRule>
    <cfRule type="cellIs" dxfId="162" priority="81" stopIfTrue="1" operator="equal">
      <formula>"LT"</formula>
    </cfRule>
  </conditionalFormatting>
  <conditionalFormatting sqref="M6:M1370">
    <cfRule type="cellIs" dxfId="161" priority="172" stopIfTrue="1" operator="equal">
      <formula>"CT"</formula>
    </cfRule>
    <cfRule type="cellIs" dxfId="160" priority="173" stopIfTrue="1" operator="equal">
      <formula>"Thi"</formula>
    </cfRule>
    <cfRule type="cellIs" dxfId="159" priority="174" stopIfTrue="1" operator="equal">
      <formula>"LT"</formula>
    </cfRule>
  </conditionalFormatting>
  <printOptions horizontalCentered="1"/>
  <pageMargins left="0.19685039370078741" right="0.19685039370078741" top="0.39370078740157483" bottom="0.39370078740157483" header="0.29527559055118113" footer="0.29527559055118113"/>
  <pageSetup paperSize="9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313BA-9CC2-45A6-A367-840C1B670012}">
  <sheetPr filterMode="1"/>
  <dimension ref="A1:L1001"/>
  <sheetViews>
    <sheetView topLeftCell="A27" workbookViewId="0">
      <selection activeCell="G1041" sqref="G1041"/>
    </sheetView>
  </sheetViews>
  <sheetFormatPr defaultRowHeight="12.75"/>
  <cols>
    <col min="1" max="1" width="4" bestFit="1" customWidth="1"/>
    <col min="2" max="2" width="15.42578125" bestFit="1" customWidth="1"/>
    <col min="3" max="3" width="14.140625" bestFit="1" customWidth="1"/>
    <col min="4" max="4" width="10.5703125" bestFit="1" customWidth="1"/>
    <col min="5" max="5" width="36.5703125" bestFit="1" customWidth="1"/>
    <col min="6" max="6" width="12.140625" bestFit="1" customWidth="1"/>
    <col min="7" max="7" width="23.140625" bestFit="1" customWidth="1"/>
    <col min="8" max="8" width="17.7109375" bestFit="1" customWidth="1"/>
    <col min="9" max="9" width="8.28515625" bestFit="1" customWidth="1"/>
    <col min="10" max="10" width="10.140625" bestFit="1" customWidth="1"/>
    <col min="11" max="11" width="8.7109375" bestFit="1" customWidth="1"/>
    <col min="12" max="12" width="9.7109375" bestFit="1" customWidth="1"/>
  </cols>
  <sheetData>
    <row r="1" spans="1:12">
      <c r="A1" s="449" t="s">
        <v>626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</row>
    <row r="2" spans="1:12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ht="16.5" customHeight="1">
      <c r="A3" s="450" t="s">
        <v>627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2"/>
    </row>
    <row r="4" spans="1:12" ht="25.5">
      <c r="A4" s="92" t="s">
        <v>525</v>
      </c>
      <c r="B4" s="92" t="s">
        <v>628</v>
      </c>
      <c r="C4" s="92" t="s">
        <v>629</v>
      </c>
      <c r="D4" s="92" t="s">
        <v>261</v>
      </c>
      <c r="E4" s="92" t="s">
        <v>535</v>
      </c>
      <c r="F4" s="92" t="s">
        <v>630</v>
      </c>
      <c r="G4" s="92" t="s">
        <v>631</v>
      </c>
      <c r="H4" s="92" t="s">
        <v>632</v>
      </c>
      <c r="I4" s="92" t="s">
        <v>633</v>
      </c>
      <c r="J4" s="92" t="s">
        <v>634</v>
      </c>
      <c r="K4" s="92" t="s">
        <v>635</v>
      </c>
      <c r="L4" s="92" t="s">
        <v>636</v>
      </c>
    </row>
    <row r="5" spans="1:12" ht="25.5" hidden="1">
      <c r="A5" s="45" t="s">
        <v>637</v>
      </c>
      <c r="B5" s="45" t="s">
        <v>602</v>
      </c>
      <c r="C5" s="45" t="s">
        <v>638</v>
      </c>
      <c r="D5" s="45" t="s">
        <v>509</v>
      </c>
      <c r="E5" s="45" t="s">
        <v>462</v>
      </c>
      <c r="F5" s="45" t="s">
        <v>639</v>
      </c>
      <c r="G5" s="45" t="s">
        <v>640</v>
      </c>
      <c r="H5" s="45" t="s">
        <v>530</v>
      </c>
      <c r="I5" s="45" t="s">
        <v>641</v>
      </c>
      <c r="J5" s="45" t="s">
        <v>642</v>
      </c>
      <c r="K5" s="45" t="s">
        <v>643</v>
      </c>
      <c r="L5" s="45" t="s">
        <v>643</v>
      </c>
    </row>
    <row r="6" spans="1:12" ht="25.5" hidden="1">
      <c r="A6" s="45" t="s">
        <v>644</v>
      </c>
      <c r="B6" s="45" t="s">
        <v>603</v>
      </c>
      <c r="C6" s="45" t="s">
        <v>645</v>
      </c>
      <c r="D6" s="45" t="s">
        <v>509</v>
      </c>
      <c r="E6" s="45" t="s">
        <v>462</v>
      </c>
      <c r="F6" s="45" t="s">
        <v>639</v>
      </c>
      <c r="G6" s="45" t="s">
        <v>640</v>
      </c>
      <c r="H6" s="45" t="s">
        <v>530</v>
      </c>
      <c r="I6" s="45" t="s">
        <v>641</v>
      </c>
      <c r="J6" s="45" t="s">
        <v>642</v>
      </c>
      <c r="K6" s="45" t="s">
        <v>643</v>
      </c>
      <c r="L6" s="45" t="s">
        <v>643</v>
      </c>
    </row>
    <row r="7" spans="1:12" ht="25.5" hidden="1">
      <c r="A7" s="45" t="s">
        <v>646</v>
      </c>
      <c r="B7" s="45" t="s">
        <v>604</v>
      </c>
      <c r="C7" s="45" t="s">
        <v>647</v>
      </c>
      <c r="D7" s="45" t="s">
        <v>509</v>
      </c>
      <c r="E7" s="45" t="s">
        <v>462</v>
      </c>
      <c r="F7" s="45" t="s">
        <v>639</v>
      </c>
      <c r="G7" s="45" t="s">
        <v>640</v>
      </c>
      <c r="H7" s="45" t="s">
        <v>530</v>
      </c>
      <c r="I7" s="45" t="s">
        <v>641</v>
      </c>
      <c r="J7" s="45" t="s">
        <v>642</v>
      </c>
      <c r="K7" s="45" t="s">
        <v>643</v>
      </c>
      <c r="L7" s="45" t="s">
        <v>643</v>
      </c>
    </row>
    <row r="8" spans="1:12" ht="25.5" hidden="1">
      <c r="A8" s="45" t="s">
        <v>648</v>
      </c>
      <c r="B8" s="45" t="s">
        <v>605</v>
      </c>
      <c r="C8" s="45" t="s">
        <v>649</v>
      </c>
      <c r="D8" s="45" t="s">
        <v>509</v>
      </c>
      <c r="E8" s="45" t="s">
        <v>462</v>
      </c>
      <c r="F8" s="45" t="s">
        <v>639</v>
      </c>
      <c r="G8" s="45" t="s">
        <v>640</v>
      </c>
      <c r="H8" s="45" t="s">
        <v>530</v>
      </c>
      <c r="I8" s="45" t="s">
        <v>641</v>
      </c>
      <c r="J8" s="45" t="s">
        <v>642</v>
      </c>
      <c r="K8" s="45" t="s">
        <v>643</v>
      </c>
      <c r="L8" s="45" t="s">
        <v>643</v>
      </c>
    </row>
    <row r="9" spans="1:12" ht="25.5" hidden="1">
      <c r="A9" s="45" t="s">
        <v>650</v>
      </c>
      <c r="B9" s="45" t="s">
        <v>606</v>
      </c>
      <c r="C9" s="45" t="s">
        <v>651</v>
      </c>
      <c r="D9" s="45" t="s">
        <v>509</v>
      </c>
      <c r="E9" s="45" t="s">
        <v>462</v>
      </c>
      <c r="F9" s="45" t="s">
        <v>639</v>
      </c>
      <c r="G9" s="45" t="s">
        <v>640</v>
      </c>
      <c r="H9" s="45" t="s">
        <v>530</v>
      </c>
      <c r="I9" s="45" t="s">
        <v>641</v>
      </c>
      <c r="J9" s="45" t="s">
        <v>642</v>
      </c>
      <c r="K9" s="45" t="s">
        <v>643</v>
      </c>
      <c r="L9" s="45" t="s">
        <v>643</v>
      </c>
    </row>
    <row r="10" spans="1:12" ht="25.5" hidden="1">
      <c r="A10" s="45" t="s">
        <v>652</v>
      </c>
      <c r="B10" s="45" t="s">
        <v>607</v>
      </c>
      <c r="C10" s="45" t="s">
        <v>653</v>
      </c>
      <c r="D10" s="45" t="s">
        <v>509</v>
      </c>
      <c r="E10" s="45" t="s">
        <v>462</v>
      </c>
      <c r="F10" s="45" t="s">
        <v>639</v>
      </c>
      <c r="G10" s="45" t="s">
        <v>640</v>
      </c>
      <c r="H10" s="45" t="s">
        <v>530</v>
      </c>
      <c r="I10" s="45" t="s">
        <v>641</v>
      </c>
      <c r="J10" s="45" t="s">
        <v>642</v>
      </c>
      <c r="K10" s="45" t="s">
        <v>643</v>
      </c>
      <c r="L10" s="45" t="s">
        <v>643</v>
      </c>
    </row>
    <row r="11" spans="1:12" ht="25.5" hidden="1">
      <c r="A11" s="45" t="s">
        <v>654</v>
      </c>
      <c r="B11" s="45" t="s">
        <v>608</v>
      </c>
      <c r="C11" s="45" t="s">
        <v>655</v>
      </c>
      <c r="D11" s="45" t="s">
        <v>509</v>
      </c>
      <c r="E11" s="45" t="s">
        <v>462</v>
      </c>
      <c r="F11" s="45" t="s">
        <v>639</v>
      </c>
      <c r="G11" s="45" t="s">
        <v>640</v>
      </c>
      <c r="H11" s="45" t="s">
        <v>530</v>
      </c>
      <c r="I11" s="45" t="s">
        <v>641</v>
      </c>
      <c r="J11" s="45" t="s">
        <v>642</v>
      </c>
      <c r="K11" s="45" t="s">
        <v>643</v>
      </c>
      <c r="L11" s="45" t="s">
        <v>643</v>
      </c>
    </row>
    <row r="12" spans="1:12" ht="25.5" hidden="1">
      <c r="A12" s="45" t="s">
        <v>656</v>
      </c>
      <c r="B12" s="45" t="s">
        <v>609</v>
      </c>
      <c r="C12" s="45" t="s">
        <v>657</v>
      </c>
      <c r="D12" s="45" t="s">
        <v>509</v>
      </c>
      <c r="E12" s="45" t="s">
        <v>462</v>
      </c>
      <c r="F12" s="45" t="s">
        <v>639</v>
      </c>
      <c r="G12" s="45" t="s">
        <v>640</v>
      </c>
      <c r="H12" s="45" t="s">
        <v>530</v>
      </c>
      <c r="I12" s="45" t="s">
        <v>641</v>
      </c>
      <c r="J12" s="45" t="s">
        <v>642</v>
      </c>
      <c r="K12" s="45" t="s">
        <v>643</v>
      </c>
      <c r="L12" s="45" t="s">
        <v>643</v>
      </c>
    </row>
    <row r="13" spans="1:12" ht="25.5" hidden="1">
      <c r="A13" s="45" t="s">
        <v>658</v>
      </c>
      <c r="B13" s="45" t="s">
        <v>610</v>
      </c>
      <c r="C13" s="45" t="s">
        <v>659</v>
      </c>
      <c r="D13" s="45" t="s">
        <v>509</v>
      </c>
      <c r="E13" s="45" t="s">
        <v>462</v>
      </c>
      <c r="F13" s="45" t="s">
        <v>639</v>
      </c>
      <c r="G13" s="45" t="s">
        <v>640</v>
      </c>
      <c r="H13" s="45" t="s">
        <v>530</v>
      </c>
      <c r="I13" s="45" t="s">
        <v>641</v>
      </c>
      <c r="J13" s="45" t="s">
        <v>642</v>
      </c>
      <c r="K13" s="45" t="s">
        <v>643</v>
      </c>
      <c r="L13" s="45" t="s">
        <v>643</v>
      </c>
    </row>
    <row r="14" spans="1:12" ht="25.5" hidden="1">
      <c r="A14" s="45" t="s">
        <v>660</v>
      </c>
      <c r="B14" s="45" t="s">
        <v>611</v>
      </c>
      <c r="C14" s="45" t="s">
        <v>661</v>
      </c>
      <c r="D14" s="45" t="s">
        <v>509</v>
      </c>
      <c r="E14" s="45" t="s">
        <v>462</v>
      </c>
      <c r="F14" s="45" t="s">
        <v>639</v>
      </c>
      <c r="G14" s="45" t="s">
        <v>640</v>
      </c>
      <c r="H14" s="45" t="s">
        <v>530</v>
      </c>
      <c r="I14" s="45" t="s">
        <v>641</v>
      </c>
      <c r="J14" s="45" t="s">
        <v>642</v>
      </c>
      <c r="K14" s="45" t="s">
        <v>643</v>
      </c>
      <c r="L14" s="45" t="s">
        <v>643</v>
      </c>
    </row>
    <row r="15" spans="1:12" ht="25.5">
      <c r="A15" s="45" t="s">
        <v>662</v>
      </c>
      <c r="B15" s="45" t="s">
        <v>612</v>
      </c>
      <c r="C15" s="45" t="s">
        <v>663</v>
      </c>
      <c r="D15" s="45" t="s">
        <v>278</v>
      </c>
      <c r="E15" s="45" t="s">
        <v>279</v>
      </c>
      <c r="F15" s="45" t="s">
        <v>639</v>
      </c>
      <c r="G15" s="45" t="s">
        <v>640</v>
      </c>
      <c r="H15" s="45" t="s">
        <v>530</v>
      </c>
      <c r="I15" s="45" t="s">
        <v>641</v>
      </c>
      <c r="J15" s="45" t="s">
        <v>642</v>
      </c>
      <c r="K15" s="45" t="s">
        <v>643</v>
      </c>
      <c r="L15" s="45" t="s">
        <v>643</v>
      </c>
    </row>
    <row r="16" spans="1:12" ht="25.5">
      <c r="A16" s="45" t="s">
        <v>664</v>
      </c>
      <c r="B16" s="45" t="s">
        <v>613</v>
      </c>
      <c r="C16" s="45" t="s">
        <v>665</v>
      </c>
      <c r="D16" s="45" t="s">
        <v>278</v>
      </c>
      <c r="E16" s="45" t="s">
        <v>279</v>
      </c>
      <c r="F16" s="45" t="s">
        <v>639</v>
      </c>
      <c r="G16" s="45" t="s">
        <v>640</v>
      </c>
      <c r="H16" s="45" t="s">
        <v>530</v>
      </c>
      <c r="I16" s="45" t="s">
        <v>641</v>
      </c>
      <c r="J16" s="45" t="s">
        <v>642</v>
      </c>
      <c r="K16" s="45" t="s">
        <v>643</v>
      </c>
      <c r="L16" s="45" t="s">
        <v>643</v>
      </c>
    </row>
    <row r="17" spans="1:12" ht="25.5">
      <c r="A17" s="45" t="s">
        <v>666</v>
      </c>
      <c r="B17" s="45" t="s">
        <v>614</v>
      </c>
      <c r="C17" s="45" t="s">
        <v>667</v>
      </c>
      <c r="D17" s="45" t="s">
        <v>278</v>
      </c>
      <c r="E17" s="45" t="s">
        <v>279</v>
      </c>
      <c r="F17" s="45" t="s">
        <v>639</v>
      </c>
      <c r="G17" s="45" t="s">
        <v>640</v>
      </c>
      <c r="H17" s="45" t="s">
        <v>530</v>
      </c>
      <c r="I17" s="45" t="s">
        <v>641</v>
      </c>
      <c r="J17" s="45" t="s">
        <v>642</v>
      </c>
      <c r="K17" s="45" t="s">
        <v>643</v>
      </c>
      <c r="L17" s="45" t="s">
        <v>643</v>
      </c>
    </row>
    <row r="18" spans="1:12" ht="25.5">
      <c r="A18" s="45" t="s">
        <v>668</v>
      </c>
      <c r="B18" s="45" t="s">
        <v>615</v>
      </c>
      <c r="C18" s="45" t="s">
        <v>669</v>
      </c>
      <c r="D18" s="45" t="s">
        <v>278</v>
      </c>
      <c r="E18" s="45" t="s">
        <v>279</v>
      </c>
      <c r="F18" s="45" t="s">
        <v>639</v>
      </c>
      <c r="G18" s="45" t="s">
        <v>640</v>
      </c>
      <c r="H18" s="45" t="s">
        <v>530</v>
      </c>
      <c r="I18" s="45" t="s">
        <v>641</v>
      </c>
      <c r="J18" s="45" t="s">
        <v>642</v>
      </c>
      <c r="K18" s="45" t="s">
        <v>643</v>
      </c>
      <c r="L18" s="45" t="s">
        <v>643</v>
      </c>
    </row>
    <row r="19" spans="1:12" ht="25.5">
      <c r="A19" s="45" t="s">
        <v>670</v>
      </c>
      <c r="B19" s="45" t="s">
        <v>616</v>
      </c>
      <c r="C19" s="45" t="s">
        <v>671</v>
      </c>
      <c r="D19" s="45" t="s">
        <v>278</v>
      </c>
      <c r="E19" s="45" t="s">
        <v>279</v>
      </c>
      <c r="F19" s="45" t="s">
        <v>639</v>
      </c>
      <c r="G19" s="45" t="s">
        <v>640</v>
      </c>
      <c r="H19" s="45" t="s">
        <v>530</v>
      </c>
      <c r="I19" s="45" t="s">
        <v>641</v>
      </c>
      <c r="J19" s="45" t="s">
        <v>642</v>
      </c>
      <c r="K19" s="45" t="s">
        <v>643</v>
      </c>
      <c r="L19" s="45" t="s">
        <v>643</v>
      </c>
    </row>
    <row r="20" spans="1:12" ht="25.5">
      <c r="A20" s="45" t="s">
        <v>672</v>
      </c>
      <c r="B20" s="45" t="s">
        <v>617</v>
      </c>
      <c r="C20" s="45" t="s">
        <v>673</v>
      </c>
      <c r="D20" s="45" t="s">
        <v>278</v>
      </c>
      <c r="E20" s="45" t="s">
        <v>279</v>
      </c>
      <c r="F20" s="45" t="s">
        <v>639</v>
      </c>
      <c r="G20" s="45" t="s">
        <v>640</v>
      </c>
      <c r="H20" s="45" t="s">
        <v>530</v>
      </c>
      <c r="I20" s="45" t="s">
        <v>641</v>
      </c>
      <c r="J20" s="45" t="s">
        <v>642</v>
      </c>
      <c r="K20" s="45" t="s">
        <v>643</v>
      </c>
      <c r="L20" s="45" t="s">
        <v>643</v>
      </c>
    </row>
    <row r="21" spans="1:12" ht="25.5">
      <c r="A21" s="45" t="s">
        <v>674</v>
      </c>
      <c r="B21" s="45" t="s">
        <v>618</v>
      </c>
      <c r="C21" s="45" t="s">
        <v>675</v>
      </c>
      <c r="D21" s="45" t="s">
        <v>278</v>
      </c>
      <c r="E21" s="45" t="s">
        <v>279</v>
      </c>
      <c r="F21" s="45" t="s">
        <v>639</v>
      </c>
      <c r="G21" s="45" t="s">
        <v>640</v>
      </c>
      <c r="H21" s="45" t="s">
        <v>530</v>
      </c>
      <c r="I21" s="45" t="s">
        <v>641</v>
      </c>
      <c r="J21" s="45" t="s">
        <v>642</v>
      </c>
      <c r="K21" s="45" t="s">
        <v>643</v>
      </c>
      <c r="L21" s="45" t="s">
        <v>643</v>
      </c>
    </row>
    <row r="22" spans="1:12" ht="25.5">
      <c r="A22" s="45" t="s">
        <v>676</v>
      </c>
      <c r="B22" s="45" t="s">
        <v>619</v>
      </c>
      <c r="C22" s="45" t="s">
        <v>677</v>
      </c>
      <c r="D22" s="45" t="s">
        <v>278</v>
      </c>
      <c r="E22" s="45" t="s">
        <v>279</v>
      </c>
      <c r="F22" s="45" t="s">
        <v>639</v>
      </c>
      <c r="G22" s="45" t="s">
        <v>640</v>
      </c>
      <c r="H22" s="45" t="s">
        <v>530</v>
      </c>
      <c r="I22" s="45" t="s">
        <v>641</v>
      </c>
      <c r="J22" s="45" t="s">
        <v>642</v>
      </c>
      <c r="K22" s="45" t="s">
        <v>643</v>
      </c>
      <c r="L22" s="45" t="s">
        <v>643</v>
      </c>
    </row>
    <row r="23" spans="1:12" ht="25.5">
      <c r="A23" s="45" t="s">
        <v>678</v>
      </c>
      <c r="B23" s="45" t="s">
        <v>620</v>
      </c>
      <c r="C23" s="45" t="s">
        <v>679</v>
      </c>
      <c r="D23" s="45" t="s">
        <v>278</v>
      </c>
      <c r="E23" s="45" t="s">
        <v>279</v>
      </c>
      <c r="F23" s="45" t="s">
        <v>639</v>
      </c>
      <c r="G23" s="45" t="s">
        <v>640</v>
      </c>
      <c r="H23" s="45" t="s">
        <v>530</v>
      </c>
      <c r="I23" s="45" t="s">
        <v>641</v>
      </c>
      <c r="J23" s="45" t="s">
        <v>642</v>
      </c>
      <c r="K23" s="45" t="s">
        <v>643</v>
      </c>
      <c r="L23" s="45" t="s">
        <v>643</v>
      </c>
    </row>
    <row r="24" spans="1:12" ht="25.5">
      <c r="A24" s="45" t="s">
        <v>680</v>
      </c>
      <c r="B24" s="45" t="s">
        <v>621</v>
      </c>
      <c r="C24" s="45" t="s">
        <v>681</v>
      </c>
      <c r="D24" s="45" t="s">
        <v>278</v>
      </c>
      <c r="E24" s="45" t="s">
        <v>279</v>
      </c>
      <c r="F24" s="45" t="s">
        <v>639</v>
      </c>
      <c r="G24" s="45" t="s">
        <v>640</v>
      </c>
      <c r="H24" s="45" t="s">
        <v>530</v>
      </c>
      <c r="I24" s="45" t="s">
        <v>641</v>
      </c>
      <c r="J24" s="45" t="s">
        <v>642</v>
      </c>
      <c r="K24" s="45" t="s">
        <v>643</v>
      </c>
      <c r="L24" s="45" t="s">
        <v>643</v>
      </c>
    </row>
    <row r="25" spans="1:12" ht="25.5">
      <c r="A25" s="45" t="s">
        <v>682</v>
      </c>
      <c r="B25" s="45" t="s">
        <v>622</v>
      </c>
      <c r="C25" s="45" t="s">
        <v>683</v>
      </c>
      <c r="D25" s="45" t="s">
        <v>278</v>
      </c>
      <c r="E25" s="45" t="s">
        <v>279</v>
      </c>
      <c r="F25" s="45" t="s">
        <v>639</v>
      </c>
      <c r="G25" s="45" t="s">
        <v>640</v>
      </c>
      <c r="H25" s="45" t="s">
        <v>530</v>
      </c>
      <c r="I25" s="45" t="s">
        <v>641</v>
      </c>
      <c r="J25" s="45" t="s">
        <v>642</v>
      </c>
      <c r="K25" s="45" t="s">
        <v>643</v>
      </c>
      <c r="L25" s="45" t="s">
        <v>643</v>
      </c>
    </row>
    <row r="26" spans="1:12" ht="25.5">
      <c r="A26" s="45" t="s">
        <v>684</v>
      </c>
      <c r="B26" s="45" t="s">
        <v>623</v>
      </c>
      <c r="C26" s="45" t="s">
        <v>685</v>
      </c>
      <c r="D26" s="45" t="s">
        <v>278</v>
      </c>
      <c r="E26" s="45" t="s">
        <v>279</v>
      </c>
      <c r="F26" s="45" t="s">
        <v>639</v>
      </c>
      <c r="G26" s="45" t="s">
        <v>640</v>
      </c>
      <c r="H26" s="45" t="s">
        <v>530</v>
      </c>
      <c r="I26" s="45" t="s">
        <v>641</v>
      </c>
      <c r="J26" s="45" t="s">
        <v>642</v>
      </c>
      <c r="K26" s="45" t="s">
        <v>643</v>
      </c>
      <c r="L26" s="45" t="s">
        <v>643</v>
      </c>
    </row>
    <row r="27" spans="1:12" ht="25.5">
      <c r="A27" s="45" t="s">
        <v>686</v>
      </c>
      <c r="B27" s="45" t="s">
        <v>624</v>
      </c>
      <c r="C27" s="45" t="s">
        <v>687</v>
      </c>
      <c r="D27" s="45" t="s">
        <v>278</v>
      </c>
      <c r="E27" s="45" t="s">
        <v>279</v>
      </c>
      <c r="F27" s="45" t="s">
        <v>639</v>
      </c>
      <c r="G27" s="45" t="s">
        <v>640</v>
      </c>
      <c r="H27" s="45" t="s">
        <v>530</v>
      </c>
      <c r="I27" s="45" t="s">
        <v>641</v>
      </c>
      <c r="J27" s="45" t="s">
        <v>642</v>
      </c>
      <c r="K27" s="45" t="s">
        <v>643</v>
      </c>
      <c r="L27" s="45" t="s">
        <v>643</v>
      </c>
    </row>
    <row r="28" spans="1:12" ht="25.5">
      <c r="A28" s="45" t="s">
        <v>688</v>
      </c>
      <c r="B28" s="45" t="s">
        <v>625</v>
      </c>
      <c r="C28" s="45" t="s">
        <v>689</v>
      </c>
      <c r="D28" s="45" t="s">
        <v>278</v>
      </c>
      <c r="E28" s="45" t="s">
        <v>279</v>
      </c>
      <c r="F28" s="45" t="s">
        <v>639</v>
      </c>
      <c r="G28" s="45" t="s">
        <v>640</v>
      </c>
      <c r="H28" s="45" t="s">
        <v>530</v>
      </c>
      <c r="I28" s="45" t="s">
        <v>641</v>
      </c>
      <c r="J28" s="45" t="s">
        <v>642</v>
      </c>
      <c r="K28" s="45" t="s">
        <v>643</v>
      </c>
      <c r="L28" s="45" t="s">
        <v>643</v>
      </c>
    </row>
    <row r="29" spans="1:12" ht="25.5" hidden="1">
      <c r="A29" s="45" t="s">
        <v>690</v>
      </c>
      <c r="B29" s="45" t="s">
        <v>691</v>
      </c>
      <c r="C29" s="45" t="s">
        <v>692</v>
      </c>
      <c r="D29" s="45" t="s">
        <v>510</v>
      </c>
      <c r="E29" s="45" t="s">
        <v>458</v>
      </c>
      <c r="F29" s="45" t="s">
        <v>639</v>
      </c>
      <c r="G29" s="45" t="s">
        <v>640</v>
      </c>
      <c r="H29" s="45" t="s">
        <v>530</v>
      </c>
      <c r="I29" s="45" t="s">
        <v>641</v>
      </c>
      <c r="J29" s="45" t="s">
        <v>642</v>
      </c>
      <c r="K29" s="45" t="s">
        <v>643</v>
      </c>
      <c r="L29" s="45" t="s">
        <v>643</v>
      </c>
    </row>
    <row r="30" spans="1:12" ht="25.5" hidden="1">
      <c r="A30" s="45" t="s">
        <v>693</v>
      </c>
      <c r="B30" s="45" t="s">
        <v>694</v>
      </c>
      <c r="C30" s="45" t="s">
        <v>695</v>
      </c>
      <c r="D30" s="45" t="s">
        <v>510</v>
      </c>
      <c r="E30" s="45" t="s">
        <v>458</v>
      </c>
      <c r="F30" s="45" t="s">
        <v>639</v>
      </c>
      <c r="G30" s="45" t="s">
        <v>640</v>
      </c>
      <c r="H30" s="45" t="s">
        <v>530</v>
      </c>
      <c r="I30" s="45" t="s">
        <v>641</v>
      </c>
      <c r="J30" s="45" t="s">
        <v>642</v>
      </c>
      <c r="K30" s="45" t="s">
        <v>643</v>
      </c>
      <c r="L30" s="45" t="s">
        <v>643</v>
      </c>
    </row>
    <row r="31" spans="1:12" ht="25.5" hidden="1">
      <c r="A31" s="45" t="s">
        <v>696</v>
      </c>
      <c r="B31" s="45" t="s">
        <v>697</v>
      </c>
      <c r="C31" s="45" t="s">
        <v>698</v>
      </c>
      <c r="D31" s="45" t="s">
        <v>510</v>
      </c>
      <c r="E31" s="45" t="s">
        <v>458</v>
      </c>
      <c r="F31" s="45" t="s">
        <v>639</v>
      </c>
      <c r="G31" s="45" t="s">
        <v>640</v>
      </c>
      <c r="H31" s="45" t="s">
        <v>530</v>
      </c>
      <c r="I31" s="45" t="s">
        <v>641</v>
      </c>
      <c r="J31" s="45" t="s">
        <v>642</v>
      </c>
      <c r="K31" s="45" t="s">
        <v>643</v>
      </c>
      <c r="L31" s="45" t="s">
        <v>643</v>
      </c>
    </row>
    <row r="32" spans="1:12" ht="25.5" hidden="1">
      <c r="A32" s="45" t="s">
        <v>699</v>
      </c>
      <c r="B32" s="45" t="s">
        <v>700</v>
      </c>
      <c r="C32" s="45" t="s">
        <v>701</v>
      </c>
      <c r="D32" s="45" t="s">
        <v>510</v>
      </c>
      <c r="E32" s="45" t="s">
        <v>458</v>
      </c>
      <c r="F32" s="45" t="s">
        <v>639</v>
      </c>
      <c r="G32" s="45" t="s">
        <v>640</v>
      </c>
      <c r="H32" s="45" t="s">
        <v>530</v>
      </c>
      <c r="I32" s="45" t="s">
        <v>641</v>
      </c>
      <c r="J32" s="45" t="s">
        <v>642</v>
      </c>
      <c r="K32" s="45" t="s">
        <v>643</v>
      </c>
      <c r="L32" s="45" t="s">
        <v>643</v>
      </c>
    </row>
    <row r="33" spans="1:12" ht="25.5" hidden="1">
      <c r="A33" s="45" t="s">
        <v>702</v>
      </c>
      <c r="B33" s="45" t="s">
        <v>703</v>
      </c>
      <c r="C33" s="45" t="s">
        <v>704</v>
      </c>
      <c r="D33" s="45" t="s">
        <v>510</v>
      </c>
      <c r="E33" s="45" t="s">
        <v>458</v>
      </c>
      <c r="F33" s="45" t="s">
        <v>639</v>
      </c>
      <c r="G33" s="45" t="s">
        <v>640</v>
      </c>
      <c r="H33" s="45" t="s">
        <v>530</v>
      </c>
      <c r="I33" s="45" t="s">
        <v>641</v>
      </c>
      <c r="J33" s="45" t="s">
        <v>642</v>
      </c>
      <c r="K33" s="45" t="s">
        <v>643</v>
      </c>
      <c r="L33" s="45" t="s">
        <v>643</v>
      </c>
    </row>
    <row r="34" spans="1:12" ht="25.5" hidden="1">
      <c r="A34" s="45" t="s">
        <v>705</v>
      </c>
      <c r="B34" s="45" t="s">
        <v>706</v>
      </c>
      <c r="C34" s="45" t="s">
        <v>707</v>
      </c>
      <c r="D34" s="45" t="s">
        <v>510</v>
      </c>
      <c r="E34" s="45" t="s">
        <v>458</v>
      </c>
      <c r="F34" s="45" t="s">
        <v>639</v>
      </c>
      <c r="G34" s="45" t="s">
        <v>640</v>
      </c>
      <c r="H34" s="45" t="s">
        <v>530</v>
      </c>
      <c r="I34" s="45" t="s">
        <v>641</v>
      </c>
      <c r="J34" s="45" t="s">
        <v>642</v>
      </c>
      <c r="K34" s="45" t="s">
        <v>643</v>
      </c>
      <c r="L34" s="45" t="s">
        <v>643</v>
      </c>
    </row>
    <row r="35" spans="1:12" ht="25.5" hidden="1">
      <c r="A35" s="45" t="s">
        <v>708</v>
      </c>
      <c r="B35" s="45" t="s">
        <v>709</v>
      </c>
      <c r="C35" s="45" t="s">
        <v>710</v>
      </c>
      <c r="D35" s="45" t="s">
        <v>510</v>
      </c>
      <c r="E35" s="45" t="s">
        <v>458</v>
      </c>
      <c r="F35" s="45" t="s">
        <v>639</v>
      </c>
      <c r="G35" s="45" t="s">
        <v>640</v>
      </c>
      <c r="H35" s="45" t="s">
        <v>530</v>
      </c>
      <c r="I35" s="45" t="s">
        <v>641</v>
      </c>
      <c r="J35" s="45" t="s">
        <v>642</v>
      </c>
      <c r="K35" s="45" t="s">
        <v>643</v>
      </c>
      <c r="L35" s="45" t="s">
        <v>643</v>
      </c>
    </row>
    <row r="36" spans="1:12" ht="25.5" hidden="1">
      <c r="A36" s="45" t="s">
        <v>711</v>
      </c>
      <c r="B36" s="45" t="s">
        <v>712</v>
      </c>
      <c r="C36" s="45" t="s">
        <v>713</v>
      </c>
      <c r="D36" s="45" t="s">
        <v>510</v>
      </c>
      <c r="E36" s="45" t="s">
        <v>458</v>
      </c>
      <c r="F36" s="45" t="s">
        <v>639</v>
      </c>
      <c r="G36" s="45" t="s">
        <v>640</v>
      </c>
      <c r="H36" s="45" t="s">
        <v>530</v>
      </c>
      <c r="I36" s="45" t="s">
        <v>641</v>
      </c>
      <c r="J36" s="45" t="s">
        <v>642</v>
      </c>
      <c r="K36" s="45" t="s">
        <v>643</v>
      </c>
      <c r="L36" s="45" t="s">
        <v>643</v>
      </c>
    </row>
    <row r="37" spans="1:12" ht="25.5" hidden="1">
      <c r="A37" s="45" t="s">
        <v>714</v>
      </c>
      <c r="B37" s="45" t="s">
        <v>715</v>
      </c>
      <c r="C37" s="45" t="s">
        <v>716</v>
      </c>
      <c r="D37" s="45" t="s">
        <v>510</v>
      </c>
      <c r="E37" s="45" t="s">
        <v>458</v>
      </c>
      <c r="F37" s="45" t="s">
        <v>639</v>
      </c>
      <c r="G37" s="45" t="s">
        <v>640</v>
      </c>
      <c r="H37" s="45" t="s">
        <v>530</v>
      </c>
      <c r="I37" s="45" t="s">
        <v>641</v>
      </c>
      <c r="J37" s="45" t="s">
        <v>642</v>
      </c>
      <c r="K37" s="45" t="s">
        <v>643</v>
      </c>
      <c r="L37" s="45" t="s">
        <v>643</v>
      </c>
    </row>
    <row r="38" spans="1:12" ht="25.5" hidden="1">
      <c r="A38" s="45" t="s">
        <v>717</v>
      </c>
      <c r="B38" s="45" t="s">
        <v>718</v>
      </c>
      <c r="C38" s="45" t="s">
        <v>719</v>
      </c>
      <c r="D38" s="45" t="s">
        <v>510</v>
      </c>
      <c r="E38" s="45" t="s">
        <v>458</v>
      </c>
      <c r="F38" s="45" t="s">
        <v>639</v>
      </c>
      <c r="G38" s="45" t="s">
        <v>640</v>
      </c>
      <c r="H38" s="45" t="s">
        <v>530</v>
      </c>
      <c r="I38" s="45" t="s">
        <v>641</v>
      </c>
      <c r="J38" s="45" t="s">
        <v>642</v>
      </c>
      <c r="K38" s="45" t="s">
        <v>643</v>
      </c>
      <c r="L38" s="45" t="s">
        <v>643</v>
      </c>
    </row>
    <row r="39" spans="1:12" ht="25.5" hidden="1">
      <c r="A39" s="45" t="s">
        <v>720</v>
      </c>
      <c r="B39" s="45" t="s">
        <v>721</v>
      </c>
      <c r="C39" s="45" t="s">
        <v>722</v>
      </c>
      <c r="D39" s="45" t="s">
        <v>510</v>
      </c>
      <c r="E39" s="45" t="s">
        <v>458</v>
      </c>
      <c r="F39" s="45" t="s">
        <v>639</v>
      </c>
      <c r="G39" s="45" t="s">
        <v>640</v>
      </c>
      <c r="H39" s="45" t="s">
        <v>530</v>
      </c>
      <c r="I39" s="45" t="s">
        <v>641</v>
      </c>
      <c r="J39" s="45" t="s">
        <v>642</v>
      </c>
      <c r="K39" s="45" t="s">
        <v>643</v>
      </c>
      <c r="L39" s="45" t="s">
        <v>643</v>
      </c>
    </row>
    <row r="40" spans="1:12" ht="25.5" hidden="1">
      <c r="A40" s="45" t="s">
        <v>723</v>
      </c>
      <c r="B40" s="45" t="s">
        <v>724</v>
      </c>
      <c r="C40" s="45" t="s">
        <v>725</v>
      </c>
      <c r="D40" s="45" t="s">
        <v>510</v>
      </c>
      <c r="E40" s="45" t="s">
        <v>458</v>
      </c>
      <c r="F40" s="45" t="s">
        <v>639</v>
      </c>
      <c r="G40" s="45" t="s">
        <v>640</v>
      </c>
      <c r="H40" s="45" t="s">
        <v>530</v>
      </c>
      <c r="I40" s="45" t="s">
        <v>641</v>
      </c>
      <c r="J40" s="45" t="s">
        <v>642</v>
      </c>
      <c r="K40" s="45" t="s">
        <v>643</v>
      </c>
      <c r="L40" s="45" t="s">
        <v>643</v>
      </c>
    </row>
    <row r="41" spans="1:12" ht="25.5" hidden="1">
      <c r="A41" s="45" t="s">
        <v>726</v>
      </c>
      <c r="B41" s="45" t="s">
        <v>727</v>
      </c>
      <c r="C41" s="45" t="s">
        <v>728</v>
      </c>
      <c r="D41" s="45" t="s">
        <v>510</v>
      </c>
      <c r="E41" s="45" t="s">
        <v>458</v>
      </c>
      <c r="F41" s="45" t="s">
        <v>639</v>
      </c>
      <c r="G41" s="45" t="s">
        <v>640</v>
      </c>
      <c r="H41" s="45" t="s">
        <v>530</v>
      </c>
      <c r="I41" s="45" t="s">
        <v>641</v>
      </c>
      <c r="J41" s="45" t="s">
        <v>642</v>
      </c>
      <c r="K41" s="45" t="s">
        <v>643</v>
      </c>
      <c r="L41" s="45" t="s">
        <v>643</v>
      </c>
    </row>
    <row r="42" spans="1:12" ht="25.5" hidden="1">
      <c r="A42" s="45" t="s">
        <v>729</v>
      </c>
      <c r="B42" s="45" t="s">
        <v>730</v>
      </c>
      <c r="C42" s="45" t="s">
        <v>731</v>
      </c>
      <c r="D42" s="45" t="s">
        <v>507</v>
      </c>
      <c r="E42" s="45" t="s">
        <v>466</v>
      </c>
      <c r="F42" s="45" t="s">
        <v>639</v>
      </c>
      <c r="G42" s="45" t="s">
        <v>640</v>
      </c>
      <c r="H42" s="45" t="s">
        <v>530</v>
      </c>
      <c r="I42" s="45" t="s">
        <v>641</v>
      </c>
      <c r="J42" s="45" t="s">
        <v>642</v>
      </c>
      <c r="K42" s="45" t="s">
        <v>643</v>
      </c>
      <c r="L42" s="45" t="s">
        <v>643</v>
      </c>
    </row>
    <row r="43" spans="1:12" ht="25.5" hidden="1">
      <c r="A43" s="45" t="s">
        <v>732</v>
      </c>
      <c r="B43" s="45" t="s">
        <v>733</v>
      </c>
      <c r="C43" s="45" t="s">
        <v>734</v>
      </c>
      <c r="D43" s="45" t="s">
        <v>507</v>
      </c>
      <c r="E43" s="45" t="s">
        <v>466</v>
      </c>
      <c r="F43" s="45" t="s">
        <v>639</v>
      </c>
      <c r="G43" s="45" t="s">
        <v>640</v>
      </c>
      <c r="H43" s="45" t="s">
        <v>530</v>
      </c>
      <c r="I43" s="45" t="s">
        <v>641</v>
      </c>
      <c r="J43" s="45" t="s">
        <v>642</v>
      </c>
      <c r="K43" s="45" t="s">
        <v>643</v>
      </c>
      <c r="L43" s="45" t="s">
        <v>643</v>
      </c>
    </row>
    <row r="44" spans="1:12" ht="25.5" hidden="1">
      <c r="A44" s="45" t="s">
        <v>735</v>
      </c>
      <c r="B44" s="45" t="s">
        <v>736</v>
      </c>
      <c r="C44" s="45" t="s">
        <v>737</v>
      </c>
      <c r="D44" s="45" t="s">
        <v>507</v>
      </c>
      <c r="E44" s="45" t="s">
        <v>466</v>
      </c>
      <c r="F44" s="45" t="s">
        <v>639</v>
      </c>
      <c r="G44" s="45" t="s">
        <v>640</v>
      </c>
      <c r="H44" s="45" t="s">
        <v>530</v>
      </c>
      <c r="I44" s="45" t="s">
        <v>641</v>
      </c>
      <c r="J44" s="45" t="s">
        <v>642</v>
      </c>
      <c r="K44" s="45" t="s">
        <v>643</v>
      </c>
      <c r="L44" s="45" t="s">
        <v>643</v>
      </c>
    </row>
    <row r="45" spans="1:12" ht="25.5" hidden="1">
      <c r="A45" s="45" t="s">
        <v>738</v>
      </c>
      <c r="B45" s="45" t="s">
        <v>739</v>
      </c>
      <c r="C45" s="45" t="s">
        <v>740</v>
      </c>
      <c r="D45" s="45" t="s">
        <v>507</v>
      </c>
      <c r="E45" s="45" t="s">
        <v>466</v>
      </c>
      <c r="F45" s="45" t="s">
        <v>639</v>
      </c>
      <c r="G45" s="45" t="s">
        <v>640</v>
      </c>
      <c r="H45" s="45" t="s">
        <v>530</v>
      </c>
      <c r="I45" s="45" t="s">
        <v>641</v>
      </c>
      <c r="J45" s="45" t="s">
        <v>642</v>
      </c>
      <c r="K45" s="45" t="s">
        <v>643</v>
      </c>
      <c r="L45" s="45" t="s">
        <v>643</v>
      </c>
    </row>
    <row r="46" spans="1:12" ht="25.5" hidden="1">
      <c r="A46" s="45" t="s">
        <v>741</v>
      </c>
      <c r="B46" s="45" t="s">
        <v>742</v>
      </c>
      <c r="C46" s="45" t="s">
        <v>743</v>
      </c>
      <c r="D46" s="45" t="s">
        <v>507</v>
      </c>
      <c r="E46" s="45" t="s">
        <v>466</v>
      </c>
      <c r="F46" s="45" t="s">
        <v>639</v>
      </c>
      <c r="G46" s="45" t="s">
        <v>640</v>
      </c>
      <c r="H46" s="45" t="s">
        <v>530</v>
      </c>
      <c r="I46" s="45" t="s">
        <v>641</v>
      </c>
      <c r="J46" s="45" t="s">
        <v>642</v>
      </c>
      <c r="K46" s="45" t="s">
        <v>643</v>
      </c>
      <c r="L46" s="45" t="s">
        <v>643</v>
      </c>
    </row>
    <row r="47" spans="1:12" ht="25.5" hidden="1">
      <c r="A47" s="45" t="s">
        <v>744</v>
      </c>
      <c r="B47" s="45" t="s">
        <v>745</v>
      </c>
      <c r="C47" s="45" t="s">
        <v>746</v>
      </c>
      <c r="D47" s="45" t="s">
        <v>507</v>
      </c>
      <c r="E47" s="45" t="s">
        <v>466</v>
      </c>
      <c r="F47" s="45" t="s">
        <v>639</v>
      </c>
      <c r="G47" s="45" t="s">
        <v>640</v>
      </c>
      <c r="H47" s="45" t="s">
        <v>530</v>
      </c>
      <c r="I47" s="45" t="s">
        <v>641</v>
      </c>
      <c r="J47" s="45" t="s">
        <v>642</v>
      </c>
      <c r="K47" s="45" t="s">
        <v>643</v>
      </c>
      <c r="L47" s="45" t="s">
        <v>643</v>
      </c>
    </row>
    <row r="48" spans="1:12" ht="25.5" hidden="1">
      <c r="A48" s="45" t="s">
        <v>747</v>
      </c>
      <c r="B48" s="45" t="s">
        <v>748</v>
      </c>
      <c r="C48" s="45" t="s">
        <v>749</v>
      </c>
      <c r="D48" s="45" t="s">
        <v>507</v>
      </c>
      <c r="E48" s="45" t="s">
        <v>466</v>
      </c>
      <c r="F48" s="45" t="s">
        <v>639</v>
      </c>
      <c r="G48" s="45" t="s">
        <v>640</v>
      </c>
      <c r="H48" s="45" t="s">
        <v>530</v>
      </c>
      <c r="I48" s="45" t="s">
        <v>641</v>
      </c>
      <c r="J48" s="45" t="s">
        <v>642</v>
      </c>
      <c r="K48" s="45" t="s">
        <v>643</v>
      </c>
      <c r="L48" s="45" t="s">
        <v>643</v>
      </c>
    </row>
    <row r="49" spans="1:12" ht="25.5" hidden="1">
      <c r="A49" s="45" t="s">
        <v>750</v>
      </c>
      <c r="B49" s="45" t="s">
        <v>751</v>
      </c>
      <c r="C49" s="45" t="s">
        <v>752</v>
      </c>
      <c r="D49" s="45" t="s">
        <v>507</v>
      </c>
      <c r="E49" s="45" t="s">
        <v>466</v>
      </c>
      <c r="F49" s="45" t="s">
        <v>639</v>
      </c>
      <c r="G49" s="45" t="s">
        <v>640</v>
      </c>
      <c r="H49" s="45" t="s">
        <v>530</v>
      </c>
      <c r="I49" s="45" t="s">
        <v>641</v>
      </c>
      <c r="J49" s="45" t="s">
        <v>642</v>
      </c>
      <c r="K49" s="45" t="s">
        <v>643</v>
      </c>
      <c r="L49" s="45" t="s">
        <v>643</v>
      </c>
    </row>
    <row r="50" spans="1:12" ht="25.5" hidden="1">
      <c r="A50" s="45" t="s">
        <v>753</v>
      </c>
      <c r="B50" s="45" t="s">
        <v>754</v>
      </c>
      <c r="C50" s="45" t="s">
        <v>755</v>
      </c>
      <c r="D50" s="45" t="s">
        <v>507</v>
      </c>
      <c r="E50" s="45" t="s">
        <v>466</v>
      </c>
      <c r="F50" s="45" t="s">
        <v>639</v>
      </c>
      <c r="G50" s="45" t="s">
        <v>640</v>
      </c>
      <c r="H50" s="45" t="s">
        <v>530</v>
      </c>
      <c r="I50" s="45" t="s">
        <v>641</v>
      </c>
      <c r="J50" s="45" t="s">
        <v>642</v>
      </c>
      <c r="K50" s="45" t="s">
        <v>643</v>
      </c>
      <c r="L50" s="45" t="s">
        <v>643</v>
      </c>
    </row>
    <row r="51" spans="1:12" ht="25.5" hidden="1">
      <c r="A51" s="45" t="s">
        <v>756</v>
      </c>
      <c r="B51" s="45" t="s">
        <v>757</v>
      </c>
      <c r="C51" s="45" t="s">
        <v>758</v>
      </c>
      <c r="D51" s="45" t="s">
        <v>507</v>
      </c>
      <c r="E51" s="45" t="s">
        <v>466</v>
      </c>
      <c r="F51" s="45" t="s">
        <v>639</v>
      </c>
      <c r="G51" s="45" t="s">
        <v>640</v>
      </c>
      <c r="H51" s="45" t="s">
        <v>530</v>
      </c>
      <c r="I51" s="45" t="s">
        <v>641</v>
      </c>
      <c r="J51" s="45" t="s">
        <v>642</v>
      </c>
      <c r="K51" s="45" t="s">
        <v>643</v>
      </c>
      <c r="L51" s="45" t="s">
        <v>643</v>
      </c>
    </row>
    <row r="52" spans="1:12" ht="25.5" hidden="1">
      <c r="A52" s="45" t="s">
        <v>759</v>
      </c>
      <c r="B52" s="45" t="s">
        <v>760</v>
      </c>
      <c r="C52" s="45" t="s">
        <v>761</v>
      </c>
      <c r="D52" s="45" t="s">
        <v>507</v>
      </c>
      <c r="E52" s="45" t="s">
        <v>466</v>
      </c>
      <c r="F52" s="45" t="s">
        <v>639</v>
      </c>
      <c r="G52" s="45" t="s">
        <v>640</v>
      </c>
      <c r="H52" s="45" t="s">
        <v>530</v>
      </c>
      <c r="I52" s="45" t="s">
        <v>641</v>
      </c>
      <c r="J52" s="45" t="s">
        <v>642</v>
      </c>
      <c r="K52" s="45" t="s">
        <v>643</v>
      </c>
      <c r="L52" s="45" t="s">
        <v>643</v>
      </c>
    </row>
    <row r="53" spans="1:12" ht="25.5" hidden="1">
      <c r="A53" s="45" t="s">
        <v>762</v>
      </c>
      <c r="B53" s="45" t="s">
        <v>763</v>
      </c>
      <c r="C53" s="45" t="s">
        <v>764</v>
      </c>
      <c r="D53" s="45" t="s">
        <v>507</v>
      </c>
      <c r="E53" s="45" t="s">
        <v>466</v>
      </c>
      <c r="F53" s="45" t="s">
        <v>639</v>
      </c>
      <c r="G53" s="45" t="s">
        <v>640</v>
      </c>
      <c r="H53" s="45" t="s">
        <v>530</v>
      </c>
      <c r="I53" s="45" t="s">
        <v>641</v>
      </c>
      <c r="J53" s="45" t="s">
        <v>642</v>
      </c>
      <c r="K53" s="45" t="s">
        <v>643</v>
      </c>
      <c r="L53" s="45" t="s">
        <v>643</v>
      </c>
    </row>
    <row r="54" spans="1:12" ht="25.5" hidden="1">
      <c r="A54" s="45" t="s">
        <v>765</v>
      </c>
      <c r="B54" s="45" t="s">
        <v>766</v>
      </c>
      <c r="C54" s="45" t="s">
        <v>767</v>
      </c>
      <c r="D54" s="45" t="s">
        <v>507</v>
      </c>
      <c r="E54" s="45" t="s">
        <v>466</v>
      </c>
      <c r="F54" s="45" t="s">
        <v>639</v>
      </c>
      <c r="G54" s="45" t="s">
        <v>640</v>
      </c>
      <c r="H54" s="45" t="s">
        <v>530</v>
      </c>
      <c r="I54" s="45" t="s">
        <v>641</v>
      </c>
      <c r="J54" s="45" t="s">
        <v>642</v>
      </c>
      <c r="K54" s="45" t="s">
        <v>643</v>
      </c>
      <c r="L54" s="45" t="s">
        <v>643</v>
      </c>
    </row>
    <row r="55" spans="1:12" ht="25.5" hidden="1">
      <c r="A55" s="45" t="s">
        <v>768</v>
      </c>
      <c r="B55" s="45" t="s">
        <v>769</v>
      </c>
      <c r="C55" s="45" t="s">
        <v>770</v>
      </c>
      <c r="D55" s="45" t="s">
        <v>507</v>
      </c>
      <c r="E55" s="45" t="s">
        <v>466</v>
      </c>
      <c r="F55" s="45" t="s">
        <v>639</v>
      </c>
      <c r="G55" s="45" t="s">
        <v>640</v>
      </c>
      <c r="H55" s="45" t="s">
        <v>530</v>
      </c>
      <c r="I55" s="45" t="s">
        <v>641</v>
      </c>
      <c r="J55" s="45" t="s">
        <v>642</v>
      </c>
      <c r="K55" s="45" t="s">
        <v>643</v>
      </c>
      <c r="L55" s="45" t="s">
        <v>643</v>
      </c>
    </row>
    <row r="56" spans="1:12" ht="25.5" hidden="1">
      <c r="A56" s="45" t="s">
        <v>771</v>
      </c>
      <c r="B56" s="45" t="s">
        <v>772</v>
      </c>
      <c r="C56" s="45" t="s">
        <v>773</v>
      </c>
      <c r="D56" s="45" t="s">
        <v>507</v>
      </c>
      <c r="E56" s="45" t="s">
        <v>466</v>
      </c>
      <c r="F56" s="45" t="s">
        <v>639</v>
      </c>
      <c r="G56" s="45" t="s">
        <v>640</v>
      </c>
      <c r="H56" s="45" t="s">
        <v>530</v>
      </c>
      <c r="I56" s="45" t="s">
        <v>641</v>
      </c>
      <c r="J56" s="45" t="s">
        <v>642</v>
      </c>
      <c r="K56" s="45" t="s">
        <v>643</v>
      </c>
      <c r="L56" s="45" t="s">
        <v>643</v>
      </c>
    </row>
    <row r="57" spans="1:12" ht="25.5" hidden="1">
      <c r="A57" s="45" t="s">
        <v>774</v>
      </c>
      <c r="B57" s="45" t="s">
        <v>775</v>
      </c>
      <c r="C57" s="45" t="s">
        <v>776</v>
      </c>
      <c r="D57" s="45" t="s">
        <v>507</v>
      </c>
      <c r="E57" s="45" t="s">
        <v>466</v>
      </c>
      <c r="F57" s="45" t="s">
        <v>639</v>
      </c>
      <c r="G57" s="45" t="s">
        <v>640</v>
      </c>
      <c r="H57" s="45" t="s">
        <v>530</v>
      </c>
      <c r="I57" s="45" t="s">
        <v>641</v>
      </c>
      <c r="J57" s="45" t="s">
        <v>642</v>
      </c>
      <c r="K57" s="45" t="s">
        <v>643</v>
      </c>
      <c r="L57" s="45" t="s">
        <v>643</v>
      </c>
    </row>
    <row r="58" spans="1:12" ht="25.5" hidden="1">
      <c r="A58" s="45" t="s">
        <v>777</v>
      </c>
      <c r="B58" s="45" t="s">
        <v>778</v>
      </c>
      <c r="C58" s="45" t="s">
        <v>779</v>
      </c>
      <c r="D58" s="45" t="s">
        <v>507</v>
      </c>
      <c r="E58" s="45" t="s">
        <v>466</v>
      </c>
      <c r="F58" s="45" t="s">
        <v>639</v>
      </c>
      <c r="G58" s="45" t="s">
        <v>640</v>
      </c>
      <c r="H58" s="45" t="s">
        <v>530</v>
      </c>
      <c r="I58" s="45" t="s">
        <v>641</v>
      </c>
      <c r="J58" s="45" t="s">
        <v>642</v>
      </c>
      <c r="K58" s="45" t="s">
        <v>643</v>
      </c>
      <c r="L58" s="45" t="s">
        <v>643</v>
      </c>
    </row>
    <row r="59" spans="1:12" ht="25.5" hidden="1">
      <c r="A59" s="45" t="s">
        <v>780</v>
      </c>
      <c r="B59" s="45" t="s">
        <v>781</v>
      </c>
      <c r="C59" s="45" t="s">
        <v>782</v>
      </c>
      <c r="D59" s="45" t="s">
        <v>507</v>
      </c>
      <c r="E59" s="45" t="s">
        <v>466</v>
      </c>
      <c r="F59" s="45" t="s">
        <v>639</v>
      </c>
      <c r="G59" s="45" t="s">
        <v>640</v>
      </c>
      <c r="H59" s="45" t="s">
        <v>530</v>
      </c>
      <c r="I59" s="45" t="s">
        <v>641</v>
      </c>
      <c r="J59" s="45" t="s">
        <v>642</v>
      </c>
      <c r="K59" s="45" t="s">
        <v>643</v>
      </c>
      <c r="L59" s="45" t="s">
        <v>643</v>
      </c>
    </row>
    <row r="60" spans="1:12" ht="25.5" hidden="1">
      <c r="A60" s="45" t="s">
        <v>783</v>
      </c>
      <c r="B60" s="45" t="s">
        <v>784</v>
      </c>
      <c r="C60" s="45" t="s">
        <v>785</v>
      </c>
      <c r="D60" s="45" t="s">
        <v>507</v>
      </c>
      <c r="E60" s="45" t="s">
        <v>466</v>
      </c>
      <c r="F60" s="45" t="s">
        <v>639</v>
      </c>
      <c r="G60" s="45" t="s">
        <v>640</v>
      </c>
      <c r="H60" s="45" t="s">
        <v>530</v>
      </c>
      <c r="I60" s="45" t="s">
        <v>641</v>
      </c>
      <c r="J60" s="45" t="s">
        <v>642</v>
      </c>
      <c r="K60" s="45" t="s">
        <v>643</v>
      </c>
      <c r="L60" s="45" t="s">
        <v>643</v>
      </c>
    </row>
    <row r="61" spans="1:12" ht="25.5" hidden="1">
      <c r="A61" s="45" t="s">
        <v>786</v>
      </c>
      <c r="B61" s="45" t="s">
        <v>787</v>
      </c>
      <c r="C61" s="45" t="s">
        <v>788</v>
      </c>
      <c r="D61" s="45" t="s">
        <v>507</v>
      </c>
      <c r="E61" s="45" t="s">
        <v>466</v>
      </c>
      <c r="F61" s="45" t="s">
        <v>639</v>
      </c>
      <c r="G61" s="45" t="s">
        <v>640</v>
      </c>
      <c r="H61" s="45" t="s">
        <v>530</v>
      </c>
      <c r="I61" s="45" t="s">
        <v>641</v>
      </c>
      <c r="J61" s="45" t="s">
        <v>642</v>
      </c>
      <c r="K61" s="45" t="s">
        <v>643</v>
      </c>
      <c r="L61" s="45" t="s">
        <v>643</v>
      </c>
    </row>
    <row r="62" spans="1:12" ht="25.5" hidden="1">
      <c r="A62" s="45" t="s">
        <v>789</v>
      </c>
      <c r="B62" s="45" t="s">
        <v>790</v>
      </c>
      <c r="C62" s="45" t="s">
        <v>791</v>
      </c>
      <c r="D62" s="45" t="s">
        <v>507</v>
      </c>
      <c r="E62" s="45" t="s">
        <v>466</v>
      </c>
      <c r="F62" s="45" t="s">
        <v>639</v>
      </c>
      <c r="G62" s="45" t="s">
        <v>640</v>
      </c>
      <c r="H62" s="45" t="s">
        <v>530</v>
      </c>
      <c r="I62" s="45" t="s">
        <v>641</v>
      </c>
      <c r="J62" s="45" t="s">
        <v>642</v>
      </c>
      <c r="K62" s="45" t="s">
        <v>643</v>
      </c>
      <c r="L62" s="45" t="s">
        <v>643</v>
      </c>
    </row>
    <row r="63" spans="1:12" ht="25.5" hidden="1">
      <c r="A63" s="45" t="s">
        <v>792</v>
      </c>
      <c r="B63" s="45" t="s">
        <v>793</v>
      </c>
      <c r="C63" s="45" t="s">
        <v>794</v>
      </c>
      <c r="D63" s="45" t="s">
        <v>507</v>
      </c>
      <c r="E63" s="45" t="s">
        <v>466</v>
      </c>
      <c r="F63" s="45" t="s">
        <v>639</v>
      </c>
      <c r="G63" s="45" t="s">
        <v>640</v>
      </c>
      <c r="H63" s="45" t="s">
        <v>530</v>
      </c>
      <c r="I63" s="45" t="s">
        <v>641</v>
      </c>
      <c r="J63" s="45" t="s">
        <v>642</v>
      </c>
      <c r="K63" s="45" t="s">
        <v>643</v>
      </c>
      <c r="L63" s="45" t="s">
        <v>643</v>
      </c>
    </row>
    <row r="64" spans="1:12" ht="25.5" hidden="1">
      <c r="A64" s="45" t="s">
        <v>795</v>
      </c>
      <c r="B64" s="45" t="s">
        <v>796</v>
      </c>
      <c r="C64" s="45" t="s">
        <v>797</v>
      </c>
      <c r="D64" s="45" t="s">
        <v>507</v>
      </c>
      <c r="E64" s="45" t="s">
        <v>466</v>
      </c>
      <c r="F64" s="45" t="s">
        <v>639</v>
      </c>
      <c r="G64" s="45" t="s">
        <v>640</v>
      </c>
      <c r="H64" s="45" t="s">
        <v>530</v>
      </c>
      <c r="I64" s="45" t="s">
        <v>641</v>
      </c>
      <c r="J64" s="45" t="s">
        <v>642</v>
      </c>
      <c r="K64" s="45" t="s">
        <v>643</v>
      </c>
      <c r="L64" s="45" t="s">
        <v>643</v>
      </c>
    </row>
    <row r="65" spans="1:12" ht="25.5" hidden="1">
      <c r="A65" s="45" t="s">
        <v>798</v>
      </c>
      <c r="B65" s="45" t="s">
        <v>799</v>
      </c>
      <c r="C65" s="45" t="s">
        <v>800</v>
      </c>
      <c r="D65" s="45" t="s">
        <v>511</v>
      </c>
      <c r="E65" s="45" t="s">
        <v>467</v>
      </c>
      <c r="F65" s="45" t="s">
        <v>639</v>
      </c>
      <c r="G65" s="45" t="s">
        <v>640</v>
      </c>
      <c r="H65" s="45" t="s">
        <v>530</v>
      </c>
      <c r="I65" s="45" t="s">
        <v>641</v>
      </c>
      <c r="J65" s="45" t="s">
        <v>642</v>
      </c>
      <c r="K65" s="45" t="s">
        <v>643</v>
      </c>
      <c r="L65" s="45" t="s">
        <v>643</v>
      </c>
    </row>
    <row r="66" spans="1:12" ht="25.5" hidden="1">
      <c r="A66" s="45" t="s">
        <v>801</v>
      </c>
      <c r="B66" s="45" t="s">
        <v>802</v>
      </c>
      <c r="C66" s="45" t="s">
        <v>803</v>
      </c>
      <c r="D66" s="45" t="s">
        <v>511</v>
      </c>
      <c r="E66" s="45" t="s">
        <v>467</v>
      </c>
      <c r="F66" s="45" t="s">
        <v>639</v>
      </c>
      <c r="G66" s="45" t="s">
        <v>640</v>
      </c>
      <c r="H66" s="45" t="s">
        <v>530</v>
      </c>
      <c r="I66" s="45" t="s">
        <v>641</v>
      </c>
      <c r="J66" s="45" t="s">
        <v>642</v>
      </c>
      <c r="K66" s="45" t="s">
        <v>643</v>
      </c>
      <c r="L66" s="45" t="s">
        <v>643</v>
      </c>
    </row>
    <row r="67" spans="1:12" ht="25.5" hidden="1">
      <c r="A67" s="45" t="s">
        <v>804</v>
      </c>
      <c r="B67" s="45" t="s">
        <v>805</v>
      </c>
      <c r="C67" s="45" t="s">
        <v>806</v>
      </c>
      <c r="D67" s="45" t="s">
        <v>511</v>
      </c>
      <c r="E67" s="45" t="s">
        <v>467</v>
      </c>
      <c r="F67" s="45" t="s">
        <v>639</v>
      </c>
      <c r="G67" s="45" t="s">
        <v>640</v>
      </c>
      <c r="H67" s="45" t="s">
        <v>530</v>
      </c>
      <c r="I67" s="45" t="s">
        <v>641</v>
      </c>
      <c r="J67" s="45" t="s">
        <v>642</v>
      </c>
      <c r="K67" s="45" t="s">
        <v>643</v>
      </c>
      <c r="L67" s="45" t="s">
        <v>643</v>
      </c>
    </row>
    <row r="68" spans="1:12" ht="25.5" hidden="1">
      <c r="A68" s="45" t="s">
        <v>807</v>
      </c>
      <c r="B68" s="45" t="s">
        <v>808</v>
      </c>
      <c r="C68" s="45" t="s">
        <v>809</v>
      </c>
      <c r="D68" s="45" t="s">
        <v>511</v>
      </c>
      <c r="E68" s="45" t="s">
        <v>467</v>
      </c>
      <c r="F68" s="45" t="s">
        <v>639</v>
      </c>
      <c r="G68" s="45" t="s">
        <v>640</v>
      </c>
      <c r="H68" s="45" t="s">
        <v>530</v>
      </c>
      <c r="I68" s="45" t="s">
        <v>641</v>
      </c>
      <c r="J68" s="45" t="s">
        <v>642</v>
      </c>
      <c r="K68" s="45" t="s">
        <v>643</v>
      </c>
      <c r="L68" s="45" t="s">
        <v>643</v>
      </c>
    </row>
    <row r="69" spans="1:12" ht="25.5" hidden="1">
      <c r="A69" s="45" t="s">
        <v>810</v>
      </c>
      <c r="B69" s="45" t="s">
        <v>811</v>
      </c>
      <c r="C69" s="45" t="s">
        <v>812</v>
      </c>
      <c r="D69" s="45" t="s">
        <v>511</v>
      </c>
      <c r="E69" s="45" t="s">
        <v>467</v>
      </c>
      <c r="F69" s="45" t="s">
        <v>639</v>
      </c>
      <c r="G69" s="45" t="s">
        <v>640</v>
      </c>
      <c r="H69" s="45" t="s">
        <v>530</v>
      </c>
      <c r="I69" s="45" t="s">
        <v>641</v>
      </c>
      <c r="J69" s="45" t="s">
        <v>642</v>
      </c>
      <c r="K69" s="45" t="s">
        <v>643</v>
      </c>
      <c r="L69" s="45" t="s">
        <v>643</v>
      </c>
    </row>
    <row r="70" spans="1:12" ht="25.5" hidden="1">
      <c r="A70" s="45" t="s">
        <v>813</v>
      </c>
      <c r="B70" s="45" t="s">
        <v>814</v>
      </c>
      <c r="C70" s="45" t="s">
        <v>815</v>
      </c>
      <c r="D70" s="45" t="s">
        <v>511</v>
      </c>
      <c r="E70" s="45" t="s">
        <v>467</v>
      </c>
      <c r="F70" s="45" t="s">
        <v>639</v>
      </c>
      <c r="G70" s="45" t="s">
        <v>640</v>
      </c>
      <c r="H70" s="45" t="s">
        <v>530</v>
      </c>
      <c r="I70" s="45" t="s">
        <v>641</v>
      </c>
      <c r="J70" s="45" t="s">
        <v>642</v>
      </c>
      <c r="K70" s="45" t="s">
        <v>643</v>
      </c>
      <c r="L70" s="45" t="s">
        <v>643</v>
      </c>
    </row>
    <row r="71" spans="1:12" ht="25.5" hidden="1">
      <c r="A71" s="45" t="s">
        <v>816</v>
      </c>
      <c r="B71" s="45" t="s">
        <v>817</v>
      </c>
      <c r="C71" s="45" t="s">
        <v>818</v>
      </c>
      <c r="D71" s="45" t="s">
        <v>511</v>
      </c>
      <c r="E71" s="45" t="s">
        <v>467</v>
      </c>
      <c r="F71" s="45" t="s">
        <v>639</v>
      </c>
      <c r="G71" s="45" t="s">
        <v>640</v>
      </c>
      <c r="H71" s="45" t="s">
        <v>530</v>
      </c>
      <c r="I71" s="45" t="s">
        <v>641</v>
      </c>
      <c r="J71" s="45" t="s">
        <v>642</v>
      </c>
      <c r="K71" s="45" t="s">
        <v>643</v>
      </c>
      <c r="L71" s="45" t="s">
        <v>643</v>
      </c>
    </row>
    <row r="72" spans="1:12" ht="25.5" hidden="1">
      <c r="A72" s="45" t="s">
        <v>819</v>
      </c>
      <c r="B72" s="45" t="s">
        <v>820</v>
      </c>
      <c r="C72" s="45" t="s">
        <v>821</v>
      </c>
      <c r="D72" s="45" t="s">
        <v>511</v>
      </c>
      <c r="E72" s="45" t="s">
        <v>467</v>
      </c>
      <c r="F72" s="45" t="s">
        <v>639</v>
      </c>
      <c r="G72" s="45" t="s">
        <v>640</v>
      </c>
      <c r="H72" s="45" t="s">
        <v>530</v>
      </c>
      <c r="I72" s="45" t="s">
        <v>641</v>
      </c>
      <c r="J72" s="45" t="s">
        <v>642</v>
      </c>
      <c r="K72" s="45" t="s">
        <v>643</v>
      </c>
      <c r="L72" s="45" t="s">
        <v>643</v>
      </c>
    </row>
    <row r="73" spans="1:12" ht="25.5" hidden="1">
      <c r="A73" s="45" t="s">
        <v>822</v>
      </c>
      <c r="B73" s="45" t="s">
        <v>823</v>
      </c>
      <c r="C73" s="45" t="s">
        <v>824</v>
      </c>
      <c r="D73" s="45" t="s">
        <v>512</v>
      </c>
      <c r="E73" s="45" t="s">
        <v>468</v>
      </c>
      <c r="F73" s="45" t="s">
        <v>639</v>
      </c>
      <c r="G73" s="45" t="s">
        <v>640</v>
      </c>
      <c r="H73" s="45" t="s">
        <v>530</v>
      </c>
      <c r="I73" s="45" t="s">
        <v>641</v>
      </c>
      <c r="J73" s="45" t="s">
        <v>642</v>
      </c>
      <c r="K73" s="45" t="s">
        <v>643</v>
      </c>
      <c r="L73" s="45" t="s">
        <v>643</v>
      </c>
    </row>
    <row r="74" spans="1:12" ht="25.5" hidden="1">
      <c r="A74" s="45" t="s">
        <v>825</v>
      </c>
      <c r="B74" s="45" t="s">
        <v>826</v>
      </c>
      <c r="C74" s="45" t="s">
        <v>827</v>
      </c>
      <c r="D74" s="45" t="s">
        <v>512</v>
      </c>
      <c r="E74" s="45" t="s">
        <v>468</v>
      </c>
      <c r="F74" s="45" t="s">
        <v>639</v>
      </c>
      <c r="G74" s="45" t="s">
        <v>640</v>
      </c>
      <c r="H74" s="45" t="s">
        <v>530</v>
      </c>
      <c r="I74" s="45" t="s">
        <v>641</v>
      </c>
      <c r="J74" s="45" t="s">
        <v>642</v>
      </c>
      <c r="K74" s="45" t="s">
        <v>643</v>
      </c>
      <c r="L74" s="45" t="s">
        <v>643</v>
      </c>
    </row>
    <row r="75" spans="1:12" ht="25.5" hidden="1">
      <c r="A75" s="45" t="s">
        <v>828</v>
      </c>
      <c r="B75" s="45" t="s">
        <v>829</v>
      </c>
      <c r="C75" s="45" t="s">
        <v>830</v>
      </c>
      <c r="D75" s="45" t="s">
        <v>512</v>
      </c>
      <c r="E75" s="45" t="s">
        <v>468</v>
      </c>
      <c r="F75" s="45" t="s">
        <v>639</v>
      </c>
      <c r="G75" s="45" t="s">
        <v>640</v>
      </c>
      <c r="H75" s="45" t="s">
        <v>530</v>
      </c>
      <c r="I75" s="45" t="s">
        <v>641</v>
      </c>
      <c r="J75" s="45" t="s">
        <v>642</v>
      </c>
      <c r="K75" s="45" t="s">
        <v>643</v>
      </c>
      <c r="L75" s="45" t="s">
        <v>643</v>
      </c>
    </row>
    <row r="76" spans="1:12" ht="25.5" hidden="1">
      <c r="A76" s="45" t="s">
        <v>831</v>
      </c>
      <c r="B76" s="45" t="s">
        <v>832</v>
      </c>
      <c r="C76" s="45" t="s">
        <v>833</v>
      </c>
      <c r="D76" s="45" t="s">
        <v>512</v>
      </c>
      <c r="E76" s="45" t="s">
        <v>468</v>
      </c>
      <c r="F76" s="45" t="s">
        <v>639</v>
      </c>
      <c r="G76" s="45" t="s">
        <v>640</v>
      </c>
      <c r="H76" s="45" t="s">
        <v>530</v>
      </c>
      <c r="I76" s="45" t="s">
        <v>641</v>
      </c>
      <c r="J76" s="45" t="s">
        <v>642</v>
      </c>
      <c r="K76" s="45" t="s">
        <v>643</v>
      </c>
      <c r="L76" s="45" t="s">
        <v>643</v>
      </c>
    </row>
    <row r="77" spans="1:12" ht="25.5" hidden="1">
      <c r="A77" s="45" t="s">
        <v>834</v>
      </c>
      <c r="B77" s="45" t="s">
        <v>835</v>
      </c>
      <c r="C77" s="45" t="s">
        <v>836</v>
      </c>
      <c r="D77" s="45" t="s">
        <v>512</v>
      </c>
      <c r="E77" s="45" t="s">
        <v>468</v>
      </c>
      <c r="F77" s="45" t="s">
        <v>639</v>
      </c>
      <c r="G77" s="45" t="s">
        <v>640</v>
      </c>
      <c r="H77" s="45" t="s">
        <v>530</v>
      </c>
      <c r="I77" s="45" t="s">
        <v>641</v>
      </c>
      <c r="J77" s="45" t="s">
        <v>642</v>
      </c>
      <c r="K77" s="45" t="s">
        <v>643</v>
      </c>
      <c r="L77" s="45" t="s">
        <v>643</v>
      </c>
    </row>
    <row r="78" spans="1:12" ht="25.5" hidden="1">
      <c r="A78" s="45" t="s">
        <v>837</v>
      </c>
      <c r="B78" s="45" t="s">
        <v>838</v>
      </c>
      <c r="C78" s="45" t="s">
        <v>839</v>
      </c>
      <c r="D78" s="45" t="s">
        <v>512</v>
      </c>
      <c r="E78" s="45" t="s">
        <v>468</v>
      </c>
      <c r="F78" s="45" t="s">
        <v>639</v>
      </c>
      <c r="G78" s="45" t="s">
        <v>640</v>
      </c>
      <c r="H78" s="45" t="s">
        <v>530</v>
      </c>
      <c r="I78" s="45" t="s">
        <v>641</v>
      </c>
      <c r="J78" s="45" t="s">
        <v>642</v>
      </c>
      <c r="K78" s="45" t="s">
        <v>643</v>
      </c>
      <c r="L78" s="45" t="s">
        <v>643</v>
      </c>
    </row>
    <row r="79" spans="1:12" ht="25.5" hidden="1">
      <c r="A79" s="45" t="s">
        <v>840</v>
      </c>
      <c r="B79" s="45" t="s">
        <v>841</v>
      </c>
      <c r="C79" s="45" t="s">
        <v>842</v>
      </c>
      <c r="D79" s="45" t="s">
        <v>512</v>
      </c>
      <c r="E79" s="45" t="s">
        <v>468</v>
      </c>
      <c r="F79" s="45" t="s">
        <v>639</v>
      </c>
      <c r="G79" s="45" t="s">
        <v>640</v>
      </c>
      <c r="H79" s="45" t="s">
        <v>530</v>
      </c>
      <c r="I79" s="45" t="s">
        <v>641</v>
      </c>
      <c r="J79" s="45" t="s">
        <v>642</v>
      </c>
      <c r="K79" s="45" t="s">
        <v>643</v>
      </c>
      <c r="L79" s="45" t="s">
        <v>643</v>
      </c>
    </row>
    <row r="80" spans="1:12" ht="25.5" hidden="1">
      <c r="A80" s="45" t="s">
        <v>843</v>
      </c>
      <c r="B80" s="45" t="s">
        <v>844</v>
      </c>
      <c r="C80" s="45" t="s">
        <v>845</v>
      </c>
      <c r="D80" s="45" t="s">
        <v>512</v>
      </c>
      <c r="E80" s="45" t="s">
        <v>468</v>
      </c>
      <c r="F80" s="45" t="s">
        <v>639</v>
      </c>
      <c r="G80" s="45" t="s">
        <v>640</v>
      </c>
      <c r="H80" s="45" t="s">
        <v>530</v>
      </c>
      <c r="I80" s="45" t="s">
        <v>641</v>
      </c>
      <c r="J80" s="45" t="s">
        <v>642</v>
      </c>
      <c r="K80" s="45" t="s">
        <v>643</v>
      </c>
      <c r="L80" s="45" t="s">
        <v>643</v>
      </c>
    </row>
    <row r="81" spans="1:12" ht="25.5" hidden="1">
      <c r="A81" s="45" t="s">
        <v>846</v>
      </c>
      <c r="B81" s="45" t="s">
        <v>847</v>
      </c>
      <c r="C81" s="45" t="s">
        <v>848</v>
      </c>
      <c r="D81" s="45" t="s">
        <v>512</v>
      </c>
      <c r="E81" s="45" t="s">
        <v>468</v>
      </c>
      <c r="F81" s="45" t="s">
        <v>639</v>
      </c>
      <c r="G81" s="45" t="s">
        <v>640</v>
      </c>
      <c r="H81" s="45" t="s">
        <v>530</v>
      </c>
      <c r="I81" s="45" t="s">
        <v>641</v>
      </c>
      <c r="J81" s="45" t="s">
        <v>642</v>
      </c>
      <c r="K81" s="45" t="s">
        <v>643</v>
      </c>
      <c r="L81" s="45" t="s">
        <v>643</v>
      </c>
    </row>
    <row r="82" spans="1:12" ht="25.5" hidden="1">
      <c r="A82" s="45" t="s">
        <v>849</v>
      </c>
      <c r="B82" s="45" t="s">
        <v>850</v>
      </c>
      <c r="C82" s="45" t="s">
        <v>851</v>
      </c>
      <c r="D82" s="45" t="s">
        <v>512</v>
      </c>
      <c r="E82" s="45" t="s">
        <v>468</v>
      </c>
      <c r="F82" s="45" t="s">
        <v>639</v>
      </c>
      <c r="G82" s="45" t="s">
        <v>640</v>
      </c>
      <c r="H82" s="45" t="s">
        <v>530</v>
      </c>
      <c r="I82" s="45" t="s">
        <v>641</v>
      </c>
      <c r="J82" s="45" t="s">
        <v>642</v>
      </c>
      <c r="K82" s="45" t="s">
        <v>643</v>
      </c>
      <c r="L82" s="45" t="s">
        <v>643</v>
      </c>
    </row>
    <row r="83" spans="1:12" ht="25.5" hidden="1">
      <c r="A83" s="45" t="s">
        <v>852</v>
      </c>
      <c r="B83" s="45" t="s">
        <v>853</v>
      </c>
      <c r="C83" s="45" t="s">
        <v>854</v>
      </c>
      <c r="D83" s="45" t="s">
        <v>512</v>
      </c>
      <c r="E83" s="45" t="s">
        <v>468</v>
      </c>
      <c r="F83" s="45" t="s">
        <v>639</v>
      </c>
      <c r="G83" s="45" t="s">
        <v>640</v>
      </c>
      <c r="H83" s="45" t="s">
        <v>530</v>
      </c>
      <c r="I83" s="45" t="s">
        <v>641</v>
      </c>
      <c r="J83" s="45" t="s">
        <v>642</v>
      </c>
      <c r="K83" s="45" t="s">
        <v>643</v>
      </c>
      <c r="L83" s="45" t="s">
        <v>643</v>
      </c>
    </row>
    <row r="84" spans="1:12" ht="25.5" hidden="1">
      <c r="A84" s="45" t="s">
        <v>855</v>
      </c>
      <c r="B84" s="45" t="s">
        <v>856</v>
      </c>
      <c r="C84" s="45" t="s">
        <v>857</v>
      </c>
      <c r="D84" s="45" t="s">
        <v>512</v>
      </c>
      <c r="E84" s="45" t="s">
        <v>468</v>
      </c>
      <c r="F84" s="45" t="s">
        <v>639</v>
      </c>
      <c r="G84" s="45" t="s">
        <v>640</v>
      </c>
      <c r="H84" s="45" t="s">
        <v>530</v>
      </c>
      <c r="I84" s="45" t="s">
        <v>641</v>
      </c>
      <c r="J84" s="45" t="s">
        <v>642</v>
      </c>
      <c r="K84" s="45" t="s">
        <v>643</v>
      </c>
      <c r="L84" s="45" t="s">
        <v>643</v>
      </c>
    </row>
    <row r="85" spans="1:12" ht="25.5" hidden="1">
      <c r="A85" s="45" t="s">
        <v>858</v>
      </c>
      <c r="B85" s="45" t="s">
        <v>859</v>
      </c>
      <c r="C85" s="45" t="s">
        <v>860</v>
      </c>
      <c r="D85" s="45" t="s">
        <v>506</v>
      </c>
      <c r="E85" s="45" t="s">
        <v>469</v>
      </c>
      <c r="F85" s="45" t="s">
        <v>639</v>
      </c>
      <c r="G85" s="45" t="s">
        <v>640</v>
      </c>
      <c r="H85" s="45" t="s">
        <v>530</v>
      </c>
      <c r="I85" s="45" t="s">
        <v>641</v>
      </c>
      <c r="J85" s="45" t="s">
        <v>642</v>
      </c>
      <c r="K85" s="45" t="s">
        <v>643</v>
      </c>
      <c r="L85" s="45" t="s">
        <v>643</v>
      </c>
    </row>
    <row r="86" spans="1:12" ht="25.5" hidden="1">
      <c r="A86" s="45" t="s">
        <v>861</v>
      </c>
      <c r="B86" s="45" t="s">
        <v>862</v>
      </c>
      <c r="C86" s="45" t="s">
        <v>863</v>
      </c>
      <c r="D86" s="45" t="s">
        <v>506</v>
      </c>
      <c r="E86" s="45" t="s">
        <v>469</v>
      </c>
      <c r="F86" s="45" t="s">
        <v>639</v>
      </c>
      <c r="G86" s="45" t="s">
        <v>640</v>
      </c>
      <c r="H86" s="45" t="s">
        <v>530</v>
      </c>
      <c r="I86" s="45" t="s">
        <v>641</v>
      </c>
      <c r="J86" s="45" t="s">
        <v>642</v>
      </c>
      <c r="K86" s="45" t="s">
        <v>643</v>
      </c>
      <c r="L86" s="45" t="s">
        <v>643</v>
      </c>
    </row>
    <row r="87" spans="1:12" ht="25.5" hidden="1">
      <c r="A87" s="45" t="s">
        <v>864</v>
      </c>
      <c r="B87" s="45" t="s">
        <v>865</v>
      </c>
      <c r="C87" s="45" t="s">
        <v>866</v>
      </c>
      <c r="D87" s="45" t="s">
        <v>506</v>
      </c>
      <c r="E87" s="45" t="s">
        <v>469</v>
      </c>
      <c r="F87" s="45" t="s">
        <v>639</v>
      </c>
      <c r="G87" s="45" t="s">
        <v>640</v>
      </c>
      <c r="H87" s="45" t="s">
        <v>530</v>
      </c>
      <c r="I87" s="45" t="s">
        <v>641</v>
      </c>
      <c r="J87" s="45" t="s">
        <v>642</v>
      </c>
      <c r="K87" s="45" t="s">
        <v>643</v>
      </c>
      <c r="L87" s="45" t="s">
        <v>643</v>
      </c>
    </row>
    <row r="88" spans="1:12" ht="25.5" hidden="1">
      <c r="A88" s="45" t="s">
        <v>867</v>
      </c>
      <c r="B88" s="45" t="s">
        <v>868</v>
      </c>
      <c r="C88" s="45" t="s">
        <v>869</v>
      </c>
      <c r="D88" s="45" t="s">
        <v>506</v>
      </c>
      <c r="E88" s="45" t="s">
        <v>469</v>
      </c>
      <c r="F88" s="45" t="s">
        <v>639</v>
      </c>
      <c r="G88" s="45" t="s">
        <v>640</v>
      </c>
      <c r="H88" s="45" t="s">
        <v>530</v>
      </c>
      <c r="I88" s="45" t="s">
        <v>641</v>
      </c>
      <c r="J88" s="45" t="s">
        <v>642</v>
      </c>
      <c r="K88" s="45" t="s">
        <v>643</v>
      </c>
      <c r="L88" s="45" t="s">
        <v>643</v>
      </c>
    </row>
    <row r="89" spans="1:12" ht="25.5" hidden="1">
      <c r="A89" s="45" t="s">
        <v>870</v>
      </c>
      <c r="B89" s="45" t="s">
        <v>871</v>
      </c>
      <c r="C89" s="45" t="s">
        <v>872</v>
      </c>
      <c r="D89" s="45" t="s">
        <v>506</v>
      </c>
      <c r="E89" s="45" t="s">
        <v>469</v>
      </c>
      <c r="F89" s="45" t="s">
        <v>639</v>
      </c>
      <c r="G89" s="45" t="s">
        <v>640</v>
      </c>
      <c r="H89" s="45" t="s">
        <v>530</v>
      </c>
      <c r="I89" s="45" t="s">
        <v>641</v>
      </c>
      <c r="J89" s="45" t="s">
        <v>642</v>
      </c>
      <c r="K89" s="45" t="s">
        <v>643</v>
      </c>
      <c r="L89" s="45" t="s">
        <v>643</v>
      </c>
    </row>
    <row r="90" spans="1:12" ht="25.5" hidden="1">
      <c r="A90" s="45" t="s">
        <v>873</v>
      </c>
      <c r="B90" s="45" t="s">
        <v>874</v>
      </c>
      <c r="C90" s="45" t="s">
        <v>875</v>
      </c>
      <c r="D90" s="45" t="s">
        <v>506</v>
      </c>
      <c r="E90" s="45" t="s">
        <v>469</v>
      </c>
      <c r="F90" s="45" t="s">
        <v>639</v>
      </c>
      <c r="G90" s="45" t="s">
        <v>640</v>
      </c>
      <c r="H90" s="45" t="s">
        <v>530</v>
      </c>
      <c r="I90" s="45" t="s">
        <v>641</v>
      </c>
      <c r="J90" s="45" t="s">
        <v>642</v>
      </c>
      <c r="K90" s="45" t="s">
        <v>643</v>
      </c>
      <c r="L90" s="45" t="s">
        <v>643</v>
      </c>
    </row>
    <row r="91" spans="1:12" ht="25.5" hidden="1">
      <c r="A91" s="45" t="s">
        <v>876</v>
      </c>
      <c r="B91" s="45" t="s">
        <v>877</v>
      </c>
      <c r="C91" s="45" t="s">
        <v>878</v>
      </c>
      <c r="D91" s="45" t="s">
        <v>506</v>
      </c>
      <c r="E91" s="45" t="s">
        <v>469</v>
      </c>
      <c r="F91" s="45" t="s">
        <v>639</v>
      </c>
      <c r="G91" s="45" t="s">
        <v>640</v>
      </c>
      <c r="H91" s="45" t="s">
        <v>530</v>
      </c>
      <c r="I91" s="45" t="s">
        <v>641</v>
      </c>
      <c r="J91" s="45" t="s">
        <v>642</v>
      </c>
      <c r="K91" s="45" t="s">
        <v>643</v>
      </c>
      <c r="L91" s="45" t="s">
        <v>643</v>
      </c>
    </row>
    <row r="92" spans="1:12" ht="25.5" hidden="1">
      <c r="A92" s="45" t="s">
        <v>879</v>
      </c>
      <c r="B92" s="45" t="s">
        <v>880</v>
      </c>
      <c r="C92" s="45" t="s">
        <v>881</v>
      </c>
      <c r="D92" s="45" t="s">
        <v>506</v>
      </c>
      <c r="E92" s="45" t="s">
        <v>469</v>
      </c>
      <c r="F92" s="45" t="s">
        <v>639</v>
      </c>
      <c r="G92" s="45" t="s">
        <v>640</v>
      </c>
      <c r="H92" s="45" t="s">
        <v>530</v>
      </c>
      <c r="I92" s="45" t="s">
        <v>641</v>
      </c>
      <c r="J92" s="45" t="s">
        <v>642</v>
      </c>
      <c r="K92" s="45" t="s">
        <v>643</v>
      </c>
      <c r="L92" s="45" t="s">
        <v>643</v>
      </c>
    </row>
    <row r="93" spans="1:12" ht="25.5" hidden="1">
      <c r="A93" s="45" t="s">
        <v>882</v>
      </c>
      <c r="B93" s="45" t="s">
        <v>883</v>
      </c>
      <c r="C93" s="45" t="s">
        <v>884</v>
      </c>
      <c r="D93" s="45" t="s">
        <v>506</v>
      </c>
      <c r="E93" s="45" t="s">
        <v>469</v>
      </c>
      <c r="F93" s="45" t="s">
        <v>639</v>
      </c>
      <c r="G93" s="45" t="s">
        <v>640</v>
      </c>
      <c r="H93" s="45" t="s">
        <v>530</v>
      </c>
      <c r="I93" s="45" t="s">
        <v>641</v>
      </c>
      <c r="J93" s="45" t="s">
        <v>642</v>
      </c>
      <c r="K93" s="45" t="s">
        <v>643</v>
      </c>
      <c r="L93" s="45" t="s">
        <v>643</v>
      </c>
    </row>
    <row r="94" spans="1:12" ht="25.5" hidden="1">
      <c r="A94" s="45" t="s">
        <v>885</v>
      </c>
      <c r="B94" s="45" t="s">
        <v>886</v>
      </c>
      <c r="C94" s="45" t="s">
        <v>887</v>
      </c>
      <c r="D94" s="45" t="s">
        <v>506</v>
      </c>
      <c r="E94" s="45" t="s">
        <v>469</v>
      </c>
      <c r="F94" s="45" t="s">
        <v>639</v>
      </c>
      <c r="G94" s="45" t="s">
        <v>640</v>
      </c>
      <c r="H94" s="45" t="s">
        <v>530</v>
      </c>
      <c r="I94" s="45" t="s">
        <v>641</v>
      </c>
      <c r="J94" s="45" t="s">
        <v>642</v>
      </c>
      <c r="K94" s="45" t="s">
        <v>643</v>
      </c>
      <c r="L94" s="45" t="s">
        <v>643</v>
      </c>
    </row>
    <row r="95" spans="1:12" ht="25.5" hidden="1">
      <c r="A95" s="45" t="s">
        <v>888</v>
      </c>
      <c r="B95" s="45" t="s">
        <v>889</v>
      </c>
      <c r="C95" s="45" t="s">
        <v>890</v>
      </c>
      <c r="D95" s="45" t="s">
        <v>506</v>
      </c>
      <c r="E95" s="45" t="s">
        <v>469</v>
      </c>
      <c r="F95" s="45" t="s">
        <v>639</v>
      </c>
      <c r="G95" s="45" t="s">
        <v>640</v>
      </c>
      <c r="H95" s="45" t="s">
        <v>530</v>
      </c>
      <c r="I95" s="45" t="s">
        <v>641</v>
      </c>
      <c r="J95" s="45" t="s">
        <v>642</v>
      </c>
      <c r="K95" s="45" t="s">
        <v>643</v>
      </c>
      <c r="L95" s="45" t="s">
        <v>643</v>
      </c>
    </row>
    <row r="96" spans="1:12" ht="25.5" hidden="1">
      <c r="A96" s="45" t="s">
        <v>891</v>
      </c>
      <c r="B96" s="45" t="s">
        <v>892</v>
      </c>
      <c r="C96" s="45" t="s">
        <v>893</v>
      </c>
      <c r="D96" s="45" t="s">
        <v>506</v>
      </c>
      <c r="E96" s="45" t="s">
        <v>469</v>
      </c>
      <c r="F96" s="45" t="s">
        <v>639</v>
      </c>
      <c r="G96" s="45" t="s">
        <v>640</v>
      </c>
      <c r="H96" s="45" t="s">
        <v>530</v>
      </c>
      <c r="I96" s="45" t="s">
        <v>641</v>
      </c>
      <c r="J96" s="45" t="s">
        <v>642</v>
      </c>
      <c r="K96" s="45" t="s">
        <v>643</v>
      </c>
      <c r="L96" s="45" t="s">
        <v>643</v>
      </c>
    </row>
    <row r="97" spans="1:12" ht="25.5" hidden="1">
      <c r="A97" s="45" t="s">
        <v>894</v>
      </c>
      <c r="B97" s="45" t="s">
        <v>895</v>
      </c>
      <c r="C97" s="45" t="s">
        <v>896</v>
      </c>
      <c r="D97" s="45" t="s">
        <v>506</v>
      </c>
      <c r="E97" s="45" t="s">
        <v>469</v>
      </c>
      <c r="F97" s="45" t="s">
        <v>639</v>
      </c>
      <c r="G97" s="45" t="s">
        <v>640</v>
      </c>
      <c r="H97" s="45" t="s">
        <v>530</v>
      </c>
      <c r="I97" s="45" t="s">
        <v>641</v>
      </c>
      <c r="J97" s="45" t="s">
        <v>642</v>
      </c>
      <c r="K97" s="45" t="s">
        <v>643</v>
      </c>
      <c r="L97" s="45" t="s">
        <v>643</v>
      </c>
    </row>
    <row r="98" spans="1:12" ht="25.5" hidden="1">
      <c r="A98" s="45" t="s">
        <v>897</v>
      </c>
      <c r="B98" s="45" t="s">
        <v>898</v>
      </c>
      <c r="C98" s="45" t="s">
        <v>899</v>
      </c>
      <c r="D98" s="45" t="s">
        <v>506</v>
      </c>
      <c r="E98" s="45" t="s">
        <v>469</v>
      </c>
      <c r="F98" s="45" t="s">
        <v>639</v>
      </c>
      <c r="G98" s="45" t="s">
        <v>640</v>
      </c>
      <c r="H98" s="45" t="s">
        <v>530</v>
      </c>
      <c r="I98" s="45" t="s">
        <v>641</v>
      </c>
      <c r="J98" s="45" t="s">
        <v>642</v>
      </c>
      <c r="K98" s="45" t="s">
        <v>643</v>
      </c>
      <c r="L98" s="45" t="s">
        <v>643</v>
      </c>
    </row>
    <row r="99" spans="1:12" ht="25.5" hidden="1">
      <c r="A99" s="45" t="s">
        <v>900</v>
      </c>
      <c r="B99" s="45" t="s">
        <v>901</v>
      </c>
      <c r="C99" s="45" t="s">
        <v>902</v>
      </c>
      <c r="D99" s="45" t="s">
        <v>506</v>
      </c>
      <c r="E99" s="45" t="s">
        <v>469</v>
      </c>
      <c r="F99" s="45" t="s">
        <v>639</v>
      </c>
      <c r="G99" s="45" t="s">
        <v>640</v>
      </c>
      <c r="H99" s="45" t="s">
        <v>530</v>
      </c>
      <c r="I99" s="45" t="s">
        <v>641</v>
      </c>
      <c r="J99" s="45" t="s">
        <v>642</v>
      </c>
      <c r="K99" s="45" t="s">
        <v>643</v>
      </c>
      <c r="L99" s="45" t="s">
        <v>643</v>
      </c>
    </row>
    <row r="100" spans="1:12" ht="25.5" hidden="1">
      <c r="A100" s="45" t="s">
        <v>903</v>
      </c>
      <c r="B100" s="45" t="s">
        <v>904</v>
      </c>
      <c r="C100" s="45" t="s">
        <v>905</v>
      </c>
      <c r="D100" s="45" t="s">
        <v>506</v>
      </c>
      <c r="E100" s="45" t="s">
        <v>469</v>
      </c>
      <c r="F100" s="45" t="s">
        <v>639</v>
      </c>
      <c r="G100" s="45" t="s">
        <v>640</v>
      </c>
      <c r="H100" s="45" t="s">
        <v>530</v>
      </c>
      <c r="I100" s="45" t="s">
        <v>641</v>
      </c>
      <c r="J100" s="45" t="s">
        <v>642</v>
      </c>
      <c r="K100" s="45" t="s">
        <v>643</v>
      </c>
      <c r="L100" s="45" t="s">
        <v>643</v>
      </c>
    </row>
    <row r="101" spans="1:12" ht="25.5" hidden="1">
      <c r="A101" s="45" t="s">
        <v>906</v>
      </c>
      <c r="B101" s="45" t="s">
        <v>907</v>
      </c>
      <c r="C101" s="45" t="s">
        <v>908</v>
      </c>
      <c r="D101" s="45" t="s">
        <v>506</v>
      </c>
      <c r="E101" s="45" t="s">
        <v>469</v>
      </c>
      <c r="F101" s="45" t="s">
        <v>639</v>
      </c>
      <c r="G101" s="45" t="s">
        <v>640</v>
      </c>
      <c r="H101" s="45" t="s">
        <v>530</v>
      </c>
      <c r="I101" s="45" t="s">
        <v>641</v>
      </c>
      <c r="J101" s="45" t="s">
        <v>642</v>
      </c>
      <c r="K101" s="45" t="s">
        <v>643</v>
      </c>
      <c r="L101" s="45" t="s">
        <v>643</v>
      </c>
    </row>
    <row r="102" spans="1:12" ht="25.5" hidden="1">
      <c r="A102" s="45" t="s">
        <v>909</v>
      </c>
      <c r="B102" s="45" t="s">
        <v>910</v>
      </c>
      <c r="C102" s="45" t="s">
        <v>911</v>
      </c>
      <c r="D102" s="45" t="s">
        <v>506</v>
      </c>
      <c r="E102" s="45" t="s">
        <v>469</v>
      </c>
      <c r="F102" s="45" t="s">
        <v>639</v>
      </c>
      <c r="G102" s="45" t="s">
        <v>640</v>
      </c>
      <c r="H102" s="45" t="s">
        <v>530</v>
      </c>
      <c r="I102" s="45" t="s">
        <v>641</v>
      </c>
      <c r="J102" s="45" t="s">
        <v>642</v>
      </c>
      <c r="K102" s="45" t="s">
        <v>643</v>
      </c>
      <c r="L102" s="45" t="s">
        <v>643</v>
      </c>
    </row>
    <row r="103" spans="1:12" ht="25.5" hidden="1">
      <c r="A103" s="45" t="s">
        <v>912</v>
      </c>
      <c r="B103" s="45" t="s">
        <v>913</v>
      </c>
      <c r="C103" s="45" t="s">
        <v>914</v>
      </c>
      <c r="D103" s="45" t="s">
        <v>506</v>
      </c>
      <c r="E103" s="45" t="s">
        <v>469</v>
      </c>
      <c r="F103" s="45" t="s">
        <v>639</v>
      </c>
      <c r="G103" s="45" t="s">
        <v>640</v>
      </c>
      <c r="H103" s="45" t="s">
        <v>530</v>
      </c>
      <c r="I103" s="45" t="s">
        <v>641</v>
      </c>
      <c r="J103" s="45" t="s">
        <v>642</v>
      </c>
      <c r="K103" s="45" t="s">
        <v>643</v>
      </c>
      <c r="L103" s="45" t="s">
        <v>643</v>
      </c>
    </row>
    <row r="104" spans="1:12" ht="25.5" hidden="1">
      <c r="A104" s="45" t="s">
        <v>915</v>
      </c>
      <c r="B104" s="45" t="s">
        <v>916</v>
      </c>
      <c r="C104" s="45" t="s">
        <v>917</v>
      </c>
      <c r="D104" s="45" t="s">
        <v>506</v>
      </c>
      <c r="E104" s="45" t="s">
        <v>469</v>
      </c>
      <c r="F104" s="45" t="s">
        <v>639</v>
      </c>
      <c r="G104" s="45" t="s">
        <v>640</v>
      </c>
      <c r="H104" s="45" t="s">
        <v>530</v>
      </c>
      <c r="I104" s="45" t="s">
        <v>641</v>
      </c>
      <c r="J104" s="45" t="s">
        <v>642</v>
      </c>
      <c r="K104" s="45" t="s">
        <v>643</v>
      </c>
      <c r="L104" s="45" t="s">
        <v>643</v>
      </c>
    </row>
    <row r="105" spans="1:12" ht="25.5" hidden="1">
      <c r="A105" s="45" t="s">
        <v>918</v>
      </c>
      <c r="B105" s="45" t="s">
        <v>919</v>
      </c>
      <c r="C105" s="45" t="s">
        <v>920</v>
      </c>
      <c r="D105" s="45" t="s">
        <v>506</v>
      </c>
      <c r="E105" s="45" t="s">
        <v>469</v>
      </c>
      <c r="F105" s="45" t="s">
        <v>639</v>
      </c>
      <c r="G105" s="45" t="s">
        <v>640</v>
      </c>
      <c r="H105" s="45" t="s">
        <v>530</v>
      </c>
      <c r="I105" s="45" t="s">
        <v>641</v>
      </c>
      <c r="J105" s="45" t="s">
        <v>642</v>
      </c>
      <c r="K105" s="45" t="s">
        <v>643</v>
      </c>
      <c r="L105" s="45" t="s">
        <v>643</v>
      </c>
    </row>
    <row r="106" spans="1:12" ht="25.5" hidden="1">
      <c r="A106" s="45" t="s">
        <v>921</v>
      </c>
      <c r="B106" s="45" t="s">
        <v>922</v>
      </c>
      <c r="C106" s="45" t="s">
        <v>923</v>
      </c>
      <c r="D106" s="45" t="s">
        <v>506</v>
      </c>
      <c r="E106" s="45" t="s">
        <v>469</v>
      </c>
      <c r="F106" s="45" t="s">
        <v>639</v>
      </c>
      <c r="G106" s="45" t="s">
        <v>640</v>
      </c>
      <c r="H106" s="45" t="s">
        <v>530</v>
      </c>
      <c r="I106" s="45" t="s">
        <v>641</v>
      </c>
      <c r="J106" s="45" t="s">
        <v>642</v>
      </c>
      <c r="K106" s="45" t="s">
        <v>643</v>
      </c>
      <c r="L106" s="45" t="s">
        <v>643</v>
      </c>
    </row>
    <row r="107" spans="1:12" ht="25.5" hidden="1">
      <c r="A107" s="45" t="s">
        <v>924</v>
      </c>
      <c r="B107" s="45" t="s">
        <v>925</v>
      </c>
      <c r="C107" s="45" t="s">
        <v>926</v>
      </c>
      <c r="D107" s="45" t="s">
        <v>506</v>
      </c>
      <c r="E107" s="45" t="s">
        <v>469</v>
      </c>
      <c r="F107" s="45" t="s">
        <v>639</v>
      </c>
      <c r="G107" s="45" t="s">
        <v>640</v>
      </c>
      <c r="H107" s="45" t="s">
        <v>530</v>
      </c>
      <c r="I107" s="45" t="s">
        <v>641</v>
      </c>
      <c r="J107" s="45" t="s">
        <v>642</v>
      </c>
      <c r="K107" s="45" t="s">
        <v>643</v>
      </c>
      <c r="L107" s="45" t="s">
        <v>643</v>
      </c>
    </row>
    <row r="108" spans="1:12" ht="25.5" hidden="1">
      <c r="A108" s="45" t="s">
        <v>927</v>
      </c>
      <c r="B108" s="45" t="s">
        <v>928</v>
      </c>
      <c r="C108" s="45" t="s">
        <v>929</v>
      </c>
      <c r="D108" s="45" t="s">
        <v>506</v>
      </c>
      <c r="E108" s="45" t="s">
        <v>469</v>
      </c>
      <c r="F108" s="45" t="s">
        <v>639</v>
      </c>
      <c r="G108" s="45" t="s">
        <v>640</v>
      </c>
      <c r="H108" s="45" t="s">
        <v>530</v>
      </c>
      <c r="I108" s="45" t="s">
        <v>641</v>
      </c>
      <c r="J108" s="45" t="s">
        <v>642</v>
      </c>
      <c r="K108" s="45" t="s">
        <v>643</v>
      </c>
      <c r="L108" s="45" t="s">
        <v>643</v>
      </c>
    </row>
    <row r="109" spans="1:12" ht="25.5" hidden="1">
      <c r="A109" s="45" t="s">
        <v>930</v>
      </c>
      <c r="B109" s="45" t="s">
        <v>931</v>
      </c>
      <c r="C109" s="45" t="s">
        <v>932</v>
      </c>
      <c r="D109" s="45" t="s">
        <v>506</v>
      </c>
      <c r="E109" s="45" t="s">
        <v>469</v>
      </c>
      <c r="F109" s="45" t="s">
        <v>639</v>
      </c>
      <c r="G109" s="45" t="s">
        <v>640</v>
      </c>
      <c r="H109" s="45" t="s">
        <v>530</v>
      </c>
      <c r="I109" s="45" t="s">
        <v>641</v>
      </c>
      <c r="J109" s="45" t="s">
        <v>642</v>
      </c>
      <c r="K109" s="45" t="s">
        <v>643</v>
      </c>
      <c r="L109" s="45" t="s">
        <v>643</v>
      </c>
    </row>
    <row r="110" spans="1:12" ht="25.5" hidden="1">
      <c r="A110" s="45" t="s">
        <v>933</v>
      </c>
      <c r="B110" s="45" t="s">
        <v>934</v>
      </c>
      <c r="C110" s="45" t="s">
        <v>935</v>
      </c>
      <c r="D110" s="45" t="s">
        <v>506</v>
      </c>
      <c r="E110" s="45" t="s">
        <v>469</v>
      </c>
      <c r="F110" s="45" t="s">
        <v>639</v>
      </c>
      <c r="G110" s="45" t="s">
        <v>640</v>
      </c>
      <c r="H110" s="45" t="s">
        <v>530</v>
      </c>
      <c r="I110" s="45" t="s">
        <v>641</v>
      </c>
      <c r="J110" s="45" t="s">
        <v>642</v>
      </c>
      <c r="K110" s="45" t="s">
        <v>643</v>
      </c>
      <c r="L110" s="45" t="s">
        <v>643</v>
      </c>
    </row>
    <row r="111" spans="1:12" ht="25.5" hidden="1">
      <c r="A111" s="45" t="s">
        <v>936</v>
      </c>
      <c r="B111" s="45" t="s">
        <v>937</v>
      </c>
      <c r="C111" s="45" t="s">
        <v>938</v>
      </c>
      <c r="D111" s="45" t="s">
        <v>506</v>
      </c>
      <c r="E111" s="45" t="s">
        <v>469</v>
      </c>
      <c r="F111" s="45" t="s">
        <v>639</v>
      </c>
      <c r="G111" s="45" t="s">
        <v>640</v>
      </c>
      <c r="H111" s="45" t="s">
        <v>530</v>
      </c>
      <c r="I111" s="45" t="s">
        <v>641</v>
      </c>
      <c r="J111" s="45" t="s">
        <v>642</v>
      </c>
      <c r="K111" s="45" t="s">
        <v>643</v>
      </c>
      <c r="L111" s="45" t="s">
        <v>643</v>
      </c>
    </row>
    <row r="112" spans="1:12" ht="25.5" hidden="1">
      <c r="A112" s="45" t="s">
        <v>939</v>
      </c>
      <c r="B112" s="45" t="s">
        <v>940</v>
      </c>
      <c r="C112" s="45" t="s">
        <v>941</v>
      </c>
      <c r="D112" s="45" t="s">
        <v>506</v>
      </c>
      <c r="E112" s="45" t="s">
        <v>469</v>
      </c>
      <c r="F112" s="45" t="s">
        <v>639</v>
      </c>
      <c r="G112" s="45" t="s">
        <v>640</v>
      </c>
      <c r="H112" s="45" t="s">
        <v>530</v>
      </c>
      <c r="I112" s="45" t="s">
        <v>641</v>
      </c>
      <c r="J112" s="45" t="s">
        <v>642</v>
      </c>
      <c r="K112" s="45" t="s">
        <v>643</v>
      </c>
      <c r="L112" s="45" t="s">
        <v>643</v>
      </c>
    </row>
    <row r="113" spans="1:12" ht="25.5" hidden="1">
      <c r="A113" s="45" t="s">
        <v>942</v>
      </c>
      <c r="B113" s="45" t="s">
        <v>943</v>
      </c>
      <c r="C113" s="45" t="s">
        <v>944</v>
      </c>
      <c r="D113" s="45" t="s">
        <v>506</v>
      </c>
      <c r="E113" s="45" t="s">
        <v>469</v>
      </c>
      <c r="F113" s="45" t="s">
        <v>639</v>
      </c>
      <c r="G113" s="45" t="s">
        <v>640</v>
      </c>
      <c r="H113" s="45" t="s">
        <v>530</v>
      </c>
      <c r="I113" s="45" t="s">
        <v>641</v>
      </c>
      <c r="J113" s="45" t="s">
        <v>642</v>
      </c>
      <c r="K113" s="45" t="s">
        <v>643</v>
      </c>
      <c r="L113" s="45" t="s">
        <v>643</v>
      </c>
    </row>
    <row r="114" spans="1:12" ht="25.5" hidden="1">
      <c r="A114" s="45" t="s">
        <v>945</v>
      </c>
      <c r="B114" s="45" t="s">
        <v>946</v>
      </c>
      <c r="C114" s="45" t="s">
        <v>947</v>
      </c>
      <c r="D114" s="45" t="s">
        <v>513</v>
      </c>
      <c r="E114" s="45" t="s">
        <v>470</v>
      </c>
      <c r="F114" s="45" t="s">
        <v>639</v>
      </c>
      <c r="G114" s="45" t="s">
        <v>640</v>
      </c>
      <c r="H114" s="45" t="s">
        <v>530</v>
      </c>
      <c r="I114" s="45" t="s">
        <v>641</v>
      </c>
      <c r="J114" s="45" t="s">
        <v>642</v>
      </c>
      <c r="K114" s="45" t="s">
        <v>643</v>
      </c>
      <c r="L114" s="45" t="s">
        <v>643</v>
      </c>
    </row>
    <row r="115" spans="1:12" ht="25.5" hidden="1">
      <c r="A115" s="45" t="s">
        <v>948</v>
      </c>
      <c r="B115" s="45" t="s">
        <v>949</v>
      </c>
      <c r="C115" s="45" t="s">
        <v>950</v>
      </c>
      <c r="D115" s="45" t="s">
        <v>513</v>
      </c>
      <c r="E115" s="45" t="s">
        <v>470</v>
      </c>
      <c r="F115" s="45" t="s">
        <v>639</v>
      </c>
      <c r="G115" s="45" t="s">
        <v>640</v>
      </c>
      <c r="H115" s="45" t="s">
        <v>530</v>
      </c>
      <c r="I115" s="45" t="s">
        <v>641</v>
      </c>
      <c r="J115" s="45" t="s">
        <v>642</v>
      </c>
      <c r="K115" s="45" t="s">
        <v>643</v>
      </c>
      <c r="L115" s="45" t="s">
        <v>643</v>
      </c>
    </row>
    <row r="116" spans="1:12" ht="25.5" hidden="1">
      <c r="A116" s="45" t="s">
        <v>951</v>
      </c>
      <c r="B116" s="45" t="s">
        <v>952</v>
      </c>
      <c r="C116" s="45" t="s">
        <v>953</v>
      </c>
      <c r="D116" s="45" t="s">
        <v>513</v>
      </c>
      <c r="E116" s="45" t="s">
        <v>470</v>
      </c>
      <c r="F116" s="45" t="s">
        <v>639</v>
      </c>
      <c r="G116" s="45" t="s">
        <v>640</v>
      </c>
      <c r="H116" s="45" t="s">
        <v>530</v>
      </c>
      <c r="I116" s="45" t="s">
        <v>641</v>
      </c>
      <c r="J116" s="45" t="s">
        <v>642</v>
      </c>
      <c r="K116" s="45" t="s">
        <v>643</v>
      </c>
      <c r="L116" s="45" t="s">
        <v>643</v>
      </c>
    </row>
    <row r="117" spans="1:12" ht="25.5" hidden="1">
      <c r="A117" s="45" t="s">
        <v>954</v>
      </c>
      <c r="B117" s="45" t="s">
        <v>955</v>
      </c>
      <c r="C117" s="45" t="s">
        <v>956</v>
      </c>
      <c r="D117" s="45" t="s">
        <v>513</v>
      </c>
      <c r="E117" s="45" t="s">
        <v>470</v>
      </c>
      <c r="F117" s="45" t="s">
        <v>639</v>
      </c>
      <c r="G117" s="45" t="s">
        <v>640</v>
      </c>
      <c r="H117" s="45" t="s">
        <v>530</v>
      </c>
      <c r="I117" s="45" t="s">
        <v>641</v>
      </c>
      <c r="J117" s="45" t="s">
        <v>642</v>
      </c>
      <c r="K117" s="45" t="s">
        <v>643</v>
      </c>
      <c r="L117" s="45" t="s">
        <v>643</v>
      </c>
    </row>
    <row r="118" spans="1:12" ht="25.5" hidden="1">
      <c r="A118" s="45" t="s">
        <v>957</v>
      </c>
      <c r="B118" s="45" t="s">
        <v>958</v>
      </c>
      <c r="C118" s="45" t="s">
        <v>959</v>
      </c>
      <c r="D118" s="45" t="s">
        <v>513</v>
      </c>
      <c r="E118" s="45" t="s">
        <v>470</v>
      </c>
      <c r="F118" s="45" t="s">
        <v>639</v>
      </c>
      <c r="G118" s="45" t="s">
        <v>640</v>
      </c>
      <c r="H118" s="45" t="s">
        <v>530</v>
      </c>
      <c r="I118" s="45" t="s">
        <v>641</v>
      </c>
      <c r="J118" s="45" t="s">
        <v>642</v>
      </c>
      <c r="K118" s="45" t="s">
        <v>643</v>
      </c>
      <c r="L118" s="45" t="s">
        <v>643</v>
      </c>
    </row>
    <row r="119" spans="1:12" ht="25.5" hidden="1">
      <c r="A119" s="45" t="s">
        <v>960</v>
      </c>
      <c r="B119" s="45" t="s">
        <v>961</v>
      </c>
      <c r="C119" s="45" t="s">
        <v>962</v>
      </c>
      <c r="D119" s="45" t="s">
        <v>513</v>
      </c>
      <c r="E119" s="45" t="s">
        <v>470</v>
      </c>
      <c r="F119" s="45" t="s">
        <v>639</v>
      </c>
      <c r="G119" s="45" t="s">
        <v>640</v>
      </c>
      <c r="H119" s="45" t="s">
        <v>530</v>
      </c>
      <c r="I119" s="45" t="s">
        <v>641</v>
      </c>
      <c r="J119" s="45" t="s">
        <v>642</v>
      </c>
      <c r="K119" s="45" t="s">
        <v>643</v>
      </c>
      <c r="L119" s="45" t="s">
        <v>643</v>
      </c>
    </row>
    <row r="120" spans="1:12" ht="25.5" hidden="1">
      <c r="A120" s="45" t="s">
        <v>963</v>
      </c>
      <c r="B120" s="45" t="s">
        <v>964</v>
      </c>
      <c r="C120" s="45" t="s">
        <v>965</v>
      </c>
      <c r="D120" s="45" t="s">
        <v>513</v>
      </c>
      <c r="E120" s="45" t="s">
        <v>470</v>
      </c>
      <c r="F120" s="45" t="s">
        <v>639</v>
      </c>
      <c r="G120" s="45" t="s">
        <v>640</v>
      </c>
      <c r="H120" s="45" t="s">
        <v>530</v>
      </c>
      <c r="I120" s="45" t="s">
        <v>641</v>
      </c>
      <c r="J120" s="45" t="s">
        <v>642</v>
      </c>
      <c r="K120" s="45" t="s">
        <v>643</v>
      </c>
      <c r="L120" s="45" t="s">
        <v>643</v>
      </c>
    </row>
    <row r="121" spans="1:12" ht="25.5" hidden="1">
      <c r="A121" s="45" t="s">
        <v>966</v>
      </c>
      <c r="B121" s="45" t="s">
        <v>967</v>
      </c>
      <c r="C121" s="45" t="s">
        <v>968</v>
      </c>
      <c r="D121" s="45" t="s">
        <v>513</v>
      </c>
      <c r="E121" s="45" t="s">
        <v>470</v>
      </c>
      <c r="F121" s="45" t="s">
        <v>639</v>
      </c>
      <c r="G121" s="45" t="s">
        <v>640</v>
      </c>
      <c r="H121" s="45" t="s">
        <v>530</v>
      </c>
      <c r="I121" s="45" t="s">
        <v>641</v>
      </c>
      <c r="J121" s="45" t="s">
        <v>642</v>
      </c>
      <c r="K121" s="45" t="s">
        <v>643</v>
      </c>
      <c r="L121" s="45" t="s">
        <v>643</v>
      </c>
    </row>
    <row r="122" spans="1:12" ht="25.5" hidden="1">
      <c r="A122" s="45" t="s">
        <v>969</v>
      </c>
      <c r="B122" s="45" t="s">
        <v>970</v>
      </c>
      <c r="C122" s="45" t="s">
        <v>971</v>
      </c>
      <c r="D122" s="45" t="s">
        <v>513</v>
      </c>
      <c r="E122" s="45" t="s">
        <v>470</v>
      </c>
      <c r="F122" s="45" t="s">
        <v>639</v>
      </c>
      <c r="G122" s="45" t="s">
        <v>640</v>
      </c>
      <c r="H122" s="45" t="s">
        <v>530</v>
      </c>
      <c r="I122" s="45" t="s">
        <v>641</v>
      </c>
      <c r="J122" s="45" t="s">
        <v>642</v>
      </c>
      <c r="K122" s="45" t="s">
        <v>643</v>
      </c>
      <c r="L122" s="45" t="s">
        <v>643</v>
      </c>
    </row>
    <row r="123" spans="1:12" ht="25.5" hidden="1">
      <c r="A123" s="45" t="s">
        <v>972</v>
      </c>
      <c r="B123" s="45" t="s">
        <v>973</v>
      </c>
      <c r="C123" s="45" t="s">
        <v>974</v>
      </c>
      <c r="D123" s="45" t="s">
        <v>298</v>
      </c>
      <c r="E123" s="45" t="s">
        <v>299</v>
      </c>
      <c r="F123" s="45" t="s">
        <v>975</v>
      </c>
      <c r="G123" s="45" t="s">
        <v>640</v>
      </c>
      <c r="H123" s="45" t="s">
        <v>530</v>
      </c>
      <c r="I123" s="45" t="s">
        <v>641</v>
      </c>
      <c r="J123" s="45" t="s">
        <v>642</v>
      </c>
      <c r="K123" s="45" t="s">
        <v>643</v>
      </c>
      <c r="L123" s="45" t="s">
        <v>643</v>
      </c>
    </row>
    <row r="124" spans="1:12" ht="25.5" hidden="1">
      <c r="A124" s="45" t="s">
        <v>976</v>
      </c>
      <c r="B124" s="45" t="s">
        <v>977</v>
      </c>
      <c r="C124" s="45" t="s">
        <v>978</v>
      </c>
      <c r="D124" s="45" t="s">
        <v>431</v>
      </c>
      <c r="E124" s="45" t="s">
        <v>430</v>
      </c>
      <c r="F124" s="45" t="s">
        <v>979</v>
      </c>
      <c r="G124" s="45" t="s">
        <v>640</v>
      </c>
      <c r="H124" s="45" t="s">
        <v>530</v>
      </c>
      <c r="I124" s="45" t="s">
        <v>641</v>
      </c>
      <c r="J124" s="45" t="s">
        <v>642</v>
      </c>
      <c r="K124" s="45" t="s">
        <v>643</v>
      </c>
      <c r="L124" s="45" t="s">
        <v>643</v>
      </c>
    </row>
    <row r="125" spans="1:12" ht="25.5" hidden="1">
      <c r="A125" s="45" t="s">
        <v>980</v>
      </c>
      <c r="B125" s="45" t="s">
        <v>981</v>
      </c>
      <c r="C125" s="45" t="s">
        <v>982</v>
      </c>
      <c r="D125" s="45" t="s">
        <v>218</v>
      </c>
      <c r="E125" s="45" t="s">
        <v>128</v>
      </c>
      <c r="F125" s="45" t="s">
        <v>639</v>
      </c>
      <c r="G125" s="45" t="s">
        <v>640</v>
      </c>
      <c r="H125" s="45" t="s">
        <v>530</v>
      </c>
      <c r="I125" s="45" t="s">
        <v>641</v>
      </c>
      <c r="J125" s="45" t="s">
        <v>642</v>
      </c>
      <c r="K125" s="45" t="s">
        <v>643</v>
      </c>
      <c r="L125" s="45" t="s">
        <v>643</v>
      </c>
    </row>
    <row r="126" spans="1:12" ht="25.5" hidden="1">
      <c r="A126" s="45" t="s">
        <v>983</v>
      </c>
      <c r="B126" s="45" t="s">
        <v>984</v>
      </c>
      <c r="C126" s="45" t="s">
        <v>985</v>
      </c>
      <c r="D126" s="45" t="s">
        <v>218</v>
      </c>
      <c r="E126" s="45" t="s">
        <v>128</v>
      </c>
      <c r="F126" s="45" t="s">
        <v>639</v>
      </c>
      <c r="G126" s="45" t="s">
        <v>640</v>
      </c>
      <c r="H126" s="45" t="s">
        <v>530</v>
      </c>
      <c r="I126" s="45" t="s">
        <v>641</v>
      </c>
      <c r="J126" s="45" t="s">
        <v>642</v>
      </c>
      <c r="K126" s="45" t="s">
        <v>643</v>
      </c>
      <c r="L126" s="45" t="s">
        <v>643</v>
      </c>
    </row>
    <row r="127" spans="1:12" ht="25.5" hidden="1">
      <c r="A127" s="45" t="s">
        <v>986</v>
      </c>
      <c r="B127" s="45" t="s">
        <v>987</v>
      </c>
      <c r="C127" s="45" t="s">
        <v>988</v>
      </c>
      <c r="D127" s="45" t="s">
        <v>218</v>
      </c>
      <c r="E127" s="45" t="s">
        <v>128</v>
      </c>
      <c r="F127" s="45" t="s">
        <v>639</v>
      </c>
      <c r="G127" s="45" t="s">
        <v>640</v>
      </c>
      <c r="H127" s="45" t="s">
        <v>530</v>
      </c>
      <c r="I127" s="45" t="s">
        <v>641</v>
      </c>
      <c r="J127" s="45" t="s">
        <v>642</v>
      </c>
      <c r="K127" s="45" t="s">
        <v>643</v>
      </c>
      <c r="L127" s="45" t="s">
        <v>643</v>
      </c>
    </row>
    <row r="128" spans="1:12" ht="25.5" hidden="1">
      <c r="A128" s="45" t="s">
        <v>989</v>
      </c>
      <c r="B128" s="45" t="s">
        <v>990</v>
      </c>
      <c r="C128" s="45" t="s">
        <v>991</v>
      </c>
      <c r="D128" s="45" t="s">
        <v>218</v>
      </c>
      <c r="E128" s="45" t="s">
        <v>128</v>
      </c>
      <c r="F128" s="45" t="s">
        <v>639</v>
      </c>
      <c r="G128" s="45" t="s">
        <v>640</v>
      </c>
      <c r="H128" s="45" t="s">
        <v>530</v>
      </c>
      <c r="I128" s="45" t="s">
        <v>641</v>
      </c>
      <c r="J128" s="45" t="s">
        <v>642</v>
      </c>
      <c r="K128" s="45" t="s">
        <v>643</v>
      </c>
      <c r="L128" s="45" t="s">
        <v>643</v>
      </c>
    </row>
    <row r="129" spans="1:12" ht="25.5" hidden="1">
      <c r="A129" s="45" t="s">
        <v>992</v>
      </c>
      <c r="B129" s="45" t="s">
        <v>993</v>
      </c>
      <c r="C129" s="45" t="s">
        <v>994</v>
      </c>
      <c r="D129" s="45" t="s">
        <v>218</v>
      </c>
      <c r="E129" s="45" t="s">
        <v>128</v>
      </c>
      <c r="F129" s="45" t="s">
        <v>639</v>
      </c>
      <c r="G129" s="45" t="s">
        <v>640</v>
      </c>
      <c r="H129" s="45" t="s">
        <v>530</v>
      </c>
      <c r="I129" s="45" t="s">
        <v>641</v>
      </c>
      <c r="J129" s="45" t="s">
        <v>642</v>
      </c>
      <c r="K129" s="45" t="s">
        <v>643</v>
      </c>
      <c r="L129" s="45" t="s">
        <v>643</v>
      </c>
    </row>
    <row r="130" spans="1:12" ht="25.5" hidden="1">
      <c r="A130" s="45" t="s">
        <v>995</v>
      </c>
      <c r="B130" s="45" t="s">
        <v>996</v>
      </c>
      <c r="C130" s="45" t="s">
        <v>997</v>
      </c>
      <c r="D130" s="45" t="s">
        <v>218</v>
      </c>
      <c r="E130" s="45" t="s">
        <v>128</v>
      </c>
      <c r="F130" s="45" t="s">
        <v>639</v>
      </c>
      <c r="G130" s="45" t="s">
        <v>640</v>
      </c>
      <c r="H130" s="45" t="s">
        <v>530</v>
      </c>
      <c r="I130" s="45" t="s">
        <v>641</v>
      </c>
      <c r="J130" s="45" t="s">
        <v>642</v>
      </c>
      <c r="K130" s="45" t="s">
        <v>643</v>
      </c>
      <c r="L130" s="45" t="s">
        <v>643</v>
      </c>
    </row>
    <row r="131" spans="1:12" ht="25.5" hidden="1">
      <c r="A131" s="45" t="s">
        <v>998</v>
      </c>
      <c r="B131" s="45" t="s">
        <v>999</v>
      </c>
      <c r="C131" s="45" t="s">
        <v>1000</v>
      </c>
      <c r="D131" s="45" t="s">
        <v>218</v>
      </c>
      <c r="E131" s="45" t="s">
        <v>128</v>
      </c>
      <c r="F131" s="45" t="s">
        <v>639</v>
      </c>
      <c r="G131" s="45" t="s">
        <v>640</v>
      </c>
      <c r="H131" s="45" t="s">
        <v>530</v>
      </c>
      <c r="I131" s="45" t="s">
        <v>641</v>
      </c>
      <c r="J131" s="45" t="s">
        <v>642</v>
      </c>
      <c r="K131" s="45" t="s">
        <v>643</v>
      </c>
      <c r="L131" s="45" t="s">
        <v>643</v>
      </c>
    </row>
    <row r="132" spans="1:12" ht="25.5" hidden="1">
      <c r="A132" s="45" t="s">
        <v>1001</v>
      </c>
      <c r="B132" s="45" t="s">
        <v>1002</v>
      </c>
      <c r="C132" s="45" t="s">
        <v>1003</v>
      </c>
      <c r="D132" s="45" t="s">
        <v>218</v>
      </c>
      <c r="E132" s="45" t="s">
        <v>128</v>
      </c>
      <c r="F132" s="45" t="s">
        <v>639</v>
      </c>
      <c r="G132" s="45" t="s">
        <v>640</v>
      </c>
      <c r="H132" s="45" t="s">
        <v>530</v>
      </c>
      <c r="I132" s="45" t="s">
        <v>641</v>
      </c>
      <c r="J132" s="45" t="s">
        <v>642</v>
      </c>
      <c r="K132" s="45" t="s">
        <v>643</v>
      </c>
      <c r="L132" s="45" t="s">
        <v>643</v>
      </c>
    </row>
    <row r="133" spans="1:12" ht="25.5" hidden="1">
      <c r="A133" s="45" t="s">
        <v>1004</v>
      </c>
      <c r="B133" s="45" t="s">
        <v>1005</v>
      </c>
      <c r="C133" s="45" t="s">
        <v>1006</v>
      </c>
      <c r="D133" s="45" t="s">
        <v>218</v>
      </c>
      <c r="E133" s="45" t="s">
        <v>128</v>
      </c>
      <c r="F133" s="45" t="s">
        <v>639</v>
      </c>
      <c r="G133" s="45" t="s">
        <v>640</v>
      </c>
      <c r="H133" s="45" t="s">
        <v>530</v>
      </c>
      <c r="I133" s="45" t="s">
        <v>641</v>
      </c>
      <c r="J133" s="45" t="s">
        <v>642</v>
      </c>
      <c r="K133" s="45" t="s">
        <v>643</v>
      </c>
      <c r="L133" s="45" t="s">
        <v>643</v>
      </c>
    </row>
    <row r="134" spans="1:12" ht="25.5" hidden="1">
      <c r="A134" s="45" t="s">
        <v>1007</v>
      </c>
      <c r="B134" s="45" t="s">
        <v>1008</v>
      </c>
      <c r="C134" s="45" t="s">
        <v>1009</v>
      </c>
      <c r="D134" s="45" t="s">
        <v>218</v>
      </c>
      <c r="E134" s="45" t="s">
        <v>128</v>
      </c>
      <c r="F134" s="45" t="s">
        <v>639</v>
      </c>
      <c r="G134" s="45" t="s">
        <v>640</v>
      </c>
      <c r="H134" s="45" t="s">
        <v>530</v>
      </c>
      <c r="I134" s="45" t="s">
        <v>641</v>
      </c>
      <c r="J134" s="45" t="s">
        <v>642</v>
      </c>
      <c r="K134" s="45" t="s">
        <v>643</v>
      </c>
      <c r="L134" s="45" t="s">
        <v>643</v>
      </c>
    </row>
    <row r="135" spans="1:12" ht="25.5" hidden="1">
      <c r="A135" s="45" t="s">
        <v>1010</v>
      </c>
      <c r="B135" s="45" t="s">
        <v>1011</v>
      </c>
      <c r="C135" s="45" t="s">
        <v>1012</v>
      </c>
      <c r="D135" s="45" t="s">
        <v>218</v>
      </c>
      <c r="E135" s="45" t="s">
        <v>128</v>
      </c>
      <c r="F135" s="45" t="s">
        <v>639</v>
      </c>
      <c r="G135" s="45" t="s">
        <v>640</v>
      </c>
      <c r="H135" s="45" t="s">
        <v>530</v>
      </c>
      <c r="I135" s="45" t="s">
        <v>641</v>
      </c>
      <c r="J135" s="45" t="s">
        <v>642</v>
      </c>
      <c r="K135" s="45" t="s">
        <v>643</v>
      </c>
      <c r="L135" s="45" t="s">
        <v>643</v>
      </c>
    </row>
    <row r="136" spans="1:12" ht="25.5" hidden="1">
      <c r="A136" s="45" t="s">
        <v>1013</v>
      </c>
      <c r="B136" s="45" t="s">
        <v>1014</v>
      </c>
      <c r="C136" s="45" t="s">
        <v>1015</v>
      </c>
      <c r="D136" s="45" t="s">
        <v>218</v>
      </c>
      <c r="E136" s="45" t="s">
        <v>128</v>
      </c>
      <c r="F136" s="45" t="s">
        <v>639</v>
      </c>
      <c r="G136" s="45" t="s">
        <v>640</v>
      </c>
      <c r="H136" s="45" t="s">
        <v>530</v>
      </c>
      <c r="I136" s="45" t="s">
        <v>641</v>
      </c>
      <c r="J136" s="45" t="s">
        <v>642</v>
      </c>
      <c r="K136" s="45" t="s">
        <v>643</v>
      </c>
      <c r="L136" s="45" t="s">
        <v>643</v>
      </c>
    </row>
    <row r="137" spans="1:12" ht="25.5" hidden="1">
      <c r="A137" s="45" t="s">
        <v>1016</v>
      </c>
      <c r="B137" s="45" t="s">
        <v>1017</v>
      </c>
      <c r="C137" s="45" t="s">
        <v>1018</v>
      </c>
      <c r="D137" s="45" t="s">
        <v>218</v>
      </c>
      <c r="E137" s="45" t="s">
        <v>128</v>
      </c>
      <c r="F137" s="45" t="s">
        <v>639</v>
      </c>
      <c r="G137" s="45" t="s">
        <v>640</v>
      </c>
      <c r="H137" s="45" t="s">
        <v>530</v>
      </c>
      <c r="I137" s="45" t="s">
        <v>641</v>
      </c>
      <c r="J137" s="45" t="s">
        <v>642</v>
      </c>
      <c r="K137" s="45" t="s">
        <v>643</v>
      </c>
      <c r="L137" s="45" t="s">
        <v>643</v>
      </c>
    </row>
    <row r="138" spans="1:12" ht="25.5" hidden="1">
      <c r="A138" s="45" t="s">
        <v>1019</v>
      </c>
      <c r="B138" s="45" t="s">
        <v>1020</v>
      </c>
      <c r="C138" s="45" t="s">
        <v>1021</v>
      </c>
      <c r="D138" s="45" t="s">
        <v>218</v>
      </c>
      <c r="E138" s="45" t="s">
        <v>128</v>
      </c>
      <c r="F138" s="45" t="s">
        <v>639</v>
      </c>
      <c r="G138" s="45" t="s">
        <v>640</v>
      </c>
      <c r="H138" s="45" t="s">
        <v>530</v>
      </c>
      <c r="I138" s="45" t="s">
        <v>641</v>
      </c>
      <c r="J138" s="45" t="s">
        <v>642</v>
      </c>
      <c r="K138" s="45" t="s">
        <v>643</v>
      </c>
      <c r="L138" s="45" t="s">
        <v>643</v>
      </c>
    </row>
    <row r="139" spans="1:12" ht="25.5" hidden="1">
      <c r="A139" s="45" t="s">
        <v>1022</v>
      </c>
      <c r="B139" s="45" t="s">
        <v>1023</v>
      </c>
      <c r="C139" s="45" t="s">
        <v>1024</v>
      </c>
      <c r="D139" s="45" t="s">
        <v>218</v>
      </c>
      <c r="E139" s="45" t="s">
        <v>128</v>
      </c>
      <c r="F139" s="45" t="s">
        <v>639</v>
      </c>
      <c r="G139" s="45" t="s">
        <v>640</v>
      </c>
      <c r="H139" s="45" t="s">
        <v>530</v>
      </c>
      <c r="I139" s="45" t="s">
        <v>641</v>
      </c>
      <c r="J139" s="45" t="s">
        <v>642</v>
      </c>
      <c r="K139" s="45" t="s">
        <v>643</v>
      </c>
      <c r="L139" s="45" t="s">
        <v>643</v>
      </c>
    </row>
    <row r="140" spans="1:12" ht="25.5" hidden="1">
      <c r="A140" s="45" t="s">
        <v>1025</v>
      </c>
      <c r="B140" s="45" t="s">
        <v>1026</v>
      </c>
      <c r="C140" s="45" t="s">
        <v>1027</v>
      </c>
      <c r="D140" s="45" t="s">
        <v>218</v>
      </c>
      <c r="E140" s="45" t="s">
        <v>128</v>
      </c>
      <c r="F140" s="45" t="s">
        <v>639</v>
      </c>
      <c r="G140" s="45" t="s">
        <v>640</v>
      </c>
      <c r="H140" s="45" t="s">
        <v>530</v>
      </c>
      <c r="I140" s="45" t="s">
        <v>641</v>
      </c>
      <c r="J140" s="45" t="s">
        <v>642</v>
      </c>
      <c r="K140" s="45" t="s">
        <v>643</v>
      </c>
      <c r="L140" s="45" t="s">
        <v>643</v>
      </c>
    </row>
    <row r="141" spans="1:12" ht="25.5" hidden="1">
      <c r="A141" s="45" t="s">
        <v>1028</v>
      </c>
      <c r="B141" s="45" t="s">
        <v>1029</v>
      </c>
      <c r="C141" s="45" t="s">
        <v>1030</v>
      </c>
      <c r="D141" s="45" t="s">
        <v>218</v>
      </c>
      <c r="E141" s="45" t="s">
        <v>128</v>
      </c>
      <c r="F141" s="45" t="s">
        <v>639</v>
      </c>
      <c r="G141" s="45" t="s">
        <v>640</v>
      </c>
      <c r="H141" s="45" t="s">
        <v>530</v>
      </c>
      <c r="I141" s="45" t="s">
        <v>641</v>
      </c>
      <c r="J141" s="45" t="s">
        <v>642</v>
      </c>
      <c r="K141" s="45" t="s">
        <v>643</v>
      </c>
      <c r="L141" s="45" t="s">
        <v>643</v>
      </c>
    </row>
    <row r="142" spans="1:12" ht="25.5" hidden="1">
      <c r="A142" s="45" t="s">
        <v>1031</v>
      </c>
      <c r="B142" s="45" t="s">
        <v>1032</v>
      </c>
      <c r="C142" s="45" t="s">
        <v>1033</v>
      </c>
      <c r="D142" s="45" t="s">
        <v>218</v>
      </c>
      <c r="E142" s="45" t="s">
        <v>128</v>
      </c>
      <c r="F142" s="45" t="s">
        <v>639</v>
      </c>
      <c r="G142" s="45" t="s">
        <v>640</v>
      </c>
      <c r="H142" s="45" t="s">
        <v>530</v>
      </c>
      <c r="I142" s="45" t="s">
        <v>641</v>
      </c>
      <c r="J142" s="45" t="s">
        <v>642</v>
      </c>
      <c r="K142" s="45" t="s">
        <v>643</v>
      </c>
      <c r="L142" s="45" t="s">
        <v>643</v>
      </c>
    </row>
    <row r="143" spans="1:12" ht="25.5" hidden="1">
      <c r="A143" s="45" t="s">
        <v>1034</v>
      </c>
      <c r="B143" s="45" t="s">
        <v>1035</v>
      </c>
      <c r="C143" s="45" t="s">
        <v>1036</v>
      </c>
      <c r="D143" s="45" t="s">
        <v>218</v>
      </c>
      <c r="E143" s="45" t="s">
        <v>128</v>
      </c>
      <c r="F143" s="45" t="s">
        <v>639</v>
      </c>
      <c r="G143" s="45" t="s">
        <v>640</v>
      </c>
      <c r="H143" s="45" t="s">
        <v>530</v>
      </c>
      <c r="I143" s="45" t="s">
        <v>641</v>
      </c>
      <c r="J143" s="45" t="s">
        <v>642</v>
      </c>
      <c r="K143" s="45" t="s">
        <v>643</v>
      </c>
      <c r="L143" s="45" t="s">
        <v>643</v>
      </c>
    </row>
    <row r="144" spans="1:12" ht="25.5" hidden="1">
      <c r="A144" s="45" t="s">
        <v>1037</v>
      </c>
      <c r="B144" s="45" t="s">
        <v>1038</v>
      </c>
      <c r="C144" s="45" t="s">
        <v>1039</v>
      </c>
      <c r="D144" s="45" t="s">
        <v>218</v>
      </c>
      <c r="E144" s="45" t="s">
        <v>128</v>
      </c>
      <c r="F144" s="45" t="s">
        <v>639</v>
      </c>
      <c r="G144" s="45" t="s">
        <v>640</v>
      </c>
      <c r="H144" s="45" t="s">
        <v>530</v>
      </c>
      <c r="I144" s="45" t="s">
        <v>641</v>
      </c>
      <c r="J144" s="45" t="s">
        <v>642</v>
      </c>
      <c r="K144" s="45" t="s">
        <v>643</v>
      </c>
      <c r="L144" s="45" t="s">
        <v>643</v>
      </c>
    </row>
    <row r="145" spans="1:12" ht="25.5" hidden="1">
      <c r="A145" s="45" t="s">
        <v>1040</v>
      </c>
      <c r="B145" s="45" t="s">
        <v>1041</v>
      </c>
      <c r="C145" s="45" t="s">
        <v>1042</v>
      </c>
      <c r="D145" s="45" t="s">
        <v>218</v>
      </c>
      <c r="E145" s="45" t="s">
        <v>128</v>
      </c>
      <c r="F145" s="45" t="s">
        <v>639</v>
      </c>
      <c r="G145" s="45" t="s">
        <v>640</v>
      </c>
      <c r="H145" s="45" t="s">
        <v>530</v>
      </c>
      <c r="I145" s="45" t="s">
        <v>641</v>
      </c>
      <c r="J145" s="45" t="s">
        <v>642</v>
      </c>
      <c r="K145" s="45" t="s">
        <v>643</v>
      </c>
      <c r="L145" s="45" t="s">
        <v>643</v>
      </c>
    </row>
    <row r="146" spans="1:12" ht="25.5" hidden="1">
      <c r="A146" s="45" t="s">
        <v>1043</v>
      </c>
      <c r="B146" s="45" t="s">
        <v>1044</v>
      </c>
      <c r="C146" s="45" t="s">
        <v>1045</v>
      </c>
      <c r="D146" s="45" t="s">
        <v>218</v>
      </c>
      <c r="E146" s="45" t="s">
        <v>128</v>
      </c>
      <c r="F146" s="45" t="s">
        <v>639</v>
      </c>
      <c r="G146" s="45" t="s">
        <v>640</v>
      </c>
      <c r="H146" s="45" t="s">
        <v>530</v>
      </c>
      <c r="I146" s="45" t="s">
        <v>641</v>
      </c>
      <c r="J146" s="45" t="s">
        <v>642</v>
      </c>
      <c r="K146" s="45" t="s">
        <v>643</v>
      </c>
      <c r="L146" s="45" t="s">
        <v>643</v>
      </c>
    </row>
    <row r="147" spans="1:12" ht="25.5" hidden="1">
      <c r="A147" s="45" t="s">
        <v>1046</v>
      </c>
      <c r="B147" s="45" t="s">
        <v>1047</v>
      </c>
      <c r="C147" s="45" t="s">
        <v>1048</v>
      </c>
      <c r="D147" s="45" t="s">
        <v>218</v>
      </c>
      <c r="E147" s="45" t="s">
        <v>128</v>
      </c>
      <c r="F147" s="45" t="s">
        <v>639</v>
      </c>
      <c r="G147" s="45" t="s">
        <v>640</v>
      </c>
      <c r="H147" s="45" t="s">
        <v>530</v>
      </c>
      <c r="I147" s="45" t="s">
        <v>641</v>
      </c>
      <c r="J147" s="45" t="s">
        <v>642</v>
      </c>
      <c r="K147" s="45" t="s">
        <v>643</v>
      </c>
      <c r="L147" s="45" t="s">
        <v>643</v>
      </c>
    </row>
    <row r="148" spans="1:12" ht="25.5" hidden="1">
      <c r="A148" s="45" t="s">
        <v>1049</v>
      </c>
      <c r="B148" s="45" t="s">
        <v>1050</v>
      </c>
      <c r="C148" s="45" t="s">
        <v>1051</v>
      </c>
      <c r="D148" s="45" t="s">
        <v>218</v>
      </c>
      <c r="E148" s="45" t="s">
        <v>128</v>
      </c>
      <c r="F148" s="45" t="s">
        <v>639</v>
      </c>
      <c r="G148" s="45" t="s">
        <v>640</v>
      </c>
      <c r="H148" s="45" t="s">
        <v>530</v>
      </c>
      <c r="I148" s="45" t="s">
        <v>641</v>
      </c>
      <c r="J148" s="45" t="s">
        <v>642</v>
      </c>
      <c r="K148" s="45" t="s">
        <v>643</v>
      </c>
      <c r="L148" s="45" t="s">
        <v>643</v>
      </c>
    </row>
    <row r="149" spans="1:12" ht="25.5" hidden="1">
      <c r="A149" s="45" t="s">
        <v>1052</v>
      </c>
      <c r="B149" s="45" t="s">
        <v>1053</v>
      </c>
      <c r="C149" s="45" t="s">
        <v>1054</v>
      </c>
      <c r="D149" s="45" t="s">
        <v>218</v>
      </c>
      <c r="E149" s="45" t="s">
        <v>128</v>
      </c>
      <c r="F149" s="45" t="s">
        <v>639</v>
      </c>
      <c r="G149" s="45" t="s">
        <v>640</v>
      </c>
      <c r="H149" s="45" t="s">
        <v>530</v>
      </c>
      <c r="I149" s="45" t="s">
        <v>641</v>
      </c>
      <c r="J149" s="45" t="s">
        <v>642</v>
      </c>
      <c r="K149" s="45" t="s">
        <v>643</v>
      </c>
      <c r="L149" s="45" t="s">
        <v>643</v>
      </c>
    </row>
    <row r="150" spans="1:12" ht="25.5" hidden="1">
      <c r="A150" s="45" t="s">
        <v>1055</v>
      </c>
      <c r="B150" s="45" t="s">
        <v>1056</v>
      </c>
      <c r="C150" s="45" t="s">
        <v>1057</v>
      </c>
      <c r="D150" s="45" t="s">
        <v>218</v>
      </c>
      <c r="E150" s="45" t="s">
        <v>128</v>
      </c>
      <c r="F150" s="45" t="s">
        <v>639</v>
      </c>
      <c r="G150" s="45" t="s">
        <v>640</v>
      </c>
      <c r="H150" s="45" t="s">
        <v>530</v>
      </c>
      <c r="I150" s="45" t="s">
        <v>641</v>
      </c>
      <c r="J150" s="45" t="s">
        <v>642</v>
      </c>
      <c r="K150" s="45" t="s">
        <v>643</v>
      </c>
      <c r="L150" s="45" t="s">
        <v>643</v>
      </c>
    </row>
    <row r="151" spans="1:12" ht="25.5" hidden="1">
      <c r="A151" s="45" t="s">
        <v>1058</v>
      </c>
      <c r="B151" s="45" t="s">
        <v>1059</v>
      </c>
      <c r="C151" s="45" t="s">
        <v>1060</v>
      </c>
      <c r="D151" s="45" t="s">
        <v>218</v>
      </c>
      <c r="E151" s="45" t="s">
        <v>128</v>
      </c>
      <c r="F151" s="45" t="s">
        <v>639</v>
      </c>
      <c r="G151" s="45" t="s">
        <v>640</v>
      </c>
      <c r="H151" s="45" t="s">
        <v>530</v>
      </c>
      <c r="I151" s="45" t="s">
        <v>641</v>
      </c>
      <c r="J151" s="45" t="s">
        <v>642</v>
      </c>
      <c r="K151" s="45" t="s">
        <v>643</v>
      </c>
      <c r="L151" s="45" t="s">
        <v>643</v>
      </c>
    </row>
    <row r="152" spans="1:12" ht="25.5" hidden="1">
      <c r="A152" s="45" t="s">
        <v>1061</v>
      </c>
      <c r="B152" s="45" t="s">
        <v>1062</v>
      </c>
      <c r="C152" s="45" t="s">
        <v>1063</v>
      </c>
      <c r="D152" s="45" t="s">
        <v>218</v>
      </c>
      <c r="E152" s="45" t="s">
        <v>128</v>
      </c>
      <c r="F152" s="45" t="s">
        <v>639</v>
      </c>
      <c r="G152" s="45" t="s">
        <v>640</v>
      </c>
      <c r="H152" s="45" t="s">
        <v>530</v>
      </c>
      <c r="I152" s="45" t="s">
        <v>641</v>
      </c>
      <c r="J152" s="45" t="s">
        <v>642</v>
      </c>
      <c r="K152" s="45" t="s">
        <v>643</v>
      </c>
      <c r="L152" s="45" t="s">
        <v>643</v>
      </c>
    </row>
    <row r="153" spans="1:12" ht="25.5" hidden="1">
      <c r="A153" s="45" t="s">
        <v>1064</v>
      </c>
      <c r="B153" s="45" t="s">
        <v>1065</v>
      </c>
      <c r="C153" s="45" t="s">
        <v>1066</v>
      </c>
      <c r="D153" s="45" t="s">
        <v>218</v>
      </c>
      <c r="E153" s="45" t="s">
        <v>128</v>
      </c>
      <c r="F153" s="45" t="s">
        <v>639</v>
      </c>
      <c r="G153" s="45" t="s">
        <v>640</v>
      </c>
      <c r="H153" s="45" t="s">
        <v>530</v>
      </c>
      <c r="I153" s="45" t="s">
        <v>641</v>
      </c>
      <c r="J153" s="45" t="s">
        <v>642</v>
      </c>
      <c r="K153" s="45" t="s">
        <v>643</v>
      </c>
      <c r="L153" s="45" t="s">
        <v>643</v>
      </c>
    </row>
    <row r="154" spans="1:12" ht="25.5" hidden="1">
      <c r="A154" s="45" t="s">
        <v>1067</v>
      </c>
      <c r="B154" s="45" t="s">
        <v>1068</v>
      </c>
      <c r="C154" s="45" t="s">
        <v>1069</v>
      </c>
      <c r="D154" s="45" t="s">
        <v>218</v>
      </c>
      <c r="E154" s="45" t="s">
        <v>128</v>
      </c>
      <c r="F154" s="45" t="s">
        <v>639</v>
      </c>
      <c r="G154" s="45" t="s">
        <v>640</v>
      </c>
      <c r="H154" s="45" t="s">
        <v>530</v>
      </c>
      <c r="I154" s="45" t="s">
        <v>641</v>
      </c>
      <c r="J154" s="45" t="s">
        <v>642</v>
      </c>
      <c r="K154" s="45" t="s">
        <v>643</v>
      </c>
      <c r="L154" s="45" t="s">
        <v>643</v>
      </c>
    </row>
    <row r="155" spans="1:12" ht="25.5" hidden="1">
      <c r="A155" s="45" t="s">
        <v>1070</v>
      </c>
      <c r="B155" s="45" t="s">
        <v>1071</v>
      </c>
      <c r="C155" s="45" t="s">
        <v>1072</v>
      </c>
      <c r="D155" s="45" t="s">
        <v>218</v>
      </c>
      <c r="E155" s="45" t="s">
        <v>128</v>
      </c>
      <c r="F155" s="45" t="s">
        <v>639</v>
      </c>
      <c r="G155" s="45" t="s">
        <v>640</v>
      </c>
      <c r="H155" s="45" t="s">
        <v>530</v>
      </c>
      <c r="I155" s="45" t="s">
        <v>641</v>
      </c>
      <c r="J155" s="45" t="s">
        <v>642</v>
      </c>
      <c r="K155" s="45" t="s">
        <v>643</v>
      </c>
      <c r="L155" s="45" t="s">
        <v>643</v>
      </c>
    </row>
    <row r="156" spans="1:12" ht="25.5" hidden="1">
      <c r="A156" s="45" t="s">
        <v>1073</v>
      </c>
      <c r="B156" s="45" t="s">
        <v>1074</v>
      </c>
      <c r="C156" s="45" t="s">
        <v>1075</v>
      </c>
      <c r="D156" s="45" t="s">
        <v>218</v>
      </c>
      <c r="E156" s="45" t="s">
        <v>128</v>
      </c>
      <c r="F156" s="45" t="s">
        <v>639</v>
      </c>
      <c r="G156" s="45" t="s">
        <v>640</v>
      </c>
      <c r="H156" s="45" t="s">
        <v>530</v>
      </c>
      <c r="I156" s="45" t="s">
        <v>641</v>
      </c>
      <c r="J156" s="45" t="s">
        <v>642</v>
      </c>
      <c r="K156" s="45" t="s">
        <v>643</v>
      </c>
      <c r="L156" s="45" t="s">
        <v>643</v>
      </c>
    </row>
    <row r="157" spans="1:12" ht="25.5" hidden="1">
      <c r="A157" s="45" t="s">
        <v>1076</v>
      </c>
      <c r="B157" s="45" t="s">
        <v>1077</v>
      </c>
      <c r="C157" s="45" t="s">
        <v>1078</v>
      </c>
      <c r="D157" s="45" t="s">
        <v>218</v>
      </c>
      <c r="E157" s="45" t="s">
        <v>128</v>
      </c>
      <c r="F157" s="45" t="s">
        <v>639</v>
      </c>
      <c r="G157" s="45" t="s">
        <v>640</v>
      </c>
      <c r="H157" s="45" t="s">
        <v>530</v>
      </c>
      <c r="I157" s="45" t="s">
        <v>641</v>
      </c>
      <c r="J157" s="45" t="s">
        <v>642</v>
      </c>
      <c r="K157" s="45" t="s">
        <v>643</v>
      </c>
      <c r="L157" s="45" t="s">
        <v>643</v>
      </c>
    </row>
    <row r="158" spans="1:12" ht="25.5" hidden="1">
      <c r="A158" s="45" t="s">
        <v>1079</v>
      </c>
      <c r="B158" s="45" t="s">
        <v>1080</v>
      </c>
      <c r="C158" s="45" t="s">
        <v>1081</v>
      </c>
      <c r="D158" s="45" t="s">
        <v>218</v>
      </c>
      <c r="E158" s="45" t="s">
        <v>128</v>
      </c>
      <c r="F158" s="45" t="s">
        <v>639</v>
      </c>
      <c r="G158" s="45" t="s">
        <v>640</v>
      </c>
      <c r="H158" s="45" t="s">
        <v>530</v>
      </c>
      <c r="I158" s="45" t="s">
        <v>641</v>
      </c>
      <c r="J158" s="45" t="s">
        <v>642</v>
      </c>
      <c r="K158" s="45" t="s">
        <v>643</v>
      </c>
      <c r="L158" s="45" t="s">
        <v>643</v>
      </c>
    </row>
    <row r="159" spans="1:12" ht="25.5" hidden="1">
      <c r="A159" s="45" t="s">
        <v>1082</v>
      </c>
      <c r="B159" s="45" t="s">
        <v>1083</v>
      </c>
      <c r="C159" s="45" t="s">
        <v>1084</v>
      </c>
      <c r="D159" s="45" t="s">
        <v>218</v>
      </c>
      <c r="E159" s="45" t="s">
        <v>128</v>
      </c>
      <c r="F159" s="45" t="s">
        <v>639</v>
      </c>
      <c r="G159" s="45" t="s">
        <v>640</v>
      </c>
      <c r="H159" s="45" t="s">
        <v>530</v>
      </c>
      <c r="I159" s="45" t="s">
        <v>641</v>
      </c>
      <c r="J159" s="45" t="s">
        <v>642</v>
      </c>
      <c r="K159" s="45" t="s">
        <v>643</v>
      </c>
      <c r="L159" s="45" t="s">
        <v>643</v>
      </c>
    </row>
    <row r="160" spans="1:12" ht="25.5" hidden="1">
      <c r="A160" s="45" t="s">
        <v>243</v>
      </c>
      <c r="B160" s="45" t="s">
        <v>1085</v>
      </c>
      <c r="C160" s="45" t="s">
        <v>1086</v>
      </c>
      <c r="D160" s="45" t="s">
        <v>205</v>
      </c>
      <c r="E160" s="45" t="s">
        <v>120</v>
      </c>
      <c r="F160" s="45" t="s">
        <v>975</v>
      </c>
      <c r="G160" s="45" t="s">
        <v>640</v>
      </c>
      <c r="H160" s="45" t="s">
        <v>530</v>
      </c>
      <c r="I160" s="45" t="s">
        <v>641</v>
      </c>
      <c r="J160" s="45" t="s">
        <v>642</v>
      </c>
      <c r="K160" s="45" t="s">
        <v>643</v>
      </c>
      <c r="L160" s="45" t="s">
        <v>643</v>
      </c>
    </row>
    <row r="161" spans="1:12" ht="25.5" hidden="1">
      <c r="A161" s="45" t="s">
        <v>244</v>
      </c>
      <c r="B161" s="45" t="s">
        <v>1087</v>
      </c>
      <c r="C161" s="45" t="s">
        <v>1088</v>
      </c>
      <c r="D161" s="45" t="s">
        <v>205</v>
      </c>
      <c r="E161" s="45" t="s">
        <v>120</v>
      </c>
      <c r="F161" s="45" t="s">
        <v>975</v>
      </c>
      <c r="G161" s="45" t="s">
        <v>640</v>
      </c>
      <c r="H161" s="45" t="s">
        <v>530</v>
      </c>
      <c r="I161" s="45" t="s">
        <v>641</v>
      </c>
      <c r="J161" s="45" t="s">
        <v>642</v>
      </c>
      <c r="K161" s="45" t="s">
        <v>643</v>
      </c>
      <c r="L161" s="45" t="s">
        <v>643</v>
      </c>
    </row>
    <row r="162" spans="1:12" ht="25.5" hidden="1">
      <c r="A162" s="45" t="s">
        <v>245</v>
      </c>
      <c r="B162" s="45" t="s">
        <v>1089</v>
      </c>
      <c r="C162" s="45" t="s">
        <v>1090</v>
      </c>
      <c r="D162" s="45" t="s">
        <v>205</v>
      </c>
      <c r="E162" s="45" t="s">
        <v>120</v>
      </c>
      <c r="F162" s="45" t="s">
        <v>975</v>
      </c>
      <c r="G162" s="45" t="s">
        <v>640</v>
      </c>
      <c r="H162" s="45" t="s">
        <v>530</v>
      </c>
      <c r="I162" s="45" t="s">
        <v>641</v>
      </c>
      <c r="J162" s="45" t="s">
        <v>642</v>
      </c>
      <c r="K162" s="45" t="s">
        <v>643</v>
      </c>
      <c r="L162" s="45" t="s">
        <v>643</v>
      </c>
    </row>
    <row r="163" spans="1:12" ht="25.5" hidden="1">
      <c r="A163" s="45" t="s">
        <v>246</v>
      </c>
      <c r="B163" s="45" t="s">
        <v>1091</v>
      </c>
      <c r="C163" s="45" t="s">
        <v>1092</v>
      </c>
      <c r="D163" s="45" t="s">
        <v>205</v>
      </c>
      <c r="E163" s="45" t="s">
        <v>120</v>
      </c>
      <c r="F163" s="45" t="s">
        <v>975</v>
      </c>
      <c r="G163" s="45" t="s">
        <v>640</v>
      </c>
      <c r="H163" s="45" t="s">
        <v>530</v>
      </c>
      <c r="I163" s="45" t="s">
        <v>641</v>
      </c>
      <c r="J163" s="45" t="s">
        <v>642</v>
      </c>
      <c r="K163" s="45" t="s">
        <v>643</v>
      </c>
      <c r="L163" s="45" t="s">
        <v>643</v>
      </c>
    </row>
    <row r="164" spans="1:12" ht="25.5" hidden="1">
      <c r="A164" s="45" t="s">
        <v>1093</v>
      </c>
      <c r="B164" s="45" t="s">
        <v>1094</v>
      </c>
      <c r="C164" s="45" t="s">
        <v>1095</v>
      </c>
      <c r="D164" s="45" t="s">
        <v>429</v>
      </c>
      <c r="E164" s="45" t="s">
        <v>428</v>
      </c>
      <c r="F164" s="45" t="s">
        <v>979</v>
      </c>
      <c r="G164" s="45" t="s">
        <v>640</v>
      </c>
      <c r="H164" s="45" t="s">
        <v>530</v>
      </c>
      <c r="I164" s="45" t="s">
        <v>641</v>
      </c>
      <c r="J164" s="45" t="s">
        <v>642</v>
      </c>
      <c r="K164" s="45" t="s">
        <v>643</v>
      </c>
      <c r="L164" s="45" t="s">
        <v>643</v>
      </c>
    </row>
    <row r="165" spans="1:12" ht="25.5" hidden="1">
      <c r="A165" s="45" t="s">
        <v>1096</v>
      </c>
      <c r="B165" s="45" t="s">
        <v>1097</v>
      </c>
      <c r="C165" s="45" t="s">
        <v>1098</v>
      </c>
      <c r="D165" s="45" t="s">
        <v>442</v>
      </c>
      <c r="E165" s="45" t="s">
        <v>441</v>
      </c>
      <c r="F165" s="45" t="s">
        <v>639</v>
      </c>
      <c r="G165" s="45" t="s">
        <v>640</v>
      </c>
      <c r="H165" s="45" t="s">
        <v>530</v>
      </c>
      <c r="I165" s="45" t="s">
        <v>641</v>
      </c>
      <c r="J165" s="45" t="s">
        <v>642</v>
      </c>
      <c r="K165" s="45" t="s">
        <v>643</v>
      </c>
      <c r="L165" s="45" t="s">
        <v>643</v>
      </c>
    </row>
    <row r="166" spans="1:12" ht="25.5" hidden="1">
      <c r="A166" s="45" t="s">
        <v>1099</v>
      </c>
      <c r="B166" s="45" t="s">
        <v>1100</v>
      </c>
      <c r="C166" s="45" t="s">
        <v>1101</v>
      </c>
      <c r="D166" s="45" t="s">
        <v>442</v>
      </c>
      <c r="E166" s="45" t="s">
        <v>441</v>
      </c>
      <c r="F166" s="45" t="s">
        <v>639</v>
      </c>
      <c r="G166" s="45" t="s">
        <v>640</v>
      </c>
      <c r="H166" s="45" t="s">
        <v>530</v>
      </c>
      <c r="I166" s="45" t="s">
        <v>641</v>
      </c>
      <c r="J166" s="45" t="s">
        <v>642</v>
      </c>
      <c r="K166" s="45" t="s">
        <v>643</v>
      </c>
      <c r="L166" s="45" t="s">
        <v>643</v>
      </c>
    </row>
    <row r="167" spans="1:12" ht="25.5" hidden="1">
      <c r="A167" s="45" t="s">
        <v>1102</v>
      </c>
      <c r="B167" s="45" t="s">
        <v>1103</v>
      </c>
      <c r="C167" s="45" t="s">
        <v>1104</v>
      </c>
      <c r="D167" s="45" t="s">
        <v>442</v>
      </c>
      <c r="E167" s="45" t="s">
        <v>441</v>
      </c>
      <c r="F167" s="45" t="s">
        <v>639</v>
      </c>
      <c r="G167" s="45" t="s">
        <v>640</v>
      </c>
      <c r="H167" s="45" t="s">
        <v>530</v>
      </c>
      <c r="I167" s="45" t="s">
        <v>641</v>
      </c>
      <c r="J167" s="45" t="s">
        <v>642</v>
      </c>
      <c r="K167" s="45" t="s">
        <v>643</v>
      </c>
      <c r="L167" s="45" t="s">
        <v>643</v>
      </c>
    </row>
    <row r="168" spans="1:12" ht="25.5" hidden="1">
      <c r="A168" s="45" t="s">
        <v>1105</v>
      </c>
      <c r="B168" s="45" t="s">
        <v>1106</v>
      </c>
      <c r="C168" s="45" t="s">
        <v>1107</v>
      </c>
      <c r="D168" s="45" t="s">
        <v>442</v>
      </c>
      <c r="E168" s="45" t="s">
        <v>441</v>
      </c>
      <c r="F168" s="45" t="s">
        <v>639</v>
      </c>
      <c r="G168" s="45" t="s">
        <v>640</v>
      </c>
      <c r="H168" s="45" t="s">
        <v>530</v>
      </c>
      <c r="I168" s="45" t="s">
        <v>641</v>
      </c>
      <c r="J168" s="45" t="s">
        <v>642</v>
      </c>
      <c r="K168" s="45" t="s">
        <v>643</v>
      </c>
      <c r="L168" s="45" t="s">
        <v>643</v>
      </c>
    </row>
    <row r="169" spans="1:12" ht="25.5" hidden="1">
      <c r="A169" s="45" t="s">
        <v>1108</v>
      </c>
      <c r="B169" s="45" t="s">
        <v>1109</v>
      </c>
      <c r="C169" s="45" t="s">
        <v>1110</v>
      </c>
      <c r="D169" s="45" t="s">
        <v>442</v>
      </c>
      <c r="E169" s="45" t="s">
        <v>441</v>
      </c>
      <c r="F169" s="45" t="s">
        <v>639</v>
      </c>
      <c r="G169" s="45" t="s">
        <v>640</v>
      </c>
      <c r="H169" s="45" t="s">
        <v>530</v>
      </c>
      <c r="I169" s="45" t="s">
        <v>641</v>
      </c>
      <c r="J169" s="45" t="s">
        <v>642</v>
      </c>
      <c r="K169" s="45" t="s">
        <v>643</v>
      </c>
      <c r="L169" s="45" t="s">
        <v>643</v>
      </c>
    </row>
    <row r="170" spans="1:12" ht="25.5" hidden="1">
      <c r="A170" s="45" t="s">
        <v>1111</v>
      </c>
      <c r="B170" s="45" t="s">
        <v>1112</v>
      </c>
      <c r="C170" s="45" t="s">
        <v>1113</v>
      </c>
      <c r="D170" s="45" t="s">
        <v>514</v>
      </c>
      <c r="E170" s="45" t="s">
        <v>471</v>
      </c>
      <c r="F170" s="45" t="s">
        <v>639</v>
      </c>
      <c r="G170" s="45" t="s">
        <v>640</v>
      </c>
      <c r="H170" s="45" t="s">
        <v>530</v>
      </c>
      <c r="I170" s="45" t="s">
        <v>641</v>
      </c>
      <c r="J170" s="45" t="s">
        <v>642</v>
      </c>
      <c r="K170" s="45" t="s">
        <v>643</v>
      </c>
      <c r="L170" s="45" t="s">
        <v>643</v>
      </c>
    </row>
    <row r="171" spans="1:12" ht="25.5" hidden="1">
      <c r="A171" s="45" t="s">
        <v>1114</v>
      </c>
      <c r="B171" s="45" t="s">
        <v>1115</v>
      </c>
      <c r="C171" s="45" t="s">
        <v>1116</v>
      </c>
      <c r="D171" s="45" t="s">
        <v>514</v>
      </c>
      <c r="E171" s="45" t="s">
        <v>471</v>
      </c>
      <c r="F171" s="45" t="s">
        <v>639</v>
      </c>
      <c r="G171" s="45" t="s">
        <v>640</v>
      </c>
      <c r="H171" s="45" t="s">
        <v>530</v>
      </c>
      <c r="I171" s="45" t="s">
        <v>641</v>
      </c>
      <c r="J171" s="45" t="s">
        <v>642</v>
      </c>
      <c r="K171" s="45" t="s">
        <v>643</v>
      </c>
      <c r="L171" s="45" t="s">
        <v>643</v>
      </c>
    </row>
    <row r="172" spans="1:12" ht="25.5" hidden="1">
      <c r="A172" s="45" t="s">
        <v>1117</v>
      </c>
      <c r="B172" s="45" t="s">
        <v>1118</v>
      </c>
      <c r="C172" s="45" t="s">
        <v>1119</v>
      </c>
      <c r="D172" s="45" t="s">
        <v>514</v>
      </c>
      <c r="E172" s="45" t="s">
        <v>471</v>
      </c>
      <c r="F172" s="45" t="s">
        <v>639</v>
      </c>
      <c r="G172" s="45" t="s">
        <v>640</v>
      </c>
      <c r="H172" s="45" t="s">
        <v>530</v>
      </c>
      <c r="I172" s="45" t="s">
        <v>641</v>
      </c>
      <c r="J172" s="45" t="s">
        <v>642</v>
      </c>
      <c r="K172" s="45" t="s">
        <v>643</v>
      </c>
      <c r="L172" s="45" t="s">
        <v>643</v>
      </c>
    </row>
    <row r="173" spans="1:12" ht="25.5" hidden="1">
      <c r="A173" s="45" t="s">
        <v>1120</v>
      </c>
      <c r="B173" s="45" t="s">
        <v>1121</v>
      </c>
      <c r="C173" s="45" t="s">
        <v>1122</v>
      </c>
      <c r="D173" s="45" t="s">
        <v>514</v>
      </c>
      <c r="E173" s="45" t="s">
        <v>471</v>
      </c>
      <c r="F173" s="45" t="s">
        <v>639</v>
      </c>
      <c r="G173" s="45" t="s">
        <v>640</v>
      </c>
      <c r="H173" s="45" t="s">
        <v>530</v>
      </c>
      <c r="I173" s="45" t="s">
        <v>641</v>
      </c>
      <c r="J173" s="45" t="s">
        <v>642</v>
      </c>
      <c r="K173" s="45" t="s">
        <v>643</v>
      </c>
      <c r="L173" s="45" t="s">
        <v>643</v>
      </c>
    </row>
    <row r="174" spans="1:12" ht="25.5" hidden="1">
      <c r="A174" s="45" t="s">
        <v>1123</v>
      </c>
      <c r="B174" s="45" t="s">
        <v>1124</v>
      </c>
      <c r="C174" s="45" t="s">
        <v>1125</v>
      </c>
      <c r="D174" s="45" t="s">
        <v>514</v>
      </c>
      <c r="E174" s="45" t="s">
        <v>471</v>
      </c>
      <c r="F174" s="45" t="s">
        <v>639</v>
      </c>
      <c r="G174" s="45" t="s">
        <v>640</v>
      </c>
      <c r="H174" s="45" t="s">
        <v>530</v>
      </c>
      <c r="I174" s="45" t="s">
        <v>641</v>
      </c>
      <c r="J174" s="45" t="s">
        <v>642</v>
      </c>
      <c r="K174" s="45" t="s">
        <v>643</v>
      </c>
      <c r="L174" s="45" t="s">
        <v>643</v>
      </c>
    </row>
    <row r="175" spans="1:12" ht="25.5" hidden="1">
      <c r="A175" s="45" t="s">
        <v>1126</v>
      </c>
      <c r="B175" s="45" t="s">
        <v>1127</v>
      </c>
      <c r="C175" s="45" t="s">
        <v>1128</v>
      </c>
      <c r="D175" s="45" t="s">
        <v>514</v>
      </c>
      <c r="E175" s="45" t="s">
        <v>471</v>
      </c>
      <c r="F175" s="45" t="s">
        <v>639</v>
      </c>
      <c r="G175" s="45" t="s">
        <v>640</v>
      </c>
      <c r="H175" s="45" t="s">
        <v>530</v>
      </c>
      <c r="I175" s="45" t="s">
        <v>641</v>
      </c>
      <c r="J175" s="45" t="s">
        <v>642</v>
      </c>
      <c r="K175" s="45" t="s">
        <v>643</v>
      </c>
      <c r="L175" s="45" t="s">
        <v>643</v>
      </c>
    </row>
    <row r="176" spans="1:12" ht="25.5" hidden="1">
      <c r="A176" s="45" t="s">
        <v>1129</v>
      </c>
      <c r="B176" s="45" t="s">
        <v>1130</v>
      </c>
      <c r="C176" s="45" t="s">
        <v>1131</v>
      </c>
      <c r="D176" s="45" t="s">
        <v>514</v>
      </c>
      <c r="E176" s="45" t="s">
        <v>471</v>
      </c>
      <c r="F176" s="45" t="s">
        <v>639</v>
      </c>
      <c r="G176" s="45" t="s">
        <v>640</v>
      </c>
      <c r="H176" s="45" t="s">
        <v>530</v>
      </c>
      <c r="I176" s="45" t="s">
        <v>641</v>
      </c>
      <c r="J176" s="45" t="s">
        <v>642</v>
      </c>
      <c r="K176" s="45" t="s">
        <v>643</v>
      </c>
      <c r="L176" s="45" t="s">
        <v>643</v>
      </c>
    </row>
    <row r="177" spans="1:12" ht="25.5" hidden="1">
      <c r="A177" s="45" t="s">
        <v>1132</v>
      </c>
      <c r="B177" s="45" t="s">
        <v>1133</v>
      </c>
      <c r="C177" s="45" t="s">
        <v>1134</v>
      </c>
      <c r="D177" s="45" t="s">
        <v>201</v>
      </c>
      <c r="E177" s="45" t="s">
        <v>64</v>
      </c>
      <c r="F177" s="45" t="s">
        <v>639</v>
      </c>
      <c r="G177" s="45" t="s">
        <v>640</v>
      </c>
      <c r="H177" s="45" t="s">
        <v>530</v>
      </c>
      <c r="I177" s="45" t="s">
        <v>641</v>
      </c>
      <c r="J177" s="45" t="s">
        <v>642</v>
      </c>
      <c r="K177" s="45" t="s">
        <v>643</v>
      </c>
      <c r="L177" s="45" t="s">
        <v>643</v>
      </c>
    </row>
    <row r="178" spans="1:12" ht="25.5" hidden="1">
      <c r="A178" s="45" t="s">
        <v>1135</v>
      </c>
      <c r="B178" s="45" t="s">
        <v>1136</v>
      </c>
      <c r="C178" s="45" t="s">
        <v>1137</v>
      </c>
      <c r="D178" s="45" t="s">
        <v>201</v>
      </c>
      <c r="E178" s="45" t="s">
        <v>64</v>
      </c>
      <c r="F178" s="45" t="s">
        <v>639</v>
      </c>
      <c r="G178" s="45" t="s">
        <v>640</v>
      </c>
      <c r="H178" s="45" t="s">
        <v>530</v>
      </c>
      <c r="I178" s="45" t="s">
        <v>641</v>
      </c>
      <c r="J178" s="45" t="s">
        <v>642</v>
      </c>
      <c r="K178" s="45" t="s">
        <v>643</v>
      </c>
      <c r="L178" s="45" t="s">
        <v>643</v>
      </c>
    </row>
    <row r="179" spans="1:12" ht="25.5" hidden="1">
      <c r="A179" s="45" t="s">
        <v>1138</v>
      </c>
      <c r="B179" s="45" t="s">
        <v>1139</v>
      </c>
      <c r="C179" s="45" t="s">
        <v>1140</v>
      </c>
      <c r="D179" s="45" t="s">
        <v>201</v>
      </c>
      <c r="E179" s="45" t="s">
        <v>64</v>
      </c>
      <c r="F179" s="45" t="s">
        <v>639</v>
      </c>
      <c r="G179" s="45" t="s">
        <v>640</v>
      </c>
      <c r="H179" s="45" t="s">
        <v>530</v>
      </c>
      <c r="I179" s="45" t="s">
        <v>641</v>
      </c>
      <c r="J179" s="45" t="s">
        <v>642</v>
      </c>
      <c r="K179" s="45" t="s">
        <v>643</v>
      </c>
      <c r="L179" s="45" t="s">
        <v>643</v>
      </c>
    </row>
    <row r="180" spans="1:12" ht="25.5" hidden="1">
      <c r="A180" s="45" t="s">
        <v>1141</v>
      </c>
      <c r="B180" s="45" t="s">
        <v>1142</v>
      </c>
      <c r="C180" s="45" t="s">
        <v>1143</v>
      </c>
      <c r="D180" s="45" t="s">
        <v>201</v>
      </c>
      <c r="E180" s="45" t="s">
        <v>64</v>
      </c>
      <c r="F180" s="45" t="s">
        <v>639</v>
      </c>
      <c r="G180" s="45" t="s">
        <v>640</v>
      </c>
      <c r="H180" s="45" t="s">
        <v>530</v>
      </c>
      <c r="I180" s="45" t="s">
        <v>641</v>
      </c>
      <c r="J180" s="45" t="s">
        <v>642</v>
      </c>
      <c r="K180" s="45" t="s">
        <v>643</v>
      </c>
      <c r="L180" s="45" t="s">
        <v>643</v>
      </c>
    </row>
    <row r="181" spans="1:12" ht="25.5" hidden="1">
      <c r="A181" s="45" t="s">
        <v>1144</v>
      </c>
      <c r="B181" s="45" t="s">
        <v>1145</v>
      </c>
      <c r="C181" s="45" t="s">
        <v>1146</v>
      </c>
      <c r="D181" s="45" t="s">
        <v>201</v>
      </c>
      <c r="E181" s="45" t="s">
        <v>64</v>
      </c>
      <c r="F181" s="45" t="s">
        <v>639</v>
      </c>
      <c r="G181" s="45" t="s">
        <v>640</v>
      </c>
      <c r="H181" s="45" t="s">
        <v>530</v>
      </c>
      <c r="I181" s="45" t="s">
        <v>641</v>
      </c>
      <c r="J181" s="45" t="s">
        <v>642</v>
      </c>
      <c r="K181" s="45" t="s">
        <v>643</v>
      </c>
      <c r="L181" s="45" t="s">
        <v>643</v>
      </c>
    </row>
    <row r="182" spans="1:12" ht="25.5" hidden="1">
      <c r="A182" s="45" t="s">
        <v>1147</v>
      </c>
      <c r="B182" s="45" t="s">
        <v>1148</v>
      </c>
      <c r="C182" s="45" t="s">
        <v>1149</v>
      </c>
      <c r="D182" s="45" t="s">
        <v>201</v>
      </c>
      <c r="E182" s="45" t="s">
        <v>64</v>
      </c>
      <c r="F182" s="45" t="s">
        <v>639</v>
      </c>
      <c r="G182" s="45" t="s">
        <v>640</v>
      </c>
      <c r="H182" s="45" t="s">
        <v>530</v>
      </c>
      <c r="I182" s="45" t="s">
        <v>641</v>
      </c>
      <c r="J182" s="45" t="s">
        <v>642</v>
      </c>
      <c r="K182" s="45" t="s">
        <v>643</v>
      </c>
      <c r="L182" s="45" t="s">
        <v>643</v>
      </c>
    </row>
    <row r="183" spans="1:12" ht="25.5" hidden="1">
      <c r="A183" s="45" t="s">
        <v>1150</v>
      </c>
      <c r="B183" s="45" t="s">
        <v>1151</v>
      </c>
      <c r="C183" s="45" t="s">
        <v>1152</v>
      </c>
      <c r="D183" s="45" t="s">
        <v>201</v>
      </c>
      <c r="E183" s="45" t="s">
        <v>64</v>
      </c>
      <c r="F183" s="45" t="s">
        <v>639</v>
      </c>
      <c r="G183" s="45" t="s">
        <v>640</v>
      </c>
      <c r="H183" s="45" t="s">
        <v>530</v>
      </c>
      <c r="I183" s="45" t="s">
        <v>641</v>
      </c>
      <c r="J183" s="45" t="s">
        <v>642</v>
      </c>
      <c r="K183" s="45" t="s">
        <v>643</v>
      </c>
      <c r="L183" s="45" t="s">
        <v>643</v>
      </c>
    </row>
    <row r="184" spans="1:12" ht="25.5" hidden="1">
      <c r="A184" s="45" t="s">
        <v>1153</v>
      </c>
      <c r="B184" s="45" t="s">
        <v>1154</v>
      </c>
      <c r="C184" s="45" t="s">
        <v>1155</v>
      </c>
      <c r="D184" s="45" t="s">
        <v>201</v>
      </c>
      <c r="E184" s="45" t="s">
        <v>64</v>
      </c>
      <c r="F184" s="45" t="s">
        <v>639</v>
      </c>
      <c r="G184" s="45" t="s">
        <v>640</v>
      </c>
      <c r="H184" s="45" t="s">
        <v>530</v>
      </c>
      <c r="I184" s="45" t="s">
        <v>641</v>
      </c>
      <c r="J184" s="45" t="s">
        <v>642</v>
      </c>
      <c r="K184" s="45" t="s">
        <v>643</v>
      </c>
      <c r="L184" s="45" t="s">
        <v>643</v>
      </c>
    </row>
    <row r="185" spans="1:12" ht="25.5" hidden="1">
      <c r="A185" s="45" t="s">
        <v>1156</v>
      </c>
      <c r="B185" s="45" t="s">
        <v>1157</v>
      </c>
      <c r="C185" s="45" t="s">
        <v>1158</v>
      </c>
      <c r="D185" s="45" t="s">
        <v>201</v>
      </c>
      <c r="E185" s="45" t="s">
        <v>64</v>
      </c>
      <c r="F185" s="45" t="s">
        <v>639</v>
      </c>
      <c r="G185" s="45" t="s">
        <v>640</v>
      </c>
      <c r="H185" s="45" t="s">
        <v>530</v>
      </c>
      <c r="I185" s="45" t="s">
        <v>641</v>
      </c>
      <c r="J185" s="45" t="s">
        <v>642</v>
      </c>
      <c r="K185" s="45" t="s">
        <v>643</v>
      </c>
      <c r="L185" s="45" t="s">
        <v>643</v>
      </c>
    </row>
    <row r="186" spans="1:12" ht="25.5" hidden="1">
      <c r="A186" s="45" t="s">
        <v>1159</v>
      </c>
      <c r="B186" s="45" t="s">
        <v>1160</v>
      </c>
      <c r="C186" s="45" t="s">
        <v>1161</v>
      </c>
      <c r="D186" s="45" t="s">
        <v>201</v>
      </c>
      <c r="E186" s="45" t="s">
        <v>64</v>
      </c>
      <c r="F186" s="45" t="s">
        <v>639</v>
      </c>
      <c r="G186" s="45" t="s">
        <v>640</v>
      </c>
      <c r="H186" s="45" t="s">
        <v>530</v>
      </c>
      <c r="I186" s="45" t="s">
        <v>641</v>
      </c>
      <c r="J186" s="45" t="s">
        <v>642</v>
      </c>
      <c r="K186" s="45" t="s">
        <v>643</v>
      </c>
      <c r="L186" s="45" t="s">
        <v>643</v>
      </c>
    </row>
    <row r="187" spans="1:12" ht="25.5" hidden="1">
      <c r="A187" s="45" t="s">
        <v>1162</v>
      </c>
      <c r="B187" s="45" t="s">
        <v>1163</v>
      </c>
      <c r="C187" s="45" t="s">
        <v>1164</v>
      </c>
      <c r="D187" s="45" t="s">
        <v>201</v>
      </c>
      <c r="E187" s="45" t="s">
        <v>64</v>
      </c>
      <c r="F187" s="45" t="s">
        <v>639</v>
      </c>
      <c r="G187" s="45" t="s">
        <v>640</v>
      </c>
      <c r="H187" s="45" t="s">
        <v>530</v>
      </c>
      <c r="I187" s="45" t="s">
        <v>641</v>
      </c>
      <c r="J187" s="45" t="s">
        <v>642</v>
      </c>
      <c r="K187" s="45" t="s">
        <v>643</v>
      </c>
      <c r="L187" s="45" t="s">
        <v>643</v>
      </c>
    </row>
    <row r="188" spans="1:12" ht="25.5" hidden="1">
      <c r="A188" s="45" t="s">
        <v>1165</v>
      </c>
      <c r="B188" s="45" t="s">
        <v>1166</v>
      </c>
      <c r="C188" s="45" t="s">
        <v>1167</v>
      </c>
      <c r="D188" s="45" t="s">
        <v>201</v>
      </c>
      <c r="E188" s="45" t="s">
        <v>64</v>
      </c>
      <c r="F188" s="45" t="s">
        <v>639</v>
      </c>
      <c r="G188" s="45" t="s">
        <v>640</v>
      </c>
      <c r="H188" s="45" t="s">
        <v>530</v>
      </c>
      <c r="I188" s="45" t="s">
        <v>641</v>
      </c>
      <c r="J188" s="45" t="s">
        <v>642</v>
      </c>
      <c r="K188" s="45" t="s">
        <v>643</v>
      </c>
      <c r="L188" s="45" t="s">
        <v>643</v>
      </c>
    </row>
    <row r="189" spans="1:12" ht="25.5" hidden="1">
      <c r="A189" s="45" t="s">
        <v>1168</v>
      </c>
      <c r="B189" s="45" t="s">
        <v>1169</v>
      </c>
      <c r="C189" s="45" t="s">
        <v>1170</v>
      </c>
      <c r="D189" s="45" t="s">
        <v>201</v>
      </c>
      <c r="E189" s="45" t="s">
        <v>64</v>
      </c>
      <c r="F189" s="45" t="s">
        <v>639</v>
      </c>
      <c r="G189" s="45" t="s">
        <v>640</v>
      </c>
      <c r="H189" s="45" t="s">
        <v>530</v>
      </c>
      <c r="I189" s="45" t="s">
        <v>641</v>
      </c>
      <c r="J189" s="45" t="s">
        <v>642</v>
      </c>
      <c r="K189" s="45" t="s">
        <v>643</v>
      </c>
      <c r="L189" s="45" t="s">
        <v>643</v>
      </c>
    </row>
    <row r="190" spans="1:12" ht="25.5" hidden="1">
      <c r="A190" s="45" t="s">
        <v>1171</v>
      </c>
      <c r="B190" s="45" t="s">
        <v>1172</v>
      </c>
      <c r="C190" s="45" t="s">
        <v>1173</v>
      </c>
      <c r="D190" s="45" t="s">
        <v>201</v>
      </c>
      <c r="E190" s="45" t="s">
        <v>64</v>
      </c>
      <c r="F190" s="45" t="s">
        <v>639</v>
      </c>
      <c r="G190" s="45" t="s">
        <v>640</v>
      </c>
      <c r="H190" s="45" t="s">
        <v>530</v>
      </c>
      <c r="I190" s="45" t="s">
        <v>641</v>
      </c>
      <c r="J190" s="45" t="s">
        <v>642</v>
      </c>
      <c r="K190" s="45" t="s">
        <v>643</v>
      </c>
      <c r="L190" s="45" t="s">
        <v>643</v>
      </c>
    </row>
    <row r="191" spans="1:12" ht="25.5" hidden="1">
      <c r="A191" s="45" t="s">
        <v>1174</v>
      </c>
      <c r="B191" s="45" t="s">
        <v>1175</v>
      </c>
      <c r="C191" s="45" t="s">
        <v>1176</v>
      </c>
      <c r="D191" s="45" t="s">
        <v>201</v>
      </c>
      <c r="E191" s="45" t="s">
        <v>64</v>
      </c>
      <c r="F191" s="45" t="s">
        <v>639</v>
      </c>
      <c r="G191" s="45" t="s">
        <v>640</v>
      </c>
      <c r="H191" s="45" t="s">
        <v>530</v>
      </c>
      <c r="I191" s="45" t="s">
        <v>641</v>
      </c>
      <c r="J191" s="45" t="s">
        <v>642</v>
      </c>
      <c r="K191" s="45" t="s">
        <v>643</v>
      </c>
      <c r="L191" s="45" t="s">
        <v>643</v>
      </c>
    </row>
    <row r="192" spans="1:12" ht="25.5" hidden="1">
      <c r="A192" s="45" t="s">
        <v>1177</v>
      </c>
      <c r="B192" s="45" t="s">
        <v>1178</v>
      </c>
      <c r="C192" s="45" t="s">
        <v>1179</v>
      </c>
      <c r="D192" s="45" t="s">
        <v>201</v>
      </c>
      <c r="E192" s="45" t="s">
        <v>64</v>
      </c>
      <c r="F192" s="45" t="s">
        <v>639</v>
      </c>
      <c r="G192" s="45" t="s">
        <v>640</v>
      </c>
      <c r="H192" s="45" t="s">
        <v>530</v>
      </c>
      <c r="I192" s="45" t="s">
        <v>641</v>
      </c>
      <c r="J192" s="45" t="s">
        <v>642</v>
      </c>
      <c r="K192" s="45" t="s">
        <v>643</v>
      </c>
      <c r="L192" s="45" t="s">
        <v>643</v>
      </c>
    </row>
    <row r="193" spans="1:12" ht="25.5" hidden="1">
      <c r="A193" s="45" t="s">
        <v>1180</v>
      </c>
      <c r="B193" s="45" t="s">
        <v>1181</v>
      </c>
      <c r="C193" s="45" t="s">
        <v>1182</v>
      </c>
      <c r="D193" s="45" t="s">
        <v>201</v>
      </c>
      <c r="E193" s="45" t="s">
        <v>64</v>
      </c>
      <c r="F193" s="45" t="s">
        <v>639</v>
      </c>
      <c r="G193" s="45" t="s">
        <v>640</v>
      </c>
      <c r="H193" s="45" t="s">
        <v>530</v>
      </c>
      <c r="I193" s="45" t="s">
        <v>641</v>
      </c>
      <c r="J193" s="45" t="s">
        <v>642</v>
      </c>
      <c r="K193" s="45" t="s">
        <v>643</v>
      </c>
      <c r="L193" s="45" t="s">
        <v>643</v>
      </c>
    </row>
    <row r="194" spans="1:12" ht="25.5" hidden="1">
      <c r="A194" s="45" t="s">
        <v>1183</v>
      </c>
      <c r="B194" s="45" t="s">
        <v>1184</v>
      </c>
      <c r="C194" s="45" t="s">
        <v>1185</v>
      </c>
      <c r="D194" s="45" t="s">
        <v>201</v>
      </c>
      <c r="E194" s="45" t="s">
        <v>64</v>
      </c>
      <c r="F194" s="45" t="s">
        <v>639</v>
      </c>
      <c r="G194" s="45" t="s">
        <v>640</v>
      </c>
      <c r="H194" s="45" t="s">
        <v>530</v>
      </c>
      <c r="I194" s="45" t="s">
        <v>641</v>
      </c>
      <c r="J194" s="45" t="s">
        <v>642</v>
      </c>
      <c r="K194" s="45" t="s">
        <v>643</v>
      </c>
      <c r="L194" s="45" t="s">
        <v>643</v>
      </c>
    </row>
    <row r="195" spans="1:12" ht="25.5" hidden="1">
      <c r="A195" s="45" t="s">
        <v>1186</v>
      </c>
      <c r="B195" s="45" t="s">
        <v>1187</v>
      </c>
      <c r="C195" s="45" t="s">
        <v>1188</v>
      </c>
      <c r="D195" s="45" t="s">
        <v>201</v>
      </c>
      <c r="E195" s="45" t="s">
        <v>64</v>
      </c>
      <c r="F195" s="45" t="s">
        <v>639</v>
      </c>
      <c r="G195" s="45" t="s">
        <v>640</v>
      </c>
      <c r="H195" s="45" t="s">
        <v>530</v>
      </c>
      <c r="I195" s="45" t="s">
        <v>641</v>
      </c>
      <c r="J195" s="45" t="s">
        <v>642</v>
      </c>
      <c r="K195" s="45" t="s">
        <v>643</v>
      </c>
      <c r="L195" s="45" t="s">
        <v>643</v>
      </c>
    </row>
    <row r="196" spans="1:12" ht="25.5" hidden="1">
      <c r="A196" s="45" t="s">
        <v>1189</v>
      </c>
      <c r="B196" s="45" t="s">
        <v>1190</v>
      </c>
      <c r="C196" s="45" t="s">
        <v>1191</v>
      </c>
      <c r="D196" s="45" t="s">
        <v>201</v>
      </c>
      <c r="E196" s="45" t="s">
        <v>64</v>
      </c>
      <c r="F196" s="45" t="s">
        <v>639</v>
      </c>
      <c r="G196" s="45" t="s">
        <v>640</v>
      </c>
      <c r="H196" s="45" t="s">
        <v>530</v>
      </c>
      <c r="I196" s="45" t="s">
        <v>641</v>
      </c>
      <c r="J196" s="45" t="s">
        <v>642</v>
      </c>
      <c r="K196" s="45" t="s">
        <v>643</v>
      </c>
      <c r="L196" s="45" t="s">
        <v>643</v>
      </c>
    </row>
    <row r="197" spans="1:12" ht="25.5" hidden="1">
      <c r="A197" s="45" t="s">
        <v>1192</v>
      </c>
      <c r="B197" s="45" t="s">
        <v>1193</v>
      </c>
      <c r="C197" s="45" t="s">
        <v>1194</v>
      </c>
      <c r="D197" s="45" t="s">
        <v>201</v>
      </c>
      <c r="E197" s="45" t="s">
        <v>64</v>
      </c>
      <c r="F197" s="45" t="s">
        <v>639</v>
      </c>
      <c r="G197" s="45" t="s">
        <v>640</v>
      </c>
      <c r="H197" s="45" t="s">
        <v>530</v>
      </c>
      <c r="I197" s="45" t="s">
        <v>641</v>
      </c>
      <c r="J197" s="45" t="s">
        <v>642</v>
      </c>
      <c r="K197" s="45" t="s">
        <v>643</v>
      </c>
      <c r="L197" s="45" t="s">
        <v>643</v>
      </c>
    </row>
    <row r="198" spans="1:12" ht="25.5" hidden="1">
      <c r="A198" s="45" t="s">
        <v>1195</v>
      </c>
      <c r="B198" s="45" t="s">
        <v>1196</v>
      </c>
      <c r="C198" s="45" t="s">
        <v>1197</v>
      </c>
      <c r="D198" s="45" t="s">
        <v>201</v>
      </c>
      <c r="E198" s="45" t="s">
        <v>64</v>
      </c>
      <c r="F198" s="45" t="s">
        <v>639</v>
      </c>
      <c r="G198" s="45" t="s">
        <v>640</v>
      </c>
      <c r="H198" s="45" t="s">
        <v>530</v>
      </c>
      <c r="I198" s="45" t="s">
        <v>641</v>
      </c>
      <c r="J198" s="45" t="s">
        <v>642</v>
      </c>
      <c r="K198" s="45" t="s">
        <v>643</v>
      </c>
      <c r="L198" s="45" t="s">
        <v>643</v>
      </c>
    </row>
    <row r="199" spans="1:12" ht="25.5" hidden="1">
      <c r="A199" s="45" t="s">
        <v>1198</v>
      </c>
      <c r="B199" s="45" t="s">
        <v>1199</v>
      </c>
      <c r="C199" s="45" t="s">
        <v>1200</v>
      </c>
      <c r="D199" s="45" t="s">
        <v>201</v>
      </c>
      <c r="E199" s="45" t="s">
        <v>64</v>
      </c>
      <c r="F199" s="45" t="s">
        <v>639</v>
      </c>
      <c r="G199" s="45" t="s">
        <v>640</v>
      </c>
      <c r="H199" s="45" t="s">
        <v>530</v>
      </c>
      <c r="I199" s="45" t="s">
        <v>641</v>
      </c>
      <c r="J199" s="45" t="s">
        <v>642</v>
      </c>
      <c r="K199" s="45" t="s">
        <v>643</v>
      </c>
      <c r="L199" s="45" t="s">
        <v>643</v>
      </c>
    </row>
    <row r="200" spans="1:12" ht="25.5" hidden="1">
      <c r="A200" s="45" t="s">
        <v>1201</v>
      </c>
      <c r="B200" s="45" t="s">
        <v>1202</v>
      </c>
      <c r="C200" s="45" t="s">
        <v>1203</v>
      </c>
      <c r="D200" s="45" t="s">
        <v>201</v>
      </c>
      <c r="E200" s="45" t="s">
        <v>64</v>
      </c>
      <c r="F200" s="45" t="s">
        <v>639</v>
      </c>
      <c r="G200" s="45" t="s">
        <v>640</v>
      </c>
      <c r="H200" s="45" t="s">
        <v>530</v>
      </c>
      <c r="I200" s="45" t="s">
        <v>641</v>
      </c>
      <c r="J200" s="45" t="s">
        <v>642</v>
      </c>
      <c r="K200" s="45" t="s">
        <v>643</v>
      </c>
      <c r="L200" s="45" t="s">
        <v>643</v>
      </c>
    </row>
    <row r="201" spans="1:12" ht="25.5" hidden="1">
      <c r="A201" s="45" t="s">
        <v>1204</v>
      </c>
      <c r="B201" s="45" t="s">
        <v>1205</v>
      </c>
      <c r="C201" s="45" t="s">
        <v>1206</v>
      </c>
      <c r="D201" s="45" t="s">
        <v>201</v>
      </c>
      <c r="E201" s="45" t="s">
        <v>64</v>
      </c>
      <c r="F201" s="45" t="s">
        <v>639</v>
      </c>
      <c r="G201" s="45" t="s">
        <v>640</v>
      </c>
      <c r="H201" s="45" t="s">
        <v>530</v>
      </c>
      <c r="I201" s="45" t="s">
        <v>641</v>
      </c>
      <c r="J201" s="45" t="s">
        <v>642</v>
      </c>
      <c r="K201" s="45" t="s">
        <v>643</v>
      </c>
      <c r="L201" s="45" t="s">
        <v>643</v>
      </c>
    </row>
    <row r="202" spans="1:12" ht="25.5" hidden="1">
      <c r="A202" s="45" t="s">
        <v>1207</v>
      </c>
      <c r="B202" s="45" t="s">
        <v>1208</v>
      </c>
      <c r="C202" s="45" t="s">
        <v>1209</v>
      </c>
      <c r="D202" s="45" t="s">
        <v>201</v>
      </c>
      <c r="E202" s="45" t="s">
        <v>64</v>
      </c>
      <c r="F202" s="45" t="s">
        <v>639</v>
      </c>
      <c r="G202" s="45" t="s">
        <v>640</v>
      </c>
      <c r="H202" s="45" t="s">
        <v>530</v>
      </c>
      <c r="I202" s="45" t="s">
        <v>641</v>
      </c>
      <c r="J202" s="45" t="s">
        <v>642</v>
      </c>
      <c r="K202" s="45" t="s">
        <v>643</v>
      </c>
      <c r="L202" s="45" t="s">
        <v>643</v>
      </c>
    </row>
    <row r="203" spans="1:12" ht="25.5" hidden="1">
      <c r="A203" s="45" t="s">
        <v>1210</v>
      </c>
      <c r="B203" s="45" t="s">
        <v>1211</v>
      </c>
      <c r="C203" s="45" t="s">
        <v>1212</v>
      </c>
      <c r="D203" s="45" t="s">
        <v>201</v>
      </c>
      <c r="E203" s="45" t="s">
        <v>64</v>
      </c>
      <c r="F203" s="45" t="s">
        <v>639</v>
      </c>
      <c r="G203" s="45" t="s">
        <v>640</v>
      </c>
      <c r="H203" s="45" t="s">
        <v>530</v>
      </c>
      <c r="I203" s="45" t="s">
        <v>641</v>
      </c>
      <c r="J203" s="45" t="s">
        <v>642</v>
      </c>
      <c r="K203" s="45" t="s">
        <v>643</v>
      </c>
      <c r="L203" s="45" t="s">
        <v>643</v>
      </c>
    </row>
    <row r="204" spans="1:12" ht="25.5" hidden="1">
      <c r="A204" s="45" t="s">
        <v>1213</v>
      </c>
      <c r="B204" s="45" t="s">
        <v>1214</v>
      </c>
      <c r="C204" s="45" t="s">
        <v>1215</v>
      </c>
      <c r="D204" s="45" t="s">
        <v>201</v>
      </c>
      <c r="E204" s="45" t="s">
        <v>64</v>
      </c>
      <c r="F204" s="45" t="s">
        <v>639</v>
      </c>
      <c r="G204" s="45" t="s">
        <v>640</v>
      </c>
      <c r="H204" s="45" t="s">
        <v>530</v>
      </c>
      <c r="I204" s="45" t="s">
        <v>641</v>
      </c>
      <c r="J204" s="45" t="s">
        <v>642</v>
      </c>
      <c r="K204" s="45" t="s">
        <v>643</v>
      </c>
      <c r="L204" s="45" t="s">
        <v>643</v>
      </c>
    </row>
    <row r="205" spans="1:12" ht="25.5" hidden="1">
      <c r="A205" s="45" t="s">
        <v>1216</v>
      </c>
      <c r="B205" s="45" t="s">
        <v>1217</v>
      </c>
      <c r="C205" s="45" t="s">
        <v>1218</v>
      </c>
      <c r="D205" s="45" t="s">
        <v>201</v>
      </c>
      <c r="E205" s="45" t="s">
        <v>64</v>
      </c>
      <c r="F205" s="45" t="s">
        <v>639</v>
      </c>
      <c r="G205" s="45" t="s">
        <v>640</v>
      </c>
      <c r="H205" s="45" t="s">
        <v>530</v>
      </c>
      <c r="I205" s="45" t="s">
        <v>641</v>
      </c>
      <c r="J205" s="45" t="s">
        <v>642</v>
      </c>
      <c r="K205" s="45" t="s">
        <v>643</v>
      </c>
      <c r="L205" s="45" t="s">
        <v>643</v>
      </c>
    </row>
    <row r="206" spans="1:12" ht="25.5" hidden="1">
      <c r="A206" s="45" t="s">
        <v>1219</v>
      </c>
      <c r="B206" s="45" t="s">
        <v>1220</v>
      </c>
      <c r="C206" s="45" t="s">
        <v>1221</v>
      </c>
      <c r="D206" s="45" t="s">
        <v>201</v>
      </c>
      <c r="E206" s="45" t="s">
        <v>64</v>
      </c>
      <c r="F206" s="45" t="s">
        <v>639</v>
      </c>
      <c r="G206" s="45" t="s">
        <v>640</v>
      </c>
      <c r="H206" s="45" t="s">
        <v>530</v>
      </c>
      <c r="I206" s="45" t="s">
        <v>641</v>
      </c>
      <c r="J206" s="45" t="s">
        <v>642</v>
      </c>
      <c r="K206" s="45" t="s">
        <v>643</v>
      </c>
      <c r="L206" s="45" t="s">
        <v>643</v>
      </c>
    </row>
    <row r="207" spans="1:12" ht="25.5" hidden="1">
      <c r="A207" s="45" t="s">
        <v>1222</v>
      </c>
      <c r="B207" s="45" t="s">
        <v>1223</v>
      </c>
      <c r="C207" s="45" t="s">
        <v>1224</v>
      </c>
      <c r="D207" s="45" t="s">
        <v>201</v>
      </c>
      <c r="E207" s="45" t="s">
        <v>64</v>
      </c>
      <c r="F207" s="45" t="s">
        <v>639</v>
      </c>
      <c r="G207" s="45" t="s">
        <v>640</v>
      </c>
      <c r="H207" s="45" t="s">
        <v>530</v>
      </c>
      <c r="I207" s="45" t="s">
        <v>641</v>
      </c>
      <c r="J207" s="45" t="s">
        <v>642</v>
      </c>
      <c r="K207" s="45" t="s">
        <v>643</v>
      </c>
      <c r="L207" s="45" t="s">
        <v>643</v>
      </c>
    </row>
    <row r="208" spans="1:12" ht="25.5" hidden="1">
      <c r="A208" s="45" t="s">
        <v>1225</v>
      </c>
      <c r="B208" s="45" t="s">
        <v>1226</v>
      </c>
      <c r="C208" s="45" t="s">
        <v>1227</v>
      </c>
      <c r="D208" s="45" t="s">
        <v>201</v>
      </c>
      <c r="E208" s="45" t="s">
        <v>64</v>
      </c>
      <c r="F208" s="45" t="s">
        <v>639</v>
      </c>
      <c r="G208" s="45" t="s">
        <v>640</v>
      </c>
      <c r="H208" s="45" t="s">
        <v>530</v>
      </c>
      <c r="I208" s="45" t="s">
        <v>641</v>
      </c>
      <c r="J208" s="45" t="s">
        <v>642</v>
      </c>
      <c r="K208" s="45" t="s">
        <v>643</v>
      </c>
      <c r="L208" s="45" t="s">
        <v>643</v>
      </c>
    </row>
    <row r="209" spans="1:12" ht="25.5" hidden="1">
      <c r="A209" s="45" t="s">
        <v>1228</v>
      </c>
      <c r="B209" s="45" t="s">
        <v>1229</v>
      </c>
      <c r="C209" s="45" t="s">
        <v>1230</v>
      </c>
      <c r="D209" s="45" t="s">
        <v>201</v>
      </c>
      <c r="E209" s="45" t="s">
        <v>64</v>
      </c>
      <c r="F209" s="45" t="s">
        <v>639</v>
      </c>
      <c r="G209" s="45" t="s">
        <v>640</v>
      </c>
      <c r="H209" s="45" t="s">
        <v>530</v>
      </c>
      <c r="I209" s="45" t="s">
        <v>641</v>
      </c>
      <c r="J209" s="45" t="s">
        <v>642</v>
      </c>
      <c r="K209" s="45" t="s">
        <v>643</v>
      </c>
      <c r="L209" s="45" t="s">
        <v>643</v>
      </c>
    </row>
    <row r="210" spans="1:12" ht="25.5" hidden="1">
      <c r="A210" s="45" t="s">
        <v>1231</v>
      </c>
      <c r="B210" s="45" t="s">
        <v>1232</v>
      </c>
      <c r="C210" s="45" t="s">
        <v>1233</v>
      </c>
      <c r="D210" s="45" t="s">
        <v>201</v>
      </c>
      <c r="E210" s="45" t="s">
        <v>64</v>
      </c>
      <c r="F210" s="45" t="s">
        <v>639</v>
      </c>
      <c r="G210" s="45" t="s">
        <v>640</v>
      </c>
      <c r="H210" s="45" t="s">
        <v>530</v>
      </c>
      <c r="I210" s="45" t="s">
        <v>641</v>
      </c>
      <c r="J210" s="45" t="s">
        <v>642</v>
      </c>
      <c r="K210" s="45" t="s">
        <v>643</v>
      </c>
      <c r="L210" s="45" t="s">
        <v>643</v>
      </c>
    </row>
    <row r="211" spans="1:12" ht="25.5" hidden="1">
      <c r="A211" s="45" t="s">
        <v>1234</v>
      </c>
      <c r="B211" s="45" t="s">
        <v>1235</v>
      </c>
      <c r="C211" s="45" t="s">
        <v>1236</v>
      </c>
      <c r="D211" s="45" t="s">
        <v>201</v>
      </c>
      <c r="E211" s="45" t="s">
        <v>64</v>
      </c>
      <c r="F211" s="45" t="s">
        <v>639</v>
      </c>
      <c r="G211" s="45" t="s">
        <v>640</v>
      </c>
      <c r="H211" s="45" t="s">
        <v>530</v>
      </c>
      <c r="I211" s="45" t="s">
        <v>641</v>
      </c>
      <c r="J211" s="45" t="s">
        <v>642</v>
      </c>
      <c r="K211" s="45" t="s">
        <v>643</v>
      </c>
      <c r="L211" s="45" t="s">
        <v>643</v>
      </c>
    </row>
    <row r="212" spans="1:12" ht="25.5" hidden="1">
      <c r="A212" s="45" t="s">
        <v>1237</v>
      </c>
      <c r="B212" s="45" t="s">
        <v>1238</v>
      </c>
      <c r="C212" s="45" t="s">
        <v>1239</v>
      </c>
      <c r="D212" s="45" t="s">
        <v>201</v>
      </c>
      <c r="E212" s="45" t="s">
        <v>64</v>
      </c>
      <c r="F212" s="45" t="s">
        <v>639</v>
      </c>
      <c r="G212" s="45" t="s">
        <v>640</v>
      </c>
      <c r="H212" s="45" t="s">
        <v>530</v>
      </c>
      <c r="I212" s="45" t="s">
        <v>641</v>
      </c>
      <c r="J212" s="45" t="s">
        <v>642</v>
      </c>
      <c r="K212" s="45" t="s">
        <v>643</v>
      </c>
      <c r="L212" s="45" t="s">
        <v>643</v>
      </c>
    </row>
    <row r="213" spans="1:12" ht="25.5" hidden="1">
      <c r="A213" s="45" t="s">
        <v>1240</v>
      </c>
      <c r="B213" s="45" t="s">
        <v>1241</v>
      </c>
      <c r="C213" s="45" t="s">
        <v>1242</v>
      </c>
      <c r="D213" s="45" t="s">
        <v>201</v>
      </c>
      <c r="E213" s="45" t="s">
        <v>64</v>
      </c>
      <c r="F213" s="45" t="s">
        <v>639</v>
      </c>
      <c r="G213" s="45" t="s">
        <v>640</v>
      </c>
      <c r="H213" s="45" t="s">
        <v>530</v>
      </c>
      <c r="I213" s="45" t="s">
        <v>641</v>
      </c>
      <c r="J213" s="45" t="s">
        <v>642</v>
      </c>
      <c r="K213" s="45" t="s">
        <v>643</v>
      </c>
      <c r="L213" s="45" t="s">
        <v>643</v>
      </c>
    </row>
    <row r="214" spans="1:12" ht="25.5" hidden="1">
      <c r="A214" s="45" t="s">
        <v>1243</v>
      </c>
      <c r="B214" s="45" t="s">
        <v>1244</v>
      </c>
      <c r="C214" s="45" t="s">
        <v>1245</v>
      </c>
      <c r="D214" s="45" t="s">
        <v>201</v>
      </c>
      <c r="E214" s="45" t="s">
        <v>64</v>
      </c>
      <c r="F214" s="45" t="s">
        <v>639</v>
      </c>
      <c r="G214" s="45" t="s">
        <v>640</v>
      </c>
      <c r="H214" s="45" t="s">
        <v>530</v>
      </c>
      <c r="I214" s="45" t="s">
        <v>641</v>
      </c>
      <c r="J214" s="45" t="s">
        <v>642</v>
      </c>
      <c r="K214" s="45" t="s">
        <v>643</v>
      </c>
      <c r="L214" s="45" t="s">
        <v>643</v>
      </c>
    </row>
    <row r="215" spans="1:12" ht="25.5" hidden="1">
      <c r="A215" s="45" t="s">
        <v>1246</v>
      </c>
      <c r="B215" s="45" t="s">
        <v>1247</v>
      </c>
      <c r="C215" s="45" t="s">
        <v>1248</v>
      </c>
      <c r="D215" s="45" t="s">
        <v>201</v>
      </c>
      <c r="E215" s="45" t="s">
        <v>64</v>
      </c>
      <c r="F215" s="45" t="s">
        <v>639</v>
      </c>
      <c r="G215" s="45" t="s">
        <v>640</v>
      </c>
      <c r="H215" s="45" t="s">
        <v>530</v>
      </c>
      <c r="I215" s="45" t="s">
        <v>641</v>
      </c>
      <c r="J215" s="45" t="s">
        <v>642</v>
      </c>
      <c r="K215" s="45" t="s">
        <v>643</v>
      </c>
      <c r="L215" s="45" t="s">
        <v>643</v>
      </c>
    </row>
    <row r="216" spans="1:12" ht="25.5" hidden="1">
      <c r="A216" s="45" t="s">
        <v>1249</v>
      </c>
      <c r="B216" s="45" t="s">
        <v>1250</v>
      </c>
      <c r="C216" s="45" t="s">
        <v>1251</v>
      </c>
      <c r="D216" s="45" t="s">
        <v>201</v>
      </c>
      <c r="E216" s="45" t="s">
        <v>64</v>
      </c>
      <c r="F216" s="45" t="s">
        <v>639</v>
      </c>
      <c r="G216" s="45" t="s">
        <v>640</v>
      </c>
      <c r="H216" s="45" t="s">
        <v>530</v>
      </c>
      <c r="I216" s="45" t="s">
        <v>641</v>
      </c>
      <c r="J216" s="45" t="s">
        <v>642</v>
      </c>
      <c r="K216" s="45" t="s">
        <v>643</v>
      </c>
      <c r="L216" s="45" t="s">
        <v>643</v>
      </c>
    </row>
    <row r="217" spans="1:12" ht="25.5" hidden="1">
      <c r="A217" s="45" t="s">
        <v>1252</v>
      </c>
      <c r="B217" s="45" t="s">
        <v>1253</v>
      </c>
      <c r="C217" s="45" t="s">
        <v>1254</v>
      </c>
      <c r="D217" s="45" t="s">
        <v>201</v>
      </c>
      <c r="E217" s="45" t="s">
        <v>64</v>
      </c>
      <c r="F217" s="45" t="s">
        <v>639</v>
      </c>
      <c r="G217" s="45" t="s">
        <v>640</v>
      </c>
      <c r="H217" s="45" t="s">
        <v>530</v>
      </c>
      <c r="I217" s="45" t="s">
        <v>641</v>
      </c>
      <c r="J217" s="45" t="s">
        <v>642</v>
      </c>
      <c r="K217" s="45" t="s">
        <v>643</v>
      </c>
      <c r="L217" s="45" t="s">
        <v>643</v>
      </c>
    </row>
    <row r="218" spans="1:12" ht="25.5" hidden="1">
      <c r="A218" s="45" t="s">
        <v>1255</v>
      </c>
      <c r="B218" s="45" t="s">
        <v>1256</v>
      </c>
      <c r="C218" s="45" t="s">
        <v>1257</v>
      </c>
      <c r="D218" s="45" t="s">
        <v>201</v>
      </c>
      <c r="E218" s="45" t="s">
        <v>64</v>
      </c>
      <c r="F218" s="45" t="s">
        <v>639</v>
      </c>
      <c r="G218" s="45" t="s">
        <v>640</v>
      </c>
      <c r="H218" s="45" t="s">
        <v>530</v>
      </c>
      <c r="I218" s="45" t="s">
        <v>641</v>
      </c>
      <c r="J218" s="45" t="s">
        <v>642</v>
      </c>
      <c r="K218" s="45" t="s">
        <v>643</v>
      </c>
      <c r="L218" s="45" t="s">
        <v>643</v>
      </c>
    </row>
    <row r="219" spans="1:12" ht="25.5" hidden="1">
      <c r="A219" s="45" t="s">
        <v>1258</v>
      </c>
      <c r="B219" s="45" t="s">
        <v>1259</v>
      </c>
      <c r="C219" s="45" t="s">
        <v>1260</v>
      </c>
      <c r="D219" s="45" t="s">
        <v>201</v>
      </c>
      <c r="E219" s="45" t="s">
        <v>64</v>
      </c>
      <c r="F219" s="45" t="s">
        <v>639</v>
      </c>
      <c r="G219" s="45" t="s">
        <v>640</v>
      </c>
      <c r="H219" s="45" t="s">
        <v>530</v>
      </c>
      <c r="I219" s="45" t="s">
        <v>641</v>
      </c>
      <c r="J219" s="45" t="s">
        <v>642</v>
      </c>
      <c r="K219" s="45" t="s">
        <v>643</v>
      </c>
      <c r="L219" s="45" t="s">
        <v>643</v>
      </c>
    </row>
    <row r="220" spans="1:12" ht="25.5" hidden="1">
      <c r="A220" s="45" t="s">
        <v>1261</v>
      </c>
      <c r="B220" s="45" t="s">
        <v>1262</v>
      </c>
      <c r="C220" s="45" t="s">
        <v>1263</v>
      </c>
      <c r="D220" s="45" t="s">
        <v>201</v>
      </c>
      <c r="E220" s="45" t="s">
        <v>64</v>
      </c>
      <c r="F220" s="45" t="s">
        <v>639</v>
      </c>
      <c r="G220" s="45" t="s">
        <v>640</v>
      </c>
      <c r="H220" s="45" t="s">
        <v>530</v>
      </c>
      <c r="I220" s="45" t="s">
        <v>641</v>
      </c>
      <c r="J220" s="45" t="s">
        <v>642</v>
      </c>
      <c r="K220" s="45" t="s">
        <v>643</v>
      </c>
      <c r="L220" s="45" t="s">
        <v>643</v>
      </c>
    </row>
    <row r="221" spans="1:12" ht="25.5" hidden="1">
      <c r="A221" s="45" t="s">
        <v>1264</v>
      </c>
      <c r="B221" s="45" t="s">
        <v>1265</v>
      </c>
      <c r="C221" s="45" t="s">
        <v>1266</v>
      </c>
      <c r="D221" s="45" t="s">
        <v>201</v>
      </c>
      <c r="E221" s="45" t="s">
        <v>64</v>
      </c>
      <c r="F221" s="45" t="s">
        <v>639</v>
      </c>
      <c r="G221" s="45" t="s">
        <v>640</v>
      </c>
      <c r="H221" s="45" t="s">
        <v>530</v>
      </c>
      <c r="I221" s="45" t="s">
        <v>641</v>
      </c>
      <c r="J221" s="45" t="s">
        <v>642</v>
      </c>
      <c r="K221" s="45" t="s">
        <v>643</v>
      </c>
      <c r="L221" s="45" t="s">
        <v>643</v>
      </c>
    </row>
    <row r="222" spans="1:12" ht="25.5" hidden="1">
      <c r="A222" s="45" t="s">
        <v>1267</v>
      </c>
      <c r="B222" s="45" t="s">
        <v>1268</v>
      </c>
      <c r="C222" s="45" t="s">
        <v>1269</v>
      </c>
      <c r="D222" s="45" t="s">
        <v>201</v>
      </c>
      <c r="E222" s="45" t="s">
        <v>64</v>
      </c>
      <c r="F222" s="45" t="s">
        <v>639</v>
      </c>
      <c r="G222" s="45" t="s">
        <v>640</v>
      </c>
      <c r="H222" s="45" t="s">
        <v>530</v>
      </c>
      <c r="I222" s="45" t="s">
        <v>641</v>
      </c>
      <c r="J222" s="45" t="s">
        <v>642</v>
      </c>
      <c r="K222" s="45" t="s">
        <v>643</v>
      </c>
      <c r="L222" s="45" t="s">
        <v>643</v>
      </c>
    </row>
    <row r="223" spans="1:12" ht="25.5" hidden="1">
      <c r="A223" s="45" t="s">
        <v>1270</v>
      </c>
      <c r="B223" s="45" t="s">
        <v>1271</v>
      </c>
      <c r="C223" s="45" t="s">
        <v>1272</v>
      </c>
      <c r="D223" s="45" t="s">
        <v>201</v>
      </c>
      <c r="E223" s="45" t="s">
        <v>64</v>
      </c>
      <c r="F223" s="45" t="s">
        <v>639</v>
      </c>
      <c r="G223" s="45" t="s">
        <v>640</v>
      </c>
      <c r="H223" s="45" t="s">
        <v>530</v>
      </c>
      <c r="I223" s="45" t="s">
        <v>641</v>
      </c>
      <c r="J223" s="45" t="s">
        <v>642</v>
      </c>
      <c r="K223" s="45" t="s">
        <v>643</v>
      </c>
      <c r="L223" s="45" t="s">
        <v>643</v>
      </c>
    </row>
    <row r="224" spans="1:12" ht="25.5" hidden="1">
      <c r="A224" s="45" t="s">
        <v>1273</v>
      </c>
      <c r="B224" s="45" t="s">
        <v>1274</v>
      </c>
      <c r="C224" s="45" t="s">
        <v>1275</v>
      </c>
      <c r="D224" s="45" t="s">
        <v>201</v>
      </c>
      <c r="E224" s="45" t="s">
        <v>64</v>
      </c>
      <c r="F224" s="45" t="s">
        <v>639</v>
      </c>
      <c r="G224" s="45" t="s">
        <v>640</v>
      </c>
      <c r="H224" s="45" t="s">
        <v>530</v>
      </c>
      <c r="I224" s="45" t="s">
        <v>641</v>
      </c>
      <c r="J224" s="45" t="s">
        <v>642</v>
      </c>
      <c r="K224" s="45" t="s">
        <v>643</v>
      </c>
      <c r="L224" s="45" t="s">
        <v>643</v>
      </c>
    </row>
    <row r="225" spans="1:12" ht="25.5" hidden="1">
      <c r="A225" s="45" t="s">
        <v>1276</v>
      </c>
      <c r="B225" s="45" t="s">
        <v>1277</v>
      </c>
      <c r="C225" s="45" t="s">
        <v>1278</v>
      </c>
      <c r="D225" s="45" t="s">
        <v>201</v>
      </c>
      <c r="E225" s="45" t="s">
        <v>64</v>
      </c>
      <c r="F225" s="45" t="s">
        <v>639</v>
      </c>
      <c r="G225" s="45" t="s">
        <v>640</v>
      </c>
      <c r="H225" s="45" t="s">
        <v>530</v>
      </c>
      <c r="I225" s="45" t="s">
        <v>641</v>
      </c>
      <c r="J225" s="45" t="s">
        <v>642</v>
      </c>
      <c r="K225" s="45" t="s">
        <v>643</v>
      </c>
      <c r="L225" s="45" t="s">
        <v>643</v>
      </c>
    </row>
    <row r="226" spans="1:12" ht="25.5" hidden="1">
      <c r="A226" s="45" t="s">
        <v>1279</v>
      </c>
      <c r="B226" s="45" t="s">
        <v>1280</v>
      </c>
      <c r="C226" s="45" t="s">
        <v>1281</v>
      </c>
      <c r="D226" s="45" t="s">
        <v>201</v>
      </c>
      <c r="E226" s="45" t="s">
        <v>64</v>
      </c>
      <c r="F226" s="45" t="s">
        <v>639</v>
      </c>
      <c r="G226" s="45" t="s">
        <v>640</v>
      </c>
      <c r="H226" s="45" t="s">
        <v>530</v>
      </c>
      <c r="I226" s="45" t="s">
        <v>641</v>
      </c>
      <c r="J226" s="45" t="s">
        <v>642</v>
      </c>
      <c r="K226" s="45" t="s">
        <v>643</v>
      </c>
      <c r="L226" s="45" t="s">
        <v>643</v>
      </c>
    </row>
    <row r="227" spans="1:12" ht="25.5" hidden="1">
      <c r="A227" s="45" t="s">
        <v>1282</v>
      </c>
      <c r="B227" s="45" t="s">
        <v>1283</v>
      </c>
      <c r="C227" s="45" t="s">
        <v>1284</v>
      </c>
      <c r="D227" s="45" t="s">
        <v>201</v>
      </c>
      <c r="E227" s="45" t="s">
        <v>64</v>
      </c>
      <c r="F227" s="45" t="s">
        <v>639</v>
      </c>
      <c r="G227" s="45" t="s">
        <v>640</v>
      </c>
      <c r="H227" s="45" t="s">
        <v>530</v>
      </c>
      <c r="I227" s="45" t="s">
        <v>641</v>
      </c>
      <c r="J227" s="45" t="s">
        <v>642</v>
      </c>
      <c r="K227" s="45" t="s">
        <v>643</v>
      </c>
      <c r="L227" s="45" t="s">
        <v>643</v>
      </c>
    </row>
    <row r="228" spans="1:12" ht="25.5" hidden="1">
      <c r="A228" s="45" t="s">
        <v>1285</v>
      </c>
      <c r="B228" s="45" t="s">
        <v>1286</v>
      </c>
      <c r="C228" s="45" t="s">
        <v>1287</v>
      </c>
      <c r="D228" s="45" t="s">
        <v>201</v>
      </c>
      <c r="E228" s="45" t="s">
        <v>64</v>
      </c>
      <c r="F228" s="45" t="s">
        <v>639</v>
      </c>
      <c r="G228" s="45" t="s">
        <v>640</v>
      </c>
      <c r="H228" s="45" t="s">
        <v>530</v>
      </c>
      <c r="I228" s="45" t="s">
        <v>641</v>
      </c>
      <c r="J228" s="45" t="s">
        <v>642</v>
      </c>
      <c r="K228" s="45" t="s">
        <v>643</v>
      </c>
      <c r="L228" s="45" t="s">
        <v>643</v>
      </c>
    </row>
    <row r="229" spans="1:12" ht="25.5" hidden="1">
      <c r="A229" s="45" t="s">
        <v>1288</v>
      </c>
      <c r="B229" s="45" t="s">
        <v>1289</v>
      </c>
      <c r="C229" s="45" t="s">
        <v>1290</v>
      </c>
      <c r="D229" s="45" t="s">
        <v>201</v>
      </c>
      <c r="E229" s="45" t="s">
        <v>64</v>
      </c>
      <c r="F229" s="45" t="s">
        <v>639</v>
      </c>
      <c r="G229" s="45" t="s">
        <v>640</v>
      </c>
      <c r="H229" s="45" t="s">
        <v>530</v>
      </c>
      <c r="I229" s="45" t="s">
        <v>641</v>
      </c>
      <c r="J229" s="45" t="s">
        <v>642</v>
      </c>
      <c r="K229" s="45" t="s">
        <v>643</v>
      </c>
      <c r="L229" s="45" t="s">
        <v>643</v>
      </c>
    </row>
    <row r="230" spans="1:12" ht="25.5" hidden="1">
      <c r="A230" s="45" t="s">
        <v>1291</v>
      </c>
      <c r="B230" s="45" t="s">
        <v>1292</v>
      </c>
      <c r="C230" s="45" t="s">
        <v>1293</v>
      </c>
      <c r="D230" s="45" t="s">
        <v>201</v>
      </c>
      <c r="E230" s="45" t="s">
        <v>64</v>
      </c>
      <c r="F230" s="45" t="s">
        <v>639</v>
      </c>
      <c r="G230" s="45" t="s">
        <v>640</v>
      </c>
      <c r="H230" s="45" t="s">
        <v>530</v>
      </c>
      <c r="I230" s="45" t="s">
        <v>641</v>
      </c>
      <c r="J230" s="45" t="s">
        <v>642</v>
      </c>
      <c r="K230" s="45" t="s">
        <v>643</v>
      </c>
      <c r="L230" s="45" t="s">
        <v>643</v>
      </c>
    </row>
    <row r="231" spans="1:12" ht="25.5" hidden="1">
      <c r="A231" s="45" t="s">
        <v>1294</v>
      </c>
      <c r="B231" s="45" t="s">
        <v>1295</v>
      </c>
      <c r="C231" s="45" t="s">
        <v>1296</v>
      </c>
      <c r="D231" s="45" t="s">
        <v>201</v>
      </c>
      <c r="E231" s="45" t="s">
        <v>64</v>
      </c>
      <c r="F231" s="45" t="s">
        <v>639</v>
      </c>
      <c r="G231" s="45" t="s">
        <v>640</v>
      </c>
      <c r="H231" s="45" t="s">
        <v>530</v>
      </c>
      <c r="I231" s="45" t="s">
        <v>641</v>
      </c>
      <c r="J231" s="45" t="s">
        <v>642</v>
      </c>
      <c r="K231" s="45" t="s">
        <v>643</v>
      </c>
      <c r="L231" s="45" t="s">
        <v>643</v>
      </c>
    </row>
    <row r="232" spans="1:12" ht="25.5" hidden="1">
      <c r="A232" s="45" t="s">
        <v>1297</v>
      </c>
      <c r="B232" s="45" t="s">
        <v>1298</v>
      </c>
      <c r="C232" s="45" t="s">
        <v>1299</v>
      </c>
      <c r="D232" s="45" t="s">
        <v>201</v>
      </c>
      <c r="E232" s="45" t="s">
        <v>64</v>
      </c>
      <c r="F232" s="45" t="s">
        <v>639</v>
      </c>
      <c r="G232" s="45" t="s">
        <v>640</v>
      </c>
      <c r="H232" s="45" t="s">
        <v>530</v>
      </c>
      <c r="I232" s="45" t="s">
        <v>641</v>
      </c>
      <c r="J232" s="45" t="s">
        <v>642</v>
      </c>
      <c r="K232" s="45" t="s">
        <v>643</v>
      </c>
      <c r="L232" s="45" t="s">
        <v>643</v>
      </c>
    </row>
    <row r="233" spans="1:12" ht="25.5" hidden="1">
      <c r="A233" s="45" t="s">
        <v>1300</v>
      </c>
      <c r="B233" s="45" t="s">
        <v>1301</v>
      </c>
      <c r="C233" s="45" t="s">
        <v>1302</v>
      </c>
      <c r="D233" s="45" t="s">
        <v>201</v>
      </c>
      <c r="E233" s="45" t="s">
        <v>64</v>
      </c>
      <c r="F233" s="45" t="s">
        <v>639</v>
      </c>
      <c r="G233" s="45" t="s">
        <v>640</v>
      </c>
      <c r="H233" s="45" t="s">
        <v>530</v>
      </c>
      <c r="I233" s="45" t="s">
        <v>641</v>
      </c>
      <c r="J233" s="45" t="s">
        <v>642</v>
      </c>
      <c r="K233" s="45" t="s">
        <v>643</v>
      </c>
      <c r="L233" s="45" t="s">
        <v>643</v>
      </c>
    </row>
    <row r="234" spans="1:12" ht="25.5" hidden="1">
      <c r="A234" s="45" t="s">
        <v>1303</v>
      </c>
      <c r="B234" s="45" t="s">
        <v>1304</v>
      </c>
      <c r="C234" s="45" t="s">
        <v>1305</v>
      </c>
      <c r="D234" s="45" t="s">
        <v>201</v>
      </c>
      <c r="E234" s="45" t="s">
        <v>64</v>
      </c>
      <c r="F234" s="45" t="s">
        <v>639</v>
      </c>
      <c r="G234" s="45" t="s">
        <v>640</v>
      </c>
      <c r="H234" s="45" t="s">
        <v>530</v>
      </c>
      <c r="I234" s="45" t="s">
        <v>641</v>
      </c>
      <c r="J234" s="45" t="s">
        <v>642</v>
      </c>
      <c r="K234" s="45" t="s">
        <v>643</v>
      </c>
      <c r="L234" s="45" t="s">
        <v>643</v>
      </c>
    </row>
    <row r="235" spans="1:12" ht="25.5" hidden="1">
      <c r="A235" s="45" t="s">
        <v>1306</v>
      </c>
      <c r="B235" s="45" t="s">
        <v>1307</v>
      </c>
      <c r="C235" s="45" t="s">
        <v>1308</v>
      </c>
      <c r="D235" s="45" t="s">
        <v>201</v>
      </c>
      <c r="E235" s="45" t="s">
        <v>64</v>
      </c>
      <c r="F235" s="45" t="s">
        <v>639</v>
      </c>
      <c r="G235" s="45" t="s">
        <v>640</v>
      </c>
      <c r="H235" s="45" t="s">
        <v>530</v>
      </c>
      <c r="I235" s="45" t="s">
        <v>641</v>
      </c>
      <c r="J235" s="45" t="s">
        <v>642</v>
      </c>
      <c r="K235" s="45" t="s">
        <v>643</v>
      </c>
      <c r="L235" s="45" t="s">
        <v>643</v>
      </c>
    </row>
    <row r="236" spans="1:12" ht="25.5" hidden="1">
      <c r="A236" s="45" t="s">
        <v>1309</v>
      </c>
      <c r="B236" s="45" t="s">
        <v>1310</v>
      </c>
      <c r="C236" s="45" t="s">
        <v>1311</v>
      </c>
      <c r="D236" s="45" t="s">
        <v>201</v>
      </c>
      <c r="E236" s="45" t="s">
        <v>64</v>
      </c>
      <c r="F236" s="45" t="s">
        <v>639</v>
      </c>
      <c r="G236" s="45" t="s">
        <v>640</v>
      </c>
      <c r="H236" s="45" t="s">
        <v>530</v>
      </c>
      <c r="I236" s="45" t="s">
        <v>641</v>
      </c>
      <c r="J236" s="45" t="s">
        <v>642</v>
      </c>
      <c r="K236" s="45" t="s">
        <v>643</v>
      </c>
      <c r="L236" s="45" t="s">
        <v>643</v>
      </c>
    </row>
    <row r="237" spans="1:12" ht="25.5" hidden="1">
      <c r="A237" s="45" t="s">
        <v>1312</v>
      </c>
      <c r="B237" s="45" t="s">
        <v>1313</v>
      </c>
      <c r="C237" s="45" t="s">
        <v>1314</v>
      </c>
      <c r="D237" s="45" t="s">
        <v>201</v>
      </c>
      <c r="E237" s="45" t="s">
        <v>64</v>
      </c>
      <c r="F237" s="45" t="s">
        <v>639</v>
      </c>
      <c r="G237" s="45" t="s">
        <v>640</v>
      </c>
      <c r="H237" s="45" t="s">
        <v>530</v>
      </c>
      <c r="I237" s="45" t="s">
        <v>641</v>
      </c>
      <c r="J237" s="45" t="s">
        <v>642</v>
      </c>
      <c r="K237" s="45" t="s">
        <v>643</v>
      </c>
      <c r="L237" s="45" t="s">
        <v>643</v>
      </c>
    </row>
    <row r="238" spans="1:12" ht="25.5" hidden="1">
      <c r="A238" s="45" t="s">
        <v>1315</v>
      </c>
      <c r="B238" s="45" t="s">
        <v>1316</v>
      </c>
      <c r="C238" s="45" t="s">
        <v>1317</v>
      </c>
      <c r="D238" s="45" t="s">
        <v>201</v>
      </c>
      <c r="E238" s="45" t="s">
        <v>64</v>
      </c>
      <c r="F238" s="45" t="s">
        <v>639</v>
      </c>
      <c r="G238" s="45" t="s">
        <v>640</v>
      </c>
      <c r="H238" s="45" t="s">
        <v>530</v>
      </c>
      <c r="I238" s="45" t="s">
        <v>641</v>
      </c>
      <c r="J238" s="45" t="s">
        <v>642</v>
      </c>
      <c r="K238" s="45" t="s">
        <v>643</v>
      </c>
      <c r="L238" s="45" t="s">
        <v>643</v>
      </c>
    </row>
    <row r="239" spans="1:12" ht="25.5" hidden="1">
      <c r="A239" s="45" t="s">
        <v>1318</v>
      </c>
      <c r="B239" s="45" t="s">
        <v>1319</v>
      </c>
      <c r="C239" s="45" t="s">
        <v>1320</v>
      </c>
      <c r="D239" s="45" t="s">
        <v>201</v>
      </c>
      <c r="E239" s="45" t="s">
        <v>64</v>
      </c>
      <c r="F239" s="45" t="s">
        <v>639</v>
      </c>
      <c r="G239" s="45" t="s">
        <v>640</v>
      </c>
      <c r="H239" s="45" t="s">
        <v>530</v>
      </c>
      <c r="I239" s="45" t="s">
        <v>641</v>
      </c>
      <c r="J239" s="45" t="s">
        <v>642</v>
      </c>
      <c r="K239" s="45" t="s">
        <v>643</v>
      </c>
      <c r="L239" s="45" t="s">
        <v>643</v>
      </c>
    </row>
    <row r="240" spans="1:12" ht="25.5" hidden="1">
      <c r="A240" s="45" t="s">
        <v>1321</v>
      </c>
      <c r="B240" s="45" t="s">
        <v>1322</v>
      </c>
      <c r="C240" s="45" t="s">
        <v>1323</v>
      </c>
      <c r="D240" s="45" t="s">
        <v>201</v>
      </c>
      <c r="E240" s="45" t="s">
        <v>64</v>
      </c>
      <c r="F240" s="45" t="s">
        <v>639</v>
      </c>
      <c r="G240" s="45" t="s">
        <v>640</v>
      </c>
      <c r="H240" s="45" t="s">
        <v>530</v>
      </c>
      <c r="I240" s="45" t="s">
        <v>641</v>
      </c>
      <c r="J240" s="45" t="s">
        <v>642</v>
      </c>
      <c r="K240" s="45" t="s">
        <v>643</v>
      </c>
      <c r="L240" s="45" t="s">
        <v>643</v>
      </c>
    </row>
    <row r="241" spans="1:12" ht="25.5" hidden="1">
      <c r="A241" s="45" t="s">
        <v>1324</v>
      </c>
      <c r="B241" s="45" t="s">
        <v>1325</v>
      </c>
      <c r="C241" s="45" t="s">
        <v>1326</v>
      </c>
      <c r="D241" s="45" t="s">
        <v>201</v>
      </c>
      <c r="E241" s="45" t="s">
        <v>64</v>
      </c>
      <c r="F241" s="45" t="s">
        <v>639</v>
      </c>
      <c r="G241" s="45" t="s">
        <v>640</v>
      </c>
      <c r="H241" s="45" t="s">
        <v>530</v>
      </c>
      <c r="I241" s="45" t="s">
        <v>641</v>
      </c>
      <c r="J241" s="45" t="s">
        <v>642</v>
      </c>
      <c r="K241" s="45" t="s">
        <v>643</v>
      </c>
      <c r="L241" s="45" t="s">
        <v>643</v>
      </c>
    </row>
    <row r="242" spans="1:12" ht="25.5" hidden="1">
      <c r="A242" s="45" t="s">
        <v>1327</v>
      </c>
      <c r="B242" s="45" t="s">
        <v>1328</v>
      </c>
      <c r="C242" s="45" t="s">
        <v>1329</v>
      </c>
      <c r="D242" s="45" t="s">
        <v>201</v>
      </c>
      <c r="E242" s="45" t="s">
        <v>64</v>
      </c>
      <c r="F242" s="45" t="s">
        <v>639</v>
      </c>
      <c r="G242" s="45" t="s">
        <v>640</v>
      </c>
      <c r="H242" s="45" t="s">
        <v>530</v>
      </c>
      <c r="I242" s="45" t="s">
        <v>641</v>
      </c>
      <c r="J242" s="45" t="s">
        <v>642</v>
      </c>
      <c r="K242" s="45" t="s">
        <v>643</v>
      </c>
      <c r="L242" s="45" t="s">
        <v>643</v>
      </c>
    </row>
    <row r="243" spans="1:12" ht="25.5" hidden="1">
      <c r="A243" s="45" t="s">
        <v>1330</v>
      </c>
      <c r="B243" s="45" t="s">
        <v>1331</v>
      </c>
      <c r="C243" s="45" t="s">
        <v>1332</v>
      </c>
      <c r="D243" s="45" t="s">
        <v>201</v>
      </c>
      <c r="E243" s="45" t="s">
        <v>64</v>
      </c>
      <c r="F243" s="45" t="s">
        <v>639</v>
      </c>
      <c r="G243" s="45" t="s">
        <v>640</v>
      </c>
      <c r="H243" s="45" t="s">
        <v>530</v>
      </c>
      <c r="I243" s="45" t="s">
        <v>641</v>
      </c>
      <c r="J243" s="45" t="s">
        <v>642</v>
      </c>
      <c r="K243" s="45" t="s">
        <v>643</v>
      </c>
      <c r="L243" s="45" t="s">
        <v>643</v>
      </c>
    </row>
    <row r="244" spans="1:12" ht="25.5" hidden="1">
      <c r="A244" s="45" t="s">
        <v>1333</v>
      </c>
      <c r="B244" s="45" t="s">
        <v>1334</v>
      </c>
      <c r="C244" s="45" t="s">
        <v>1335</v>
      </c>
      <c r="D244" s="45" t="s">
        <v>201</v>
      </c>
      <c r="E244" s="45" t="s">
        <v>64</v>
      </c>
      <c r="F244" s="45" t="s">
        <v>639</v>
      </c>
      <c r="G244" s="45" t="s">
        <v>640</v>
      </c>
      <c r="H244" s="45" t="s">
        <v>530</v>
      </c>
      <c r="I244" s="45" t="s">
        <v>641</v>
      </c>
      <c r="J244" s="45" t="s">
        <v>642</v>
      </c>
      <c r="K244" s="45" t="s">
        <v>643</v>
      </c>
      <c r="L244" s="45" t="s">
        <v>643</v>
      </c>
    </row>
    <row r="245" spans="1:12" ht="25.5" hidden="1">
      <c r="A245" s="45" t="s">
        <v>1336</v>
      </c>
      <c r="B245" s="45" t="s">
        <v>1337</v>
      </c>
      <c r="C245" s="45" t="s">
        <v>1338</v>
      </c>
      <c r="D245" s="45" t="s">
        <v>201</v>
      </c>
      <c r="E245" s="45" t="s">
        <v>64</v>
      </c>
      <c r="F245" s="45" t="s">
        <v>639</v>
      </c>
      <c r="G245" s="45" t="s">
        <v>640</v>
      </c>
      <c r="H245" s="45" t="s">
        <v>530</v>
      </c>
      <c r="I245" s="45" t="s">
        <v>641</v>
      </c>
      <c r="J245" s="45" t="s">
        <v>642</v>
      </c>
      <c r="K245" s="45" t="s">
        <v>643</v>
      </c>
      <c r="L245" s="45" t="s">
        <v>643</v>
      </c>
    </row>
    <row r="246" spans="1:12" ht="25.5" hidden="1">
      <c r="A246" s="45" t="s">
        <v>1339</v>
      </c>
      <c r="B246" s="45" t="s">
        <v>1340</v>
      </c>
      <c r="C246" s="45" t="s">
        <v>1341</v>
      </c>
      <c r="D246" s="45" t="s">
        <v>201</v>
      </c>
      <c r="E246" s="45" t="s">
        <v>64</v>
      </c>
      <c r="F246" s="45" t="s">
        <v>639</v>
      </c>
      <c r="G246" s="45" t="s">
        <v>640</v>
      </c>
      <c r="H246" s="45" t="s">
        <v>530</v>
      </c>
      <c r="I246" s="45" t="s">
        <v>641</v>
      </c>
      <c r="J246" s="45" t="s">
        <v>642</v>
      </c>
      <c r="K246" s="45" t="s">
        <v>643</v>
      </c>
      <c r="L246" s="45" t="s">
        <v>643</v>
      </c>
    </row>
    <row r="247" spans="1:12" ht="25.5" hidden="1">
      <c r="A247" s="45" t="s">
        <v>1342</v>
      </c>
      <c r="B247" s="45" t="s">
        <v>1343</v>
      </c>
      <c r="C247" s="45" t="s">
        <v>1344</v>
      </c>
      <c r="D247" s="45" t="s">
        <v>201</v>
      </c>
      <c r="E247" s="45" t="s">
        <v>64</v>
      </c>
      <c r="F247" s="45" t="s">
        <v>639</v>
      </c>
      <c r="G247" s="45" t="s">
        <v>640</v>
      </c>
      <c r="H247" s="45" t="s">
        <v>530</v>
      </c>
      <c r="I247" s="45" t="s">
        <v>641</v>
      </c>
      <c r="J247" s="45" t="s">
        <v>642</v>
      </c>
      <c r="K247" s="45" t="s">
        <v>643</v>
      </c>
      <c r="L247" s="45" t="s">
        <v>643</v>
      </c>
    </row>
    <row r="248" spans="1:12" ht="25.5" hidden="1">
      <c r="A248" s="45" t="s">
        <v>528</v>
      </c>
      <c r="B248" s="45" t="s">
        <v>1345</v>
      </c>
      <c r="C248" s="45" t="s">
        <v>1346</v>
      </c>
      <c r="D248" s="45" t="s">
        <v>206</v>
      </c>
      <c r="E248" s="45" t="s">
        <v>64</v>
      </c>
      <c r="F248" s="45" t="s">
        <v>639</v>
      </c>
      <c r="G248" s="45" t="s">
        <v>640</v>
      </c>
      <c r="H248" s="45" t="s">
        <v>530</v>
      </c>
      <c r="I248" s="45" t="s">
        <v>641</v>
      </c>
      <c r="J248" s="45" t="s">
        <v>642</v>
      </c>
      <c r="K248" s="45" t="s">
        <v>643</v>
      </c>
      <c r="L248" s="45" t="s">
        <v>643</v>
      </c>
    </row>
    <row r="249" spans="1:12" ht="25.5" hidden="1">
      <c r="A249" s="45" t="s">
        <v>453</v>
      </c>
      <c r="B249" s="45" t="s">
        <v>1347</v>
      </c>
      <c r="C249" s="45" t="s">
        <v>1348</v>
      </c>
      <c r="D249" s="45" t="s">
        <v>206</v>
      </c>
      <c r="E249" s="45" t="s">
        <v>64</v>
      </c>
      <c r="F249" s="45" t="s">
        <v>639</v>
      </c>
      <c r="G249" s="45" t="s">
        <v>640</v>
      </c>
      <c r="H249" s="45" t="s">
        <v>530</v>
      </c>
      <c r="I249" s="45" t="s">
        <v>641</v>
      </c>
      <c r="J249" s="45" t="s">
        <v>642</v>
      </c>
      <c r="K249" s="45" t="s">
        <v>643</v>
      </c>
      <c r="L249" s="45" t="s">
        <v>643</v>
      </c>
    </row>
    <row r="250" spans="1:12" ht="25.5" hidden="1">
      <c r="A250" s="45" t="s">
        <v>1349</v>
      </c>
      <c r="B250" s="45" t="s">
        <v>1350</v>
      </c>
      <c r="C250" s="45" t="s">
        <v>1351</v>
      </c>
      <c r="D250" s="45" t="s">
        <v>206</v>
      </c>
      <c r="E250" s="45" t="s">
        <v>64</v>
      </c>
      <c r="F250" s="45" t="s">
        <v>639</v>
      </c>
      <c r="G250" s="45" t="s">
        <v>640</v>
      </c>
      <c r="H250" s="45" t="s">
        <v>530</v>
      </c>
      <c r="I250" s="45" t="s">
        <v>641</v>
      </c>
      <c r="J250" s="45" t="s">
        <v>642</v>
      </c>
      <c r="K250" s="45" t="s">
        <v>643</v>
      </c>
      <c r="L250" s="45" t="s">
        <v>643</v>
      </c>
    </row>
    <row r="251" spans="1:12" ht="25.5" hidden="1">
      <c r="A251" s="45" t="s">
        <v>1352</v>
      </c>
      <c r="B251" s="45" t="s">
        <v>1353</v>
      </c>
      <c r="C251" s="45" t="s">
        <v>1354</v>
      </c>
      <c r="D251" s="45" t="s">
        <v>206</v>
      </c>
      <c r="E251" s="45" t="s">
        <v>64</v>
      </c>
      <c r="F251" s="45" t="s">
        <v>639</v>
      </c>
      <c r="G251" s="45" t="s">
        <v>640</v>
      </c>
      <c r="H251" s="45" t="s">
        <v>530</v>
      </c>
      <c r="I251" s="45" t="s">
        <v>641</v>
      </c>
      <c r="J251" s="45" t="s">
        <v>642</v>
      </c>
      <c r="K251" s="45" t="s">
        <v>643</v>
      </c>
      <c r="L251" s="45" t="s">
        <v>643</v>
      </c>
    </row>
    <row r="252" spans="1:12" ht="25.5" hidden="1">
      <c r="A252" s="45" t="s">
        <v>1355</v>
      </c>
      <c r="B252" s="45" t="s">
        <v>1356</v>
      </c>
      <c r="C252" s="45" t="s">
        <v>1357</v>
      </c>
      <c r="D252" s="45" t="s">
        <v>206</v>
      </c>
      <c r="E252" s="45" t="s">
        <v>64</v>
      </c>
      <c r="F252" s="45" t="s">
        <v>639</v>
      </c>
      <c r="G252" s="45" t="s">
        <v>640</v>
      </c>
      <c r="H252" s="45" t="s">
        <v>530</v>
      </c>
      <c r="I252" s="45" t="s">
        <v>641</v>
      </c>
      <c r="J252" s="45" t="s">
        <v>642</v>
      </c>
      <c r="K252" s="45" t="s">
        <v>643</v>
      </c>
      <c r="L252" s="45" t="s">
        <v>643</v>
      </c>
    </row>
    <row r="253" spans="1:12" ht="25.5" hidden="1">
      <c r="A253" s="45" t="s">
        <v>1358</v>
      </c>
      <c r="B253" s="45" t="s">
        <v>1359</v>
      </c>
      <c r="C253" s="45" t="s">
        <v>1360</v>
      </c>
      <c r="D253" s="45" t="s">
        <v>206</v>
      </c>
      <c r="E253" s="45" t="s">
        <v>64</v>
      </c>
      <c r="F253" s="45" t="s">
        <v>639</v>
      </c>
      <c r="G253" s="45" t="s">
        <v>640</v>
      </c>
      <c r="H253" s="45" t="s">
        <v>530</v>
      </c>
      <c r="I253" s="45" t="s">
        <v>641</v>
      </c>
      <c r="J253" s="45" t="s">
        <v>642</v>
      </c>
      <c r="K253" s="45" t="s">
        <v>643</v>
      </c>
      <c r="L253" s="45" t="s">
        <v>643</v>
      </c>
    </row>
    <row r="254" spans="1:12" ht="25.5" hidden="1">
      <c r="A254" s="45" t="s">
        <v>1361</v>
      </c>
      <c r="B254" s="45" t="s">
        <v>1362</v>
      </c>
      <c r="C254" s="45" t="s">
        <v>1363</v>
      </c>
      <c r="D254" s="45" t="s">
        <v>206</v>
      </c>
      <c r="E254" s="45" t="s">
        <v>64</v>
      </c>
      <c r="F254" s="45" t="s">
        <v>639</v>
      </c>
      <c r="G254" s="45" t="s">
        <v>640</v>
      </c>
      <c r="H254" s="45" t="s">
        <v>530</v>
      </c>
      <c r="I254" s="45" t="s">
        <v>641</v>
      </c>
      <c r="J254" s="45" t="s">
        <v>642</v>
      </c>
      <c r="K254" s="45" t="s">
        <v>643</v>
      </c>
      <c r="L254" s="45" t="s">
        <v>643</v>
      </c>
    </row>
    <row r="255" spans="1:12" ht="25.5" hidden="1">
      <c r="A255" s="45" t="s">
        <v>1364</v>
      </c>
      <c r="B255" s="45" t="s">
        <v>1365</v>
      </c>
      <c r="C255" s="45" t="s">
        <v>1366</v>
      </c>
      <c r="D255" s="45" t="s">
        <v>206</v>
      </c>
      <c r="E255" s="45" t="s">
        <v>64</v>
      </c>
      <c r="F255" s="45" t="s">
        <v>639</v>
      </c>
      <c r="G255" s="45" t="s">
        <v>640</v>
      </c>
      <c r="H255" s="45" t="s">
        <v>530</v>
      </c>
      <c r="I255" s="45" t="s">
        <v>641</v>
      </c>
      <c r="J255" s="45" t="s">
        <v>642</v>
      </c>
      <c r="K255" s="45" t="s">
        <v>643</v>
      </c>
      <c r="L255" s="45" t="s">
        <v>643</v>
      </c>
    </row>
    <row r="256" spans="1:12" ht="25.5" hidden="1">
      <c r="A256" s="45" t="s">
        <v>1367</v>
      </c>
      <c r="B256" s="45" t="s">
        <v>1368</v>
      </c>
      <c r="C256" s="45" t="s">
        <v>1369</v>
      </c>
      <c r="D256" s="45" t="s">
        <v>206</v>
      </c>
      <c r="E256" s="45" t="s">
        <v>64</v>
      </c>
      <c r="F256" s="45" t="s">
        <v>639</v>
      </c>
      <c r="G256" s="45" t="s">
        <v>640</v>
      </c>
      <c r="H256" s="45" t="s">
        <v>530</v>
      </c>
      <c r="I256" s="45" t="s">
        <v>641</v>
      </c>
      <c r="J256" s="45" t="s">
        <v>642</v>
      </c>
      <c r="K256" s="45" t="s">
        <v>643</v>
      </c>
      <c r="L256" s="45" t="s">
        <v>643</v>
      </c>
    </row>
    <row r="257" spans="1:12" ht="25.5" hidden="1">
      <c r="A257" s="45" t="s">
        <v>356</v>
      </c>
      <c r="B257" s="45" t="s">
        <v>1370</v>
      </c>
      <c r="C257" s="45" t="s">
        <v>1371</v>
      </c>
      <c r="D257" s="45" t="s">
        <v>206</v>
      </c>
      <c r="E257" s="45" t="s">
        <v>64</v>
      </c>
      <c r="F257" s="45" t="s">
        <v>639</v>
      </c>
      <c r="G257" s="45" t="s">
        <v>640</v>
      </c>
      <c r="H257" s="45" t="s">
        <v>530</v>
      </c>
      <c r="I257" s="45" t="s">
        <v>641</v>
      </c>
      <c r="J257" s="45" t="s">
        <v>642</v>
      </c>
      <c r="K257" s="45" t="s">
        <v>643</v>
      </c>
      <c r="L257" s="45" t="s">
        <v>643</v>
      </c>
    </row>
    <row r="258" spans="1:12" ht="25.5" hidden="1">
      <c r="A258" s="45" t="s">
        <v>1372</v>
      </c>
      <c r="B258" s="45" t="s">
        <v>1373</v>
      </c>
      <c r="C258" s="45" t="s">
        <v>1374</v>
      </c>
      <c r="D258" s="45" t="s">
        <v>206</v>
      </c>
      <c r="E258" s="45" t="s">
        <v>64</v>
      </c>
      <c r="F258" s="45" t="s">
        <v>639</v>
      </c>
      <c r="G258" s="45" t="s">
        <v>640</v>
      </c>
      <c r="H258" s="45" t="s">
        <v>530</v>
      </c>
      <c r="I258" s="45" t="s">
        <v>641</v>
      </c>
      <c r="J258" s="45" t="s">
        <v>642</v>
      </c>
      <c r="K258" s="45" t="s">
        <v>643</v>
      </c>
      <c r="L258" s="45" t="s">
        <v>643</v>
      </c>
    </row>
    <row r="259" spans="1:12" ht="25.5" hidden="1">
      <c r="A259" s="45" t="s">
        <v>1375</v>
      </c>
      <c r="B259" s="45" t="s">
        <v>1376</v>
      </c>
      <c r="C259" s="45" t="s">
        <v>1377</v>
      </c>
      <c r="D259" s="45" t="s">
        <v>206</v>
      </c>
      <c r="E259" s="45" t="s">
        <v>64</v>
      </c>
      <c r="F259" s="45" t="s">
        <v>639</v>
      </c>
      <c r="G259" s="45" t="s">
        <v>640</v>
      </c>
      <c r="H259" s="45" t="s">
        <v>530</v>
      </c>
      <c r="I259" s="45" t="s">
        <v>641</v>
      </c>
      <c r="J259" s="45" t="s">
        <v>642</v>
      </c>
      <c r="K259" s="45" t="s">
        <v>643</v>
      </c>
      <c r="L259" s="45" t="s">
        <v>643</v>
      </c>
    </row>
    <row r="260" spans="1:12" ht="25.5" hidden="1">
      <c r="A260" s="45" t="s">
        <v>1378</v>
      </c>
      <c r="B260" s="45" t="s">
        <v>1379</v>
      </c>
      <c r="C260" s="45" t="s">
        <v>1380</v>
      </c>
      <c r="D260" s="45" t="s">
        <v>206</v>
      </c>
      <c r="E260" s="45" t="s">
        <v>64</v>
      </c>
      <c r="F260" s="45" t="s">
        <v>639</v>
      </c>
      <c r="G260" s="45" t="s">
        <v>640</v>
      </c>
      <c r="H260" s="45" t="s">
        <v>530</v>
      </c>
      <c r="I260" s="45" t="s">
        <v>641</v>
      </c>
      <c r="J260" s="45" t="s">
        <v>642</v>
      </c>
      <c r="K260" s="45" t="s">
        <v>643</v>
      </c>
      <c r="L260" s="45" t="s">
        <v>643</v>
      </c>
    </row>
    <row r="261" spans="1:12" ht="25.5" hidden="1">
      <c r="A261" s="45" t="s">
        <v>357</v>
      </c>
      <c r="B261" s="45" t="s">
        <v>1381</v>
      </c>
      <c r="C261" s="45" t="s">
        <v>1382</v>
      </c>
      <c r="D261" s="45" t="s">
        <v>206</v>
      </c>
      <c r="E261" s="45" t="s">
        <v>64</v>
      </c>
      <c r="F261" s="45" t="s">
        <v>639</v>
      </c>
      <c r="G261" s="45" t="s">
        <v>640</v>
      </c>
      <c r="H261" s="45" t="s">
        <v>530</v>
      </c>
      <c r="I261" s="45" t="s">
        <v>641</v>
      </c>
      <c r="J261" s="45" t="s">
        <v>642</v>
      </c>
      <c r="K261" s="45" t="s">
        <v>643</v>
      </c>
      <c r="L261" s="45" t="s">
        <v>643</v>
      </c>
    </row>
    <row r="262" spans="1:12" ht="25.5" hidden="1">
      <c r="A262" s="45" t="s">
        <v>1383</v>
      </c>
      <c r="B262" s="45" t="s">
        <v>1384</v>
      </c>
      <c r="C262" s="45" t="s">
        <v>1385</v>
      </c>
      <c r="D262" s="45" t="s">
        <v>206</v>
      </c>
      <c r="E262" s="45" t="s">
        <v>64</v>
      </c>
      <c r="F262" s="45" t="s">
        <v>639</v>
      </c>
      <c r="G262" s="45" t="s">
        <v>640</v>
      </c>
      <c r="H262" s="45" t="s">
        <v>530</v>
      </c>
      <c r="I262" s="45" t="s">
        <v>641</v>
      </c>
      <c r="J262" s="45" t="s">
        <v>642</v>
      </c>
      <c r="K262" s="45" t="s">
        <v>643</v>
      </c>
      <c r="L262" s="45" t="s">
        <v>643</v>
      </c>
    </row>
    <row r="263" spans="1:12" ht="25.5" hidden="1">
      <c r="A263" s="45" t="s">
        <v>247</v>
      </c>
      <c r="B263" s="45" t="s">
        <v>1386</v>
      </c>
      <c r="C263" s="45" t="s">
        <v>1387</v>
      </c>
      <c r="D263" s="45" t="s">
        <v>206</v>
      </c>
      <c r="E263" s="45" t="s">
        <v>64</v>
      </c>
      <c r="F263" s="45" t="s">
        <v>639</v>
      </c>
      <c r="G263" s="45" t="s">
        <v>640</v>
      </c>
      <c r="H263" s="45" t="s">
        <v>530</v>
      </c>
      <c r="I263" s="45" t="s">
        <v>641</v>
      </c>
      <c r="J263" s="45" t="s">
        <v>642</v>
      </c>
      <c r="K263" s="45" t="s">
        <v>643</v>
      </c>
      <c r="L263" s="45" t="s">
        <v>643</v>
      </c>
    </row>
    <row r="264" spans="1:12" ht="25.5" hidden="1">
      <c r="A264" s="45" t="s">
        <v>1388</v>
      </c>
      <c r="B264" s="45" t="s">
        <v>1389</v>
      </c>
      <c r="C264" s="45" t="s">
        <v>1390</v>
      </c>
      <c r="D264" s="45" t="s">
        <v>206</v>
      </c>
      <c r="E264" s="45" t="s">
        <v>64</v>
      </c>
      <c r="F264" s="45" t="s">
        <v>639</v>
      </c>
      <c r="G264" s="45" t="s">
        <v>640</v>
      </c>
      <c r="H264" s="45" t="s">
        <v>530</v>
      </c>
      <c r="I264" s="45" t="s">
        <v>641</v>
      </c>
      <c r="J264" s="45" t="s">
        <v>642</v>
      </c>
      <c r="K264" s="45" t="s">
        <v>643</v>
      </c>
      <c r="L264" s="45" t="s">
        <v>643</v>
      </c>
    </row>
    <row r="265" spans="1:12" ht="25.5" hidden="1">
      <c r="A265" s="45" t="s">
        <v>1391</v>
      </c>
      <c r="B265" s="45" t="s">
        <v>1392</v>
      </c>
      <c r="C265" s="45" t="s">
        <v>1393</v>
      </c>
      <c r="D265" s="45" t="s">
        <v>206</v>
      </c>
      <c r="E265" s="45" t="s">
        <v>64</v>
      </c>
      <c r="F265" s="45" t="s">
        <v>639</v>
      </c>
      <c r="G265" s="45" t="s">
        <v>640</v>
      </c>
      <c r="H265" s="45" t="s">
        <v>530</v>
      </c>
      <c r="I265" s="45" t="s">
        <v>641</v>
      </c>
      <c r="J265" s="45" t="s">
        <v>642</v>
      </c>
      <c r="K265" s="45" t="s">
        <v>643</v>
      </c>
      <c r="L265" s="45" t="s">
        <v>643</v>
      </c>
    </row>
    <row r="266" spans="1:12" ht="25.5" hidden="1">
      <c r="A266" s="45" t="s">
        <v>1394</v>
      </c>
      <c r="B266" s="45" t="s">
        <v>1395</v>
      </c>
      <c r="C266" s="45" t="s">
        <v>1396</v>
      </c>
      <c r="D266" s="45" t="s">
        <v>206</v>
      </c>
      <c r="E266" s="45" t="s">
        <v>64</v>
      </c>
      <c r="F266" s="45" t="s">
        <v>639</v>
      </c>
      <c r="G266" s="45" t="s">
        <v>640</v>
      </c>
      <c r="H266" s="45" t="s">
        <v>530</v>
      </c>
      <c r="I266" s="45" t="s">
        <v>641</v>
      </c>
      <c r="J266" s="45" t="s">
        <v>642</v>
      </c>
      <c r="K266" s="45" t="s">
        <v>643</v>
      </c>
      <c r="L266" s="45" t="s">
        <v>643</v>
      </c>
    </row>
    <row r="267" spans="1:12" ht="25.5" hidden="1">
      <c r="A267" s="45" t="s">
        <v>1397</v>
      </c>
      <c r="B267" s="45" t="s">
        <v>1398</v>
      </c>
      <c r="C267" s="45" t="s">
        <v>1399</v>
      </c>
      <c r="D267" s="45" t="s">
        <v>206</v>
      </c>
      <c r="E267" s="45" t="s">
        <v>64</v>
      </c>
      <c r="F267" s="45" t="s">
        <v>639</v>
      </c>
      <c r="G267" s="45" t="s">
        <v>640</v>
      </c>
      <c r="H267" s="45" t="s">
        <v>530</v>
      </c>
      <c r="I267" s="45" t="s">
        <v>641</v>
      </c>
      <c r="J267" s="45" t="s">
        <v>642</v>
      </c>
      <c r="K267" s="45" t="s">
        <v>643</v>
      </c>
      <c r="L267" s="45" t="s">
        <v>643</v>
      </c>
    </row>
    <row r="268" spans="1:12" ht="25.5" hidden="1">
      <c r="A268" s="45" t="s">
        <v>1400</v>
      </c>
      <c r="B268" s="45" t="s">
        <v>1401</v>
      </c>
      <c r="C268" s="45" t="s">
        <v>1402</v>
      </c>
      <c r="D268" s="45" t="s">
        <v>206</v>
      </c>
      <c r="E268" s="45" t="s">
        <v>64</v>
      </c>
      <c r="F268" s="45" t="s">
        <v>639</v>
      </c>
      <c r="G268" s="45" t="s">
        <v>640</v>
      </c>
      <c r="H268" s="45" t="s">
        <v>530</v>
      </c>
      <c r="I268" s="45" t="s">
        <v>641</v>
      </c>
      <c r="J268" s="45" t="s">
        <v>642</v>
      </c>
      <c r="K268" s="45" t="s">
        <v>643</v>
      </c>
      <c r="L268" s="45" t="s">
        <v>643</v>
      </c>
    </row>
    <row r="269" spans="1:12" ht="25.5" hidden="1">
      <c r="A269" s="45" t="s">
        <v>1403</v>
      </c>
      <c r="B269" s="45" t="s">
        <v>1404</v>
      </c>
      <c r="C269" s="45" t="s">
        <v>1405</v>
      </c>
      <c r="D269" s="45" t="s">
        <v>206</v>
      </c>
      <c r="E269" s="45" t="s">
        <v>64</v>
      </c>
      <c r="F269" s="45" t="s">
        <v>639</v>
      </c>
      <c r="G269" s="45" t="s">
        <v>640</v>
      </c>
      <c r="H269" s="45" t="s">
        <v>530</v>
      </c>
      <c r="I269" s="45" t="s">
        <v>641</v>
      </c>
      <c r="J269" s="45" t="s">
        <v>642</v>
      </c>
      <c r="K269" s="45" t="s">
        <v>643</v>
      </c>
      <c r="L269" s="45" t="s">
        <v>643</v>
      </c>
    </row>
    <row r="270" spans="1:12" ht="25.5" hidden="1">
      <c r="A270" s="45" t="s">
        <v>248</v>
      </c>
      <c r="B270" s="45" t="s">
        <v>1406</v>
      </c>
      <c r="C270" s="45" t="s">
        <v>1407</v>
      </c>
      <c r="D270" s="45" t="s">
        <v>206</v>
      </c>
      <c r="E270" s="45" t="s">
        <v>64</v>
      </c>
      <c r="F270" s="45" t="s">
        <v>639</v>
      </c>
      <c r="G270" s="45" t="s">
        <v>640</v>
      </c>
      <c r="H270" s="45" t="s">
        <v>530</v>
      </c>
      <c r="I270" s="45" t="s">
        <v>641</v>
      </c>
      <c r="J270" s="45" t="s">
        <v>642</v>
      </c>
      <c r="K270" s="45" t="s">
        <v>643</v>
      </c>
      <c r="L270" s="45" t="s">
        <v>643</v>
      </c>
    </row>
    <row r="271" spans="1:12" ht="25.5" hidden="1">
      <c r="A271" s="45" t="s">
        <v>249</v>
      </c>
      <c r="B271" s="45" t="s">
        <v>1408</v>
      </c>
      <c r="C271" s="45" t="s">
        <v>1409</v>
      </c>
      <c r="D271" s="45" t="s">
        <v>206</v>
      </c>
      <c r="E271" s="45" t="s">
        <v>64</v>
      </c>
      <c r="F271" s="45" t="s">
        <v>639</v>
      </c>
      <c r="G271" s="45" t="s">
        <v>640</v>
      </c>
      <c r="H271" s="45" t="s">
        <v>530</v>
      </c>
      <c r="I271" s="45" t="s">
        <v>641</v>
      </c>
      <c r="J271" s="45" t="s">
        <v>642</v>
      </c>
      <c r="K271" s="45" t="s">
        <v>643</v>
      </c>
      <c r="L271" s="45" t="s">
        <v>643</v>
      </c>
    </row>
    <row r="272" spans="1:12" ht="25.5" hidden="1">
      <c r="A272" s="45" t="s">
        <v>1410</v>
      </c>
      <c r="B272" s="45" t="s">
        <v>1411</v>
      </c>
      <c r="C272" s="45" t="s">
        <v>1412</v>
      </c>
      <c r="D272" s="45" t="s">
        <v>206</v>
      </c>
      <c r="E272" s="45" t="s">
        <v>64</v>
      </c>
      <c r="F272" s="45" t="s">
        <v>639</v>
      </c>
      <c r="G272" s="45" t="s">
        <v>640</v>
      </c>
      <c r="H272" s="45" t="s">
        <v>530</v>
      </c>
      <c r="I272" s="45" t="s">
        <v>641</v>
      </c>
      <c r="J272" s="45" t="s">
        <v>642</v>
      </c>
      <c r="K272" s="45" t="s">
        <v>643</v>
      </c>
      <c r="L272" s="45" t="s">
        <v>643</v>
      </c>
    </row>
    <row r="273" spans="1:12" ht="25.5" hidden="1">
      <c r="A273" s="45" t="s">
        <v>250</v>
      </c>
      <c r="B273" s="45" t="s">
        <v>1413</v>
      </c>
      <c r="C273" s="45" t="s">
        <v>1414</v>
      </c>
      <c r="D273" s="45" t="s">
        <v>206</v>
      </c>
      <c r="E273" s="45" t="s">
        <v>64</v>
      </c>
      <c r="F273" s="45" t="s">
        <v>639</v>
      </c>
      <c r="G273" s="45" t="s">
        <v>640</v>
      </c>
      <c r="H273" s="45" t="s">
        <v>530</v>
      </c>
      <c r="I273" s="45" t="s">
        <v>641</v>
      </c>
      <c r="J273" s="45" t="s">
        <v>642</v>
      </c>
      <c r="K273" s="45" t="s">
        <v>643</v>
      </c>
      <c r="L273" s="45" t="s">
        <v>643</v>
      </c>
    </row>
    <row r="274" spans="1:12" ht="25.5" hidden="1">
      <c r="A274" s="45" t="s">
        <v>251</v>
      </c>
      <c r="B274" s="45" t="s">
        <v>1415</v>
      </c>
      <c r="C274" s="45" t="s">
        <v>1416</v>
      </c>
      <c r="D274" s="45" t="s">
        <v>206</v>
      </c>
      <c r="E274" s="45" t="s">
        <v>64</v>
      </c>
      <c r="F274" s="45" t="s">
        <v>639</v>
      </c>
      <c r="G274" s="45" t="s">
        <v>640</v>
      </c>
      <c r="H274" s="45" t="s">
        <v>530</v>
      </c>
      <c r="I274" s="45" t="s">
        <v>641</v>
      </c>
      <c r="J274" s="45" t="s">
        <v>642</v>
      </c>
      <c r="K274" s="45" t="s">
        <v>643</v>
      </c>
      <c r="L274" s="45" t="s">
        <v>643</v>
      </c>
    </row>
    <row r="275" spans="1:12" ht="25.5" hidden="1">
      <c r="A275" s="45" t="s">
        <v>252</v>
      </c>
      <c r="B275" s="45" t="s">
        <v>1417</v>
      </c>
      <c r="C275" s="45" t="s">
        <v>1418</v>
      </c>
      <c r="D275" s="45" t="s">
        <v>206</v>
      </c>
      <c r="E275" s="45" t="s">
        <v>64</v>
      </c>
      <c r="F275" s="45" t="s">
        <v>639</v>
      </c>
      <c r="G275" s="45" t="s">
        <v>640</v>
      </c>
      <c r="H275" s="45" t="s">
        <v>530</v>
      </c>
      <c r="I275" s="45" t="s">
        <v>641</v>
      </c>
      <c r="J275" s="45" t="s">
        <v>642</v>
      </c>
      <c r="K275" s="45" t="s">
        <v>643</v>
      </c>
      <c r="L275" s="45" t="s">
        <v>643</v>
      </c>
    </row>
    <row r="276" spans="1:12" ht="25.5" hidden="1">
      <c r="A276" s="45" t="s">
        <v>443</v>
      </c>
      <c r="B276" s="45" t="s">
        <v>1419</v>
      </c>
      <c r="C276" s="45" t="s">
        <v>1420</v>
      </c>
      <c r="D276" s="45" t="s">
        <v>206</v>
      </c>
      <c r="E276" s="45" t="s">
        <v>64</v>
      </c>
      <c r="F276" s="45" t="s">
        <v>639</v>
      </c>
      <c r="G276" s="45" t="s">
        <v>640</v>
      </c>
      <c r="H276" s="45" t="s">
        <v>530</v>
      </c>
      <c r="I276" s="45" t="s">
        <v>641</v>
      </c>
      <c r="J276" s="45" t="s">
        <v>642</v>
      </c>
      <c r="K276" s="45" t="s">
        <v>643</v>
      </c>
      <c r="L276" s="45" t="s">
        <v>643</v>
      </c>
    </row>
    <row r="277" spans="1:12" ht="25.5" hidden="1">
      <c r="A277" s="45" t="s">
        <v>253</v>
      </c>
      <c r="B277" s="45" t="s">
        <v>1421</v>
      </c>
      <c r="C277" s="45" t="s">
        <v>1422</v>
      </c>
      <c r="D277" s="45" t="s">
        <v>206</v>
      </c>
      <c r="E277" s="45" t="s">
        <v>64</v>
      </c>
      <c r="F277" s="45" t="s">
        <v>639</v>
      </c>
      <c r="G277" s="45" t="s">
        <v>640</v>
      </c>
      <c r="H277" s="45" t="s">
        <v>530</v>
      </c>
      <c r="I277" s="45" t="s">
        <v>641</v>
      </c>
      <c r="J277" s="45" t="s">
        <v>642</v>
      </c>
      <c r="K277" s="45" t="s">
        <v>643</v>
      </c>
      <c r="L277" s="45" t="s">
        <v>643</v>
      </c>
    </row>
    <row r="278" spans="1:12" ht="25.5" hidden="1">
      <c r="A278" s="45" t="s">
        <v>1423</v>
      </c>
      <c r="B278" s="45" t="s">
        <v>1424</v>
      </c>
      <c r="C278" s="45" t="s">
        <v>1425</v>
      </c>
      <c r="D278" s="45" t="s">
        <v>206</v>
      </c>
      <c r="E278" s="45" t="s">
        <v>64</v>
      </c>
      <c r="F278" s="45" t="s">
        <v>639</v>
      </c>
      <c r="G278" s="45" t="s">
        <v>640</v>
      </c>
      <c r="H278" s="45" t="s">
        <v>530</v>
      </c>
      <c r="I278" s="45" t="s">
        <v>641</v>
      </c>
      <c r="J278" s="45" t="s">
        <v>642</v>
      </c>
      <c r="K278" s="45" t="s">
        <v>643</v>
      </c>
      <c r="L278" s="45" t="s">
        <v>643</v>
      </c>
    </row>
    <row r="279" spans="1:12" ht="25.5" hidden="1">
      <c r="A279" s="45" t="s">
        <v>1426</v>
      </c>
      <c r="B279" s="45" t="s">
        <v>1427</v>
      </c>
      <c r="C279" s="45" t="s">
        <v>1428</v>
      </c>
      <c r="D279" s="45" t="s">
        <v>206</v>
      </c>
      <c r="E279" s="45" t="s">
        <v>64</v>
      </c>
      <c r="F279" s="45" t="s">
        <v>639</v>
      </c>
      <c r="G279" s="45" t="s">
        <v>640</v>
      </c>
      <c r="H279" s="45" t="s">
        <v>530</v>
      </c>
      <c r="I279" s="45" t="s">
        <v>641</v>
      </c>
      <c r="J279" s="45" t="s">
        <v>642</v>
      </c>
      <c r="K279" s="45" t="s">
        <v>643</v>
      </c>
      <c r="L279" s="45" t="s">
        <v>643</v>
      </c>
    </row>
    <row r="280" spans="1:12" ht="25.5" hidden="1">
      <c r="A280" s="45" t="s">
        <v>1429</v>
      </c>
      <c r="B280" s="45" t="s">
        <v>1430</v>
      </c>
      <c r="C280" s="45" t="s">
        <v>1431</v>
      </c>
      <c r="D280" s="45" t="s">
        <v>206</v>
      </c>
      <c r="E280" s="45" t="s">
        <v>64</v>
      </c>
      <c r="F280" s="45" t="s">
        <v>639</v>
      </c>
      <c r="G280" s="45" t="s">
        <v>640</v>
      </c>
      <c r="H280" s="45" t="s">
        <v>530</v>
      </c>
      <c r="I280" s="45" t="s">
        <v>641</v>
      </c>
      <c r="J280" s="45" t="s">
        <v>642</v>
      </c>
      <c r="K280" s="45" t="s">
        <v>643</v>
      </c>
      <c r="L280" s="45" t="s">
        <v>643</v>
      </c>
    </row>
    <row r="281" spans="1:12" ht="25.5" hidden="1">
      <c r="A281" s="45" t="s">
        <v>254</v>
      </c>
      <c r="B281" s="45" t="s">
        <v>1432</v>
      </c>
      <c r="C281" s="45" t="s">
        <v>1433</v>
      </c>
      <c r="D281" s="45" t="s">
        <v>225</v>
      </c>
      <c r="E281" s="45" t="s">
        <v>167</v>
      </c>
      <c r="F281" s="45" t="s">
        <v>639</v>
      </c>
      <c r="G281" s="45" t="s">
        <v>640</v>
      </c>
      <c r="H281" s="45" t="s">
        <v>530</v>
      </c>
      <c r="I281" s="45" t="s">
        <v>641</v>
      </c>
      <c r="J281" s="45" t="s">
        <v>642</v>
      </c>
      <c r="K281" s="45" t="s">
        <v>643</v>
      </c>
      <c r="L281" s="45" t="s">
        <v>643</v>
      </c>
    </row>
    <row r="282" spans="1:12" ht="25.5" hidden="1">
      <c r="A282" s="45" t="s">
        <v>1434</v>
      </c>
      <c r="B282" s="45" t="s">
        <v>1435</v>
      </c>
      <c r="C282" s="45" t="s">
        <v>1436</v>
      </c>
      <c r="D282" s="45" t="s">
        <v>225</v>
      </c>
      <c r="E282" s="45" t="s">
        <v>167</v>
      </c>
      <c r="F282" s="45" t="s">
        <v>639</v>
      </c>
      <c r="G282" s="45" t="s">
        <v>640</v>
      </c>
      <c r="H282" s="45" t="s">
        <v>530</v>
      </c>
      <c r="I282" s="45" t="s">
        <v>641</v>
      </c>
      <c r="J282" s="45" t="s">
        <v>642</v>
      </c>
      <c r="K282" s="45" t="s">
        <v>643</v>
      </c>
      <c r="L282" s="45" t="s">
        <v>643</v>
      </c>
    </row>
    <row r="283" spans="1:12" ht="25.5" hidden="1">
      <c r="A283" s="45" t="s">
        <v>255</v>
      </c>
      <c r="B283" s="45" t="s">
        <v>1437</v>
      </c>
      <c r="C283" s="45" t="s">
        <v>1438</v>
      </c>
      <c r="D283" s="45" t="s">
        <v>225</v>
      </c>
      <c r="E283" s="45" t="s">
        <v>167</v>
      </c>
      <c r="F283" s="45" t="s">
        <v>639</v>
      </c>
      <c r="G283" s="45" t="s">
        <v>640</v>
      </c>
      <c r="H283" s="45" t="s">
        <v>530</v>
      </c>
      <c r="I283" s="45" t="s">
        <v>641</v>
      </c>
      <c r="J283" s="45" t="s">
        <v>642</v>
      </c>
      <c r="K283" s="45" t="s">
        <v>643</v>
      </c>
      <c r="L283" s="45" t="s">
        <v>643</v>
      </c>
    </row>
    <row r="284" spans="1:12" ht="25.5" hidden="1">
      <c r="A284" s="45" t="s">
        <v>1439</v>
      </c>
      <c r="B284" s="45" t="s">
        <v>1440</v>
      </c>
      <c r="C284" s="45" t="s">
        <v>1441</v>
      </c>
      <c r="D284" s="45" t="s">
        <v>225</v>
      </c>
      <c r="E284" s="45" t="s">
        <v>167</v>
      </c>
      <c r="F284" s="45" t="s">
        <v>639</v>
      </c>
      <c r="G284" s="45" t="s">
        <v>640</v>
      </c>
      <c r="H284" s="45" t="s">
        <v>530</v>
      </c>
      <c r="I284" s="45" t="s">
        <v>641</v>
      </c>
      <c r="J284" s="45" t="s">
        <v>642</v>
      </c>
      <c r="K284" s="45" t="s">
        <v>643</v>
      </c>
      <c r="L284" s="45" t="s">
        <v>643</v>
      </c>
    </row>
    <row r="285" spans="1:12" ht="25.5" hidden="1">
      <c r="A285" s="45" t="s">
        <v>1442</v>
      </c>
      <c r="B285" s="45" t="s">
        <v>1443</v>
      </c>
      <c r="C285" s="45" t="s">
        <v>1444</v>
      </c>
      <c r="D285" s="45" t="s">
        <v>225</v>
      </c>
      <c r="E285" s="45" t="s">
        <v>167</v>
      </c>
      <c r="F285" s="45" t="s">
        <v>639</v>
      </c>
      <c r="G285" s="45" t="s">
        <v>640</v>
      </c>
      <c r="H285" s="45" t="s">
        <v>530</v>
      </c>
      <c r="I285" s="45" t="s">
        <v>641</v>
      </c>
      <c r="J285" s="45" t="s">
        <v>642</v>
      </c>
      <c r="K285" s="45" t="s">
        <v>643</v>
      </c>
      <c r="L285" s="45" t="s">
        <v>643</v>
      </c>
    </row>
    <row r="286" spans="1:12" ht="25.5" hidden="1">
      <c r="A286" s="45" t="s">
        <v>1445</v>
      </c>
      <c r="B286" s="45" t="s">
        <v>1446</v>
      </c>
      <c r="C286" s="45" t="s">
        <v>1447</v>
      </c>
      <c r="D286" s="45" t="s">
        <v>225</v>
      </c>
      <c r="E286" s="45" t="s">
        <v>167</v>
      </c>
      <c r="F286" s="45" t="s">
        <v>639</v>
      </c>
      <c r="G286" s="45" t="s">
        <v>640</v>
      </c>
      <c r="H286" s="45" t="s">
        <v>530</v>
      </c>
      <c r="I286" s="45" t="s">
        <v>641</v>
      </c>
      <c r="J286" s="45" t="s">
        <v>642</v>
      </c>
      <c r="K286" s="45" t="s">
        <v>643</v>
      </c>
      <c r="L286" s="45" t="s">
        <v>643</v>
      </c>
    </row>
    <row r="287" spans="1:12" ht="25.5" hidden="1">
      <c r="A287" s="45" t="s">
        <v>256</v>
      </c>
      <c r="B287" s="45" t="s">
        <v>1448</v>
      </c>
      <c r="C287" s="45" t="s">
        <v>1449</v>
      </c>
      <c r="D287" s="45" t="s">
        <v>225</v>
      </c>
      <c r="E287" s="45" t="s">
        <v>167</v>
      </c>
      <c r="F287" s="45" t="s">
        <v>639</v>
      </c>
      <c r="G287" s="45" t="s">
        <v>640</v>
      </c>
      <c r="H287" s="45" t="s">
        <v>530</v>
      </c>
      <c r="I287" s="45" t="s">
        <v>641</v>
      </c>
      <c r="J287" s="45" t="s">
        <v>642</v>
      </c>
      <c r="K287" s="45" t="s">
        <v>643</v>
      </c>
      <c r="L287" s="45" t="s">
        <v>643</v>
      </c>
    </row>
    <row r="288" spans="1:12" ht="25.5" hidden="1">
      <c r="A288" s="45" t="s">
        <v>447</v>
      </c>
      <c r="B288" s="45" t="s">
        <v>1450</v>
      </c>
      <c r="C288" s="45" t="s">
        <v>1451</v>
      </c>
      <c r="D288" s="45" t="s">
        <v>225</v>
      </c>
      <c r="E288" s="45" t="s">
        <v>167</v>
      </c>
      <c r="F288" s="45" t="s">
        <v>639</v>
      </c>
      <c r="G288" s="45" t="s">
        <v>640</v>
      </c>
      <c r="H288" s="45" t="s">
        <v>530</v>
      </c>
      <c r="I288" s="45" t="s">
        <v>641</v>
      </c>
      <c r="J288" s="45" t="s">
        <v>642</v>
      </c>
      <c r="K288" s="45" t="s">
        <v>643</v>
      </c>
      <c r="L288" s="45" t="s">
        <v>643</v>
      </c>
    </row>
    <row r="289" spans="1:12" ht="25.5" hidden="1">
      <c r="A289" s="45" t="s">
        <v>1452</v>
      </c>
      <c r="B289" s="45" t="s">
        <v>1453</v>
      </c>
      <c r="C289" s="45" t="s">
        <v>1454</v>
      </c>
      <c r="D289" s="45" t="s">
        <v>225</v>
      </c>
      <c r="E289" s="45" t="s">
        <v>167</v>
      </c>
      <c r="F289" s="45" t="s">
        <v>639</v>
      </c>
      <c r="G289" s="45" t="s">
        <v>640</v>
      </c>
      <c r="H289" s="45" t="s">
        <v>530</v>
      </c>
      <c r="I289" s="45" t="s">
        <v>641</v>
      </c>
      <c r="J289" s="45" t="s">
        <v>642</v>
      </c>
      <c r="K289" s="45" t="s">
        <v>643</v>
      </c>
      <c r="L289" s="45" t="s">
        <v>643</v>
      </c>
    </row>
    <row r="290" spans="1:12" ht="25.5" hidden="1">
      <c r="A290" s="45" t="s">
        <v>1455</v>
      </c>
      <c r="B290" s="45" t="s">
        <v>1456</v>
      </c>
      <c r="C290" s="45" t="s">
        <v>1457</v>
      </c>
      <c r="D290" s="45" t="s">
        <v>225</v>
      </c>
      <c r="E290" s="45" t="s">
        <v>167</v>
      </c>
      <c r="F290" s="45" t="s">
        <v>639</v>
      </c>
      <c r="G290" s="45" t="s">
        <v>640</v>
      </c>
      <c r="H290" s="45" t="s">
        <v>530</v>
      </c>
      <c r="I290" s="45" t="s">
        <v>641</v>
      </c>
      <c r="J290" s="45" t="s">
        <v>642</v>
      </c>
      <c r="K290" s="45" t="s">
        <v>643</v>
      </c>
      <c r="L290" s="45" t="s">
        <v>643</v>
      </c>
    </row>
    <row r="291" spans="1:12" ht="25.5" hidden="1">
      <c r="A291" s="45" t="s">
        <v>1458</v>
      </c>
      <c r="B291" s="45" t="s">
        <v>1459</v>
      </c>
      <c r="C291" s="45" t="s">
        <v>1460</v>
      </c>
      <c r="D291" s="45" t="s">
        <v>225</v>
      </c>
      <c r="E291" s="45" t="s">
        <v>167</v>
      </c>
      <c r="F291" s="45" t="s">
        <v>639</v>
      </c>
      <c r="G291" s="45" t="s">
        <v>640</v>
      </c>
      <c r="H291" s="45" t="s">
        <v>530</v>
      </c>
      <c r="I291" s="45" t="s">
        <v>641</v>
      </c>
      <c r="J291" s="45" t="s">
        <v>642</v>
      </c>
      <c r="K291" s="45" t="s">
        <v>643</v>
      </c>
      <c r="L291" s="45" t="s">
        <v>643</v>
      </c>
    </row>
    <row r="292" spans="1:12" ht="25.5" hidden="1">
      <c r="A292" s="45" t="s">
        <v>1461</v>
      </c>
      <c r="B292" s="45" t="s">
        <v>1462</v>
      </c>
      <c r="C292" s="45" t="s">
        <v>1463</v>
      </c>
      <c r="D292" s="45" t="s">
        <v>225</v>
      </c>
      <c r="E292" s="45" t="s">
        <v>167</v>
      </c>
      <c r="F292" s="45" t="s">
        <v>639</v>
      </c>
      <c r="G292" s="45" t="s">
        <v>640</v>
      </c>
      <c r="H292" s="45" t="s">
        <v>530</v>
      </c>
      <c r="I292" s="45" t="s">
        <v>641</v>
      </c>
      <c r="J292" s="45" t="s">
        <v>642</v>
      </c>
      <c r="K292" s="45" t="s">
        <v>643</v>
      </c>
      <c r="L292" s="45" t="s">
        <v>643</v>
      </c>
    </row>
    <row r="293" spans="1:12" ht="25.5" hidden="1">
      <c r="A293" s="45" t="s">
        <v>1464</v>
      </c>
      <c r="B293" s="45" t="s">
        <v>1465</v>
      </c>
      <c r="C293" s="45" t="s">
        <v>1466</v>
      </c>
      <c r="D293" s="45" t="s">
        <v>225</v>
      </c>
      <c r="E293" s="45" t="s">
        <v>167</v>
      </c>
      <c r="F293" s="45" t="s">
        <v>639</v>
      </c>
      <c r="G293" s="45" t="s">
        <v>640</v>
      </c>
      <c r="H293" s="45" t="s">
        <v>530</v>
      </c>
      <c r="I293" s="45" t="s">
        <v>641</v>
      </c>
      <c r="J293" s="45" t="s">
        <v>642</v>
      </c>
      <c r="K293" s="45" t="s">
        <v>643</v>
      </c>
      <c r="L293" s="45" t="s">
        <v>643</v>
      </c>
    </row>
    <row r="294" spans="1:12" ht="25.5" hidden="1">
      <c r="A294" s="45" t="s">
        <v>1467</v>
      </c>
      <c r="B294" s="45" t="s">
        <v>1468</v>
      </c>
      <c r="C294" s="45" t="s">
        <v>1469</v>
      </c>
      <c r="D294" s="45" t="s">
        <v>225</v>
      </c>
      <c r="E294" s="45" t="s">
        <v>167</v>
      </c>
      <c r="F294" s="45" t="s">
        <v>639</v>
      </c>
      <c r="G294" s="45" t="s">
        <v>640</v>
      </c>
      <c r="H294" s="45" t="s">
        <v>530</v>
      </c>
      <c r="I294" s="45" t="s">
        <v>641</v>
      </c>
      <c r="J294" s="45" t="s">
        <v>642</v>
      </c>
      <c r="K294" s="45" t="s">
        <v>643</v>
      </c>
      <c r="L294" s="45" t="s">
        <v>643</v>
      </c>
    </row>
    <row r="295" spans="1:12" ht="25.5" hidden="1">
      <c r="A295" s="45" t="s">
        <v>1470</v>
      </c>
      <c r="B295" s="45" t="s">
        <v>1471</v>
      </c>
      <c r="C295" s="45" t="s">
        <v>1472</v>
      </c>
      <c r="D295" s="45" t="s">
        <v>225</v>
      </c>
      <c r="E295" s="45" t="s">
        <v>167</v>
      </c>
      <c r="F295" s="45" t="s">
        <v>639</v>
      </c>
      <c r="G295" s="45" t="s">
        <v>640</v>
      </c>
      <c r="H295" s="45" t="s">
        <v>530</v>
      </c>
      <c r="I295" s="45" t="s">
        <v>641</v>
      </c>
      <c r="J295" s="45" t="s">
        <v>642</v>
      </c>
      <c r="K295" s="45" t="s">
        <v>643</v>
      </c>
      <c r="L295" s="45" t="s">
        <v>643</v>
      </c>
    </row>
    <row r="296" spans="1:12" ht="25.5" hidden="1">
      <c r="A296" s="45" t="s">
        <v>1473</v>
      </c>
      <c r="B296" s="45" t="s">
        <v>1474</v>
      </c>
      <c r="C296" s="45" t="s">
        <v>1475</v>
      </c>
      <c r="D296" s="45" t="s">
        <v>225</v>
      </c>
      <c r="E296" s="45" t="s">
        <v>167</v>
      </c>
      <c r="F296" s="45" t="s">
        <v>639</v>
      </c>
      <c r="G296" s="45" t="s">
        <v>640</v>
      </c>
      <c r="H296" s="45" t="s">
        <v>530</v>
      </c>
      <c r="I296" s="45" t="s">
        <v>641</v>
      </c>
      <c r="J296" s="45" t="s">
        <v>642</v>
      </c>
      <c r="K296" s="45" t="s">
        <v>643</v>
      </c>
      <c r="L296" s="45" t="s">
        <v>643</v>
      </c>
    </row>
    <row r="297" spans="1:12" ht="25.5" hidden="1">
      <c r="A297" s="45" t="s">
        <v>1476</v>
      </c>
      <c r="B297" s="45" t="s">
        <v>1477</v>
      </c>
      <c r="C297" s="45" t="s">
        <v>1478</v>
      </c>
      <c r="D297" s="45" t="s">
        <v>225</v>
      </c>
      <c r="E297" s="45" t="s">
        <v>167</v>
      </c>
      <c r="F297" s="45" t="s">
        <v>639</v>
      </c>
      <c r="G297" s="45" t="s">
        <v>640</v>
      </c>
      <c r="H297" s="45" t="s">
        <v>530</v>
      </c>
      <c r="I297" s="45" t="s">
        <v>641</v>
      </c>
      <c r="J297" s="45" t="s">
        <v>642</v>
      </c>
      <c r="K297" s="45" t="s">
        <v>643</v>
      </c>
      <c r="L297" s="45" t="s">
        <v>643</v>
      </c>
    </row>
    <row r="298" spans="1:12" ht="25.5" hidden="1">
      <c r="A298" s="45" t="s">
        <v>1479</v>
      </c>
      <c r="B298" s="45" t="s">
        <v>1480</v>
      </c>
      <c r="C298" s="45" t="s">
        <v>1481</v>
      </c>
      <c r="D298" s="45" t="s">
        <v>225</v>
      </c>
      <c r="E298" s="45" t="s">
        <v>167</v>
      </c>
      <c r="F298" s="45" t="s">
        <v>639</v>
      </c>
      <c r="G298" s="45" t="s">
        <v>640</v>
      </c>
      <c r="H298" s="45" t="s">
        <v>530</v>
      </c>
      <c r="I298" s="45" t="s">
        <v>641</v>
      </c>
      <c r="J298" s="45" t="s">
        <v>642</v>
      </c>
      <c r="K298" s="45" t="s">
        <v>643</v>
      </c>
      <c r="L298" s="45" t="s">
        <v>643</v>
      </c>
    </row>
    <row r="299" spans="1:12" ht="25.5" hidden="1">
      <c r="A299" s="45" t="s">
        <v>1482</v>
      </c>
      <c r="B299" s="45" t="s">
        <v>1483</v>
      </c>
      <c r="C299" s="45" t="s">
        <v>1484</v>
      </c>
      <c r="D299" s="45" t="s">
        <v>225</v>
      </c>
      <c r="E299" s="45" t="s">
        <v>167</v>
      </c>
      <c r="F299" s="45" t="s">
        <v>639</v>
      </c>
      <c r="G299" s="45" t="s">
        <v>640</v>
      </c>
      <c r="H299" s="45" t="s">
        <v>530</v>
      </c>
      <c r="I299" s="45" t="s">
        <v>641</v>
      </c>
      <c r="J299" s="45" t="s">
        <v>642</v>
      </c>
      <c r="K299" s="45" t="s">
        <v>643</v>
      </c>
      <c r="L299" s="45" t="s">
        <v>643</v>
      </c>
    </row>
    <row r="300" spans="1:12" ht="25.5" hidden="1">
      <c r="A300" s="45" t="s">
        <v>1485</v>
      </c>
      <c r="B300" s="45" t="s">
        <v>1486</v>
      </c>
      <c r="C300" s="45" t="s">
        <v>1487</v>
      </c>
      <c r="D300" s="45" t="s">
        <v>225</v>
      </c>
      <c r="E300" s="45" t="s">
        <v>167</v>
      </c>
      <c r="F300" s="45" t="s">
        <v>639</v>
      </c>
      <c r="G300" s="45" t="s">
        <v>640</v>
      </c>
      <c r="H300" s="45" t="s">
        <v>530</v>
      </c>
      <c r="I300" s="45" t="s">
        <v>641</v>
      </c>
      <c r="J300" s="45" t="s">
        <v>642</v>
      </c>
      <c r="K300" s="45" t="s">
        <v>643</v>
      </c>
      <c r="L300" s="45" t="s">
        <v>643</v>
      </c>
    </row>
    <row r="301" spans="1:12" ht="25.5" hidden="1">
      <c r="A301" s="45" t="s">
        <v>1488</v>
      </c>
      <c r="B301" s="45" t="s">
        <v>1489</v>
      </c>
      <c r="C301" s="45" t="s">
        <v>1490</v>
      </c>
      <c r="D301" s="45" t="s">
        <v>225</v>
      </c>
      <c r="E301" s="45" t="s">
        <v>167</v>
      </c>
      <c r="F301" s="45" t="s">
        <v>639</v>
      </c>
      <c r="G301" s="45" t="s">
        <v>640</v>
      </c>
      <c r="H301" s="45" t="s">
        <v>530</v>
      </c>
      <c r="I301" s="45" t="s">
        <v>641</v>
      </c>
      <c r="J301" s="45" t="s">
        <v>642</v>
      </c>
      <c r="K301" s="45" t="s">
        <v>643</v>
      </c>
      <c r="L301" s="45" t="s">
        <v>643</v>
      </c>
    </row>
    <row r="302" spans="1:12" ht="25.5" hidden="1">
      <c r="A302" s="45" t="s">
        <v>1491</v>
      </c>
      <c r="B302" s="45" t="s">
        <v>1492</v>
      </c>
      <c r="C302" s="45" t="s">
        <v>1493</v>
      </c>
      <c r="D302" s="45" t="s">
        <v>225</v>
      </c>
      <c r="E302" s="45" t="s">
        <v>167</v>
      </c>
      <c r="F302" s="45" t="s">
        <v>639</v>
      </c>
      <c r="G302" s="45" t="s">
        <v>640</v>
      </c>
      <c r="H302" s="45" t="s">
        <v>530</v>
      </c>
      <c r="I302" s="45" t="s">
        <v>641</v>
      </c>
      <c r="J302" s="45" t="s">
        <v>642</v>
      </c>
      <c r="K302" s="45" t="s">
        <v>643</v>
      </c>
      <c r="L302" s="45" t="s">
        <v>643</v>
      </c>
    </row>
    <row r="303" spans="1:12" ht="25.5" hidden="1">
      <c r="A303" s="45" t="s">
        <v>257</v>
      </c>
      <c r="B303" s="45" t="s">
        <v>1494</v>
      </c>
      <c r="C303" s="45" t="s">
        <v>1495</v>
      </c>
      <c r="D303" s="45" t="s">
        <v>225</v>
      </c>
      <c r="E303" s="45" t="s">
        <v>167</v>
      </c>
      <c r="F303" s="45" t="s">
        <v>639</v>
      </c>
      <c r="G303" s="45" t="s">
        <v>640</v>
      </c>
      <c r="H303" s="45" t="s">
        <v>530</v>
      </c>
      <c r="I303" s="45" t="s">
        <v>641</v>
      </c>
      <c r="J303" s="45" t="s">
        <v>642</v>
      </c>
      <c r="K303" s="45" t="s">
        <v>643</v>
      </c>
      <c r="L303" s="45" t="s">
        <v>643</v>
      </c>
    </row>
    <row r="304" spans="1:12" ht="25.5" hidden="1">
      <c r="A304" s="45" t="s">
        <v>1496</v>
      </c>
      <c r="B304" s="45" t="s">
        <v>1497</v>
      </c>
      <c r="C304" s="45" t="s">
        <v>1498</v>
      </c>
      <c r="D304" s="45" t="s">
        <v>225</v>
      </c>
      <c r="E304" s="45" t="s">
        <v>167</v>
      </c>
      <c r="F304" s="45" t="s">
        <v>639</v>
      </c>
      <c r="G304" s="45" t="s">
        <v>640</v>
      </c>
      <c r="H304" s="45" t="s">
        <v>530</v>
      </c>
      <c r="I304" s="45" t="s">
        <v>641</v>
      </c>
      <c r="J304" s="45" t="s">
        <v>642</v>
      </c>
      <c r="K304" s="45" t="s">
        <v>643</v>
      </c>
      <c r="L304" s="45" t="s">
        <v>643</v>
      </c>
    </row>
    <row r="305" spans="1:12" ht="25.5" hidden="1">
      <c r="A305" s="45" t="s">
        <v>1499</v>
      </c>
      <c r="B305" s="45" t="s">
        <v>1500</v>
      </c>
      <c r="C305" s="45" t="s">
        <v>1501</v>
      </c>
      <c r="D305" s="45" t="s">
        <v>225</v>
      </c>
      <c r="E305" s="45" t="s">
        <v>167</v>
      </c>
      <c r="F305" s="45" t="s">
        <v>639</v>
      </c>
      <c r="G305" s="45" t="s">
        <v>640</v>
      </c>
      <c r="H305" s="45" t="s">
        <v>530</v>
      </c>
      <c r="I305" s="45" t="s">
        <v>641</v>
      </c>
      <c r="J305" s="45" t="s">
        <v>642</v>
      </c>
      <c r="K305" s="45" t="s">
        <v>643</v>
      </c>
      <c r="L305" s="45" t="s">
        <v>643</v>
      </c>
    </row>
    <row r="306" spans="1:12" ht="25.5" hidden="1">
      <c r="A306" s="45" t="s">
        <v>1502</v>
      </c>
      <c r="B306" s="45" t="s">
        <v>1503</v>
      </c>
      <c r="C306" s="45" t="s">
        <v>1504</v>
      </c>
      <c r="D306" s="45" t="s">
        <v>225</v>
      </c>
      <c r="E306" s="45" t="s">
        <v>167</v>
      </c>
      <c r="F306" s="45" t="s">
        <v>639</v>
      </c>
      <c r="G306" s="45" t="s">
        <v>640</v>
      </c>
      <c r="H306" s="45" t="s">
        <v>530</v>
      </c>
      <c r="I306" s="45" t="s">
        <v>641</v>
      </c>
      <c r="J306" s="45" t="s">
        <v>642</v>
      </c>
      <c r="K306" s="45" t="s">
        <v>643</v>
      </c>
      <c r="L306" s="45" t="s">
        <v>643</v>
      </c>
    </row>
    <row r="307" spans="1:12" ht="25.5" hidden="1">
      <c r="A307" s="45" t="s">
        <v>1505</v>
      </c>
      <c r="B307" s="45" t="s">
        <v>1506</v>
      </c>
      <c r="C307" s="45" t="s">
        <v>1507</v>
      </c>
      <c r="D307" s="45" t="s">
        <v>225</v>
      </c>
      <c r="E307" s="45" t="s">
        <v>167</v>
      </c>
      <c r="F307" s="45" t="s">
        <v>639</v>
      </c>
      <c r="G307" s="45" t="s">
        <v>640</v>
      </c>
      <c r="H307" s="45" t="s">
        <v>530</v>
      </c>
      <c r="I307" s="45" t="s">
        <v>641</v>
      </c>
      <c r="J307" s="45" t="s">
        <v>642</v>
      </c>
      <c r="K307" s="45" t="s">
        <v>643</v>
      </c>
      <c r="L307" s="45" t="s">
        <v>643</v>
      </c>
    </row>
    <row r="308" spans="1:12" ht="25.5" hidden="1">
      <c r="A308" s="45" t="s">
        <v>1508</v>
      </c>
      <c r="B308" s="45" t="s">
        <v>1509</v>
      </c>
      <c r="C308" s="45" t="s">
        <v>1510</v>
      </c>
      <c r="D308" s="45" t="s">
        <v>225</v>
      </c>
      <c r="E308" s="45" t="s">
        <v>167</v>
      </c>
      <c r="F308" s="45" t="s">
        <v>639</v>
      </c>
      <c r="G308" s="45" t="s">
        <v>640</v>
      </c>
      <c r="H308" s="45" t="s">
        <v>530</v>
      </c>
      <c r="I308" s="45" t="s">
        <v>641</v>
      </c>
      <c r="J308" s="45" t="s">
        <v>642</v>
      </c>
      <c r="K308" s="45" t="s">
        <v>643</v>
      </c>
      <c r="L308" s="45" t="s">
        <v>643</v>
      </c>
    </row>
    <row r="309" spans="1:12" ht="25.5" hidden="1">
      <c r="A309" s="45" t="s">
        <v>258</v>
      </c>
      <c r="B309" s="45" t="s">
        <v>1511</v>
      </c>
      <c r="C309" s="45" t="s">
        <v>1512</v>
      </c>
      <c r="D309" s="45" t="s">
        <v>225</v>
      </c>
      <c r="E309" s="45" t="s">
        <v>167</v>
      </c>
      <c r="F309" s="45" t="s">
        <v>639</v>
      </c>
      <c r="G309" s="45" t="s">
        <v>640</v>
      </c>
      <c r="H309" s="45" t="s">
        <v>530</v>
      </c>
      <c r="I309" s="45" t="s">
        <v>641</v>
      </c>
      <c r="J309" s="45" t="s">
        <v>642</v>
      </c>
      <c r="K309" s="45" t="s">
        <v>643</v>
      </c>
      <c r="L309" s="45" t="s">
        <v>643</v>
      </c>
    </row>
    <row r="310" spans="1:12" ht="25.5" hidden="1">
      <c r="A310" s="45" t="s">
        <v>1513</v>
      </c>
      <c r="B310" s="45" t="s">
        <v>1514</v>
      </c>
      <c r="C310" s="45" t="s">
        <v>1515</v>
      </c>
      <c r="D310" s="45" t="s">
        <v>225</v>
      </c>
      <c r="E310" s="45" t="s">
        <v>167</v>
      </c>
      <c r="F310" s="45" t="s">
        <v>639</v>
      </c>
      <c r="G310" s="45" t="s">
        <v>640</v>
      </c>
      <c r="H310" s="45" t="s">
        <v>530</v>
      </c>
      <c r="I310" s="45" t="s">
        <v>641</v>
      </c>
      <c r="J310" s="45" t="s">
        <v>642</v>
      </c>
      <c r="K310" s="45" t="s">
        <v>643</v>
      </c>
      <c r="L310" s="45" t="s">
        <v>643</v>
      </c>
    </row>
    <row r="311" spans="1:12" ht="25.5" hidden="1">
      <c r="A311" s="45" t="s">
        <v>1516</v>
      </c>
      <c r="B311" s="45" t="s">
        <v>1517</v>
      </c>
      <c r="C311" s="45" t="s">
        <v>1518</v>
      </c>
      <c r="D311" s="45" t="s">
        <v>225</v>
      </c>
      <c r="E311" s="45" t="s">
        <v>167</v>
      </c>
      <c r="F311" s="45" t="s">
        <v>639</v>
      </c>
      <c r="G311" s="45" t="s">
        <v>640</v>
      </c>
      <c r="H311" s="45" t="s">
        <v>530</v>
      </c>
      <c r="I311" s="45" t="s">
        <v>641</v>
      </c>
      <c r="J311" s="45" t="s">
        <v>642</v>
      </c>
      <c r="K311" s="45" t="s">
        <v>643</v>
      </c>
      <c r="L311" s="45" t="s">
        <v>643</v>
      </c>
    </row>
    <row r="312" spans="1:12" ht="25.5" hidden="1">
      <c r="A312" s="45" t="s">
        <v>1519</v>
      </c>
      <c r="B312" s="45" t="s">
        <v>1520</v>
      </c>
      <c r="C312" s="45" t="s">
        <v>1521</v>
      </c>
      <c r="D312" s="45" t="s">
        <v>225</v>
      </c>
      <c r="E312" s="45" t="s">
        <v>167</v>
      </c>
      <c r="F312" s="45" t="s">
        <v>639</v>
      </c>
      <c r="G312" s="45" t="s">
        <v>640</v>
      </c>
      <c r="H312" s="45" t="s">
        <v>530</v>
      </c>
      <c r="I312" s="45" t="s">
        <v>641</v>
      </c>
      <c r="J312" s="45" t="s">
        <v>642</v>
      </c>
      <c r="K312" s="45" t="s">
        <v>643</v>
      </c>
      <c r="L312" s="45" t="s">
        <v>643</v>
      </c>
    </row>
    <row r="313" spans="1:12" ht="25.5" hidden="1">
      <c r="A313" s="45" t="s">
        <v>1522</v>
      </c>
      <c r="B313" s="45" t="s">
        <v>1523</v>
      </c>
      <c r="C313" s="45" t="s">
        <v>1524</v>
      </c>
      <c r="D313" s="45" t="s">
        <v>225</v>
      </c>
      <c r="E313" s="45" t="s">
        <v>167</v>
      </c>
      <c r="F313" s="45" t="s">
        <v>639</v>
      </c>
      <c r="G313" s="45" t="s">
        <v>640</v>
      </c>
      <c r="H313" s="45" t="s">
        <v>530</v>
      </c>
      <c r="I313" s="45" t="s">
        <v>641</v>
      </c>
      <c r="J313" s="45" t="s">
        <v>642</v>
      </c>
      <c r="K313" s="45" t="s">
        <v>643</v>
      </c>
      <c r="L313" s="45" t="s">
        <v>643</v>
      </c>
    </row>
    <row r="314" spans="1:12" ht="25.5" hidden="1">
      <c r="A314" s="45" t="s">
        <v>1525</v>
      </c>
      <c r="B314" s="45" t="s">
        <v>1526</v>
      </c>
      <c r="C314" s="45" t="s">
        <v>1527</v>
      </c>
      <c r="D314" s="45" t="s">
        <v>225</v>
      </c>
      <c r="E314" s="45" t="s">
        <v>167</v>
      </c>
      <c r="F314" s="45" t="s">
        <v>639</v>
      </c>
      <c r="G314" s="45" t="s">
        <v>640</v>
      </c>
      <c r="H314" s="45" t="s">
        <v>530</v>
      </c>
      <c r="I314" s="45" t="s">
        <v>641</v>
      </c>
      <c r="J314" s="45" t="s">
        <v>642</v>
      </c>
      <c r="K314" s="45" t="s">
        <v>643</v>
      </c>
      <c r="L314" s="45" t="s">
        <v>643</v>
      </c>
    </row>
    <row r="315" spans="1:12" ht="25.5" hidden="1">
      <c r="A315" s="45" t="s">
        <v>1528</v>
      </c>
      <c r="B315" s="45" t="s">
        <v>1529</v>
      </c>
      <c r="C315" s="45" t="s">
        <v>1530</v>
      </c>
      <c r="D315" s="45" t="s">
        <v>294</v>
      </c>
      <c r="E315" s="45" t="s">
        <v>132</v>
      </c>
      <c r="F315" s="45" t="s">
        <v>639</v>
      </c>
      <c r="G315" s="45" t="s">
        <v>640</v>
      </c>
      <c r="H315" s="45" t="s">
        <v>530</v>
      </c>
      <c r="I315" s="45" t="s">
        <v>641</v>
      </c>
      <c r="J315" s="45" t="s">
        <v>642</v>
      </c>
      <c r="K315" s="45" t="s">
        <v>643</v>
      </c>
      <c r="L315" s="45" t="s">
        <v>643</v>
      </c>
    </row>
    <row r="316" spans="1:12" ht="25.5" hidden="1">
      <c r="A316" s="45" t="s">
        <v>1531</v>
      </c>
      <c r="B316" s="45" t="s">
        <v>1532</v>
      </c>
      <c r="C316" s="45" t="s">
        <v>1533</v>
      </c>
      <c r="D316" s="45" t="s">
        <v>294</v>
      </c>
      <c r="E316" s="45" t="s">
        <v>132</v>
      </c>
      <c r="F316" s="45" t="s">
        <v>639</v>
      </c>
      <c r="G316" s="45" t="s">
        <v>640</v>
      </c>
      <c r="H316" s="45" t="s">
        <v>530</v>
      </c>
      <c r="I316" s="45" t="s">
        <v>641</v>
      </c>
      <c r="J316" s="45" t="s">
        <v>642</v>
      </c>
      <c r="K316" s="45" t="s">
        <v>643</v>
      </c>
      <c r="L316" s="45" t="s">
        <v>643</v>
      </c>
    </row>
    <row r="317" spans="1:12" ht="25.5" hidden="1">
      <c r="A317" s="45" t="s">
        <v>1534</v>
      </c>
      <c r="B317" s="45" t="s">
        <v>1535</v>
      </c>
      <c r="C317" s="45" t="s">
        <v>1536</v>
      </c>
      <c r="D317" s="45" t="s">
        <v>212</v>
      </c>
      <c r="E317" s="45" t="s">
        <v>20</v>
      </c>
      <c r="F317" s="45" t="s">
        <v>975</v>
      </c>
      <c r="G317" s="45" t="s">
        <v>640</v>
      </c>
      <c r="H317" s="45" t="s">
        <v>530</v>
      </c>
      <c r="I317" s="45" t="s">
        <v>641</v>
      </c>
      <c r="J317" s="45" t="s">
        <v>642</v>
      </c>
      <c r="K317" s="45" t="s">
        <v>643</v>
      </c>
      <c r="L317" s="45" t="s">
        <v>643</v>
      </c>
    </row>
    <row r="318" spans="1:12" ht="25.5" hidden="1">
      <c r="A318" s="45" t="s">
        <v>1537</v>
      </c>
      <c r="B318" s="45" t="s">
        <v>1538</v>
      </c>
      <c r="C318" s="45" t="s">
        <v>1539</v>
      </c>
      <c r="D318" s="45" t="s">
        <v>212</v>
      </c>
      <c r="E318" s="45" t="s">
        <v>20</v>
      </c>
      <c r="F318" s="45" t="s">
        <v>975</v>
      </c>
      <c r="G318" s="45" t="s">
        <v>640</v>
      </c>
      <c r="H318" s="45" t="s">
        <v>530</v>
      </c>
      <c r="I318" s="45" t="s">
        <v>641</v>
      </c>
      <c r="J318" s="45" t="s">
        <v>642</v>
      </c>
      <c r="K318" s="45" t="s">
        <v>643</v>
      </c>
      <c r="L318" s="45" t="s">
        <v>643</v>
      </c>
    </row>
    <row r="319" spans="1:12" ht="25.5" hidden="1">
      <c r="A319" s="45" t="s">
        <v>1540</v>
      </c>
      <c r="B319" s="45" t="s">
        <v>1541</v>
      </c>
      <c r="C319" s="45" t="s">
        <v>1542</v>
      </c>
      <c r="D319" s="45" t="s">
        <v>287</v>
      </c>
      <c r="E319" s="45" t="s">
        <v>288</v>
      </c>
      <c r="F319" s="45" t="s">
        <v>639</v>
      </c>
      <c r="G319" s="45" t="s">
        <v>640</v>
      </c>
      <c r="H319" s="45" t="s">
        <v>530</v>
      </c>
      <c r="I319" s="45" t="s">
        <v>641</v>
      </c>
      <c r="J319" s="45" t="s">
        <v>642</v>
      </c>
      <c r="K319" s="45" t="s">
        <v>643</v>
      </c>
      <c r="L319" s="45" t="s">
        <v>643</v>
      </c>
    </row>
    <row r="320" spans="1:12" ht="25.5" hidden="1">
      <c r="A320" s="45" t="s">
        <v>1543</v>
      </c>
      <c r="B320" s="45" t="s">
        <v>1544</v>
      </c>
      <c r="C320" s="45" t="s">
        <v>1545</v>
      </c>
      <c r="D320" s="45" t="s">
        <v>202</v>
      </c>
      <c r="E320" s="45" t="s">
        <v>16</v>
      </c>
      <c r="F320" s="45" t="s">
        <v>639</v>
      </c>
      <c r="G320" s="45" t="s">
        <v>640</v>
      </c>
      <c r="H320" s="45" t="s">
        <v>530</v>
      </c>
      <c r="I320" s="45" t="s">
        <v>641</v>
      </c>
      <c r="J320" s="45" t="s">
        <v>642</v>
      </c>
      <c r="K320" s="45" t="s">
        <v>643</v>
      </c>
      <c r="L320" s="45" t="s">
        <v>643</v>
      </c>
    </row>
    <row r="321" spans="1:12" ht="25.5" hidden="1">
      <c r="A321" s="45" t="s">
        <v>1546</v>
      </c>
      <c r="B321" s="45" t="s">
        <v>1547</v>
      </c>
      <c r="C321" s="45" t="s">
        <v>1548</v>
      </c>
      <c r="D321" s="45" t="s">
        <v>202</v>
      </c>
      <c r="E321" s="45" t="s">
        <v>16</v>
      </c>
      <c r="F321" s="45" t="s">
        <v>639</v>
      </c>
      <c r="G321" s="45" t="s">
        <v>640</v>
      </c>
      <c r="H321" s="45" t="s">
        <v>530</v>
      </c>
      <c r="I321" s="45" t="s">
        <v>641</v>
      </c>
      <c r="J321" s="45" t="s">
        <v>642</v>
      </c>
      <c r="K321" s="45" t="s">
        <v>643</v>
      </c>
      <c r="L321" s="45" t="s">
        <v>643</v>
      </c>
    </row>
    <row r="322" spans="1:12" ht="25.5" hidden="1">
      <c r="A322" s="45" t="s">
        <v>1549</v>
      </c>
      <c r="B322" s="45" t="s">
        <v>1550</v>
      </c>
      <c r="C322" s="45" t="s">
        <v>1551</v>
      </c>
      <c r="D322" s="45" t="s">
        <v>202</v>
      </c>
      <c r="E322" s="45" t="s">
        <v>16</v>
      </c>
      <c r="F322" s="45" t="s">
        <v>639</v>
      </c>
      <c r="G322" s="45" t="s">
        <v>640</v>
      </c>
      <c r="H322" s="45" t="s">
        <v>530</v>
      </c>
      <c r="I322" s="45" t="s">
        <v>641</v>
      </c>
      <c r="J322" s="45" t="s">
        <v>642</v>
      </c>
      <c r="K322" s="45" t="s">
        <v>643</v>
      </c>
      <c r="L322" s="45" t="s">
        <v>643</v>
      </c>
    </row>
    <row r="323" spans="1:12" ht="25.5" hidden="1">
      <c r="A323" s="45" t="s">
        <v>1552</v>
      </c>
      <c r="B323" s="45" t="s">
        <v>1553</v>
      </c>
      <c r="C323" s="45" t="s">
        <v>1554</v>
      </c>
      <c r="D323" s="45" t="s">
        <v>202</v>
      </c>
      <c r="E323" s="45" t="s">
        <v>16</v>
      </c>
      <c r="F323" s="45" t="s">
        <v>639</v>
      </c>
      <c r="G323" s="45" t="s">
        <v>640</v>
      </c>
      <c r="H323" s="45" t="s">
        <v>530</v>
      </c>
      <c r="I323" s="45" t="s">
        <v>641</v>
      </c>
      <c r="J323" s="45" t="s">
        <v>642</v>
      </c>
      <c r="K323" s="45" t="s">
        <v>643</v>
      </c>
      <c r="L323" s="45" t="s">
        <v>643</v>
      </c>
    </row>
    <row r="324" spans="1:12" ht="25.5" hidden="1">
      <c r="A324" s="45" t="s">
        <v>1555</v>
      </c>
      <c r="B324" s="45" t="s">
        <v>1556</v>
      </c>
      <c r="C324" s="45" t="s">
        <v>1557</v>
      </c>
      <c r="D324" s="45" t="s">
        <v>202</v>
      </c>
      <c r="E324" s="45" t="s">
        <v>16</v>
      </c>
      <c r="F324" s="45" t="s">
        <v>639</v>
      </c>
      <c r="G324" s="45" t="s">
        <v>640</v>
      </c>
      <c r="H324" s="45" t="s">
        <v>530</v>
      </c>
      <c r="I324" s="45" t="s">
        <v>641</v>
      </c>
      <c r="J324" s="45" t="s">
        <v>642</v>
      </c>
      <c r="K324" s="45" t="s">
        <v>643</v>
      </c>
      <c r="L324" s="45" t="s">
        <v>643</v>
      </c>
    </row>
    <row r="325" spans="1:12" ht="25.5" hidden="1">
      <c r="A325" s="45" t="s">
        <v>1558</v>
      </c>
      <c r="B325" s="45" t="s">
        <v>1559</v>
      </c>
      <c r="C325" s="45" t="s">
        <v>1560</v>
      </c>
      <c r="D325" s="45" t="s">
        <v>202</v>
      </c>
      <c r="E325" s="45" t="s">
        <v>16</v>
      </c>
      <c r="F325" s="45" t="s">
        <v>639</v>
      </c>
      <c r="G325" s="45" t="s">
        <v>640</v>
      </c>
      <c r="H325" s="45" t="s">
        <v>530</v>
      </c>
      <c r="I325" s="45" t="s">
        <v>641</v>
      </c>
      <c r="J325" s="45" t="s">
        <v>642</v>
      </c>
      <c r="K325" s="45" t="s">
        <v>643</v>
      </c>
      <c r="L325" s="45" t="s">
        <v>643</v>
      </c>
    </row>
    <row r="326" spans="1:12" ht="25.5" hidden="1">
      <c r="A326" s="45" t="s">
        <v>1561</v>
      </c>
      <c r="B326" s="45" t="s">
        <v>1562</v>
      </c>
      <c r="C326" s="45" t="s">
        <v>1563</v>
      </c>
      <c r="D326" s="45" t="s">
        <v>202</v>
      </c>
      <c r="E326" s="45" t="s">
        <v>16</v>
      </c>
      <c r="F326" s="45" t="s">
        <v>639</v>
      </c>
      <c r="G326" s="45" t="s">
        <v>640</v>
      </c>
      <c r="H326" s="45" t="s">
        <v>530</v>
      </c>
      <c r="I326" s="45" t="s">
        <v>641</v>
      </c>
      <c r="J326" s="45" t="s">
        <v>642</v>
      </c>
      <c r="K326" s="45" t="s">
        <v>643</v>
      </c>
      <c r="L326" s="45" t="s">
        <v>643</v>
      </c>
    </row>
    <row r="327" spans="1:12" ht="25.5" hidden="1">
      <c r="A327" s="45" t="s">
        <v>1564</v>
      </c>
      <c r="B327" s="45" t="s">
        <v>1565</v>
      </c>
      <c r="C327" s="45" t="s">
        <v>1566</v>
      </c>
      <c r="D327" s="45" t="s">
        <v>202</v>
      </c>
      <c r="E327" s="45" t="s">
        <v>16</v>
      </c>
      <c r="F327" s="45" t="s">
        <v>639</v>
      </c>
      <c r="G327" s="45" t="s">
        <v>640</v>
      </c>
      <c r="H327" s="45" t="s">
        <v>530</v>
      </c>
      <c r="I327" s="45" t="s">
        <v>641</v>
      </c>
      <c r="J327" s="45" t="s">
        <v>642</v>
      </c>
      <c r="K327" s="45" t="s">
        <v>643</v>
      </c>
      <c r="L327" s="45" t="s">
        <v>643</v>
      </c>
    </row>
    <row r="328" spans="1:12" ht="25.5" hidden="1">
      <c r="A328" s="45" t="s">
        <v>1567</v>
      </c>
      <c r="B328" s="45" t="s">
        <v>1568</v>
      </c>
      <c r="C328" s="45" t="s">
        <v>1569</v>
      </c>
      <c r="D328" s="45" t="s">
        <v>202</v>
      </c>
      <c r="E328" s="45" t="s">
        <v>16</v>
      </c>
      <c r="F328" s="45" t="s">
        <v>639</v>
      </c>
      <c r="G328" s="45" t="s">
        <v>640</v>
      </c>
      <c r="H328" s="45" t="s">
        <v>530</v>
      </c>
      <c r="I328" s="45" t="s">
        <v>641</v>
      </c>
      <c r="J328" s="45" t="s">
        <v>642</v>
      </c>
      <c r="K328" s="45" t="s">
        <v>643</v>
      </c>
      <c r="L328" s="45" t="s">
        <v>643</v>
      </c>
    </row>
    <row r="329" spans="1:12" ht="25.5" hidden="1">
      <c r="A329" s="45" t="s">
        <v>1570</v>
      </c>
      <c r="B329" s="45" t="s">
        <v>1571</v>
      </c>
      <c r="C329" s="45" t="s">
        <v>1572</v>
      </c>
      <c r="D329" s="45" t="s">
        <v>202</v>
      </c>
      <c r="E329" s="45" t="s">
        <v>16</v>
      </c>
      <c r="F329" s="45" t="s">
        <v>639</v>
      </c>
      <c r="G329" s="45" t="s">
        <v>640</v>
      </c>
      <c r="H329" s="45" t="s">
        <v>530</v>
      </c>
      <c r="I329" s="45" t="s">
        <v>641</v>
      </c>
      <c r="J329" s="45" t="s">
        <v>642</v>
      </c>
      <c r="K329" s="45" t="s">
        <v>643</v>
      </c>
      <c r="L329" s="45" t="s">
        <v>643</v>
      </c>
    </row>
    <row r="330" spans="1:12" ht="25.5" hidden="1">
      <c r="A330" s="45" t="s">
        <v>1573</v>
      </c>
      <c r="B330" s="45" t="s">
        <v>1574</v>
      </c>
      <c r="C330" s="45" t="s">
        <v>1575</v>
      </c>
      <c r="D330" s="45" t="s">
        <v>202</v>
      </c>
      <c r="E330" s="45" t="s">
        <v>16</v>
      </c>
      <c r="F330" s="45" t="s">
        <v>639</v>
      </c>
      <c r="G330" s="45" t="s">
        <v>640</v>
      </c>
      <c r="H330" s="45" t="s">
        <v>530</v>
      </c>
      <c r="I330" s="45" t="s">
        <v>641</v>
      </c>
      <c r="J330" s="45" t="s">
        <v>642</v>
      </c>
      <c r="K330" s="45" t="s">
        <v>643</v>
      </c>
      <c r="L330" s="45" t="s">
        <v>643</v>
      </c>
    </row>
    <row r="331" spans="1:12" ht="25.5" hidden="1">
      <c r="A331" s="45" t="s">
        <v>1576</v>
      </c>
      <c r="B331" s="45" t="s">
        <v>1577</v>
      </c>
      <c r="C331" s="45" t="s">
        <v>1578</v>
      </c>
      <c r="D331" s="45" t="s">
        <v>202</v>
      </c>
      <c r="E331" s="45" t="s">
        <v>16</v>
      </c>
      <c r="F331" s="45" t="s">
        <v>639</v>
      </c>
      <c r="G331" s="45" t="s">
        <v>640</v>
      </c>
      <c r="H331" s="45" t="s">
        <v>530</v>
      </c>
      <c r="I331" s="45" t="s">
        <v>641</v>
      </c>
      <c r="J331" s="45" t="s">
        <v>642</v>
      </c>
      <c r="K331" s="45" t="s">
        <v>643</v>
      </c>
      <c r="L331" s="45" t="s">
        <v>643</v>
      </c>
    </row>
    <row r="332" spans="1:12" ht="25.5" hidden="1">
      <c r="A332" s="45" t="s">
        <v>1579</v>
      </c>
      <c r="B332" s="45" t="s">
        <v>1580</v>
      </c>
      <c r="C332" s="45" t="s">
        <v>1581</v>
      </c>
      <c r="D332" s="45" t="s">
        <v>202</v>
      </c>
      <c r="E332" s="45" t="s">
        <v>16</v>
      </c>
      <c r="F332" s="45" t="s">
        <v>639</v>
      </c>
      <c r="G332" s="45" t="s">
        <v>640</v>
      </c>
      <c r="H332" s="45" t="s">
        <v>530</v>
      </c>
      <c r="I332" s="45" t="s">
        <v>641</v>
      </c>
      <c r="J332" s="45" t="s">
        <v>642</v>
      </c>
      <c r="K332" s="45" t="s">
        <v>643</v>
      </c>
      <c r="L332" s="45" t="s">
        <v>643</v>
      </c>
    </row>
    <row r="333" spans="1:12" ht="25.5" hidden="1">
      <c r="A333" s="45" t="s">
        <v>1582</v>
      </c>
      <c r="B333" s="45" t="s">
        <v>1583</v>
      </c>
      <c r="C333" s="45" t="s">
        <v>1584</v>
      </c>
      <c r="D333" s="45" t="s">
        <v>202</v>
      </c>
      <c r="E333" s="45" t="s">
        <v>16</v>
      </c>
      <c r="F333" s="45" t="s">
        <v>639</v>
      </c>
      <c r="G333" s="45" t="s">
        <v>640</v>
      </c>
      <c r="H333" s="45" t="s">
        <v>530</v>
      </c>
      <c r="I333" s="45" t="s">
        <v>641</v>
      </c>
      <c r="J333" s="45" t="s">
        <v>642</v>
      </c>
      <c r="K333" s="45" t="s">
        <v>643</v>
      </c>
      <c r="L333" s="45" t="s">
        <v>643</v>
      </c>
    </row>
    <row r="334" spans="1:12" ht="25.5" hidden="1">
      <c r="A334" s="45" t="s">
        <v>1585</v>
      </c>
      <c r="B334" s="45" t="s">
        <v>1586</v>
      </c>
      <c r="C334" s="45" t="s">
        <v>1587</v>
      </c>
      <c r="D334" s="45" t="s">
        <v>202</v>
      </c>
      <c r="E334" s="45" t="s">
        <v>16</v>
      </c>
      <c r="F334" s="45" t="s">
        <v>639</v>
      </c>
      <c r="G334" s="45" t="s">
        <v>640</v>
      </c>
      <c r="H334" s="45" t="s">
        <v>530</v>
      </c>
      <c r="I334" s="45" t="s">
        <v>641</v>
      </c>
      <c r="J334" s="45" t="s">
        <v>642</v>
      </c>
      <c r="K334" s="45" t="s">
        <v>643</v>
      </c>
      <c r="L334" s="45" t="s">
        <v>643</v>
      </c>
    </row>
    <row r="335" spans="1:12" ht="25.5" hidden="1">
      <c r="A335" s="45" t="s">
        <v>1588</v>
      </c>
      <c r="B335" s="45" t="s">
        <v>1589</v>
      </c>
      <c r="C335" s="45" t="s">
        <v>1590</v>
      </c>
      <c r="D335" s="45" t="s">
        <v>202</v>
      </c>
      <c r="E335" s="45" t="s">
        <v>16</v>
      </c>
      <c r="F335" s="45" t="s">
        <v>639</v>
      </c>
      <c r="G335" s="45" t="s">
        <v>640</v>
      </c>
      <c r="H335" s="45" t="s">
        <v>530</v>
      </c>
      <c r="I335" s="45" t="s">
        <v>641</v>
      </c>
      <c r="J335" s="45" t="s">
        <v>642</v>
      </c>
      <c r="K335" s="45" t="s">
        <v>643</v>
      </c>
      <c r="L335" s="45" t="s">
        <v>643</v>
      </c>
    </row>
    <row r="336" spans="1:12" ht="25.5" hidden="1">
      <c r="A336" s="45" t="s">
        <v>1591</v>
      </c>
      <c r="B336" s="45" t="s">
        <v>1592</v>
      </c>
      <c r="C336" s="45" t="s">
        <v>1593</v>
      </c>
      <c r="D336" s="45" t="s">
        <v>202</v>
      </c>
      <c r="E336" s="45" t="s">
        <v>16</v>
      </c>
      <c r="F336" s="45" t="s">
        <v>639</v>
      </c>
      <c r="G336" s="45" t="s">
        <v>640</v>
      </c>
      <c r="H336" s="45" t="s">
        <v>530</v>
      </c>
      <c r="I336" s="45" t="s">
        <v>641</v>
      </c>
      <c r="J336" s="45" t="s">
        <v>642</v>
      </c>
      <c r="K336" s="45" t="s">
        <v>643</v>
      </c>
      <c r="L336" s="45" t="s">
        <v>643</v>
      </c>
    </row>
    <row r="337" spans="1:12" ht="25.5" hidden="1">
      <c r="A337" s="45" t="s">
        <v>1594</v>
      </c>
      <c r="B337" s="45" t="s">
        <v>1595</v>
      </c>
      <c r="C337" s="45" t="s">
        <v>1596</v>
      </c>
      <c r="D337" s="45" t="s">
        <v>202</v>
      </c>
      <c r="E337" s="45" t="s">
        <v>16</v>
      </c>
      <c r="F337" s="45" t="s">
        <v>639</v>
      </c>
      <c r="G337" s="45" t="s">
        <v>640</v>
      </c>
      <c r="H337" s="45" t="s">
        <v>530</v>
      </c>
      <c r="I337" s="45" t="s">
        <v>641</v>
      </c>
      <c r="J337" s="45" t="s">
        <v>642</v>
      </c>
      <c r="K337" s="45" t="s">
        <v>643</v>
      </c>
      <c r="L337" s="45" t="s">
        <v>643</v>
      </c>
    </row>
    <row r="338" spans="1:12" ht="25.5" hidden="1">
      <c r="A338" s="45" t="s">
        <v>1597</v>
      </c>
      <c r="B338" s="45" t="s">
        <v>1598</v>
      </c>
      <c r="C338" s="45" t="s">
        <v>1599</v>
      </c>
      <c r="D338" s="45" t="s">
        <v>202</v>
      </c>
      <c r="E338" s="45" t="s">
        <v>16</v>
      </c>
      <c r="F338" s="45" t="s">
        <v>639</v>
      </c>
      <c r="G338" s="45" t="s">
        <v>640</v>
      </c>
      <c r="H338" s="45" t="s">
        <v>530</v>
      </c>
      <c r="I338" s="45" t="s">
        <v>641</v>
      </c>
      <c r="J338" s="45" t="s">
        <v>642</v>
      </c>
      <c r="K338" s="45" t="s">
        <v>643</v>
      </c>
      <c r="L338" s="45" t="s">
        <v>643</v>
      </c>
    </row>
    <row r="339" spans="1:12" ht="25.5" hidden="1">
      <c r="A339" s="45" t="s">
        <v>1600</v>
      </c>
      <c r="B339" s="45" t="s">
        <v>1601</v>
      </c>
      <c r="C339" s="45" t="s">
        <v>1602</v>
      </c>
      <c r="D339" s="45" t="s">
        <v>202</v>
      </c>
      <c r="E339" s="45" t="s">
        <v>16</v>
      </c>
      <c r="F339" s="45" t="s">
        <v>639</v>
      </c>
      <c r="G339" s="45" t="s">
        <v>640</v>
      </c>
      <c r="H339" s="45" t="s">
        <v>530</v>
      </c>
      <c r="I339" s="45" t="s">
        <v>641</v>
      </c>
      <c r="J339" s="45" t="s">
        <v>642</v>
      </c>
      <c r="K339" s="45" t="s">
        <v>643</v>
      </c>
      <c r="L339" s="45" t="s">
        <v>643</v>
      </c>
    </row>
    <row r="340" spans="1:12" ht="25.5" hidden="1">
      <c r="A340" s="45" t="s">
        <v>1603</v>
      </c>
      <c r="B340" s="45" t="s">
        <v>1604</v>
      </c>
      <c r="C340" s="45" t="s">
        <v>1605</v>
      </c>
      <c r="D340" s="45" t="s">
        <v>202</v>
      </c>
      <c r="E340" s="45" t="s">
        <v>16</v>
      </c>
      <c r="F340" s="45" t="s">
        <v>639</v>
      </c>
      <c r="G340" s="45" t="s">
        <v>640</v>
      </c>
      <c r="H340" s="45" t="s">
        <v>530</v>
      </c>
      <c r="I340" s="45" t="s">
        <v>641</v>
      </c>
      <c r="J340" s="45" t="s">
        <v>642</v>
      </c>
      <c r="K340" s="45" t="s">
        <v>643</v>
      </c>
      <c r="L340" s="45" t="s">
        <v>643</v>
      </c>
    </row>
    <row r="341" spans="1:12" ht="25.5" hidden="1">
      <c r="A341" s="45" t="s">
        <v>1606</v>
      </c>
      <c r="B341" s="45" t="s">
        <v>1607</v>
      </c>
      <c r="C341" s="45" t="s">
        <v>1608</v>
      </c>
      <c r="D341" s="45" t="s">
        <v>202</v>
      </c>
      <c r="E341" s="45" t="s">
        <v>16</v>
      </c>
      <c r="F341" s="45" t="s">
        <v>639</v>
      </c>
      <c r="G341" s="45" t="s">
        <v>640</v>
      </c>
      <c r="H341" s="45" t="s">
        <v>530</v>
      </c>
      <c r="I341" s="45" t="s">
        <v>641</v>
      </c>
      <c r="J341" s="45" t="s">
        <v>642</v>
      </c>
      <c r="K341" s="45" t="s">
        <v>643</v>
      </c>
      <c r="L341" s="45" t="s">
        <v>643</v>
      </c>
    </row>
    <row r="342" spans="1:12" ht="25.5" hidden="1">
      <c r="A342" s="45" t="s">
        <v>1609</v>
      </c>
      <c r="B342" s="45" t="s">
        <v>1610</v>
      </c>
      <c r="C342" s="45" t="s">
        <v>1611</v>
      </c>
      <c r="D342" s="45" t="s">
        <v>508</v>
      </c>
      <c r="E342" s="45" t="s">
        <v>472</v>
      </c>
      <c r="F342" s="45" t="s">
        <v>639</v>
      </c>
      <c r="G342" s="45" t="s">
        <v>640</v>
      </c>
      <c r="H342" s="45" t="s">
        <v>530</v>
      </c>
      <c r="I342" s="45" t="s">
        <v>641</v>
      </c>
      <c r="J342" s="45" t="s">
        <v>642</v>
      </c>
      <c r="K342" s="45" t="s">
        <v>643</v>
      </c>
      <c r="L342" s="45" t="s">
        <v>643</v>
      </c>
    </row>
    <row r="343" spans="1:12" ht="25.5" hidden="1">
      <c r="A343" s="45" t="s">
        <v>1612</v>
      </c>
      <c r="B343" s="45" t="s">
        <v>1613</v>
      </c>
      <c r="C343" s="45" t="s">
        <v>1614</v>
      </c>
      <c r="D343" s="45" t="s">
        <v>508</v>
      </c>
      <c r="E343" s="45" t="s">
        <v>472</v>
      </c>
      <c r="F343" s="45" t="s">
        <v>639</v>
      </c>
      <c r="G343" s="45" t="s">
        <v>640</v>
      </c>
      <c r="H343" s="45" t="s">
        <v>530</v>
      </c>
      <c r="I343" s="45" t="s">
        <v>641</v>
      </c>
      <c r="J343" s="45" t="s">
        <v>642</v>
      </c>
      <c r="K343" s="45" t="s">
        <v>643</v>
      </c>
      <c r="L343" s="45" t="s">
        <v>643</v>
      </c>
    </row>
    <row r="344" spans="1:12" ht="25.5" hidden="1">
      <c r="A344" s="45" t="s">
        <v>1615</v>
      </c>
      <c r="B344" s="45" t="s">
        <v>1616</v>
      </c>
      <c r="C344" s="45" t="s">
        <v>1617</v>
      </c>
      <c r="D344" s="45" t="s">
        <v>508</v>
      </c>
      <c r="E344" s="45" t="s">
        <v>472</v>
      </c>
      <c r="F344" s="45" t="s">
        <v>639</v>
      </c>
      <c r="G344" s="45" t="s">
        <v>640</v>
      </c>
      <c r="H344" s="45" t="s">
        <v>530</v>
      </c>
      <c r="I344" s="45" t="s">
        <v>641</v>
      </c>
      <c r="J344" s="45" t="s">
        <v>642</v>
      </c>
      <c r="K344" s="45" t="s">
        <v>643</v>
      </c>
      <c r="L344" s="45" t="s">
        <v>643</v>
      </c>
    </row>
    <row r="345" spans="1:12" ht="25.5" hidden="1">
      <c r="A345" s="45" t="s">
        <v>1618</v>
      </c>
      <c r="B345" s="45" t="s">
        <v>1619</v>
      </c>
      <c r="C345" s="45" t="s">
        <v>1620</v>
      </c>
      <c r="D345" s="45" t="s">
        <v>508</v>
      </c>
      <c r="E345" s="45" t="s">
        <v>472</v>
      </c>
      <c r="F345" s="45" t="s">
        <v>639</v>
      </c>
      <c r="G345" s="45" t="s">
        <v>640</v>
      </c>
      <c r="H345" s="45" t="s">
        <v>530</v>
      </c>
      <c r="I345" s="45" t="s">
        <v>641</v>
      </c>
      <c r="J345" s="45" t="s">
        <v>642</v>
      </c>
      <c r="K345" s="45" t="s">
        <v>643</v>
      </c>
      <c r="L345" s="45" t="s">
        <v>643</v>
      </c>
    </row>
    <row r="346" spans="1:12" ht="25.5" hidden="1">
      <c r="A346" s="45" t="s">
        <v>1621</v>
      </c>
      <c r="B346" s="45" t="s">
        <v>1622</v>
      </c>
      <c r="C346" s="45" t="s">
        <v>1623</v>
      </c>
      <c r="D346" s="45" t="s">
        <v>508</v>
      </c>
      <c r="E346" s="45" t="s">
        <v>472</v>
      </c>
      <c r="F346" s="45" t="s">
        <v>639</v>
      </c>
      <c r="G346" s="45" t="s">
        <v>640</v>
      </c>
      <c r="H346" s="45" t="s">
        <v>530</v>
      </c>
      <c r="I346" s="45" t="s">
        <v>641</v>
      </c>
      <c r="J346" s="45" t="s">
        <v>642</v>
      </c>
      <c r="K346" s="45" t="s">
        <v>643</v>
      </c>
      <c r="L346" s="45" t="s">
        <v>643</v>
      </c>
    </row>
    <row r="347" spans="1:12" ht="25.5" hidden="1">
      <c r="A347" s="45" t="s">
        <v>1624</v>
      </c>
      <c r="B347" s="45" t="s">
        <v>1625</v>
      </c>
      <c r="C347" s="45" t="s">
        <v>1626</v>
      </c>
      <c r="D347" s="45" t="s">
        <v>508</v>
      </c>
      <c r="E347" s="45" t="s">
        <v>472</v>
      </c>
      <c r="F347" s="45" t="s">
        <v>639</v>
      </c>
      <c r="G347" s="45" t="s">
        <v>640</v>
      </c>
      <c r="H347" s="45" t="s">
        <v>530</v>
      </c>
      <c r="I347" s="45" t="s">
        <v>641</v>
      </c>
      <c r="J347" s="45" t="s">
        <v>642</v>
      </c>
      <c r="K347" s="45" t="s">
        <v>643</v>
      </c>
      <c r="L347" s="45" t="s">
        <v>643</v>
      </c>
    </row>
    <row r="348" spans="1:12" ht="25.5" hidden="1">
      <c r="A348" s="45" t="s">
        <v>1627</v>
      </c>
      <c r="B348" s="45" t="s">
        <v>1628</v>
      </c>
      <c r="C348" s="45" t="s">
        <v>1629</v>
      </c>
      <c r="D348" s="45" t="s">
        <v>508</v>
      </c>
      <c r="E348" s="45" t="s">
        <v>472</v>
      </c>
      <c r="F348" s="45" t="s">
        <v>639</v>
      </c>
      <c r="G348" s="45" t="s">
        <v>640</v>
      </c>
      <c r="H348" s="45" t="s">
        <v>530</v>
      </c>
      <c r="I348" s="45" t="s">
        <v>641</v>
      </c>
      <c r="J348" s="45" t="s">
        <v>642</v>
      </c>
      <c r="K348" s="45" t="s">
        <v>643</v>
      </c>
      <c r="L348" s="45" t="s">
        <v>643</v>
      </c>
    </row>
    <row r="349" spans="1:12" ht="25.5" hidden="1">
      <c r="A349" s="45" t="s">
        <v>1630</v>
      </c>
      <c r="B349" s="45" t="s">
        <v>1631</v>
      </c>
      <c r="C349" s="45" t="s">
        <v>1632</v>
      </c>
      <c r="D349" s="45" t="s">
        <v>508</v>
      </c>
      <c r="E349" s="45" t="s">
        <v>472</v>
      </c>
      <c r="F349" s="45" t="s">
        <v>639</v>
      </c>
      <c r="G349" s="45" t="s">
        <v>640</v>
      </c>
      <c r="H349" s="45" t="s">
        <v>530</v>
      </c>
      <c r="I349" s="45" t="s">
        <v>641</v>
      </c>
      <c r="J349" s="45" t="s">
        <v>642</v>
      </c>
      <c r="K349" s="45" t="s">
        <v>643</v>
      </c>
      <c r="L349" s="45" t="s">
        <v>643</v>
      </c>
    </row>
    <row r="350" spans="1:12" ht="25.5" hidden="1">
      <c r="A350" s="45" t="s">
        <v>1633</v>
      </c>
      <c r="B350" s="45" t="s">
        <v>1634</v>
      </c>
      <c r="C350" s="45" t="s">
        <v>1635</v>
      </c>
      <c r="D350" s="45" t="s">
        <v>275</v>
      </c>
      <c r="E350" s="45" t="s">
        <v>276</v>
      </c>
      <c r="F350" s="45" t="s">
        <v>639</v>
      </c>
      <c r="G350" s="45" t="s">
        <v>640</v>
      </c>
      <c r="H350" s="45" t="s">
        <v>530</v>
      </c>
      <c r="I350" s="45" t="s">
        <v>641</v>
      </c>
      <c r="J350" s="45" t="s">
        <v>642</v>
      </c>
      <c r="K350" s="45" t="s">
        <v>643</v>
      </c>
      <c r="L350" s="45" t="s">
        <v>643</v>
      </c>
    </row>
    <row r="351" spans="1:12" ht="25.5" hidden="1">
      <c r="A351" s="45" t="s">
        <v>1636</v>
      </c>
      <c r="B351" s="45" t="s">
        <v>1637</v>
      </c>
      <c r="C351" s="45" t="s">
        <v>1638</v>
      </c>
      <c r="D351" s="45" t="s">
        <v>275</v>
      </c>
      <c r="E351" s="45" t="s">
        <v>276</v>
      </c>
      <c r="F351" s="45" t="s">
        <v>639</v>
      </c>
      <c r="G351" s="45" t="s">
        <v>640</v>
      </c>
      <c r="H351" s="45" t="s">
        <v>530</v>
      </c>
      <c r="I351" s="45" t="s">
        <v>641</v>
      </c>
      <c r="J351" s="45" t="s">
        <v>642</v>
      </c>
      <c r="K351" s="45" t="s">
        <v>643</v>
      </c>
      <c r="L351" s="45" t="s">
        <v>643</v>
      </c>
    </row>
    <row r="352" spans="1:12" ht="25.5" hidden="1">
      <c r="A352" s="45" t="s">
        <v>1639</v>
      </c>
      <c r="B352" s="45" t="s">
        <v>1640</v>
      </c>
      <c r="C352" s="45" t="s">
        <v>1641</v>
      </c>
      <c r="D352" s="45" t="s">
        <v>235</v>
      </c>
      <c r="E352" s="45" t="s">
        <v>169</v>
      </c>
      <c r="F352" s="45" t="s">
        <v>639</v>
      </c>
      <c r="G352" s="45" t="s">
        <v>640</v>
      </c>
      <c r="H352" s="45" t="s">
        <v>530</v>
      </c>
      <c r="I352" s="45" t="s">
        <v>641</v>
      </c>
      <c r="J352" s="45" t="s">
        <v>642</v>
      </c>
      <c r="K352" s="45" t="s">
        <v>643</v>
      </c>
      <c r="L352" s="45" t="s">
        <v>643</v>
      </c>
    </row>
    <row r="353" spans="1:12" ht="25.5" hidden="1">
      <c r="A353" s="45" t="s">
        <v>1642</v>
      </c>
      <c r="B353" s="45" t="s">
        <v>1643</v>
      </c>
      <c r="C353" s="45" t="s">
        <v>1644</v>
      </c>
      <c r="D353" s="45" t="s">
        <v>235</v>
      </c>
      <c r="E353" s="45" t="s">
        <v>169</v>
      </c>
      <c r="F353" s="45" t="s">
        <v>639</v>
      </c>
      <c r="G353" s="45" t="s">
        <v>640</v>
      </c>
      <c r="H353" s="45" t="s">
        <v>530</v>
      </c>
      <c r="I353" s="45" t="s">
        <v>641</v>
      </c>
      <c r="J353" s="45" t="s">
        <v>642</v>
      </c>
      <c r="K353" s="45" t="s">
        <v>643</v>
      </c>
      <c r="L353" s="45" t="s">
        <v>643</v>
      </c>
    </row>
    <row r="354" spans="1:12" ht="25.5" hidden="1">
      <c r="A354" s="45" t="s">
        <v>1645</v>
      </c>
      <c r="B354" s="45" t="s">
        <v>1646</v>
      </c>
      <c r="C354" s="45" t="s">
        <v>1647</v>
      </c>
      <c r="D354" s="45" t="s">
        <v>235</v>
      </c>
      <c r="E354" s="45" t="s">
        <v>169</v>
      </c>
      <c r="F354" s="45" t="s">
        <v>639</v>
      </c>
      <c r="G354" s="45" t="s">
        <v>640</v>
      </c>
      <c r="H354" s="45" t="s">
        <v>530</v>
      </c>
      <c r="I354" s="45" t="s">
        <v>641</v>
      </c>
      <c r="J354" s="45" t="s">
        <v>642</v>
      </c>
      <c r="K354" s="45" t="s">
        <v>643</v>
      </c>
      <c r="L354" s="45" t="s">
        <v>643</v>
      </c>
    </row>
    <row r="355" spans="1:12" ht="25.5" hidden="1">
      <c r="A355" s="45" t="s">
        <v>1648</v>
      </c>
      <c r="B355" s="45" t="s">
        <v>1649</v>
      </c>
      <c r="C355" s="45" t="s">
        <v>1650</v>
      </c>
      <c r="D355" s="45" t="s">
        <v>235</v>
      </c>
      <c r="E355" s="45" t="s">
        <v>169</v>
      </c>
      <c r="F355" s="45" t="s">
        <v>639</v>
      </c>
      <c r="G355" s="45" t="s">
        <v>640</v>
      </c>
      <c r="H355" s="45" t="s">
        <v>530</v>
      </c>
      <c r="I355" s="45" t="s">
        <v>641</v>
      </c>
      <c r="J355" s="45" t="s">
        <v>642</v>
      </c>
      <c r="K355" s="45" t="s">
        <v>643</v>
      </c>
      <c r="L355" s="45" t="s">
        <v>643</v>
      </c>
    </row>
    <row r="356" spans="1:12" ht="25.5" hidden="1">
      <c r="A356" s="45" t="s">
        <v>1651</v>
      </c>
      <c r="B356" s="45" t="s">
        <v>1652</v>
      </c>
      <c r="C356" s="45" t="s">
        <v>1653</v>
      </c>
      <c r="D356" s="45" t="s">
        <v>235</v>
      </c>
      <c r="E356" s="45" t="s">
        <v>169</v>
      </c>
      <c r="F356" s="45" t="s">
        <v>639</v>
      </c>
      <c r="G356" s="45" t="s">
        <v>640</v>
      </c>
      <c r="H356" s="45" t="s">
        <v>530</v>
      </c>
      <c r="I356" s="45" t="s">
        <v>641</v>
      </c>
      <c r="J356" s="45" t="s">
        <v>642</v>
      </c>
      <c r="K356" s="45" t="s">
        <v>643</v>
      </c>
      <c r="L356" s="45" t="s">
        <v>643</v>
      </c>
    </row>
    <row r="357" spans="1:12" ht="25.5" hidden="1">
      <c r="A357" s="45" t="s">
        <v>1654</v>
      </c>
      <c r="B357" s="45" t="s">
        <v>1655</v>
      </c>
      <c r="C357" s="45" t="s">
        <v>1656</v>
      </c>
      <c r="D357" s="45" t="s">
        <v>235</v>
      </c>
      <c r="E357" s="45" t="s">
        <v>169</v>
      </c>
      <c r="F357" s="45" t="s">
        <v>639</v>
      </c>
      <c r="G357" s="45" t="s">
        <v>640</v>
      </c>
      <c r="H357" s="45" t="s">
        <v>530</v>
      </c>
      <c r="I357" s="45" t="s">
        <v>641</v>
      </c>
      <c r="J357" s="45" t="s">
        <v>642</v>
      </c>
      <c r="K357" s="45" t="s">
        <v>643</v>
      </c>
      <c r="L357" s="45" t="s">
        <v>643</v>
      </c>
    </row>
    <row r="358" spans="1:12" ht="25.5" hidden="1">
      <c r="A358" s="45" t="s">
        <v>1657</v>
      </c>
      <c r="B358" s="45" t="s">
        <v>1658</v>
      </c>
      <c r="C358" s="45" t="s">
        <v>1659</v>
      </c>
      <c r="D358" s="45" t="s">
        <v>235</v>
      </c>
      <c r="E358" s="45" t="s">
        <v>169</v>
      </c>
      <c r="F358" s="45" t="s">
        <v>639</v>
      </c>
      <c r="G358" s="45" t="s">
        <v>640</v>
      </c>
      <c r="H358" s="45" t="s">
        <v>530</v>
      </c>
      <c r="I358" s="45" t="s">
        <v>641</v>
      </c>
      <c r="J358" s="45" t="s">
        <v>642</v>
      </c>
      <c r="K358" s="45" t="s">
        <v>643</v>
      </c>
      <c r="L358" s="45" t="s">
        <v>643</v>
      </c>
    </row>
    <row r="359" spans="1:12" ht="25.5" hidden="1">
      <c r="A359" s="45" t="s">
        <v>1660</v>
      </c>
      <c r="B359" s="45" t="s">
        <v>1661</v>
      </c>
      <c r="C359" s="45" t="s">
        <v>1662</v>
      </c>
      <c r="D359" s="45" t="s">
        <v>182</v>
      </c>
      <c r="E359" s="45" t="s">
        <v>104</v>
      </c>
      <c r="F359" s="45" t="s">
        <v>979</v>
      </c>
      <c r="G359" s="45" t="s">
        <v>640</v>
      </c>
      <c r="H359" s="45" t="s">
        <v>530</v>
      </c>
      <c r="I359" s="45" t="s">
        <v>641</v>
      </c>
      <c r="J359" s="45" t="s">
        <v>642</v>
      </c>
      <c r="K359" s="45" t="s">
        <v>643</v>
      </c>
      <c r="L359" s="45" t="s">
        <v>643</v>
      </c>
    </row>
    <row r="360" spans="1:12" ht="25.5" hidden="1">
      <c r="A360" s="45" t="s">
        <v>1663</v>
      </c>
      <c r="B360" s="45" t="s">
        <v>1664</v>
      </c>
      <c r="C360" s="45" t="s">
        <v>1665</v>
      </c>
      <c r="D360" s="45" t="s">
        <v>182</v>
      </c>
      <c r="E360" s="45" t="s">
        <v>104</v>
      </c>
      <c r="F360" s="45" t="s">
        <v>979</v>
      </c>
      <c r="G360" s="45" t="s">
        <v>640</v>
      </c>
      <c r="H360" s="45" t="s">
        <v>530</v>
      </c>
      <c r="I360" s="45" t="s">
        <v>641</v>
      </c>
      <c r="J360" s="45" t="s">
        <v>642</v>
      </c>
      <c r="K360" s="45" t="s">
        <v>643</v>
      </c>
      <c r="L360" s="45" t="s">
        <v>643</v>
      </c>
    </row>
    <row r="361" spans="1:12" ht="25.5" hidden="1">
      <c r="A361" s="45" t="s">
        <v>1666</v>
      </c>
      <c r="B361" s="45" t="s">
        <v>1667</v>
      </c>
      <c r="C361" s="45" t="s">
        <v>1668</v>
      </c>
      <c r="D361" s="45" t="s">
        <v>182</v>
      </c>
      <c r="E361" s="45" t="s">
        <v>104</v>
      </c>
      <c r="F361" s="45" t="s">
        <v>979</v>
      </c>
      <c r="G361" s="45" t="s">
        <v>640</v>
      </c>
      <c r="H361" s="45" t="s">
        <v>530</v>
      </c>
      <c r="I361" s="45" t="s">
        <v>641</v>
      </c>
      <c r="J361" s="45" t="s">
        <v>642</v>
      </c>
      <c r="K361" s="45" t="s">
        <v>643</v>
      </c>
      <c r="L361" s="45" t="s">
        <v>643</v>
      </c>
    </row>
    <row r="362" spans="1:12" ht="25.5" hidden="1">
      <c r="A362" s="45" t="s">
        <v>1669</v>
      </c>
      <c r="B362" s="45" t="s">
        <v>1670</v>
      </c>
      <c r="C362" s="45" t="s">
        <v>1671</v>
      </c>
      <c r="D362" s="45" t="s">
        <v>182</v>
      </c>
      <c r="E362" s="45" t="s">
        <v>104</v>
      </c>
      <c r="F362" s="45" t="s">
        <v>979</v>
      </c>
      <c r="G362" s="45" t="s">
        <v>640</v>
      </c>
      <c r="H362" s="45" t="s">
        <v>530</v>
      </c>
      <c r="I362" s="45" t="s">
        <v>641</v>
      </c>
      <c r="J362" s="45" t="s">
        <v>642</v>
      </c>
      <c r="K362" s="45" t="s">
        <v>643</v>
      </c>
      <c r="L362" s="45" t="s">
        <v>643</v>
      </c>
    </row>
    <row r="363" spans="1:12" ht="25.5" hidden="1">
      <c r="A363" s="45" t="s">
        <v>1672</v>
      </c>
      <c r="B363" s="45" t="s">
        <v>1673</v>
      </c>
      <c r="C363" s="45" t="s">
        <v>1674</v>
      </c>
      <c r="D363" s="45" t="s">
        <v>182</v>
      </c>
      <c r="E363" s="45" t="s">
        <v>104</v>
      </c>
      <c r="F363" s="45" t="s">
        <v>979</v>
      </c>
      <c r="G363" s="45" t="s">
        <v>640</v>
      </c>
      <c r="H363" s="45" t="s">
        <v>530</v>
      </c>
      <c r="I363" s="45" t="s">
        <v>641</v>
      </c>
      <c r="J363" s="45" t="s">
        <v>642</v>
      </c>
      <c r="K363" s="45" t="s">
        <v>643</v>
      </c>
      <c r="L363" s="45" t="s">
        <v>643</v>
      </c>
    </row>
    <row r="364" spans="1:12" ht="25.5" hidden="1">
      <c r="A364" s="45" t="s">
        <v>1675</v>
      </c>
      <c r="B364" s="45" t="s">
        <v>1676</v>
      </c>
      <c r="C364" s="45" t="s">
        <v>1677</v>
      </c>
      <c r="D364" s="45" t="s">
        <v>182</v>
      </c>
      <c r="E364" s="45" t="s">
        <v>104</v>
      </c>
      <c r="F364" s="45" t="s">
        <v>979</v>
      </c>
      <c r="G364" s="45" t="s">
        <v>640</v>
      </c>
      <c r="H364" s="45" t="s">
        <v>530</v>
      </c>
      <c r="I364" s="45" t="s">
        <v>641</v>
      </c>
      <c r="J364" s="45" t="s">
        <v>642</v>
      </c>
      <c r="K364" s="45" t="s">
        <v>643</v>
      </c>
      <c r="L364" s="45" t="s">
        <v>643</v>
      </c>
    </row>
    <row r="365" spans="1:12" ht="25.5" hidden="1">
      <c r="A365" s="45" t="s">
        <v>1678</v>
      </c>
      <c r="B365" s="45" t="s">
        <v>1679</v>
      </c>
      <c r="C365" s="45" t="s">
        <v>1680</v>
      </c>
      <c r="D365" s="45" t="s">
        <v>182</v>
      </c>
      <c r="E365" s="45" t="s">
        <v>104</v>
      </c>
      <c r="F365" s="45" t="s">
        <v>979</v>
      </c>
      <c r="G365" s="45" t="s">
        <v>640</v>
      </c>
      <c r="H365" s="45" t="s">
        <v>530</v>
      </c>
      <c r="I365" s="45" t="s">
        <v>641</v>
      </c>
      <c r="J365" s="45" t="s">
        <v>642</v>
      </c>
      <c r="K365" s="45" t="s">
        <v>643</v>
      </c>
      <c r="L365" s="45" t="s">
        <v>643</v>
      </c>
    </row>
    <row r="366" spans="1:12" ht="25.5" hidden="1">
      <c r="A366" s="45" t="s">
        <v>1681</v>
      </c>
      <c r="B366" s="45" t="s">
        <v>1682</v>
      </c>
      <c r="C366" s="45" t="s">
        <v>1683</v>
      </c>
      <c r="D366" s="45" t="s">
        <v>182</v>
      </c>
      <c r="E366" s="45" t="s">
        <v>104</v>
      </c>
      <c r="F366" s="45" t="s">
        <v>979</v>
      </c>
      <c r="G366" s="45" t="s">
        <v>640</v>
      </c>
      <c r="H366" s="45" t="s">
        <v>530</v>
      </c>
      <c r="I366" s="45" t="s">
        <v>641</v>
      </c>
      <c r="J366" s="45" t="s">
        <v>642</v>
      </c>
      <c r="K366" s="45" t="s">
        <v>643</v>
      </c>
      <c r="L366" s="45" t="s">
        <v>643</v>
      </c>
    </row>
    <row r="367" spans="1:12" ht="25.5" hidden="1">
      <c r="A367" s="45" t="s">
        <v>1684</v>
      </c>
      <c r="B367" s="45" t="s">
        <v>1685</v>
      </c>
      <c r="C367" s="45" t="s">
        <v>1686</v>
      </c>
      <c r="D367" s="45" t="s">
        <v>186</v>
      </c>
      <c r="E367" s="45" t="s">
        <v>446</v>
      </c>
      <c r="F367" s="45" t="s">
        <v>979</v>
      </c>
      <c r="G367" s="45" t="s">
        <v>640</v>
      </c>
      <c r="H367" s="45" t="s">
        <v>530</v>
      </c>
      <c r="I367" s="45" t="s">
        <v>641</v>
      </c>
      <c r="J367" s="45" t="s">
        <v>642</v>
      </c>
      <c r="K367" s="45" t="s">
        <v>643</v>
      </c>
      <c r="L367" s="45" t="s">
        <v>643</v>
      </c>
    </row>
    <row r="368" spans="1:12" ht="25.5" hidden="1">
      <c r="A368" s="45" t="s">
        <v>1687</v>
      </c>
      <c r="B368" s="45" t="s">
        <v>1688</v>
      </c>
      <c r="C368" s="45" t="s">
        <v>1689</v>
      </c>
      <c r="D368" s="45" t="s">
        <v>186</v>
      </c>
      <c r="E368" s="45" t="s">
        <v>446</v>
      </c>
      <c r="F368" s="45" t="s">
        <v>979</v>
      </c>
      <c r="G368" s="45" t="s">
        <v>640</v>
      </c>
      <c r="H368" s="45" t="s">
        <v>530</v>
      </c>
      <c r="I368" s="45" t="s">
        <v>641</v>
      </c>
      <c r="J368" s="45" t="s">
        <v>642</v>
      </c>
      <c r="K368" s="45" t="s">
        <v>643</v>
      </c>
      <c r="L368" s="45" t="s">
        <v>643</v>
      </c>
    </row>
    <row r="369" spans="1:12" ht="25.5" hidden="1">
      <c r="A369" s="45" t="s">
        <v>1690</v>
      </c>
      <c r="B369" s="45" t="s">
        <v>1691</v>
      </c>
      <c r="C369" s="45" t="s">
        <v>1692</v>
      </c>
      <c r="D369" s="45" t="s">
        <v>186</v>
      </c>
      <c r="E369" s="45" t="s">
        <v>446</v>
      </c>
      <c r="F369" s="45" t="s">
        <v>979</v>
      </c>
      <c r="G369" s="45" t="s">
        <v>640</v>
      </c>
      <c r="H369" s="45" t="s">
        <v>530</v>
      </c>
      <c r="I369" s="45" t="s">
        <v>641</v>
      </c>
      <c r="J369" s="45" t="s">
        <v>642</v>
      </c>
      <c r="K369" s="45" t="s">
        <v>643</v>
      </c>
      <c r="L369" s="45" t="s">
        <v>643</v>
      </c>
    </row>
    <row r="370" spans="1:12" ht="25.5" hidden="1">
      <c r="A370" s="45" t="s">
        <v>1693</v>
      </c>
      <c r="B370" s="45" t="s">
        <v>1694</v>
      </c>
      <c r="C370" s="45" t="s">
        <v>1695</v>
      </c>
      <c r="D370" s="45" t="s">
        <v>191</v>
      </c>
      <c r="E370" s="45" t="s">
        <v>157</v>
      </c>
      <c r="F370" s="45" t="s">
        <v>979</v>
      </c>
      <c r="G370" s="45" t="s">
        <v>640</v>
      </c>
      <c r="H370" s="45" t="s">
        <v>530</v>
      </c>
      <c r="I370" s="45" t="s">
        <v>641</v>
      </c>
      <c r="J370" s="45" t="s">
        <v>642</v>
      </c>
      <c r="K370" s="45" t="s">
        <v>643</v>
      </c>
      <c r="L370" s="45" t="s">
        <v>643</v>
      </c>
    </row>
    <row r="371" spans="1:12" ht="25.5" hidden="1">
      <c r="A371" s="45" t="s">
        <v>1696</v>
      </c>
      <c r="B371" s="45" t="s">
        <v>1697</v>
      </c>
      <c r="C371" s="45" t="s">
        <v>1698</v>
      </c>
      <c r="D371" s="45" t="s">
        <v>191</v>
      </c>
      <c r="E371" s="45" t="s">
        <v>157</v>
      </c>
      <c r="F371" s="45" t="s">
        <v>979</v>
      </c>
      <c r="G371" s="45" t="s">
        <v>640</v>
      </c>
      <c r="H371" s="45" t="s">
        <v>530</v>
      </c>
      <c r="I371" s="45" t="s">
        <v>641</v>
      </c>
      <c r="J371" s="45" t="s">
        <v>642</v>
      </c>
      <c r="K371" s="45" t="s">
        <v>643</v>
      </c>
      <c r="L371" s="45" t="s">
        <v>643</v>
      </c>
    </row>
    <row r="372" spans="1:12" ht="25.5" hidden="1">
      <c r="A372" s="45" t="s">
        <v>1699</v>
      </c>
      <c r="B372" s="45" t="s">
        <v>1700</v>
      </c>
      <c r="C372" s="45" t="s">
        <v>1701</v>
      </c>
      <c r="D372" s="45" t="s">
        <v>191</v>
      </c>
      <c r="E372" s="45" t="s">
        <v>157</v>
      </c>
      <c r="F372" s="45" t="s">
        <v>979</v>
      </c>
      <c r="G372" s="45" t="s">
        <v>640</v>
      </c>
      <c r="H372" s="45" t="s">
        <v>530</v>
      </c>
      <c r="I372" s="45" t="s">
        <v>641</v>
      </c>
      <c r="J372" s="45" t="s">
        <v>642</v>
      </c>
      <c r="K372" s="45" t="s">
        <v>643</v>
      </c>
      <c r="L372" s="45" t="s">
        <v>643</v>
      </c>
    </row>
    <row r="373" spans="1:12" ht="25.5" hidden="1">
      <c r="A373" s="45" t="s">
        <v>1702</v>
      </c>
      <c r="B373" s="45" t="s">
        <v>1703</v>
      </c>
      <c r="C373" s="45" t="s">
        <v>1704</v>
      </c>
      <c r="D373" s="45" t="s">
        <v>195</v>
      </c>
      <c r="E373" s="45" t="s">
        <v>134</v>
      </c>
      <c r="F373" s="45" t="s">
        <v>979</v>
      </c>
      <c r="G373" s="45" t="s">
        <v>640</v>
      </c>
      <c r="H373" s="45" t="s">
        <v>530</v>
      </c>
      <c r="I373" s="45" t="s">
        <v>641</v>
      </c>
      <c r="J373" s="45" t="s">
        <v>642</v>
      </c>
      <c r="K373" s="45" t="s">
        <v>643</v>
      </c>
      <c r="L373" s="45" t="s">
        <v>643</v>
      </c>
    </row>
    <row r="374" spans="1:12" ht="25.5" hidden="1">
      <c r="A374" s="45" t="s">
        <v>1705</v>
      </c>
      <c r="B374" s="45" t="s">
        <v>1706</v>
      </c>
      <c r="C374" s="45" t="s">
        <v>1707</v>
      </c>
      <c r="D374" s="45" t="s">
        <v>195</v>
      </c>
      <c r="E374" s="45" t="s">
        <v>134</v>
      </c>
      <c r="F374" s="45" t="s">
        <v>979</v>
      </c>
      <c r="G374" s="45" t="s">
        <v>640</v>
      </c>
      <c r="H374" s="45" t="s">
        <v>530</v>
      </c>
      <c r="I374" s="45" t="s">
        <v>641</v>
      </c>
      <c r="J374" s="45" t="s">
        <v>642</v>
      </c>
      <c r="K374" s="45" t="s">
        <v>643</v>
      </c>
      <c r="L374" s="45" t="s">
        <v>643</v>
      </c>
    </row>
    <row r="375" spans="1:12" ht="25.5" hidden="1">
      <c r="A375" s="45" t="s">
        <v>1708</v>
      </c>
      <c r="B375" s="45" t="s">
        <v>1709</v>
      </c>
      <c r="C375" s="45" t="s">
        <v>1710</v>
      </c>
      <c r="D375" s="45" t="s">
        <v>195</v>
      </c>
      <c r="E375" s="45" t="s">
        <v>134</v>
      </c>
      <c r="F375" s="45" t="s">
        <v>979</v>
      </c>
      <c r="G375" s="45" t="s">
        <v>640</v>
      </c>
      <c r="H375" s="45" t="s">
        <v>530</v>
      </c>
      <c r="I375" s="45" t="s">
        <v>641</v>
      </c>
      <c r="J375" s="45" t="s">
        <v>642</v>
      </c>
      <c r="K375" s="45" t="s">
        <v>643</v>
      </c>
      <c r="L375" s="45" t="s">
        <v>643</v>
      </c>
    </row>
    <row r="376" spans="1:12" ht="25.5" hidden="1">
      <c r="A376" s="45" t="s">
        <v>1711</v>
      </c>
      <c r="B376" s="45" t="s">
        <v>1712</v>
      </c>
      <c r="C376" s="45" t="s">
        <v>1713</v>
      </c>
      <c r="D376" s="45" t="s">
        <v>195</v>
      </c>
      <c r="E376" s="45" t="s">
        <v>134</v>
      </c>
      <c r="F376" s="45" t="s">
        <v>979</v>
      </c>
      <c r="G376" s="45" t="s">
        <v>640</v>
      </c>
      <c r="H376" s="45" t="s">
        <v>530</v>
      </c>
      <c r="I376" s="45" t="s">
        <v>641</v>
      </c>
      <c r="J376" s="45" t="s">
        <v>642</v>
      </c>
      <c r="K376" s="45" t="s">
        <v>643</v>
      </c>
      <c r="L376" s="45" t="s">
        <v>643</v>
      </c>
    </row>
    <row r="377" spans="1:12" ht="25.5" hidden="1">
      <c r="A377" s="45" t="s">
        <v>1714</v>
      </c>
      <c r="B377" s="45" t="s">
        <v>1715</v>
      </c>
      <c r="C377" s="45" t="s">
        <v>1716</v>
      </c>
      <c r="D377" s="45" t="s">
        <v>195</v>
      </c>
      <c r="E377" s="45" t="s">
        <v>134</v>
      </c>
      <c r="F377" s="45" t="s">
        <v>979</v>
      </c>
      <c r="G377" s="45" t="s">
        <v>640</v>
      </c>
      <c r="H377" s="45" t="s">
        <v>530</v>
      </c>
      <c r="I377" s="45" t="s">
        <v>641</v>
      </c>
      <c r="J377" s="45" t="s">
        <v>642</v>
      </c>
      <c r="K377" s="45" t="s">
        <v>643</v>
      </c>
      <c r="L377" s="45" t="s">
        <v>643</v>
      </c>
    </row>
    <row r="378" spans="1:12" ht="25.5" hidden="1">
      <c r="A378" s="45" t="s">
        <v>1717</v>
      </c>
      <c r="B378" s="45" t="s">
        <v>1718</v>
      </c>
      <c r="C378" s="45" t="s">
        <v>1719</v>
      </c>
      <c r="D378" s="45" t="s">
        <v>195</v>
      </c>
      <c r="E378" s="45" t="s">
        <v>134</v>
      </c>
      <c r="F378" s="45" t="s">
        <v>979</v>
      </c>
      <c r="G378" s="45" t="s">
        <v>640</v>
      </c>
      <c r="H378" s="45" t="s">
        <v>530</v>
      </c>
      <c r="I378" s="45" t="s">
        <v>641</v>
      </c>
      <c r="J378" s="45" t="s">
        <v>642</v>
      </c>
      <c r="K378" s="45" t="s">
        <v>643</v>
      </c>
      <c r="L378" s="45" t="s">
        <v>643</v>
      </c>
    </row>
    <row r="379" spans="1:12" ht="25.5" hidden="1">
      <c r="A379" s="45" t="s">
        <v>1720</v>
      </c>
      <c r="B379" s="45" t="s">
        <v>1721</v>
      </c>
      <c r="C379" s="45" t="s">
        <v>1722</v>
      </c>
      <c r="D379" s="45" t="s">
        <v>179</v>
      </c>
      <c r="E379" s="45" t="s">
        <v>358</v>
      </c>
      <c r="F379" s="45" t="s">
        <v>979</v>
      </c>
      <c r="G379" s="45" t="s">
        <v>640</v>
      </c>
      <c r="H379" s="45" t="s">
        <v>530</v>
      </c>
      <c r="I379" s="45" t="s">
        <v>641</v>
      </c>
      <c r="J379" s="45" t="s">
        <v>642</v>
      </c>
      <c r="K379" s="45" t="s">
        <v>643</v>
      </c>
      <c r="L379" s="45" t="s">
        <v>643</v>
      </c>
    </row>
    <row r="380" spans="1:12" ht="25.5" hidden="1">
      <c r="A380" s="45" t="s">
        <v>1723</v>
      </c>
      <c r="B380" s="45" t="s">
        <v>1724</v>
      </c>
      <c r="C380" s="45" t="s">
        <v>1725</v>
      </c>
      <c r="D380" s="45" t="s">
        <v>179</v>
      </c>
      <c r="E380" s="45" t="s">
        <v>358</v>
      </c>
      <c r="F380" s="45" t="s">
        <v>979</v>
      </c>
      <c r="G380" s="45" t="s">
        <v>640</v>
      </c>
      <c r="H380" s="45" t="s">
        <v>530</v>
      </c>
      <c r="I380" s="45" t="s">
        <v>641</v>
      </c>
      <c r="J380" s="45" t="s">
        <v>642</v>
      </c>
      <c r="K380" s="45" t="s">
        <v>643</v>
      </c>
      <c r="L380" s="45" t="s">
        <v>643</v>
      </c>
    </row>
    <row r="381" spans="1:12" ht="25.5" hidden="1">
      <c r="A381" s="45" t="s">
        <v>1726</v>
      </c>
      <c r="B381" s="45" t="s">
        <v>1727</v>
      </c>
      <c r="C381" s="45" t="s">
        <v>1728</v>
      </c>
      <c r="D381" s="45" t="s">
        <v>179</v>
      </c>
      <c r="E381" s="45" t="s">
        <v>358</v>
      </c>
      <c r="F381" s="45" t="s">
        <v>979</v>
      </c>
      <c r="G381" s="45" t="s">
        <v>640</v>
      </c>
      <c r="H381" s="45" t="s">
        <v>530</v>
      </c>
      <c r="I381" s="45" t="s">
        <v>641</v>
      </c>
      <c r="J381" s="45" t="s">
        <v>642</v>
      </c>
      <c r="K381" s="45" t="s">
        <v>643</v>
      </c>
      <c r="L381" s="45" t="s">
        <v>643</v>
      </c>
    </row>
    <row r="382" spans="1:12" ht="25.5" hidden="1">
      <c r="A382" s="45" t="s">
        <v>1729</v>
      </c>
      <c r="B382" s="45" t="s">
        <v>1730</v>
      </c>
      <c r="C382" s="45" t="s">
        <v>1731</v>
      </c>
      <c r="D382" s="45" t="s">
        <v>179</v>
      </c>
      <c r="E382" s="45" t="s">
        <v>358</v>
      </c>
      <c r="F382" s="45" t="s">
        <v>979</v>
      </c>
      <c r="G382" s="45" t="s">
        <v>640</v>
      </c>
      <c r="H382" s="45" t="s">
        <v>530</v>
      </c>
      <c r="I382" s="45" t="s">
        <v>641</v>
      </c>
      <c r="J382" s="45" t="s">
        <v>642</v>
      </c>
      <c r="K382" s="45" t="s">
        <v>643</v>
      </c>
      <c r="L382" s="45" t="s">
        <v>643</v>
      </c>
    </row>
    <row r="383" spans="1:12" ht="25.5" hidden="1">
      <c r="A383" s="45" t="s">
        <v>1732</v>
      </c>
      <c r="B383" s="45" t="s">
        <v>1733</v>
      </c>
      <c r="C383" s="45" t="s">
        <v>1734</v>
      </c>
      <c r="D383" s="45" t="s">
        <v>179</v>
      </c>
      <c r="E383" s="45" t="s">
        <v>358</v>
      </c>
      <c r="F383" s="45" t="s">
        <v>979</v>
      </c>
      <c r="G383" s="45" t="s">
        <v>640</v>
      </c>
      <c r="H383" s="45" t="s">
        <v>530</v>
      </c>
      <c r="I383" s="45" t="s">
        <v>641</v>
      </c>
      <c r="J383" s="45" t="s">
        <v>642</v>
      </c>
      <c r="K383" s="45" t="s">
        <v>643</v>
      </c>
      <c r="L383" s="45" t="s">
        <v>643</v>
      </c>
    </row>
    <row r="384" spans="1:12" ht="25.5" hidden="1">
      <c r="A384" s="45" t="s">
        <v>1735</v>
      </c>
      <c r="B384" s="45" t="s">
        <v>1736</v>
      </c>
      <c r="C384" s="45" t="s">
        <v>1737</v>
      </c>
      <c r="D384" s="45" t="s">
        <v>179</v>
      </c>
      <c r="E384" s="45" t="s">
        <v>358</v>
      </c>
      <c r="F384" s="45" t="s">
        <v>979</v>
      </c>
      <c r="G384" s="45" t="s">
        <v>640</v>
      </c>
      <c r="H384" s="45" t="s">
        <v>530</v>
      </c>
      <c r="I384" s="45" t="s">
        <v>641</v>
      </c>
      <c r="J384" s="45" t="s">
        <v>642</v>
      </c>
      <c r="K384" s="45" t="s">
        <v>643</v>
      </c>
      <c r="L384" s="45" t="s">
        <v>643</v>
      </c>
    </row>
    <row r="385" spans="1:12" ht="25.5" hidden="1">
      <c r="A385" s="45" t="s">
        <v>1738</v>
      </c>
      <c r="B385" s="45" t="s">
        <v>1739</v>
      </c>
      <c r="C385" s="45" t="s">
        <v>1740</v>
      </c>
      <c r="D385" s="45" t="s">
        <v>179</v>
      </c>
      <c r="E385" s="45" t="s">
        <v>358</v>
      </c>
      <c r="F385" s="45" t="s">
        <v>979</v>
      </c>
      <c r="G385" s="45" t="s">
        <v>640</v>
      </c>
      <c r="H385" s="45" t="s">
        <v>530</v>
      </c>
      <c r="I385" s="45" t="s">
        <v>641</v>
      </c>
      <c r="J385" s="45" t="s">
        <v>642</v>
      </c>
      <c r="K385" s="45" t="s">
        <v>643</v>
      </c>
      <c r="L385" s="45" t="s">
        <v>643</v>
      </c>
    </row>
    <row r="386" spans="1:12" ht="25.5" hidden="1">
      <c r="A386" s="45" t="s">
        <v>1741</v>
      </c>
      <c r="B386" s="45" t="s">
        <v>1742</v>
      </c>
      <c r="C386" s="45" t="s">
        <v>1743</v>
      </c>
      <c r="D386" s="45" t="s">
        <v>179</v>
      </c>
      <c r="E386" s="45" t="s">
        <v>358</v>
      </c>
      <c r="F386" s="45" t="s">
        <v>979</v>
      </c>
      <c r="G386" s="45" t="s">
        <v>640</v>
      </c>
      <c r="H386" s="45" t="s">
        <v>530</v>
      </c>
      <c r="I386" s="45" t="s">
        <v>641</v>
      </c>
      <c r="J386" s="45" t="s">
        <v>642</v>
      </c>
      <c r="K386" s="45" t="s">
        <v>643</v>
      </c>
      <c r="L386" s="45" t="s">
        <v>643</v>
      </c>
    </row>
    <row r="387" spans="1:12" ht="25.5" hidden="1">
      <c r="A387" s="45" t="s">
        <v>1744</v>
      </c>
      <c r="B387" s="45" t="s">
        <v>1745</v>
      </c>
      <c r="C387" s="45" t="s">
        <v>1746</v>
      </c>
      <c r="D387" s="45" t="s">
        <v>179</v>
      </c>
      <c r="E387" s="45" t="s">
        <v>358</v>
      </c>
      <c r="F387" s="45" t="s">
        <v>979</v>
      </c>
      <c r="G387" s="45" t="s">
        <v>640</v>
      </c>
      <c r="H387" s="45" t="s">
        <v>530</v>
      </c>
      <c r="I387" s="45" t="s">
        <v>641</v>
      </c>
      <c r="J387" s="45" t="s">
        <v>642</v>
      </c>
      <c r="K387" s="45" t="s">
        <v>643</v>
      </c>
      <c r="L387" s="45" t="s">
        <v>643</v>
      </c>
    </row>
    <row r="388" spans="1:12" ht="25.5" hidden="1">
      <c r="A388" s="45" t="s">
        <v>1747</v>
      </c>
      <c r="B388" s="45" t="s">
        <v>1748</v>
      </c>
      <c r="C388" s="45" t="s">
        <v>1749</v>
      </c>
      <c r="D388" s="45" t="s">
        <v>179</v>
      </c>
      <c r="E388" s="45" t="s">
        <v>358</v>
      </c>
      <c r="F388" s="45" t="s">
        <v>979</v>
      </c>
      <c r="G388" s="45" t="s">
        <v>640</v>
      </c>
      <c r="H388" s="45" t="s">
        <v>530</v>
      </c>
      <c r="I388" s="45" t="s">
        <v>641</v>
      </c>
      <c r="J388" s="45" t="s">
        <v>642</v>
      </c>
      <c r="K388" s="45" t="s">
        <v>643</v>
      </c>
      <c r="L388" s="45" t="s">
        <v>643</v>
      </c>
    </row>
    <row r="389" spans="1:12" ht="25.5" hidden="1">
      <c r="A389" s="45" t="s">
        <v>1750</v>
      </c>
      <c r="B389" s="45" t="s">
        <v>1751</v>
      </c>
      <c r="C389" s="45" t="s">
        <v>1752</v>
      </c>
      <c r="D389" s="45" t="s">
        <v>179</v>
      </c>
      <c r="E389" s="45" t="s">
        <v>358</v>
      </c>
      <c r="F389" s="45" t="s">
        <v>979</v>
      </c>
      <c r="G389" s="45" t="s">
        <v>640</v>
      </c>
      <c r="H389" s="45" t="s">
        <v>530</v>
      </c>
      <c r="I389" s="45" t="s">
        <v>641</v>
      </c>
      <c r="J389" s="45" t="s">
        <v>642</v>
      </c>
      <c r="K389" s="45" t="s">
        <v>643</v>
      </c>
      <c r="L389" s="45" t="s">
        <v>643</v>
      </c>
    </row>
    <row r="390" spans="1:12" ht="25.5" hidden="1">
      <c r="A390" s="45" t="s">
        <v>1753</v>
      </c>
      <c r="B390" s="45" t="s">
        <v>1754</v>
      </c>
      <c r="C390" s="45" t="s">
        <v>1755</v>
      </c>
      <c r="D390" s="45" t="s">
        <v>179</v>
      </c>
      <c r="E390" s="45" t="s">
        <v>358</v>
      </c>
      <c r="F390" s="45" t="s">
        <v>979</v>
      </c>
      <c r="G390" s="45" t="s">
        <v>640</v>
      </c>
      <c r="H390" s="45" t="s">
        <v>530</v>
      </c>
      <c r="I390" s="45" t="s">
        <v>641</v>
      </c>
      <c r="J390" s="45" t="s">
        <v>642</v>
      </c>
      <c r="K390" s="45" t="s">
        <v>643</v>
      </c>
      <c r="L390" s="45" t="s">
        <v>643</v>
      </c>
    </row>
    <row r="391" spans="1:12" ht="25.5" hidden="1">
      <c r="A391" s="45" t="s">
        <v>1756</v>
      </c>
      <c r="B391" s="45" t="s">
        <v>1757</v>
      </c>
      <c r="C391" s="45" t="s">
        <v>1758</v>
      </c>
      <c r="D391" s="45" t="s">
        <v>179</v>
      </c>
      <c r="E391" s="45" t="s">
        <v>358</v>
      </c>
      <c r="F391" s="45" t="s">
        <v>979</v>
      </c>
      <c r="G391" s="45" t="s">
        <v>640</v>
      </c>
      <c r="H391" s="45" t="s">
        <v>530</v>
      </c>
      <c r="I391" s="45" t="s">
        <v>641</v>
      </c>
      <c r="J391" s="45" t="s">
        <v>642</v>
      </c>
      <c r="K391" s="45" t="s">
        <v>643</v>
      </c>
      <c r="L391" s="45" t="s">
        <v>643</v>
      </c>
    </row>
    <row r="392" spans="1:12" ht="25.5" hidden="1">
      <c r="A392" s="45" t="s">
        <v>1759</v>
      </c>
      <c r="B392" s="45" t="s">
        <v>1760</v>
      </c>
      <c r="C392" s="45" t="s">
        <v>1761</v>
      </c>
      <c r="D392" s="45" t="s">
        <v>179</v>
      </c>
      <c r="E392" s="45" t="s">
        <v>358</v>
      </c>
      <c r="F392" s="45" t="s">
        <v>979</v>
      </c>
      <c r="G392" s="45" t="s">
        <v>640</v>
      </c>
      <c r="H392" s="45" t="s">
        <v>530</v>
      </c>
      <c r="I392" s="45" t="s">
        <v>641</v>
      </c>
      <c r="J392" s="45" t="s">
        <v>642</v>
      </c>
      <c r="K392" s="45" t="s">
        <v>643</v>
      </c>
      <c r="L392" s="45" t="s">
        <v>643</v>
      </c>
    </row>
    <row r="393" spans="1:12" ht="25.5" hidden="1">
      <c r="A393" s="45" t="s">
        <v>1762</v>
      </c>
      <c r="B393" s="45" t="s">
        <v>1763</v>
      </c>
      <c r="C393" s="45" t="s">
        <v>1764</v>
      </c>
      <c r="D393" s="45" t="s">
        <v>179</v>
      </c>
      <c r="E393" s="45" t="s">
        <v>358</v>
      </c>
      <c r="F393" s="45" t="s">
        <v>979</v>
      </c>
      <c r="G393" s="45" t="s">
        <v>640</v>
      </c>
      <c r="H393" s="45" t="s">
        <v>530</v>
      </c>
      <c r="I393" s="45" t="s">
        <v>641</v>
      </c>
      <c r="J393" s="45" t="s">
        <v>642</v>
      </c>
      <c r="K393" s="45" t="s">
        <v>643</v>
      </c>
      <c r="L393" s="45" t="s">
        <v>643</v>
      </c>
    </row>
    <row r="394" spans="1:12" ht="25.5" hidden="1">
      <c r="A394" s="45" t="s">
        <v>1765</v>
      </c>
      <c r="B394" s="45" t="s">
        <v>1766</v>
      </c>
      <c r="C394" s="45" t="s">
        <v>1767</v>
      </c>
      <c r="D394" s="45" t="s">
        <v>179</v>
      </c>
      <c r="E394" s="45" t="s">
        <v>358</v>
      </c>
      <c r="F394" s="45" t="s">
        <v>979</v>
      </c>
      <c r="G394" s="45" t="s">
        <v>640</v>
      </c>
      <c r="H394" s="45" t="s">
        <v>530</v>
      </c>
      <c r="I394" s="45" t="s">
        <v>641</v>
      </c>
      <c r="J394" s="45" t="s">
        <v>642</v>
      </c>
      <c r="K394" s="45" t="s">
        <v>643</v>
      </c>
      <c r="L394" s="45" t="s">
        <v>643</v>
      </c>
    </row>
    <row r="395" spans="1:12" ht="25.5" hidden="1">
      <c r="A395" s="45" t="s">
        <v>1768</v>
      </c>
      <c r="B395" s="45" t="s">
        <v>1769</v>
      </c>
      <c r="C395" s="45" t="s">
        <v>1770</v>
      </c>
      <c r="D395" s="45" t="s">
        <v>179</v>
      </c>
      <c r="E395" s="45" t="s">
        <v>358</v>
      </c>
      <c r="F395" s="45" t="s">
        <v>979</v>
      </c>
      <c r="G395" s="45" t="s">
        <v>640</v>
      </c>
      <c r="H395" s="45" t="s">
        <v>530</v>
      </c>
      <c r="I395" s="45" t="s">
        <v>641</v>
      </c>
      <c r="J395" s="45" t="s">
        <v>642</v>
      </c>
      <c r="K395" s="45" t="s">
        <v>643</v>
      </c>
      <c r="L395" s="45" t="s">
        <v>643</v>
      </c>
    </row>
    <row r="396" spans="1:12" ht="25.5" hidden="1">
      <c r="A396" s="45" t="s">
        <v>1771</v>
      </c>
      <c r="B396" s="45" t="s">
        <v>1772</v>
      </c>
      <c r="C396" s="45" t="s">
        <v>1773</v>
      </c>
      <c r="D396" s="45" t="s">
        <v>179</v>
      </c>
      <c r="E396" s="45" t="s">
        <v>358</v>
      </c>
      <c r="F396" s="45" t="s">
        <v>979</v>
      </c>
      <c r="G396" s="45" t="s">
        <v>640</v>
      </c>
      <c r="H396" s="45" t="s">
        <v>530</v>
      </c>
      <c r="I396" s="45" t="s">
        <v>641</v>
      </c>
      <c r="J396" s="45" t="s">
        <v>642</v>
      </c>
      <c r="K396" s="45" t="s">
        <v>643</v>
      </c>
      <c r="L396" s="45" t="s">
        <v>643</v>
      </c>
    </row>
    <row r="397" spans="1:12" ht="25.5" hidden="1">
      <c r="A397" s="45" t="s">
        <v>1774</v>
      </c>
      <c r="B397" s="45" t="s">
        <v>1775</v>
      </c>
      <c r="C397" s="45" t="s">
        <v>1776</v>
      </c>
      <c r="D397" s="45" t="s">
        <v>179</v>
      </c>
      <c r="E397" s="45" t="s">
        <v>358</v>
      </c>
      <c r="F397" s="45" t="s">
        <v>979</v>
      </c>
      <c r="G397" s="45" t="s">
        <v>640</v>
      </c>
      <c r="H397" s="45" t="s">
        <v>530</v>
      </c>
      <c r="I397" s="45" t="s">
        <v>641</v>
      </c>
      <c r="J397" s="45" t="s">
        <v>642</v>
      </c>
      <c r="K397" s="45" t="s">
        <v>643</v>
      </c>
      <c r="L397" s="45" t="s">
        <v>643</v>
      </c>
    </row>
    <row r="398" spans="1:12" ht="25.5" hidden="1">
      <c r="A398" s="45" t="s">
        <v>1777</v>
      </c>
      <c r="B398" s="45" t="s">
        <v>1778</v>
      </c>
      <c r="C398" s="45" t="s">
        <v>1779</v>
      </c>
      <c r="D398" s="45" t="s">
        <v>179</v>
      </c>
      <c r="E398" s="45" t="s">
        <v>358</v>
      </c>
      <c r="F398" s="45" t="s">
        <v>979</v>
      </c>
      <c r="G398" s="45" t="s">
        <v>640</v>
      </c>
      <c r="H398" s="45" t="s">
        <v>530</v>
      </c>
      <c r="I398" s="45" t="s">
        <v>641</v>
      </c>
      <c r="J398" s="45" t="s">
        <v>642</v>
      </c>
      <c r="K398" s="45" t="s">
        <v>643</v>
      </c>
      <c r="L398" s="45" t="s">
        <v>643</v>
      </c>
    </row>
    <row r="399" spans="1:12" ht="25.5" hidden="1">
      <c r="A399" s="45" t="s">
        <v>1780</v>
      </c>
      <c r="B399" s="45" t="s">
        <v>1781</v>
      </c>
      <c r="C399" s="45" t="s">
        <v>1782</v>
      </c>
      <c r="D399" s="45" t="s">
        <v>179</v>
      </c>
      <c r="E399" s="45" t="s">
        <v>358</v>
      </c>
      <c r="F399" s="45" t="s">
        <v>979</v>
      </c>
      <c r="G399" s="45" t="s">
        <v>640</v>
      </c>
      <c r="H399" s="45" t="s">
        <v>530</v>
      </c>
      <c r="I399" s="45" t="s">
        <v>641</v>
      </c>
      <c r="J399" s="45" t="s">
        <v>642</v>
      </c>
      <c r="K399" s="45" t="s">
        <v>643</v>
      </c>
      <c r="L399" s="45" t="s">
        <v>643</v>
      </c>
    </row>
    <row r="400" spans="1:12" ht="25.5" hidden="1">
      <c r="A400" s="45" t="s">
        <v>1783</v>
      </c>
      <c r="B400" s="45" t="s">
        <v>1784</v>
      </c>
      <c r="C400" s="45" t="s">
        <v>1785</v>
      </c>
      <c r="D400" s="45" t="s">
        <v>274</v>
      </c>
      <c r="E400" s="45" t="s">
        <v>358</v>
      </c>
      <c r="F400" s="45" t="s">
        <v>639</v>
      </c>
      <c r="G400" s="45" t="s">
        <v>640</v>
      </c>
      <c r="H400" s="45" t="s">
        <v>530</v>
      </c>
      <c r="I400" s="45" t="s">
        <v>641</v>
      </c>
      <c r="J400" s="45" t="s">
        <v>642</v>
      </c>
      <c r="K400" s="45" t="s">
        <v>643</v>
      </c>
      <c r="L400" s="45" t="s">
        <v>643</v>
      </c>
    </row>
    <row r="401" spans="1:12" ht="25.5" hidden="1">
      <c r="A401" s="45" t="s">
        <v>1786</v>
      </c>
      <c r="B401" s="45" t="s">
        <v>1787</v>
      </c>
      <c r="C401" s="45" t="s">
        <v>1788</v>
      </c>
      <c r="D401" s="45" t="s">
        <v>274</v>
      </c>
      <c r="E401" s="45" t="s">
        <v>358</v>
      </c>
      <c r="F401" s="45" t="s">
        <v>639</v>
      </c>
      <c r="G401" s="45" t="s">
        <v>640</v>
      </c>
      <c r="H401" s="45" t="s">
        <v>530</v>
      </c>
      <c r="I401" s="45" t="s">
        <v>641</v>
      </c>
      <c r="J401" s="45" t="s">
        <v>642</v>
      </c>
      <c r="K401" s="45" t="s">
        <v>643</v>
      </c>
      <c r="L401" s="45" t="s">
        <v>643</v>
      </c>
    </row>
    <row r="402" spans="1:12" ht="25.5" hidden="1">
      <c r="A402" s="45" t="s">
        <v>1789</v>
      </c>
      <c r="B402" s="45" t="s">
        <v>1790</v>
      </c>
      <c r="C402" s="45" t="s">
        <v>1791</v>
      </c>
      <c r="D402" s="45" t="s">
        <v>274</v>
      </c>
      <c r="E402" s="45" t="s">
        <v>358</v>
      </c>
      <c r="F402" s="45" t="s">
        <v>639</v>
      </c>
      <c r="G402" s="45" t="s">
        <v>640</v>
      </c>
      <c r="H402" s="45" t="s">
        <v>530</v>
      </c>
      <c r="I402" s="45" t="s">
        <v>641</v>
      </c>
      <c r="J402" s="45" t="s">
        <v>642</v>
      </c>
      <c r="K402" s="45" t="s">
        <v>643</v>
      </c>
      <c r="L402" s="45" t="s">
        <v>643</v>
      </c>
    </row>
    <row r="403" spans="1:12" ht="25.5" hidden="1">
      <c r="A403" s="45" t="s">
        <v>1792</v>
      </c>
      <c r="B403" s="45" t="s">
        <v>1793</v>
      </c>
      <c r="C403" s="45" t="s">
        <v>1794</v>
      </c>
      <c r="D403" s="45" t="s">
        <v>274</v>
      </c>
      <c r="E403" s="45" t="s">
        <v>358</v>
      </c>
      <c r="F403" s="45" t="s">
        <v>639</v>
      </c>
      <c r="G403" s="45" t="s">
        <v>640</v>
      </c>
      <c r="H403" s="45" t="s">
        <v>530</v>
      </c>
      <c r="I403" s="45" t="s">
        <v>641</v>
      </c>
      <c r="J403" s="45" t="s">
        <v>642</v>
      </c>
      <c r="K403" s="45" t="s">
        <v>643</v>
      </c>
      <c r="L403" s="45" t="s">
        <v>643</v>
      </c>
    </row>
    <row r="404" spans="1:12" ht="25.5" hidden="1">
      <c r="A404" s="45" t="s">
        <v>1795</v>
      </c>
      <c r="B404" s="45" t="s">
        <v>1796</v>
      </c>
      <c r="C404" s="45" t="s">
        <v>1797</v>
      </c>
      <c r="D404" s="45" t="s">
        <v>180</v>
      </c>
      <c r="E404" s="45" t="s">
        <v>106</v>
      </c>
      <c r="F404" s="45" t="s">
        <v>979</v>
      </c>
      <c r="G404" s="45" t="s">
        <v>640</v>
      </c>
      <c r="H404" s="45" t="s">
        <v>530</v>
      </c>
      <c r="I404" s="45" t="s">
        <v>641</v>
      </c>
      <c r="J404" s="45" t="s">
        <v>642</v>
      </c>
      <c r="K404" s="45" t="s">
        <v>643</v>
      </c>
      <c r="L404" s="45" t="s">
        <v>643</v>
      </c>
    </row>
    <row r="405" spans="1:12" ht="25.5" hidden="1">
      <c r="A405" s="45" t="s">
        <v>1798</v>
      </c>
      <c r="B405" s="45" t="s">
        <v>1799</v>
      </c>
      <c r="C405" s="45" t="s">
        <v>1800</v>
      </c>
      <c r="D405" s="45" t="s">
        <v>180</v>
      </c>
      <c r="E405" s="45" t="s">
        <v>106</v>
      </c>
      <c r="F405" s="45" t="s">
        <v>979</v>
      </c>
      <c r="G405" s="45" t="s">
        <v>640</v>
      </c>
      <c r="H405" s="45" t="s">
        <v>530</v>
      </c>
      <c r="I405" s="45" t="s">
        <v>641</v>
      </c>
      <c r="J405" s="45" t="s">
        <v>642</v>
      </c>
      <c r="K405" s="45" t="s">
        <v>643</v>
      </c>
      <c r="L405" s="45" t="s">
        <v>643</v>
      </c>
    </row>
    <row r="406" spans="1:12" ht="25.5" hidden="1">
      <c r="A406" s="45" t="s">
        <v>1801</v>
      </c>
      <c r="B406" s="45" t="s">
        <v>1802</v>
      </c>
      <c r="C406" s="45" t="s">
        <v>1803</v>
      </c>
      <c r="D406" s="45" t="s">
        <v>180</v>
      </c>
      <c r="E406" s="45" t="s">
        <v>106</v>
      </c>
      <c r="F406" s="45" t="s">
        <v>979</v>
      </c>
      <c r="G406" s="45" t="s">
        <v>640</v>
      </c>
      <c r="H406" s="45" t="s">
        <v>530</v>
      </c>
      <c r="I406" s="45" t="s">
        <v>641</v>
      </c>
      <c r="J406" s="45" t="s">
        <v>642</v>
      </c>
      <c r="K406" s="45" t="s">
        <v>643</v>
      </c>
      <c r="L406" s="45" t="s">
        <v>643</v>
      </c>
    </row>
    <row r="407" spans="1:12" ht="25.5" hidden="1">
      <c r="A407" s="45" t="s">
        <v>1804</v>
      </c>
      <c r="B407" s="45" t="s">
        <v>1805</v>
      </c>
      <c r="C407" s="45" t="s">
        <v>1806</v>
      </c>
      <c r="D407" s="45" t="s">
        <v>180</v>
      </c>
      <c r="E407" s="45" t="s">
        <v>106</v>
      </c>
      <c r="F407" s="45" t="s">
        <v>979</v>
      </c>
      <c r="G407" s="45" t="s">
        <v>640</v>
      </c>
      <c r="H407" s="45" t="s">
        <v>530</v>
      </c>
      <c r="I407" s="45" t="s">
        <v>641</v>
      </c>
      <c r="J407" s="45" t="s">
        <v>642</v>
      </c>
      <c r="K407" s="45" t="s">
        <v>643</v>
      </c>
      <c r="L407" s="45" t="s">
        <v>643</v>
      </c>
    </row>
    <row r="408" spans="1:12" ht="25.5" hidden="1">
      <c r="A408" s="45" t="s">
        <v>1807</v>
      </c>
      <c r="B408" s="45" t="s">
        <v>1808</v>
      </c>
      <c r="C408" s="45" t="s">
        <v>1809</v>
      </c>
      <c r="D408" s="45" t="s">
        <v>180</v>
      </c>
      <c r="E408" s="45" t="s">
        <v>106</v>
      </c>
      <c r="F408" s="45" t="s">
        <v>979</v>
      </c>
      <c r="G408" s="45" t="s">
        <v>640</v>
      </c>
      <c r="H408" s="45" t="s">
        <v>530</v>
      </c>
      <c r="I408" s="45" t="s">
        <v>641</v>
      </c>
      <c r="J408" s="45" t="s">
        <v>642</v>
      </c>
      <c r="K408" s="45" t="s">
        <v>643</v>
      </c>
      <c r="L408" s="45" t="s">
        <v>643</v>
      </c>
    </row>
    <row r="409" spans="1:12" ht="25.5" hidden="1">
      <c r="A409" s="45" t="s">
        <v>1810</v>
      </c>
      <c r="B409" s="45" t="s">
        <v>1811</v>
      </c>
      <c r="C409" s="45" t="s">
        <v>1812</v>
      </c>
      <c r="D409" s="45" t="s">
        <v>180</v>
      </c>
      <c r="E409" s="45" t="s">
        <v>106</v>
      </c>
      <c r="F409" s="45" t="s">
        <v>979</v>
      </c>
      <c r="G409" s="45" t="s">
        <v>640</v>
      </c>
      <c r="H409" s="45" t="s">
        <v>530</v>
      </c>
      <c r="I409" s="45" t="s">
        <v>641</v>
      </c>
      <c r="J409" s="45" t="s">
        <v>642</v>
      </c>
      <c r="K409" s="45" t="s">
        <v>643</v>
      </c>
      <c r="L409" s="45" t="s">
        <v>643</v>
      </c>
    </row>
    <row r="410" spans="1:12" ht="25.5" hidden="1">
      <c r="A410" s="45" t="s">
        <v>1813</v>
      </c>
      <c r="B410" s="45" t="s">
        <v>1814</v>
      </c>
      <c r="C410" s="45" t="s">
        <v>1815</v>
      </c>
      <c r="D410" s="45" t="s">
        <v>180</v>
      </c>
      <c r="E410" s="45" t="s">
        <v>106</v>
      </c>
      <c r="F410" s="45" t="s">
        <v>979</v>
      </c>
      <c r="G410" s="45" t="s">
        <v>640</v>
      </c>
      <c r="H410" s="45" t="s">
        <v>530</v>
      </c>
      <c r="I410" s="45" t="s">
        <v>641</v>
      </c>
      <c r="J410" s="45" t="s">
        <v>642</v>
      </c>
      <c r="K410" s="45" t="s">
        <v>643</v>
      </c>
      <c r="L410" s="45" t="s">
        <v>643</v>
      </c>
    </row>
    <row r="411" spans="1:12" ht="25.5" hidden="1">
      <c r="A411" s="45" t="s">
        <v>1816</v>
      </c>
      <c r="B411" s="45" t="s">
        <v>1817</v>
      </c>
      <c r="C411" s="45" t="s">
        <v>1818</v>
      </c>
      <c r="D411" s="45" t="s">
        <v>180</v>
      </c>
      <c r="E411" s="45" t="s">
        <v>106</v>
      </c>
      <c r="F411" s="45" t="s">
        <v>979</v>
      </c>
      <c r="G411" s="45" t="s">
        <v>640</v>
      </c>
      <c r="H411" s="45" t="s">
        <v>530</v>
      </c>
      <c r="I411" s="45" t="s">
        <v>641</v>
      </c>
      <c r="J411" s="45" t="s">
        <v>642</v>
      </c>
      <c r="K411" s="45" t="s">
        <v>643</v>
      </c>
      <c r="L411" s="45" t="s">
        <v>643</v>
      </c>
    </row>
    <row r="412" spans="1:12" ht="25.5" hidden="1">
      <c r="A412" s="45" t="s">
        <v>1819</v>
      </c>
      <c r="B412" s="45" t="s">
        <v>1820</v>
      </c>
      <c r="C412" s="45" t="s">
        <v>1821</v>
      </c>
      <c r="D412" s="45" t="s">
        <v>184</v>
      </c>
      <c r="E412" s="45" t="s">
        <v>145</v>
      </c>
      <c r="F412" s="45" t="s">
        <v>979</v>
      </c>
      <c r="G412" s="45" t="s">
        <v>640</v>
      </c>
      <c r="H412" s="45" t="s">
        <v>530</v>
      </c>
      <c r="I412" s="45" t="s">
        <v>641</v>
      </c>
      <c r="J412" s="45" t="s">
        <v>642</v>
      </c>
      <c r="K412" s="45" t="s">
        <v>643</v>
      </c>
      <c r="L412" s="45" t="s">
        <v>643</v>
      </c>
    </row>
    <row r="413" spans="1:12" ht="25.5" hidden="1">
      <c r="A413" s="45" t="s">
        <v>1822</v>
      </c>
      <c r="B413" s="45" t="s">
        <v>1823</v>
      </c>
      <c r="C413" s="45" t="s">
        <v>1824</v>
      </c>
      <c r="D413" s="45" t="s">
        <v>184</v>
      </c>
      <c r="E413" s="45" t="s">
        <v>145</v>
      </c>
      <c r="F413" s="45" t="s">
        <v>979</v>
      </c>
      <c r="G413" s="45" t="s">
        <v>640</v>
      </c>
      <c r="H413" s="45" t="s">
        <v>530</v>
      </c>
      <c r="I413" s="45" t="s">
        <v>641</v>
      </c>
      <c r="J413" s="45" t="s">
        <v>642</v>
      </c>
      <c r="K413" s="45" t="s">
        <v>643</v>
      </c>
      <c r="L413" s="45" t="s">
        <v>643</v>
      </c>
    </row>
    <row r="414" spans="1:12" ht="25.5" hidden="1">
      <c r="A414" s="45" t="s">
        <v>1825</v>
      </c>
      <c r="B414" s="45" t="s">
        <v>1826</v>
      </c>
      <c r="C414" s="45" t="s">
        <v>1827</v>
      </c>
      <c r="D414" s="45" t="s">
        <v>184</v>
      </c>
      <c r="E414" s="45" t="s">
        <v>145</v>
      </c>
      <c r="F414" s="45" t="s">
        <v>979</v>
      </c>
      <c r="G414" s="45" t="s">
        <v>640</v>
      </c>
      <c r="H414" s="45" t="s">
        <v>530</v>
      </c>
      <c r="I414" s="45" t="s">
        <v>641</v>
      </c>
      <c r="J414" s="45" t="s">
        <v>642</v>
      </c>
      <c r="K414" s="45" t="s">
        <v>643</v>
      </c>
      <c r="L414" s="45" t="s">
        <v>643</v>
      </c>
    </row>
    <row r="415" spans="1:12" ht="25.5" hidden="1">
      <c r="A415" s="45" t="s">
        <v>1828</v>
      </c>
      <c r="B415" s="45" t="s">
        <v>1829</v>
      </c>
      <c r="C415" s="45" t="s">
        <v>1830</v>
      </c>
      <c r="D415" s="45" t="s">
        <v>189</v>
      </c>
      <c r="E415" s="45" t="s">
        <v>155</v>
      </c>
      <c r="F415" s="45" t="s">
        <v>979</v>
      </c>
      <c r="G415" s="45" t="s">
        <v>640</v>
      </c>
      <c r="H415" s="45" t="s">
        <v>530</v>
      </c>
      <c r="I415" s="45" t="s">
        <v>641</v>
      </c>
      <c r="J415" s="45" t="s">
        <v>642</v>
      </c>
      <c r="K415" s="45" t="s">
        <v>643</v>
      </c>
      <c r="L415" s="45" t="s">
        <v>643</v>
      </c>
    </row>
    <row r="416" spans="1:12" ht="25.5" hidden="1">
      <c r="A416" s="45" t="s">
        <v>1831</v>
      </c>
      <c r="B416" s="45" t="s">
        <v>1832</v>
      </c>
      <c r="C416" s="45" t="s">
        <v>1833</v>
      </c>
      <c r="D416" s="45" t="s">
        <v>189</v>
      </c>
      <c r="E416" s="45" t="s">
        <v>155</v>
      </c>
      <c r="F416" s="45" t="s">
        <v>979</v>
      </c>
      <c r="G416" s="45" t="s">
        <v>640</v>
      </c>
      <c r="H416" s="45" t="s">
        <v>530</v>
      </c>
      <c r="I416" s="45" t="s">
        <v>641</v>
      </c>
      <c r="J416" s="45" t="s">
        <v>642</v>
      </c>
      <c r="K416" s="45" t="s">
        <v>643</v>
      </c>
      <c r="L416" s="45" t="s">
        <v>643</v>
      </c>
    </row>
    <row r="417" spans="1:12" ht="25.5" hidden="1">
      <c r="A417" s="45" t="s">
        <v>1834</v>
      </c>
      <c r="B417" s="45" t="s">
        <v>1835</v>
      </c>
      <c r="C417" s="45" t="s">
        <v>1836</v>
      </c>
      <c r="D417" s="45" t="s">
        <v>189</v>
      </c>
      <c r="E417" s="45" t="s">
        <v>155</v>
      </c>
      <c r="F417" s="45" t="s">
        <v>979</v>
      </c>
      <c r="G417" s="45" t="s">
        <v>640</v>
      </c>
      <c r="H417" s="45" t="s">
        <v>530</v>
      </c>
      <c r="I417" s="45" t="s">
        <v>641</v>
      </c>
      <c r="J417" s="45" t="s">
        <v>642</v>
      </c>
      <c r="K417" s="45" t="s">
        <v>643</v>
      </c>
      <c r="L417" s="45" t="s">
        <v>643</v>
      </c>
    </row>
    <row r="418" spans="1:12" ht="25.5" hidden="1">
      <c r="A418" s="45" t="s">
        <v>1837</v>
      </c>
      <c r="B418" s="45" t="s">
        <v>1838</v>
      </c>
      <c r="C418" s="45" t="s">
        <v>1839</v>
      </c>
      <c r="D418" s="45" t="s">
        <v>197</v>
      </c>
      <c r="E418" s="45" t="s">
        <v>136</v>
      </c>
      <c r="F418" s="45" t="s">
        <v>979</v>
      </c>
      <c r="G418" s="45" t="s">
        <v>640</v>
      </c>
      <c r="H418" s="45" t="s">
        <v>530</v>
      </c>
      <c r="I418" s="45" t="s">
        <v>641</v>
      </c>
      <c r="J418" s="45" t="s">
        <v>642</v>
      </c>
      <c r="K418" s="45" t="s">
        <v>643</v>
      </c>
      <c r="L418" s="45" t="s">
        <v>643</v>
      </c>
    </row>
    <row r="419" spans="1:12" ht="25.5" hidden="1">
      <c r="A419" s="45" t="s">
        <v>1840</v>
      </c>
      <c r="B419" s="45" t="s">
        <v>1841</v>
      </c>
      <c r="C419" s="45" t="s">
        <v>1842</v>
      </c>
      <c r="D419" s="45" t="s">
        <v>197</v>
      </c>
      <c r="E419" s="45" t="s">
        <v>136</v>
      </c>
      <c r="F419" s="45" t="s">
        <v>979</v>
      </c>
      <c r="G419" s="45" t="s">
        <v>640</v>
      </c>
      <c r="H419" s="45" t="s">
        <v>530</v>
      </c>
      <c r="I419" s="45" t="s">
        <v>641</v>
      </c>
      <c r="J419" s="45" t="s">
        <v>642</v>
      </c>
      <c r="K419" s="45" t="s">
        <v>643</v>
      </c>
      <c r="L419" s="45" t="s">
        <v>643</v>
      </c>
    </row>
    <row r="420" spans="1:12" ht="25.5" hidden="1">
      <c r="A420" s="45" t="s">
        <v>1843</v>
      </c>
      <c r="B420" s="45" t="s">
        <v>1844</v>
      </c>
      <c r="C420" s="45" t="s">
        <v>1845</v>
      </c>
      <c r="D420" s="45" t="s">
        <v>197</v>
      </c>
      <c r="E420" s="45" t="s">
        <v>136</v>
      </c>
      <c r="F420" s="45" t="s">
        <v>979</v>
      </c>
      <c r="G420" s="45" t="s">
        <v>640</v>
      </c>
      <c r="H420" s="45" t="s">
        <v>530</v>
      </c>
      <c r="I420" s="45" t="s">
        <v>641</v>
      </c>
      <c r="J420" s="45" t="s">
        <v>642</v>
      </c>
      <c r="K420" s="45" t="s">
        <v>643</v>
      </c>
      <c r="L420" s="45" t="s">
        <v>643</v>
      </c>
    </row>
    <row r="421" spans="1:12" ht="25.5" hidden="1">
      <c r="A421" s="45" t="s">
        <v>1846</v>
      </c>
      <c r="B421" s="45" t="s">
        <v>1847</v>
      </c>
      <c r="C421" s="45" t="s">
        <v>1848</v>
      </c>
      <c r="D421" s="45" t="s">
        <v>197</v>
      </c>
      <c r="E421" s="45" t="s">
        <v>136</v>
      </c>
      <c r="F421" s="45" t="s">
        <v>979</v>
      </c>
      <c r="G421" s="45" t="s">
        <v>640</v>
      </c>
      <c r="H421" s="45" t="s">
        <v>530</v>
      </c>
      <c r="I421" s="45" t="s">
        <v>641</v>
      </c>
      <c r="J421" s="45" t="s">
        <v>642</v>
      </c>
      <c r="K421" s="45" t="s">
        <v>643</v>
      </c>
      <c r="L421" s="45" t="s">
        <v>643</v>
      </c>
    </row>
    <row r="422" spans="1:12" ht="25.5" hidden="1">
      <c r="A422" s="45" t="s">
        <v>1849</v>
      </c>
      <c r="B422" s="45" t="s">
        <v>1850</v>
      </c>
      <c r="C422" s="45" t="s">
        <v>1851</v>
      </c>
      <c r="D422" s="45" t="s">
        <v>197</v>
      </c>
      <c r="E422" s="45" t="s">
        <v>136</v>
      </c>
      <c r="F422" s="45" t="s">
        <v>979</v>
      </c>
      <c r="G422" s="45" t="s">
        <v>640</v>
      </c>
      <c r="H422" s="45" t="s">
        <v>530</v>
      </c>
      <c r="I422" s="45" t="s">
        <v>641</v>
      </c>
      <c r="J422" s="45" t="s">
        <v>642</v>
      </c>
      <c r="K422" s="45" t="s">
        <v>643</v>
      </c>
      <c r="L422" s="45" t="s">
        <v>643</v>
      </c>
    </row>
    <row r="423" spans="1:12" ht="25.5" hidden="1">
      <c r="A423" s="45" t="s">
        <v>1852</v>
      </c>
      <c r="B423" s="45" t="s">
        <v>1853</v>
      </c>
      <c r="C423" s="45" t="s">
        <v>1854</v>
      </c>
      <c r="D423" s="45" t="s">
        <v>197</v>
      </c>
      <c r="E423" s="45" t="s">
        <v>136</v>
      </c>
      <c r="F423" s="45" t="s">
        <v>979</v>
      </c>
      <c r="G423" s="45" t="s">
        <v>640</v>
      </c>
      <c r="H423" s="45" t="s">
        <v>530</v>
      </c>
      <c r="I423" s="45" t="s">
        <v>641</v>
      </c>
      <c r="J423" s="45" t="s">
        <v>642</v>
      </c>
      <c r="K423" s="45" t="s">
        <v>643</v>
      </c>
      <c r="L423" s="45" t="s">
        <v>643</v>
      </c>
    </row>
    <row r="424" spans="1:12" ht="25.5" hidden="1">
      <c r="A424" s="45" t="s">
        <v>1855</v>
      </c>
      <c r="B424" s="45" t="s">
        <v>1856</v>
      </c>
      <c r="C424" s="45" t="s">
        <v>1857</v>
      </c>
      <c r="D424" s="45" t="s">
        <v>181</v>
      </c>
      <c r="E424" s="45" t="s">
        <v>105</v>
      </c>
      <c r="F424" s="45" t="s">
        <v>979</v>
      </c>
      <c r="G424" s="45" t="s">
        <v>640</v>
      </c>
      <c r="H424" s="45" t="s">
        <v>530</v>
      </c>
      <c r="I424" s="45" t="s">
        <v>641</v>
      </c>
      <c r="J424" s="45" t="s">
        <v>642</v>
      </c>
      <c r="K424" s="45" t="s">
        <v>643</v>
      </c>
      <c r="L424" s="45" t="s">
        <v>643</v>
      </c>
    </row>
    <row r="425" spans="1:12" ht="25.5" hidden="1">
      <c r="A425" s="45" t="s">
        <v>1858</v>
      </c>
      <c r="B425" s="45" t="s">
        <v>1859</v>
      </c>
      <c r="C425" s="45" t="s">
        <v>1860</v>
      </c>
      <c r="D425" s="45" t="s">
        <v>181</v>
      </c>
      <c r="E425" s="45" t="s">
        <v>105</v>
      </c>
      <c r="F425" s="45" t="s">
        <v>979</v>
      </c>
      <c r="G425" s="45" t="s">
        <v>640</v>
      </c>
      <c r="H425" s="45" t="s">
        <v>530</v>
      </c>
      <c r="I425" s="45" t="s">
        <v>641</v>
      </c>
      <c r="J425" s="45" t="s">
        <v>642</v>
      </c>
      <c r="K425" s="45" t="s">
        <v>643</v>
      </c>
      <c r="L425" s="45" t="s">
        <v>643</v>
      </c>
    </row>
    <row r="426" spans="1:12" ht="25.5" hidden="1">
      <c r="A426" s="45" t="s">
        <v>1861</v>
      </c>
      <c r="B426" s="45" t="s">
        <v>1862</v>
      </c>
      <c r="C426" s="45" t="s">
        <v>1863</v>
      </c>
      <c r="D426" s="45" t="s">
        <v>181</v>
      </c>
      <c r="E426" s="45" t="s">
        <v>105</v>
      </c>
      <c r="F426" s="45" t="s">
        <v>979</v>
      </c>
      <c r="G426" s="45" t="s">
        <v>640</v>
      </c>
      <c r="H426" s="45" t="s">
        <v>530</v>
      </c>
      <c r="I426" s="45" t="s">
        <v>641</v>
      </c>
      <c r="J426" s="45" t="s">
        <v>642</v>
      </c>
      <c r="K426" s="45" t="s">
        <v>643</v>
      </c>
      <c r="L426" s="45" t="s">
        <v>643</v>
      </c>
    </row>
    <row r="427" spans="1:12" ht="25.5" hidden="1">
      <c r="A427" s="45" t="s">
        <v>1864</v>
      </c>
      <c r="B427" s="45" t="s">
        <v>1865</v>
      </c>
      <c r="C427" s="45" t="s">
        <v>1866</v>
      </c>
      <c r="D427" s="45" t="s">
        <v>181</v>
      </c>
      <c r="E427" s="45" t="s">
        <v>105</v>
      </c>
      <c r="F427" s="45" t="s">
        <v>979</v>
      </c>
      <c r="G427" s="45" t="s">
        <v>640</v>
      </c>
      <c r="H427" s="45" t="s">
        <v>530</v>
      </c>
      <c r="I427" s="45" t="s">
        <v>641</v>
      </c>
      <c r="J427" s="45" t="s">
        <v>642</v>
      </c>
      <c r="K427" s="45" t="s">
        <v>643</v>
      </c>
      <c r="L427" s="45" t="s">
        <v>643</v>
      </c>
    </row>
    <row r="428" spans="1:12" ht="25.5" hidden="1">
      <c r="A428" s="45" t="s">
        <v>1867</v>
      </c>
      <c r="B428" s="45" t="s">
        <v>1868</v>
      </c>
      <c r="C428" s="45" t="s">
        <v>1869</v>
      </c>
      <c r="D428" s="45" t="s">
        <v>181</v>
      </c>
      <c r="E428" s="45" t="s">
        <v>105</v>
      </c>
      <c r="F428" s="45" t="s">
        <v>979</v>
      </c>
      <c r="G428" s="45" t="s">
        <v>640</v>
      </c>
      <c r="H428" s="45" t="s">
        <v>530</v>
      </c>
      <c r="I428" s="45" t="s">
        <v>641</v>
      </c>
      <c r="J428" s="45" t="s">
        <v>642</v>
      </c>
      <c r="K428" s="45" t="s">
        <v>643</v>
      </c>
      <c r="L428" s="45" t="s">
        <v>643</v>
      </c>
    </row>
    <row r="429" spans="1:12" ht="25.5" hidden="1">
      <c r="A429" s="45" t="s">
        <v>1870</v>
      </c>
      <c r="B429" s="45" t="s">
        <v>1871</v>
      </c>
      <c r="C429" s="45" t="s">
        <v>1872</v>
      </c>
      <c r="D429" s="45" t="s">
        <v>181</v>
      </c>
      <c r="E429" s="45" t="s">
        <v>105</v>
      </c>
      <c r="F429" s="45" t="s">
        <v>979</v>
      </c>
      <c r="G429" s="45" t="s">
        <v>640</v>
      </c>
      <c r="H429" s="45" t="s">
        <v>530</v>
      </c>
      <c r="I429" s="45" t="s">
        <v>641</v>
      </c>
      <c r="J429" s="45" t="s">
        <v>642</v>
      </c>
      <c r="K429" s="45" t="s">
        <v>643</v>
      </c>
      <c r="L429" s="45" t="s">
        <v>643</v>
      </c>
    </row>
    <row r="430" spans="1:12" ht="25.5" hidden="1">
      <c r="A430" s="45" t="s">
        <v>1873</v>
      </c>
      <c r="B430" s="45" t="s">
        <v>1874</v>
      </c>
      <c r="C430" s="45" t="s">
        <v>1875</v>
      </c>
      <c r="D430" s="45" t="s">
        <v>181</v>
      </c>
      <c r="E430" s="45" t="s">
        <v>105</v>
      </c>
      <c r="F430" s="45" t="s">
        <v>979</v>
      </c>
      <c r="G430" s="45" t="s">
        <v>640</v>
      </c>
      <c r="H430" s="45" t="s">
        <v>530</v>
      </c>
      <c r="I430" s="45" t="s">
        <v>641</v>
      </c>
      <c r="J430" s="45" t="s">
        <v>642</v>
      </c>
      <c r="K430" s="45" t="s">
        <v>643</v>
      </c>
      <c r="L430" s="45" t="s">
        <v>643</v>
      </c>
    </row>
    <row r="431" spans="1:12" ht="25.5" hidden="1">
      <c r="A431" s="45" t="s">
        <v>1876</v>
      </c>
      <c r="B431" s="45" t="s">
        <v>1877</v>
      </c>
      <c r="C431" s="45" t="s">
        <v>1878</v>
      </c>
      <c r="D431" s="45" t="s">
        <v>181</v>
      </c>
      <c r="E431" s="45" t="s">
        <v>105</v>
      </c>
      <c r="F431" s="45" t="s">
        <v>979</v>
      </c>
      <c r="G431" s="45" t="s">
        <v>640</v>
      </c>
      <c r="H431" s="45" t="s">
        <v>530</v>
      </c>
      <c r="I431" s="45" t="s">
        <v>641</v>
      </c>
      <c r="J431" s="45" t="s">
        <v>642</v>
      </c>
      <c r="K431" s="45" t="s">
        <v>643</v>
      </c>
      <c r="L431" s="45" t="s">
        <v>643</v>
      </c>
    </row>
    <row r="432" spans="1:12" ht="25.5" hidden="1">
      <c r="A432" s="45" t="s">
        <v>1879</v>
      </c>
      <c r="B432" s="45" t="s">
        <v>1880</v>
      </c>
      <c r="C432" s="45" t="s">
        <v>1881</v>
      </c>
      <c r="D432" s="45" t="s">
        <v>185</v>
      </c>
      <c r="E432" s="45" t="s">
        <v>146</v>
      </c>
      <c r="F432" s="45" t="s">
        <v>979</v>
      </c>
      <c r="G432" s="45" t="s">
        <v>640</v>
      </c>
      <c r="H432" s="45" t="s">
        <v>530</v>
      </c>
      <c r="I432" s="45" t="s">
        <v>641</v>
      </c>
      <c r="J432" s="45" t="s">
        <v>642</v>
      </c>
      <c r="K432" s="45" t="s">
        <v>643</v>
      </c>
      <c r="L432" s="45" t="s">
        <v>643</v>
      </c>
    </row>
    <row r="433" spans="1:12" ht="25.5" hidden="1">
      <c r="A433" s="45" t="s">
        <v>1882</v>
      </c>
      <c r="B433" s="45" t="s">
        <v>1883</v>
      </c>
      <c r="C433" s="45" t="s">
        <v>1884</v>
      </c>
      <c r="D433" s="45" t="s">
        <v>185</v>
      </c>
      <c r="E433" s="45" t="s">
        <v>146</v>
      </c>
      <c r="F433" s="45" t="s">
        <v>979</v>
      </c>
      <c r="G433" s="45" t="s">
        <v>640</v>
      </c>
      <c r="H433" s="45" t="s">
        <v>530</v>
      </c>
      <c r="I433" s="45" t="s">
        <v>641</v>
      </c>
      <c r="J433" s="45" t="s">
        <v>642</v>
      </c>
      <c r="K433" s="45" t="s">
        <v>643</v>
      </c>
      <c r="L433" s="45" t="s">
        <v>643</v>
      </c>
    </row>
    <row r="434" spans="1:12" ht="25.5" hidden="1">
      <c r="A434" s="45" t="s">
        <v>1885</v>
      </c>
      <c r="B434" s="45" t="s">
        <v>1886</v>
      </c>
      <c r="C434" s="45" t="s">
        <v>1887</v>
      </c>
      <c r="D434" s="45" t="s">
        <v>185</v>
      </c>
      <c r="E434" s="45" t="s">
        <v>146</v>
      </c>
      <c r="F434" s="45" t="s">
        <v>979</v>
      </c>
      <c r="G434" s="45" t="s">
        <v>640</v>
      </c>
      <c r="H434" s="45" t="s">
        <v>530</v>
      </c>
      <c r="I434" s="45" t="s">
        <v>641</v>
      </c>
      <c r="J434" s="45" t="s">
        <v>642</v>
      </c>
      <c r="K434" s="45" t="s">
        <v>643</v>
      </c>
      <c r="L434" s="45" t="s">
        <v>643</v>
      </c>
    </row>
    <row r="435" spans="1:12" ht="25.5" hidden="1">
      <c r="A435" s="45" t="s">
        <v>1888</v>
      </c>
      <c r="B435" s="45" t="s">
        <v>1889</v>
      </c>
      <c r="C435" s="45" t="s">
        <v>1890</v>
      </c>
      <c r="D435" s="45" t="s">
        <v>190</v>
      </c>
      <c r="E435" s="45" t="s">
        <v>156</v>
      </c>
      <c r="F435" s="45" t="s">
        <v>979</v>
      </c>
      <c r="G435" s="45" t="s">
        <v>640</v>
      </c>
      <c r="H435" s="45" t="s">
        <v>530</v>
      </c>
      <c r="I435" s="45" t="s">
        <v>641</v>
      </c>
      <c r="J435" s="45" t="s">
        <v>642</v>
      </c>
      <c r="K435" s="45" t="s">
        <v>643</v>
      </c>
      <c r="L435" s="45" t="s">
        <v>643</v>
      </c>
    </row>
    <row r="436" spans="1:12" ht="25.5" hidden="1">
      <c r="A436" s="45" t="s">
        <v>1891</v>
      </c>
      <c r="B436" s="45" t="s">
        <v>1892</v>
      </c>
      <c r="C436" s="45" t="s">
        <v>1893</v>
      </c>
      <c r="D436" s="45" t="s">
        <v>190</v>
      </c>
      <c r="E436" s="45" t="s">
        <v>156</v>
      </c>
      <c r="F436" s="45" t="s">
        <v>979</v>
      </c>
      <c r="G436" s="45" t="s">
        <v>640</v>
      </c>
      <c r="H436" s="45" t="s">
        <v>530</v>
      </c>
      <c r="I436" s="45" t="s">
        <v>641</v>
      </c>
      <c r="J436" s="45" t="s">
        <v>642</v>
      </c>
      <c r="K436" s="45" t="s">
        <v>643</v>
      </c>
      <c r="L436" s="45" t="s">
        <v>643</v>
      </c>
    </row>
    <row r="437" spans="1:12" ht="25.5" hidden="1">
      <c r="A437" s="45" t="s">
        <v>1894</v>
      </c>
      <c r="B437" s="45" t="s">
        <v>1895</v>
      </c>
      <c r="C437" s="45" t="s">
        <v>1896</v>
      </c>
      <c r="D437" s="45" t="s">
        <v>190</v>
      </c>
      <c r="E437" s="45" t="s">
        <v>156</v>
      </c>
      <c r="F437" s="45" t="s">
        <v>979</v>
      </c>
      <c r="G437" s="45" t="s">
        <v>640</v>
      </c>
      <c r="H437" s="45" t="s">
        <v>530</v>
      </c>
      <c r="I437" s="45" t="s">
        <v>641</v>
      </c>
      <c r="J437" s="45" t="s">
        <v>642</v>
      </c>
      <c r="K437" s="45" t="s">
        <v>643</v>
      </c>
      <c r="L437" s="45" t="s">
        <v>643</v>
      </c>
    </row>
    <row r="438" spans="1:12" ht="25.5" hidden="1">
      <c r="A438" s="45" t="s">
        <v>1897</v>
      </c>
      <c r="B438" s="45" t="s">
        <v>1898</v>
      </c>
      <c r="C438" s="45" t="s">
        <v>1899</v>
      </c>
      <c r="D438" s="45" t="s">
        <v>196</v>
      </c>
      <c r="E438" s="45" t="s">
        <v>135</v>
      </c>
      <c r="F438" s="45" t="s">
        <v>979</v>
      </c>
      <c r="G438" s="45" t="s">
        <v>640</v>
      </c>
      <c r="H438" s="45" t="s">
        <v>530</v>
      </c>
      <c r="I438" s="45" t="s">
        <v>641</v>
      </c>
      <c r="J438" s="45" t="s">
        <v>642</v>
      </c>
      <c r="K438" s="45" t="s">
        <v>643</v>
      </c>
      <c r="L438" s="45" t="s">
        <v>643</v>
      </c>
    </row>
    <row r="439" spans="1:12" ht="25.5" hidden="1">
      <c r="A439" s="45" t="s">
        <v>1900</v>
      </c>
      <c r="B439" s="45" t="s">
        <v>1901</v>
      </c>
      <c r="C439" s="45" t="s">
        <v>1902</v>
      </c>
      <c r="D439" s="45" t="s">
        <v>196</v>
      </c>
      <c r="E439" s="45" t="s">
        <v>135</v>
      </c>
      <c r="F439" s="45" t="s">
        <v>979</v>
      </c>
      <c r="G439" s="45" t="s">
        <v>640</v>
      </c>
      <c r="H439" s="45" t="s">
        <v>530</v>
      </c>
      <c r="I439" s="45" t="s">
        <v>641</v>
      </c>
      <c r="J439" s="45" t="s">
        <v>642</v>
      </c>
      <c r="K439" s="45" t="s">
        <v>643</v>
      </c>
      <c r="L439" s="45" t="s">
        <v>643</v>
      </c>
    </row>
    <row r="440" spans="1:12" ht="25.5" hidden="1">
      <c r="A440" s="45" t="s">
        <v>1903</v>
      </c>
      <c r="B440" s="45" t="s">
        <v>1904</v>
      </c>
      <c r="C440" s="45" t="s">
        <v>1905</v>
      </c>
      <c r="D440" s="45" t="s">
        <v>196</v>
      </c>
      <c r="E440" s="45" t="s">
        <v>135</v>
      </c>
      <c r="F440" s="45" t="s">
        <v>979</v>
      </c>
      <c r="G440" s="45" t="s">
        <v>640</v>
      </c>
      <c r="H440" s="45" t="s">
        <v>530</v>
      </c>
      <c r="I440" s="45" t="s">
        <v>641</v>
      </c>
      <c r="J440" s="45" t="s">
        <v>642</v>
      </c>
      <c r="K440" s="45" t="s">
        <v>643</v>
      </c>
      <c r="L440" s="45" t="s">
        <v>643</v>
      </c>
    </row>
    <row r="441" spans="1:12" ht="25.5" hidden="1">
      <c r="A441" s="45" t="s">
        <v>1906</v>
      </c>
      <c r="B441" s="45" t="s">
        <v>1907</v>
      </c>
      <c r="C441" s="45" t="s">
        <v>1908</v>
      </c>
      <c r="D441" s="45" t="s">
        <v>196</v>
      </c>
      <c r="E441" s="45" t="s">
        <v>135</v>
      </c>
      <c r="F441" s="45" t="s">
        <v>979</v>
      </c>
      <c r="G441" s="45" t="s">
        <v>640</v>
      </c>
      <c r="H441" s="45" t="s">
        <v>530</v>
      </c>
      <c r="I441" s="45" t="s">
        <v>641</v>
      </c>
      <c r="J441" s="45" t="s">
        <v>642</v>
      </c>
      <c r="K441" s="45" t="s">
        <v>643</v>
      </c>
      <c r="L441" s="45" t="s">
        <v>643</v>
      </c>
    </row>
    <row r="442" spans="1:12" ht="25.5" hidden="1">
      <c r="A442" s="45" t="s">
        <v>1909</v>
      </c>
      <c r="B442" s="45" t="s">
        <v>1910</v>
      </c>
      <c r="C442" s="45" t="s">
        <v>1911</v>
      </c>
      <c r="D442" s="45" t="s">
        <v>196</v>
      </c>
      <c r="E442" s="45" t="s">
        <v>135</v>
      </c>
      <c r="F442" s="45" t="s">
        <v>979</v>
      </c>
      <c r="G442" s="45" t="s">
        <v>640</v>
      </c>
      <c r="H442" s="45" t="s">
        <v>530</v>
      </c>
      <c r="I442" s="45" t="s">
        <v>641</v>
      </c>
      <c r="J442" s="45" t="s">
        <v>642</v>
      </c>
      <c r="K442" s="45" t="s">
        <v>643</v>
      </c>
      <c r="L442" s="45" t="s">
        <v>643</v>
      </c>
    </row>
    <row r="443" spans="1:12" ht="25.5" hidden="1">
      <c r="A443" s="45" t="s">
        <v>1912</v>
      </c>
      <c r="B443" s="45" t="s">
        <v>1913</v>
      </c>
      <c r="C443" s="45" t="s">
        <v>1914</v>
      </c>
      <c r="D443" s="45" t="s">
        <v>196</v>
      </c>
      <c r="E443" s="45" t="s">
        <v>135</v>
      </c>
      <c r="F443" s="45" t="s">
        <v>979</v>
      </c>
      <c r="G443" s="45" t="s">
        <v>640</v>
      </c>
      <c r="H443" s="45" t="s">
        <v>530</v>
      </c>
      <c r="I443" s="45" t="s">
        <v>641</v>
      </c>
      <c r="J443" s="45" t="s">
        <v>642</v>
      </c>
      <c r="K443" s="45" t="s">
        <v>643</v>
      </c>
      <c r="L443" s="45" t="s">
        <v>643</v>
      </c>
    </row>
    <row r="444" spans="1:12" ht="25.5" hidden="1">
      <c r="A444" s="45" t="s">
        <v>1915</v>
      </c>
      <c r="B444" s="45" t="s">
        <v>1916</v>
      </c>
      <c r="C444" s="45" t="s">
        <v>1917</v>
      </c>
      <c r="D444" s="45" t="s">
        <v>183</v>
      </c>
      <c r="E444" s="45" t="s">
        <v>107</v>
      </c>
      <c r="F444" s="45" t="s">
        <v>979</v>
      </c>
      <c r="G444" s="45" t="s">
        <v>640</v>
      </c>
      <c r="H444" s="45" t="s">
        <v>530</v>
      </c>
      <c r="I444" s="45" t="s">
        <v>641</v>
      </c>
      <c r="J444" s="45" t="s">
        <v>642</v>
      </c>
      <c r="K444" s="45" t="s">
        <v>643</v>
      </c>
      <c r="L444" s="45" t="s">
        <v>643</v>
      </c>
    </row>
    <row r="445" spans="1:12" ht="25.5" hidden="1">
      <c r="A445" s="45" t="s">
        <v>1918</v>
      </c>
      <c r="B445" s="45" t="s">
        <v>1919</v>
      </c>
      <c r="C445" s="45" t="s">
        <v>1920</v>
      </c>
      <c r="D445" s="45" t="s">
        <v>183</v>
      </c>
      <c r="E445" s="45" t="s">
        <v>107</v>
      </c>
      <c r="F445" s="45" t="s">
        <v>979</v>
      </c>
      <c r="G445" s="45" t="s">
        <v>640</v>
      </c>
      <c r="H445" s="45" t="s">
        <v>530</v>
      </c>
      <c r="I445" s="45" t="s">
        <v>641</v>
      </c>
      <c r="J445" s="45" t="s">
        <v>642</v>
      </c>
      <c r="K445" s="45" t="s">
        <v>643</v>
      </c>
      <c r="L445" s="45" t="s">
        <v>643</v>
      </c>
    </row>
    <row r="446" spans="1:12" ht="25.5" hidden="1">
      <c r="A446" s="45" t="s">
        <v>1921</v>
      </c>
      <c r="B446" s="45" t="s">
        <v>1922</v>
      </c>
      <c r="C446" s="45" t="s">
        <v>1923</v>
      </c>
      <c r="D446" s="45" t="s">
        <v>183</v>
      </c>
      <c r="E446" s="45" t="s">
        <v>107</v>
      </c>
      <c r="F446" s="45" t="s">
        <v>979</v>
      </c>
      <c r="G446" s="45" t="s">
        <v>640</v>
      </c>
      <c r="H446" s="45" t="s">
        <v>530</v>
      </c>
      <c r="I446" s="45" t="s">
        <v>641</v>
      </c>
      <c r="J446" s="45" t="s">
        <v>642</v>
      </c>
      <c r="K446" s="45" t="s">
        <v>643</v>
      </c>
      <c r="L446" s="45" t="s">
        <v>643</v>
      </c>
    </row>
    <row r="447" spans="1:12" ht="25.5" hidden="1">
      <c r="A447" s="45" t="s">
        <v>1924</v>
      </c>
      <c r="B447" s="45" t="s">
        <v>1925</v>
      </c>
      <c r="C447" s="45" t="s">
        <v>1926</v>
      </c>
      <c r="D447" s="45" t="s">
        <v>183</v>
      </c>
      <c r="E447" s="45" t="s">
        <v>107</v>
      </c>
      <c r="F447" s="45" t="s">
        <v>979</v>
      </c>
      <c r="G447" s="45" t="s">
        <v>640</v>
      </c>
      <c r="H447" s="45" t="s">
        <v>530</v>
      </c>
      <c r="I447" s="45" t="s">
        <v>641</v>
      </c>
      <c r="J447" s="45" t="s">
        <v>642</v>
      </c>
      <c r="K447" s="45" t="s">
        <v>643</v>
      </c>
      <c r="L447" s="45" t="s">
        <v>643</v>
      </c>
    </row>
    <row r="448" spans="1:12" ht="25.5" hidden="1">
      <c r="A448" s="45" t="s">
        <v>1927</v>
      </c>
      <c r="B448" s="45" t="s">
        <v>1928</v>
      </c>
      <c r="C448" s="45" t="s">
        <v>1929</v>
      </c>
      <c r="D448" s="45" t="s">
        <v>183</v>
      </c>
      <c r="E448" s="45" t="s">
        <v>107</v>
      </c>
      <c r="F448" s="45" t="s">
        <v>979</v>
      </c>
      <c r="G448" s="45" t="s">
        <v>640</v>
      </c>
      <c r="H448" s="45" t="s">
        <v>530</v>
      </c>
      <c r="I448" s="45" t="s">
        <v>641</v>
      </c>
      <c r="J448" s="45" t="s">
        <v>642</v>
      </c>
      <c r="K448" s="45" t="s">
        <v>643</v>
      </c>
      <c r="L448" s="45" t="s">
        <v>643</v>
      </c>
    </row>
    <row r="449" spans="1:12" ht="25.5" hidden="1">
      <c r="A449" s="45" t="s">
        <v>1930</v>
      </c>
      <c r="B449" s="45" t="s">
        <v>1931</v>
      </c>
      <c r="C449" s="45" t="s">
        <v>1932</v>
      </c>
      <c r="D449" s="45" t="s">
        <v>183</v>
      </c>
      <c r="E449" s="45" t="s">
        <v>107</v>
      </c>
      <c r="F449" s="45" t="s">
        <v>979</v>
      </c>
      <c r="G449" s="45" t="s">
        <v>640</v>
      </c>
      <c r="H449" s="45" t="s">
        <v>530</v>
      </c>
      <c r="I449" s="45" t="s">
        <v>641</v>
      </c>
      <c r="J449" s="45" t="s">
        <v>642</v>
      </c>
      <c r="K449" s="45" t="s">
        <v>643</v>
      </c>
      <c r="L449" s="45" t="s">
        <v>643</v>
      </c>
    </row>
    <row r="450" spans="1:12" ht="25.5" hidden="1">
      <c r="A450" s="45" t="s">
        <v>1933</v>
      </c>
      <c r="B450" s="45" t="s">
        <v>1934</v>
      </c>
      <c r="C450" s="45" t="s">
        <v>1935</v>
      </c>
      <c r="D450" s="45" t="s">
        <v>183</v>
      </c>
      <c r="E450" s="45" t="s">
        <v>107</v>
      </c>
      <c r="F450" s="45" t="s">
        <v>979</v>
      </c>
      <c r="G450" s="45" t="s">
        <v>640</v>
      </c>
      <c r="H450" s="45" t="s">
        <v>530</v>
      </c>
      <c r="I450" s="45" t="s">
        <v>641</v>
      </c>
      <c r="J450" s="45" t="s">
        <v>642</v>
      </c>
      <c r="K450" s="45" t="s">
        <v>643</v>
      </c>
      <c r="L450" s="45" t="s">
        <v>643</v>
      </c>
    </row>
    <row r="451" spans="1:12" ht="25.5" hidden="1">
      <c r="A451" s="45" t="s">
        <v>1936</v>
      </c>
      <c r="B451" s="45" t="s">
        <v>1937</v>
      </c>
      <c r="C451" s="45" t="s">
        <v>1938</v>
      </c>
      <c r="D451" s="45" t="s">
        <v>183</v>
      </c>
      <c r="E451" s="45" t="s">
        <v>107</v>
      </c>
      <c r="F451" s="45" t="s">
        <v>979</v>
      </c>
      <c r="G451" s="45" t="s">
        <v>640</v>
      </c>
      <c r="H451" s="45" t="s">
        <v>530</v>
      </c>
      <c r="I451" s="45" t="s">
        <v>641</v>
      </c>
      <c r="J451" s="45" t="s">
        <v>642</v>
      </c>
      <c r="K451" s="45" t="s">
        <v>643</v>
      </c>
      <c r="L451" s="45" t="s">
        <v>643</v>
      </c>
    </row>
    <row r="452" spans="1:12" ht="25.5" hidden="1">
      <c r="A452" s="45" t="s">
        <v>1939</v>
      </c>
      <c r="B452" s="45" t="s">
        <v>1940</v>
      </c>
      <c r="C452" s="45" t="s">
        <v>1941</v>
      </c>
      <c r="D452" s="45" t="s">
        <v>187</v>
      </c>
      <c r="E452" s="45" t="s">
        <v>147</v>
      </c>
      <c r="F452" s="45" t="s">
        <v>979</v>
      </c>
      <c r="G452" s="45" t="s">
        <v>640</v>
      </c>
      <c r="H452" s="45" t="s">
        <v>530</v>
      </c>
      <c r="I452" s="45" t="s">
        <v>641</v>
      </c>
      <c r="J452" s="45" t="s">
        <v>642</v>
      </c>
      <c r="K452" s="45" t="s">
        <v>643</v>
      </c>
      <c r="L452" s="45" t="s">
        <v>643</v>
      </c>
    </row>
    <row r="453" spans="1:12" ht="25.5" hidden="1">
      <c r="A453" s="45" t="s">
        <v>1942</v>
      </c>
      <c r="B453" s="45" t="s">
        <v>1943</v>
      </c>
      <c r="C453" s="45" t="s">
        <v>1944</v>
      </c>
      <c r="D453" s="45" t="s">
        <v>187</v>
      </c>
      <c r="E453" s="45" t="s">
        <v>147</v>
      </c>
      <c r="F453" s="45" t="s">
        <v>979</v>
      </c>
      <c r="G453" s="45" t="s">
        <v>640</v>
      </c>
      <c r="H453" s="45" t="s">
        <v>530</v>
      </c>
      <c r="I453" s="45" t="s">
        <v>641</v>
      </c>
      <c r="J453" s="45" t="s">
        <v>642</v>
      </c>
      <c r="K453" s="45" t="s">
        <v>643</v>
      </c>
      <c r="L453" s="45" t="s">
        <v>643</v>
      </c>
    </row>
    <row r="454" spans="1:12" ht="25.5" hidden="1">
      <c r="A454" s="45" t="s">
        <v>1945</v>
      </c>
      <c r="B454" s="45" t="s">
        <v>1946</v>
      </c>
      <c r="C454" s="45" t="s">
        <v>1947</v>
      </c>
      <c r="D454" s="45" t="s">
        <v>187</v>
      </c>
      <c r="E454" s="45" t="s">
        <v>147</v>
      </c>
      <c r="F454" s="45" t="s">
        <v>979</v>
      </c>
      <c r="G454" s="45" t="s">
        <v>640</v>
      </c>
      <c r="H454" s="45" t="s">
        <v>530</v>
      </c>
      <c r="I454" s="45" t="s">
        <v>641</v>
      </c>
      <c r="J454" s="45" t="s">
        <v>642</v>
      </c>
      <c r="K454" s="45" t="s">
        <v>643</v>
      </c>
      <c r="L454" s="45" t="s">
        <v>643</v>
      </c>
    </row>
    <row r="455" spans="1:12" ht="25.5" hidden="1">
      <c r="A455" s="45" t="s">
        <v>1948</v>
      </c>
      <c r="B455" s="45" t="s">
        <v>1949</v>
      </c>
      <c r="C455" s="45" t="s">
        <v>1950</v>
      </c>
      <c r="D455" s="45" t="s">
        <v>192</v>
      </c>
      <c r="E455" s="45" t="s">
        <v>158</v>
      </c>
      <c r="F455" s="45" t="s">
        <v>979</v>
      </c>
      <c r="G455" s="45" t="s">
        <v>640</v>
      </c>
      <c r="H455" s="45" t="s">
        <v>530</v>
      </c>
      <c r="I455" s="45" t="s">
        <v>641</v>
      </c>
      <c r="J455" s="45" t="s">
        <v>642</v>
      </c>
      <c r="K455" s="45" t="s">
        <v>643</v>
      </c>
      <c r="L455" s="45" t="s">
        <v>643</v>
      </c>
    </row>
    <row r="456" spans="1:12" ht="25.5" hidden="1">
      <c r="A456" s="45" t="s">
        <v>1951</v>
      </c>
      <c r="B456" s="45" t="s">
        <v>1952</v>
      </c>
      <c r="C456" s="45" t="s">
        <v>1953</v>
      </c>
      <c r="D456" s="45" t="s">
        <v>192</v>
      </c>
      <c r="E456" s="45" t="s">
        <v>158</v>
      </c>
      <c r="F456" s="45" t="s">
        <v>979</v>
      </c>
      <c r="G456" s="45" t="s">
        <v>640</v>
      </c>
      <c r="H456" s="45" t="s">
        <v>530</v>
      </c>
      <c r="I456" s="45" t="s">
        <v>641</v>
      </c>
      <c r="J456" s="45" t="s">
        <v>642</v>
      </c>
      <c r="K456" s="45" t="s">
        <v>643</v>
      </c>
      <c r="L456" s="45" t="s">
        <v>643</v>
      </c>
    </row>
    <row r="457" spans="1:12" ht="25.5" hidden="1">
      <c r="A457" s="45" t="s">
        <v>1954</v>
      </c>
      <c r="B457" s="45" t="s">
        <v>1955</v>
      </c>
      <c r="C457" s="45" t="s">
        <v>1956</v>
      </c>
      <c r="D457" s="45" t="s">
        <v>192</v>
      </c>
      <c r="E457" s="45" t="s">
        <v>158</v>
      </c>
      <c r="F457" s="45" t="s">
        <v>979</v>
      </c>
      <c r="G457" s="45" t="s">
        <v>640</v>
      </c>
      <c r="H457" s="45" t="s">
        <v>530</v>
      </c>
      <c r="I457" s="45" t="s">
        <v>641</v>
      </c>
      <c r="J457" s="45" t="s">
        <v>642</v>
      </c>
      <c r="K457" s="45" t="s">
        <v>643</v>
      </c>
      <c r="L457" s="45" t="s">
        <v>643</v>
      </c>
    </row>
    <row r="458" spans="1:12" ht="25.5" hidden="1">
      <c r="A458" s="45" t="s">
        <v>1957</v>
      </c>
      <c r="B458" s="45" t="s">
        <v>1958</v>
      </c>
      <c r="C458" s="45" t="s">
        <v>1959</v>
      </c>
      <c r="D458" s="45" t="s">
        <v>198</v>
      </c>
      <c r="E458" s="45" t="s">
        <v>137</v>
      </c>
      <c r="F458" s="45" t="s">
        <v>979</v>
      </c>
      <c r="G458" s="45" t="s">
        <v>640</v>
      </c>
      <c r="H458" s="45" t="s">
        <v>530</v>
      </c>
      <c r="I458" s="45" t="s">
        <v>641</v>
      </c>
      <c r="J458" s="45" t="s">
        <v>642</v>
      </c>
      <c r="K458" s="45" t="s">
        <v>643</v>
      </c>
      <c r="L458" s="45" t="s">
        <v>643</v>
      </c>
    </row>
    <row r="459" spans="1:12" ht="25.5" hidden="1">
      <c r="A459" s="45" t="s">
        <v>1960</v>
      </c>
      <c r="B459" s="45" t="s">
        <v>1961</v>
      </c>
      <c r="C459" s="45" t="s">
        <v>1962</v>
      </c>
      <c r="D459" s="45" t="s">
        <v>198</v>
      </c>
      <c r="E459" s="45" t="s">
        <v>137</v>
      </c>
      <c r="F459" s="45" t="s">
        <v>979</v>
      </c>
      <c r="G459" s="45" t="s">
        <v>640</v>
      </c>
      <c r="H459" s="45" t="s">
        <v>530</v>
      </c>
      <c r="I459" s="45" t="s">
        <v>641</v>
      </c>
      <c r="J459" s="45" t="s">
        <v>642</v>
      </c>
      <c r="K459" s="45" t="s">
        <v>643</v>
      </c>
      <c r="L459" s="45" t="s">
        <v>643</v>
      </c>
    </row>
    <row r="460" spans="1:12" ht="25.5" hidden="1">
      <c r="A460" s="45" t="s">
        <v>1963</v>
      </c>
      <c r="B460" s="45" t="s">
        <v>1964</v>
      </c>
      <c r="C460" s="45" t="s">
        <v>1965</v>
      </c>
      <c r="D460" s="45" t="s">
        <v>198</v>
      </c>
      <c r="E460" s="45" t="s">
        <v>137</v>
      </c>
      <c r="F460" s="45" t="s">
        <v>979</v>
      </c>
      <c r="G460" s="45" t="s">
        <v>640</v>
      </c>
      <c r="H460" s="45" t="s">
        <v>530</v>
      </c>
      <c r="I460" s="45" t="s">
        <v>641</v>
      </c>
      <c r="J460" s="45" t="s">
        <v>642</v>
      </c>
      <c r="K460" s="45" t="s">
        <v>643</v>
      </c>
      <c r="L460" s="45" t="s">
        <v>643</v>
      </c>
    </row>
    <row r="461" spans="1:12" ht="25.5" hidden="1">
      <c r="A461" s="45" t="s">
        <v>1966</v>
      </c>
      <c r="B461" s="45" t="s">
        <v>1967</v>
      </c>
      <c r="C461" s="45" t="s">
        <v>1968</v>
      </c>
      <c r="D461" s="45" t="s">
        <v>198</v>
      </c>
      <c r="E461" s="45" t="s">
        <v>137</v>
      </c>
      <c r="F461" s="45" t="s">
        <v>979</v>
      </c>
      <c r="G461" s="45" t="s">
        <v>640</v>
      </c>
      <c r="H461" s="45" t="s">
        <v>530</v>
      </c>
      <c r="I461" s="45" t="s">
        <v>641</v>
      </c>
      <c r="J461" s="45" t="s">
        <v>642</v>
      </c>
      <c r="K461" s="45" t="s">
        <v>643</v>
      </c>
      <c r="L461" s="45" t="s">
        <v>643</v>
      </c>
    </row>
    <row r="462" spans="1:12" ht="25.5" hidden="1">
      <c r="A462" s="45" t="s">
        <v>1969</v>
      </c>
      <c r="B462" s="45" t="s">
        <v>1970</v>
      </c>
      <c r="C462" s="45" t="s">
        <v>1971</v>
      </c>
      <c r="D462" s="45" t="s">
        <v>198</v>
      </c>
      <c r="E462" s="45" t="s">
        <v>137</v>
      </c>
      <c r="F462" s="45" t="s">
        <v>979</v>
      </c>
      <c r="G462" s="45" t="s">
        <v>640</v>
      </c>
      <c r="H462" s="45" t="s">
        <v>530</v>
      </c>
      <c r="I462" s="45" t="s">
        <v>641</v>
      </c>
      <c r="J462" s="45" t="s">
        <v>642</v>
      </c>
      <c r="K462" s="45" t="s">
        <v>643</v>
      </c>
      <c r="L462" s="45" t="s">
        <v>643</v>
      </c>
    </row>
    <row r="463" spans="1:12" ht="25.5" hidden="1">
      <c r="A463" s="45" t="s">
        <v>1972</v>
      </c>
      <c r="B463" s="45" t="s">
        <v>1973</v>
      </c>
      <c r="C463" s="45" t="s">
        <v>1974</v>
      </c>
      <c r="D463" s="45" t="s">
        <v>198</v>
      </c>
      <c r="E463" s="45" t="s">
        <v>137</v>
      </c>
      <c r="F463" s="45" t="s">
        <v>979</v>
      </c>
      <c r="G463" s="45" t="s">
        <v>640</v>
      </c>
      <c r="H463" s="45" t="s">
        <v>530</v>
      </c>
      <c r="I463" s="45" t="s">
        <v>641</v>
      </c>
      <c r="J463" s="45" t="s">
        <v>642</v>
      </c>
      <c r="K463" s="45" t="s">
        <v>643</v>
      </c>
      <c r="L463" s="45" t="s">
        <v>643</v>
      </c>
    </row>
    <row r="464" spans="1:12" ht="25.5" hidden="1">
      <c r="A464" s="45" t="s">
        <v>1975</v>
      </c>
      <c r="B464" s="45" t="s">
        <v>1976</v>
      </c>
      <c r="C464" s="45" t="s">
        <v>1977</v>
      </c>
      <c r="D464" s="45" t="s">
        <v>523</v>
      </c>
      <c r="E464" s="45" t="s">
        <v>524</v>
      </c>
      <c r="F464" s="45" t="s">
        <v>975</v>
      </c>
      <c r="G464" s="45" t="s">
        <v>640</v>
      </c>
      <c r="H464" s="45" t="s">
        <v>530</v>
      </c>
      <c r="I464" s="45" t="s">
        <v>641</v>
      </c>
      <c r="J464" s="45" t="s">
        <v>642</v>
      </c>
      <c r="K464" s="45" t="s">
        <v>643</v>
      </c>
      <c r="L464" s="45" t="s">
        <v>643</v>
      </c>
    </row>
    <row r="465" spans="1:12" ht="25.5" hidden="1">
      <c r="A465" s="45" t="s">
        <v>1978</v>
      </c>
      <c r="B465" s="45" t="s">
        <v>1979</v>
      </c>
      <c r="C465" s="45" t="s">
        <v>1980</v>
      </c>
      <c r="D465" s="45" t="s">
        <v>427</v>
      </c>
      <c r="E465" s="45" t="s">
        <v>426</v>
      </c>
      <c r="F465" s="45" t="s">
        <v>979</v>
      </c>
      <c r="G465" s="45" t="s">
        <v>640</v>
      </c>
      <c r="H465" s="45" t="s">
        <v>530</v>
      </c>
      <c r="I465" s="45" t="s">
        <v>641</v>
      </c>
      <c r="J465" s="45" t="s">
        <v>642</v>
      </c>
      <c r="K465" s="45" t="s">
        <v>643</v>
      </c>
      <c r="L465" s="45" t="s">
        <v>643</v>
      </c>
    </row>
    <row r="466" spans="1:12" ht="25.5" hidden="1">
      <c r="A466" s="45" t="s">
        <v>1981</v>
      </c>
      <c r="B466" s="45" t="s">
        <v>1982</v>
      </c>
      <c r="C466" s="45" t="s">
        <v>1983</v>
      </c>
      <c r="D466" s="45" t="s">
        <v>232</v>
      </c>
      <c r="E466" s="45" t="s">
        <v>174</v>
      </c>
      <c r="F466" s="45" t="s">
        <v>639</v>
      </c>
      <c r="G466" s="45" t="s">
        <v>640</v>
      </c>
      <c r="H466" s="45" t="s">
        <v>530</v>
      </c>
      <c r="I466" s="45" t="s">
        <v>641</v>
      </c>
      <c r="J466" s="45" t="s">
        <v>642</v>
      </c>
      <c r="K466" s="45" t="s">
        <v>643</v>
      </c>
      <c r="L466" s="45" t="s">
        <v>643</v>
      </c>
    </row>
    <row r="467" spans="1:12" ht="25.5" hidden="1">
      <c r="A467" s="45" t="s">
        <v>1984</v>
      </c>
      <c r="B467" s="45" t="s">
        <v>1985</v>
      </c>
      <c r="C467" s="45" t="s">
        <v>1986</v>
      </c>
      <c r="D467" s="45" t="s">
        <v>232</v>
      </c>
      <c r="E467" s="45" t="s">
        <v>174</v>
      </c>
      <c r="F467" s="45" t="s">
        <v>639</v>
      </c>
      <c r="G467" s="45" t="s">
        <v>640</v>
      </c>
      <c r="H467" s="45" t="s">
        <v>530</v>
      </c>
      <c r="I467" s="45" t="s">
        <v>641</v>
      </c>
      <c r="J467" s="45" t="s">
        <v>642</v>
      </c>
      <c r="K467" s="45" t="s">
        <v>643</v>
      </c>
      <c r="L467" s="45" t="s">
        <v>643</v>
      </c>
    </row>
    <row r="468" spans="1:12" ht="25.5" hidden="1">
      <c r="A468" s="45" t="s">
        <v>1987</v>
      </c>
      <c r="B468" s="45" t="s">
        <v>1988</v>
      </c>
      <c r="C468" s="45" t="s">
        <v>1989</v>
      </c>
      <c r="D468" s="45" t="s">
        <v>232</v>
      </c>
      <c r="E468" s="45" t="s">
        <v>174</v>
      </c>
      <c r="F468" s="45" t="s">
        <v>639</v>
      </c>
      <c r="G468" s="45" t="s">
        <v>640</v>
      </c>
      <c r="H468" s="45" t="s">
        <v>530</v>
      </c>
      <c r="I468" s="45" t="s">
        <v>641</v>
      </c>
      <c r="J468" s="45" t="s">
        <v>642</v>
      </c>
      <c r="K468" s="45" t="s">
        <v>643</v>
      </c>
      <c r="L468" s="45" t="s">
        <v>643</v>
      </c>
    </row>
    <row r="469" spans="1:12" ht="25.5" hidden="1">
      <c r="A469" s="45" t="s">
        <v>1990</v>
      </c>
      <c r="B469" s="45" t="s">
        <v>1991</v>
      </c>
      <c r="C469" s="45" t="s">
        <v>1992</v>
      </c>
      <c r="D469" s="45" t="s">
        <v>232</v>
      </c>
      <c r="E469" s="45" t="s">
        <v>174</v>
      </c>
      <c r="F469" s="45" t="s">
        <v>639</v>
      </c>
      <c r="G469" s="45" t="s">
        <v>640</v>
      </c>
      <c r="H469" s="45" t="s">
        <v>530</v>
      </c>
      <c r="I469" s="45" t="s">
        <v>641</v>
      </c>
      <c r="J469" s="45" t="s">
        <v>642</v>
      </c>
      <c r="K469" s="45" t="s">
        <v>643</v>
      </c>
      <c r="L469" s="45" t="s">
        <v>643</v>
      </c>
    </row>
    <row r="470" spans="1:12" ht="25.5" hidden="1">
      <c r="A470" s="45" t="s">
        <v>1993</v>
      </c>
      <c r="B470" s="45" t="s">
        <v>1994</v>
      </c>
      <c r="C470" s="45" t="s">
        <v>1995</v>
      </c>
      <c r="D470" s="45" t="s">
        <v>232</v>
      </c>
      <c r="E470" s="45" t="s">
        <v>174</v>
      </c>
      <c r="F470" s="45" t="s">
        <v>639</v>
      </c>
      <c r="G470" s="45" t="s">
        <v>640</v>
      </c>
      <c r="H470" s="45" t="s">
        <v>530</v>
      </c>
      <c r="I470" s="45" t="s">
        <v>641</v>
      </c>
      <c r="J470" s="45" t="s">
        <v>642</v>
      </c>
      <c r="K470" s="45" t="s">
        <v>643</v>
      </c>
      <c r="L470" s="45" t="s">
        <v>643</v>
      </c>
    </row>
    <row r="471" spans="1:12" ht="25.5" hidden="1">
      <c r="A471" s="45" t="s">
        <v>1996</v>
      </c>
      <c r="B471" s="45" t="s">
        <v>1997</v>
      </c>
      <c r="C471" s="45" t="s">
        <v>1998</v>
      </c>
      <c r="D471" s="45" t="s">
        <v>232</v>
      </c>
      <c r="E471" s="45" t="s">
        <v>174</v>
      </c>
      <c r="F471" s="45" t="s">
        <v>639</v>
      </c>
      <c r="G471" s="45" t="s">
        <v>640</v>
      </c>
      <c r="H471" s="45" t="s">
        <v>530</v>
      </c>
      <c r="I471" s="45" t="s">
        <v>641</v>
      </c>
      <c r="J471" s="45" t="s">
        <v>642</v>
      </c>
      <c r="K471" s="45" t="s">
        <v>643</v>
      </c>
      <c r="L471" s="45" t="s">
        <v>643</v>
      </c>
    </row>
    <row r="472" spans="1:12" ht="25.5" hidden="1">
      <c r="A472" s="45" t="s">
        <v>1999</v>
      </c>
      <c r="B472" s="45" t="s">
        <v>2000</v>
      </c>
      <c r="C472" s="45" t="s">
        <v>2001</v>
      </c>
      <c r="D472" s="45" t="s">
        <v>280</v>
      </c>
      <c r="E472" s="45" t="s">
        <v>281</v>
      </c>
      <c r="F472" s="45" t="s">
        <v>639</v>
      </c>
      <c r="G472" s="45" t="s">
        <v>640</v>
      </c>
      <c r="H472" s="45" t="s">
        <v>530</v>
      </c>
      <c r="I472" s="45" t="s">
        <v>641</v>
      </c>
      <c r="J472" s="45" t="s">
        <v>642</v>
      </c>
      <c r="K472" s="45" t="s">
        <v>643</v>
      </c>
      <c r="L472" s="45" t="s">
        <v>643</v>
      </c>
    </row>
    <row r="473" spans="1:12" ht="25.5" hidden="1">
      <c r="A473" s="45" t="s">
        <v>2002</v>
      </c>
      <c r="B473" s="45" t="s">
        <v>2003</v>
      </c>
      <c r="C473" s="45" t="s">
        <v>2004</v>
      </c>
      <c r="D473" s="45" t="s">
        <v>242</v>
      </c>
      <c r="E473" s="45" t="s">
        <v>133</v>
      </c>
      <c r="F473" s="45" t="s">
        <v>639</v>
      </c>
      <c r="G473" s="45" t="s">
        <v>640</v>
      </c>
      <c r="H473" s="45" t="s">
        <v>530</v>
      </c>
      <c r="I473" s="45" t="s">
        <v>641</v>
      </c>
      <c r="J473" s="45" t="s">
        <v>642</v>
      </c>
      <c r="K473" s="45" t="s">
        <v>643</v>
      </c>
      <c r="L473" s="45" t="s">
        <v>643</v>
      </c>
    </row>
    <row r="474" spans="1:12" ht="25.5" hidden="1">
      <c r="A474" s="45" t="s">
        <v>2005</v>
      </c>
      <c r="B474" s="45" t="s">
        <v>2006</v>
      </c>
      <c r="C474" s="45" t="s">
        <v>2007</v>
      </c>
      <c r="D474" s="45" t="s">
        <v>242</v>
      </c>
      <c r="E474" s="45" t="s">
        <v>133</v>
      </c>
      <c r="F474" s="45" t="s">
        <v>639</v>
      </c>
      <c r="G474" s="45" t="s">
        <v>640</v>
      </c>
      <c r="H474" s="45" t="s">
        <v>530</v>
      </c>
      <c r="I474" s="45" t="s">
        <v>641</v>
      </c>
      <c r="J474" s="45" t="s">
        <v>642</v>
      </c>
      <c r="K474" s="45" t="s">
        <v>643</v>
      </c>
      <c r="L474" s="45" t="s">
        <v>643</v>
      </c>
    </row>
    <row r="475" spans="1:12" ht="25.5" hidden="1">
      <c r="A475" s="45" t="s">
        <v>2008</v>
      </c>
      <c r="B475" s="45" t="s">
        <v>2009</v>
      </c>
      <c r="C475" s="45" t="s">
        <v>2010</v>
      </c>
      <c r="D475" s="45" t="s">
        <v>194</v>
      </c>
      <c r="E475" s="45" t="s">
        <v>138</v>
      </c>
      <c r="F475" s="45" t="s">
        <v>979</v>
      </c>
      <c r="G475" s="45" t="s">
        <v>640</v>
      </c>
      <c r="H475" s="45" t="s">
        <v>530</v>
      </c>
      <c r="I475" s="45" t="s">
        <v>641</v>
      </c>
      <c r="J475" s="45" t="s">
        <v>642</v>
      </c>
      <c r="K475" s="45" t="s">
        <v>643</v>
      </c>
      <c r="L475" s="45" t="s">
        <v>643</v>
      </c>
    </row>
    <row r="476" spans="1:12" ht="25.5" hidden="1">
      <c r="A476" s="45" t="s">
        <v>2011</v>
      </c>
      <c r="B476" s="45" t="s">
        <v>2012</v>
      </c>
      <c r="C476" s="45" t="s">
        <v>2013</v>
      </c>
      <c r="D476" s="45" t="s">
        <v>194</v>
      </c>
      <c r="E476" s="45" t="s">
        <v>138</v>
      </c>
      <c r="F476" s="45" t="s">
        <v>979</v>
      </c>
      <c r="G476" s="45" t="s">
        <v>640</v>
      </c>
      <c r="H476" s="45" t="s">
        <v>530</v>
      </c>
      <c r="I476" s="45" t="s">
        <v>641</v>
      </c>
      <c r="J476" s="45" t="s">
        <v>642</v>
      </c>
      <c r="K476" s="45" t="s">
        <v>643</v>
      </c>
      <c r="L476" s="45" t="s">
        <v>643</v>
      </c>
    </row>
    <row r="477" spans="1:12" ht="25.5" hidden="1">
      <c r="A477" s="45" t="s">
        <v>2014</v>
      </c>
      <c r="B477" s="45" t="s">
        <v>2015</v>
      </c>
      <c r="C477" s="45" t="s">
        <v>2016</v>
      </c>
      <c r="D477" s="45" t="s">
        <v>194</v>
      </c>
      <c r="E477" s="45" t="s">
        <v>138</v>
      </c>
      <c r="F477" s="45" t="s">
        <v>979</v>
      </c>
      <c r="G477" s="45" t="s">
        <v>640</v>
      </c>
      <c r="H477" s="45" t="s">
        <v>530</v>
      </c>
      <c r="I477" s="45" t="s">
        <v>641</v>
      </c>
      <c r="J477" s="45" t="s">
        <v>642</v>
      </c>
      <c r="K477" s="45" t="s">
        <v>643</v>
      </c>
      <c r="L477" s="45" t="s">
        <v>643</v>
      </c>
    </row>
    <row r="478" spans="1:12" ht="25.5" hidden="1">
      <c r="A478" s="45" t="s">
        <v>2017</v>
      </c>
      <c r="B478" s="45" t="s">
        <v>2018</v>
      </c>
      <c r="C478" s="45" t="s">
        <v>2019</v>
      </c>
      <c r="D478" s="45" t="s">
        <v>194</v>
      </c>
      <c r="E478" s="45" t="s">
        <v>138</v>
      </c>
      <c r="F478" s="45" t="s">
        <v>979</v>
      </c>
      <c r="G478" s="45" t="s">
        <v>640</v>
      </c>
      <c r="H478" s="45" t="s">
        <v>530</v>
      </c>
      <c r="I478" s="45" t="s">
        <v>641</v>
      </c>
      <c r="J478" s="45" t="s">
        <v>642</v>
      </c>
      <c r="K478" s="45" t="s">
        <v>643</v>
      </c>
      <c r="L478" s="45" t="s">
        <v>643</v>
      </c>
    </row>
    <row r="479" spans="1:12" ht="25.5" hidden="1">
      <c r="A479" s="45" t="s">
        <v>2020</v>
      </c>
      <c r="B479" s="45" t="s">
        <v>2021</v>
      </c>
      <c r="C479" s="45" t="s">
        <v>2022</v>
      </c>
      <c r="D479" s="45" t="s">
        <v>272</v>
      </c>
      <c r="E479" s="45" t="s">
        <v>273</v>
      </c>
      <c r="F479" s="45" t="s">
        <v>979</v>
      </c>
      <c r="G479" s="45" t="s">
        <v>640</v>
      </c>
      <c r="H479" s="45" t="s">
        <v>530</v>
      </c>
      <c r="I479" s="45" t="s">
        <v>641</v>
      </c>
      <c r="J479" s="45" t="s">
        <v>642</v>
      </c>
      <c r="K479" s="45" t="s">
        <v>643</v>
      </c>
      <c r="L479" s="45" t="s">
        <v>643</v>
      </c>
    </row>
    <row r="480" spans="1:12" ht="25.5" hidden="1">
      <c r="A480" s="45" t="s">
        <v>2023</v>
      </c>
      <c r="B480" s="45" t="s">
        <v>2024</v>
      </c>
      <c r="C480" s="45" t="s">
        <v>2025</v>
      </c>
      <c r="D480" s="45" t="s">
        <v>272</v>
      </c>
      <c r="E480" s="45" t="s">
        <v>273</v>
      </c>
      <c r="F480" s="45" t="s">
        <v>979</v>
      </c>
      <c r="G480" s="45" t="s">
        <v>640</v>
      </c>
      <c r="H480" s="45" t="s">
        <v>530</v>
      </c>
      <c r="I480" s="45" t="s">
        <v>641</v>
      </c>
      <c r="J480" s="45" t="s">
        <v>642</v>
      </c>
      <c r="K480" s="45" t="s">
        <v>643</v>
      </c>
      <c r="L480" s="45" t="s">
        <v>643</v>
      </c>
    </row>
    <row r="481" spans="1:12" ht="25.5" hidden="1">
      <c r="A481" s="45" t="s">
        <v>2026</v>
      </c>
      <c r="B481" s="45" t="s">
        <v>2027</v>
      </c>
      <c r="C481" s="45" t="s">
        <v>2028</v>
      </c>
      <c r="D481" s="45" t="s">
        <v>178</v>
      </c>
      <c r="E481" s="45" t="s">
        <v>62</v>
      </c>
      <c r="F481" s="45" t="s">
        <v>979</v>
      </c>
      <c r="G481" s="45" t="s">
        <v>640</v>
      </c>
      <c r="H481" s="45" t="s">
        <v>530</v>
      </c>
      <c r="I481" s="45" t="s">
        <v>641</v>
      </c>
      <c r="J481" s="45" t="s">
        <v>642</v>
      </c>
      <c r="K481" s="45" t="s">
        <v>643</v>
      </c>
      <c r="L481" s="45" t="s">
        <v>643</v>
      </c>
    </row>
    <row r="482" spans="1:12" ht="25.5" hidden="1">
      <c r="A482" s="45" t="s">
        <v>2029</v>
      </c>
      <c r="B482" s="45" t="s">
        <v>2030</v>
      </c>
      <c r="C482" s="45" t="s">
        <v>2031</v>
      </c>
      <c r="D482" s="45" t="s">
        <v>178</v>
      </c>
      <c r="E482" s="45" t="s">
        <v>62</v>
      </c>
      <c r="F482" s="45" t="s">
        <v>979</v>
      </c>
      <c r="G482" s="45" t="s">
        <v>640</v>
      </c>
      <c r="H482" s="45" t="s">
        <v>530</v>
      </c>
      <c r="I482" s="45" t="s">
        <v>641</v>
      </c>
      <c r="J482" s="45" t="s">
        <v>642</v>
      </c>
      <c r="K482" s="45" t="s">
        <v>643</v>
      </c>
      <c r="L482" s="45" t="s">
        <v>643</v>
      </c>
    </row>
    <row r="483" spans="1:12" ht="25.5" hidden="1">
      <c r="A483" s="45" t="s">
        <v>2032</v>
      </c>
      <c r="B483" s="45" t="s">
        <v>2033</v>
      </c>
      <c r="C483" s="45" t="s">
        <v>2034</v>
      </c>
      <c r="D483" s="45" t="s">
        <v>178</v>
      </c>
      <c r="E483" s="45" t="s">
        <v>62</v>
      </c>
      <c r="F483" s="45" t="s">
        <v>979</v>
      </c>
      <c r="G483" s="45" t="s">
        <v>640</v>
      </c>
      <c r="H483" s="45" t="s">
        <v>530</v>
      </c>
      <c r="I483" s="45" t="s">
        <v>641</v>
      </c>
      <c r="J483" s="45" t="s">
        <v>642</v>
      </c>
      <c r="K483" s="45" t="s">
        <v>643</v>
      </c>
      <c r="L483" s="45" t="s">
        <v>643</v>
      </c>
    </row>
    <row r="484" spans="1:12" ht="25.5" hidden="1">
      <c r="A484" s="45" t="s">
        <v>2035</v>
      </c>
      <c r="B484" s="45" t="s">
        <v>2036</v>
      </c>
      <c r="C484" s="45" t="s">
        <v>2037</v>
      </c>
      <c r="D484" s="45" t="s">
        <v>178</v>
      </c>
      <c r="E484" s="45" t="s">
        <v>62</v>
      </c>
      <c r="F484" s="45" t="s">
        <v>979</v>
      </c>
      <c r="G484" s="45" t="s">
        <v>640</v>
      </c>
      <c r="H484" s="45" t="s">
        <v>530</v>
      </c>
      <c r="I484" s="45" t="s">
        <v>641</v>
      </c>
      <c r="J484" s="45" t="s">
        <v>642</v>
      </c>
      <c r="K484" s="45" t="s">
        <v>643</v>
      </c>
      <c r="L484" s="45" t="s">
        <v>643</v>
      </c>
    </row>
    <row r="485" spans="1:12" ht="25.5" hidden="1">
      <c r="A485" s="45" t="s">
        <v>2038</v>
      </c>
      <c r="B485" s="45" t="s">
        <v>2039</v>
      </c>
      <c r="C485" s="45" t="s">
        <v>2040</v>
      </c>
      <c r="D485" s="45" t="s">
        <v>178</v>
      </c>
      <c r="E485" s="45" t="s">
        <v>62</v>
      </c>
      <c r="F485" s="45" t="s">
        <v>979</v>
      </c>
      <c r="G485" s="45" t="s">
        <v>640</v>
      </c>
      <c r="H485" s="45" t="s">
        <v>530</v>
      </c>
      <c r="I485" s="45" t="s">
        <v>641</v>
      </c>
      <c r="J485" s="45" t="s">
        <v>642</v>
      </c>
      <c r="K485" s="45" t="s">
        <v>643</v>
      </c>
      <c r="L485" s="45" t="s">
        <v>643</v>
      </c>
    </row>
    <row r="486" spans="1:12" ht="25.5" hidden="1">
      <c r="A486" s="45" t="s">
        <v>2041</v>
      </c>
      <c r="B486" s="45" t="s">
        <v>2042</v>
      </c>
      <c r="C486" s="45" t="s">
        <v>2043</v>
      </c>
      <c r="D486" s="45" t="s">
        <v>178</v>
      </c>
      <c r="E486" s="45" t="s">
        <v>62</v>
      </c>
      <c r="F486" s="45" t="s">
        <v>979</v>
      </c>
      <c r="G486" s="45" t="s">
        <v>640</v>
      </c>
      <c r="H486" s="45" t="s">
        <v>530</v>
      </c>
      <c r="I486" s="45" t="s">
        <v>641</v>
      </c>
      <c r="J486" s="45" t="s">
        <v>642</v>
      </c>
      <c r="K486" s="45" t="s">
        <v>643</v>
      </c>
      <c r="L486" s="45" t="s">
        <v>643</v>
      </c>
    </row>
    <row r="487" spans="1:12" ht="25.5" hidden="1">
      <c r="A487" s="45" t="s">
        <v>2044</v>
      </c>
      <c r="B487" s="45" t="s">
        <v>2045</v>
      </c>
      <c r="C487" s="45" t="s">
        <v>2046</v>
      </c>
      <c r="D487" s="45" t="s">
        <v>178</v>
      </c>
      <c r="E487" s="45" t="s">
        <v>62</v>
      </c>
      <c r="F487" s="45" t="s">
        <v>979</v>
      </c>
      <c r="G487" s="45" t="s">
        <v>640</v>
      </c>
      <c r="H487" s="45" t="s">
        <v>530</v>
      </c>
      <c r="I487" s="45" t="s">
        <v>641</v>
      </c>
      <c r="J487" s="45" t="s">
        <v>642</v>
      </c>
      <c r="K487" s="45" t="s">
        <v>643</v>
      </c>
      <c r="L487" s="45" t="s">
        <v>643</v>
      </c>
    </row>
    <row r="488" spans="1:12" ht="25.5" hidden="1">
      <c r="A488" s="45" t="s">
        <v>2047</v>
      </c>
      <c r="B488" s="45" t="s">
        <v>2048</v>
      </c>
      <c r="C488" s="45" t="s">
        <v>2049</v>
      </c>
      <c r="D488" s="45" t="s">
        <v>178</v>
      </c>
      <c r="E488" s="45" t="s">
        <v>62</v>
      </c>
      <c r="F488" s="45" t="s">
        <v>979</v>
      </c>
      <c r="G488" s="45" t="s">
        <v>640</v>
      </c>
      <c r="H488" s="45" t="s">
        <v>530</v>
      </c>
      <c r="I488" s="45" t="s">
        <v>641</v>
      </c>
      <c r="J488" s="45" t="s">
        <v>642</v>
      </c>
      <c r="K488" s="45" t="s">
        <v>643</v>
      </c>
      <c r="L488" s="45" t="s">
        <v>643</v>
      </c>
    </row>
    <row r="489" spans="1:12" ht="25.5" hidden="1">
      <c r="A489" s="45" t="s">
        <v>2050</v>
      </c>
      <c r="B489" s="45" t="s">
        <v>2051</v>
      </c>
      <c r="C489" s="45" t="s">
        <v>2052</v>
      </c>
      <c r="D489" s="45" t="s">
        <v>188</v>
      </c>
      <c r="E489" s="45" t="s">
        <v>143</v>
      </c>
      <c r="F489" s="45" t="s">
        <v>979</v>
      </c>
      <c r="G489" s="45" t="s">
        <v>640</v>
      </c>
      <c r="H489" s="45" t="s">
        <v>530</v>
      </c>
      <c r="I489" s="45" t="s">
        <v>641</v>
      </c>
      <c r="J489" s="45" t="s">
        <v>642</v>
      </c>
      <c r="K489" s="45" t="s">
        <v>643</v>
      </c>
      <c r="L489" s="45" t="s">
        <v>643</v>
      </c>
    </row>
    <row r="490" spans="1:12" ht="25.5" hidden="1">
      <c r="A490" s="45" t="s">
        <v>2053</v>
      </c>
      <c r="B490" s="45" t="s">
        <v>2054</v>
      </c>
      <c r="C490" s="45" t="s">
        <v>2055</v>
      </c>
      <c r="D490" s="45" t="s">
        <v>188</v>
      </c>
      <c r="E490" s="45" t="s">
        <v>143</v>
      </c>
      <c r="F490" s="45" t="s">
        <v>979</v>
      </c>
      <c r="G490" s="45" t="s">
        <v>640</v>
      </c>
      <c r="H490" s="45" t="s">
        <v>530</v>
      </c>
      <c r="I490" s="45" t="s">
        <v>641</v>
      </c>
      <c r="J490" s="45" t="s">
        <v>642</v>
      </c>
      <c r="K490" s="45" t="s">
        <v>643</v>
      </c>
      <c r="L490" s="45" t="s">
        <v>643</v>
      </c>
    </row>
    <row r="491" spans="1:12" ht="25.5" hidden="1">
      <c r="A491" s="45" t="s">
        <v>2056</v>
      </c>
      <c r="B491" s="45" t="s">
        <v>2057</v>
      </c>
      <c r="C491" s="45" t="s">
        <v>2058</v>
      </c>
      <c r="D491" s="45" t="s">
        <v>188</v>
      </c>
      <c r="E491" s="45" t="s">
        <v>143</v>
      </c>
      <c r="F491" s="45" t="s">
        <v>979</v>
      </c>
      <c r="G491" s="45" t="s">
        <v>640</v>
      </c>
      <c r="H491" s="45" t="s">
        <v>530</v>
      </c>
      <c r="I491" s="45" t="s">
        <v>641</v>
      </c>
      <c r="J491" s="45" t="s">
        <v>642</v>
      </c>
      <c r="K491" s="45" t="s">
        <v>643</v>
      </c>
      <c r="L491" s="45" t="s">
        <v>643</v>
      </c>
    </row>
    <row r="492" spans="1:12" ht="25.5" hidden="1">
      <c r="A492" s="45" t="s">
        <v>2059</v>
      </c>
      <c r="B492" s="45" t="s">
        <v>2060</v>
      </c>
      <c r="C492" s="45" t="s">
        <v>2061</v>
      </c>
      <c r="D492" s="45" t="s">
        <v>193</v>
      </c>
      <c r="E492" s="45" t="s">
        <v>159</v>
      </c>
      <c r="F492" s="45" t="s">
        <v>979</v>
      </c>
      <c r="G492" s="45" t="s">
        <v>640</v>
      </c>
      <c r="H492" s="45" t="s">
        <v>530</v>
      </c>
      <c r="I492" s="45" t="s">
        <v>641</v>
      </c>
      <c r="J492" s="45" t="s">
        <v>642</v>
      </c>
      <c r="K492" s="45" t="s">
        <v>643</v>
      </c>
      <c r="L492" s="45" t="s">
        <v>643</v>
      </c>
    </row>
    <row r="493" spans="1:12" ht="25.5" hidden="1">
      <c r="A493" s="45" t="s">
        <v>2062</v>
      </c>
      <c r="B493" s="45" t="s">
        <v>2063</v>
      </c>
      <c r="C493" s="45" t="s">
        <v>2064</v>
      </c>
      <c r="D493" s="45" t="s">
        <v>193</v>
      </c>
      <c r="E493" s="45" t="s">
        <v>159</v>
      </c>
      <c r="F493" s="45" t="s">
        <v>979</v>
      </c>
      <c r="G493" s="45" t="s">
        <v>640</v>
      </c>
      <c r="H493" s="45" t="s">
        <v>530</v>
      </c>
      <c r="I493" s="45" t="s">
        <v>641</v>
      </c>
      <c r="J493" s="45" t="s">
        <v>642</v>
      </c>
      <c r="K493" s="45" t="s">
        <v>643</v>
      </c>
      <c r="L493" s="45" t="s">
        <v>643</v>
      </c>
    </row>
    <row r="494" spans="1:12" ht="25.5" hidden="1">
      <c r="A494" s="45" t="s">
        <v>2065</v>
      </c>
      <c r="B494" s="45" t="s">
        <v>2066</v>
      </c>
      <c r="C494" s="45" t="s">
        <v>2067</v>
      </c>
      <c r="D494" s="45" t="s">
        <v>193</v>
      </c>
      <c r="E494" s="45" t="s">
        <v>159</v>
      </c>
      <c r="F494" s="45" t="s">
        <v>979</v>
      </c>
      <c r="G494" s="45" t="s">
        <v>640</v>
      </c>
      <c r="H494" s="45" t="s">
        <v>530</v>
      </c>
      <c r="I494" s="45" t="s">
        <v>641</v>
      </c>
      <c r="J494" s="45" t="s">
        <v>642</v>
      </c>
      <c r="K494" s="45" t="s">
        <v>643</v>
      </c>
      <c r="L494" s="45" t="s">
        <v>643</v>
      </c>
    </row>
    <row r="495" spans="1:12" ht="25.5" hidden="1">
      <c r="A495" s="45" t="s">
        <v>2068</v>
      </c>
      <c r="B495" s="45" t="s">
        <v>2069</v>
      </c>
      <c r="C495" s="45" t="s">
        <v>2070</v>
      </c>
      <c r="D495" s="45" t="s">
        <v>290</v>
      </c>
      <c r="E495" s="45" t="s">
        <v>291</v>
      </c>
      <c r="F495" s="45" t="s">
        <v>639</v>
      </c>
      <c r="G495" s="45" t="s">
        <v>640</v>
      </c>
      <c r="H495" s="45" t="s">
        <v>530</v>
      </c>
      <c r="I495" s="45" t="s">
        <v>641</v>
      </c>
      <c r="J495" s="45" t="s">
        <v>642</v>
      </c>
      <c r="K495" s="45" t="s">
        <v>643</v>
      </c>
      <c r="L495" s="45" t="s">
        <v>643</v>
      </c>
    </row>
    <row r="496" spans="1:12" ht="25.5" hidden="1">
      <c r="A496" s="45" t="s">
        <v>2071</v>
      </c>
      <c r="B496" s="45" t="s">
        <v>2072</v>
      </c>
      <c r="C496" s="45" t="s">
        <v>2073</v>
      </c>
      <c r="D496" s="45" t="s">
        <v>221</v>
      </c>
      <c r="E496" s="45" t="s">
        <v>130</v>
      </c>
      <c r="F496" s="45" t="s">
        <v>639</v>
      </c>
      <c r="G496" s="45" t="s">
        <v>640</v>
      </c>
      <c r="H496" s="45" t="s">
        <v>530</v>
      </c>
      <c r="I496" s="45" t="s">
        <v>641</v>
      </c>
      <c r="J496" s="45" t="s">
        <v>642</v>
      </c>
      <c r="K496" s="45" t="s">
        <v>643</v>
      </c>
      <c r="L496" s="45" t="s">
        <v>643</v>
      </c>
    </row>
    <row r="497" spans="1:12" ht="25.5" hidden="1">
      <c r="A497" s="45" t="s">
        <v>2074</v>
      </c>
      <c r="B497" s="45" t="s">
        <v>2075</v>
      </c>
      <c r="C497" s="45" t="s">
        <v>2076</v>
      </c>
      <c r="D497" s="45" t="s">
        <v>221</v>
      </c>
      <c r="E497" s="45" t="s">
        <v>130</v>
      </c>
      <c r="F497" s="45" t="s">
        <v>639</v>
      </c>
      <c r="G497" s="45" t="s">
        <v>640</v>
      </c>
      <c r="H497" s="45" t="s">
        <v>530</v>
      </c>
      <c r="I497" s="45" t="s">
        <v>641</v>
      </c>
      <c r="J497" s="45" t="s">
        <v>642</v>
      </c>
      <c r="K497" s="45" t="s">
        <v>643</v>
      </c>
      <c r="L497" s="45" t="s">
        <v>643</v>
      </c>
    </row>
    <row r="498" spans="1:12" ht="25.5" hidden="1">
      <c r="A498" s="45" t="s">
        <v>2077</v>
      </c>
      <c r="B498" s="45" t="s">
        <v>2078</v>
      </c>
      <c r="C498" s="45" t="s">
        <v>2079</v>
      </c>
      <c r="D498" s="45" t="s">
        <v>221</v>
      </c>
      <c r="E498" s="45" t="s">
        <v>130</v>
      </c>
      <c r="F498" s="45" t="s">
        <v>639</v>
      </c>
      <c r="G498" s="45" t="s">
        <v>640</v>
      </c>
      <c r="H498" s="45" t="s">
        <v>530</v>
      </c>
      <c r="I498" s="45" t="s">
        <v>641</v>
      </c>
      <c r="J498" s="45" t="s">
        <v>642</v>
      </c>
      <c r="K498" s="45" t="s">
        <v>643</v>
      </c>
      <c r="L498" s="45" t="s">
        <v>643</v>
      </c>
    </row>
    <row r="499" spans="1:12" ht="25.5" hidden="1">
      <c r="A499" s="45" t="s">
        <v>423</v>
      </c>
      <c r="B499" s="45" t="s">
        <v>2080</v>
      </c>
      <c r="C499" s="45" t="s">
        <v>2081</v>
      </c>
      <c r="D499" s="45" t="s">
        <v>221</v>
      </c>
      <c r="E499" s="45" t="s">
        <v>130</v>
      </c>
      <c r="F499" s="45" t="s">
        <v>639</v>
      </c>
      <c r="G499" s="45" t="s">
        <v>640</v>
      </c>
      <c r="H499" s="45" t="s">
        <v>530</v>
      </c>
      <c r="I499" s="45" t="s">
        <v>641</v>
      </c>
      <c r="J499" s="45" t="s">
        <v>642</v>
      </c>
      <c r="K499" s="45" t="s">
        <v>643</v>
      </c>
      <c r="L499" s="45" t="s">
        <v>643</v>
      </c>
    </row>
    <row r="500" spans="1:12" ht="25.5" hidden="1">
      <c r="A500" s="45" t="s">
        <v>2082</v>
      </c>
      <c r="B500" s="45" t="s">
        <v>2083</v>
      </c>
      <c r="C500" s="45" t="s">
        <v>2084</v>
      </c>
      <c r="D500" s="45" t="s">
        <v>221</v>
      </c>
      <c r="E500" s="45" t="s">
        <v>130</v>
      </c>
      <c r="F500" s="45" t="s">
        <v>639</v>
      </c>
      <c r="G500" s="45" t="s">
        <v>640</v>
      </c>
      <c r="H500" s="45" t="s">
        <v>530</v>
      </c>
      <c r="I500" s="45" t="s">
        <v>641</v>
      </c>
      <c r="J500" s="45" t="s">
        <v>642</v>
      </c>
      <c r="K500" s="45" t="s">
        <v>643</v>
      </c>
      <c r="L500" s="45" t="s">
        <v>643</v>
      </c>
    </row>
    <row r="501" spans="1:12" ht="25.5" hidden="1">
      <c r="A501" s="45" t="s">
        <v>2085</v>
      </c>
      <c r="B501" s="45" t="s">
        <v>2086</v>
      </c>
      <c r="C501" s="45" t="s">
        <v>2087</v>
      </c>
      <c r="D501" s="45" t="s">
        <v>221</v>
      </c>
      <c r="E501" s="45" t="s">
        <v>130</v>
      </c>
      <c r="F501" s="45" t="s">
        <v>639</v>
      </c>
      <c r="G501" s="45" t="s">
        <v>640</v>
      </c>
      <c r="H501" s="45" t="s">
        <v>530</v>
      </c>
      <c r="I501" s="45" t="s">
        <v>641</v>
      </c>
      <c r="J501" s="45" t="s">
        <v>642</v>
      </c>
      <c r="K501" s="45" t="s">
        <v>643</v>
      </c>
      <c r="L501" s="45" t="s">
        <v>643</v>
      </c>
    </row>
    <row r="502" spans="1:12" ht="25.5" hidden="1">
      <c r="A502" s="45" t="s">
        <v>2088</v>
      </c>
      <c r="B502" s="45" t="s">
        <v>2089</v>
      </c>
      <c r="C502" s="45" t="s">
        <v>2090</v>
      </c>
      <c r="D502" s="45" t="s">
        <v>221</v>
      </c>
      <c r="E502" s="45" t="s">
        <v>130</v>
      </c>
      <c r="F502" s="45" t="s">
        <v>639</v>
      </c>
      <c r="G502" s="45" t="s">
        <v>640</v>
      </c>
      <c r="H502" s="45" t="s">
        <v>530</v>
      </c>
      <c r="I502" s="45" t="s">
        <v>641</v>
      </c>
      <c r="J502" s="45" t="s">
        <v>642</v>
      </c>
      <c r="K502" s="45" t="s">
        <v>643</v>
      </c>
      <c r="L502" s="45" t="s">
        <v>643</v>
      </c>
    </row>
    <row r="503" spans="1:12" ht="25.5" hidden="1">
      <c r="A503" s="45" t="s">
        <v>2091</v>
      </c>
      <c r="B503" s="45" t="s">
        <v>2092</v>
      </c>
      <c r="C503" s="45" t="s">
        <v>2093</v>
      </c>
      <c r="D503" s="45" t="s">
        <v>234</v>
      </c>
      <c r="E503" s="45" t="s">
        <v>131</v>
      </c>
      <c r="F503" s="45" t="s">
        <v>639</v>
      </c>
      <c r="G503" s="45" t="s">
        <v>640</v>
      </c>
      <c r="H503" s="45" t="s">
        <v>530</v>
      </c>
      <c r="I503" s="45" t="s">
        <v>641</v>
      </c>
      <c r="J503" s="45" t="s">
        <v>642</v>
      </c>
      <c r="K503" s="45" t="s">
        <v>643</v>
      </c>
      <c r="L503" s="45" t="s">
        <v>643</v>
      </c>
    </row>
    <row r="504" spans="1:12" ht="25.5" hidden="1">
      <c r="A504" s="45" t="s">
        <v>2094</v>
      </c>
      <c r="B504" s="45" t="s">
        <v>2095</v>
      </c>
      <c r="C504" s="45" t="s">
        <v>2096</v>
      </c>
      <c r="D504" s="45" t="s">
        <v>234</v>
      </c>
      <c r="E504" s="45" t="s">
        <v>131</v>
      </c>
      <c r="F504" s="45" t="s">
        <v>639</v>
      </c>
      <c r="G504" s="45" t="s">
        <v>640</v>
      </c>
      <c r="H504" s="45" t="s">
        <v>530</v>
      </c>
      <c r="I504" s="45" t="s">
        <v>641</v>
      </c>
      <c r="J504" s="45" t="s">
        <v>642</v>
      </c>
      <c r="K504" s="45" t="s">
        <v>643</v>
      </c>
      <c r="L504" s="45" t="s">
        <v>643</v>
      </c>
    </row>
    <row r="505" spans="1:12" ht="25.5" hidden="1">
      <c r="A505" s="45" t="s">
        <v>2097</v>
      </c>
      <c r="B505" s="45" t="s">
        <v>2098</v>
      </c>
      <c r="C505" s="45" t="s">
        <v>2099</v>
      </c>
      <c r="D505" s="45" t="s">
        <v>234</v>
      </c>
      <c r="E505" s="45" t="s">
        <v>131</v>
      </c>
      <c r="F505" s="45" t="s">
        <v>639</v>
      </c>
      <c r="G505" s="45" t="s">
        <v>640</v>
      </c>
      <c r="H505" s="45" t="s">
        <v>530</v>
      </c>
      <c r="I505" s="45" t="s">
        <v>641</v>
      </c>
      <c r="J505" s="45" t="s">
        <v>642</v>
      </c>
      <c r="K505" s="45" t="s">
        <v>643</v>
      </c>
      <c r="L505" s="45" t="s">
        <v>643</v>
      </c>
    </row>
    <row r="506" spans="1:12" ht="25.5" hidden="1">
      <c r="A506" s="45" t="s">
        <v>2100</v>
      </c>
      <c r="B506" s="45" t="s">
        <v>2101</v>
      </c>
      <c r="C506" s="45" t="s">
        <v>2102</v>
      </c>
      <c r="D506" s="45" t="s">
        <v>234</v>
      </c>
      <c r="E506" s="45" t="s">
        <v>131</v>
      </c>
      <c r="F506" s="45" t="s">
        <v>639</v>
      </c>
      <c r="G506" s="45" t="s">
        <v>640</v>
      </c>
      <c r="H506" s="45" t="s">
        <v>530</v>
      </c>
      <c r="I506" s="45" t="s">
        <v>641</v>
      </c>
      <c r="J506" s="45" t="s">
        <v>642</v>
      </c>
      <c r="K506" s="45" t="s">
        <v>643</v>
      </c>
      <c r="L506" s="45" t="s">
        <v>643</v>
      </c>
    </row>
    <row r="507" spans="1:12" ht="25.5" hidden="1">
      <c r="A507" s="45" t="s">
        <v>2103</v>
      </c>
      <c r="B507" s="45" t="s">
        <v>2104</v>
      </c>
      <c r="C507" s="45" t="s">
        <v>2105</v>
      </c>
      <c r="D507" s="45" t="s">
        <v>234</v>
      </c>
      <c r="E507" s="45" t="s">
        <v>131</v>
      </c>
      <c r="F507" s="45" t="s">
        <v>639</v>
      </c>
      <c r="G507" s="45" t="s">
        <v>640</v>
      </c>
      <c r="H507" s="45" t="s">
        <v>530</v>
      </c>
      <c r="I507" s="45" t="s">
        <v>641</v>
      </c>
      <c r="J507" s="45" t="s">
        <v>642</v>
      </c>
      <c r="K507" s="45" t="s">
        <v>643</v>
      </c>
      <c r="L507" s="45" t="s">
        <v>643</v>
      </c>
    </row>
    <row r="508" spans="1:12" ht="25.5" hidden="1">
      <c r="A508" s="45" t="s">
        <v>2106</v>
      </c>
      <c r="B508" s="45" t="s">
        <v>2107</v>
      </c>
      <c r="C508" s="45" t="s">
        <v>2108</v>
      </c>
      <c r="D508" s="45" t="s">
        <v>234</v>
      </c>
      <c r="E508" s="45" t="s">
        <v>131</v>
      </c>
      <c r="F508" s="45" t="s">
        <v>639</v>
      </c>
      <c r="G508" s="45" t="s">
        <v>640</v>
      </c>
      <c r="H508" s="45" t="s">
        <v>530</v>
      </c>
      <c r="I508" s="45" t="s">
        <v>641</v>
      </c>
      <c r="J508" s="45" t="s">
        <v>642</v>
      </c>
      <c r="K508" s="45" t="s">
        <v>643</v>
      </c>
      <c r="L508" s="45" t="s">
        <v>643</v>
      </c>
    </row>
    <row r="509" spans="1:12" ht="25.5" hidden="1">
      <c r="A509" s="45" t="s">
        <v>2109</v>
      </c>
      <c r="B509" s="45" t="s">
        <v>2110</v>
      </c>
      <c r="C509" s="45" t="s">
        <v>2111</v>
      </c>
      <c r="D509" s="45" t="s">
        <v>234</v>
      </c>
      <c r="E509" s="45" t="s">
        <v>131</v>
      </c>
      <c r="F509" s="45" t="s">
        <v>639</v>
      </c>
      <c r="G509" s="45" t="s">
        <v>640</v>
      </c>
      <c r="H509" s="45" t="s">
        <v>530</v>
      </c>
      <c r="I509" s="45" t="s">
        <v>641</v>
      </c>
      <c r="J509" s="45" t="s">
        <v>642</v>
      </c>
      <c r="K509" s="45" t="s">
        <v>643</v>
      </c>
      <c r="L509" s="45" t="s">
        <v>643</v>
      </c>
    </row>
    <row r="510" spans="1:12" ht="25.5" hidden="1">
      <c r="A510" s="45" t="s">
        <v>2112</v>
      </c>
      <c r="B510" s="45" t="s">
        <v>2113</v>
      </c>
      <c r="C510" s="45" t="s">
        <v>2114</v>
      </c>
      <c r="D510" s="45" t="s">
        <v>234</v>
      </c>
      <c r="E510" s="45" t="s">
        <v>131</v>
      </c>
      <c r="F510" s="45" t="s">
        <v>639</v>
      </c>
      <c r="G510" s="45" t="s">
        <v>640</v>
      </c>
      <c r="H510" s="45" t="s">
        <v>530</v>
      </c>
      <c r="I510" s="45" t="s">
        <v>641</v>
      </c>
      <c r="J510" s="45" t="s">
        <v>642</v>
      </c>
      <c r="K510" s="45" t="s">
        <v>643</v>
      </c>
      <c r="L510" s="45" t="s">
        <v>643</v>
      </c>
    </row>
    <row r="511" spans="1:12" ht="25.5" hidden="1">
      <c r="A511" s="45" t="s">
        <v>444</v>
      </c>
      <c r="B511" s="45" t="s">
        <v>2115</v>
      </c>
      <c r="C511" s="45" t="s">
        <v>2116</v>
      </c>
      <c r="D511" s="45" t="s">
        <v>234</v>
      </c>
      <c r="E511" s="45" t="s">
        <v>131</v>
      </c>
      <c r="F511" s="45" t="s">
        <v>639</v>
      </c>
      <c r="G511" s="45" t="s">
        <v>640</v>
      </c>
      <c r="H511" s="45" t="s">
        <v>530</v>
      </c>
      <c r="I511" s="45" t="s">
        <v>641</v>
      </c>
      <c r="J511" s="45" t="s">
        <v>642</v>
      </c>
      <c r="K511" s="45" t="s">
        <v>643</v>
      </c>
      <c r="L511" s="45" t="s">
        <v>643</v>
      </c>
    </row>
    <row r="512" spans="1:12" ht="25.5" hidden="1">
      <c r="A512" s="45" t="s">
        <v>2117</v>
      </c>
      <c r="B512" s="45" t="s">
        <v>2118</v>
      </c>
      <c r="C512" s="45" t="s">
        <v>2119</v>
      </c>
      <c r="D512" s="45" t="s">
        <v>234</v>
      </c>
      <c r="E512" s="45" t="s">
        <v>131</v>
      </c>
      <c r="F512" s="45" t="s">
        <v>639</v>
      </c>
      <c r="G512" s="45" t="s">
        <v>640</v>
      </c>
      <c r="H512" s="45" t="s">
        <v>530</v>
      </c>
      <c r="I512" s="45" t="s">
        <v>641</v>
      </c>
      <c r="J512" s="45" t="s">
        <v>642</v>
      </c>
      <c r="K512" s="45" t="s">
        <v>643</v>
      </c>
      <c r="L512" s="45" t="s">
        <v>643</v>
      </c>
    </row>
    <row r="513" spans="1:12" ht="25.5" hidden="1">
      <c r="A513" s="45" t="s">
        <v>2120</v>
      </c>
      <c r="B513" s="45" t="s">
        <v>2121</v>
      </c>
      <c r="C513" s="45" t="s">
        <v>2122</v>
      </c>
      <c r="D513" s="45" t="s">
        <v>234</v>
      </c>
      <c r="E513" s="45" t="s">
        <v>131</v>
      </c>
      <c r="F513" s="45" t="s">
        <v>639</v>
      </c>
      <c r="G513" s="45" t="s">
        <v>640</v>
      </c>
      <c r="H513" s="45" t="s">
        <v>530</v>
      </c>
      <c r="I513" s="45" t="s">
        <v>641</v>
      </c>
      <c r="J513" s="45" t="s">
        <v>642</v>
      </c>
      <c r="K513" s="45" t="s">
        <v>643</v>
      </c>
      <c r="L513" s="45" t="s">
        <v>643</v>
      </c>
    </row>
    <row r="514" spans="1:12" ht="25.5" hidden="1">
      <c r="A514" s="45" t="s">
        <v>259</v>
      </c>
      <c r="B514" s="45" t="s">
        <v>2123</v>
      </c>
      <c r="C514" s="45" t="s">
        <v>2124</v>
      </c>
      <c r="D514" s="45" t="s">
        <v>283</v>
      </c>
      <c r="E514" s="45" t="s">
        <v>284</v>
      </c>
      <c r="F514" s="45" t="s">
        <v>639</v>
      </c>
      <c r="G514" s="45" t="s">
        <v>640</v>
      </c>
      <c r="H514" s="45" t="s">
        <v>530</v>
      </c>
      <c r="I514" s="45" t="s">
        <v>641</v>
      </c>
      <c r="J514" s="45" t="s">
        <v>642</v>
      </c>
      <c r="K514" s="45" t="s">
        <v>643</v>
      </c>
      <c r="L514" s="45" t="s">
        <v>643</v>
      </c>
    </row>
    <row r="515" spans="1:12" ht="25.5" hidden="1">
      <c r="A515" s="45" t="s">
        <v>2125</v>
      </c>
      <c r="B515" s="45" t="s">
        <v>2126</v>
      </c>
      <c r="C515" s="45" t="s">
        <v>2127</v>
      </c>
      <c r="D515" s="45" t="s">
        <v>451</v>
      </c>
      <c r="E515" s="45" t="s">
        <v>536</v>
      </c>
      <c r="F515" s="45" t="s">
        <v>639</v>
      </c>
      <c r="G515" s="45" t="s">
        <v>640</v>
      </c>
      <c r="H515" s="45" t="s">
        <v>530</v>
      </c>
      <c r="I515" s="45" t="s">
        <v>641</v>
      </c>
      <c r="J515" s="45" t="s">
        <v>642</v>
      </c>
      <c r="K515" s="45" t="s">
        <v>643</v>
      </c>
      <c r="L515" s="45" t="s">
        <v>643</v>
      </c>
    </row>
    <row r="516" spans="1:12" ht="25.5" hidden="1">
      <c r="A516" s="45" t="s">
        <v>2128</v>
      </c>
      <c r="B516" s="45" t="s">
        <v>2129</v>
      </c>
      <c r="C516" s="45" t="s">
        <v>2130</v>
      </c>
      <c r="D516" s="45" t="s">
        <v>451</v>
      </c>
      <c r="E516" s="45" t="s">
        <v>536</v>
      </c>
      <c r="F516" s="45" t="s">
        <v>639</v>
      </c>
      <c r="G516" s="45" t="s">
        <v>640</v>
      </c>
      <c r="H516" s="45" t="s">
        <v>530</v>
      </c>
      <c r="I516" s="45" t="s">
        <v>641</v>
      </c>
      <c r="J516" s="45" t="s">
        <v>642</v>
      </c>
      <c r="K516" s="45" t="s">
        <v>643</v>
      </c>
      <c r="L516" s="45" t="s">
        <v>643</v>
      </c>
    </row>
    <row r="517" spans="1:12" ht="25.5" hidden="1">
      <c r="A517" s="45" t="s">
        <v>2131</v>
      </c>
      <c r="B517" s="45" t="s">
        <v>2132</v>
      </c>
      <c r="C517" s="45" t="s">
        <v>2133</v>
      </c>
      <c r="D517" s="45" t="s">
        <v>451</v>
      </c>
      <c r="E517" s="45" t="s">
        <v>536</v>
      </c>
      <c r="F517" s="45" t="s">
        <v>639</v>
      </c>
      <c r="G517" s="45" t="s">
        <v>640</v>
      </c>
      <c r="H517" s="45" t="s">
        <v>530</v>
      </c>
      <c r="I517" s="45" t="s">
        <v>641</v>
      </c>
      <c r="J517" s="45" t="s">
        <v>642</v>
      </c>
      <c r="K517" s="45" t="s">
        <v>643</v>
      </c>
      <c r="L517" s="45" t="s">
        <v>643</v>
      </c>
    </row>
    <row r="518" spans="1:12" ht="25.5" hidden="1">
      <c r="A518" s="45" t="s">
        <v>2134</v>
      </c>
      <c r="B518" s="45" t="s">
        <v>2135</v>
      </c>
      <c r="C518" s="45" t="s">
        <v>2136</v>
      </c>
      <c r="D518" s="45" t="s">
        <v>451</v>
      </c>
      <c r="E518" s="45" t="s">
        <v>536</v>
      </c>
      <c r="F518" s="45" t="s">
        <v>639</v>
      </c>
      <c r="G518" s="45" t="s">
        <v>640</v>
      </c>
      <c r="H518" s="45" t="s">
        <v>530</v>
      </c>
      <c r="I518" s="45" t="s">
        <v>641</v>
      </c>
      <c r="J518" s="45" t="s">
        <v>642</v>
      </c>
      <c r="K518" s="45" t="s">
        <v>643</v>
      </c>
      <c r="L518" s="45" t="s">
        <v>643</v>
      </c>
    </row>
    <row r="519" spans="1:12" ht="25.5" hidden="1">
      <c r="A519" s="45" t="s">
        <v>2137</v>
      </c>
      <c r="B519" s="45" t="s">
        <v>2138</v>
      </c>
      <c r="C519" s="45" t="s">
        <v>2139</v>
      </c>
      <c r="D519" s="45" t="s">
        <v>451</v>
      </c>
      <c r="E519" s="45" t="s">
        <v>536</v>
      </c>
      <c r="F519" s="45" t="s">
        <v>639</v>
      </c>
      <c r="G519" s="45" t="s">
        <v>640</v>
      </c>
      <c r="H519" s="45" t="s">
        <v>530</v>
      </c>
      <c r="I519" s="45" t="s">
        <v>641</v>
      </c>
      <c r="J519" s="45" t="s">
        <v>642</v>
      </c>
      <c r="K519" s="45" t="s">
        <v>643</v>
      </c>
      <c r="L519" s="45" t="s">
        <v>643</v>
      </c>
    </row>
    <row r="520" spans="1:12" ht="25.5" hidden="1">
      <c r="A520" s="45" t="s">
        <v>2140</v>
      </c>
      <c r="B520" s="45" t="s">
        <v>2141</v>
      </c>
      <c r="C520" s="45" t="s">
        <v>2142</v>
      </c>
      <c r="D520" s="45" t="s">
        <v>451</v>
      </c>
      <c r="E520" s="45" t="s">
        <v>536</v>
      </c>
      <c r="F520" s="45" t="s">
        <v>639</v>
      </c>
      <c r="G520" s="45" t="s">
        <v>640</v>
      </c>
      <c r="H520" s="45" t="s">
        <v>530</v>
      </c>
      <c r="I520" s="45" t="s">
        <v>641</v>
      </c>
      <c r="J520" s="45" t="s">
        <v>642</v>
      </c>
      <c r="K520" s="45" t="s">
        <v>643</v>
      </c>
      <c r="L520" s="45" t="s">
        <v>643</v>
      </c>
    </row>
    <row r="521" spans="1:12" ht="25.5" hidden="1">
      <c r="A521" s="45" t="s">
        <v>2143</v>
      </c>
      <c r="B521" s="45" t="s">
        <v>2144</v>
      </c>
      <c r="C521" s="45" t="s">
        <v>2145</v>
      </c>
      <c r="D521" s="45" t="s">
        <v>451</v>
      </c>
      <c r="E521" s="45" t="s">
        <v>536</v>
      </c>
      <c r="F521" s="45" t="s">
        <v>639</v>
      </c>
      <c r="G521" s="45" t="s">
        <v>640</v>
      </c>
      <c r="H521" s="45" t="s">
        <v>530</v>
      </c>
      <c r="I521" s="45" t="s">
        <v>641</v>
      </c>
      <c r="J521" s="45" t="s">
        <v>642</v>
      </c>
      <c r="K521" s="45" t="s">
        <v>643</v>
      </c>
      <c r="L521" s="45" t="s">
        <v>643</v>
      </c>
    </row>
    <row r="522" spans="1:12" ht="25.5" hidden="1">
      <c r="A522" s="45" t="s">
        <v>2146</v>
      </c>
      <c r="B522" s="45" t="s">
        <v>2147</v>
      </c>
      <c r="C522" s="45" t="s">
        <v>2148</v>
      </c>
      <c r="D522" s="45" t="s">
        <v>422</v>
      </c>
      <c r="E522" s="45" t="s">
        <v>421</v>
      </c>
      <c r="F522" s="45" t="s">
        <v>639</v>
      </c>
      <c r="G522" s="45" t="s">
        <v>640</v>
      </c>
      <c r="H522" s="45" t="s">
        <v>530</v>
      </c>
      <c r="I522" s="45" t="s">
        <v>641</v>
      </c>
      <c r="J522" s="45" t="s">
        <v>642</v>
      </c>
      <c r="K522" s="45" t="s">
        <v>643</v>
      </c>
      <c r="L522" s="45" t="s">
        <v>643</v>
      </c>
    </row>
    <row r="523" spans="1:12" ht="25.5" hidden="1">
      <c r="A523" s="45" t="s">
        <v>2149</v>
      </c>
      <c r="B523" s="45" t="s">
        <v>2150</v>
      </c>
      <c r="C523" s="45" t="s">
        <v>2151</v>
      </c>
      <c r="D523" s="45" t="s">
        <v>420</v>
      </c>
      <c r="E523" s="45" t="s">
        <v>419</v>
      </c>
      <c r="F523" s="45" t="s">
        <v>639</v>
      </c>
      <c r="G523" s="45" t="s">
        <v>640</v>
      </c>
      <c r="H523" s="45" t="s">
        <v>530</v>
      </c>
      <c r="I523" s="45" t="s">
        <v>641</v>
      </c>
      <c r="J523" s="45" t="s">
        <v>642</v>
      </c>
      <c r="K523" s="45" t="s">
        <v>643</v>
      </c>
      <c r="L523" s="45" t="s">
        <v>643</v>
      </c>
    </row>
    <row r="524" spans="1:12" ht="25.5" hidden="1">
      <c r="A524" s="45" t="s">
        <v>2152</v>
      </c>
      <c r="B524" s="45" t="s">
        <v>2153</v>
      </c>
      <c r="C524" s="45" t="s">
        <v>2154</v>
      </c>
      <c r="D524" s="45" t="s">
        <v>236</v>
      </c>
      <c r="E524" s="45" t="s">
        <v>170</v>
      </c>
      <c r="F524" s="45" t="s">
        <v>639</v>
      </c>
      <c r="G524" s="45" t="s">
        <v>640</v>
      </c>
      <c r="H524" s="45" t="s">
        <v>530</v>
      </c>
      <c r="I524" s="45" t="s">
        <v>641</v>
      </c>
      <c r="J524" s="45" t="s">
        <v>642</v>
      </c>
      <c r="K524" s="45" t="s">
        <v>643</v>
      </c>
      <c r="L524" s="45" t="s">
        <v>643</v>
      </c>
    </row>
    <row r="525" spans="1:12" ht="25.5" hidden="1">
      <c r="A525" s="45" t="s">
        <v>2155</v>
      </c>
      <c r="B525" s="45" t="s">
        <v>2156</v>
      </c>
      <c r="C525" s="45" t="s">
        <v>2157</v>
      </c>
      <c r="D525" s="45" t="s">
        <v>285</v>
      </c>
      <c r="E525" s="45" t="s">
        <v>286</v>
      </c>
      <c r="F525" s="45" t="s">
        <v>639</v>
      </c>
      <c r="G525" s="45" t="s">
        <v>640</v>
      </c>
      <c r="H525" s="45" t="s">
        <v>530</v>
      </c>
      <c r="I525" s="45" t="s">
        <v>641</v>
      </c>
      <c r="J525" s="45" t="s">
        <v>642</v>
      </c>
      <c r="K525" s="45" t="s">
        <v>643</v>
      </c>
      <c r="L525" s="45" t="s">
        <v>643</v>
      </c>
    </row>
    <row r="526" spans="1:12" ht="25.5" hidden="1">
      <c r="A526" s="45" t="s">
        <v>2158</v>
      </c>
      <c r="B526" s="45" t="s">
        <v>2159</v>
      </c>
      <c r="C526" s="45" t="s">
        <v>2160</v>
      </c>
      <c r="D526" s="45" t="s">
        <v>285</v>
      </c>
      <c r="E526" s="45" t="s">
        <v>286</v>
      </c>
      <c r="F526" s="45" t="s">
        <v>639</v>
      </c>
      <c r="G526" s="45" t="s">
        <v>640</v>
      </c>
      <c r="H526" s="45" t="s">
        <v>530</v>
      </c>
      <c r="I526" s="45" t="s">
        <v>641</v>
      </c>
      <c r="J526" s="45" t="s">
        <v>642</v>
      </c>
      <c r="K526" s="45" t="s">
        <v>643</v>
      </c>
      <c r="L526" s="45" t="s">
        <v>643</v>
      </c>
    </row>
    <row r="527" spans="1:12" ht="25.5" hidden="1">
      <c r="A527" s="45" t="s">
        <v>2161</v>
      </c>
      <c r="B527" s="45" t="s">
        <v>2162</v>
      </c>
      <c r="C527" s="45" t="s">
        <v>2163</v>
      </c>
      <c r="D527" s="45" t="s">
        <v>229</v>
      </c>
      <c r="E527" s="45" t="s">
        <v>230</v>
      </c>
      <c r="F527" s="45" t="s">
        <v>639</v>
      </c>
      <c r="G527" s="45" t="s">
        <v>640</v>
      </c>
      <c r="H527" s="45" t="s">
        <v>530</v>
      </c>
      <c r="I527" s="45" t="s">
        <v>641</v>
      </c>
      <c r="J527" s="45" t="s">
        <v>642</v>
      </c>
      <c r="K527" s="45" t="s">
        <v>643</v>
      </c>
      <c r="L527" s="45" t="s">
        <v>643</v>
      </c>
    </row>
    <row r="528" spans="1:12" ht="25.5" hidden="1">
      <c r="A528" s="45" t="s">
        <v>2164</v>
      </c>
      <c r="B528" s="45" t="s">
        <v>2165</v>
      </c>
      <c r="C528" s="45" t="s">
        <v>2166</v>
      </c>
      <c r="D528" s="45" t="s">
        <v>229</v>
      </c>
      <c r="E528" s="45" t="s">
        <v>230</v>
      </c>
      <c r="F528" s="45" t="s">
        <v>639</v>
      </c>
      <c r="G528" s="45" t="s">
        <v>640</v>
      </c>
      <c r="H528" s="45" t="s">
        <v>530</v>
      </c>
      <c r="I528" s="45" t="s">
        <v>641</v>
      </c>
      <c r="J528" s="45" t="s">
        <v>642</v>
      </c>
      <c r="K528" s="45" t="s">
        <v>643</v>
      </c>
      <c r="L528" s="45" t="s">
        <v>643</v>
      </c>
    </row>
    <row r="529" spans="1:12" ht="25.5" hidden="1">
      <c r="A529" s="45" t="s">
        <v>2167</v>
      </c>
      <c r="B529" s="45" t="s">
        <v>2168</v>
      </c>
      <c r="C529" s="45" t="s">
        <v>2169</v>
      </c>
      <c r="D529" s="45" t="s">
        <v>229</v>
      </c>
      <c r="E529" s="45" t="s">
        <v>230</v>
      </c>
      <c r="F529" s="45" t="s">
        <v>639</v>
      </c>
      <c r="G529" s="45" t="s">
        <v>640</v>
      </c>
      <c r="H529" s="45" t="s">
        <v>530</v>
      </c>
      <c r="I529" s="45" t="s">
        <v>641</v>
      </c>
      <c r="J529" s="45" t="s">
        <v>642</v>
      </c>
      <c r="K529" s="45" t="s">
        <v>643</v>
      </c>
      <c r="L529" s="45" t="s">
        <v>643</v>
      </c>
    </row>
    <row r="530" spans="1:12" ht="25.5" hidden="1">
      <c r="A530" s="45" t="s">
        <v>2170</v>
      </c>
      <c r="B530" s="45" t="s">
        <v>2171</v>
      </c>
      <c r="C530" s="45" t="s">
        <v>2172</v>
      </c>
      <c r="D530" s="45" t="s">
        <v>229</v>
      </c>
      <c r="E530" s="45" t="s">
        <v>230</v>
      </c>
      <c r="F530" s="45" t="s">
        <v>639</v>
      </c>
      <c r="G530" s="45" t="s">
        <v>640</v>
      </c>
      <c r="H530" s="45" t="s">
        <v>530</v>
      </c>
      <c r="I530" s="45" t="s">
        <v>641</v>
      </c>
      <c r="J530" s="45" t="s">
        <v>642</v>
      </c>
      <c r="K530" s="45" t="s">
        <v>643</v>
      </c>
      <c r="L530" s="45" t="s">
        <v>643</v>
      </c>
    </row>
    <row r="531" spans="1:12" ht="25.5" hidden="1">
      <c r="A531" s="45" t="s">
        <v>2173</v>
      </c>
      <c r="B531" s="45" t="s">
        <v>2174</v>
      </c>
      <c r="C531" s="45" t="s">
        <v>2175</v>
      </c>
      <c r="D531" s="45" t="s">
        <v>229</v>
      </c>
      <c r="E531" s="45" t="s">
        <v>230</v>
      </c>
      <c r="F531" s="45" t="s">
        <v>639</v>
      </c>
      <c r="G531" s="45" t="s">
        <v>640</v>
      </c>
      <c r="H531" s="45" t="s">
        <v>530</v>
      </c>
      <c r="I531" s="45" t="s">
        <v>641</v>
      </c>
      <c r="J531" s="45" t="s">
        <v>642</v>
      </c>
      <c r="K531" s="45" t="s">
        <v>643</v>
      </c>
      <c r="L531" s="45" t="s">
        <v>643</v>
      </c>
    </row>
    <row r="532" spans="1:12" ht="25.5" hidden="1">
      <c r="A532" s="45" t="s">
        <v>2176</v>
      </c>
      <c r="B532" s="45" t="s">
        <v>2177</v>
      </c>
      <c r="C532" s="45" t="s">
        <v>2178</v>
      </c>
      <c r="D532" s="45" t="s">
        <v>229</v>
      </c>
      <c r="E532" s="45" t="s">
        <v>230</v>
      </c>
      <c r="F532" s="45" t="s">
        <v>639</v>
      </c>
      <c r="G532" s="45" t="s">
        <v>640</v>
      </c>
      <c r="H532" s="45" t="s">
        <v>530</v>
      </c>
      <c r="I532" s="45" t="s">
        <v>641</v>
      </c>
      <c r="J532" s="45" t="s">
        <v>642</v>
      </c>
      <c r="K532" s="45" t="s">
        <v>643</v>
      </c>
      <c r="L532" s="45" t="s">
        <v>643</v>
      </c>
    </row>
    <row r="533" spans="1:12" ht="25.5" hidden="1">
      <c r="A533" s="45" t="s">
        <v>2179</v>
      </c>
      <c r="B533" s="45" t="s">
        <v>2180</v>
      </c>
      <c r="C533" s="45" t="s">
        <v>2181</v>
      </c>
      <c r="D533" s="45" t="s">
        <v>229</v>
      </c>
      <c r="E533" s="45" t="s">
        <v>230</v>
      </c>
      <c r="F533" s="45" t="s">
        <v>639</v>
      </c>
      <c r="G533" s="45" t="s">
        <v>640</v>
      </c>
      <c r="H533" s="45" t="s">
        <v>530</v>
      </c>
      <c r="I533" s="45" t="s">
        <v>641</v>
      </c>
      <c r="J533" s="45" t="s">
        <v>642</v>
      </c>
      <c r="K533" s="45" t="s">
        <v>643</v>
      </c>
      <c r="L533" s="45" t="s">
        <v>643</v>
      </c>
    </row>
    <row r="534" spans="1:12" ht="25.5" hidden="1">
      <c r="A534" s="45" t="s">
        <v>2182</v>
      </c>
      <c r="B534" s="45" t="s">
        <v>2183</v>
      </c>
      <c r="C534" s="45" t="s">
        <v>2184</v>
      </c>
      <c r="D534" s="45" t="s">
        <v>229</v>
      </c>
      <c r="E534" s="45" t="s">
        <v>230</v>
      </c>
      <c r="F534" s="45" t="s">
        <v>639</v>
      </c>
      <c r="G534" s="45" t="s">
        <v>640</v>
      </c>
      <c r="H534" s="45" t="s">
        <v>530</v>
      </c>
      <c r="I534" s="45" t="s">
        <v>641</v>
      </c>
      <c r="J534" s="45" t="s">
        <v>642</v>
      </c>
      <c r="K534" s="45" t="s">
        <v>643</v>
      </c>
      <c r="L534" s="45" t="s">
        <v>643</v>
      </c>
    </row>
    <row r="535" spans="1:12" ht="25.5" hidden="1">
      <c r="A535" s="45" t="s">
        <v>2185</v>
      </c>
      <c r="B535" s="45" t="s">
        <v>2186</v>
      </c>
      <c r="C535" s="45" t="s">
        <v>2187</v>
      </c>
      <c r="D535" s="45" t="s">
        <v>229</v>
      </c>
      <c r="E535" s="45" t="s">
        <v>230</v>
      </c>
      <c r="F535" s="45" t="s">
        <v>639</v>
      </c>
      <c r="G535" s="45" t="s">
        <v>640</v>
      </c>
      <c r="H535" s="45" t="s">
        <v>530</v>
      </c>
      <c r="I535" s="45" t="s">
        <v>641</v>
      </c>
      <c r="J535" s="45" t="s">
        <v>642</v>
      </c>
      <c r="K535" s="45" t="s">
        <v>643</v>
      </c>
      <c r="L535" s="45" t="s">
        <v>643</v>
      </c>
    </row>
    <row r="536" spans="1:12" ht="25.5" hidden="1">
      <c r="A536" s="45" t="s">
        <v>2188</v>
      </c>
      <c r="B536" s="45" t="s">
        <v>2189</v>
      </c>
      <c r="C536" s="45" t="s">
        <v>2190</v>
      </c>
      <c r="D536" s="45" t="s">
        <v>229</v>
      </c>
      <c r="E536" s="45" t="s">
        <v>230</v>
      </c>
      <c r="F536" s="45" t="s">
        <v>639</v>
      </c>
      <c r="G536" s="45" t="s">
        <v>640</v>
      </c>
      <c r="H536" s="45" t="s">
        <v>530</v>
      </c>
      <c r="I536" s="45" t="s">
        <v>641</v>
      </c>
      <c r="J536" s="45" t="s">
        <v>642</v>
      </c>
      <c r="K536" s="45" t="s">
        <v>643</v>
      </c>
      <c r="L536" s="45" t="s">
        <v>643</v>
      </c>
    </row>
    <row r="537" spans="1:12" ht="25.5" hidden="1">
      <c r="A537" s="45" t="s">
        <v>260</v>
      </c>
      <c r="B537" s="45" t="s">
        <v>2191</v>
      </c>
      <c r="C537" s="45" t="s">
        <v>2192</v>
      </c>
      <c r="D537" s="45" t="s">
        <v>229</v>
      </c>
      <c r="E537" s="45" t="s">
        <v>230</v>
      </c>
      <c r="F537" s="45" t="s">
        <v>639</v>
      </c>
      <c r="G537" s="45" t="s">
        <v>640</v>
      </c>
      <c r="H537" s="45" t="s">
        <v>530</v>
      </c>
      <c r="I537" s="45" t="s">
        <v>641</v>
      </c>
      <c r="J537" s="45" t="s">
        <v>642</v>
      </c>
      <c r="K537" s="45" t="s">
        <v>643</v>
      </c>
      <c r="L537" s="45" t="s">
        <v>643</v>
      </c>
    </row>
    <row r="538" spans="1:12" ht="25.5" hidden="1">
      <c r="A538" s="45" t="s">
        <v>2193</v>
      </c>
      <c r="B538" s="45" t="s">
        <v>2194</v>
      </c>
      <c r="C538" s="45" t="s">
        <v>2195</v>
      </c>
      <c r="D538" s="45" t="s">
        <v>292</v>
      </c>
      <c r="E538" s="45" t="s">
        <v>293</v>
      </c>
      <c r="F538" s="45" t="s">
        <v>639</v>
      </c>
      <c r="G538" s="45" t="s">
        <v>640</v>
      </c>
      <c r="H538" s="45" t="s">
        <v>530</v>
      </c>
      <c r="I538" s="45" t="s">
        <v>641</v>
      </c>
      <c r="J538" s="45" t="s">
        <v>642</v>
      </c>
      <c r="K538" s="45" t="s">
        <v>643</v>
      </c>
      <c r="L538" s="45" t="s">
        <v>643</v>
      </c>
    </row>
    <row r="539" spans="1:12" ht="25.5" hidden="1">
      <c r="A539" s="45" t="s">
        <v>2196</v>
      </c>
      <c r="B539" s="45" t="s">
        <v>2197</v>
      </c>
      <c r="C539" s="45" t="s">
        <v>2198</v>
      </c>
      <c r="D539" s="45" t="s">
        <v>292</v>
      </c>
      <c r="E539" s="45" t="s">
        <v>293</v>
      </c>
      <c r="F539" s="45" t="s">
        <v>639</v>
      </c>
      <c r="G539" s="45" t="s">
        <v>640</v>
      </c>
      <c r="H539" s="45" t="s">
        <v>530</v>
      </c>
      <c r="I539" s="45" t="s">
        <v>641</v>
      </c>
      <c r="J539" s="45" t="s">
        <v>642</v>
      </c>
      <c r="K539" s="45" t="s">
        <v>643</v>
      </c>
      <c r="L539" s="45" t="s">
        <v>643</v>
      </c>
    </row>
    <row r="540" spans="1:12" ht="25.5" hidden="1">
      <c r="A540" s="45" t="s">
        <v>2199</v>
      </c>
      <c r="B540" s="45" t="s">
        <v>2200</v>
      </c>
      <c r="C540" s="45" t="s">
        <v>2201</v>
      </c>
      <c r="D540" s="45" t="s">
        <v>292</v>
      </c>
      <c r="E540" s="45" t="s">
        <v>293</v>
      </c>
      <c r="F540" s="45" t="s">
        <v>639</v>
      </c>
      <c r="G540" s="45" t="s">
        <v>640</v>
      </c>
      <c r="H540" s="45" t="s">
        <v>530</v>
      </c>
      <c r="I540" s="45" t="s">
        <v>641</v>
      </c>
      <c r="J540" s="45" t="s">
        <v>642</v>
      </c>
      <c r="K540" s="45" t="s">
        <v>643</v>
      </c>
      <c r="L540" s="45" t="s">
        <v>643</v>
      </c>
    </row>
    <row r="541" spans="1:12" ht="25.5" hidden="1">
      <c r="A541" s="45" t="s">
        <v>2202</v>
      </c>
      <c r="B541" s="45" t="s">
        <v>2203</v>
      </c>
      <c r="C541" s="45" t="s">
        <v>2204</v>
      </c>
      <c r="D541" s="45" t="s">
        <v>292</v>
      </c>
      <c r="E541" s="45" t="s">
        <v>293</v>
      </c>
      <c r="F541" s="45" t="s">
        <v>639</v>
      </c>
      <c r="G541" s="45" t="s">
        <v>640</v>
      </c>
      <c r="H541" s="45" t="s">
        <v>530</v>
      </c>
      <c r="I541" s="45" t="s">
        <v>641</v>
      </c>
      <c r="J541" s="45" t="s">
        <v>642</v>
      </c>
      <c r="K541" s="45" t="s">
        <v>643</v>
      </c>
      <c r="L541" s="45" t="s">
        <v>643</v>
      </c>
    </row>
    <row r="542" spans="1:12" ht="25.5" hidden="1">
      <c r="A542" s="45" t="s">
        <v>2205</v>
      </c>
      <c r="B542" s="45" t="s">
        <v>2206</v>
      </c>
      <c r="C542" s="45" t="s">
        <v>2207</v>
      </c>
      <c r="D542" s="45" t="s">
        <v>292</v>
      </c>
      <c r="E542" s="45" t="s">
        <v>293</v>
      </c>
      <c r="F542" s="45" t="s">
        <v>639</v>
      </c>
      <c r="G542" s="45" t="s">
        <v>640</v>
      </c>
      <c r="H542" s="45" t="s">
        <v>530</v>
      </c>
      <c r="I542" s="45" t="s">
        <v>641</v>
      </c>
      <c r="J542" s="45" t="s">
        <v>642</v>
      </c>
      <c r="K542" s="45" t="s">
        <v>643</v>
      </c>
      <c r="L542" s="45" t="s">
        <v>643</v>
      </c>
    </row>
    <row r="543" spans="1:12" ht="25.5" hidden="1">
      <c r="A543" s="45" t="s">
        <v>2208</v>
      </c>
      <c r="B543" s="45" t="s">
        <v>2209</v>
      </c>
      <c r="C543" s="45" t="s">
        <v>2210</v>
      </c>
      <c r="D543" s="45" t="s">
        <v>237</v>
      </c>
      <c r="E543" s="45" t="s">
        <v>238</v>
      </c>
      <c r="F543" s="45" t="s">
        <v>639</v>
      </c>
      <c r="G543" s="45" t="s">
        <v>640</v>
      </c>
      <c r="H543" s="45" t="s">
        <v>530</v>
      </c>
      <c r="I543" s="45" t="s">
        <v>641</v>
      </c>
      <c r="J543" s="45" t="s">
        <v>642</v>
      </c>
      <c r="K543" s="45" t="s">
        <v>643</v>
      </c>
      <c r="L543" s="45" t="s">
        <v>643</v>
      </c>
    </row>
    <row r="544" spans="1:12" ht="25.5" hidden="1">
      <c r="A544" s="45" t="s">
        <v>2211</v>
      </c>
      <c r="B544" s="45" t="s">
        <v>2212</v>
      </c>
      <c r="C544" s="45" t="s">
        <v>2213</v>
      </c>
      <c r="D544" s="45" t="s">
        <v>237</v>
      </c>
      <c r="E544" s="45" t="s">
        <v>238</v>
      </c>
      <c r="F544" s="45" t="s">
        <v>639</v>
      </c>
      <c r="G544" s="45" t="s">
        <v>640</v>
      </c>
      <c r="H544" s="45" t="s">
        <v>530</v>
      </c>
      <c r="I544" s="45" t="s">
        <v>641</v>
      </c>
      <c r="J544" s="45" t="s">
        <v>642</v>
      </c>
      <c r="K544" s="45" t="s">
        <v>643</v>
      </c>
      <c r="L544" s="45" t="s">
        <v>643</v>
      </c>
    </row>
    <row r="545" spans="1:12" ht="25.5" hidden="1">
      <c r="A545" s="45" t="s">
        <v>2214</v>
      </c>
      <c r="B545" s="45" t="s">
        <v>2215</v>
      </c>
      <c r="C545" s="45" t="s">
        <v>2216</v>
      </c>
      <c r="D545" s="45" t="s">
        <v>240</v>
      </c>
      <c r="E545" s="45" t="s">
        <v>241</v>
      </c>
      <c r="F545" s="45" t="s">
        <v>639</v>
      </c>
      <c r="G545" s="45" t="s">
        <v>640</v>
      </c>
      <c r="H545" s="45" t="s">
        <v>530</v>
      </c>
      <c r="I545" s="45" t="s">
        <v>641</v>
      </c>
      <c r="J545" s="45" t="s">
        <v>642</v>
      </c>
      <c r="K545" s="45" t="s">
        <v>643</v>
      </c>
      <c r="L545" s="45" t="s">
        <v>643</v>
      </c>
    </row>
    <row r="546" spans="1:12" ht="25.5" hidden="1">
      <c r="A546" s="45" t="s">
        <v>2217</v>
      </c>
      <c r="B546" s="45" t="s">
        <v>2218</v>
      </c>
      <c r="C546" s="45" t="s">
        <v>2219</v>
      </c>
      <c r="D546" s="45" t="s">
        <v>240</v>
      </c>
      <c r="E546" s="45" t="s">
        <v>241</v>
      </c>
      <c r="F546" s="45" t="s">
        <v>639</v>
      </c>
      <c r="G546" s="45" t="s">
        <v>640</v>
      </c>
      <c r="H546" s="45" t="s">
        <v>530</v>
      </c>
      <c r="I546" s="45" t="s">
        <v>641</v>
      </c>
      <c r="J546" s="45" t="s">
        <v>642</v>
      </c>
      <c r="K546" s="45" t="s">
        <v>643</v>
      </c>
      <c r="L546" s="45" t="s">
        <v>643</v>
      </c>
    </row>
    <row r="547" spans="1:12" ht="25.5" hidden="1">
      <c r="A547" s="45" t="s">
        <v>2220</v>
      </c>
      <c r="B547" s="45" t="s">
        <v>2221</v>
      </c>
      <c r="C547" s="45" t="s">
        <v>2222</v>
      </c>
      <c r="D547" s="45" t="s">
        <v>208</v>
      </c>
      <c r="E547" s="45" t="s">
        <v>121</v>
      </c>
      <c r="F547" s="45" t="s">
        <v>975</v>
      </c>
      <c r="G547" s="45" t="s">
        <v>640</v>
      </c>
      <c r="H547" s="45" t="s">
        <v>530</v>
      </c>
      <c r="I547" s="45" t="s">
        <v>641</v>
      </c>
      <c r="J547" s="45" t="s">
        <v>642</v>
      </c>
      <c r="K547" s="45" t="s">
        <v>643</v>
      </c>
      <c r="L547" s="45" t="s">
        <v>643</v>
      </c>
    </row>
    <row r="548" spans="1:12" ht="25.5" hidden="1">
      <c r="A548" s="45" t="s">
        <v>2223</v>
      </c>
      <c r="B548" s="45" t="s">
        <v>2224</v>
      </c>
      <c r="C548" s="45" t="s">
        <v>2225</v>
      </c>
      <c r="D548" s="45" t="s">
        <v>208</v>
      </c>
      <c r="E548" s="45" t="s">
        <v>121</v>
      </c>
      <c r="F548" s="45" t="s">
        <v>975</v>
      </c>
      <c r="G548" s="45" t="s">
        <v>640</v>
      </c>
      <c r="H548" s="45" t="s">
        <v>530</v>
      </c>
      <c r="I548" s="45" t="s">
        <v>641</v>
      </c>
      <c r="J548" s="45" t="s">
        <v>642</v>
      </c>
      <c r="K548" s="45" t="s">
        <v>643</v>
      </c>
      <c r="L548" s="45" t="s">
        <v>643</v>
      </c>
    </row>
    <row r="549" spans="1:12" ht="25.5" hidden="1">
      <c r="A549" s="45" t="s">
        <v>2226</v>
      </c>
      <c r="B549" s="45" t="s">
        <v>2227</v>
      </c>
      <c r="C549" s="45" t="s">
        <v>2228</v>
      </c>
      <c r="D549" s="45" t="s">
        <v>208</v>
      </c>
      <c r="E549" s="45" t="s">
        <v>121</v>
      </c>
      <c r="F549" s="45" t="s">
        <v>975</v>
      </c>
      <c r="G549" s="45" t="s">
        <v>640</v>
      </c>
      <c r="H549" s="45" t="s">
        <v>530</v>
      </c>
      <c r="I549" s="45" t="s">
        <v>641</v>
      </c>
      <c r="J549" s="45" t="s">
        <v>642</v>
      </c>
      <c r="K549" s="45" t="s">
        <v>643</v>
      </c>
      <c r="L549" s="45" t="s">
        <v>643</v>
      </c>
    </row>
    <row r="550" spans="1:12" ht="25.5" hidden="1">
      <c r="A550" s="45" t="s">
        <v>2229</v>
      </c>
      <c r="B550" s="45" t="s">
        <v>2230</v>
      </c>
      <c r="C550" s="45" t="s">
        <v>2231</v>
      </c>
      <c r="D550" s="45" t="s">
        <v>526</v>
      </c>
      <c r="E550" s="45" t="s">
        <v>527</v>
      </c>
      <c r="F550" s="45" t="s">
        <v>639</v>
      </c>
      <c r="G550" s="45" t="s">
        <v>640</v>
      </c>
      <c r="H550" s="45" t="s">
        <v>530</v>
      </c>
      <c r="I550" s="45" t="s">
        <v>641</v>
      </c>
      <c r="J550" s="45" t="s">
        <v>642</v>
      </c>
      <c r="K550" s="45" t="s">
        <v>643</v>
      </c>
      <c r="L550" s="45" t="s">
        <v>643</v>
      </c>
    </row>
    <row r="551" spans="1:12" ht="25.5" hidden="1">
      <c r="A551" s="45" t="s">
        <v>2232</v>
      </c>
      <c r="B551" s="45" t="s">
        <v>2233</v>
      </c>
      <c r="C551" s="45" t="s">
        <v>2234</v>
      </c>
      <c r="D551" s="45" t="s">
        <v>526</v>
      </c>
      <c r="E551" s="45" t="s">
        <v>527</v>
      </c>
      <c r="F551" s="45" t="s">
        <v>639</v>
      </c>
      <c r="G551" s="45" t="s">
        <v>640</v>
      </c>
      <c r="H551" s="45" t="s">
        <v>530</v>
      </c>
      <c r="I551" s="45" t="s">
        <v>641</v>
      </c>
      <c r="J551" s="45" t="s">
        <v>642</v>
      </c>
      <c r="K551" s="45" t="s">
        <v>643</v>
      </c>
      <c r="L551" s="45" t="s">
        <v>643</v>
      </c>
    </row>
    <row r="552" spans="1:12" ht="25.5" hidden="1">
      <c r="A552" s="45" t="s">
        <v>2235</v>
      </c>
      <c r="B552" s="45" t="s">
        <v>2236</v>
      </c>
      <c r="C552" s="45" t="s">
        <v>2237</v>
      </c>
      <c r="D552" s="45" t="s">
        <v>210</v>
      </c>
      <c r="E552" s="45" t="s">
        <v>148</v>
      </c>
      <c r="F552" s="45" t="s">
        <v>975</v>
      </c>
      <c r="G552" s="45" t="s">
        <v>640</v>
      </c>
      <c r="H552" s="45" t="s">
        <v>530</v>
      </c>
      <c r="I552" s="45" t="s">
        <v>641</v>
      </c>
      <c r="J552" s="45" t="s">
        <v>642</v>
      </c>
      <c r="K552" s="45" t="s">
        <v>643</v>
      </c>
      <c r="L552" s="45" t="s">
        <v>643</v>
      </c>
    </row>
    <row r="553" spans="1:12" ht="25.5" hidden="1">
      <c r="A553" s="45" t="s">
        <v>2238</v>
      </c>
      <c r="B553" s="45" t="s">
        <v>2239</v>
      </c>
      <c r="C553" s="45" t="s">
        <v>2240</v>
      </c>
      <c r="D553" s="45" t="s">
        <v>199</v>
      </c>
      <c r="E553" s="45" t="s">
        <v>129</v>
      </c>
      <c r="F553" s="45" t="s">
        <v>975</v>
      </c>
      <c r="G553" s="45" t="s">
        <v>640</v>
      </c>
      <c r="H553" s="45" t="s">
        <v>530</v>
      </c>
      <c r="I553" s="45" t="s">
        <v>641</v>
      </c>
      <c r="J553" s="45" t="s">
        <v>642</v>
      </c>
      <c r="K553" s="45" t="s">
        <v>643</v>
      </c>
      <c r="L553" s="45" t="s">
        <v>643</v>
      </c>
    </row>
    <row r="554" spans="1:12" ht="25.5" hidden="1">
      <c r="A554" s="45" t="s">
        <v>2241</v>
      </c>
      <c r="B554" s="45" t="s">
        <v>2242</v>
      </c>
      <c r="C554" s="45" t="s">
        <v>2243</v>
      </c>
      <c r="D554" s="45" t="s">
        <v>199</v>
      </c>
      <c r="E554" s="45" t="s">
        <v>129</v>
      </c>
      <c r="F554" s="45" t="s">
        <v>975</v>
      </c>
      <c r="G554" s="45" t="s">
        <v>640</v>
      </c>
      <c r="H554" s="45" t="s">
        <v>530</v>
      </c>
      <c r="I554" s="45" t="s">
        <v>641</v>
      </c>
      <c r="J554" s="45" t="s">
        <v>642</v>
      </c>
      <c r="K554" s="45" t="s">
        <v>643</v>
      </c>
      <c r="L554" s="45" t="s">
        <v>643</v>
      </c>
    </row>
    <row r="555" spans="1:12" ht="25.5" hidden="1">
      <c r="A555" s="45" t="s">
        <v>2244</v>
      </c>
      <c r="B555" s="45" t="s">
        <v>2245</v>
      </c>
      <c r="C555" s="45" t="s">
        <v>2246</v>
      </c>
      <c r="D555" s="45" t="s">
        <v>199</v>
      </c>
      <c r="E555" s="45" t="s">
        <v>129</v>
      </c>
      <c r="F555" s="45" t="s">
        <v>975</v>
      </c>
      <c r="G555" s="45" t="s">
        <v>640</v>
      </c>
      <c r="H555" s="45" t="s">
        <v>530</v>
      </c>
      <c r="I555" s="45" t="s">
        <v>641</v>
      </c>
      <c r="J555" s="45" t="s">
        <v>642</v>
      </c>
      <c r="K555" s="45" t="s">
        <v>643</v>
      </c>
      <c r="L555" s="45" t="s">
        <v>643</v>
      </c>
    </row>
    <row r="556" spans="1:12" ht="25.5" hidden="1">
      <c r="A556" s="45" t="s">
        <v>2247</v>
      </c>
      <c r="B556" s="45" t="s">
        <v>2248</v>
      </c>
      <c r="C556" s="45" t="s">
        <v>2249</v>
      </c>
      <c r="D556" s="45" t="s">
        <v>199</v>
      </c>
      <c r="E556" s="45" t="s">
        <v>129</v>
      </c>
      <c r="F556" s="45" t="s">
        <v>975</v>
      </c>
      <c r="G556" s="45" t="s">
        <v>640</v>
      </c>
      <c r="H556" s="45" t="s">
        <v>530</v>
      </c>
      <c r="I556" s="45" t="s">
        <v>641</v>
      </c>
      <c r="J556" s="45" t="s">
        <v>642</v>
      </c>
      <c r="K556" s="45" t="s">
        <v>643</v>
      </c>
      <c r="L556" s="45" t="s">
        <v>643</v>
      </c>
    </row>
    <row r="557" spans="1:12" ht="25.5" hidden="1">
      <c r="A557" s="45" t="s">
        <v>2250</v>
      </c>
      <c r="B557" s="45" t="s">
        <v>2251</v>
      </c>
      <c r="C557" s="45" t="s">
        <v>2252</v>
      </c>
      <c r="D557" s="45" t="s">
        <v>199</v>
      </c>
      <c r="E557" s="45" t="s">
        <v>129</v>
      </c>
      <c r="F557" s="45" t="s">
        <v>975</v>
      </c>
      <c r="G557" s="45" t="s">
        <v>640</v>
      </c>
      <c r="H557" s="45" t="s">
        <v>530</v>
      </c>
      <c r="I557" s="45" t="s">
        <v>641</v>
      </c>
      <c r="J557" s="45" t="s">
        <v>642</v>
      </c>
      <c r="K557" s="45" t="s">
        <v>643</v>
      </c>
      <c r="L557" s="45" t="s">
        <v>643</v>
      </c>
    </row>
    <row r="558" spans="1:12" ht="25.5" hidden="1">
      <c r="A558" s="45" t="s">
        <v>2253</v>
      </c>
      <c r="B558" s="45" t="s">
        <v>2254</v>
      </c>
      <c r="C558" s="45" t="s">
        <v>2255</v>
      </c>
      <c r="D558" s="45" t="s">
        <v>199</v>
      </c>
      <c r="E558" s="45" t="s">
        <v>129</v>
      </c>
      <c r="F558" s="45" t="s">
        <v>975</v>
      </c>
      <c r="G558" s="45" t="s">
        <v>640</v>
      </c>
      <c r="H558" s="45" t="s">
        <v>530</v>
      </c>
      <c r="I558" s="45" t="s">
        <v>641</v>
      </c>
      <c r="J558" s="45" t="s">
        <v>642</v>
      </c>
      <c r="K558" s="45" t="s">
        <v>643</v>
      </c>
      <c r="L558" s="45" t="s">
        <v>643</v>
      </c>
    </row>
    <row r="559" spans="1:12" ht="25.5" hidden="1">
      <c r="A559" s="45" t="s">
        <v>2256</v>
      </c>
      <c r="B559" s="45" t="s">
        <v>2257</v>
      </c>
      <c r="C559" s="45" t="s">
        <v>2258</v>
      </c>
      <c r="D559" s="45" t="s">
        <v>199</v>
      </c>
      <c r="E559" s="45" t="s">
        <v>129</v>
      </c>
      <c r="F559" s="45" t="s">
        <v>975</v>
      </c>
      <c r="G559" s="45" t="s">
        <v>640</v>
      </c>
      <c r="H559" s="45" t="s">
        <v>530</v>
      </c>
      <c r="I559" s="45" t="s">
        <v>641</v>
      </c>
      <c r="J559" s="45" t="s">
        <v>642</v>
      </c>
      <c r="K559" s="45" t="s">
        <v>643</v>
      </c>
      <c r="L559" s="45" t="s">
        <v>643</v>
      </c>
    </row>
    <row r="560" spans="1:12" ht="25.5" hidden="1">
      <c r="A560" s="45" t="s">
        <v>2259</v>
      </c>
      <c r="B560" s="45" t="s">
        <v>2260</v>
      </c>
      <c r="C560" s="45" t="s">
        <v>2261</v>
      </c>
      <c r="D560" s="45" t="s">
        <v>224</v>
      </c>
      <c r="E560" s="45" t="s">
        <v>129</v>
      </c>
      <c r="F560" s="45" t="s">
        <v>639</v>
      </c>
      <c r="G560" s="45" t="s">
        <v>640</v>
      </c>
      <c r="H560" s="45" t="s">
        <v>530</v>
      </c>
      <c r="I560" s="45" t="s">
        <v>641</v>
      </c>
      <c r="J560" s="45" t="s">
        <v>642</v>
      </c>
      <c r="K560" s="45" t="s">
        <v>643</v>
      </c>
      <c r="L560" s="45" t="s">
        <v>643</v>
      </c>
    </row>
    <row r="561" spans="1:12" ht="25.5" hidden="1">
      <c r="A561" s="45" t="s">
        <v>2262</v>
      </c>
      <c r="B561" s="45" t="s">
        <v>2263</v>
      </c>
      <c r="C561" s="45" t="s">
        <v>2264</v>
      </c>
      <c r="D561" s="45" t="s">
        <v>224</v>
      </c>
      <c r="E561" s="45" t="s">
        <v>129</v>
      </c>
      <c r="F561" s="45" t="s">
        <v>639</v>
      </c>
      <c r="G561" s="45" t="s">
        <v>640</v>
      </c>
      <c r="H561" s="45" t="s">
        <v>530</v>
      </c>
      <c r="I561" s="45" t="s">
        <v>641</v>
      </c>
      <c r="J561" s="45" t="s">
        <v>642</v>
      </c>
      <c r="K561" s="45" t="s">
        <v>643</v>
      </c>
      <c r="L561" s="45" t="s">
        <v>643</v>
      </c>
    </row>
    <row r="562" spans="1:12" ht="25.5" hidden="1">
      <c r="A562" s="45" t="s">
        <v>2265</v>
      </c>
      <c r="B562" s="45" t="s">
        <v>2266</v>
      </c>
      <c r="C562" s="45" t="s">
        <v>2267</v>
      </c>
      <c r="D562" s="45" t="s">
        <v>224</v>
      </c>
      <c r="E562" s="45" t="s">
        <v>129</v>
      </c>
      <c r="F562" s="45" t="s">
        <v>639</v>
      </c>
      <c r="G562" s="45" t="s">
        <v>640</v>
      </c>
      <c r="H562" s="45" t="s">
        <v>530</v>
      </c>
      <c r="I562" s="45" t="s">
        <v>641</v>
      </c>
      <c r="J562" s="45" t="s">
        <v>642</v>
      </c>
      <c r="K562" s="45" t="s">
        <v>643</v>
      </c>
      <c r="L562" s="45" t="s">
        <v>643</v>
      </c>
    </row>
    <row r="563" spans="1:12" ht="25.5" hidden="1">
      <c r="A563" s="45" t="s">
        <v>2268</v>
      </c>
      <c r="B563" s="45" t="s">
        <v>2269</v>
      </c>
      <c r="C563" s="45" t="s">
        <v>2270</v>
      </c>
      <c r="D563" s="45" t="s">
        <v>224</v>
      </c>
      <c r="E563" s="45" t="s">
        <v>129</v>
      </c>
      <c r="F563" s="45" t="s">
        <v>639</v>
      </c>
      <c r="G563" s="45" t="s">
        <v>640</v>
      </c>
      <c r="H563" s="45" t="s">
        <v>530</v>
      </c>
      <c r="I563" s="45" t="s">
        <v>641</v>
      </c>
      <c r="J563" s="45" t="s">
        <v>642</v>
      </c>
      <c r="K563" s="45" t="s">
        <v>643</v>
      </c>
      <c r="L563" s="45" t="s">
        <v>643</v>
      </c>
    </row>
    <row r="564" spans="1:12" ht="25.5" hidden="1">
      <c r="A564" s="45" t="s">
        <v>2271</v>
      </c>
      <c r="B564" s="45" t="s">
        <v>2272</v>
      </c>
      <c r="C564" s="45" t="s">
        <v>2273</v>
      </c>
      <c r="D564" s="45" t="s">
        <v>227</v>
      </c>
      <c r="E564" s="45" t="s">
        <v>129</v>
      </c>
      <c r="F564" s="45" t="s">
        <v>639</v>
      </c>
      <c r="G564" s="45" t="s">
        <v>640</v>
      </c>
      <c r="H564" s="45" t="s">
        <v>530</v>
      </c>
      <c r="I564" s="45" t="s">
        <v>641</v>
      </c>
      <c r="J564" s="45" t="s">
        <v>642</v>
      </c>
      <c r="K564" s="45" t="s">
        <v>643</v>
      </c>
      <c r="L564" s="45" t="s">
        <v>643</v>
      </c>
    </row>
    <row r="565" spans="1:12" ht="25.5" hidden="1">
      <c r="A565" s="45" t="s">
        <v>2274</v>
      </c>
      <c r="B565" s="45" t="s">
        <v>2275</v>
      </c>
      <c r="C565" s="45" t="s">
        <v>2276</v>
      </c>
      <c r="D565" s="45" t="s">
        <v>227</v>
      </c>
      <c r="E565" s="45" t="s">
        <v>129</v>
      </c>
      <c r="F565" s="45" t="s">
        <v>639</v>
      </c>
      <c r="G565" s="45" t="s">
        <v>640</v>
      </c>
      <c r="H565" s="45" t="s">
        <v>530</v>
      </c>
      <c r="I565" s="45" t="s">
        <v>641</v>
      </c>
      <c r="J565" s="45" t="s">
        <v>642</v>
      </c>
      <c r="K565" s="45" t="s">
        <v>643</v>
      </c>
      <c r="L565" s="45" t="s">
        <v>643</v>
      </c>
    </row>
    <row r="566" spans="1:12" ht="25.5" hidden="1">
      <c r="A566" s="45" t="s">
        <v>2277</v>
      </c>
      <c r="B566" s="45" t="s">
        <v>2278</v>
      </c>
      <c r="C566" s="45" t="s">
        <v>2279</v>
      </c>
      <c r="D566" s="45" t="s">
        <v>227</v>
      </c>
      <c r="E566" s="45" t="s">
        <v>129</v>
      </c>
      <c r="F566" s="45" t="s">
        <v>639</v>
      </c>
      <c r="G566" s="45" t="s">
        <v>640</v>
      </c>
      <c r="H566" s="45" t="s">
        <v>530</v>
      </c>
      <c r="I566" s="45" t="s">
        <v>641</v>
      </c>
      <c r="J566" s="45" t="s">
        <v>642</v>
      </c>
      <c r="K566" s="45" t="s">
        <v>643</v>
      </c>
      <c r="L566" s="45" t="s">
        <v>643</v>
      </c>
    </row>
    <row r="567" spans="1:12" ht="25.5" hidden="1">
      <c r="A567" s="45" t="s">
        <v>2280</v>
      </c>
      <c r="B567" s="45" t="s">
        <v>2281</v>
      </c>
      <c r="C567" s="45" t="s">
        <v>2282</v>
      </c>
      <c r="D567" s="45" t="s">
        <v>227</v>
      </c>
      <c r="E567" s="45" t="s">
        <v>129</v>
      </c>
      <c r="F567" s="45" t="s">
        <v>639</v>
      </c>
      <c r="G567" s="45" t="s">
        <v>640</v>
      </c>
      <c r="H567" s="45" t="s">
        <v>530</v>
      </c>
      <c r="I567" s="45" t="s">
        <v>641</v>
      </c>
      <c r="J567" s="45" t="s">
        <v>642</v>
      </c>
      <c r="K567" s="45" t="s">
        <v>643</v>
      </c>
      <c r="L567" s="45" t="s">
        <v>643</v>
      </c>
    </row>
    <row r="568" spans="1:12" ht="25.5" hidden="1">
      <c r="A568" s="45" t="s">
        <v>2283</v>
      </c>
      <c r="B568" s="45" t="s">
        <v>2284</v>
      </c>
      <c r="C568" s="45" t="s">
        <v>2285</v>
      </c>
      <c r="D568" s="45" t="s">
        <v>227</v>
      </c>
      <c r="E568" s="45" t="s">
        <v>129</v>
      </c>
      <c r="F568" s="45" t="s">
        <v>639</v>
      </c>
      <c r="G568" s="45" t="s">
        <v>640</v>
      </c>
      <c r="H568" s="45" t="s">
        <v>530</v>
      </c>
      <c r="I568" s="45" t="s">
        <v>641</v>
      </c>
      <c r="J568" s="45" t="s">
        <v>642</v>
      </c>
      <c r="K568" s="45" t="s">
        <v>643</v>
      </c>
      <c r="L568" s="45" t="s">
        <v>643</v>
      </c>
    </row>
    <row r="569" spans="1:12" ht="25.5" hidden="1">
      <c r="A569" s="45" t="s">
        <v>2286</v>
      </c>
      <c r="B569" s="45" t="s">
        <v>2287</v>
      </c>
      <c r="C569" s="45" t="s">
        <v>2288</v>
      </c>
      <c r="D569" s="45" t="s">
        <v>227</v>
      </c>
      <c r="E569" s="45" t="s">
        <v>129</v>
      </c>
      <c r="F569" s="45" t="s">
        <v>639</v>
      </c>
      <c r="G569" s="45" t="s">
        <v>640</v>
      </c>
      <c r="H569" s="45" t="s">
        <v>530</v>
      </c>
      <c r="I569" s="45" t="s">
        <v>641</v>
      </c>
      <c r="J569" s="45" t="s">
        <v>642</v>
      </c>
      <c r="K569" s="45" t="s">
        <v>643</v>
      </c>
      <c r="L569" s="45" t="s">
        <v>643</v>
      </c>
    </row>
    <row r="570" spans="1:12" ht="25.5" hidden="1">
      <c r="A570" s="45" t="s">
        <v>2289</v>
      </c>
      <c r="B570" s="45" t="s">
        <v>2290</v>
      </c>
      <c r="C570" s="45" t="s">
        <v>2291</v>
      </c>
      <c r="D570" s="45" t="s">
        <v>227</v>
      </c>
      <c r="E570" s="45" t="s">
        <v>129</v>
      </c>
      <c r="F570" s="45" t="s">
        <v>639</v>
      </c>
      <c r="G570" s="45" t="s">
        <v>640</v>
      </c>
      <c r="H570" s="45" t="s">
        <v>530</v>
      </c>
      <c r="I570" s="45" t="s">
        <v>641</v>
      </c>
      <c r="J570" s="45" t="s">
        <v>642</v>
      </c>
      <c r="K570" s="45" t="s">
        <v>643</v>
      </c>
      <c r="L570" s="45" t="s">
        <v>643</v>
      </c>
    </row>
    <row r="571" spans="1:12" ht="25.5" hidden="1">
      <c r="A571" s="45" t="s">
        <v>2292</v>
      </c>
      <c r="B571" s="45" t="s">
        <v>2293</v>
      </c>
      <c r="C571" s="45" t="s">
        <v>2294</v>
      </c>
      <c r="D571" s="45" t="s">
        <v>227</v>
      </c>
      <c r="E571" s="45" t="s">
        <v>129</v>
      </c>
      <c r="F571" s="45" t="s">
        <v>639</v>
      </c>
      <c r="G571" s="45" t="s">
        <v>640</v>
      </c>
      <c r="H571" s="45" t="s">
        <v>530</v>
      </c>
      <c r="I571" s="45" t="s">
        <v>641</v>
      </c>
      <c r="J571" s="45" t="s">
        <v>642</v>
      </c>
      <c r="K571" s="45" t="s">
        <v>643</v>
      </c>
      <c r="L571" s="45" t="s">
        <v>643</v>
      </c>
    </row>
    <row r="572" spans="1:12" ht="25.5" hidden="1">
      <c r="A572" s="45" t="s">
        <v>2295</v>
      </c>
      <c r="B572" s="45" t="s">
        <v>2296</v>
      </c>
      <c r="C572" s="45" t="s">
        <v>2297</v>
      </c>
      <c r="D572" s="45" t="s">
        <v>227</v>
      </c>
      <c r="E572" s="45" t="s">
        <v>129</v>
      </c>
      <c r="F572" s="45" t="s">
        <v>639</v>
      </c>
      <c r="G572" s="45" t="s">
        <v>640</v>
      </c>
      <c r="H572" s="45" t="s">
        <v>530</v>
      </c>
      <c r="I572" s="45" t="s">
        <v>641</v>
      </c>
      <c r="J572" s="45" t="s">
        <v>642</v>
      </c>
      <c r="K572" s="45" t="s">
        <v>643</v>
      </c>
      <c r="L572" s="45" t="s">
        <v>643</v>
      </c>
    </row>
    <row r="573" spans="1:12" ht="25.5" hidden="1">
      <c r="A573" s="45" t="s">
        <v>2298</v>
      </c>
      <c r="B573" s="45" t="s">
        <v>2299</v>
      </c>
      <c r="C573" s="45" t="s">
        <v>2300</v>
      </c>
      <c r="D573" s="45" t="s">
        <v>227</v>
      </c>
      <c r="E573" s="45" t="s">
        <v>129</v>
      </c>
      <c r="F573" s="45" t="s">
        <v>639</v>
      </c>
      <c r="G573" s="45" t="s">
        <v>640</v>
      </c>
      <c r="H573" s="45" t="s">
        <v>530</v>
      </c>
      <c r="I573" s="45" t="s">
        <v>641</v>
      </c>
      <c r="J573" s="45" t="s">
        <v>642</v>
      </c>
      <c r="K573" s="45" t="s">
        <v>643</v>
      </c>
      <c r="L573" s="45" t="s">
        <v>643</v>
      </c>
    </row>
    <row r="574" spans="1:12" ht="25.5" hidden="1">
      <c r="A574" s="45" t="s">
        <v>2301</v>
      </c>
      <c r="B574" s="45" t="s">
        <v>2302</v>
      </c>
      <c r="C574" s="45" t="s">
        <v>2303</v>
      </c>
      <c r="D574" s="45" t="s">
        <v>227</v>
      </c>
      <c r="E574" s="45" t="s">
        <v>129</v>
      </c>
      <c r="F574" s="45" t="s">
        <v>639</v>
      </c>
      <c r="G574" s="45" t="s">
        <v>640</v>
      </c>
      <c r="H574" s="45" t="s">
        <v>530</v>
      </c>
      <c r="I574" s="45" t="s">
        <v>641</v>
      </c>
      <c r="J574" s="45" t="s">
        <v>642</v>
      </c>
      <c r="K574" s="45" t="s">
        <v>643</v>
      </c>
      <c r="L574" s="45" t="s">
        <v>643</v>
      </c>
    </row>
    <row r="575" spans="1:12" ht="25.5" hidden="1">
      <c r="A575" s="45" t="s">
        <v>2304</v>
      </c>
      <c r="B575" s="45" t="s">
        <v>2305</v>
      </c>
      <c r="C575" s="45" t="s">
        <v>2306</v>
      </c>
      <c r="D575" s="45" t="s">
        <v>227</v>
      </c>
      <c r="E575" s="45" t="s">
        <v>129</v>
      </c>
      <c r="F575" s="45" t="s">
        <v>639</v>
      </c>
      <c r="G575" s="45" t="s">
        <v>640</v>
      </c>
      <c r="H575" s="45" t="s">
        <v>530</v>
      </c>
      <c r="I575" s="45" t="s">
        <v>641</v>
      </c>
      <c r="J575" s="45" t="s">
        <v>642</v>
      </c>
      <c r="K575" s="45" t="s">
        <v>643</v>
      </c>
      <c r="L575" s="45" t="s">
        <v>643</v>
      </c>
    </row>
    <row r="576" spans="1:12" ht="25.5" hidden="1">
      <c r="A576" s="45" t="s">
        <v>2307</v>
      </c>
      <c r="B576" s="45" t="s">
        <v>2308</v>
      </c>
      <c r="C576" s="45" t="s">
        <v>2309</v>
      </c>
      <c r="D576" s="45" t="s">
        <v>219</v>
      </c>
      <c r="E576" s="45" t="s">
        <v>129</v>
      </c>
      <c r="F576" s="45" t="s">
        <v>639</v>
      </c>
      <c r="G576" s="45" t="s">
        <v>640</v>
      </c>
      <c r="H576" s="45" t="s">
        <v>530</v>
      </c>
      <c r="I576" s="45" t="s">
        <v>641</v>
      </c>
      <c r="J576" s="45" t="s">
        <v>642</v>
      </c>
      <c r="K576" s="45" t="s">
        <v>643</v>
      </c>
      <c r="L576" s="45" t="s">
        <v>643</v>
      </c>
    </row>
    <row r="577" spans="1:12" ht="25.5" hidden="1">
      <c r="A577" s="45" t="s">
        <v>2310</v>
      </c>
      <c r="B577" s="45" t="s">
        <v>2311</v>
      </c>
      <c r="C577" s="45" t="s">
        <v>2312</v>
      </c>
      <c r="D577" s="45" t="s">
        <v>219</v>
      </c>
      <c r="E577" s="45" t="s">
        <v>129</v>
      </c>
      <c r="F577" s="45" t="s">
        <v>639</v>
      </c>
      <c r="G577" s="45" t="s">
        <v>640</v>
      </c>
      <c r="H577" s="45" t="s">
        <v>530</v>
      </c>
      <c r="I577" s="45" t="s">
        <v>641</v>
      </c>
      <c r="J577" s="45" t="s">
        <v>642</v>
      </c>
      <c r="K577" s="45" t="s">
        <v>643</v>
      </c>
      <c r="L577" s="45" t="s">
        <v>643</v>
      </c>
    </row>
    <row r="578" spans="1:12" ht="25.5" hidden="1">
      <c r="A578" s="45" t="s">
        <v>2313</v>
      </c>
      <c r="B578" s="45" t="s">
        <v>2314</v>
      </c>
      <c r="C578" s="45" t="s">
        <v>2315</v>
      </c>
      <c r="D578" s="45" t="s">
        <v>219</v>
      </c>
      <c r="E578" s="45" t="s">
        <v>129</v>
      </c>
      <c r="F578" s="45" t="s">
        <v>639</v>
      </c>
      <c r="G578" s="45" t="s">
        <v>640</v>
      </c>
      <c r="H578" s="45" t="s">
        <v>530</v>
      </c>
      <c r="I578" s="45" t="s">
        <v>641</v>
      </c>
      <c r="J578" s="45" t="s">
        <v>642</v>
      </c>
      <c r="K578" s="45" t="s">
        <v>643</v>
      </c>
      <c r="L578" s="45" t="s">
        <v>643</v>
      </c>
    </row>
    <row r="579" spans="1:12" ht="25.5" hidden="1">
      <c r="A579" s="45" t="s">
        <v>2316</v>
      </c>
      <c r="B579" s="45" t="s">
        <v>2317</v>
      </c>
      <c r="C579" s="45" t="s">
        <v>2318</v>
      </c>
      <c r="D579" s="45" t="s">
        <v>219</v>
      </c>
      <c r="E579" s="45" t="s">
        <v>129</v>
      </c>
      <c r="F579" s="45" t="s">
        <v>639</v>
      </c>
      <c r="G579" s="45" t="s">
        <v>640</v>
      </c>
      <c r="H579" s="45" t="s">
        <v>530</v>
      </c>
      <c r="I579" s="45" t="s">
        <v>641</v>
      </c>
      <c r="J579" s="45" t="s">
        <v>642</v>
      </c>
      <c r="K579" s="45" t="s">
        <v>643</v>
      </c>
      <c r="L579" s="45" t="s">
        <v>643</v>
      </c>
    </row>
    <row r="580" spans="1:12" ht="25.5" hidden="1">
      <c r="A580" s="45" t="s">
        <v>2319</v>
      </c>
      <c r="B580" s="45" t="s">
        <v>2320</v>
      </c>
      <c r="C580" s="45" t="s">
        <v>2321</v>
      </c>
      <c r="D580" s="45" t="s">
        <v>219</v>
      </c>
      <c r="E580" s="45" t="s">
        <v>129</v>
      </c>
      <c r="F580" s="45" t="s">
        <v>639</v>
      </c>
      <c r="G580" s="45" t="s">
        <v>640</v>
      </c>
      <c r="H580" s="45" t="s">
        <v>530</v>
      </c>
      <c r="I580" s="45" t="s">
        <v>641</v>
      </c>
      <c r="J580" s="45" t="s">
        <v>642</v>
      </c>
      <c r="K580" s="45" t="s">
        <v>643</v>
      </c>
      <c r="L580" s="45" t="s">
        <v>643</v>
      </c>
    </row>
    <row r="581" spans="1:12" ht="25.5" hidden="1">
      <c r="A581" s="45" t="s">
        <v>2322</v>
      </c>
      <c r="B581" s="45" t="s">
        <v>2323</v>
      </c>
      <c r="C581" s="45" t="s">
        <v>2324</v>
      </c>
      <c r="D581" s="45" t="s">
        <v>216</v>
      </c>
      <c r="E581" s="45" t="s">
        <v>129</v>
      </c>
      <c r="F581" s="45" t="s">
        <v>639</v>
      </c>
      <c r="G581" s="45" t="s">
        <v>640</v>
      </c>
      <c r="H581" s="45" t="s">
        <v>530</v>
      </c>
      <c r="I581" s="45" t="s">
        <v>641</v>
      </c>
      <c r="J581" s="45" t="s">
        <v>642</v>
      </c>
      <c r="K581" s="45" t="s">
        <v>643</v>
      </c>
      <c r="L581" s="45" t="s">
        <v>643</v>
      </c>
    </row>
    <row r="582" spans="1:12" ht="25.5" hidden="1">
      <c r="A582" s="45" t="s">
        <v>2325</v>
      </c>
      <c r="B582" s="45" t="s">
        <v>2326</v>
      </c>
      <c r="C582" s="45" t="s">
        <v>2327</v>
      </c>
      <c r="D582" s="45" t="s">
        <v>216</v>
      </c>
      <c r="E582" s="45" t="s">
        <v>129</v>
      </c>
      <c r="F582" s="45" t="s">
        <v>639</v>
      </c>
      <c r="G582" s="45" t="s">
        <v>640</v>
      </c>
      <c r="H582" s="45" t="s">
        <v>530</v>
      </c>
      <c r="I582" s="45" t="s">
        <v>641</v>
      </c>
      <c r="J582" s="45" t="s">
        <v>642</v>
      </c>
      <c r="K582" s="45" t="s">
        <v>643</v>
      </c>
      <c r="L582" s="45" t="s">
        <v>643</v>
      </c>
    </row>
    <row r="583" spans="1:12" ht="25.5" hidden="1">
      <c r="A583" s="45" t="s">
        <v>2328</v>
      </c>
      <c r="B583" s="45" t="s">
        <v>2329</v>
      </c>
      <c r="C583" s="45" t="s">
        <v>2330</v>
      </c>
      <c r="D583" s="45" t="s">
        <v>216</v>
      </c>
      <c r="E583" s="45" t="s">
        <v>129</v>
      </c>
      <c r="F583" s="45" t="s">
        <v>639</v>
      </c>
      <c r="G583" s="45" t="s">
        <v>640</v>
      </c>
      <c r="H583" s="45" t="s">
        <v>530</v>
      </c>
      <c r="I583" s="45" t="s">
        <v>641</v>
      </c>
      <c r="J583" s="45" t="s">
        <v>642</v>
      </c>
      <c r="K583" s="45" t="s">
        <v>643</v>
      </c>
      <c r="L583" s="45" t="s">
        <v>643</v>
      </c>
    </row>
    <row r="584" spans="1:12" ht="25.5" hidden="1">
      <c r="A584" s="45" t="s">
        <v>2331</v>
      </c>
      <c r="B584" s="45" t="s">
        <v>2332</v>
      </c>
      <c r="C584" s="45" t="s">
        <v>2333</v>
      </c>
      <c r="D584" s="45" t="s">
        <v>216</v>
      </c>
      <c r="E584" s="45" t="s">
        <v>129</v>
      </c>
      <c r="F584" s="45" t="s">
        <v>639</v>
      </c>
      <c r="G584" s="45" t="s">
        <v>640</v>
      </c>
      <c r="H584" s="45" t="s">
        <v>530</v>
      </c>
      <c r="I584" s="45" t="s">
        <v>641</v>
      </c>
      <c r="J584" s="45" t="s">
        <v>642</v>
      </c>
      <c r="K584" s="45" t="s">
        <v>643</v>
      </c>
      <c r="L584" s="45" t="s">
        <v>643</v>
      </c>
    </row>
    <row r="585" spans="1:12" ht="25.5" hidden="1">
      <c r="A585" s="45" t="s">
        <v>2334</v>
      </c>
      <c r="B585" s="45" t="s">
        <v>2335</v>
      </c>
      <c r="C585" s="45" t="s">
        <v>2336</v>
      </c>
      <c r="D585" s="45" t="s">
        <v>216</v>
      </c>
      <c r="E585" s="45" t="s">
        <v>129</v>
      </c>
      <c r="F585" s="45" t="s">
        <v>639</v>
      </c>
      <c r="G585" s="45" t="s">
        <v>640</v>
      </c>
      <c r="H585" s="45" t="s">
        <v>530</v>
      </c>
      <c r="I585" s="45" t="s">
        <v>641</v>
      </c>
      <c r="J585" s="45" t="s">
        <v>642</v>
      </c>
      <c r="K585" s="45" t="s">
        <v>643</v>
      </c>
      <c r="L585" s="45" t="s">
        <v>643</v>
      </c>
    </row>
    <row r="586" spans="1:12" ht="25.5" hidden="1">
      <c r="A586" s="45" t="s">
        <v>2337</v>
      </c>
      <c r="B586" s="45" t="s">
        <v>2338</v>
      </c>
      <c r="C586" s="45" t="s">
        <v>2339</v>
      </c>
      <c r="D586" s="45" t="s">
        <v>216</v>
      </c>
      <c r="E586" s="45" t="s">
        <v>129</v>
      </c>
      <c r="F586" s="45" t="s">
        <v>639</v>
      </c>
      <c r="G586" s="45" t="s">
        <v>640</v>
      </c>
      <c r="H586" s="45" t="s">
        <v>530</v>
      </c>
      <c r="I586" s="45" t="s">
        <v>641</v>
      </c>
      <c r="J586" s="45" t="s">
        <v>642</v>
      </c>
      <c r="K586" s="45" t="s">
        <v>643</v>
      </c>
      <c r="L586" s="45" t="s">
        <v>643</v>
      </c>
    </row>
    <row r="587" spans="1:12" ht="25.5" hidden="1">
      <c r="A587" s="45" t="s">
        <v>2340</v>
      </c>
      <c r="B587" s="45" t="s">
        <v>2341</v>
      </c>
      <c r="C587" s="45" t="s">
        <v>2342</v>
      </c>
      <c r="D587" s="45" t="s">
        <v>216</v>
      </c>
      <c r="E587" s="45" t="s">
        <v>129</v>
      </c>
      <c r="F587" s="45" t="s">
        <v>639</v>
      </c>
      <c r="G587" s="45" t="s">
        <v>640</v>
      </c>
      <c r="H587" s="45" t="s">
        <v>530</v>
      </c>
      <c r="I587" s="45" t="s">
        <v>641</v>
      </c>
      <c r="J587" s="45" t="s">
        <v>642</v>
      </c>
      <c r="K587" s="45" t="s">
        <v>643</v>
      </c>
      <c r="L587" s="45" t="s">
        <v>643</v>
      </c>
    </row>
    <row r="588" spans="1:12" ht="25.5" hidden="1">
      <c r="A588" s="45" t="s">
        <v>2343</v>
      </c>
      <c r="B588" s="45" t="s">
        <v>2344</v>
      </c>
      <c r="C588" s="45" t="s">
        <v>2345</v>
      </c>
      <c r="D588" s="45" t="s">
        <v>216</v>
      </c>
      <c r="E588" s="45" t="s">
        <v>129</v>
      </c>
      <c r="F588" s="45" t="s">
        <v>639</v>
      </c>
      <c r="G588" s="45" t="s">
        <v>640</v>
      </c>
      <c r="H588" s="45" t="s">
        <v>530</v>
      </c>
      <c r="I588" s="45" t="s">
        <v>641</v>
      </c>
      <c r="J588" s="45" t="s">
        <v>642</v>
      </c>
      <c r="K588" s="45" t="s">
        <v>643</v>
      </c>
      <c r="L588" s="45" t="s">
        <v>643</v>
      </c>
    </row>
    <row r="589" spans="1:12" ht="25.5" hidden="1">
      <c r="A589" s="45" t="s">
        <v>2346</v>
      </c>
      <c r="B589" s="45" t="s">
        <v>2347</v>
      </c>
      <c r="C589" s="45" t="s">
        <v>2348</v>
      </c>
      <c r="D589" s="45" t="s">
        <v>216</v>
      </c>
      <c r="E589" s="45" t="s">
        <v>129</v>
      </c>
      <c r="F589" s="45" t="s">
        <v>639</v>
      </c>
      <c r="G589" s="45" t="s">
        <v>640</v>
      </c>
      <c r="H589" s="45" t="s">
        <v>530</v>
      </c>
      <c r="I589" s="45" t="s">
        <v>641</v>
      </c>
      <c r="J589" s="45" t="s">
        <v>642</v>
      </c>
      <c r="K589" s="45" t="s">
        <v>643</v>
      </c>
      <c r="L589" s="45" t="s">
        <v>643</v>
      </c>
    </row>
    <row r="590" spans="1:12" ht="25.5" hidden="1">
      <c r="A590" s="45" t="s">
        <v>2349</v>
      </c>
      <c r="B590" s="45" t="s">
        <v>2350</v>
      </c>
      <c r="C590" s="45" t="s">
        <v>2351</v>
      </c>
      <c r="D590" s="45" t="s">
        <v>223</v>
      </c>
      <c r="E590" s="45" t="s">
        <v>166</v>
      </c>
      <c r="F590" s="45" t="s">
        <v>639</v>
      </c>
      <c r="G590" s="45" t="s">
        <v>640</v>
      </c>
      <c r="H590" s="45" t="s">
        <v>530</v>
      </c>
      <c r="I590" s="45" t="s">
        <v>641</v>
      </c>
      <c r="J590" s="45" t="s">
        <v>642</v>
      </c>
      <c r="K590" s="45" t="s">
        <v>643</v>
      </c>
      <c r="L590" s="45" t="s">
        <v>643</v>
      </c>
    </row>
    <row r="591" spans="1:12" ht="25.5" hidden="1">
      <c r="A591" s="45" t="s">
        <v>2352</v>
      </c>
      <c r="B591" s="45" t="s">
        <v>2353</v>
      </c>
      <c r="C591" s="45" t="s">
        <v>2354</v>
      </c>
      <c r="D591" s="45" t="s">
        <v>211</v>
      </c>
      <c r="E591" s="45" t="s">
        <v>126</v>
      </c>
      <c r="F591" s="45" t="s">
        <v>975</v>
      </c>
      <c r="G591" s="45" t="s">
        <v>640</v>
      </c>
      <c r="H591" s="45" t="s">
        <v>530</v>
      </c>
      <c r="I591" s="45" t="s">
        <v>641</v>
      </c>
      <c r="J591" s="45" t="s">
        <v>642</v>
      </c>
      <c r="K591" s="45" t="s">
        <v>643</v>
      </c>
      <c r="L591" s="45" t="s">
        <v>643</v>
      </c>
    </row>
    <row r="592" spans="1:12" ht="25.5" hidden="1">
      <c r="A592" s="45" t="s">
        <v>2355</v>
      </c>
      <c r="B592" s="45" t="s">
        <v>2356</v>
      </c>
      <c r="C592" s="45" t="s">
        <v>2357</v>
      </c>
      <c r="D592" s="45" t="s">
        <v>268</v>
      </c>
      <c r="E592" s="45" t="s">
        <v>269</v>
      </c>
      <c r="F592" s="45" t="s">
        <v>639</v>
      </c>
      <c r="G592" s="45" t="s">
        <v>640</v>
      </c>
      <c r="H592" s="45" t="s">
        <v>530</v>
      </c>
      <c r="I592" s="45" t="s">
        <v>641</v>
      </c>
      <c r="J592" s="45" t="s">
        <v>642</v>
      </c>
      <c r="K592" s="45" t="s">
        <v>643</v>
      </c>
      <c r="L592" s="45" t="s">
        <v>643</v>
      </c>
    </row>
    <row r="593" spans="1:12" ht="25.5" hidden="1">
      <c r="A593" s="45" t="s">
        <v>2358</v>
      </c>
      <c r="B593" s="45" t="s">
        <v>2359</v>
      </c>
      <c r="C593" s="45" t="s">
        <v>2360</v>
      </c>
      <c r="D593" s="45" t="s">
        <v>268</v>
      </c>
      <c r="E593" s="45" t="s">
        <v>269</v>
      </c>
      <c r="F593" s="45" t="s">
        <v>639</v>
      </c>
      <c r="G593" s="45" t="s">
        <v>640</v>
      </c>
      <c r="H593" s="45" t="s">
        <v>530</v>
      </c>
      <c r="I593" s="45" t="s">
        <v>641</v>
      </c>
      <c r="J593" s="45" t="s">
        <v>642</v>
      </c>
      <c r="K593" s="45" t="s">
        <v>643</v>
      </c>
      <c r="L593" s="45" t="s">
        <v>643</v>
      </c>
    </row>
    <row r="594" spans="1:12" ht="25.5" hidden="1">
      <c r="A594" s="45" t="s">
        <v>2361</v>
      </c>
      <c r="B594" s="45" t="s">
        <v>2362</v>
      </c>
      <c r="C594" s="45" t="s">
        <v>2363</v>
      </c>
      <c r="D594" s="45" t="s">
        <v>268</v>
      </c>
      <c r="E594" s="45" t="s">
        <v>269</v>
      </c>
      <c r="F594" s="45" t="s">
        <v>639</v>
      </c>
      <c r="G594" s="45" t="s">
        <v>640</v>
      </c>
      <c r="H594" s="45" t="s">
        <v>530</v>
      </c>
      <c r="I594" s="45" t="s">
        <v>641</v>
      </c>
      <c r="J594" s="45" t="s">
        <v>642</v>
      </c>
      <c r="K594" s="45" t="s">
        <v>643</v>
      </c>
      <c r="L594" s="45" t="s">
        <v>643</v>
      </c>
    </row>
    <row r="595" spans="1:12" ht="25.5" hidden="1">
      <c r="A595" s="45" t="s">
        <v>2364</v>
      </c>
      <c r="B595" s="45" t="s">
        <v>2365</v>
      </c>
      <c r="C595" s="45" t="s">
        <v>2366</v>
      </c>
      <c r="D595" s="45" t="s">
        <v>268</v>
      </c>
      <c r="E595" s="45" t="s">
        <v>269</v>
      </c>
      <c r="F595" s="45" t="s">
        <v>639</v>
      </c>
      <c r="G595" s="45" t="s">
        <v>640</v>
      </c>
      <c r="H595" s="45" t="s">
        <v>530</v>
      </c>
      <c r="I595" s="45" t="s">
        <v>641</v>
      </c>
      <c r="J595" s="45" t="s">
        <v>642</v>
      </c>
      <c r="K595" s="45" t="s">
        <v>643</v>
      </c>
      <c r="L595" s="45" t="s">
        <v>643</v>
      </c>
    </row>
    <row r="596" spans="1:12" ht="25.5" hidden="1">
      <c r="A596" s="45" t="s">
        <v>2367</v>
      </c>
      <c r="B596" s="45" t="s">
        <v>2368</v>
      </c>
      <c r="C596" s="45" t="s">
        <v>2369</v>
      </c>
      <c r="D596" s="45" t="s">
        <v>268</v>
      </c>
      <c r="E596" s="45" t="s">
        <v>269</v>
      </c>
      <c r="F596" s="45" t="s">
        <v>639</v>
      </c>
      <c r="G596" s="45" t="s">
        <v>640</v>
      </c>
      <c r="H596" s="45" t="s">
        <v>530</v>
      </c>
      <c r="I596" s="45" t="s">
        <v>641</v>
      </c>
      <c r="J596" s="45" t="s">
        <v>642</v>
      </c>
      <c r="K596" s="45" t="s">
        <v>643</v>
      </c>
      <c r="L596" s="45" t="s">
        <v>643</v>
      </c>
    </row>
    <row r="597" spans="1:12" ht="25.5" hidden="1">
      <c r="A597" s="45" t="s">
        <v>2370</v>
      </c>
      <c r="B597" s="45" t="s">
        <v>2371</v>
      </c>
      <c r="C597" s="45" t="s">
        <v>2372</v>
      </c>
      <c r="D597" s="45" t="s">
        <v>226</v>
      </c>
      <c r="E597" s="45" t="s">
        <v>168</v>
      </c>
      <c r="F597" s="45" t="s">
        <v>639</v>
      </c>
      <c r="G597" s="45" t="s">
        <v>640</v>
      </c>
      <c r="H597" s="45" t="s">
        <v>530</v>
      </c>
      <c r="I597" s="45" t="s">
        <v>641</v>
      </c>
      <c r="J597" s="45" t="s">
        <v>642</v>
      </c>
      <c r="K597" s="45" t="s">
        <v>643</v>
      </c>
      <c r="L597" s="45" t="s">
        <v>643</v>
      </c>
    </row>
    <row r="598" spans="1:12" ht="25.5" hidden="1">
      <c r="A598" s="45" t="s">
        <v>2373</v>
      </c>
      <c r="B598" s="45" t="s">
        <v>2374</v>
      </c>
      <c r="C598" s="45" t="s">
        <v>2375</v>
      </c>
      <c r="D598" s="45" t="s">
        <v>226</v>
      </c>
      <c r="E598" s="45" t="s">
        <v>168</v>
      </c>
      <c r="F598" s="45" t="s">
        <v>639</v>
      </c>
      <c r="G598" s="45" t="s">
        <v>640</v>
      </c>
      <c r="H598" s="45" t="s">
        <v>530</v>
      </c>
      <c r="I598" s="45" t="s">
        <v>641</v>
      </c>
      <c r="J598" s="45" t="s">
        <v>642</v>
      </c>
      <c r="K598" s="45" t="s">
        <v>643</v>
      </c>
      <c r="L598" s="45" t="s">
        <v>643</v>
      </c>
    </row>
    <row r="599" spans="1:12" ht="25.5" hidden="1">
      <c r="A599" s="45" t="s">
        <v>2376</v>
      </c>
      <c r="B599" s="45" t="s">
        <v>2377</v>
      </c>
      <c r="C599" s="45" t="s">
        <v>2378</v>
      </c>
      <c r="D599" s="45" t="s">
        <v>226</v>
      </c>
      <c r="E599" s="45" t="s">
        <v>168</v>
      </c>
      <c r="F599" s="45" t="s">
        <v>639</v>
      </c>
      <c r="G599" s="45" t="s">
        <v>640</v>
      </c>
      <c r="H599" s="45" t="s">
        <v>530</v>
      </c>
      <c r="I599" s="45" t="s">
        <v>641</v>
      </c>
      <c r="J599" s="45" t="s">
        <v>642</v>
      </c>
      <c r="K599" s="45" t="s">
        <v>643</v>
      </c>
      <c r="L599" s="45" t="s">
        <v>643</v>
      </c>
    </row>
    <row r="600" spans="1:12" ht="25.5" hidden="1">
      <c r="A600" s="45" t="s">
        <v>2379</v>
      </c>
      <c r="B600" s="45" t="s">
        <v>2380</v>
      </c>
      <c r="C600" s="45" t="s">
        <v>2381</v>
      </c>
      <c r="D600" s="45" t="s">
        <v>226</v>
      </c>
      <c r="E600" s="45" t="s">
        <v>168</v>
      </c>
      <c r="F600" s="45" t="s">
        <v>639</v>
      </c>
      <c r="G600" s="45" t="s">
        <v>640</v>
      </c>
      <c r="H600" s="45" t="s">
        <v>530</v>
      </c>
      <c r="I600" s="45" t="s">
        <v>641</v>
      </c>
      <c r="J600" s="45" t="s">
        <v>642</v>
      </c>
      <c r="K600" s="45" t="s">
        <v>643</v>
      </c>
      <c r="L600" s="45" t="s">
        <v>643</v>
      </c>
    </row>
    <row r="601" spans="1:12" ht="25.5" hidden="1">
      <c r="A601" s="45" t="s">
        <v>2382</v>
      </c>
      <c r="B601" s="45" t="s">
        <v>2383</v>
      </c>
      <c r="C601" s="45" t="s">
        <v>2384</v>
      </c>
      <c r="D601" s="45" t="s">
        <v>226</v>
      </c>
      <c r="E601" s="45" t="s">
        <v>168</v>
      </c>
      <c r="F601" s="45" t="s">
        <v>639</v>
      </c>
      <c r="G601" s="45" t="s">
        <v>640</v>
      </c>
      <c r="H601" s="45" t="s">
        <v>530</v>
      </c>
      <c r="I601" s="45" t="s">
        <v>641</v>
      </c>
      <c r="J601" s="45" t="s">
        <v>642</v>
      </c>
      <c r="K601" s="45" t="s">
        <v>643</v>
      </c>
      <c r="L601" s="45" t="s">
        <v>643</v>
      </c>
    </row>
    <row r="602" spans="1:12" ht="25.5" hidden="1">
      <c r="A602" s="45" t="s">
        <v>2385</v>
      </c>
      <c r="B602" s="45" t="s">
        <v>2386</v>
      </c>
      <c r="C602" s="45" t="s">
        <v>2387</v>
      </c>
      <c r="D602" s="45" t="s">
        <v>226</v>
      </c>
      <c r="E602" s="45" t="s">
        <v>168</v>
      </c>
      <c r="F602" s="45" t="s">
        <v>639</v>
      </c>
      <c r="G602" s="45" t="s">
        <v>640</v>
      </c>
      <c r="H602" s="45" t="s">
        <v>530</v>
      </c>
      <c r="I602" s="45" t="s">
        <v>641</v>
      </c>
      <c r="J602" s="45" t="s">
        <v>642</v>
      </c>
      <c r="K602" s="45" t="s">
        <v>643</v>
      </c>
      <c r="L602" s="45" t="s">
        <v>643</v>
      </c>
    </row>
    <row r="603" spans="1:12" ht="25.5" hidden="1">
      <c r="A603" s="45" t="s">
        <v>2388</v>
      </c>
      <c r="B603" s="45" t="s">
        <v>2389</v>
      </c>
      <c r="C603" s="45" t="s">
        <v>2390</v>
      </c>
      <c r="D603" s="45" t="s">
        <v>226</v>
      </c>
      <c r="E603" s="45" t="s">
        <v>168</v>
      </c>
      <c r="F603" s="45" t="s">
        <v>639</v>
      </c>
      <c r="G603" s="45" t="s">
        <v>640</v>
      </c>
      <c r="H603" s="45" t="s">
        <v>530</v>
      </c>
      <c r="I603" s="45" t="s">
        <v>641</v>
      </c>
      <c r="J603" s="45" t="s">
        <v>642</v>
      </c>
      <c r="K603" s="45" t="s">
        <v>643</v>
      </c>
      <c r="L603" s="45" t="s">
        <v>643</v>
      </c>
    </row>
    <row r="604" spans="1:12" ht="25.5" hidden="1">
      <c r="A604" s="45" t="s">
        <v>2391</v>
      </c>
      <c r="B604" s="45" t="s">
        <v>2392</v>
      </c>
      <c r="C604" s="45" t="s">
        <v>2393</v>
      </c>
      <c r="D604" s="45" t="s">
        <v>226</v>
      </c>
      <c r="E604" s="45" t="s">
        <v>168</v>
      </c>
      <c r="F604" s="45" t="s">
        <v>639</v>
      </c>
      <c r="G604" s="45" t="s">
        <v>640</v>
      </c>
      <c r="H604" s="45" t="s">
        <v>530</v>
      </c>
      <c r="I604" s="45" t="s">
        <v>641</v>
      </c>
      <c r="J604" s="45" t="s">
        <v>642</v>
      </c>
      <c r="K604" s="45" t="s">
        <v>643</v>
      </c>
      <c r="L604" s="45" t="s">
        <v>643</v>
      </c>
    </row>
    <row r="605" spans="1:12" ht="25.5" hidden="1">
      <c r="A605" s="45" t="s">
        <v>2394</v>
      </c>
      <c r="B605" s="45" t="s">
        <v>2395</v>
      </c>
      <c r="C605" s="45" t="s">
        <v>2396</v>
      </c>
      <c r="D605" s="45" t="s">
        <v>226</v>
      </c>
      <c r="E605" s="45" t="s">
        <v>168</v>
      </c>
      <c r="F605" s="45" t="s">
        <v>639</v>
      </c>
      <c r="G605" s="45" t="s">
        <v>640</v>
      </c>
      <c r="H605" s="45" t="s">
        <v>530</v>
      </c>
      <c r="I605" s="45" t="s">
        <v>641</v>
      </c>
      <c r="J605" s="45" t="s">
        <v>642</v>
      </c>
      <c r="K605" s="45" t="s">
        <v>643</v>
      </c>
      <c r="L605" s="45" t="s">
        <v>643</v>
      </c>
    </row>
    <row r="606" spans="1:12" ht="25.5" hidden="1">
      <c r="A606" s="45" t="s">
        <v>2397</v>
      </c>
      <c r="B606" s="45" t="s">
        <v>2398</v>
      </c>
      <c r="C606" s="45" t="s">
        <v>2399</v>
      </c>
      <c r="D606" s="45" t="s">
        <v>226</v>
      </c>
      <c r="E606" s="45" t="s">
        <v>168</v>
      </c>
      <c r="F606" s="45" t="s">
        <v>639</v>
      </c>
      <c r="G606" s="45" t="s">
        <v>640</v>
      </c>
      <c r="H606" s="45" t="s">
        <v>530</v>
      </c>
      <c r="I606" s="45" t="s">
        <v>641</v>
      </c>
      <c r="J606" s="45" t="s">
        <v>642</v>
      </c>
      <c r="K606" s="45" t="s">
        <v>643</v>
      </c>
      <c r="L606" s="45" t="s">
        <v>643</v>
      </c>
    </row>
    <row r="607" spans="1:12" ht="25.5" hidden="1">
      <c r="A607" s="45" t="s">
        <v>2400</v>
      </c>
      <c r="B607" s="45" t="s">
        <v>2401</v>
      </c>
      <c r="C607" s="45" t="s">
        <v>2402</v>
      </c>
      <c r="D607" s="45" t="s">
        <v>226</v>
      </c>
      <c r="E607" s="45" t="s">
        <v>168</v>
      </c>
      <c r="F607" s="45" t="s">
        <v>639</v>
      </c>
      <c r="G607" s="45" t="s">
        <v>640</v>
      </c>
      <c r="H607" s="45" t="s">
        <v>530</v>
      </c>
      <c r="I607" s="45" t="s">
        <v>641</v>
      </c>
      <c r="J607" s="45" t="s">
        <v>642</v>
      </c>
      <c r="K607" s="45" t="s">
        <v>643</v>
      </c>
      <c r="L607" s="45" t="s">
        <v>643</v>
      </c>
    </row>
    <row r="608" spans="1:12" ht="25.5" hidden="1">
      <c r="A608" s="45" t="s">
        <v>2403</v>
      </c>
      <c r="B608" s="45" t="s">
        <v>2404</v>
      </c>
      <c r="C608" s="45" t="s">
        <v>2405</v>
      </c>
      <c r="D608" s="45" t="s">
        <v>226</v>
      </c>
      <c r="E608" s="45" t="s">
        <v>168</v>
      </c>
      <c r="F608" s="45" t="s">
        <v>639</v>
      </c>
      <c r="G608" s="45" t="s">
        <v>640</v>
      </c>
      <c r="H608" s="45" t="s">
        <v>530</v>
      </c>
      <c r="I608" s="45" t="s">
        <v>641</v>
      </c>
      <c r="J608" s="45" t="s">
        <v>642</v>
      </c>
      <c r="K608" s="45" t="s">
        <v>643</v>
      </c>
      <c r="L608" s="45" t="s">
        <v>643</v>
      </c>
    </row>
    <row r="609" spans="1:12" ht="25.5" hidden="1">
      <c r="A609" s="45" t="s">
        <v>2406</v>
      </c>
      <c r="B609" s="45" t="s">
        <v>2407</v>
      </c>
      <c r="C609" s="45" t="s">
        <v>2408</v>
      </c>
      <c r="D609" s="45" t="s">
        <v>226</v>
      </c>
      <c r="E609" s="45" t="s">
        <v>168</v>
      </c>
      <c r="F609" s="45" t="s">
        <v>639</v>
      </c>
      <c r="G609" s="45" t="s">
        <v>640</v>
      </c>
      <c r="H609" s="45" t="s">
        <v>530</v>
      </c>
      <c r="I609" s="45" t="s">
        <v>641</v>
      </c>
      <c r="J609" s="45" t="s">
        <v>642</v>
      </c>
      <c r="K609" s="45" t="s">
        <v>643</v>
      </c>
      <c r="L609" s="45" t="s">
        <v>643</v>
      </c>
    </row>
    <row r="610" spans="1:12" ht="25.5" hidden="1">
      <c r="A610" s="45" t="s">
        <v>2409</v>
      </c>
      <c r="B610" s="45" t="s">
        <v>2410</v>
      </c>
      <c r="C610" s="45" t="s">
        <v>2411</v>
      </c>
      <c r="D610" s="45" t="s">
        <v>226</v>
      </c>
      <c r="E610" s="45" t="s">
        <v>168</v>
      </c>
      <c r="F610" s="45" t="s">
        <v>639</v>
      </c>
      <c r="G610" s="45" t="s">
        <v>640</v>
      </c>
      <c r="H610" s="45" t="s">
        <v>530</v>
      </c>
      <c r="I610" s="45" t="s">
        <v>641</v>
      </c>
      <c r="J610" s="45" t="s">
        <v>642</v>
      </c>
      <c r="K610" s="45" t="s">
        <v>643</v>
      </c>
      <c r="L610" s="45" t="s">
        <v>643</v>
      </c>
    </row>
    <row r="611" spans="1:12" ht="25.5" hidden="1">
      <c r="A611" s="45" t="s">
        <v>2412</v>
      </c>
      <c r="B611" s="45" t="s">
        <v>2413</v>
      </c>
      <c r="C611" s="45" t="s">
        <v>2414</v>
      </c>
      <c r="D611" s="45" t="s">
        <v>226</v>
      </c>
      <c r="E611" s="45" t="s">
        <v>168</v>
      </c>
      <c r="F611" s="45" t="s">
        <v>639</v>
      </c>
      <c r="G611" s="45" t="s">
        <v>640</v>
      </c>
      <c r="H611" s="45" t="s">
        <v>530</v>
      </c>
      <c r="I611" s="45" t="s">
        <v>641</v>
      </c>
      <c r="J611" s="45" t="s">
        <v>642</v>
      </c>
      <c r="K611" s="45" t="s">
        <v>643</v>
      </c>
      <c r="L611" s="45" t="s">
        <v>643</v>
      </c>
    </row>
    <row r="612" spans="1:12" ht="25.5" hidden="1">
      <c r="A612" s="45" t="s">
        <v>2415</v>
      </c>
      <c r="B612" s="45" t="s">
        <v>2416</v>
      </c>
      <c r="C612" s="45" t="s">
        <v>2417</v>
      </c>
      <c r="D612" s="45" t="s">
        <v>226</v>
      </c>
      <c r="E612" s="45" t="s">
        <v>168</v>
      </c>
      <c r="F612" s="45" t="s">
        <v>639</v>
      </c>
      <c r="G612" s="45" t="s">
        <v>640</v>
      </c>
      <c r="H612" s="45" t="s">
        <v>530</v>
      </c>
      <c r="I612" s="45" t="s">
        <v>641</v>
      </c>
      <c r="J612" s="45" t="s">
        <v>642</v>
      </c>
      <c r="K612" s="45" t="s">
        <v>643</v>
      </c>
      <c r="L612" s="45" t="s">
        <v>643</v>
      </c>
    </row>
    <row r="613" spans="1:12" ht="25.5" hidden="1">
      <c r="A613" s="45" t="s">
        <v>2418</v>
      </c>
      <c r="B613" s="45" t="s">
        <v>2419</v>
      </c>
      <c r="C613" s="45" t="s">
        <v>2420</v>
      </c>
      <c r="D613" s="45" t="s">
        <v>226</v>
      </c>
      <c r="E613" s="45" t="s">
        <v>168</v>
      </c>
      <c r="F613" s="45" t="s">
        <v>639</v>
      </c>
      <c r="G613" s="45" t="s">
        <v>640</v>
      </c>
      <c r="H613" s="45" t="s">
        <v>530</v>
      </c>
      <c r="I613" s="45" t="s">
        <v>641</v>
      </c>
      <c r="J613" s="45" t="s">
        <v>642</v>
      </c>
      <c r="K613" s="45" t="s">
        <v>643</v>
      </c>
      <c r="L613" s="45" t="s">
        <v>643</v>
      </c>
    </row>
    <row r="614" spans="1:12" ht="25.5" hidden="1">
      <c r="A614" s="45" t="s">
        <v>2421</v>
      </c>
      <c r="B614" s="45" t="s">
        <v>2422</v>
      </c>
      <c r="C614" s="45" t="s">
        <v>2423</v>
      </c>
      <c r="D614" s="45" t="s">
        <v>226</v>
      </c>
      <c r="E614" s="45" t="s">
        <v>168</v>
      </c>
      <c r="F614" s="45" t="s">
        <v>639</v>
      </c>
      <c r="G614" s="45" t="s">
        <v>640</v>
      </c>
      <c r="H614" s="45" t="s">
        <v>530</v>
      </c>
      <c r="I614" s="45" t="s">
        <v>641</v>
      </c>
      <c r="J614" s="45" t="s">
        <v>642</v>
      </c>
      <c r="K614" s="45" t="s">
        <v>643</v>
      </c>
      <c r="L614" s="45" t="s">
        <v>643</v>
      </c>
    </row>
    <row r="615" spans="1:12" ht="25.5" hidden="1">
      <c r="A615" s="45" t="s">
        <v>2424</v>
      </c>
      <c r="B615" s="45" t="s">
        <v>2425</v>
      </c>
      <c r="C615" s="45" t="s">
        <v>2426</v>
      </c>
      <c r="D615" s="45" t="s">
        <v>226</v>
      </c>
      <c r="E615" s="45" t="s">
        <v>168</v>
      </c>
      <c r="F615" s="45" t="s">
        <v>639</v>
      </c>
      <c r="G615" s="45" t="s">
        <v>640</v>
      </c>
      <c r="H615" s="45" t="s">
        <v>530</v>
      </c>
      <c r="I615" s="45" t="s">
        <v>641</v>
      </c>
      <c r="J615" s="45" t="s">
        <v>642</v>
      </c>
      <c r="K615" s="45" t="s">
        <v>643</v>
      </c>
      <c r="L615" s="45" t="s">
        <v>643</v>
      </c>
    </row>
    <row r="616" spans="1:12" ht="25.5" hidden="1">
      <c r="A616" s="45" t="s">
        <v>2427</v>
      </c>
      <c r="B616" s="45" t="s">
        <v>2428</v>
      </c>
      <c r="C616" s="45" t="s">
        <v>2429</v>
      </c>
      <c r="D616" s="45" t="s">
        <v>226</v>
      </c>
      <c r="E616" s="45" t="s">
        <v>168</v>
      </c>
      <c r="F616" s="45" t="s">
        <v>639</v>
      </c>
      <c r="G616" s="45" t="s">
        <v>640</v>
      </c>
      <c r="H616" s="45" t="s">
        <v>530</v>
      </c>
      <c r="I616" s="45" t="s">
        <v>641</v>
      </c>
      <c r="J616" s="45" t="s">
        <v>642</v>
      </c>
      <c r="K616" s="45" t="s">
        <v>643</v>
      </c>
      <c r="L616" s="45" t="s">
        <v>643</v>
      </c>
    </row>
    <row r="617" spans="1:12" ht="25.5" hidden="1">
      <c r="A617" s="45" t="s">
        <v>2430</v>
      </c>
      <c r="B617" s="45" t="s">
        <v>2431</v>
      </c>
      <c r="C617" s="45" t="s">
        <v>2432</v>
      </c>
      <c r="D617" s="45" t="s">
        <v>226</v>
      </c>
      <c r="E617" s="45" t="s">
        <v>168</v>
      </c>
      <c r="F617" s="45" t="s">
        <v>639</v>
      </c>
      <c r="G617" s="45" t="s">
        <v>640</v>
      </c>
      <c r="H617" s="45" t="s">
        <v>530</v>
      </c>
      <c r="I617" s="45" t="s">
        <v>641</v>
      </c>
      <c r="J617" s="45" t="s">
        <v>642</v>
      </c>
      <c r="K617" s="45" t="s">
        <v>643</v>
      </c>
      <c r="L617" s="45" t="s">
        <v>643</v>
      </c>
    </row>
    <row r="618" spans="1:12" ht="25.5" hidden="1">
      <c r="A618" s="45" t="s">
        <v>2433</v>
      </c>
      <c r="B618" s="45" t="s">
        <v>2434</v>
      </c>
      <c r="C618" s="45" t="s">
        <v>2435</v>
      </c>
      <c r="D618" s="45" t="s">
        <v>226</v>
      </c>
      <c r="E618" s="45" t="s">
        <v>168</v>
      </c>
      <c r="F618" s="45" t="s">
        <v>639</v>
      </c>
      <c r="G618" s="45" t="s">
        <v>640</v>
      </c>
      <c r="H618" s="45" t="s">
        <v>530</v>
      </c>
      <c r="I618" s="45" t="s">
        <v>641</v>
      </c>
      <c r="J618" s="45" t="s">
        <v>642</v>
      </c>
      <c r="K618" s="45" t="s">
        <v>643</v>
      </c>
      <c r="L618" s="45" t="s">
        <v>643</v>
      </c>
    </row>
    <row r="619" spans="1:12" ht="25.5" hidden="1">
      <c r="A619" s="45" t="s">
        <v>2436</v>
      </c>
      <c r="B619" s="45" t="s">
        <v>2437</v>
      </c>
      <c r="C619" s="45" t="s">
        <v>2438</v>
      </c>
      <c r="D619" s="45" t="s">
        <v>226</v>
      </c>
      <c r="E619" s="45" t="s">
        <v>168</v>
      </c>
      <c r="F619" s="45" t="s">
        <v>639</v>
      </c>
      <c r="G619" s="45" t="s">
        <v>640</v>
      </c>
      <c r="H619" s="45" t="s">
        <v>530</v>
      </c>
      <c r="I619" s="45" t="s">
        <v>641</v>
      </c>
      <c r="J619" s="45" t="s">
        <v>642</v>
      </c>
      <c r="K619" s="45" t="s">
        <v>643</v>
      </c>
      <c r="L619" s="45" t="s">
        <v>643</v>
      </c>
    </row>
    <row r="620" spans="1:12" ht="25.5" hidden="1">
      <c r="A620" s="45" t="s">
        <v>2439</v>
      </c>
      <c r="B620" s="45" t="s">
        <v>2440</v>
      </c>
      <c r="C620" s="45" t="s">
        <v>2441</v>
      </c>
      <c r="D620" s="45" t="s">
        <v>226</v>
      </c>
      <c r="E620" s="45" t="s">
        <v>168</v>
      </c>
      <c r="F620" s="45" t="s">
        <v>639</v>
      </c>
      <c r="G620" s="45" t="s">
        <v>640</v>
      </c>
      <c r="H620" s="45" t="s">
        <v>530</v>
      </c>
      <c r="I620" s="45" t="s">
        <v>641</v>
      </c>
      <c r="J620" s="45" t="s">
        <v>642</v>
      </c>
      <c r="K620" s="45" t="s">
        <v>643</v>
      </c>
      <c r="L620" s="45" t="s">
        <v>643</v>
      </c>
    </row>
    <row r="621" spans="1:12" ht="25.5" hidden="1">
      <c r="A621" s="45" t="s">
        <v>2442</v>
      </c>
      <c r="B621" s="45" t="s">
        <v>2443</v>
      </c>
      <c r="C621" s="45" t="s">
        <v>2444</v>
      </c>
      <c r="D621" s="45" t="s">
        <v>226</v>
      </c>
      <c r="E621" s="45" t="s">
        <v>168</v>
      </c>
      <c r="F621" s="45" t="s">
        <v>639</v>
      </c>
      <c r="G621" s="45" t="s">
        <v>640</v>
      </c>
      <c r="H621" s="45" t="s">
        <v>530</v>
      </c>
      <c r="I621" s="45" t="s">
        <v>641</v>
      </c>
      <c r="J621" s="45" t="s">
        <v>642</v>
      </c>
      <c r="K621" s="45" t="s">
        <v>643</v>
      </c>
      <c r="L621" s="45" t="s">
        <v>643</v>
      </c>
    </row>
    <row r="622" spans="1:12" ht="25.5" hidden="1">
      <c r="A622" s="45" t="s">
        <v>2445</v>
      </c>
      <c r="B622" s="45" t="s">
        <v>2446</v>
      </c>
      <c r="C622" s="45" t="s">
        <v>2447</v>
      </c>
      <c r="D622" s="45" t="s">
        <v>226</v>
      </c>
      <c r="E622" s="45" t="s">
        <v>168</v>
      </c>
      <c r="F622" s="45" t="s">
        <v>639</v>
      </c>
      <c r="G622" s="45" t="s">
        <v>640</v>
      </c>
      <c r="H622" s="45" t="s">
        <v>530</v>
      </c>
      <c r="I622" s="45" t="s">
        <v>641</v>
      </c>
      <c r="J622" s="45" t="s">
        <v>642</v>
      </c>
      <c r="K622" s="45" t="s">
        <v>643</v>
      </c>
      <c r="L622" s="45" t="s">
        <v>643</v>
      </c>
    </row>
    <row r="623" spans="1:12" ht="25.5" hidden="1">
      <c r="A623" s="45" t="s">
        <v>2448</v>
      </c>
      <c r="B623" s="45" t="s">
        <v>2449</v>
      </c>
      <c r="C623" s="45" t="s">
        <v>2450</v>
      </c>
      <c r="D623" s="45" t="s">
        <v>226</v>
      </c>
      <c r="E623" s="45" t="s">
        <v>168</v>
      </c>
      <c r="F623" s="45" t="s">
        <v>639</v>
      </c>
      <c r="G623" s="45" t="s">
        <v>640</v>
      </c>
      <c r="H623" s="45" t="s">
        <v>530</v>
      </c>
      <c r="I623" s="45" t="s">
        <v>641</v>
      </c>
      <c r="J623" s="45" t="s">
        <v>642</v>
      </c>
      <c r="K623" s="45" t="s">
        <v>643</v>
      </c>
      <c r="L623" s="45" t="s">
        <v>643</v>
      </c>
    </row>
    <row r="624" spans="1:12" ht="25.5" hidden="1">
      <c r="A624" s="45" t="s">
        <v>2451</v>
      </c>
      <c r="B624" s="45" t="s">
        <v>2452</v>
      </c>
      <c r="C624" s="45" t="s">
        <v>2453</v>
      </c>
      <c r="D624" s="45" t="s">
        <v>226</v>
      </c>
      <c r="E624" s="45" t="s">
        <v>168</v>
      </c>
      <c r="F624" s="45" t="s">
        <v>639</v>
      </c>
      <c r="G624" s="45" t="s">
        <v>640</v>
      </c>
      <c r="H624" s="45" t="s">
        <v>530</v>
      </c>
      <c r="I624" s="45" t="s">
        <v>641</v>
      </c>
      <c r="J624" s="45" t="s">
        <v>642</v>
      </c>
      <c r="K624" s="45" t="s">
        <v>643</v>
      </c>
      <c r="L624" s="45" t="s">
        <v>643</v>
      </c>
    </row>
    <row r="625" spans="1:12" ht="25.5" hidden="1">
      <c r="A625" s="45" t="s">
        <v>2454</v>
      </c>
      <c r="B625" s="45" t="s">
        <v>2455</v>
      </c>
      <c r="C625" s="45" t="s">
        <v>2456</v>
      </c>
      <c r="D625" s="45" t="s">
        <v>226</v>
      </c>
      <c r="E625" s="45" t="s">
        <v>168</v>
      </c>
      <c r="F625" s="45" t="s">
        <v>639</v>
      </c>
      <c r="G625" s="45" t="s">
        <v>640</v>
      </c>
      <c r="H625" s="45" t="s">
        <v>530</v>
      </c>
      <c r="I625" s="45" t="s">
        <v>641</v>
      </c>
      <c r="J625" s="45" t="s">
        <v>642</v>
      </c>
      <c r="K625" s="45" t="s">
        <v>643</v>
      </c>
      <c r="L625" s="45" t="s">
        <v>643</v>
      </c>
    </row>
    <row r="626" spans="1:12" ht="25.5" hidden="1">
      <c r="A626" s="45" t="s">
        <v>2457</v>
      </c>
      <c r="B626" s="45" t="s">
        <v>2458</v>
      </c>
      <c r="C626" s="45" t="s">
        <v>2459</v>
      </c>
      <c r="D626" s="45" t="s">
        <v>226</v>
      </c>
      <c r="E626" s="45" t="s">
        <v>168</v>
      </c>
      <c r="F626" s="45" t="s">
        <v>639</v>
      </c>
      <c r="G626" s="45" t="s">
        <v>640</v>
      </c>
      <c r="H626" s="45" t="s">
        <v>530</v>
      </c>
      <c r="I626" s="45" t="s">
        <v>641</v>
      </c>
      <c r="J626" s="45" t="s">
        <v>642</v>
      </c>
      <c r="K626" s="45" t="s">
        <v>643</v>
      </c>
      <c r="L626" s="45" t="s">
        <v>643</v>
      </c>
    </row>
    <row r="627" spans="1:12" ht="25.5" hidden="1">
      <c r="A627" s="45" t="s">
        <v>2460</v>
      </c>
      <c r="B627" s="45" t="s">
        <v>2461</v>
      </c>
      <c r="C627" s="45" t="s">
        <v>2462</v>
      </c>
      <c r="D627" s="45" t="s">
        <v>226</v>
      </c>
      <c r="E627" s="45" t="s">
        <v>168</v>
      </c>
      <c r="F627" s="45" t="s">
        <v>639</v>
      </c>
      <c r="G627" s="45" t="s">
        <v>640</v>
      </c>
      <c r="H627" s="45" t="s">
        <v>530</v>
      </c>
      <c r="I627" s="45" t="s">
        <v>641</v>
      </c>
      <c r="J627" s="45" t="s">
        <v>642</v>
      </c>
      <c r="K627" s="45" t="s">
        <v>643</v>
      </c>
      <c r="L627" s="45" t="s">
        <v>643</v>
      </c>
    </row>
    <row r="628" spans="1:12" ht="25.5" hidden="1">
      <c r="A628" s="45" t="s">
        <v>2463</v>
      </c>
      <c r="B628" s="45" t="s">
        <v>2464</v>
      </c>
      <c r="C628" s="45" t="s">
        <v>2465</v>
      </c>
      <c r="D628" s="45" t="s">
        <v>226</v>
      </c>
      <c r="E628" s="45" t="s">
        <v>168</v>
      </c>
      <c r="F628" s="45" t="s">
        <v>639</v>
      </c>
      <c r="G628" s="45" t="s">
        <v>640</v>
      </c>
      <c r="H628" s="45" t="s">
        <v>530</v>
      </c>
      <c r="I628" s="45" t="s">
        <v>641</v>
      </c>
      <c r="J628" s="45" t="s">
        <v>642</v>
      </c>
      <c r="K628" s="45" t="s">
        <v>643</v>
      </c>
      <c r="L628" s="45" t="s">
        <v>643</v>
      </c>
    </row>
    <row r="629" spans="1:12" ht="25.5" hidden="1">
      <c r="A629" s="45" t="s">
        <v>2466</v>
      </c>
      <c r="B629" s="45" t="s">
        <v>2467</v>
      </c>
      <c r="C629" s="45" t="s">
        <v>2468</v>
      </c>
      <c r="D629" s="45" t="s">
        <v>226</v>
      </c>
      <c r="E629" s="45" t="s">
        <v>168</v>
      </c>
      <c r="F629" s="45" t="s">
        <v>639</v>
      </c>
      <c r="G629" s="45" t="s">
        <v>640</v>
      </c>
      <c r="H629" s="45" t="s">
        <v>530</v>
      </c>
      <c r="I629" s="45" t="s">
        <v>641</v>
      </c>
      <c r="J629" s="45" t="s">
        <v>642</v>
      </c>
      <c r="K629" s="45" t="s">
        <v>643</v>
      </c>
      <c r="L629" s="45" t="s">
        <v>643</v>
      </c>
    </row>
    <row r="630" spans="1:12" ht="25.5" hidden="1">
      <c r="A630" s="45" t="s">
        <v>2469</v>
      </c>
      <c r="B630" s="45" t="s">
        <v>2470</v>
      </c>
      <c r="C630" s="45" t="s">
        <v>2471</v>
      </c>
      <c r="D630" s="45" t="s">
        <v>226</v>
      </c>
      <c r="E630" s="45" t="s">
        <v>168</v>
      </c>
      <c r="F630" s="45" t="s">
        <v>639</v>
      </c>
      <c r="G630" s="45" t="s">
        <v>640</v>
      </c>
      <c r="H630" s="45" t="s">
        <v>530</v>
      </c>
      <c r="I630" s="45" t="s">
        <v>641</v>
      </c>
      <c r="J630" s="45" t="s">
        <v>642</v>
      </c>
      <c r="K630" s="45" t="s">
        <v>643</v>
      </c>
      <c r="L630" s="45" t="s">
        <v>643</v>
      </c>
    </row>
    <row r="631" spans="1:12" ht="25.5" hidden="1">
      <c r="A631" s="45" t="s">
        <v>2472</v>
      </c>
      <c r="B631" s="45" t="s">
        <v>2473</v>
      </c>
      <c r="C631" s="45" t="s">
        <v>2474</v>
      </c>
      <c r="D631" s="45" t="s">
        <v>239</v>
      </c>
      <c r="E631" s="45" t="s">
        <v>10</v>
      </c>
      <c r="F631" s="45" t="s">
        <v>639</v>
      </c>
      <c r="G631" s="45" t="s">
        <v>640</v>
      </c>
      <c r="H631" s="45" t="s">
        <v>530</v>
      </c>
      <c r="I631" s="45" t="s">
        <v>641</v>
      </c>
      <c r="J631" s="45" t="s">
        <v>642</v>
      </c>
      <c r="K631" s="45" t="s">
        <v>643</v>
      </c>
      <c r="L631" s="45" t="s">
        <v>643</v>
      </c>
    </row>
    <row r="632" spans="1:12" ht="25.5" hidden="1">
      <c r="A632" s="45" t="s">
        <v>2475</v>
      </c>
      <c r="B632" s="45" t="s">
        <v>2476</v>
      </c>
      <c r="C632" s="45" t="s">
        <v>2477</v>
      </c>
      <c r="D632" s="45" t="s">
        <v>239</v>
      </c>
      <c r="E632" s="45" t="s">
        <v>10</v>
      </c>
      <c r="F632" s="45" t="s">
        <v>639</v>
      </c>
      <c r="G632" s="45" t="s">
        <v>640</v>
      </c>
      <c r="H632" s="45" t="s">
        <v>530</v>
      </c>
      <c r="I632" s="45" t="s">
        <v>641</v>
      </c>
      <c r="J632" s="45" t="s">
        <v>642</v>
      </c>
      <c r="K632" s="45" t="s">
        <v>643</v>
      </c>
      <c r="L632" s="45" t="s">
        <v>643</v>
      </c>
    </row>
    <row r="633" spans="1:12" ht="25.5" hidden="1">
      <c r="A633" s="45" t="s">
        <v>2478</v>
      </c>
      <c r="B633" s="45" t="s">
        <v>2479</v>
      </c>
      <c r="C633" s="45" t="s">
        <v>2480</v>
      </c>
      <c r="D633" s="45" t="s">
        <v>515</v>
      </c>
      <c r="E633" s="45" t="s">
        <v>473</v>
      </c>
      <c r="F633" s="45" t="s">
        <v>979</v>
      </c>
      <c r="G633" s="45" t="s">
        <v>640</v>
      </c>
      <c r="H633" s="45" t="s">
        <v>530</v>
      </c>
      <c r="I633" s="45" t="s">
        <v>641</v>
      </c>
      <c r="J633" s="45" t="s">
        <v>642</v>
      </c>
      <c r="K633" s="45" t="s">
        <v>643</v>
      </c>
      <c r="L633" s="45" t="s">
        <v>643</v>
      </c>
    </row>
    <row r="634" spans="1:12" ht="25.5" hidden="1">
      <c r="A634" s="45" t="s">
        <v>2481</v>
      </c>
      <c r="B634" s="45" t="s">
        <v>2482</v>
      </c>
      <c r="C634" s="45" t="s">
        <v>2483</v>
      </c>
      <c r="D634" s="45" t="s">
        <v>515</v>
      </c>
      <c r="E634" s="45" t="s">
        <v>473</v>
      </c>
      <c r="F634" s="45" t="s">
        <v>979</v>
      </c>
      <c r="G634" s="45" t="s">
        <v>640</v>
      </c>
      <c r="H634" s="45" t="s">
        <v>530</v>
      </c>
      <c r="I634" s="45" t="s">
        <v>641</v>
      </c>
      <c r="J634" s="45" t="s">
        <v>642</v>
      </c>
      <c r="K634" s="45" t="s">
        <v>643</v>
      </c>
      <c r="L634" s="45" t="s">
        <v>643</v>
      </c>
    </row>
    <row r="635" spans="1:12" ht="25.5" hidden="1">
      <c r="A635" s="45" t="s">
        <v>2484</v>
      </c>
      <c r="B635" s="45" t="s">
        <v>2485</v>
      </c>
      <c r="C635" s="45" t="s">
        <v>2486</v>
      </c>
      <c r="D635" s="45" t="s">
        <v>515</v>
      </c>
      <c r="E635" s="45" t="s">
        <v>473</v>
      </c>
      <c r="F635" s="45" t="s">
        <v>979</v>
      </c>
      <c r="G635" s="45" t="s">
        <v>640</v>
      </c>
      <c r="H635" s="45" t="s">
        <v>530</v>
      </c>
      <c r="I635" s="45" t="s">
        <v>641</v>
      </c>
      <c r="J635" s="45" t="s">
        <v>642</v>
      </c>
      <c r="K635" s="45" t="s">
        <v>643</v>
      </c>
      <c r="L635" s="45" t="s">
        <v>643</v>
      </c>
    </row>
    <row r="636" spans="1:12" ht="25.5" hidden="1">
      <c r="A636" s="45" t="s">
        <v>2487</v>
      </c>
      <c r="B636" s="45" t="s">
        <v>2488</v>
      </c>
      <c r="C636" s="45" t="s">
        <v>2489</v>
      </c>
      <c r="D636" s="45" t="s">
        <v>515</v>
      </c>
      <c r="E636" s="45" t="s">
        <v>473</v>
      </c>
      <c r="F636" s="45" t="s">
        <v>979</v>
      </c>
      <c r="G636" s="45" t="s">
        <v>640</v>
      </c>
      <c r="H636" s="45" t="s">
        <v>530</v>
      </c>
      <c r="I636" s="45" t="s">
        <v>641</v>
      </c>
      <c r="J636" s="45" t="s">
        <v>642</v>
      </c>
      <c r="K636" s="45" t="s">
        <v>643</v>
      </c>
      <c r="L636" s="45" t="s">
        <v>643</v>
      </c>
    </row>
    <row r="637" spans="1:12" ht="25.5" hidden="1">
      <c r="A637" s="45" t="s">
        <v>2490</v>
      </c>
      <c r="B637" s="45" t="s">
        <v>2491</v>
      </c>
      <c r="C637" s="45" t="s">
        <v>2492</v>
      </c>
      <c r="D637" s="45" t="s">
        <v>270</v>
      </c>
      <c r="E637" s="45" t="s">
        <v>271</v>
      </c>
      <c r="F637" s="45" t="s">
        <v>979</v>
      </c>
      <c r="G637" s="45" t="s">
        <v>640</v>
      </c>
      <c r="H637" s="45" t="s">
        <v>530</v>
      </c>
      <c r="I637" s="45" t="s">
        <v>641</v>
      </c>
      <c r="J637" s="45" t="s">
        <v>642</v>
      </c>
      <c r="K637" s="45" t="s">
        <v>643</v>
      </c>
      <c r="L637" s="45" t="s">
        <v>643</v>
      </c>
    </row>
    <row r="638" spans="1:12" ht="25.5" hidden="1">
      <c r="A638" s="45" t="s">
        <v>2493</v>
      </c>
      <c r="B638" s="45" t="s">
        <v>2494</v>
      </c>
      <c r="C638" s="45" t="s">
        <v>2495</v>
      </c>
      <c r="D638" s="45" t="s">
        <v>270</v>
      </c>
      <c r="E638" s="45" t="s">
        <v>271</v>
      </c>
      <c r="F638" s="45" t="s">
        <v>979</v>
      </c>
      <c r="G638" s="45" t="s">
        <v>640</v>
      </c>
      <c r="H638" s="45" t="s">
        <v>530</v>
      </c>
      <c r="I638" s="45" t="s">
        <v>641</v>
      </c>
      <c r="J638" s="45" t="s">
        <v>642</v>
      </c>
      <c r="K638" s="45" t="s">
        <v>643</v>
      </c>
      <c r="L638" s="45" t="s">
        <v>643</v>
      </c>
    </row>
    <row r="639" spans="1:12" ht="25.5" hidden="1">
      <c r="A639" s="45" t="s">
        <v>2496</v>
      </c>
      <c r="B639" s="45" t="s">
        <v>2497</v>
      </c>
      <c r="C639" s="45" t="s">
        <v>2498</v>
      </c>
      <c r="D639" s="45" t="s">
        <v>270</v>
      </c>
      <c r="E639" s="45" t="s">
        <v>271</v>
      </c>
      <c r="F639" s="45" t="s">
        <v>979</v>
      </c>
      <c r="G639" s="45" t="s">
        <v>640</v>
      </c>
      <c r="H639" s="45" t="s">
        <v>530</v>
      </c>
      <c r="I639" s="45" t="s">
        <v>641</v>
      </c>
      <c r="J639" s="45" t="s">
        <v>642</v>
      </c>
      <c r="K639" s="45" t="s">
        <v>643</v>
      </c>
      <c r="L639" s="45" t="s">
        <v>643</v>
      </c>
    </row>
    <row r="640" spans="1:12" ht="25.5" hidden="1">
      <c r="A640" s="45" t="s">
        <v>2499</v>
      </c>
      <c r="B640" s="45" t="s">
        <v>2500</v>
      </c>
      <c r="C640" s="45" t="s">
        <v>2501</v>
      </c>
      <c r="D640" s="45" t="s">
        <v>270</v>
      </c>
      <c r="E640" s="45" t="s">
        <v>271</v>
      </c>
      <c r="F640" s="45" t="s">
        <v>979</v>
      </c>
      <c r="G640" s="45" t="s">
        <v>640</v>
      </c>
      <c r="H640" s="45" t="s">
        <v>530</v>
      </c>
      <c r="I640" s="45" t="s">
        <v>641</v>
      </c>
      <c r="J640" s="45" t="s">
        <v>642</v>
      </c>
      <c r="K640" s="45" t="s">
        <v>643</v>
      </c>
      <c r="L640" s="45" t="s">
        <v>643</v>
      </c>
    </row>
    <row r="641" spans="1:12" ht="25.5" hidden="1">
      <c r="A641" s="45" t="s">
        <v>2502</v>
      </c>
      <c r="B641" s="45" t="s">
        <v>2503</v>
      </c>
      <c r="C641" s="45" t="s">
        <v>2504</v>
      </c>
      <c r="D641" s="45" t="s">
        <v>270</v>
      </c>
      <c r="E641" s="45" t="s">
        <v>271</v>
      </c>
      <c r="F641" s="45" t="s">
        <v>979</v>
      </c>
      <c r="G641" s="45" t="s">
        <v>640</v>
      </c>
      <c r="H641" s="45" t="s">
        <v>530</v>
      </c>
      <c r="I641" s="45" t="s">
        <v>641</v>
      </c>
      <c r="J641" s="45" t="s">
        <v>642</v>
      </c>
      <c r="K641" s="45" t="s">
        <v>643</v>
      </c>
      <c r="L641" s="45" t="s">
        <v>643</v>
      </c>
    </row>
    <row r="642" spans="1:12" ht="25.5" hidden="1">
      <c r="A642" s="45" t="s">
        <v>2505</v>
      </c>
      <c r="B642" s="45" t="s">
        <v>2506</v>
      </c>
      <c r="C642" s="45" t="s">
        <v>2507</v>
      </c>
      <c r="D642" s="45" t="s">
        <v>270</v>
      </c>
      <c r="E642" s="45" t="s">
        <v>271</v>
      </c>
      <c r="F642" s="45" t="s">
        <v>979</v>
      </c>
      <c r="G642" s="45" t="s">
        <v>640</v>
      </c>
      <c r="H642" s="45" t="s">
        <v>530</v>
      </c>
      <c r="I642" s="45" t="s">
        <v>641</v>
      </c>
      <c r="J642" s="45" t="s">
        <v>642</v>
      </c>
      <c r="K642" s="45" t="s">
        <v>643</v>
      </c>
      <c r="L642" s="45" t="s">
        <v>643</v>
      </c>
    </row>
    <row r="643" spans="1:12" ht="25.5" hidden="1">
      <c r="A643" s="45" t="s">
        <v>2508</v>
      </c>
      <c r="B643" s="45" t="s">
        <v>2509</v>
      </c>
      <c r="C643" s="45" t="s">
        <v>2510</v>
      </c>
      <c r="D643" s="45" t="s">
        <v>270</v>
      </c>
      <c r="E643" s="45" t="s">
        <v>271</v>
      </c>
      <c r="F643" s="45" t="s">
        <v>979</v>
      </c>
      <c r="G643" s="45" t="s">
        <v>640</v>
      </c>
      <c r="H643" s="45" t="s">
        <v>530</v>
      </c>
      <c r="I643" s="45" t="s">
        <v>641</v>
      </c>
      <c r="J643" s="45" t="s">
        <v>642</v>
      </c>
      <c r="K643" s="45" t="s">
        <v>643</v>
      </c>
      <c r="L643" s="45" t="s">
        <v>643</v>
      </c>
    </row>
    <row r="644" spans="1:12" ht="25.5" hidden="1">
      <c r="A644" s="45" t="s">
        <v>2511</v>
      </c>
      <c r="B644" s="45" t="s">
        <v>2512</v>
      </c>
      <c r="C644" s="45" t="s">
        <v>2513</v>
      </c>
      <c r="D644" s="45" t="s">
        <v>270</v>
      </c>
      <c r="E644" s="45" t="s">
        <v>271</v>
      </c>
      <c r="F644" s="45" t="s">
        <v>979</v>
      </c>
      <c r="G644" s="45" t="s">
        <v>640</v>
      </c>
      <c r="H644" s="45" t="s">
        <v>530</v>
      </c>
      <c r="I644" s="45" t="s">
        <v>641</v>
      </c>
      <c r="J644" s="45" t="s">
        <v>642</v>
      </c>
      <c r="K644" s="45" t="s">
        <v>643</v>
      </c>
      <c r="L644" s="45" t="s">
        <v>643</v>
      </c>
    </row>
    <row r="645" spans="1:12" ht="25.5" hidden="1">
      <c r="A645" s="45" t="s">
        <v>2514</v>
      </c>
      <c r="B645" s="45" t="s">
        <v>2515</v>
      </c>
      <c r="C645" s="45" t="s">
        <v>2516</v>
      </c>
      <c r="D645" s="45" t="s">
        <v>270</v>
      </c>
      <c r="E645" s="45" t="s">
        <v>271</v>
      </c>
      <c r="F645" s="45" t="s">
        <v>979</v>
      </c>
      <c r="G645" s="45" t="s">
        <v>640</v>
      </c>
      <c r="H645" s="45" t="s">
        <v>530</v>
      </c>
      <c r="I645" s="45" t="s">
        <v>641</v>
      </c>
      <c r="J645" s="45" t="s">
        <v>642</v>
      </c>
      <c r="K645" s="45" t="s">
        <v>643</v>
      </c>
      <c r="L645" s="45" t="s">
        <v>643</v>
      </c>
    </row>
    <row r="646" spans="1:12" ht="25.5" hidden="1">
      <c r="A646" s="45" t="s">
        <v>2517</v>
      </c>
      <c r="B646" s="45" t="s">
        <v>2518</v>
      </c>
      <c r="C646" s="45" t="s">
        <v>2519</v>
      </c>
      <c r="D646" s="45" t="s">
        <v>270</v>
      </c>
      <c r="E646" s="45" t="s">
        <v>271</v>
      </c>
      <c r="F646" s="45" t="s">
        <v>979</v>
      </c>
      <c r="G646" s="45" t="s">
        <v>640</v>
      </c>
      <c r="H646" s="45" t="s">
        <v>530</v>
      </c>
      <c r="I646" s="45" t="s">
        <v>641</v>
      </c>
      <c r="J646" s="45" t="s">
        <v>642</v>
      </c>
      <c r="K646" s="45" t="s">
        <v>643</v>
      </c>
      <c r="L646" s="45" t="s">
        <v>643</v>
      </c>
    </row>
    <row r="647" spans="1:12" ht="25.5" hidden="1">
      <c r="A647" s="45" t="s">
        <v>2520</v>
      </c>
      <c r="B647" s="45" t="s">
        <v>2521</v>
      </c>
      <c r="C647" s="45" t="s">
        <v>2522</v>
      </c>
      <c r="D647" s="45" t="s">
        <v>270</v>
      </c>
      <c r="E647" s="45" t="s">
        <v>271</v>
      </c>
      <c r="F647" s="45" t="s">
        <v>979</v>
      </c>
      <c r="G647" s="45" t="s">
        <v>640</v>
      </c>
      <c r="H647" s="45" t="s">
        <v>530</v>
      </c>
      <c r="I647" s="45" t="s">
        <v>641</v>
      </c>
      <c r="J647" s="45" t="s">
        <v>642</v>
      </c>
      <c r="K647" s="45" t="s">
        <v>643</v>
      </c>
      <c r="L647" s="45" t="s">
        <v>643</v>
      </c>
    </row>
    <row r="648" spans="1:12" ht="25.5" hidden="1">
      <c r="A648" s="45" t="s">
        <v>2523</v>
      </c>
      <c r="B648" s="45" t="s">
        <v>2524</v>
      </c>
      <c r="C648" s="45" t="s">
        <v>2525</v>
      </c>
      <c r="D648" s="45" t="s">
        <v>270</v>
      </c>
      <c r="E648" s="45" t="s">
        <v>271</v>
      </c>
      <c r="F648" s="45" t="s">
        <v>979</v>
      </c>
      <c r="G648" s="45" t="s">
        <v>640</v>
      </c>
      <c r="H648" s="45" t="s">
        <v>530</v>
      </c>
      <c r="I648" s="45" t="s">
        <v>641</v>
      </c>
      <c r="J648" s="45" t="s">
        <v>642</v>
      </c>
      <c r="K648" s="45" t="s">
        <v>643</v>
      </c>
      <c r="L648" s="45" t="s">
        <v>643</v>
      </c>
    </row>
    <row r="649" spans="1:12" ht="25.5" hidden="1">
      <c r="A649" s="45" t="s">
        <v>2526</v>
      </c>
      <c r="B649" s="45" t="s">
        <v>2527</v>
      </c>
      <c r="C649" s="45" t="s">
        <v>2528</v>
      </c>
      <c r="D649" s="45" t="s">
        <v>270</v>
      </c>
      <c r="E649" s="45" t="s">
        <v>271</v>
      </c>
      <c r="F649" s="45" t="s">
        <v>979</v>
      </c>
      <c r="G649" s="45" t="s">
        <v>640</v>
      </c>
      <c r="H649" s="45" t="s">
        <v>530</v>
      </c>
      <c r="I649" s="45" t="s">
        <v>641</v>
      </c>
      <c r="J649" s="45" t="s">
        <v>642</v>
      </c>
      <c r="K649" s="45" t="s">
        <v>643</v>
      </c>
      <c r="L649" s="45" t="s">
        <v>643</v>
      </c>
    </row>
    <row r="650" spans="1:12" ht="25.5" hidden="1">
      <c r="A650" s="45" t="s">
        <v>2529</v>
      </c>
      <c r="B650" s="45" t="s">
        <v>2530</v>
      </c>
      <c r="C650" s="45" t="s">
        <v>2531</v>
      </c>
      <c r="D650" s="45" t="s">
        <v>215</v>
      </c>
      <c r="E650" s="45" t="s">
        <v>161</v>
      </c>
      <c r="F650" s="45" t="s">
        <v>639</v>
      </c>
      <c r="G650" s="45" t="s">
        <v>640</v>
      </c>
      <c r="H650" s="45" t="s">
        <v>530</v>
      </c>
      <c r="I650" s="45" t="s">
        <v>641</v>
      </c>
      <c r="J650" s="45" t="s">
        <v>642</v>
      </c>
      <c r="K650" s="45" t="s">
        <v>643</v>
      </c>
      <c r="L650" s="45" t="s">
        <v>643</v>
      </c>
    </row>
    <row r="651" spans="1:12" ht="25.5" hidden="1">
      <c r="A651" s="45" t="s">
        <v>2532</v>
      </c>
      <c r="B651" s="45" t="s">
        <v>2533</v>
      </c>
      <c r="C651" s="45" t="s">
        <v>2534</v>
      </c>
      <c r="D651" s="45" t="s">
        <v>215</v>
      </c>
      <c r="E651" s="45" t="s">
        <v>161</v>
      </c>
      <c r="F651" s="45" t="s">
        <v>639</v>
      </c>
      <c r="G651" s="45" t="s">
        <v>640</v>
      </c>
      <c r="H651" s="45" t="s">
        <v>530</v>
      </c>
      <c r="I651" s="45" t="s">
        <v>641</v>
      </c>
      <c r="J651" s="45" t="s">
        <v>642</v>
      </c>
      <c r="K651" s="45" t="s">
        <v>643</v>
      </c>
      <c r="L651" s="45" t="s">
        <v>643</v>
      </c>
    </row>
    <row r="652" spans="1:12" ht="25.5" hidden="1">
      <c r="A652" s="45" t="s">
        <v>2535</v>
      </c>
      <c r="B652" s="45" t="s">
        <v>2536</v>
      </c>
      <c r="C652" s="45" t="s">
        <v>2537</v>
      </c>
      <c r="D652" s="45" t="s">
        <v>215</v>
      </c>
      <c r="E652" s="45" t="s">
        <v>161</v>
      </c>
      <c r="F652" s="45" t="s">
        <v>639</v>
      </c>
      <c r="G652" s="45" t="s">
        <v>640</v>
      </c>
      <c r="H652" s="45" t="s">
        <v>530</v>
      </c>
      <c r="I652" s="45" t="s">
        <v>641</v>
      </c>
      <c r="J652" s="45" t="s">
        <v>642</v>
      </c>
      <c r="K652" s="45" t="s">
        <v>643</v>
      </c>
      <c r="L652" s="45" t="s">
        <v>643</v>
      </c>
    </row>
    <row r="653" spans="1:12" ht="25.5" hidden="1">
      <c r="A653" s="45" t="s">
        <v>2538</v>
      </c>
      <c r="B653" s="45" t="s">
        <v>2539</v>
      </c>
      <c r="C653" s="45" t="s">
        <v>2540</v>
      </c>
      <c r="D653" s="45" t="s">
        <v>215</v>
      </c>
      <c r="E653" s="45" t="s">
        <v>161</v>
      </c>
      <c r="F653" s="45" t="s">
        <v>639</v>
      </c>
      <c r="G653" s="45" t="s">
        <v>640</v>
      </c>
      <c r="H653" s="45" t="s">
        <v>530</v>
      </c>
      <c r="I653" s="45" t="s">
        <v>641</v>
      </c>
      <c r="J653" s="45" t="s">
        <v>642</v>
      </c>
      <c r="K653" s="45" t="s">
        <v>643</v>
      </c>
      <c r="L653" s="45" t="s">
        <v>643</v>
      </c>
    </row>
    <row r="654" spans="1:12" ht="25.5" hidden="1">
      <c r="A654" s="45" t="s">
        <v>2541</v>
      </c>
      <c r="B654" s="45" t="s">
        <v>2542</v>
      </c>
      <c r="C654" s="45" t="s">
        <v>2543</v>
      </c>
      <c r="D654" s="45" t="s">
        <v>215</v>
      </c>
      <c r="E654" s="45" t="s">
        <v>161</v>
      </c>
      <c r="F654" s="45" t="s">
        <v>639</v>
      </c>
      <c r="G654" s="45" t="s">
        <v>640</v>
      </c>
      <c r="H654" s="45" t="s">
        <v>530</v>
      </c>
      <c r="I654" s="45" t="s">
        <v>641</v>
      </c>
      <c r="J654" s="45" t="s">
        <v>642</v>
      </c>
      <c r="K654" s="45" t="s">
        <v>643</v>
      </c>
      <c r="L654" s="45" t="s">
        <v>643</v>
      </c>
    </row>
    <row r="655" spans="1:12" ht="25.5" hidden="1">
      <c r="A655" s="45" t="s">
        <v>2544</v>
      </c>
      <c r="B655" s="45" t="s">
        <v>2545</v>
      </c>
      <c r="C655" s="45" t="s">
        <v>2546</v>
      </c>
      <c r="D655" s="45" t="s">
        <v>215</v>
      </c>
      <c r="E655" s="45" t="s">
        <v>161</v>
      </c>
      <c r="F655" s="45" t="s">
        <v>639</v>
      </c>
      <c r="G655" s="45" t="s">
        <v>640</v>
      </c>
      <c r="H655" s="45" t="s">
        <v>530</v>
      </c>
      <c r="I655" s="45" t="s">
        <v>641</v>
      </c>
      <c r="J655" s="45" t="s">
        <v>642</v>
      </c>
      <c r="K655" s="45" t="s">
        <v>643</v>
      </c>
      <c r="L655" s="45" t="s">
        <v>643</v>
      </c>
    </row>
    <row r="656" spans="1:12" ht="25.5" hidden="1">
      <c r="A656" s="45" t="s">
        <v>2547</v>
      </c>
      <c r="B656" s="45" t="s">
        <v>2548</v>
      </c>
      <c r="C656" s="45" t="s">
        <v>2549</v>
      </c>
      <c r="D656" s="45" t="s">
        <v>215</v>
      </c>
      <c r="E656" s="45" t="s">
        <v>161</v>
      </c>
      <c r="F656" s="45" t="s">
        <v>639</v>
      </c>
      <c r="G656" s="45" t="s">
        <v>640</v>
      </c>
      <c r="H656" s="45" t="s">
        <v>530</v>
      </c>
      <c r="I656" s="45" t="s">
        <v>641</v>
      </c>
      <c r="J656" s="45" t="s">
        <v>642</v>
      </c>
      <c r="K656" s="45" t="s">
        <v>643</v>
      </c>
      <c r="L656" s="45" t="s">
        <v>643</v>
      </c>
    </row>
    <row r="657" spans="1:12" ht="25.5" hidden="1">
      <c r="A657" s="45" t="s">
        <v>2550</v>
      </c>
      <c r="B657" s="45" t="s">
        <v>2551</v>
      </c>
      <c r="C657" s="45" t="s">
        <v>2552</v>
      </c>
      <c r="D657" s="45" t="s">
        <v>215</v>
      </c>
      <c r="E657" s="45" t="s">
        <v>161</v>
      </c>
      <c r="F657" s="45" t="s">
        <v>639</v>
      </c>
      <c r="G657" s="45" t="s">
        <v>640</v>
      </c>
      <c r="H657" s="45" t="s">
        <v>530</v>
      </c>
      <c r="I657" s="45" t="s">
        <v>641</v>
      </c>
      <c r="J657" s="45" t="s">
        <v>642</v>
      </c>
      <c r="K657" s="45" t="s">
        <v>643</v>
      </c>
      <c r="L657" s="45" t="s">
        <v>643</v>
      </c>
    </row>
    <row r="658" spans="1:12" ht="25.5" hidden="1">
      <c r="A658" s="45" t="s">
        <v>2553</v>
      </c>
      <c r="B658" s="45" t="s">
        <v>2554</v>
      </c>
      <c r="C658" s="45" t="s">
        <v>2555</v>
      </c>
      <c r="D658" s="45" t="s">
        <v>215</v>
      </c>
      <c r="E658" s="45" t="s">
        <v>161</v>
      </c>
      <c r="F658" s="45" t="s">
        <v>639</v>
      </c>
      <c r="G658" s="45" t="s">
        <v>640</v>
      </c>
      <c r="H658" s="45" t="s">
        <v>530</v>
      </c>
      <c r="I658" s="45" t="s">
        <v>641</v>
      </c>
      <c r="J658" s="45" t="s">
        <v>642</v>
      </c>
      <c r="K658" s="45" t="s">
        <v>643</v>
      </c>
      <c r="L658" s="45" t="s">
        <v>643</v>
      </c>
    </row>
    <row r="659" spans="1:12" ht="25.5" hidden="1">
      <c r="A659" s="45" t="s">
        <v>2556</v>
      </c>
      <c r="B659" s="45" t="s">
        <v>2557</v>
      </c>
      <c r="C659" s="45" t="s">
        <v>2558</v>
      </c>
      <c r="D659" s="45" t="s">
        <v>215</v>
      </c>
      <c r="E659" s="45" t="s">
        <v>161</v>
      </c>
      <c r="F659" s="45" t="s">
        <v>639</v>
      </c>
      <c r="G659" s="45" t="s">
        <v>640</v>
      </c>
      <c r="H659" s="45" t="s">
        <v>530</v>
      </c>
      <c r="I659" s="45" t="s">
        <v>641</v>
      </c>
      <c r="J659" s="45" t="s">
        <v>642</v>
      </c>
      <c r="K659" s="45" t="s">
        <v>643</v>
      </c>
      <c r="L659" s="45" t="s">
        <v>643</v>
      </c>
    </row>
    <row r="660" spans="1:12" ht="25.5" hidden="1">
      <c r="A660" s="45" t="s">
        <v>2559</v>
      </c>
      <c r="B660" s="45" t="s">
        <v>2560</v>
      </c>
      <c r="C660" s="45" t="s">
        <v>2561</v>
      </c>
      <c r="D660" s="45" t="s">
        <v>215</v>
      </c>
      <c r="E660" s="45" t="s">
        <v>161</v>
      </c>
      <c r="F660" s="45" t="s">
        <v>639</v>
      </c>
      <c r="G660" s="45" t="s">
        <v>640</v>
      </c>
      <c r="H660" s="45" t="s">
        <v>530</v>
      </c>
      <c r="I660" s="45" t="s">
        <v>641</v>
      </c>
      <c r="J660" s="45" t="s">
        <v>642</v>
      </c>
      <c r="K660" s="45" t="s">
        <v>643</v>
      </c>
      <c r="L660" s="45" t="s">
        <v>643</v>
      </c>
    </row>
    <row r="661" spans="1:12" ht="25.5" hidden="1">
      <c r="A661" s="45" t="s">
        <v>2562</v>
      </c>
      <c r="B661" s="45" t="s">
        <v>2563</v>
      </c>
      <c r="C661" s="45" t="s">
        <v>2564</v>
      </c>
      <c r="D661" s="45" t="s">
        <v>215</v>
      </c>
      <c r="E661" s="45" t="s">
        <v>161</v>
      </c>
      <c r="F661" s="45" t="s">
        <v>639</v>
      </c>
      <c r="G661" s="45" t="s">
        <v>640</v>
      </c>
      <c r="H661" s="45" t="s">
        <v>530</v>
      </c>
      <c r="I661" s="45" t="s">
        <v>641</v>
      </c>
      <c r="J661" s="45" t="s">
        <v>642</v>
      </c>
      <c r="K661" s="45" t="s">
        <v>643</v>
      </c>
      <c r="L661" s="45" t="s">
        <v>643</v>
      </c>
    </row>
    <row r="662" spans="1:12" ht="25.5" hidden="1">
      <c r="A662" s="45" t="s">
        <v>2565</v>
      </c>
      <c r="B662" s="45" t="s">
        <v>2566</v>
      </c>
      <c r="C662" s="45" t="s">
        <v>2567</v>
      </c>
      <c r="D662" s="45" t="s">
        <v>215</v>
      </c>
      <c r="E662" s="45" t="s">
        <v>161</v>
      </c>
      <c r="F662" s="45" t="s">
        <v>639</v>
      </c>
      <c r="G662" s="45" t="s">
        <v>640</v>
      </c>
      <c r="H662" s="45" t="s">
        <v>530</v>
      </c>
      <c r="I662" s="45" t="s">
        <v>641</v>
      </c>
      <c r="J662" s="45" t="s">
        <v>642</v>
      </c>
      <c r="K662" s="45" t="s">
        <v>643</v>
      </c>
      <c r="L662" s="45" t="s">
        <v>643</v>
      </c>
    </row>
    <row r="663" spans="1:12" ht="25.5" hidden="1">
      <c r="A663" s="45" t="s">
        <v>2568</v>
      </c>
      <c r="B663" s="45" t="s">
        <v>2569</v>
      </c>
      <c r="C663" s="45" t="s">
        <v>2570</v>
      </c>
      <c r="D663" s="45" t="s">
        <v>215</v>
      </c>
      <c r="E663" s="45" t="s">
        <v>161</v>
      </c>
      <c r="F663" s="45" t="s">
        <v>639</v>
      </c>
      <c r="G663" s="45" t="s">
        <v>640</v>
      </c>
      <c r="H663" s="45" t="s">
        <v>530</v>
      </c>
      <c r="I663" s="45" t="s">
        <v>641</v>
      </c>
      <c r="J663" s="45" t="s">
        <v>642</v>
      </c>
      <c r="K663" s="45" t="s">
        <v>643</v>
      </c>
      <c r="L663" s="45" t="s">
        <v>643</v>
      </c>
    </row>
    <row r="664" spans="1:12" ht="25.5" hidden="1">
      <c r="A664" s="45" t="s">
        <v>2571</v>
      </c>
      <c r="B664" s="45" t="s">
        <v>2572</v>
      </c>
      <c r="C664" s="45" t="s">
        <v>2573</v>
      </c>
      <c r="D664" s="45" t="s">
        <v>215</v>
      </c>
      <c r="E664" s="45" t="s">
        <v>161</v>
      </c>
      <c r="F664" s="45" t="s">
        <v>639</v>
      </c>
      <c r="G664" s="45" t="s">
        <v>640</v>
      </c>
      <c r="H664" s="45" t="s">
        <v>530</v>
      </c>
      <c r="I664" s="45" t="s">
        <v>641</v>
      </c>
      <c r="J664" s="45" t="s">
        <v>642</v>
      </c>
      <c r="K664" s="45" t="s">
        <v>643</v>
      </c>
      <c r="L664" s="45" t="s">
        <v>643</v>
      </c>
    </row>
    <row r="665" spans="1:12" ht="25.5" hidden="1">
      <c r="A665" s="45" t="s">
        <v>2574</v>
      </c>
      <c r="B665" s="45" t="s">
        <v>2575</v>
      </c>
      <c r="C665" s="45" t="s">
        <v>2576</v>
      </c>
      <c r="D665" s="45" t="s">
        <v>215</v>
      </c>
      <c r="E665" s="45" t="s">
        <v>161</v>
      </c>
      <c r="F665" s="45" t="s">
        <v>639</v>
      </c>
      <c r="G665" s="45" t="s">
        <v>640</v>
      </c>
      <c r="H665" s="45" t="s">
        <v>530</v>
      </c>
      <c r="I665" s="45" t="s">
        <v>641</v>
      </c>
      <c r="J665" s="45" t="s">
        <v>642</v>
      </c>
      <c r="K665" s="45" t="s">
        <v>643</v>
      </c>
      <c r="L665" s="45" t="s">
        <v>643</v>
      </c>
    </row>
    <row r="666" spans="1:12" ht="25.5" hidden="1">
      <c r="A666" s="45" t="s">
        <v>2577</v>
      </c>
      <c r="B666" s="45" t="s">
        <v>2578</v>
      </c>
      <c r="C666" s="45" t="s">
        <v>2579</v>
      </c>
      <c r="D666" s="45" t="s">
        <v>215</v>
      </c>
      <c r="E666" s="45" t="s">
        <v>161</v>
      </c>
      <c r="F666" s="45" t="s">
        <v>639</v>
      </c>
      <c r="G666" s="45" t="s">
        <v>640</v>
      </c>
      <c r="H666" s="45" t="s">
        <v>530</v>
      </c>
      <c r="I666" s="45" t="s">
        <v>641</v>
      </c>
      <c r="J666" s="45" t="s">
        <v>642</v>
      </c>
      <c r="K666" s="45" t="s">
        <v>643</v>
      </c>
      <c r="L666" s="45" t="s">
        <v>643</v>
      </c>
    </row>
    <row r="667" spans="1:12" ht="25.5" hidden="1">
      <c r="A667" s="45" t="s">
        <v>2580</v>
      </c>
      <c r="B667" s="45" t="s">
        <v>2581</v>
      </c>
      <c r="C667" s="45" t="s">
        <v>2582</v>
      </c>
      <c r="D667" s="45" t="s">
        <v>215</v>
      </c>
      <c r="E667" s="45" t="s">
        <v>161</v>
      </c>
      <c r="F667" s="45" t="s">
        <v>639</v>
      </c>
      <c r="G667" s="45" t="s">
        <v>640</v>
      </c>
      <c r="H667" s="45" t="s">
        <v>530</v>
      </c>
      <c r="I667" s="45" t="s">
        <v>641</v>
      </c>
      <c r="J667" s="45" t="s">
        <v>642</v>
      </c>
      <c r="K667" s="45" t="s">
        <v>643</v>
      </c>
      <c r="L667" s="45" t="s">
        <v>643</v>
      </c>
    </row>
    <row r="668" spans="1:12" ht="25.5" hidden="1">
      <c r="A668" s="45" t="s">
        <v>2583</v>
      </c>
      <c r="B668" s="45" t="s">
        <v>2584</v>
      </c>
      <c r="C668" s="45" t="s">
        <v>2585</v>
      </c>
      <c r="D668" s="45" t="s">
        <v>215</v>
      </c>
      <c r="E668" s="45" t="s">
        <v>161</v>
      </c>
      <c r="F668" s="45" t="s">
        <v>639</v>
      </c>
      <c r="G668" s="45" t="s">
        <v>640</v>
      </c>
      <c r="H668" s="45" t="s">
        <v>530</v>
      </c>
      <c r="I668" s="45" t="s">
        <v>641</v>
      </c>
      <c r="J668" s="45" t="s">
        <v>642</v>
      </c>
      <c r="K668" s="45" t="s">
        <v>643</v>
      </c>
      <c r="L668" s="45" t="s">
        <v>643</v>
      </c>
    </row>
    <row r="669" spans="1:12" ht="25.5" hidden="1">
      <c r="A669" s="45" t="s">
        <v>2586</v>
      </c>
      <c r="B669" s="45" t="s">
        <v>2587</v>
      </c>
      <c r="C669" s="45" t="s">
        <v>2588</v>
      </c>
      <c r="D669" s="45" t="s">
        <v>215</v>
      </c>
      <c r="E669" s="45" t="s">
        <v>161</v>
      </c>
      <c r="F669" s="45" t="s">
        <v>639</v>
      </c>
      <c r="G669" s="45" t="s">
        <v>640</v>
      </c>
      <c r="H669" s="45" t="s">
        <v>530</v>
      </c>
      <c r="I669" s="45" t="s">
        <v>641</v>
      </c>
      <c r="J669" s="45" t="s">
        <v>642</v>
      </c>
      <c r="K669" s="45" t="s">
        <v>643</v>
      </c>
      <c r="L669" s="45" t="s">
        <v>643</v>
      </c>
    </row>
    <row r="670" spans="1:12" ht="25.5" hidden="1">
      <c r="A670" s="45" t="s">
        <v>2589</v>
      </c>
      <c r="B670" s="45" t="s">
        <v>2590</v>
      </c>
      <c r="C670" s="45" t="s">
        <v>2591</v>
      </c>
      <c r="D670" s="45" t="s">
        <v>215</v>
      </c>
      <c r="E670" s="45" t="s">
        <v>161</v>
      </c>
      <c r="F670" s="45" t="s">
        <v>639</v>
      </c>
      <c r="G670" s="45" t="s">
        <v>640</v>
      </c>
      <c r="H670" s="45" t="s">
        <v>530</v>
      </c>
      <c r="I670" s="45" t="s">
        <v>641</v>
      </c>
      <c r="J670" s="45" t="s">
        <v>642</v>
      </c>
      <c r="K670" s="45" t="s">
        <v>643</v>
      </c>
      <c r="L670" s="45" t="s">
        <v>643</v>
      </c>
    </row>
    <row r="671" spans="1:12" ht="25.5" hidden="1">
      <c r="A671" s="45" t="s">
        <v>2592</v>
      </c>
      <c r="B671" s="45" t="s">
        <v>2593</v>
      </c>
      <c r="C671" s="45" t="s">
        <v>2594</v>
      </c>
      <c r="D671" s="45" t="s">
        <v>215</v>
      </c>
      <c r="E671" s="45" t="s">
        <v>161</v>
      </c>
      <c r="F671" s="45" t="s">
        <v>639</v>
      </c>
      <c r="G671" s="45" t="s">
        <v>640</v>
      </c>
      <c r="H671" s="45" t="s">
        <v>530</v>
      </c>
      <c r="I671" s="45" t="s">
        <v>641</v>
      </c>
      <c r="J671" s="45" t="s">
        <v>642</v>
      </c>
      <c r="K671" s="45" t="s">
        <v>643</v>
      </c>
      <c r="L671" s="45" t="s">
        <v>643</v>
      </c>
    </row>
    <row r="672" spans="1:12" ht="25.5" hidden="1">
      <c r="A672" s="45" t="s">
        <v>2595</v>
      </c>
      <c r="B672" s="45" t="s">
        <v>2596</v>
      </c>
      <c r="C672" s="45" t="s">
        <v>2597</v>
      </c>
      <c r="D672" s="45" t="s">
        <v>215</v>
      </c>
      <c r="E672" s="45" t="s">
        <v>161</v>
      </c>
      <c r="F672" s="45" t="s">
        <v>639</v>
      </c>
      <c r="G672" s="45" t="s">
        <v>640</v>
      </c>
      <c r="H672" s="45" t="s">
        <v>530</v>
      </c>
      <c r="I672" s="45" t="s">
        <v>641</v>
      </c>
      <c r="J672" s="45" t="s">
        <v>642</v>
      </c>
      <c r="K672" s="45" t="s">
        <v>643</v>
      </c>
      <c r="L672" s="45" t="s">
        <v>643</v>
      </c>
    </row>
    <row r="673" spans="1:12" ht="25.5" hidden="1">
      <c r="A673" s="45" t="s">
        <v>2598</v>
      </c>
      <c r="B673" s="45" t="s">
        <v>2599</v>
      </c>
      <c r="C673" s="45" t="s">
        <v>2600</v>
      </c>
      <c r="D673" s="45" t="s">
        <v>215</v>
      </c>
      <c r="E673" s="45" t="s">
        <v>161</v>
      </c>
      <c r="F673" s="45" t="s">
        <v>639</v>
      </c>
      <c r="G673" s="45" t="s">
        <v>640</v>
      </c>
      <c r="H673" s="45" t="s">
        <v>530</v>
      </c>
      <c r="I673" s="45" t="s">
        <v>641</v>
      </c>
      <c r="J673" s="45" t="s">
        <v>642</v>
      </c>
      <c r="K673" s="45" t="s">
        <v>643</v>
      </c>
      <c r="L673" s="45" t="s">
        <v>643</v>
      </c>
    </row>
    <row r="674" spans="1:12" ht="25.5" hidden="1">
      <c r="A674" s="45" t="s">
        <v>2601</v>
      </c>
      <c r="B674" s="45" t="s">
        <v>2602</v>
      </c>
      <c r="C674" s="45" t="s">
        <v>2603</v>
      </c>
      <c r="D674" s="45" t="s">
        <v>215</v>
      </c>
      <c r="E674" s="45" t="s">
        <v>161</v>
      </c>
      <c r="F674" s="45" t="s">
        <v>639</v>
      </c>
      <c r="G674" s="45" t="s">
        <v>640</v>
      </c>
      <c r="H674" s="45" t="s">
        <v>530</v>
      </c>
      <c r="I674" s="45" t="s">
        <v>641</v>
      </c>
      <c r="J674" s="45" t="s">
        <v>642</v>
      </c>
      <c r="K674" s="45" t="s">
        <v>643</v>
      </c>
      <c r="L674" s="45" t="s">
        <v>643</v>
      </c>
    </row>
    <row r="675" spans="1:12" ht="25.5" hidden="1">
      <c r="A675" s="45" t="s">
        <v>2604</v>
      </c>
      <c r="B675" s="45" t="s">
        <v>2605</v>
      </c>
      <c r="C675" s="45" t="s">
        <v>2606</v>
      </c>
      <c r="D675" s="45" t="s">
        <v>215</v>
      </c>
      <c r="E675" s="45" t="s">
        <v>161</v>
      </c>
      <c r="F675" s="45" t="s">
        <v>639</v>
      </c>
      <c r="G675" s="45" t="s">
        <v>640</v>
      </c>
      <c r="H675" s="45" t="s">
        <v>530</v>
      </c>
      <c r="I675" s="45" t="s">
        <v>641</v>
      </c>
      <c r="J675" s="45" t="s">
        <v>642</v>
      </c>
      <c r="K675" s="45" t="s">
        <v>643</v>
      </c>
      <c r="L675" s="45" t="s">
        <v>643</v>
      </c>
    </row>
    <row r="676" spans="1:12" ht="25.5" hidden="1">
      <c r="A676" s="45" t="s">
        <v>2607</v>
      </c>
      <c r="B676" s="45" t="s">
        <v>2608</v>
      </c>
      <c r="C676" s="45" t="s">
        <v>2609</v>
      </c>
      <c r="D676" s="45" t="s">
        <v>215</v>
      </c>
      <c r="E676" s="45" t="s">
        <v>161</v>
      </c>
      <c r="F676" s="45" t="s">
        <v>639</v>
      </c>
      <c r="G676" s="45" t="s">
        <v>640</v>
      </c>
      <c r="H676" s="45" t="s">
        <v>530</v>
      </c>
      <c r="I676" s="45" t="s">
        <v>641</v>
      </c>
      <c r="J676" s="45" t="s">
        <v>642</v>
      </c>
      <c r="K676" s="45" t="s">
        <v>643</v>
      </c>
      <c r="L676" s="45" t="s">
        <v>643</v>
      </c>
    </row>
    <row r="677" spans="1:12" ht="25.5" hidden="1">
      <c r="A677" s="45" t="s">
        <v>2610</v>
      </c>
      <c r="B677" s="45" t="s">
        <v>2611</v>
      </c>
      <c r="C677" s="45" t="s">
        <v>2612</v>
      </c>
      <c r="D677" s="45" t="s">
        <v>215</v>
      </c>
      <c r="E677" s="45" t="s">
        <v>161</v>
      </c>
      <c r="F677" s="45" t="s">
        <v>639</v>
      </c>
      <c r="G677" s="45" t="s">
        <v>640</v>
      </c>
      <c r="H677" s="45" t="s">
        <v>530</v>
      </c>
      <c r="I677" s="45" t="s">
        <v>641</v>
      </c>
      <c r="J677" s="45" t="s">
        <v>642</v>
      </c>
      <c r="K677" s="45" t="s">
        <v>643</v>
      </c>
      <c r="L677" s="45" t="s">
        <v>643</v>
      </c>
    </row>
    <row r="678" spans="1:12" ht="25.5" hidden="1">
      <c r="A678" s="45" t="s">
        <v>2613</v>
      </c>
      <c r="B678" s="45" t="s">
        <v>2614</v>
      </c>
      <c r="C678" s="45" t="s">
        <v>2615</v>
      </c>
      <c r="D678" s="45" t="s">
        <v>215</v>
      </c>
      <c r="E678" s="45" t="s">
        <v>161</v>
      </c>
      <c r="F678" s="45" t="s">
        <v>639</v>
      </c>
      <c r="G678" s="45" t="s">
        <v>640</v>
      </c>
      <c r="H678" s="45" t="s">
        <v>530</v>
      </c>
      <c r="I678" s="45" t="s">
        <v>641</v>
      </c>
      <c r="J678" s="45" t="s">
        <v>642</v>
      </c>
      <c r="K678" s="45" t="s">
        <v>643</v>
      </c>
      <c r="L678" s="45" t="s">
        <v>643</v>
      </c>
    </row>
    <row r="679" spans="1:12" ht="25.5" hidden="1">
      <c r="A679" s="45" t="s">
        <v>2616</v>
      </c>
      <c r="B679" s="45" t="s">
        <v>2617</v>
      </c>
      <c r="C679" s="45" t="s">
        <v>2618</v>
      </c>
      <c r="D679" s="45" t="s">
        <v>215</v>
      </c>
      <c r="E679" s="45" t="s">
        <v>161</v>
      </c>
      <c r="F679" s="45" t="s">
        <v>639</v>
      </c>
      <c r="G679" s="45" t="s">
        <v>640</v>
      </c>
      <c r="H679" s="45" t="s">
        <v>530</v>
      </c>
      <c r="I679" s="45" t="s">
        <v>641</v>
      </c>
      <c r="J679" s="45" t="s">
        <v>642</v>
      </c>
      <c r="K679" s="45" t="s">
        <v>643</v>
      </c>
      <c r="L679" s="45" t="s">
        <v>643</v>
      </c>
    </row>
    <row r="680" spans="1:12" ht="25.5" hidden="1">
      <c r="A680" s="45" t="s">
        <v>2619</v>
      </c>
      <c r="B680" s="45" t="s">
        <v>2620</v>
      </c>
      <c r="C680" s="45" t="s">
        <v>2621</v>
      </c>
      <c r="D680" s="45" t="s">
        <v>215</v>
      </c>
      <c r="E680" s="45" t="s">
        <v>161</v>
      </c>
      <c r="F680" s="45" t="s">
        <v>639</v>
      </c>
      <c r="G680" s="45" t="s">
        <v>640</v>
      </c>
      <c r="H680" s="45" t="s">
        <v>530</v>
      </c>
      <c r="I680" s="45" t="s">
        <v>641</v>
      </c>
      <c r="J680" s="45" t="s">
        <v>642</v>
      </c>
      <c r="K680" s="45" t="s">
        <v>643</v>
      </c>
      <c r="L680" s="45" t="s">
        <v>643</v>
      </c>
    </row>
    <row r="681" spans="1:12" ht="25.5" hidden="1">
      <c r="A681" s="45" t="s">
        <v>2622</v>
      </c>
      <c r="B681" s="45" t="s">
        <v>2623</v>
      </c>
      <c r="C681" s="45" t="s">
        <v>2624</v>
      </c>
      <c r="D681" s="45" t="s">
        <v>200</v>
      </c>
      <c r="E681" s="45" t="s">
        <v>160</v>
      </c>
      <c r="F681" s="45" t="s">
        <v>975</v>
      </c>
      <c r="G681" s="45" t="s">
        <v>640</v>
      </c>
      <c r="H681" s="45" t="s">
        <v>530</v>
      </c>
      <c r="I681" s="45" t="s">
        <v>641</v>
      </c>
      <c r="J681" s="45" t="s">
        <v>642</v>
      </c>
      <c r="K681" s="45" t="s">
        <v>643</v>
      </c>
      <c r="L681" s="45" t="s">
        <v>643</v>
      </c>
    </row>
    <row r="682" spans="1:12" ht="25.5" hidden="1">
      <c r="A682" s="45" t="s">
        <v>2625</v>
      </c>
      <c r="B682" s="45" t="s">
        <v>2626</v>
      </c>
      <c r="C682" s="45" t="s">
        <v>2627</v>
      </c>
      <c r="D682" s="45" t="s">
        <v>200</v>
      </c>
      <c r="E682" s="45" t="s">
        <v>160</v>
      </c>
      <c r="F682" s="45" t="s">
        <v>975</v>
      </c>
      <c r="G682" s="45" t="s">
        <v>640</v>
      </c>
      <c r="H682" s="45" t="s">
        <v>530</v>
      </c>
      <c r="I682" s="45" t="s">
        <v>641</v>
      </c>
      <c r="J682" s="45" t="s">
        <v>642</v>
      </c>
      <c r="K682" s="45" t="s">
        <v>643</v>
      </c>
      <c r="L682" s="45" t="s">
        <v>643</v>
      </c>
    </row>
    <row r="683" spans="1:12" ht="25.5" hidden="1">
      <c r="A683" s="45" t="s">
        <v>2628</v>
      </c>
      <c r="B683" s="45" t="s">
        <v>2629</v>
      </c>
      <c r="C683" s="45" t="s">
        <v>2630</v>
      </c>
      <c r="D683" s="45" t="s">
        <v>200</v>
      </c>
      <c r="E683" s="45" t="s">
        <v>160</v>
      </c>
      <c r="F683" s="45" t="s">
        <v>975</v>
      </c>
      <c r="G683" s="45" t="s">
        <v>640</v>
      </c>
      <c r="H683" s="45" t="s">
        <v>530</v>
      </c>
      <c r="I683" s="45" t="s">
        <v>641</v>
      </c>
      <c r="J683" s="45" t="s">
        <v>642</v>
      </c>
      <c r="K683" s="45" t="s">
        <v>643</v>
      </c>
      <c r="L683" s="45" t="s">
        <v>643</v>
      </c>
    </row>
    <row r="684" spans="1:12" ht="25.5" hidden="1">
      <c r="A684" s="45" t="s">
        <v>2631</v>
      </c>
      <c r="B684" s="45" t="s">
        <v>2632</v>
      </c>
      <c r="C684" s="45" t="s">
        <v>2633</v>
      </c>
      <c r="D684" s="45" t="s">
        <v>200</v>
      </c>
      <c r="E684" s="45" t="s">
        <v>160</v>
      </c>
      <c r="F684" s="45" t="s">
        <v>975</v>
      </c>
      <c r="G684" s="45" t="s">
        <v>640</v>
      </c>
      <c r="H684" s="45" t="s">
        <v>530</v>
      </c>
      <c r="I684" s="45" t="s">
        <v>641</v>
      </c>
      <c r="J684" s="45" t="s">
        <v>642</v>
      </c>
      <c r="K684" s="45" t="s">
        <v>643</v>
      </c>
      <c r="L684" s="45" t="s">
        <v>643</v>
      </c>
    </row>
    <row r="685" spans="1:12" ht="25.5" hidden="1">
      <c r="A685" s="45" t="s">
        <v>2634</v>
      </c>
      <c r="B685" s="45" t="s">
        <v>2635</v>
      </c>
      <c r="C685" s="45" t="s">
        <v>2636</v>
      </c>
      <c r="D685" s="45" t="s">
        <v>200</v>
      </c>
      <c r="E685" s="45" t="s">
        <v>160</v>
      </c>
      <c r="F685" s="45" t="s">
        <v>975</v>
      </c>
      <c r="G685" s="45" t="s">
        <v>640</v>
      </c>
      <c r="H685" s="45" t="s">
        <v>530</v>
      </c>
      <c r="I685" s="45" t="s">
        <v>641</v>
      </c>
      <c r="J685" s="45" t="s">
        <v>642</v>
      </c>
      <c r="K685" s="45" t="s">
        <v>643</v>
      </c>
      <c r="L685" s="45" t="s">
        <v>643</v>
      </c>
    </row>
    <row r="686" spans="1:12" ht="25.5" hidden="1">
      <c r="A686" s="45" t="s">
        <v>2637</v>
      </c>
      <c r="B686" s="45" t="s">
        <v>2638</v>
      </c>
      <c r="C686" s="45" t="s">
        <v>2639</v>
      </c>
      <c r="D686" s="45" t="s">
        <v>200</v>
      </c>
      <c r="E686" s="45" t="s">
        <v>160</v>
      </c>
      <c r="F686" s="45" t="s">
        <v>975</v>
      </c>
      <c r="G686" s="45" t="s">
        <v>640</v>
      </c>
      <c r="H686" s="45" t="s">
        <v>530</v>
      </c>
      <c r="I686" s="45" t="s">
        <v>641</v>
      </c>
      <c r="J686" s="45" t="s">
        <v>642</v>
      </c>
      <c r="K686" s="45" t="s">
        <v>643</v>
      </c>
      <c r="L686" s="45" t="s">
        <v>643</v>
      </c>
    </row>
    <row r="687" spans="1:12" ht="25.5" hidden="1">
      <c r="A687" s="45" t="s">
        <v>2640</v>
      </c>
      <c r="B687" s="45" t="s">
        <v>2641</v>
      </c>
      <c r="C687" s="45" t="s">
        <v>2642</v>
      </c>
      <c r="D687" s="45" t="s">
        <v>200</v>
      </c>
      <c r="E687" s="45" t="s">
        <v>160</v>
      </c>
      <c r="F687" s="45" t="s">
        <v>975</v>
      </c>
      <c r="G687" s="45" t="s">
        <v>640</v>
      </c>
      <c r="H687" s="45" t="s">
        <v>530</v>
      </c>
      <c r="I687" s="45" t="s">
        <v>641</v>
      </c>
      <c r="J687" s="45" t="s">
        <v>642</v>
      </c>
      <c r="K687" s="45" t="s">
        <v>643</v>
      </c>
      <c r="L687" s="45" t="s">
        <v>643</v>
      </c>
    </row>
    <row r="688" spans="1:12" ht="25.5" hidden="1">
      <c r="A688" s="45" t="s">
        <v>2643</v>
      </c>
      <c r="B688" s="45" t="s">
        <v>2644</v>
      </c>
      <c r="C688" s="45" t="s">
        <v>2645</v>
      </c>
      <c r="D688" s="45" t="s">
        <v>200</v>
      </c>
      <c r="E688" s="45" t="s">
        <v>160</v>
      </c>
      <c r="F688" s="45" t="s">
        <v>975</v>
      </c>
      <c r="G688" s="45" t="s">
        <v>640</v>
      </c>
      <c r="H688" s="45" t="s">
        <v>530</v>
      </c>
      <c r="I688" s="45" t="s">
        <v>641</v>
      </c>
      <c r="J688" s="45" t="s">
        <v>642</v>
      </c>
      <c r="K688" s="45" t="s">
        <v>643</v>
      </c>
      <c r="L688" s="45" t="s">
        <v>643</v>
      </c>
    </row>
    <row r="689" spans="1:12" ht="25.5" hidden="1">
      <c r="A689" s="45" t="s">
        <v>2646</v>
      </c>
      <c r="B689" s="45" t="s">
        <v>2647</v>
      </c>
      <c r="C689" s="45" t="s">
        <v>2648</v>
      </c>
      <c r="D689" s="45" t="s">
        <v>200</v>
      </c>
      <c r="E689" s="45" t="s">
        <v>160</v>
      </c>
      <c r="F689" s="45" t="s">
        <v>975</v>
      </c>
      <c r="G689" s="45" t="s">
        <v>640</v>
      </c>
      <c r="H689" s="45" t="s">
        <v>530</v>
      </c>
      <c r="I689" s="45" t="s">
        <v>641</v>
      </c>
      <c r="J689" s="45" t="s">
        <v>642</v>
      </c>
      <c r="K689" s="45" t="s">
        <v>643</v>
      </c>
      <c r="L689" s="45" t="s">
        <v>643</v>
      </c>
    </row>
    <row r="690" spans="1:12" ht="25.5" hidden="1">
      <c r="A690" s="45" t="s">
        <v>2649</v>
      </c>
      <c r="B690" s="45" t="s">
        <v>2650</v>
      </c>
      <c r="C690" s="45" t="s">
        <v>2651</v>
      </c>
      <c r="D690" s="45" t="s">
        <v>200</v>
      </c>
      <c r="E690" s="45" t="s">
        <v>160</v>
      </c>
      <c r="F690" s="45" t="s">
        <v>975</v>
      </c>
      <c r="G690" s="45" t="s">
        <v>640</v>
      </c>
      <c r="H690" s="45" t="s">
        <v>530</v>
      </c>
      <c r="I690" s="45" t="s">
        <v>641</v>
      </c>
      <c r="J690" s="45" t="s">
        <v>642</v>
      </c>
      <c r="K690" s="45" t="s">
        <v>643</v>
      </c>
      <c r="L690" s="45" t="s">
        <v>643</v>
      </c>
    </row>
    <row r="691" spans="1:12" ht="25.5" hidden="1">
      <c r="A691" s="45" t="s">
        <v>2652</v>
      </c>
      <c r="B691" s="45" t="s">
        <v>2653</v>
      </c>
      <c r="C691" s="45" t="s">
        <v>2654</v>
      </c>
      <c r="D691" s="45" t="s">
        <v>200</v>
      </c>
      <c r="E691" s="45" t="s">
        <v>160</v>
      </c>
      <c r="F691" s="45" t="s">
        <v>975</v>
      </c>
      <c r="G691" s="45" t="s">
        <v>640</v>
      </c>
      <c r="H691" s="45" t="s">
        <v>530</v>
      </c>
      <c r="I691" s="45" t="s">
        <v>641</v>
      </c>
      <c r="J691" s="45" t="s">
        <v>642</v>
      </c>
      <c r="K691" s="45" t="s">
        <v>643</v>
      </c>
      <c r="L691" s="45" t="s">
        <v>643</v>
      </c>
    </row>
    <row r="692" spans="1:12" ht="25.5" hidden="1">
      <c r="A692" s="45" t="s">
        <v>2655</v>
      </c>
      <c r="B692" s="45" t="s">
        <v>2656</v>
      </c>
      <c r="C692" s="45" t="s">
        <v>2657</v>
      </c>
      <c r="D692" s="45" t="s">
        <v>200</v>
      </c>
      <c r="E692" s="45" t="s">
        <v>160</v>
      </c>
      <c r="F692" s="45" t="s">
        <v>975</v>
      </c>
      <c r="G692" s="45" t="s">
        <v>640</v>
      </c>
      <c r="H692" s="45" t="s">
        <v>530</v>
      </c>
      <c r="I692" s="45" t="s">
        <v>641</v>
      </c>
      <c r="J692" s="45" t="s">
        <v>642</v>
      </c>
      <c r="K692" s="45" t="s">
        <v>643</v>
      </c>
      <c r="L692" s="45" t="s">
        <v>643</v>
      </c>
    </row>
    <row r="693" spans="1:12" ht="25.5" hidden="1">
      <c r="A693" s="45" t="s">
        <v>2658</v>
      </c>
      <c r="B693" s="45" t="s">
        <v>2659</v>
      </c>
      <c r="C693" s="45" t="s">
        <v>2660</v>
      </c>
      <c r="D693" s="45" t="s">
        <v>200</v>
      </c>
      <c r="E693" s="45" t="s">
        <v>160</v>
      </c>
      <c r="F693" s="45" t="s">
        <v>975</v>
      </c>
      <c r="G693" s="45" t="s">
        <v>640</v>
      </c>
      <c r="H693" s="45" t="s">
        <v>530</v>
      </c>
      <c r="I693" s="45" t="s">
        <v>641</v>
      </c>
      <c r="J693" s="45" t="s">
        <v>642</v>
      </c>
      <c r="K693" s="45" t="s">
        <v>643</v>
      </c>
      <c r="L693" s="45" t="s">
        <v>643</v>
      </c>
    </row>
    <row r="694" spans="1:12" ht="25.5" hidden="1">
      <c r="A694" s="45" t="s">
        <v>2661</v>
      </c>
      <c r="B694" s="45" t="s">
        <v>2662</v>
      </c>
      <c r="C694" s="45" t="s">
        <v>2663</v>
      </c>
      <c r="D694" s="45" t="s">
        <v>200</v>
      </c>
      <c r="E694" s="45" t="s">
        <v>160</v>
      </c>
      <c r="F694" s="45" t="s">
        <v>975</v>
      </c>
      <c r="G694" s="45" t="s">
        <v>640</v>
      </c>
      <c r="H694" s="45" t="s">
        <v>530</v>
      </c>
      <c r="I694" s="45" t="s">
        <v>641</v>
      </c>
      <c r="J694" s="45" t="s">
        <v>642</v>
      </c>
      <c r="K694" s="45" t="s">
        <v>643</v>
      </c>
      <c r="L694" s="45" t="s">
        <v>643</v>
      </c>
    </row>
    <row r="695" spans="1:12" ht="25.5" hidden="1">
      <c r="A695" s="45" t="s">
        <v>2664</v>
      </c>
      <c r="B695" s="45" t="s">
        <v>2665</v>
      </c>
      <c r="C695" s="45" t="s">
        <v>2666</v>
      </c>
      <c r="D695" s="45" t="s">
        <v>220</v>
      </c>
      <c r="E695" s="45" t="s">
        <v>289</v>
      </c>
      <c r="F695" s="45" t="s">
        <v>639</v>
      </c>
      <c r="G695" s="45" t="s">
        <v>640</v>
      </c>
      <c r="H695" s="45" t="s">
        <v>530</v>
      </c>
      <c r="I695" s="45" t="s">
        <v>641</v>
      </c>
      <c r="J695" s="45" t="s">
        <v>642</v>
      </c>
      <c r="K695" s="45" t="s">
        <v>643</v>
      </c>
      <c r="L695" s="45" t="s">
        <v>643</v>
      </c>
    </row>
    <row r="696" spans="1:12" ht="25.5" hidden="1">
      <c r="A696" s="45" t="s">
        <v>2667</v>
      </c>
      <c r="B696" s="45" t="s">
        <v>2668</v>
      </c>
      <c r="C696" s="45" t="s">
        <v>2669</v>
      </c>
      <c r="D696" s="45" t="s">
        <v>220</v>
      </c>
      <c r="E696" s="45" t="s">
        <v>289</v>
      </c>
      <c r="F696" s="45" t="s">
        <v>639</v>
      </c>
      <c r="G696" s="45" t="s">
        <v>640</v>
      </c>
      <c r="H696" s="45" t="s">
        <v>530</v>
      </c>
      <c r="I696" s="45" t="s">
        <v>641</v>
      </c>
      <c r="J696" s="45" t="s">
        <v>642</v>
      </c>
      <c r="K696" s="45" t="s">
        <v>643</v>
      </c>
      <c r="L696" s="45" t="s">
        <v>643</v>
      </c>
    </row>
    <row r="697" spans="1:12" ht="25.5" hidden="1">
      <c r="A697" s="45" t="s">
        <v>2670</v>
      </c>
      <c r="B697" s="45" t="s">
        <v>2671</v>
      </c>
      <c r="C697" s="45" t="s">
        <v>2672</v>
      </c>
      <c r="D697" s="45" t="s">
        <v>220</v>
      </c>
      <c r="E697" s="45" t="s">
        <v>289</v>
      </c>
      <c r="F697" s="45" t="s">
        <v>639</v>
      </c>
      <c r="G697" s="45" t="s">
        <v>640</v>
      </c>
      <c r="H697" s="45" t="s">
        <v>530</v>
      </c>
      <c r="I697" s="45" t="s">
        <v>641</v>
      </c>
      <c r="J697" s="45" t="s">
        <v>642</v>
      </c>
      <c r="K697" s="45" t="s">
        <v>643</v>
      </c>
      <c r="L697" s="45" t="s">
        <v>643</v>
      </c>
    </row>
    <row r="698" spans="1:12" ht="25.5" hidden="1">
      <c r="A698" s="45" t="s">
        <v>2673</v>
      </c>
      <c r="B698" s="45" t="s">
        <v>2674</v>
      </c>
      <c r="C698" s="45" t="s">
        <v>2675</v>
      </c>
      <c r="D698" s="45" t="s">
        <v>220</v>
      </c>
      <c r="E698" s="45" t="s">
        <v>289</v>
      </c>
      <c r="F698" s="45" t="s">
        <v>639</v>
      </c>
      <c r="G698" s="45" t="s">
        <v>640</v>
      </c>
      <c r="H698" s="45" t="s">
        <v>530</v>
      </c>
      <c r="I698" s="45" t="s">
        <v>641</v>
      </c>
      <c r="J698" s="45" t="s">
        <v>642</v>
      </c>
      <c r="K698" s="45" t="s">
        <v>643</v>
      </c>
      <c r="L698" s="45" t="s">
        <v>643</v>
      </c>
    </row>
    <row r="699" spans="1:12" ht="25.5" hidden="1">
      <c r="A699" s="45" t="s">
        <v>2676</v>
      </c>
      <c r="B699" s="45" t="s">
        <v>2677</v>
      </c>
      <c r="C699" s="45" t="s">
        <v>2678</v>
      </c>
      <c r="D699" s="45" t="s">
        <v>220</v>
      </c>
      <c r="E699" s="45" t="s">
        <v>289</v>
      </c>
      <c r="F699" s="45" t="s">
        <v>639</v>
      </c>
      <c r="G699" s="45" t="s">
        <v>640</v>
      </c>
      <c r="H699" s="45" t="s">
        <v>530</v>
      </c>
      <c r="I699" s="45" t="s">
        <v>641</v>
      </c>
      <c r="J699" s="45" t="s">
        <v>642</v>
      </c>
      <c r="K699" s="45" t="s">
        <v>643</v>
      </c>
      <c r="L699" s="45" t="s">
        <v>643</v>
      </c>
    </row>
    <row r="700" spans="1:12" ht="25.5" hidden="1">
      <c r="A700" s="45" t="s">
        <v>2679</v>
      </c>
      <c r="B700" s="45" t="s">
        <v>2680</v>
      </c>
      <c r="C700" s="45" t="s">
        <v>2681</v>
      </c>
      <c r="D700" s="45" t="s">
        <v>220</v>
      </c>
      <c r="E700" s="45" t="s">
        <v>289</v>
      </c>
      <c r="F700" s="45" t="s">
        <v>639</v>
      </c>
      <c r="G700" s="45" t="s">
        <v>640</v>
      </c>
      <c r="H700" s="45" t="s">
        <v>530</v>
      </c>
      <c r="I700" s="45" t="s">
        <v>641</v>
      </c>
      <c r="J700" s="45" t="s">
        <v>642</v>
      </c>
      <c r="K700" s="45" t="s">
        <v>643</v>
      </c>
      <c r="L700" s="45" t="s">
        <v>643</v>
      </c>
    </row>
    <row r="701" spans="1:12" ht="25.5" hidden="1">
      <c r="A701" s="45" t="s">
        <v>2682</v>
      </c>
      <c r="B701" s="45" t="s">
        <v>2683</v>
      </c>
      <c r="C701" s="45" t="s">
        <v>2684</v>
      </c>
      <c r="D701" s="45" t="s">
        <v>220</v>
      </c>
      <c r="E701" s="45" t="s">
        <v>289</v>
      </c>
      <c r="F701" s="45" t="s">
        <v>639</v>
      </c>
      <c r="G701" s="45" t="s">
        <v>640</v>
      </c>
      <c r="H701" s="45" t="s">
        <v>530</v>
      </c>
      <c r="I701" s="45" t="s">
        <v>641</v>
      </c>
      <c r="J701" s="45" t="s">
        <v>642</v>
      </c>
      <c r="K701" s="45" t="s">
        <v>643</v>
      </c>
      <c r="L701" s="45" t="s">
        <v>643</v>
      </c>
    </row>
    <row r="702" spans="1:12" ht="25.5" hidden="1">
      <c r="A702" s="45" t="s">
        <v>2685</v>
      </c>
      <c r="B702" s="45" t="s">
        <v>2686</v>
      </c>
      <c r="C702" s="45" t="s">
        <v>2687</v>
      </c>
      <c r="D702" s="45" t="s">
        <v>220</v>
      </c>
      <c r="E702" s="45" t="s">
        <v>289</v>
      </c>
      <c r="F702" s="45" t="s">
        <v>639</v>
      </c>
      <c r="G702" s="45" t="s">
        <v>640</v>
      </c>
      <c r="H702" s="45" t="s">
        <v>530</v>
      </c>
      <c r="I702" s="45" t="s">
        <v>641</v>
      </c>
      <c r="J702" s="45" t="s">
        <v>642</v>
      </c>
      <c r="K702" s="45" t="s">
        <v>643</v>
      </c>
      <c r="L702" s="45" t="s">
        <v>643</v>
      </c>
    </row>
    <row r="703" spans="1:12" ht="25.5" hidden="1">
      <c r="A703" s="45" t="s">
        <v>2688</v>
      </c>
      <c r="B703" s="45" t="s">
        <v>2689</v>
      </c>
      <c r="C703" s="45" t="s">
        <v>2690</v>
      </c>
      <c r="D703" s="45" t="s">
        <v>220</v>
      </c>
      <c r="E703" s="45" t="s">
        <v>289</v>
      </c>
      <c r="F703" s="45" t="s">
        <v>639</v>
      </c>
      <c r="G703" s="45" t="s">
        <v>640</v>
      </c>
      <c r="H703" s="45" t="s">
        <v>530</v>
      </c>
      <c r="I703" s="45" t="s">
        <v>641</v>
      </c>
      <c r="J703" s="45" t="s">
        <v>642</v>
      </c>
      <c r="K703" s="45" t="s">
        <v>643</v>
      </c>
      <c r="L703" s="45" t="s">
        <v>643</v>
      </c>
    </row>
    <row r="704" spans="1:12" ht="25.5" hidden="1">
      <c r="A704" s="45" t="s">
        <v>2691</v>
      </c>
      <c r="B704" s="45" t="s">
        <v>2692</v>
      </c>
      <c r="C704" s="45" t="s">
        <v>2693</v>
      </c>
      <c r="D704" s="45" t="s">
        <v>220</v>
      </c>
      <c r="E704" s="45" t="s">
        <v>289</v>
      </c>
      <c r="F704" s="45" t="s">
        <v>639</v>
      </c>
      <c r="G704" s="45" t="s">
        <v>640</v>
      </c>
      <c r="H704" s="45" t="s">
        <v>530</v>
      </c>
      <c r="I704" s="45" t="s">
        <v>641</v>
      </c>
      <c r="J704" s="45" t="s">
        <v>642</v>
      </c>
      <c r="K704" s="45" t="s">
        <v>643</v>
      </c>
      <c r="L704" s="45" t="s">
        <v>643</v>
      </c>
    </row>
    <row r="705" spans="1:12" ht="25.5" hidden="1">
      <c r="A705" s="45" t="s">
        <v>2694</v>
      </c>
      <c r="B705" s="45" t="s">
        <v>2695</v>
      </c>
      <c r="C705" s="45" t="s">
        <v>2696</v>
      </c>
      <c r="D705" s="45" t="s">
        <v>220</v>
      </c>
      <c r="E705" s="45" t="s">
        <v>289</v>
      </c>
      <c r="F705" s="45" t="s">
        <v>639</v>
      </c>
      <c r="G705" s="45" t="s">
        <v>640</v>
      </c>
      <c r="H705" s="45" t="s">
        <v>530</v>
      </c>
      <c r="I705" s="45" t="s">
        <v>641</v>
      </c>
      <c r="J705" s="45" t="s">
        <v>642</v>
      </c>
      <c r="K705" s="45" t="s">
        <v>643</v>
      </c>
      <c r="L705" s="45" t="s">
        <v>643</v>
      </c>
    </row>
    <row r="706" spans="1:12" ht="25.5" hidden="1">
      <c r="A706" s="45" t="s">
        <v>2697</v>
      </c>
      <c r="B706" s="45" t="s">
        <v>2698</v>
      </c>
      <c r="C706" s="45" t="s">
        <v>2699</v>
      </c>
      <c r="D706" s="45" t="s">
        <v>220</v>
      </c>
      <c r="E706" s="45" t="s">
        <v>289</v>
      </c>
      <c r="F706" s="45" t="s">
        <v>639</v>
      </c>
      <c r="G706" s="45" t="s">
        <v>640</v>
      </c>
      <c r="H706" s="45" t="s">
        <v>530</v>
      </c>
      <c r="I706" s="45" t="s">
        <v>641</v>
      </c>
      <c r="J706" s="45" t="s">
        <v>642</v>
      </c>
      <c r="K706" s="45" t="s">
        <v>643</v>
      </c>
      <c r="L706" s="45" t="s">
        <v>643</v>
      </c>
    </row>
    <row r="707" spans="1:12" ht="25.5" hidden="1">
      <c r="A707" s="45" t="s">
        <v>2700</v>
      </c>
      <c r="B707" s="45" t="s">
        <v>2701</v>
      </c>
      <c r="C707" s="45" t="s">
        <v>2702</v>
      </c>
      <c r="D707" s="45" t="s">
        <v>220</v>
      </c>
      <c r="E707" s="45" t="s">
        <v>289</v>
      </c>
      <c r="F707" s="45" t="s">
        <v>639</v>
      </c>
      <c r="G707" s="45" t="s">
        <v>640</v>
      </c>
      <c r="H707" s="45" t="s">
        <v>530</v>
      </c>
      <c r="I707" s="45" t="s">
        <v>641</v>
      </c>
      <c r="J707" s="45" t="s">
        <v>642</v>
      </c>
      <c r="K707" s="45" t="s">
        <v>643</v>
      </c>
      <c r="L707" s="45" t="s">
        <v>643</v>
      </c>
    </row>
    <row r="708" spans="1:12" ht="25.5" hidden="1">
      <c r="A708" s="45" t="s">
        <v>2703</v>
      </c>
      <c r="B708" s="45" t="s">
        <v>2704</v>
      </c>
      <c r="C708" s="45" t="s">
        <v>2705</v>
      </c>
      <c r="D708" s="45" t="s">
        <v>220</v>
      </c>
      <c r="E708" s="45" t="s">
        <v>289</v>
      </c>
      <c r="F708" s="45" t="s">
        <v>639</v>
      </c>
      <c r="G708" s="45" t="s">
        <v>640</v>
      </c>
      <c r="H708" s="45" t="s">
        <v>530</v>
      </c>
      <c r="I708" s="45" t="s">
        <v>641</v>
      </c>
      <c r="J708" s="45" t="s">
        <v>642</v>
      </c>
      <c r="K708" s="45" t="s">
        <v>643</v>
      </c>
      <c r="L708" s="45" t="s">
        <v>643</v>
      </c>
    </row>
    <row r="709" spans="1:12" ht="25.5" hidden="1">
      <c r="A709" s="45" t="s">
        <v>2706</v>
      </c>
      <c r="B709" s="45" t="s">
        <v>2707</v>
      </c>
      <c r="C709" s="45" t="s">
        <v>2708</v>
      </c>
      <c r="D709" s="45" t="s">
        <v>220</v>
      </c>
      <c r="E709" s="45" t="s">
        <v>289</v>
      </c>
      <c r="F709" s="45" t="s">
        <v>639</v>
      </c>
      <c r="G709" s="45" t="s">
        <v>640</v>
      </c>
      <c r="H709" s="45" t="s">
        <v>530</v>
      </c>
      <c r="I709" s="45" t="s">
        <v>641</v>
      </c>
      <c r="J709" s="45" t="s">
        <v>642</v>
      </c>
      <c r="K709" s="45" t="s">
        <v>643</v>
      </c>
      <c r="L709" s="45" t="s">
        <v>643</v>
      </c>
    </row>
    <row r="710" spans="1:12" ht="25.5" hidden="1">
      <c r="A710" s="45" t="s">
        <v>2709</v>
      </c>
      <c r="B710" s="45" t="s">
        <v>2710</v>
      </c>
      <c r="C710" s="45" t="s">
        <v>2711</v>
      </c>
      <c r="D710" s="45" t="s">
        <v>220</v>
      </c>
      <c r="E710" s="45" t="s">
        <v>289</v>
      </c>
      <c r="F710" s="45" t="s">
        <v>639</v>
      </c>
      <c r="G710" s="45" t="s">
        <v>640</v>
      </c>
      <c r="H710" s="45" t="s">
        <v>530</v>
      </c>
      <c r="I710" s="45" t="s">
        <v>641</v>
      </c>
      <c r="J710" s="45" t="s">
        <v>642</v>
      </c>
      <c r="K710" s="45" t="s">
        <v>643</v>
      </c>
      <c r="L710" s="45" t="s">
        <v>643</v>
      </c>
    </row>
    <row r="711" spans="1:12" ht="25.5" hidden="1">
      <c r="A711" s="45" t="s">
        <v>2712</v>
      </c>
      <c r="B711" s="45" t="s">
        <v>2713</v>
      </c>
      <c r="C711" s="45" t="s">
        <v>2714</v>
      </c>
      <c r="D711" s="45" t="s">
        <v>220</v>
      </c>
      <c r="E711" s="45" t="s">
        <v>289</v>
      </c>
      <c r="F711" s="45" t="s">
        <v>639</v>
      </c>
      <c r="G711" s="45" t="s">
        <v>640</v>
      </c>
      <c r="H711" s="45" t="s">
        <v>530</v>
      </c>
      <c r="I711" s="45" t="s">
        <v>641</v>
      </c>
      <c r="J711" s="45" t="s">
        <v>642</v>
      </c>
      <c r="K711" s="45" t="s">
        <v>643</v>
      </c>
      <c r="L711" s="45" t="s">
        <v>643</v>
      </c>
    </row>
    <row r="712" spans="1:12" ht="25.5" hidden="1">
      <c r="A712" s="45" t="s">
        <v>2715</v>
      </c>
      <c r="B712" s="45" t="s">
        <v>2716</v>
      </c>
      <c r="C712" s="45" t="s">
        <v>2717</v>
      </c>
      <c r="D712" s="45" t="s">
        <v>220</v>
      </c>
      <c r="E712" s="45" t="s">
        <v>289</v>
      </c>
      <c r="F712" s="45" t="s">
        <v>639</v>
      </c>
      <c r="G712" s="45" t="s">
        <v>640</v>
      </c>
      <c r="H712" s="45" t="s">
        <v>530</v>
      </c>
      <c r="I712" s="45" t="s">
        <v>641</v>
      </c>
      <c r="J712" s="45" t="s">
        <v>642</v>
      </c>
      <c r="K712" s="45" t="s">
        <v>643</v>
      </c>
      <c r="L712" s="45" t="s">
        <v>643</v>
      </c>
    </row>
    <row r="713" spans="1:12" ht="25.5" hidden="1">
      <c r="A713" s="45" t="s">
        <v>2718</v>
      </c>
      <c r="B713" s="45" t="s">
        <v>2719</v>
      </c>
      <c r="C713" s="45" t="s">
        <v>2720</v>
      </c>
      <c r="D713" s="45" t="s">
        <v>220</v>
      </c>
      <c r="E713" s="45" t="s">
        <v>289</v>
      </c>
      <c r="F713" s="45" t="s">
        <v>639</v>
      </c>
      <c r="G713" s="45" t="s">
        <v>640</v>
      </c>
      <c r="H713" s="45" t="s">
        <v>530</v>
      </c>
      <c r="I713" s="45" t="s">
        <v>641</v>
      </c>
      <c r="J713" s="45" t="s">
        <v>642</v>
      </c>
      <c r="K713" s="45" t="s">
        <v>643</v>
      </c>
      <c r="L713" s="45" t="s">
        <v>643</v>
      </c>
    </row>
    <row r="714" spans="1:12" ht="25.5" hidden="1">
      <c r="A714" s="45" t="s">
        <v>2721</v>
      </c>
      <c r="B714" s="45" t="s">
        <v>2722</v>
      </c>
      <c r="C714" s="45" t="s">
        <v>2723</v>
      </c>
      <c r="D714" s="45" t="s">
        <v>228</v>
      </c>
      <c r="E714" s="45" t="s">
        <v>163</v>
      </c>
      <c r="F714" s="45" t="s">
        <v>639</v>
      </c>
      <c r="G714" s="45" t="s">
        <v>640</v>
      </c>
      <c r="H714" s="45" t="s">
        <v>530</v>
      </c>
      <c r="I714" s="45" t="s">
        <v>641</v>
      </c>
      <c r="J714" s="45" t="s">
        <v>642</v>
      </c>
      <c r="K714" s="45" t="s">
        <v>643</v>
      </c>
      <c r="L714" s="45" t="s">
        <v>643</v>
      </c>
    </row>
    <row r="715" spans="1:12" ht="25.5" hidden="1">
      <c r="A715" s="45" t="s">
        <v>2724</v>
      </c>
      <c r="B715" s="45" t="s">
        <v>2725</v>
      </c>
      <c r="C715" s="45" t="s">
        <v>2726</v>
      </c>
      <c r="D715" s="45" t="s">
        <v>228</v>
      </c>
      <c r="E715" s="45" t="s">
        <v>163</v>
      </c>
      <c r="F715" s="45" t="s">
        <v>639</v>
      </c>
      <c r="G715" s="45" t="s">
        <v>640</v>
      </c>
      <c r="H715" s="45" t="s">
        <v>530</v>
      </c>
      <c r="I715" s="45" t="s">
        <v>641</v>
      </c>
      <c r="J715" s="45" t="s">
        <v>642</v>
      </c>
      <c r="K715" s="45" t="s">
        <v>643</v>
      </c>
      <c r="L715" s="45" t="s">
        <v>643</v>
      </c>
    </row>
    <row r="716" spans="1:12" ht="25.5" hidden="1">
      <c r="A716" s="45" t="s">
        <v>2727</v>
      </c>
      <c r="B716" s="45" t="s">
        <v>2728</v>
      </c>
      <c r="C716" s="45" t="s">
        <v>2729</v>
      </c>
      <c r="D716" s="45" t="s">
        <v>228</v>
      </c>
      <c r="E716" s="45" t="s">
        <v>163</v>
      </c>
      <c r="F716" s="45" t="s">
        <v>639</v>
      </c>
      <c r="G716" s="45" t="s">
        <v>640</v>
      </c>
      <c r="H716" s="45" t="s">
        <v>530</v>
      </c>
      <c r="I716" s="45" t="s">
        <v>641</v>
      </c>
      <c r="J716" s="45" t="s">
        <v>642</v>
      </c>
      <c r="K716" s="45" t="s">
        <v>643</v>
      </c>
      <c r="L716" s="45" t="s">
        <v>643</v>
      </c>
    </row>
    <row r="717" spans="1:12" ht="25.5" hidden="1">
      <c r="A717" s="45" t="s">
        <v>2730</v>
      </c>
      <c r="B717" s="45" t="s">
        <v>2731</v>
      </c>
      <c r="C717" s="45" t="s">
        <v>2732</v>
      </c>
      <c r="D717" s="45" t="s">
        <v>228</v>
      </c>
      <c r="E717" s="45" t="s">
        <v>163</v>
      </c>
      <c r="F717" s="45" t="s">
        <v>639</v>
      </c>
      <c r="G717" s="45" t="s">
        <v>640</v>
      </c>
      <c r="H717" s="45" t="s">
        <v>530</v>
      </c>
      <c r="I717" s="45" t="s">
        <v>641</v>
      </c>
      <c r="J717" s="45" t="s">
        <v>642</v>
      </c>
      <c r="K717" s="45" t="s">
        <v>643</v>
      </c>
      <c r="L717" s="45" t="s">
        <v>643</v>
      </c>
    </row>
    <row r="718" spans="1:12" ht="25.5" hidden="1">
      <c r="A718" s="45" t="s">
        <v>2733</v>
      </c>
      <c r="B718" s="45" t="s">
        <v>2734</v>
      </c>
      <c r="C718" s="45" t="s">
        <v>2735</v>
      </c>
      <c r="D718" s="45" t="s">
        <v>228</v>
      </c>
      <c r="E718" s="45" t="s">
        <v>163</v>
      </c>
      <c r="F718" s="45" t="s">
        <v>639</v>
      </c>
      <c r="G718" s="45" t="s">
        <v>640</v>
      </c>
      <c r="H718" s="45" t="s">
        <v>530</v>
      </c>
      <c r="I718" s="45" t="s">
        <v>641</v>
      </c>
      <c r="J718" s="45" t="s">
        <v>642</v>
      </c>
      <c r="K718" s="45" t="s">
        <v>643</v>
      </c>
      <c r="L718" s="45" t="s">
        <v>643</v>
      </c>
    </row>
    <row r="719" spans="1:12" ht="25.5" hidden="1">
      <c r="A719" s="45" t="s">
        <v>2736</v>
      </c>
      <c r="B719" s="45" t="s">
        <v>2737</v>
      </c>
      <c r="C719" s="45" t="s">
        <v>2738</v>
      </c>
      <c r="D719" s="45" t="s">
        <v>228</v>
      </c>
      <c r="E719" s="45" t="s">
        <v>163</v>
      </c>
      <c r="F719" s="45" t="s">
        <v>639</v>
      </c>
      <c r="G719" s="45" t="s">
        <v>640</v>
      </c>
      <c r="H719" s="45" t="s">
        <v>530</v>
      </c>
      <c r="I719" s="45" t="s">
        <v>641</v>
      </c>
      <c r="J719" s="45" t="s">
        <v>642</v>
      </c>
      <c r="K719" s="45" t="s">
        <v>643</v>
      </c>
      <c r="L719" s="45" t="s">
        <v>643</v>
      </c>
    </row>
    <row r="720" spans="1:12" ht="25.5" hidden="1">
      <c r="A720" s="45" t="s">
        <v>2739</v>
      </c>
      <c r="B720" s="45" t="s">
        <v>2740</v>
      </c>
      <c r="C720" s="45" t="s">
        <v>2741</v>
      </c>
      <c r="D720" s="45" t="s">
        <v>228</v>
      </c>
      <c r="E720" s="45" t="s">
        <v>163</v>
      </c>
      <c r="F720" s="45" t="s">
        <v>639</v>
      </c>
      <c r="G720" s="45" t="s">
        <v>640</v>
      </c>
      <c r="H720" s="45" t="s">
        <v>530</v>
      </c>
      <c r="I720" s="45" t="s">
        <v>641</v>
      </c>
      <c r="J720" s="45" t="s">
        <v>642</v>
      </c>
      <c r="K720" s="45" t="s">
        <v>643</v>
      </c>
      <c r="L720" s="45" t="s">
        <v>643</v>
      </c>
    </row>
    <row r="721" spans="1:12" ht="25.5" hidden="1">
      <c r="A721" s="45" t="s">
        <v>2742</v>
      </c>
      <c r="B721" s="45" t="s">
        <v>2743</v>
      </c>
      <c r="C721" s="45" t="s">
        <v>2744</v>
      </c>
      <c r="D721" s="45" t="s">
        <v>228</v>
      </c>
      <c r="E721" s="45" t="s">
        <v>163</v>
      </c>
      <c r="F721" s="45" t="s">
        <v>639</v>
      </c>
      <c r="G721" s="45" t="s">
        <v>640</v>
      </c>
      <c r="H721" s="45" t="s">
        <v>530</v>
      </c>
      <c r="I721" s="45" t="s">
        <v>641</v>
      </c>
      <c r="J721" s="45" t="s">
        <v>642</v>
      </c>
      <c r="K721" s="45" t="s">
        <v>643</v>
      </c>
      <c r="L721" s="45" t="s">
        <v>643</v>
      </c>
    </row>
    <row r="722" spans="1:12" ht="25.5" hidden="1">
      <c r="A722" s="45" t="s">
        <v>2745</v>
      </c>
      <c r="B722" s="45" t="s">
        <v>2746</v>
      </c>
      <c r="C722" s="45" t="s">
        <v>2747</v>
      </c>
      <c r="D722" s="45" t="s">
        <v>228</v>
      </c>
      <c r="E722" s="45" t="s">
        <v>163</v>
      </c>
      <c r="F722" s="45" t="s">
        <v>639</v>
      </c>
      <c r="G722" s="45" t="s">
        <v>640</v>
      </c>
      <c r="H722" s="45" t="s">
        <v>530</v>
      </c>
      <c r="I722" s="45" t="s">
        <v>641</v>
      </c>
      <c r="J722" s="45" t="s">
        <v>642</v>
      </c>
      <c r="K722" s="45" t="s">
        <v>643</v>
      </c>
      <c r="L722" s="45" t="s">
        <v>643</v>
      </c>
    </row>
    <row r="723" spans="1:12" ht="25.5" hidden="1">
      <c r="A723" s="45" t="s">
        <v>2748</v>
      </c>
      <c r="B723" s="45" t="s">
        <v>2749</v>
      </c>
      <c r="C723" s="45" t="s">
        <v>2750</v>
      </c>
      <c r="D723" s="45" t="s">
        <v>228</v>
      </c>
      <c r="E723" s="45" t="s">
        <v>163</v>
      </c>
      <c r="F723" s="45" t="s">
        <v>639</v>
      </c>
      <c r="G723" s="45" t="s">
        <v>640</v>
      </c>
      <c r="H723" s="45" t="s">
        <v>530</v>
      </c>
      <c r="I723" s="45" t="s">
        <v>641</v>
      </c>
      <c r="J723" s="45" t="s">
        <v>642</v>
      </c>
      <c r="K723" s="45" t="s">
        <v>643</v>
      </c>
      <c r="L723" s="45" t="s">
        <v>643</v>
      </c>
    </row>
    <row r="724" spans="1:12" ht="25.5" hidden="1">
      <c r="A724" s="45" t="s">
        <v>2751</v>
      </c>
      <c r="B724" s="45" t="s">
        <v>2752</v>
      </c>
      <c r="C724" s="45" t="s">
        <v>2753</v>
      </c>
      <c r="D724" s="45" t="s">
        <v>228</v>
      </c>
      <c r="E724" s="45" t="s">
        <v>163</v>
      </c>
      <c r="F724" s="45" t="s">
        <v>639</v>
      </c>
      <c r="G724" s="45" t="s">
        <v>640</v>
      </c>
      <c r="H724" s="45" t="s">
        <v>530</v>
      </c>
      <c r="I724" s="45" t="s">
        <v>641</v>
      </c>
      <c r="J724" s="45" t="s">
        <v>642</v>
      </c>
      <c r="K724" s="45" t="s">
        <v>643</v>
      </c>
      <c r="L724" s="45" t="s">
        <v>643</v>
      </c>
    </row>
    <row r="725" spans="1:12" ht="25.5" hidden="1">
      <c r="A725" s="45" t="s">
        <v>2754</v>
      </c>
      <c r="B725" s="45" t="s">
        <v>2755</v>
      </c>
      <c r="C725" s="45" t="s">
        <v>2756</v>
      </c>
      <c r="D725" s="45" t="s">
        <v>228</v>
      </c>
      <c r="E725" s="45" t="s">
        <v>163</v>
      </c>
      <c r="F725" s="45" t="s">
        <v>639</v>
      </c>
      <c r="G725" s="45" t="s">
        <v>640</v>
      </c>
      <c r="H725" s="45" t="s">
        <v>530</v>
      </c>
      <c r="I725" s="45" t="s">
        <v>641</v>
      </c>
      <c r="J725" s="45" t="s">
        <v>642</v>
      </c>
      <c r="K725" s="45" t="s">
        <v>643</v>
      </c>
      <c r="L725" s="45" t="s">
        <v>643</v>
      </c>
    </row>
    <row r="726" spans="1:12" ht="25.5" hidden="1">
      <c r="A726" s="45" t="s">
        <v>2757</v>
      </c>
      <c r="B726" s="45" t="s">
        <v>2758</v>
      </c>
      <c r="C726" s="45" t="s">
        <v>2759</v>
      </c>
      <c r="D726" s="45" t="s">
        <v>228</v>
      </c>
      <c r="E726" s="45" t="s">
        <v>163</v>
      </c>
      <c r="F726" s="45" t="s">
        <v>639</v>
      </c>
      <c r="G726" s="45" t="s">
        <v>640</v>
      </c>
      <c r="H726" s="45" t="s">
        <v>530</v>
      </c>
      <c r="I726" s="45" t="s">
        <v>641</v>
      </c>
      <c r="J726" s="45" t="s">
        <v>642</v>
      </c>
      <c r="K726" s="45" t="s">
        <v>643</v>
      </c>
      <c r="L726" s="45" t="s">
        <v>643</v>
      </c>
    </row>
    <row r="727" spans="1:12" ht="25.5" hidden="1">
      <c r="A727" s="45" t="s">
        <v>2760</v>
      </c>
      <c r="B727" s="45" t="s">
        <v>2761</v>
      </c>
      <c r="C727" s="45" t="s">
        <v>2762</v>
      </c>
      <c r="D727" s="45" t="s">
        <v>228</v>
      </c>
      <c r="E727" s="45" t="s">
        <v>163</v>
      </c>
      <c r="F727" s="45" t="s">
        <v>639</v>
      </c>
      <c r="G727" s="45" t="s">
        <v>640</v>
      </c>
      <c r="H727" s="45" t="s">
        <v>530</v>
      </c>
      <c r="I727" s="45" t="s">
        <v>641</v>
      </c>
      <c r="J727" s="45" t="s">
        <v>642</v>
      </c>
      <c r="K727" s="45" t="s">
        <v>643</v>
      </c>
      <c r="L727" s="45" t="s">
        <v>643</v>
      </c>
    </row>
    <row r="728" spans="1:12" ht="25.5" hidden="1">
      <c r="A728" s="45" t="s">
        <v>2763</v>
      </c>
      <c r="B728" s="45" t="s">
        <v>2764</v>
      </c>
      <c r="C728" s="45" t="s">
        <v>2765</v>
      </c>
      <c r="D728" s="45" t="s">
        <v>228</v>
      </c>
      <c r="E728" s="45" t="s">
        <v>163</v>
      </c>
      <c r="F728" s="45" t="s">
        <v>639</v>
      </c>
      <c r="G728" s="45" t="s">
        <v>640</v>
      </c>
      <c r="H728" s="45" t="s">
        <v>530</v>
      </c>
      <c r="I728" s="45" t="s">
        <v>641</v>
      </c>
      <c r="J728" s="45" t="s">
        <v>642</v>
      </c>
      <c r="K728" s="45" t="s">
        <v>643</v>
      </c>
      <c r="L728" s="45" t="s">
        <v>643</v>
      </c>
    </row>
    <row r="729" spans="1:12" ht="25.5" hidden="1">
      <c r="A729" s="45" t="s">
        <v>2766</v>
      </c>
      <c r="B729" s="45" t="s">
        <v>2767</v>
      </c>
      <c r="C729" s="45" t="s">
        <v>2768</v>
      </c>
      <c r="D729" s="45" t="s">
        <v>228</v>
      </c>
      <c r="E729" s="45" t="s">
        <v>163</v>
      </c>
      <c r="F729" s="45" t="s">
        <v>639</v>
      </c>
      <c r="G729" s="45" t="s">
        <v>640</v>
      </c>
      <c r="H729" s="45" t="s">
        <v>530</v>
      </c>
      <c r="I729" s="45" t="s">
        <v>641</v>
      </c>
      <c r="J729" s="45" t="s">
        <v>642</v>
      </c>
      <c r="K729" s="45" t="s">
        <v>643</v>
      </c>
      <c r="L729" s="45" t="s">
        <v>643</v>
      </c>
    </row>
    <row r="730" spans="1:12" ht="25.5" hidden="1">
      <c r="A730" s="45" t="s">
        <v>2769</v>
      </c>
      <c r="B730" s="45" t="s">
        <v>2770</v>
      </c>
      <c r="C730" s="45" t="s">
        <v>2771</v>
      </c>
      <c r="D730" s="45" t="s">
        <v>228</v>
      </c>
      <c r="E730" s="45" t="s">
        <v>163</v>
      </c>
      <c r="F730" s="45" t="s">
        <v>639</v>
      </c>
      <c r="G730" s="45" t="s">
        <v>640</v>
      </c>
      <c r="H730" s="45" t="s">
        <v>530</v>
      </c>
      <c r="I730" s="45" t="s">
        <v>641</v>
      </c>
      <c r="J730" s="45" t="s">
        <v>642</v>
      </c>
      <c r="K730" s="45" t="s">
        <v>643</v>
      </c>
      <c r="L730" s="45" t="s">
        <v>643</v>
      </c>
    </row>
    <row r="731" spans="1:12" ht="25.5" hidden="1">
      <c r="A731" s="45" t="s">
        <v>2772</v>
      </c>
      <c r="B731" s="45" t="s">
        <v>2773</v>
      </c>
      <c r="C731" s="45" t="s">
        <v>2774</v>
      </c>
      <c r="D731" s="45" t="s">
        <v>228</v>
      </c>
      <c r="E731" s="45" t="s">
        <v>163</v>
      </c>
      <c r="F731" s="45" t="s">
        <v>639</v>
      </c>
      <c r="G731" s="45" t="s">
        <v>640</v>
      </c>
      <c r="H731" s="45" t="s">
        <v>530</v>
      </c>
      <c r="I731" s="45" t="s">
        <v>641</v>
      </c>
      <c r="J731" s="45" t="s">
        <v>642</v>
      </c>
      <c r="K731" s="45" t="s">
        <v>643</v>
      </c>
      <c r="L731" s="45" t="s">
        <v>643</v>
      </c>
    </row>
    <row r="732" spans="1:12" ht="25.5" hidden="1">
      <c r="A732" s="45" t="s">
        <v>2775</v>
      </c>
      <c r="B732" s="45" t="s">
        <v>2776</v>
      </c>
      <c r="C732" s="45" t="s">
        <v>2777</v>
      </c>
      <c r="D732" s="45" t="s">
        <v>228</v>
      </c>
      <c r="E732" s="45" t="s">
        <v>163</v>
      </c>
      <c r="F732" s="45" t="s">
        <v>639</v>
      </c>
      <c r="G732" s="45" t="s">
        <v>640</v>
      </c>
      <c r="H732" s="45" t="s">
        <v>530</v>
      </c>
      <c r="I732" s="45" t="s">
        <v>641</v>
      </c>
      <c r="J732" s="45" t="s">
        <v>642</v>
      </c>
      <c r="K732" s="45" t="s">
        <v>643</v>
      </c>
      <c r="L732" s="45" t="s">
        <v>643</v>
      </c>
    </row>
    <row r="733" spans="1:12" ht="25.5" hidden="1">
      <c r="A733" s="45" t="s">
        <v>2778</v>
      </c>
      <c r="B733" s="45" t="s">
        <v>2779</v>
      </c>
      <c r="C733" s="45" t="s">
        <v>2780</v>
      </c>
      <c r="D733" s="45" t="s">
        <v>228</v>
      </c>
      <c r="E733" s="45" t="s">
        <v>163</v>
      </c>
      <c r="F733" s="45" t="s">
        <v>639</v>
      </c>
      <c r="G733" s="45" t="s">
        <v>640</v>
      </c>
      <c r="H733" s="45" t="s">
        <v>530</v>
      </c>
      <c r="I733" s="45" t="s">
        <v>641</v>
      </c>
      <c r="J733" s="45" t="s">
        <v>642</v>
      </c>
      <c r="K733" s="45" t="s">
        <v>643</v>
      </c>
      <c r="L733" s="45" t="s">
        <v>643</v>
      </c>
    </row>
    <row r="734" spans="1:12" ht="25.5" hidden="1">
      <c r="A734" s="45" t="s">
        <v>2781</v>
      </c>
      <c r="B734" s="45" t="s">
        <v>2782</v>
      </c>
      <c r="C734" s="45" t="s">
        <v>2783</v>
      </c>
      <c r="D734" s="45" t="s">
        <v>228</v>
      </c>
      <c r="E734" s="45" t="s">
        <v>163</v>
      </c>
      <c r="F734" s="45" t="s">
        <v>639</v>
      </c>
      <c r="G734" s="45" t="s">
        <v>640</v>
      </c>
      <c r="H734" s="45" t="s">
        <v>530</v>
      </c>
      <c r="I734" s="45" t="s">
        <v>641</v>
      </c>
      <c r="J734" s="45" t="s">
        <v>642</v>
      </c>
      <c r="K734" s="45" t="s">
        <v>643</v>
      </c>
      <c r="L734" s="45" t="s">
        <v>643</v>
      </c>
    </row>
    <row r="735" spans="1:12" ht="25.5" hidden="1">
      <c r="A735" s="45" t="s">
        <v>2784</v>
      </c>
      <c r="B735" s="45" t="s">
        <v>2785</v>
      </c>
      <c r="C735" s="45" t="s">
        <v>2786</v>
      </c>
      <c r="D735" s="45" t="s">
        <v>228</v>
      </c>
      <c r="E735" s="45" t="s">
        <v>163</v>
      </c>
      <c r="F735" s="45" t="s">
        <v>639</v>
      </c>
      <c r="G735" s="45" t="s">
        <v>640</v>
      </c>
      <c r="H735" s="45" t="s">
        <v>530</v>
      </c>
      <c r="I735" s="45" t="s">
        <v>641</v>
      </c>
      <c r="J735" s="45" t="s">
        <v>642</v>
      </c>
      <c r="K735" s="45" t="s">
        <v>643</v>
      </c>
      <c r="L735" s="45" t="s">
        <v>643</v>
      </c>
    </row>
    <row r="736" spans="1:12" ht="25.5" hidden="1">
      <c r="A736" s="45" t="s">
        <v>2787</v>
      </c>
      <c r="B736" s="45" t="s">
        <v>2788</v>
      </c>
      <c r="C736" s="45" t="s">
        <v>2789</v>
      </c>
      <c r="D736" s="45" t="s">
        <v>228</v>
      </c>
      <c r="E736" s="45" t="s">
        <v>163</v>
      </c>
      <c r="F736" s="45" t="s">
        <v>639</v>
      </c>
      <c r="G736" s="45" t="s">
        <v>640</v>
      </c>
      <c r="H736" s="45" t="s">
        <v>530</v>
      </c>
      <c r="I736" s="45" t="s">
        <v>641</v>
      </c>
      <c r="J736" s="45" t="s">
        <v>642</v>
      </c>
      <c r="K736" s="45" t="s">
        <v>643</v>
      </c>
      <c r="L736" s="45" t="s">
        <v>643</v>
      </c>
    </row>
    <row r="737" spans="1:12" ht="25.5" hidden="1">
      <c r="A737" s="45" t="s">
        <v>2790</v>
      </c>
      <c r="B737" s="45" t="s">
        <v>2791</v>
      </c>
      <c r="C737" s="45" t="s">
        <v>2792</v>
      </c>
      <c r="D737" s="45" t="s">
        <v>228</v>
      </c>
      <c r="E737" s="45" t="s">
        <v>163</v>
      </c>
      <c r="F737" s="45" t="s">
        <v>639</v>
      </c>
      <c r="G737" s="45" t="s">
        <v>640</v>
      </c>
      <c r="H737" s="45" t="s">
        <v>530</v>
      </c>
      <c r="I737" s="45" t="s">
        <v>641</v>
      </c>
      <c r="J737" s="45" t="s">
        <v>642</v>
      </c>
      <c r="K737" s="45" t="s">
        <v>643</v>
      </c>
      <c r="L737" s="45" t="s">
        <v>643</v>
      </c>
    </row>
    <row r="738" spans="1:12" ht="25.5" hidden="1">
      <c r="A738" s="45" t="s">
        <v>2793</v>
      </c>
      <c r="B738" s="45" t="s">
        <v>2794</v>
      </c>
      <c r="C738" s="45" t="s">
        <v>2795</v>
      </c>
      <c r="D738" s="45" t="s">
        <v>228</v>
      </c>
      <c r="E738" s="45" t="s">
        <v>163</v>
      </c>
      <c r="F738" s="45" t="s">
        <v>639</v>
      </c>
      <c r="G738" s="45" t="s">
        <v>640</v>
      </c>
      <c r="H738" s="45" t="s">
        <v>530</v>
      </c>
      <c r="I738" s="45" t="s">
        <v>641</v>
      </c>
      <c r="J738" s="45" t="s">
        <v>642</v>
      </c>
      <c r="K738" s="45" t="s">
        <v>643</v>
      </c>
      <c r="L738" s="45" t="s">
        <v>643</v>
      </c>
    </row>
    <row r="739" spans="1:12" ht="25.5" hidden="1">
      <c r="A739" s="45" t="s">
        <v>2796</v>
      </c>
      <c r="B739" s="45" t="s">
        <v>2797</v>
      </c>
      <c r="C739" s="45" t="s">
        <v>2798</v>
      </c>
      <c r="D739" s="45" t="s">
        <v>228</v>
      </c>
      <c r="E739" s="45" t="s">
        <v>163</v>
      </c>
      <c r="F739" s="45" t="s">
        <v>639</v>
      </c>
      <c r="G739" s="45" t="s">
        <v>640</v>
      </c>
      <c r="H739" s="45" t="s">
        <v>530</v>
      </c>
      <c r="I739" s="45" t="s">
        <v>641</v>
      </c>
      <c r="J739" s="45" t="s">
        <v>642</v>
      </c>
      <c r="K739" s="45" t="s">
        <v>643</v>
      </c>
      <c r="L739" s="45" t="s">
        <v>643</v>
      </c>
    </row>
    <row r="740" spans="1:12" ht="25.5" hidden="1">
      <c r="A740" s="45" t="s">
        <v>2799</v>
      </c>
      <c r="B740" s="45" t="s">
        <v>2800</v>
      </c>
      <c r="C740" s="45" t="s">
        <v>2801</v>
      </c>
      <c r="D740" s="45" t="s">
        <v>228</v>
      </c>
      <c r="E740" s="45" t="s">
        <v>163</v>
      </c>
      <c r="F740" s="45" t="s">
        <v>639</v>
      </c>
      <c r="G740" s="45" t="s">
        <v>640</v>
      </c>
      <c r="H740" s="45" t="s">
        <v>530</v>
      </c>
      <c r="I740" s="45" t="s">
        <v>641</v>
      </c>
      <c r="J740" s="45" t="s">
        <v>642</v>
      </c>
      <c r="K740" s="45" t="s">
        <v>643</v>
      </c>
      <c r="L740" s="45" t="s">
        <v>643</v>
      </c>
    </row>
    <row r="741" spans="1:12" ht="25.5" hidden="1">
      <c r="A741" s="45" t="s">
        <v>2802</v>
      </c>
      <c r="B741" s="45" t="s">
        <v>2803</v>
      </c>
      <c r="C741" s="45" t="s">
        <v>2804</v>
      </c>
      <c r="D741" s="45" t="s">
        <v>228</v>
      </c>
      <c r="E741" s="45" t="s">
        <v>163</v>
      </c>
      <c r="F741" s="45" t="s">
        <v>639</v>
      </c>
      <c r="G741" s="45" t="s">
        <v>640</v>
      </c>
      <c r="H741" s="45" t="s">
        <v>530</v>
      </c>
      <c r="I741" s="45" t="s">
        <v>641</v>
      </c>
      <c r="J741" s="45" t="s">
        <v>642</v>
      </c>
      <c r="K741" s="45" t="s">
        <v>643</v>
      </c>
      <c r="L741" s="45" t="s">
        <v>643</v>
      </c>
    </row>
    <row r="742" spans="1:12" ht="25.5" hidden="1">
      <c r="A742" s="45" t="s">
        <v>2805</v>
      </c>
      <c r="B742" s="45" t="s">
        <v>2806</v>
      </c>
      <c r="C742" s="45" t="s">
        <v>2807</v>
      </c>
      <c r="D742" s="45" t="s">
        <v>228</v>
      </c>
      <c r="E742" s="45" t="s">
        <v>163</v>
      </c>
      <c r="F742" s="45" t="s">
        <v>639</v>
      </c>
      <c r="G742" s="45" t="s">
        <v>640</v>
      </c>
      <c r="H742" s="45" t="s">
        <v>530</v>
      </c>
      <c r="I742" s="45" t="s">
        <v>641</v>
      </c>
      <c r="J742" s="45" t="s">
        <v>642</v>
      </c>
      <c r="K742" s="45" t="s">
        <v>643</v>
      </c>
      <c r="L742" s="45" t="s">
        <v>643</v>
      </c>
    </row>
    <row r="743" spans="1:12" ht="25.5" hidden="1">
      <c r="A743" s="45" t="s">
        <v>2808</v>
      </c>
      <c r="B743" s="45" t="s">
        <v>2809</v>
      </c>
      <c r="C743" s="45" t="s">
        <v>2810</v>
      </c>
      <c r="D743" s="45" t="s">
        <v>228</v>
      </c>
      <c r="E743" s="45" t="s">
        <v>163</v>
      </c>
      <c r="F743" s="45" t="s">
        <v>639</v>
      </c>
      <c r="G743" s="45" t="s">
        <v>640</v>
      </c>
      <c r="H743" s="45" t="s">
        <v>530</v>
      </c>
      <c r="I743" s="45" t="s">
        <v>641</v>
      </c>
      <c r="J743" s="45" t="s">
        <v>642</v>
      </c>
      <c r="K743" s="45" t="s">
        <v>643</v>
      </c>
      <c r="L743" s="45" t="s">
        <v>643</v>
      </c>
    </row>
    <row r="744" spans="1:12" ht="25.5" hidden="1">
      <c r="A744" s="45" t="s">
        <v>2811</v>
      </c>
      <c r="B744" s="45" t="s">
        <v>2812</v>
      </c>
      <c r="C744" s="45" t="s">
        <v>2813</v>
      </c>
      <c r="D744" s="45" t="s">
        <v>228</v>
      </c>
      <c r="E744" s="45" t="s">
        <v>163</v>
      </c>
      <c r="F744" s="45" t="s">
        <v>639</v>
      </c>
      <c r="G744" s="45" t="s">
        <v>640</v>
      </c>
      <c r="H744" s="45" t="s">
        <v>530</v>
      </c>
      <c r="I744" s="45" t="s">
        <v>641</v>
      </c>
      <c r="J744" s="45" t="s">
        <v>642</v>
      </c>
      <c r="K744" s="45" t="s">
        <v>643</v>
      </c>
      <c r="L744" s="45" t="s">
        <v>643</v>
      </c>
    </row>
    <row r="745" spans="1:12" ht="25.5" hidden="1">
      <c r="A745" s="45" t="s">
        <v>2814</v>
      </c>
      <c r="B745" s="45" t="s">
        <v>2815</v>
      </c>
      <c r="C745" s="45" t="s">
        <v>2816</v>
      </c>
      <c r="D745" s="45" t="s">
        <v>228</v>
      </c>
      <c r="E745" s="45" t="s">
        <v>163</v>
      </c>
      <c r="F745" s="45" t="s">
        <v>639</v>
      </c>
      <c r="G745" s="45" t="s">
        <v>640</v>
      </c>
      <c r="H745" s="45" t="s">
        <v>530</v>
      </c>
      <c r="I745" s="45" t="s">
        <v>641</v>
      </c>
      <c r="J745" s="45" t="s">
        <v>642</v>
      </c>
      <c r="K745" s="45" t="s">
        <v>643</v>
      </c>
      <c r="L745" s="45" t="s">
        <v>643</v>
      </c>
    </row>
    <row r="746" spans="1:12" ht="25.5" hidden="1">
      <c r="A746" s="45" t="s">
        <v>2817</v>
      </c>
      <c r="B746" s="45" t="s">
        <v>2818</v>
      </c>
      <c r="C746" s="45" t="s">
        <v>2819</v>
      </c>
      <c r="D746" s="45" t="s">
        <v>228</v>
      </c>
      <c r="E746" s="45" t="s">
        <v>163</v>
      </c>
      <c r="F746" s="45" t="s">
        <v>639</v>
      </c>
      <c r="G746" s="45" t="s">
        <v>640</v>
      </c>
      <c r="H746" s="45" t="s">
        <v>530</v>
      </c>
      <c r="I746" s="45" t="s">
        <v>641</v>
      </c>
      <c r="J746" s="45" t="s">
        <v>642</v>
      </c>
      <c r="K746" s="45" t="s">
        <v>643</v>
      </c>
      <c r="L746" s="45" t="s">
        <v>643</v>
      </c>
    </row>
    <row r="747" spans="1:12" ht="25.5" hidden="1">
      <c r="A747" s="45" t="s">
        <v>2820</v>
      </c>
      <c r="B747" s="45" t="s">
        <v>2821</v>
      </c>
      <c r="C747" s="45" t="s">
        <v>2822</v>
      </c>
      <c r="D747" s="45" t="s">
        <v>228</v>
      </c>
      <c r="E747" s="45" t="s">
        <v>163</v>
      </c>
      <c r="F747" s="45" t="s">
        <v>639</v>
      </c>
      <c r="G747" s="45" t="s">
        <v>640</v>
      </c>
      <c r="H747" s="45" t="s">
        <v>530</v>
      </c>
      <c r="I747" s="45" t="s">
        <v>641</v>
      </c>
      <c r="J747" s="45" t="s">
        <v>642</v>
      </c>
      <c r="K747" s="45" t="s">
        <v>643</v>
      </c>
      <c r="L747" s="45" t="s">
        <v>643</v>
      </c>
    </row>
    <row r="748" spans="1:12" ht="25.5" hidden="1">
      <c r="A748" s="45" t="s">
        <v>2823</v>
      </c>
      <c r="B748" s="45" t="s">
        <v>2824</v>
      </c>
      <c r="C748" s="45" t="s">
        <v>2825</v>
      </c>
      <c r="D748" s="45" t="s">
        <v>228</v>
      </c>
      <c r="E748" s="45" t="s">
        <v>163</v>
      </c>
      <c r="F748" s="45" t="s">
        <v>639</v>
      </c>
      <c r="G748" s="45" t="s">
        <v>640</v>
      </c>
      <c r="H748" s="45" t="s">
        <v>530</v>
      </c>
      <c r="I748" s="45" t="s">
        <v>641</v>
      </c>
      <c r="J748" s="45" t="s">
        <v>642</v>
      </c>
      <c r="K748" s="45" t="s">
        <v>643</v>
      </c>
      <c r="L748" s="45" t="s">
        <v>643</v>
      </c>
    </row>
    <row r="749" spans="1:12" ht="25.5" hidden="1">
      <c r="A749" s="45" t="s">
        <v>2826</v>
      </c>
      <c r="B749" s="45" t="s">
        <v>2827</v>
      </c>
      <c r="C749" s="45" t="s">
        <v>2828</v>
      </c>
      <c r="D749" s="45" t="s">
        <v>222</v>
      </c>
      <c r="E749" s="45" t="s">
        <v>418</v>
      </c>
      <c r="F749" s="45" t="s">
        <v>639</v>
      </c>
      <c r="G749" s="45" t="s">
        <v>640</v>
      </c>
      <c r="H749" s="45" t="s">
        <v>530</v>
      </c>
      <c r="I749" s="45" t="s">
        <v>641</v>
      </c>
      <c r="J749" s="45" t="s">
        <v>642</v>
      </c>
      <c r="K749" s="45" t="s">
        <v>643</v>
      </c>
      <c r="L749" s="45" t="s">
        <v>643</v>
      </c>
    </row>
    <row r="750" spans="1:12" ht="25.5" hidden="1">
      <c r="A750" s="45" t="s">
        <v>2829</v>
      </c>
      <c r="B750" s="45" t="s">
        <v>2830</v>
      </c>
      <c r="C750" s="45" t="s">
        <v>2831</v>
      </c>
      <c r="D750" s="45" t="s">
        <v>222</v>
      </c>
      <c r="E750" s="45" t="s">
        <v>418</v>
      </c>
      <c r="F750" s="45" t="s">
        <v>639</v>
      </c>
      <c r="G750" s="45" t="s">
        <v>640</v>
      </c>
      <c r="H750" s="45" t="s">
        <v>530</v>
      </c>
      <c r="I750" s="45" t="s">
        <v>641</v>
      </c>
      <c r="J750" s="45" t="s">
        <v>642</v>
      </c>
      <c r="K750" s="45" t="s">
        <v>643</v>
      </c>
      <c r="L750" s="45" t="s">
        <v>643</v>
      </c>
    </row>
    <row r="751" spans="1:12" ht="25.5" hidden="1">
      <c r="A751" s="45" t="s">
        <v>2832</v>
      </c>
      <c r="B751" s="45" t="s">
        <v>2833</v>
      </c>
      <c r="C751" s="45" t="s">
        <v>2834</v>
      </c>
      <c r="D751" s="45" t="s">
        <v>222</v>
      </c>
      <c r="E751" s="45" t="s">
        <v>418</v>
      </c>
      <c r="F751" s="45" t="s">
        <v>639</v>
      </c>
      <c r="G751" s="45" t="s">
        <v>640</v>
      </c>
      <c r="H751" s="45" t="s">
        <v>530</v>
      </c>
      <c r="I751" s="45" t="s">
        <v>641</v>
      </c>
      <c r="J751" s="45" t="s">
        <v>642</v>
      </c>
      <c r="K751" s="45" t="s">
        <v>643</v>
      </c>
      <c r="L751" s="45" t="s">
        <v>643</v>
      </c>
    </row>
    <row r="752" spans="1:12" ht="25.5" hidden="1">
      <c r="A752" s="45" t="s">
        <v>2835</v>
      </c>
      <c r="B752" s="45" t="s">
        <v>2836</v>
      </c>
      <c r="C752" s="45" t="s">
        <v>2837</v>
      </c>
      <c r="D752" s="45" t="s">
        <v>222</v>
      </c>
      <c r="E752" s="45" t="s">
        <v>418</v>
      </c>
      <c r="F752" s="45" t="s">
        <v>639</v>
      </c>
      <c r="G752" s="45" t="s">
        <v>640</v>
      </c>
      <c r="H752" s="45" t="s">
        <v>530</v>
      </c>
      <c r="I752" s="45" t="s">
        <v>641</v>
      </c>
      <c r="J752" s="45" t="s">
        <v>642</v>
      </c>
      <c r="K752" s="45" t="s">
        <v>643</v>
      </c>
      <c r="L752" s="45" t="s">
        <v>643</v>
      </c>
    </row>
    <row r="753" spans="1:12" ht="25.5" hidden="1">
      <c r="A753" s="45" t="s">
        <v>2838</v>
      </c>
      <c r="B753" s="45" t="s">
        <v>2839</v>
      </c>
      <c r="C753" s="45" t="s">
        <v>2840</v>
      </c>
      <c r="D753" s="45" t="s">
        <v>222</v>
      </c>
      <c r="E753" s="45" t="s">
        <v>418</v>
      </c>
      <c r="F753" s="45" t="s">
        <v>639</v>
      </c>
      <c r="G753" s="45" t="s">
        <v>640</v>
      </c>
      <c r="H753" s="45" t="s">
        <v>530</v>
      </c>
      <c r="I753" s="45" t="s">
        <v>641</v>
      </c>
      <c r="J753" s="45" t="s">
        <v>642</v>
      </c>
      <c r="K753" s="45" t="s">
        <v>643</v>
      </c>
      <c r="L753" s="45" t="s">
        <v>643</v>
      </c>
    </row>
    <row r="754" spans="1:12" ht="25.5" hidden="1">
      <c r="A754" s="45" t="s">
        <v>2841</v>
      </c>
      <c r="B754" s="45" t="s">
        <v>2842</v>
      </c>
      <c r="C754" s="45" t="s">
        <v>2843</v>
      </c>
      <c r="D754" s="45" t="s">
        <v>222</v>
      </c>
      <c r="E754" s="45" t="s">
        <v>418</v>
      </c>
      <c r="F754" s="45" t="s">
        <v>639</v>
      </c>
      <c r="G754" s="45" t="s">
        <v>640</v>
      </c>
      <c r="H754" s="45" t="s">
        <v>530</v>
      </c>
      <c r="I754" s="45" t="s">
        <v>641</v>
      </c>
      <c r="J754" s="45" t="s">
        <v>642</v>
      </c>
      <c r="K754" s="45" t="s">
        <v>643</v>
      </c>
      <c r="L754" s="45" t="s">
        <v>643</v>
      </c>
    </row>
    <row r="755" spans="1:12" ht="25.5" hidden="1">
      <c r="A755" s="45" t="s">
        <v>2844</v>
      </c>
      <c r="B755" s="45" t="s">
        <v>2845</v>
      </c>
      <c r="C755" s="45" t="s">
        <v>2846</v>
      </c>
      <c r="D755" s="45" t="s">
        <v>222</v>
      </c>
      <c r="E755" s="45" t="s">
        <v>418</v>
      </c>
      <c r="F755" s="45" t="s">
        <v>639</v>
      </c>
      <c r="G755" s="45" t="s">
        <v>640</v>
      </c>
      <c r="H755" s="45" t="s">
        <v>530</v>
      </c>
      <c r="I755" s="45" t="s">
        <v>641</v>
      </c>
      <c r="J755" s="45" t="s">
        <v>642</v>
      </c>
      <c r="K755" s="45" t="s">
        <v>643</v>
      </c>
      <c r="L755" s="45" t="s">
        <v>643</v>
      </c>
    </row>
    <row r="756" spans="1:12" ht="25.5" hidden="1">
      <c r="A756" s="45" t="s">
        <v>2847</v>
      </c>
      <c r="B756" s="45" t="s">
        <v>2848</v>
      </c>
      <c r="C756" s="45" t="s">
        <v>2849</v>
      </c>
      <c r="D756" s="45" t="s">
        <v>222</v>
      </c>
      <c r="E756" s="45" t="s">
        <v>418</v>
      </c>
      <c r="F756" s="45" t="s">
        <v>639</v>
      </c>
      <c r="G756" s="45" t="s">
        <v>640</v>
      </c>
      <c r="H756" s="45" t="s">
        <v>530</v>
      </c>
      <c r="I756" s="45" t="s">
        <v>641</v>
      </c>
      <c r="J756" s="45" t="s">
        <v>642</v>
      </c>
      <c r="K756" s="45" t="s">
        <v>643</v>
      </c>
      <c r="L756" s="45" t="s">
        <v>643</v>
      </c>
    </row>
    <row r="757" spans="1:12" ht="25.5" hidden="1">
      <c r="A757" s="45" t="s">
        <v>2850</v>
      </c>
      <c r="B757" s="45" t="s">
        <v>2851</v>
      </c>
      <c r="C757" s="45" t="s">
        <v>2852</v>
      </c>
      <c r="D757" s="45" t="s">
        <v>222</v>
      </c>
      <c r="E757" s="45" t="s">
        <v>418</v>
      </c>
      <c r="F757" s="45" t="s">
        <v>639</v>
      </c>
      <c r="G757" s="45" t="s">
        <v>640</v>
      </c>
      <c r="H757" s="45" t="s">
        <v>530</v>
      </c>
      <c r="I757" s="45" t="s">
        <v>641</v>
      </c>
      <c r="J757" s="45" t="s">
        <v>642</v>
      </c>
      <c r="K757" s="45" t="s">
        <v>643</v>
      </c>
      <c r="L757" s="45" t="s">
        <v>643</v>
      </c>
    </row>
    <row r="758" spans="1:12" ht="25.5" hidden="1">
      <c r="A758" s="45" t="s">
        <v>2853</v>
      </c>
      <c r="B758" s="45" t="s">
        <v>2854</v>
      </c>
      <c r="C758" s="45" t="s">
        <v>2855</v>
      </c>
      <c r="D758" s="45" t="s">
        <v>222</v>
      </c>
      <c r="E758" s="45" t="s">
        <v>418</v>
      </c>
      <c r="F758" s="45" t="s">
        <v>639</v>
      </c>
      <c r="G758" s="45" t="s">
        <v>640</v>
      </c>
      <c r="H758" s="45" t="s">
        <v>530</v>
      </c>
      <c r="I758" s="45" t="s">
        <v>641</v>
      </c>
      <c r="J758" s="45" t="s">
        <v>642</v>
      </c>
      <c r="K758" s="45" t="s">
        <v>643</v>
      </c>
      <c r="L758" s="45" t="s">
        <v>643</v>
      </c>
    </row>
    <row r="759" spans="1:12" ht="25.5" hidden="1">
      <c r="A759" s="45" t="s">
        <v>2856</v>
      </c>
      <c r="B759" s="45" t="s">
        <v>2857</v>
      </c>
      <c r="C759" s="45" t="s">
        <v>2858</v>
      </c>
      <c r="D759" s="45" t="s">
        <v>222</v>
      </c>
      <c r="E759" s="45" t="s">
        <v>418</v>
      </c>
      <c r="F759" s="45" t="s">
        <v>639</v>
      </c>
      <c r="G759" s="45" t="s">
        <v>640</v>
      </c>
      <c r="H759" s="45" t="s">
        <v>530</v>
      </c>
      <c r="I759" s="45" t="s">
        <v>641</v>
      </c>
      <c r="J759" s="45" t="s">
        <v>642</v>
      </c>
      <c r="K759" s="45" t="s">
        <v>643</v>
      </c>
      <c r="L759" s="45" t="s">
        <v>643</v>
      </c>
    </row>
    <row r="760" spans="1:12" ht="25.5" hidden="1">
      <c r="A760" s="45" t="s">
        <v>2859</v>
      </c>
      <c r="B760" s="45" t="s">
        <v>2860</v>
      </c>
      <c r="C760" s="45" t="s">
        <v>2861</v>
      </c>
      <c r="D760" s="45" t="s">
        <v>222</v>
      </c>
      <c r="E760" s="45" t="s">
        <v>418</v>
      </c>
      <c r="F760" s="45" t="s">
        <v>639</v>
      </c>
      <c r="G760" s="45" t="s">
        <v>640</v>
      </c>
      <c r="H760" s="45" t="s">
        <v>530</v>
      </c>
      <c r="I760" s="45" t="s">
        <v>641</v>
      </c>
      <c r="J760" s="45" t="s">
        <v>642</v>
      </c>
      <c r="K760" s="45" t="s">
        <v>643</v>
      </c>
      <c r="L760" s="45" t="s">
        <v>643</v>
      </c>
    </row>
    <row r="761" spans="1:12" ht="25.5" hidden="1">
      <c r="A761" s="45" t="s">
        <v>2862</v>
      </c>
      <c r="B761" s="45" t="s">
        <v>2863</v>
      </c>
      <c r="C761" s="45" t="s">
        <v>2864</v>
      </c>
      <c r="D761" s="45" t="s">
        <v>222</v>
      </c>
      <c r="E761" s="45" t="s">
        <v>418</v>
      </c>
      <c r="F761" s="45" t="s">
        <v>639</v>
      </c>
      <c r="G761" s="45" t="s">
        <v>640</v>
      </c>
      <c r="H761" s="45" t="s">
        <v>530</v>
      </c>
      <c r="I761" s="45" t="s">
        <v>641</v>
      </c>
      <c r="J761" s="45" t="s">
        <v>642</v>
      </c>
      <c r="K761" s="45" t="s">
        <v>643</v>
      </c>
      <c r="L761" s="45" t="s">
        <v>643</v>
      </c>
    </row>
    <row r="762" spans="1:12" ht="25.5" hidden="1">
      <c r="A762" s="45" t="s">
        <v>2865</v>
      </c>
      <c r="B762" s="45" t="s">
        <v>2866</v>
      </c>
      <c r="C762" s="45" t="s">
        <v>2867</v>
      </c>
      <c r="D762" s="45" t="s">
        <v>222</v>
      </c>
      <c r="E762" s="45" t="s">
        <v>418</v>
      </c>
      <c r="F762" s="45" t="s">
        <v>639</v>
      </c>
      <c r="G762" s="45" t="s">
        <v>640</v>
      </c>
      <c r="H762" s="45" t="s">
        <v>530</v>
      </c>
      <c r="I762" s="45" t="s">
        <v>641</v>
      </c>
      <c r="J762" s="45" t="s">
        <v>642</v>
      </c>
      <c r="K762" s="45" t="s">
        <v>643</v>
      </c>
      <c r="L762" s="45" t="s">
        <v>643</v>
      </c>
    </row>
    <row r="763" spans="1:12" ht="25.5" hidden="1">
      <c r="A763" s="45" t="s">
        <v>2868</v>
      </c>
      <c r="B763" s="45" t="s">
        <v>2869</v>
      </c>
      <c r="C763" s="45" t="s">
        <v>2870</v>
      </c>
      <c r="D763" s="45" t="s">
        <v>222</v>
      </c>
      <c r="E763" s="45" t="s">
        <v>418</v>
      </c>
      <c r="F763" s="45" t="s">
        <v>639</v>
      </c>
      <c r="G763" s="45" t="s">
        <v>640</v>
      </c>
      <c r="H763" s="45" t="s">
        <v>530</v>
      </c>
      <c r="I763" s="45" t="s">
        <v>641</v>
      </c>
      <c r="J763" s="45" t="s">
        <v>642</v>
      </c>
      <c r="K763" s="45" t="s">
        <v>643</v>
      </c>
      <c r="L763" s="45" t="s">
        <v>643</v>
      </c>
    </row>
    <row r="764" spans="1:12" ht="25.5" hidden="1">
      <c r="A764" s="45" t="s">
        <v>2871</v>
      </c>
      <c r="B764" s="45" t="s">
        <v>2872</v>
      </c>
      <c r="C764" s="45" t="s">
        <v>2873</v>
      </c>
      <c r="D764" s="45" t="s">
        <v>222</v>
      </c>
      <c r="E764" s="45" t="s">
        <v>418</v>
      </c>
      <c r="F764" s="45" t="s">
        <v>639</v>
      </c>
      <c r="G764" s="45" t="s">
        <v>640</v>
      </c>
      <c r="H764" s="45" t="s">
        <v>530</v>
      </c>
      <c r="I764" s="45" t="s">
        <v>641</v>
      </c>
      <c r="J764" s="45" t="s">
        <v>642</v>
      </c>
      <c r="K764" s="45" t="s">
        <v>643</v>
      </c>
      <c r="L764" s="45" t="s">
        <v>643</v>
      </c>
    </row>
    <row r="765" spans="1:12" ht="25.5" hidden="1">
      <c r="A765" s="45" t="s">
        <v>2874</v>
      </c>
      <c r="B765" s="45" t="s">
        <v>2875</v>
      </c>
      <c r="C765" s="45" t="s">
        <v>2876</v>
      </c>
      <c r="D765" s="45" t="s">
        <v>222</v>
      </c>
      <c r="E765" s="45" t="s">
        <v>418</v>
      </c>
      <c r="F765" s="45" t="s">
        <v>639</v>
      </c>
      <c r="G765" s="45" t="s">
        <v>640</v>
      </c>
      <c r="H765" s="45" t="s">
        <v>530</v>
      </c>
      <c r="I765" s="45" t="s">
        <v>641</v>
      </c>
      <c r="J765" s="45" t="s">
        <v>642</v>
      </c>
      <c r="K765" s="45" t="s">
        <v>643</v>
      </c>
      <c r="L765" s="45" t="s">
        <v>643</v>
      </c>
    </row>
    <row r="766" spans="1:12" ht="25.5" hidden="1">
      <c r="A766" s="45" t="s">
        <v>2877</v>
      </c>
      <c r="B766" s="45" t="s">
        <v>2878</v>
      </c>
      <c r="C766" s="45" t="s">
        <v>2879</v>
      </c>
      <c r="D766" s="45" t="s">
        <v>222</v>
      </c>
      <c r="E766" s="45" t="s">
        <v>418</v>
      </c>
      <c r="F766" s="45" t="s">
        <v>639</v>
      </c>
      <c r="G766" s="45" t="s">
        <v>640</v>
      </c>
      <c r="H766" s="45" t="s">
        <v>530</v>
      </c>
      <c r="I766" s="45" t="s">
        <v>641</v>
      </c>
      <c r="J766" s="45" t="s">
        <v>642</v>
      </c>
      <c r="K766" s="45" t="s">
        <v>643</v>
      </c>
      <c r="L766" s="45" t="s">
        <v>643</v>
      </c>
    </row>
    <row r="767" spans="1:12" ht="25.5" hidden="1">
      <c r="A767" s="45" t="s">
        <v>2880</v>
      </c>
      <c r="B767" s="45" t="s">
        <v>2881</v>
      </c>
      <c r="C767" s="45" t="s">
        <v>2882</v>
      </c>
      <c r="D767" s="45" t="s">
        <v>222</v>
      </c>
      <c r="E767" s="45" t="s">
        <v>418</v>
      </c>
      <c r="F767" s="45" t="s">
        <v>639</v>
      </c>
      <c r="G767" s="45" t="s">
        <v>640</v>
      </c>
      <c r="H767" s="45" t="s">
        <v>530</v>
      </c>
      <c r="I767" s="45" t="s">
        <v>641</v>
      </c>
      <c r="J767" s="45" t="s">
        <v>642</v>
      </c>
      <c r="K767" s="45" t="s">
        <v>643</v>
      </c>
      <c r="L767" s="45" t="s">
        <v>643</v>
      </c>
    </row>
    <row r="768" spans="1:12" ht="25.5" hidden="1">
      <c r="A768" s="45" t="s">
        <v>2883</v>
      </c>
      <c r="B768" s="45" t="s">
        <v>2884</v>
      </c>
      <c r="C768" s="45" t="s">
        <v>2885</v>
      </c>
      <c r="D768" s="45" t="s">
        <v>222</v>
      </c>
      <c r="E768" s="45" t="s">
        <v>418</v>
      </c>
      <c r="F768" s="45" t="s">
        <v>639</v>
      </c>
      <c r="G768" s="45" t="s">
        <v>640</v>
      </c>
      <c r="H768" s="45" t="s">
        <v>530</v>
      </c>
      <c r="I768" s="45" t="s">
        <v>641</v>
      </c>
      <c r="J768" s="45" t="s">
        <v>642</v>
      </c>
      <c r="K768" s="45" t="s">
        <v>643</v>
      </c>
      <c r="L768" s="45" t="s">
        <v>643</v>
      </c>
    </row>
    <row r="769" spans="1:12" ht="25.5" hidden="1">
      <c r="A769" s="45" t="s">
        <v>2886</v>
      </c>
      <c r="B769" s="45" t="s">
        <v>2887</v>
      </c>
      <c r="C769" s="45" t="s">
        <v>2888</v>
      </c>
      <c r="D769" s="45" t="s">
        <v>222</v>
      </c>
      <c r="E769" s="45" t="s">
        <v>418</v>
      </c>
      <c r="F769" s="45" t="s">
        <v>639</v>
      </c>
      <c r="G769" s="45" t="s">
        <v>640</v>
      </c>
      <c r="H769" s="45" t="s">
        <v>530</v>
      </c>
      <c r="I769" s="45" t="s">
        <v>641</v>
      </c>
      <c r="J769" s="45" t="s">
        <v>642</v>
      </c>
      <c r="K769" s="45" t="s">
        <v>643</v>
      </c>
      <c r="L769" s="45" t="s">
        <v>643</v>
      </c>
    </row>
    <row r="770" spans="1:12" ht="25.5" hidden="1">
      <c r="A770" s="45" t="s">
        <v>2889</v>
      </c>
      <c r="B770" s="45" t="s">
        <v>2890</v>
      </c>
      <c r="C770" s="45" t="s">
        <v>2891</v>
      </c>
      <c r="D770" s="45" t="s">
        <v>222</v>
      </c>
      <c r="E770" s="45" t="s">
        <v>418</v>
      </c>
      <c r="F770" s="45" t="s">
        <v>639</v>
      </c>
      <c r="G770" s="45" t="s">
        <v>640</v>
      </c>
      <c r="H770" s="45" t="s">
        <v>530</v>
      </c>
      <c r="I770" s="45" t="s">
        <v>641</v>
      </c>
      <c r="J770" s="45" t="s">
        <v>642</v>
      </c>
      <c r="K770" s="45" t="s">
        <v>643</v>
      </c>
      <c r="L770" s="45" t="s">
        <v>643</v>
      </c>
    </row>
    <row r="771" spans="1:12" ht="25.5" hidden="1">
      <c r="A771" s="45" t="s">
        <v>2892</v>
      </c>
      <c r="B771" s="45" t="s">
        <v>2893</v>
      </c>
      <c r="C771" s="45" t="s">
        <v>2894</v>
      </c>
      <c r="D771" s="45" t="s">
        <v>222</v>
      </c>
      <c r="E771" s="45" t="s">
        <v>418</v>
      </c>
      <c r="F771" s="45" t="s">
        <v>639</v>
      </c>
      <c r="G771" s="45" t="s">
        <v>640</v>
      </c>
      <c r="H771" s="45" t="s">
        <v>530</v>
      </c>
      <c r="I771" s="45" t="s">
        <v>641</v>
      </c>
      <c r="J771" s="45" t="s">
        <v>642</v>
      </c>
      <c r="K771" s="45" t="s">
        <v>643</v>
      </c>
      <c r="L771" s="45" t="s">
        <v>643</v>
      </c>
    </row>
    <row r="772" spans="1:12" ht="25.5" hidden="1">
      <c r="A772" s="45" t="s">
        <v>2895</v>
      </c>
      <c r="B772" s="45" t="s">
        <v>2896</v>
      </c>
      <c r="C772" s="45" t="s">
        <v>2897</v>
      </c>
      <c r="D772" s="45" t="s">
        <v>222</v>
      </c>
      <c r="E772" s="45" t="s">
        <v>418</v>
      </c>
      <c r="F772" s="45" t="s">
        <v>639</v>
      </c>
      <c r="G772" s="45" t="s">
        <v>640</v>
      </c>
      <c r="H772" s="45" t="s">
        <v>530</v>
      </c>
      <c r="I772" s="45" t="s">
        <v>641</v>
      </c>
      <c r="J772" s="45" t="s">
        <v>642</v>
      </c>
      <c r="K772" s="45" t="s">
        <v>643</v>
      </c>
      <c r="L772" s="45" t="s">
        <v>643</v>
      </c>
    </row>
    <row r="773" spans="1:12" ht="25.5" hidden="1">
      <c r="A773" s="45" t="s">
        <v>2898</v>
      </c>
      <c r="B773" s="45" t="s">
        <v>2899</v>
      </c>
      <c r="C773" s="45" t="s">
        <v>2900</v>
      </c>
      <c r="D773" s="45" t="s">
        <v>222</v>
      </c>
      <c r="E773" s="45" t="s">
        <v>418</v>
      </c>
      <c r="F773" s="45" t="s">
        <v>639</v>
      </c>
      <c r="G773" s="45" t="s">
        <v>640</v>
      </c>
      <c r="H773" s="45" t="s">
        <v>530</v>
      </c>
      <c r="I773" s="45" t="s">
        <v>641</v>
      </c>
      <c r="J773" s="45" t="s">
        <v>642</v>
      </c>
      <c r="K773" s="45" t="s">
        <v>643</v>
      </c>
      <c r="L773" s="45" t="s">
        <v>643</v>
      </c>
    </row>
    <row r="774" spans="1:12" ht="25.5" hidden="1">
      <c r="A774" s="45" t="s">
        <v>2901</v>
      </c>
      <c r="B774" s="45" t="s">
        <v>2902</v>
      </c>
      <c r="C774" s="45" t="s">
        <v>2903</v>
      </c>
      <c r="D774" s="45" t="s">
        <v>222</v>
      </c>
      <c r="E774" s="45" t="s">
        <v>418</v>
      </c>
      <c r="F774" s="45" t="s">
        <v>639</v>
      </c>
      <c r="G774" s="45" t="s">
        <v>640</v>
      </c>
      <c r="H774" s="45" t="s">
        <v>530</v>
      </c>
      <c r="I774" s="45" t="s">
        <v>641</v>
      </c>
      <c r="J774" s="45" t="s">
        <v>642</v>
      </c>
      <c r="K774" s="45" t="s">
        <v>643</v>
      </c>
      <c r="L774" s="45" t="s">
        <v>643</v>
      </c>
    </row>
    <row r="775" spans="1:12" ht="25.5" hidden="1">
      <c r="A775" s="45" t="s">
        <v>2904</v>
      </c>
      <c r="B775" s="45" t="s">
        <v>2905</v>
      </c>
      <c r="C775" s="45" t="s">
        <v>2906</v>
      </c>
      <c r="D775" s="45" t="s">
        <v>222</v>
      </c>
      <c r="E775" s="45" t="s">
        <v>418</v>
      </c>
      <c r="F775" s="45" t="s">
        <v>639</v>
      </c>
      <c r="G775" s="45" t="s">
        <v>640</v>
      </c>
      <c r="H775" s="45" t="s">
        <v>530</v>
      </c>
      <c r="I775" s="45" t="s">
        <v>641</v>
      </c>
      <c r="J775" s="45" t="s">
        <v>642</v>
      </c>
      <c r="K775" s="45" t="s">
        <v>643</v>
      </c>
      <c r="L775" s="45" t="s">
        <v>643</v>
      </c>
    </row>
    <row r="776" spans="1:12" ht="25.5" hidden="1">
      <c r="A776" s="45" t="s">
        <v>2907</v>
      </c>
      <c r="B776" s="45" t="s">
        <v>2908</v>
      </c>
      <c r="C776" s="45" t="s">
        <v>2909</v>
      </c>
      <c r="D776" s="45" t="s">
        <v>222</v>
      </c>
      <c r="E776" s="45" t="s">
        <v>418</v>
      </c>
      <c r="F776" s="45" t="s">
        <v>639</v>
      </c>
      <c r="G776" s="45" t="s">
        <v>640</v>
      </c>
      <c r="H776" s="45" t="s">
        <v>530</v>
      </c>
      <c r="I776" s="45" t="s">
        <v>641</v>
      </c>
      <c r="J776" s="45" t="s">
        <v>642</v>
      </c>
      <c r="K776" s="45" t="s">
        <v>643</v>
      </c>
      <c r="L776" s="45" t="s">
        <v>643</v>
      </c>
    </row>
    <row r="777" spans="1:12" ht="25.5" hidden="1">
      <c r="A777" s="45" t="s">
        <v>2910</v>
      </c>
      <c r="B777" s="45" t="s">
        <v>2911</v>
      </c>
      <c r="C777" s="45" t="s">
        <v>2912</v>
      </c>
      <c r="D777" s="45" t="s">
        <v>222</v>
      </c>
      <c r="E777" s="45" t="s">
        <v>418</v>
      </c>
      <c r="F777" s="45" t="s">
        <v>639</v>
      </c>
      <c r="G777" s="45" t="s">
        <v>640</v>
      </c>
      <c r="H777" s="45" t="s">
        <v>530</v>
      </c>
      <c r="I777" s="45" t="s">
        <v>641</v>
      </c>
      <c r="J777" s="45" t="s">
        <v>642</v>
      </c>
      <c r="K777" s="45" t="s">
        <v>643</v>
      </c>
      <c r="L777" s="45" t="s">
        <v>643</v>
      </c>
    </row>
    <row r="778" spans="1:12" ht="25.5" hidden="1">
      <c r="A778" s="45" t="s">
        <v>2913</v>
      </c>
      <c r="B778" s="45" t="s">
        <v>2914</v>
      </c>
      <c r="C778" s="45" t="s">
        <v>2915</v>
      </c>
      <c r="D778" s="45" t="s">
        <v>222</v>
      </c>
      <c r="E778" s="45" t="s">
        <v>418</v>
      </c>
      <c r="F778" s="45" t="s">
        <v>639</v>
      </c>
      <c r="G778" s="45" t="s">
        <v>640</v>
      </c>
      <c r="H778" s="45" t="s">
        <v>530</v>
      </c>
      <c r="I778" s="45" t="s">
        <v>641</v>
      </c>
      <c r="J778" s="45" t="s">
        <v>642</v>
      </c>
      <c r="K778" s="45" t="s">
        <v>643</v>
      </c>
      <c r="L778" s="45" t="s">
        <v>643</v>
      </c>
    </row>
    <row r="779" spans="1:12" ht="25.5" hidden="1">
      <c r="A779" s="45" t="s">
        <v>2916</v>
      </c>
      <c r="B779" s="45" t="s">
        <v>2917</v>
      </c>
      <c r="C779" s="45" t="s">
        <v>2918</v>
      </c>
      <c r="D779" s="45" t="s">
        <v>222</v>
      </c>
      <c r="E779" s="45" t="s">
        <v>418</v>
      </c>
      <c r="F779" s="45" t="s">
        <v>639</v>
      </c>
      <c r="G779" s="45" t="s">
        <v>640</v>
      </c>
      <c r="H779" s="45" t="s">
        <v>530</v>
      </c>
      <c r="I779" s="45" t="s">
        <v>641</v>
      </c>
      <c r="J779" s="45" t="s">
        <v>642</v>
      </c>
      <c r="K779" s="45" t="s">
        <v>643</v>
      </c>
      <c r="L779" s="45" t="s">
        <v>643</v>
      </c>
    </row>
    <row r="780" spans="1:12" ht="25.5" hidden="1">
      <c r="A780" s="45" t="s">
        <v>2919</v>
      </c>
      <c r="B780" s="45" t="s">
        <v>2920</v>
      </c>
      <c r="C780" s="45" t="s">
        <v>2921</v>
      </c>
      <c r="D780" s="45" t="s">
        <v>222</v>
      </c>
      <c r="E780" s="45" t="s">
        <v>418</v>
      </c>
      <c r="F780" s="45" t="s">
        <v>639</v>
      </c>
      <c r="G780" s="45" t="s">
        <v>640</v>
      </c>
      <c r="H780" s="45" t="s">
        <v>530</v>
      </c>
      <c r="I780" s="45" t="s">
        <v>641</v>
      </c>
      <c r="J780" s="45" t="s">
        <v>642</v>
      </c>
      <c r="K780" s="45" t="s">
        <v>643</v>
      </c>
      <c r="L780" s="45" t="s">
        <v>643</v>
      </c>
    </row>
    <row r="781" spans="1:12" ht="25.5" hidden="1">
      <c r="A781" s="45" t="s">
        <v>2922</v>
      </c>
      <c r="B781" s="45" t="s">
        <v>2923</v>
      </c>
      <c r="C781" s="45" t="s">
        <v>2924</v>
      </c>
      <c r="D781" s="45" t="s">
        <v>222</v>
      </c>
      <c r="E781" s="45" t="s">
        <v>418</v>
      </c>
      <c r="F781" s="45" t="s">
        <v>639</v>
      </c>
      <c r="G781" s="45" t="s">
        <v>640</v>
      </c>
      <c r="H781" s="45" t="s">
        <v>530</v>
      </c>
      <c r="I781" s="45" t="s">
        <v>641</v>
      </c>
      <c r="J781" s="45" t="s">
        <v>642</v>
      </c>
      <c r="K781" s="45" t="s">
        <v>643</v>
      </c>
      <c r="L781" s="45" t="s">
        <v>643</v>
      </c>
    </row>
    <row r="782" spans="1:12" ht="25.5" hidden="1">
      <c r="A782" s="45" t="s">
        <v>2925</v>
      </c>
      <c r="B782" s="45" t="s">
        <v>2926</v>
      </c>
      <c r="C782" s="45" t="s">
        <v>2927</v>
      </c>
      <c r="D782" s="45" t="s">
        <v>222</v>
      </c>
      <c r="E782" s="45" t="s">
        <v>418</v>
      </c>
      <c r="F782" s="45" t="s">
        <v>639</v>
      </c>
      <c r="G782" s="45" t="s">
        <v>640</v>
      </c>
      <c r="H782" s="45" t="s">
        <v>530</v>
      </c>
      <c r="I782" s="45" t="s">
        <v>641</v>
      </c>
      <c r="J782" s="45" t="s">
        <v>642</v>
      </c>
      <c r="K782" s="45" t="s">
        <v>643</v>
      </c>
      <c r="L782" s="45" t="s">
        <v>643</v>
      </c>
    </row>
    <row r="783" spans="1:12" ht="25.5" hidden="1">
      <c r="A783" s="45" t="s">
        <v>2928</v>
      </c>
      <c r="B783" s="45" t="s">
        <v>2929</v>
      </c>
      <c r="C783" s="45" t="s">
        <v>2930</v>
      </c>
      <c r="D783" s="45" t="s">
        <v>222</v>
      </c>
      <c r="E783" s="45" t="s">
        <v>418</v>
      </c>
      <c r="F783" s="45" t="s">
        <v>639</v>
      </c>
      <c r="G783" s="45" t="s">
        <v>640</v>
      </c>
      <c r="H783" s="45" t="s">
        <v>530</v>
      </c>
      <c r="I783" s="45" t="s">
        <v>641</v>
      </c>
      <c r="J783" s="45" t="s">
        <v>642</v>
      </c>
      <c r="K783" s="45" t="s">
        <v>643</v>
      </c>
      <c r="L783" s="45" t="s">
        <v>643</v>
      </c>
    </row>
    <row r="784" spans="1:12" ht="25.5" hidden="1">
      <c r="A784" s="45" t="s">
        <v>2931</v>
      </c>
      <c r="B784" s="45" t="s">
        <v>2932</v>
      </c>
      <c r="C784" s="45" t="s">
        <v>2933</v>
      </c>
      <c r="D784" s="45" t="s">
        <v>222</v>
      </c>
      <c r="E784" s="45" t="s">
        <v>418</v>
      </c>
      <c r="F784" s="45" t="s">
        <v>639</v>
      </c>
      <c r="G784" s="45" t="s">
        <v>640</v>
      </c>
      <c r="H784" s="45" t="s">
        <v>530</v>
      </c>
      <c r="I784" s="45" t="s">
        <v>641</v>
      </c>
      <c r="J784" s="45" t="s">
        <v>642</v>
      </c>
      <c r="K784" s="45" t="s">
        <v>643</v>
      </c>
      <c r="L784" s="45" t="s">
        <v>643</v>
      </c>
    </row>
    <row r="785" spans="1:12" ht="25.5" hidden="1">
      <c r="A785" s="45" t="s">
        <v>2934</v>
      </c>
      <c r="B785" s="45" t="s">
        <v>2935</v>
      </c>
      <c r="C785" s="45" t="s">
        <v>2936</v>
      </c>
      <c r="D785" s="45" t="s">
        <v>222</v>
      </c>
      <c r="E785" s="45" t="s">
        <v>418</v>
      </c>
      <c r="F785" s="45" t="s">
        <v>639</v>
      </c>
      <c r="G785" s="45" t="s">
        <v>640</v>
      </c>
      <c r="H785" s="45" t="s">
        <v>530</v>
      </c>
      <c r="I785" s="45" t="s">
        <v>641</v>
      </c>
      <c r="J785" s="45" t="s">
        <v>642</v>
      </c>
      <c r="K785" s="45" t="s">
        <v>643</v>
      </c>
      <c r="L785" s="45" t="s">
        <v>643</v>
      </c>
    </row>
    <row r="786" spans="1:12" ht="25.5" hidden="1">
      <c r="A786" s="45" t="s">
        <v>2937</v>
      </c>
      <c r="B786" s="45" t="s">
        <v>2938</v>
      </c>
      <c r="C786" s="45" t="s">
        <v>2939</v>
      </c>
      <c r="D786" s="45" t="s">
        <v>222</v>
      </c>
      <c r="E786" s="45" t="s">
        <v>418</v>
      </c>
      <c r="F786" s="45" t="s">
        <v>639</v>
      </c>
      <c r="G786" s="45" t="s">
        <v>640</v>
      </c>
      <c r="H786" s="45" t="s">
        <v>530</v>
      </c>
      <c r="I786" s="45" t="s">
        <v>641</v>
      </c>
      <c r="J786" s="45" t="s">
        <v>642</v>
      </c>
      <c r="K786" s="45" t="s">
        <v>643</v>
      </c>
      <c r="L786" s="45" t="s">
        <v>643</v>
      </c>
    </row>
    <row r="787" spans="1:12" ht="25.5" hidden="1">
      <c r="A787" s="45" t="s">
        <v>2940</v>
      </c>
      <c r="B787" s="45" t="s">
        <v>2941</v>
      </c>
      <c r="C787" s="45" t="s">
        <v>2942</v>
      </c>
      <c r="D787" s="45" t="s">
        <v>222</v>
      </c>
      <c r="E787" s="45" t="s">
        <v>418</v>
      </c>
      <c r="F787" s="45" t="s">
        <v>639</v>
      </c>
      <c r="G787" s="45" t="s">
        <v>640</v>
      </c>
      <c r="H787" s="45" t="s">
        <v>530</v>
      </c>
      <c r="I787" s="45" t="s">
        <v>641</v>
      </c>
      <c r="J787" s="45" t="s">
        <v>642</v>
      </c>
      <c r="K787" s="45" t="s">
        <v>643</v>
      </c>
      <c r="L787" s="45" t="s">
        <v>643</v>
      </c>
    </row>
    <row r="788" spans="1:12" ht="25.5" hidden="1">
      <c r="A788" s="45" t="s">
        <v>2943</v>
      </c>
      <c r="B788" s="45" t="s">
        <v>2944</v>
      </c>
      <c r="C788" s="45" t="s">
        <v>2945</v>
      </c>
      <c r="D788" s="45" t="s">
        <v>222</v>
      </c>
      <c r="E788" s="45" t="s">
        <v>418</v>
      </c>
      <c r="F788" s="45" t="s">
        <v>639</v>
      </c>
      <c r="G788" s="45" t="s">
        <v>640</v>
      </c>
      <c r="H788" s="45" t="s">
        <v>530</v>
      </c>
      <c r="I788" s="45" t="s">
        <v>641</v>
      </c>
      <c r="J788" s="45" t="s">
        <v>642</v>
      </c>
      <c r="K788" s="45" t="s">
        <v>643</v>
      </c>
      <c r="L788" s="45" t="s">
        <v>643</v>
      </c>
    </row>
    <row r="789" spans="1:12" ht="25.5" hidden="1">
      <c r="A789" s="45" t="s">
        <v>2946</v>
      </c>
      <c r="B789" s="45" t="s">
        <v>2947</v>
      </c>
      <c r="C789" s="45" t="s">
        <v>2948</v>
      </c>
      <c r="D789" s="45" t="s">
        <v>222</v>
      </c>
      <c r="E789" s="45" t="s">
        <v>418</v>
      </c>
      <c r="F789" s="45" t="s">
        <v>639</v>
      </c>
      <c r="G789" s="45" t="s">
        <v>640</v>
      </c>
      <c r="H789" s="45" t="s">
        <v>530</v>
      </c>
      <c r="I789" s="45" t="s">
        <v>641</v>
      </c>
      <c r="J789" s="45" t="s">
        <v>642</v>
      </c>
      <c r="K789" s="45" t="s">
        <v>643</v>
      </c>
      <c r="L789" s="45" t="s">
        <v>643</v>
      </c>
    </row>
    <row r="790" spans="1:12" ht="25.5" hidden="1">
      <c r="A790" s="45" t="s">
        <v>2949</v>
      </c>
      <c r="B790" s="45" t="s">
        <v>2950</v>
      </c>
      <c r="C790" s="45" t="s">
        <v>2951</v>
      </c>
      <c r="D790" s="45" t="s">
        <v>222</v>
      </c>
      <c r="E790" s="45" t="s">
        <v>418</v>
      </c>
      <c r="F790" s="45" t="s">
        <v>639</v>
      </c>
      <c r="G790" s="45" t="s">
        <v>640</v>
      </c>
      <c r="H790" s="45" t="s">
        <v>530</v>
      </c>
      <c r="I790" s="45" t="s">
        <v>641</v>
      </c>
      <c r="J790" s="45" t="s">
        <v>642</v>
      </c>
      <c r="K790" s="45" t="s">
        <v>643</v>
      </c>
      <c r="L790" s="45" t="s">
        <v>643</v>
      </c>
    </row>
    <row r="791" spans="1:12" ht="25.5" hidden="1">
      <c r="A791" s="45" t="s">
        <v>2952</v>
      </c>
      <c r="B791" s="45" t="s">
        <v>2953</v>
      </c>
      <c r="C791" s="45" t="s">
        <v>2954</v>
      </c>
      <c r="D791" s="45" t="s">
        <v>222</v>
      </c>
      <c r="E791" s="45" t="s">
        <v>418</v>
      </c>
      <c r="F791" s="45" t="s">
        <v>639</v>
      </c>
      <c r="G791" s="45" t="s">
        <v>640</v>
      </c>
      <c r="H791" s="45" t="s">
        <v>530</v>
      </c>
      <c r="I791" s="45" t="s">
        <v>641</v>
      </c>
      <c r="J791" s="45" t="s">
        <v>642</v>
      </c>
      <c r="K791" s="45" t="s">
        <v>643</v>
      </c>
      <c r="L791" s="45" t="s">
        <v>643</v>
      </c>
    </row>
    <row r="792" spans="1:12" ht="25.5" hidden="1">
      <c r="A792" s="45" t="s">
        <v>2955</v>
      </c>
      <c r="B792" s="45" t="s">
        <v>2956</v>
      </c>
      <c r="C792" s="45" t="s">
        <v>2957</v>
      </c>
      <c r="D792" s="45" t="s">
        <v>222</v>
      </c>
      <c r="E792" s="45" t="s">
        <v>418</v>
      </c>
      <c r="F792" s="45" t="s">
        <v>639</v>
      </c>
      <c r="G792" s="45" t="s">
        <v>640</v>
      </c>
      <c r="H792" s="45" t="s">
        <v>530</v>
      </c>
      <c r="I792" s="45" t="s">
        <v>641</v>
      </c>
      <c r="J792" s="45" t="s">
        <v>642</v>
      </c>
      <c r="K792" s="45" t="s">
        <v>643</v>
      </c>
      <c r="L792" s="45" t="s">
        <v>643</v>
      </c>
    </row>
    <row r="793" spans="1:12" ht="25.5" hidden="1">
      <c r="A793" s="45" t="s">
        <v>2958</v>
      </c>
      <c r="B793" s="45" t="s">
        <v>2959</v>
      </c>
      <c r="C793" s="45" t="s">
        <v>2960</v>
      </c>
      <c r="D793" s="45" t="s">
        <v>222</v>
      </c>
      <c r="E793" s="45" t="s">
        <v>418</v>
      </c>
      <c r="F793" s="45" t="s">
        <v>639</v>
      </c>
      <c r="G793" s="45" t="s">
        <v>640</v>
      </c>
      <c r="H793" s="45" t="s">
        <v>530</v>
      </c>
      <c r="I793" s="45" t="s">
        <v>641</v>
      </c>
      <c r="J793" s="45" t="s">
        <v>642</v>
      </c>
      <c r="K793" s="45" t="s">
        <v>643</v>
      </c>
      <c r="L793" s="45" t="s">
        <v>643</v>
      </c>
    </row>
    <row r="794" spans="1:12" ht="25.5" hidden="1">
      <c r="A794" s="45" t="s">
        <v>2961</v>
      </c>
      <c r="B794" s="45" t="s">
        <v>2962</v>
      </c>
      <c r="C794" s="45" t="s">
        <v>2963</v>
      </c>
      <c r="D794" s="45" t="s">
        <v>222</v>
      </c>
      <c r="E794" s="45" t="s">
        <v>418</v>
      </c>
      <c r="F794" s="45" t="s">
        <v>639</v>
      </c>
      <c r="G794" s="45" t="s">
        <v>640</v>
      </c>
      <c r="H794" s="45" t="s">
        <v>530</v>
      </c>
      <c r="I794" s="45" t="s">
        <v>641</v>
      </c>
      <c r="J794" s="45" t="s">
        <v>642</v>
      </c>
      <c r="K794" s="45" t="s">
        <v>643</v>
      </c>
      <c r="L794" s="45" t="s">
        <v>643</v>
      </c>
    </row>
    <row r="795" spans="1:12" ht="25.5" hidden="1">
      <c r="A795" s="45" t="s">
        <v>2964</v>
      </c>
      <c r="B795" s="45" t="s">
        <v>2965</v>
      </c>
      <c r="C795" s="45" t="s">
        <v>2966</v>
      </c>
      <c r="D795" s="45" t="s">
        <v>222</v>
      </c>
      <c r="E795" s="45" t="s">
        <v>418</v>
      </c>
      <c r="F795" s="45" t="s">
        <v>639</v>
      </c>
      <c r="G795" s="45" t="s">
        <v>640</v>
      </c>
      <c r="H795" s="45" t="s">
        <v>530</v>
      </c>
      <c r="I795" s="45" t="s">
        <v>641</v>
      </c>
      <c r="J795" s="45" t="s">
        <v>642</v>
      </c>
      <c r="K795" s="45" t="s">
        <v>643</v>
      </c>
      <c r="L795" s="45" t="s">
        <v>643</v>
      </c>
    </row>
    <row r="796" spans="1:12" ht="25.5" hidden="1">
      <c r="A796" s="45" t="s">
        <v>2967</v>
      </c>
      <c r="B796" s="45" t="s">
        <v>2968</v>
      </c>
      <c r="C796" s="45" t="s">
        <v>2969</v>
      </c>
      <c r="D796" s="45" t="s">
        <v>222</v>
      </c>
      <c r="E796" s="45" t="s">
        <v>418</v>
      </c>
      <c r="F796" s="45" t="s">
        <v>639</v>
      </c>
      <c r="G796" s="45" t="s">
        <v>640</v>
      </c>
      <c r="H796" s="45" t="s">
        <v>530</v>
      </c>
      <c r="I796" s="45" t="s">
        <v>641</v>
      </c>
      <c r="J796" s="45" t="s">
        <v>642</v>
      </c>
      <c r="K796" s="45" t="s">
        <v>643</v>
      </c>
      <c r="L796" s="45" t="s">
        <v>643</v>
      </c>
    </row>
    <row r="797" spans="1:12" ht="25.5" hidden="1">
      <c r="A797" s="45" t="s">
        <v>2970</v>
      </c>
      <c r="B797" s="45" t="s">
        <v>2971</v>
      </c>
      <c r="C797" s="45" t="s">
        <v>2972</v>
      </c>
      <c r="D797" s="45" t="s">
        <v>222</v>
      </c>
      <c r="E797" s="45" t="s">
        <v>418</v>
      </c>
      <c r="F797" s="45" t="s">
        <v>639</v>
      </c>
      <c r="G797" s="45" t="s">
        <v>640</v>
      </c>
      <c r="H797" s="45" t="s">
        <v>530</v>
      </c>
      <c r="I797" s="45" t="s">
        <v>641</v>
      </c>
      <c r="J797" s="45" t="s">
        <v>642</v>
      </c>
      <c r="K797" s="45" t="s">
        <v>643</v>
      </c>
      <c r="L797" s="45" t="s">
        <v>643</v>
      </c>
    </row>
    <row r="798" spans="1:12" ht="25.5" hidden="1">
      <c r="A798" s="45" t="s">
        <v>2973</v>
      </c>
      <c r="B798" s="45" t="s">
        <v>2974</v>
      </c>
      <c r="C798" s="45" t="s">
        <v>2975</v>
      </c>
      <c r="D798" s="45" t="s">
        <v>222</v>
      </c>
      <c r="E798" s="45" t="s">
        <v>418</v>
      </c>
      <c r="F798" s="45" t="s">
        <v>639</v>
      </c>
      <c r="G798" s="45" t="s">
        <v>640</v>
      </c>
      <c r="H798" s="45" t="s">
        <v>530</v>
      </c>
      <c r="I798" s="45" t="s">
        <v>641</v>
      </c>
      <c r="J798" s="45" t="s">
        <v>642</v>
      </c>
      <c r="K798" s="45" t="s">
        <v>643</v>
      </c>
      <c r="L798" s="45" t="s">
        <v>643</v>
      </c>
    </row>
    <row r="799" spans="1:12" ht="25.5" hidden="1">
      <c r="A799" s="45" t="s">
        <v>2976</v>
      </c>
      <c r="B799" s="45" t="s">
        <v>2977</v>
      </c>
      <c r="C799" s="45" t="s">
        <v>2978</v>
      </c>
      <c r="D799" s="45" t="s">
        <v>222</v>
      </c>
      <c r="E799" s="45" t="s">
        <v>418</v>
      </c>
      <c r="F799" s="45" t="s">
        <v>639</v>
      </c>
      <c r="G799" s="45" t="s">
        <v>640</v>
      </c>
      <c r="H799" s="45" t="s">
        <v>530</v>
      </c>
      <c r="I799" s="45" t="s">
        <v>641</v>
      </c>
      <c r="J799" s="45" t="s">
        <v>642</v>
      </c>
      <c r="K799" s="45" t="s">
        <v>643</v>
      </c>
      <c r="L799" s="45" t="s">
        <v>643</v>
      </c>
    </row>
    <row r="800" spans="1:12" ht="25.5" hidden="1">
      <c r="A800" s="45" t="s">
        <v>2979</v>
      </c>
      <c r="B800" s="45" t="s">
        <v>2980</v>
      </c>
      <c r="C800" s="45" t="s">
        <v>2981</v>
      </c>
      <c r="D800" s="45" t="s">
        <v>222</v>
      </c>
      <c r="E800" s="45" t="s">
        <v>418</v>
      </c>
      <c r="F800" s="45" t="s">
        <v>639</v>
      </c>
      <c r="G800" s="45" t="s">
        <v>640</v>
      </c>
      <c r="H800" s="45" t="s">
        <v>530</v>
      </c>
      <c r="I800" s="45" t="s">
        <v>641</v>
      </c>
      <c r="J800" s="45" t="s">
        <v>642</v>
      </c>
      <c r="K800" s="45" t="s">
        <v>643</v>
      </c>
      <c r="L800" s="45" t="s">
        <v>643</v>
      </c>
    </row>
    <row r="801" spans="1:12" ht="25.5" hidden="1">
      <c r="A801" s="45" t="s">
        <v>2982</v>
      </c>
      <c r="B801" s="45" t="s">
        <v>2983</v>
      </c>
      <c r="C801" s="45" t="s">
        <v>2984</v>
      </c>
      <c r="D801" s="45" t="s">
        <v>222</v>
      </c>
      <c r="E801" s="45" t="s">
        <v>418</v>
      </c>
      <c r="F801" s="45" t="s">
        <v>639</v>
      </c>
      <c r="G801" s="45" t="s">
        <v>640</v>
      </c>
      <c r="H801" s="45" t="s">
        <v>530</v>
      </c>
      <c r="I801" s="45" t="s">
        <v>641</v>
      </c>
      <c r="J801" s="45" t="s">
        <v>642</v>
      </c>
      <c r="K801" s="45" t="s">
        <v>643</v>
      </c>
      <c r="L801" s="45" t="s">
        <v>643</v>
      </c>
    </row>
    <row r="802" spans="1:12" ht="25.5" hidden="1">
      <c r="A802" s="45" t="s">
        <v>2985</v>
      </c>
      <c r="B802" s="45" t="s">
        <v>2986</v>
      </c>
      <c r="C802" s="45" t="s">
        <v>2987</v>
      </c>
      <c r="D802" s="45" t="s">
        <v>352</v>
      </c>
      <c r="E802" s="45" t="s">
        <v>436</v>
      </c>
      <c r="F802" s="45" t="s">
        <v>639</v>
      </c>
      <c r="G802" s="45" t="s">
        <v>640</v>
      </c>
      <c r="H802" s="45" t="s">
        <v>530</v>
      </c>
      <c r="I802" s="45" t="s">
        <v>641</v>
      </c>
      <c r="J802" s="45" t="s">
        <v>642</v>
      </c>
      <c r="K802" s="45" t="s">
        <v>643</v>
      </c>
      <c r="L802" s="45" t="s">
        <v>643</v>
      </c>
    </row>
    <row r="803" spans="1:12" ht="25.5" hidden="1">
      <c r="A803" s="45" t="s">
        <v>2988</v>
      </c>
      <c r="B803" s="45" t="s">
        <v>2989</v>
      </c>
      <c r="C803" s="45" t="s">
        <v>2990</v>
      </c>
      <c r="D803" s="45" t="s">
        <v>204</v>
      </c>
      <c r="E803" s="45" t="s">
        <v>440</v>
      </c>
      <c r="F803" s="45" t="s">
        <v>975</v>
      </c>
      <c r="G803" s="45" t="s">
        <v>640</v>
      </c>
      <c r="H803" s="45" t="s">
        <v>530</v>
      </c>
      <c r="I803" s="45" t="s">
        <v>641</v>
      </c>
      <c r="J803" s="45" t="s">
        <v>642</v>
      </c>
      <c r="K803" s="45" t="s">
        <v>643</v>
      </c>
      <c r="L803" s="45" t="s">
        <v>643</v>
      </c>
    </row>
    <row r="804" spans="1:12" ht="25.5" hidden="1">
      <c r="A804" s="45" t="s">
        <v>2991</v>
      </c>
      <c r="B804" s="45" t="s">
        <v>2992</v>
      </c>
      <c r="C804" s="45" t="s">
        <v>2993</v>
      </c>
      <c r="D804" s="45" t="s">
        <v>204</v>
      </c>
      <c r="E804" s="45" t="s">
        <v>440</v>
      </c>
      <c r="F804" s="45" t="s">
        <v>975</v>
      </c>
      <c r="G804" s="45" t="s">
        <v>640</v>
      </c>
      <c r="H804" s="45" t="s">
        <v>530</v>
      </c>
      <c r="I804" s="45" t="s">
        <v>641</v>
      </c>
      <c r="J804" s="45" t="s">
        <v>642</v>
      </c>
      <c r="K804" s="45" t="s">
        <v>643</v>
      </c>
      <c r="L804" s="45" t="s">
        <v>643</v>
      </c>
    </row>
    <row r="805" spans="1:12" ht="25.5" hidden="1">
      <c r="A805" s="45" t="s">
        <v>2994</v>
      </c>
      <c r="B805" s="45" t="s">
        <v>2995</v>
      </c>
      <c r="C805" s="45" t="s">
        <v>2996</v>
      </c>
      <c r="D805" s="45" t="s">
        <v>204</v>
      </c>
      <c r="E805" s="45" t="s">
        <v>440</v>
      </c>
      <c r="F805" s="45" t="s">
        <v>975</v>
      </c>
      <c r="G805" s="45" t="s">
        <v>640</v>
      </c>
      <c r="H805" s="45" t="s">
        <v>530</v>
      </c>
      <c r="I805" s="45" t="s">
        <v>641</v>
      </c>
      <c r="J805" s="45" t="s">
        <v>642</v>
      </c>
      <c r="K805" s="45" t="s">
        <v>643</v>
      </c>
      <c r="L805" s="45" t="s">
        <v>643</v>
      </c>
    </row>
    <row r="806" spans="1:12" ht="25.5" hidden="1">
      <c r="A806" s="45" t="s">
        <v>2997</v>
      </c>
      <c r="B806" s="45" t="s">
        <v>2998</v>
      </c>
      <c r="C806" s="45" t="s">
        <v>2999</v>
      </c>
      <c r="D806" s="45" t="s">
        <v>204</v>
      </c>
      <c r="E806" s="45" t="s">
        <v>440</v>
      </c>
      <c r="F806" s="45" t="s">
        <v>975</v>
      </c>
      <c r="G806" s="45" t="s">
        <v>640</v>
      </c>
      <c r="H806" s="45" t="s">
        <v>530</v>
      </c>
      <c r="I806" s="45" t="s">
        <v>641</v>
      </c>
      <c r="J806" s="45" t="s">
        <v>642</v>
      </c>
      <c r="K806" s="45" t="s">
        <v>643</v>
      </c>
      <c r="L806" s="45" t="s">
        <v>643</v>
      </c>
    </row>
    <row r="807" spans="1:12" ht="25.5" hidden="1">
      <c r="A807" s="45" t="s">
        <v>3000</v>
      </c>
      <c r="B807" s="45" t="s">
        <v>3001</v>
      </c>
      <c r="C807" s="45" t="s">
        <v>3002</v>
      </c>
      <c r="D807" s="45" t="s">
        <v>204</v>
      </c>
      <c r="E807" s="45" t="s">
        <v>440</v>
      </c>
      <c r="F807" s="45" t="s">
        <v>975</v>
      </c>
      <c r="G807" s="45" t="s">
        <v>640</v>
      </c>
      <c r="H807" s="45" t="s">
        <v>530</v>
      </c>
      <c r="I807" s="45" t="s">
        <v>641</v>
      </c>
      <c r="J807" s="45" t="s">
        <v>642</v>
      </c>
      <c r="K807" s="45" t="s">
        <v>643</v>
      </c>
      <c r="L807" s="45" t="s">
        <v>643</v>
      </c>
    </row>
    <row r="808" spans="1:12" ht="25.5" hidden="1">
      <c r="A808" s="45" t="s">
        <v>3003</v>
      </c>
      <c r="B808" s="45" t="s">
        <v>3004</v>
      </c>
      <c r="C808" s="45" t="s">
        <v>3005</v>
      </c>
      <c r="D808" s="45" t="s">
        <v>204</v>
      </c>
      <c r="E808" s="45" t="s">
        <v>440</v>
      </c>
      <c r="F808" s="45" t="s">
        <v>975</v>
      </c>
      <c r="G808" s="45" t="s">
        <v>640</v>
      </c>
      <c r="H808" s="45" t="s">
        <v>530</v>
      </c>
      <c r="I808" s="45" t="s">
        <v>641</v>
      </c>
      <c r="J808" s="45" t="s">
        <v>642</v>
      </c>
      <c r="K808" s="45" t="s">
        <v>643</v>
      </c>
      <c r="L808" s="45" t="s">
        <v>643</v>
      </c>
    </row>
    <row r="809" spans="1:12" ht="25.5" hidden="1">
      <c r="A809" s="45" t="s">
        <v>3006</v>
      </c>
      <c r="B809" s="45" t="s">
        <v>3007</v>
      </c>
      <c r="C809" s="45" t="s">
        <v>3008</v>
      </c>
      <c r="D809" s="45" t="s">
        <v>204</v>
      </c>
      <c r="E809" s="45" t="s">
        <v>440</v>
      </c>
      <c r="F809" s="45" t="s">
        <v>975</v>
      </c>
      <c r="G809" s="45" t="s">
        <v>640</v>
      </c>
      <c r="H809" s="45" t="s">
        <v>530</v>
      </c>
      <c r="I809" s="45" t="s">
        <v>641</v>
      </c>
      <c r="J809" s="45" t="s">
        <v>642</v>
      </c>
      <c r="K809" s="45" t="s">
        <v>643</v>
      </c>
      <c r="L809" s="45" t="s">
        <v>643</v>
      </c>
    </row>
    <row r="810" spans="1:12" ht="25.5" hidden="1">
      <c r="A810" s="45" t="s">
        <v>3009</v>
      </c>
      <c r="B810" s="45" t="s">
        <v>3010</v>
      </c>
      <c r="C810" s="45" t="s">
        <v>3011</v>
      </c>
      <c r="D810" s="45" t="s">
        <v>204</v>
      </c>
      <c r="E810" s="45" t="s">
        <v>440</v>
      </c>
      <c r="F810" s="45" t="s">
        <v>975</v>
      </c>
      <c r="G810" s="45" t="s">
        <v>640</v>
      </c>
      <c r="H810" s="45" t="s">
        <v>530</v>
      </c>
      <c r="I810" s="45" t="s">
        <v>641</v>
      </c>
      <c r="J810" s="45" t="s">
        <v>642</v>
      </c>
      <c r="K810" s="45" t="s">
        <v>643</v>
      </c>
      <c r="L810" s="45" t="s">
        <v>643</v>
      </c>
    </row>
    <row r="811" spans="1:12" ht="25.5" hidden="1">
      <c r="A811" s="45" t="s">
        <v>3012</v>
      </c>
      <c r="B811" s="45" t="s">
        <v>3013</v>
      </c>
      <c r="C811" s="45" t="s">
        <v>3014</v>
      </c>
      <c r="D811" s="45" t="s">
        <v>204</v>
      </c>
      <c r="E811" s="45" t="s">
        <v>440</v>
      </c>
      <c r="F811" s="45" t="s">
        <v>975</v>
      </c>
      <c r="G811" s="45" t="s">
        <v>640</v>
      </c>
      <c r="H811" s="45" t="s">
        <v>530</v>
      </c>
      <c r="I811" s="45" t="s">
        <v>641</v>
      </c>
      <c r="J811" s="45" t="s">
        <v>642</v>
      </c>
      <c r="K811" s="45" t="s">
        <v>643</v>
      </c>
      <c r="L811" s="45" t="s">
        <v>643</v>
      </c>
    </row>
    <row r="812" spans="1:12" ht="25.5" hidden="1">
      <c r="A812" s="45" t="s">
        <v>3015</v>
      </c>
      <c r="B812" s="45" t="s">
        <v>3016</v>
      </c>
      <c r="C812" s="45" t="s">
        <v>3017</v>
      </c>
      <c r="D812" s="45" t="s">
        <v>204</v>
      </c>
      <c r="E812" s="45" t="s">
        <v>440</v>
      </c>
      <c r="F812" s="45" t="s">
        <v>975</v>
      </c>
      <c r="G812" s="45" t="s">
        <v>640</v>
      </c>
      <c r="H812" s="45" t="s">
        <v>530</v>
      </c>
      <c r="I812" s="45" t="s">
        <v>641</v>
      </c>
      <c r="J812" s="45" t="s">
        <v>642</v>
      </c>
      <c r="K812" s="45" t="s">
        <v>643</v>
      </c>
      <c r="L812" s="45" t="s">
        <v>643</v>
      </c>
    </row>
    <row r="813" spans="1:12" ht="25.5" hidden="1">
      <c r="A813" s="45" t="s">
        <v>3018</v>
      </c>
      <c r="B813" s="45" t="s">
        <v>3019</v>
      </c>
      <c r="C813" s="45" t="s">
        <v>3020</v>
      </c>
      <c r="D813" s="45" t="s">
        <v>233</v>
      </c>
      <c r="E813" s="45" t="s">
        <v>164</v>
      </c>
      <c r="F813" s="45" t="s">
        <v>639</v>
      </c>
      <c r="G813" s="45" t="s">
        <v>640</v>
      </c>
      <c r="H813" s="45" t="s">
        <v>530</v>
      </c>
      <c r="I813" s="45" t="s">
        <v>641</v>
      </c>
      <c r="J813" s="45" t="s">
        <v>642</v>
      </c>
      <c r="K813" s="45" t="s">
        <v>643</v>
      </c>
      <c r="L813" s="45" t="s">
        <v>643</v>
      </c>
    </row>
    <row r="814" spans="1:12" ht="25.5" hidden="1">
      <c r="A814" s="45" t="s">
        <v>3021</v>
      </c>
      <c r="B814" s="45" t="s">
        <v>3022</v>
      </c>
      <c r="C814" s="45" t="s">
        <v>3023</v>
      </c>
      <c r="D814" s="45" t="s">
        <v>233</v>
      </c>
      <c r="E814" s="45" t="s">
        <v>164</v>
      </c>
      <c r="F814" s="45" t="s">
        <v>639</v>
      </c>
      <c r="G814" s="45" t="s">
        <v>640</v>
      </c>
      <c r="H814" s="45" t="s">
        <v>530</v>
      </c>
      <c r="I814" s="45" t="s">
        <v>641</v>
      </c>
      <c r="J814" s="45" t="s">
        <v>642</v>
      </c>
      <c r="K814" s="45" t="s">
        <v>643</v>
      </c>
      <c r="L814" s="45" t="s">
        <v>643</v>
      </c>
    </row>
    <row r="815" spans="1:12" ht="25.5" hidden="1">
      <c r="A815" s="45" t="s">
        <v>3024</v>
      </c>
      <c r="B815" s="45" t="s">
        <v>3025</v>
      </c>
      <c r="C815" s="45" t="s">
        <v>3026</v>
      </c>
      <c r="D815" s="45" t="s">
        <v>233</v>
      </c>
      <c r="E815" s="45" t="s">
        <v>164</v>
      </c>
      <c r="F815" s="45" t="s">
        <v>639</v>
      </c>
      <c r="G815" s="45" t="s">
        <v>640</v>
      </c>
      <c r="H815" s="45" t="s">
        <v>530</v>
      </c>
      <c r="I815" s="45" t="s">
        <v>641</v>
      </c>
      <c r="J815" s="45" t="s">
        <v>642</v>
      </c>
      <c r="K815" s="45" t="s">
        <v>643</v>
      </c>
      <c r="L815" s="45" t="s">
        <v>643</v>
      </c>
    </row>
    <row r="816" spans="1:12" ht="25.5" hidden="1">
      <c r="A816" s="45" t="s">
        <v>3027</v>
      </c>
      <c r="B816" s="45" t="s">
        <v>3028</v>
      </c>
      <c r="C816" s="45" t="s">
        <v>3029</v>
      </c>
      <c r="D816" s="45" t="s">
        <v>233</v>
      </c>
      <c r="E816" s="45" t="s">
        <v>164</v>
      </c>
      <c r="F816" s="45" t="s">
        <v>639</v>
      </c>
      <c r="G816" s="45" t="s">
        <v>640</v>
      </c>
      <c r="H816" s="45" t="s">
        <v>530</v>
      </c>
      <c r="I816" s="45" t="s">
        <v>641</v>
      </c>
      <c r="J816" s="45" t="s">
        <v>642</v>
      </c>
      <c r="K816" s="45" t="s">
        <v>643</v>
      </c>
      <c r="L816" s="45" t="s">
        <v>643</v>
      </c>
    </row>
    <row r="817" spans="1:12" ht="25.5" hidden="1">
      <c r="A817" s="45" t="s">
        <v>3030</v>
      </c>
      <c r="B817" s="45" t="s">
        <v>3031</v>
      </c>
      <c r="C817" s="45" t="s">
        <v>3032</v>
      </c>
      <c r="D817" s="45" t="s">
        <v>233</v>
      </c>
      <c r="E817" s="45" t="s">
        <v>164</v>
      </c>
      <c r="F817" s="45" t="s">
        <v>639</v>
      </c>
      <c r="G817" s="45" t="s">
        <v>640</v>
      </c>
      <c r="H817" s="45" t="s">
        <v>530</v>
      </c>
      <c r="I817" s="45" t="s">
        <v>641</v>
      </c>
      <c r="J817" s="45" t="s">
        <v>642</v>
      </c>
      <c r="K817" s="45" t="s">
        <v>643</v>
      </c>
      <c r="L817" s="45" t="s">
        <v>643</v>
      </c>
    </row>
    <row r="818" spans="1:12" ht="25.5" hidden="1">
      <c r="A818" s="45" t="s">
        <v>3033</v>
      </c>
      <c r="B818" s="45" t="s">
        <v>3034</v>
      </c>
      <c r="C818" s="45" t="s">
        <v>3035</v>
      </c>
      <c r="D818" s="45" t="s">
        <v>233</v>
      </c>
      <c r="E818" s="45" t="s">
        <v>164</v>
      </c>
      <c r="F818" s="45" t="s">
        <v>639</v>
      </c>
      <c r="G818" s="45" t="s">
        <v>640</v>
      </c>
      <c r="H818" s="45" t="s">
        <v>530</v>
      </c>
      <c r="I818" s="45" t="s">
        <v>641</v>
      </c>
      <c r="J818" s="45" t="s">
        <v>642</v>
      </c>
      <c r="K818" s="45" t="s">
        <v>643</v>
      </c>
      <c r="L818" s="45" t="s">
        <v>643</v>
      </c>
    </row>
    <row r="819" spans="1:12" ht="25.5" hidden="1">
      <c r="A819" s="45" t="s">
        <v>3036</v>
      </c>
      <c r="B819" s="45" t="s">
        <v>3037</v>
      </c>
      <c r="C819" s="45" t="s">
        <v>3038</v>
      </c>
      <c r="D819" s="45" t="s">
        <v>233</v>
      </c>
      <c r="E819" s="45" t="s">
        <v>164</v>
      </c>
      <c r="F819" s="45" t="s">
        <v>639</v>
      </c>
      <c r="G819" s="45" t="s">
        <v>640</v>
      </c>
      <c r="H819" s="45" t="s">
        <v>530</v>
      </c>
      <c r="I819" s="45" t="s">
        <v>641</v>
      </c>
      <c r="J819" s="45" t="s">
        <v>642</v>
      </c>
      <c r="K819" s="45" t="s">
        <v>643</v>
      </c>
      <c r="L819" s="45" t="s">
        <v>643</v>
      </c>
    </row>
    <row r="820" spans="1:12" ht="25.5" hidden="1">
      <c r="A820" s="45" t="s">
        <v>3039</v>
      </c>
      <c r="B820" s="45" t="s">
        <v>3040</v>
      </c>
      <c r="C820" s="45" t="s">
        <v>3041</v>
      </c>
      <c r="D820" s="45" t="s">
        <v>233</v>
      </c>
      <c r="E820" s="45" t="s">
        <v>164</v>
      </c>
      <c r="F820" s="45" t="s">
        <v>639</v>
      </c>
      <c r="G820" s="45" t="s">
        <v>640</v>
      </c>
      <c r="H820" s="45" t="s">
        <v>530</v>
      </c>
      <c r="I820" s="45" t="s">
        <v>641</v>
      </c>
      <c r="J820" s="45" t="s">
        <v>642</v>
      </c>
      <c r="K820" s="45" t="s">
        <v>643</v>
      </c>
      <c r="L820" s="45" t="s">
        <v>643</v>
      </c>
    </row>
    <row r="821" spans="1:12" ht="25.5" hidden="1">
      <c r="A821" s="45" t="s">
        <v>3042</v>
      </c>
      <c r="B821" s="45" t="s">
        <v>3043</v>
      </c>
      <c r="C821" s="45" t="s">
        <v>3044</v>
      </c>
      <c r="D821" s="45" t="s">
        <v>233</v>
      </c>
      <c r="E821" s="45" t="s">
        <v>164</v>
      </c>
      <c r="F821" s="45" t="s">
        <v>639</v>
      </c>
      <c r="G821" s="45" t="s">
        <v>640</v>
      </c>
      <c r="H821" s="45" t="s">
        <v>530</v>
      </c>
      <c r="I821" s="45" t="s">
        <v>641</v>
      </c>
      <c r="J821" s="45" t="s">
        <v>642</v>
      </c>
      <c r="K821" s="45" t="s">
        <v>643</v>
      </c>
      <c r="L821" s="45" t="s">
        <v>643</v>
      </c>
    </row>
    <row r="822" spans="1:12" ht="25.5" hidden="1">
      <c r="A822" s="45" t="s">
        <v>3045</v>
      </c>
      <c r="B822" s="45" t="s">
        <v>3046</v>
      </c>
      <c r="C822" s="45" t="s">
        <v>3047</v>
      </c>
      <c r="D822" s="45" t="s">
        <v>233</v>
      </c>
      <c r="E822" s="45" t="s">
        <v>164</v>
      </c>
      <c r="F822" s="45" t="s">
        <v>639</v>
      </c>
      <c r="G822" s="45" t="s">
        <v>640</v>
      </c>
      <c r="H822" s="45" t="s">
        <v>530</v>
      </c>
      <c r="I822" s="45" t="s">
        <v>641</v>
      </c>
      <c r="J822" s="45" t="s">
        <v>642</v>
      </c>
      <c r="K822" s="45" t="s">
        <v>643</v>
      </c>
      <c r="L822" s="45" t="s">
        <v>643</v>
      </c>
    </row>
    <row r="823" spans="1:12" ht="25.5" hidden="1">
      <c r="A823" s="45" t="s">
        <v>3048</v>
      </c>
      <c r="B823" s="45" t="s">
        <v>3049</v>
      </c>
      <c r="C823" s="45" t="s">
        <v>3050</v>
      </c>
      <c r="D823" s="45" t="s">
        <v>233</v>
      </c>
      <c r="E823" s="45" t="s">
        <v>164</v>
      </c>
      <c r="F823" s="45" t="s">
        <v>639</v>
      </c>
      <c r="G823" s="45" t="s">
        <v>640</v>
      </c>
      <c r="H823" s="45" t="s">
        <v>530</v>
      </c>
      <c r="I823" s="45" t="s">
        <v>641</v>
      </c>
      <c r="J823" s="45" t="s">
        <v>642</v>
      </c>
      <c r="K823" s="45" t="s">
        <v>643</v>
      </c>
      <c r="L823" s="45" t="s">
        <v>643</v>
      </c>
    </row>
    <row r="824" spans="1:12" ht="25.5" hidden="1">
      <c r="A824" s="45" t="s">
        <v>3051</v>
      </c>
      <c r="B824" s="45" t="s">
        <v>3052</v>
      </c>
      <c r="C824" s="45" t="s">
        <v>3053</v>
      </c>
      <c r="D824" s="45" t="s">
        <v>233</v>
      </c>
      <c r="E824" s="45" t="s">
        <v>164</v>
      </c>
      <c r="F824" s="45" t="s">
        <v>639</v>
      </c>
      <c r="G824" s="45" t="s">
        <v>640</v>
      </c>
      <c r="H824" s="45" t="s">
        <v>530</v>
      </c>
      <c r="I824" s="45" t="s">
        <v>641</v>
      </c>
      <c r="J824" s="45" t="s">
        <v>642</v>
      </c>
      <c r="K824" s="45" t="s">
        <v>643</v>
      </c>
      <c r="L824" s="45" t="s">
        <v>643</v>
      </c>
    </row>
    <row r="825" spans="1:12" ht="25.5" hidden="1">
      <c r="A825" s="45" t="s">
        <v>3054</v>
      </c>
      <c r="B825" s="45" t="s">
        <v>3055</v>
      </c>
      <c r="C825" s="45" t="s">
        <v>3056</v>
      </c>
      <c r="D825" s="45" t="s">
        <v>233</v>
      </c>
      <c r="E825" s="45" t="s">
        <v>164</v>
      </c>
      <c r="F825" s="45" t="s">
        <v>639</v>
      </c>
      <c r="G825" s="45" t="s">
        <v>640</v>
      </c>
      <c r="H825" s="45" t="s">
        <v>530</v>
      </c>
      <c r="I825" s="45" t="s">
        <v>641</v>
      </c>
      <c r="J825" s="45" t="s">
        <v>642</v>
      </c>
      <c r="K825" s="45" t="s">
        <v>643</v>
      </c>
      <c r="L825" s="45" t="s">
        <v>643</v>
      </c>
    </row>
    <row r="826" spans="1:12" ht="25.5" hidden="1">
      <c r="A826" s="45" t="s">
        <v>3057</v>
      </c>
      <c r="B826" s="45" t="s">
        <v>3058</v>
      </c>
      <c r="C826" s="45" t="s">
        <v>3059</v>
      </c>
      <c r="D826" s="45" t="s">
        <v>233</v>
      </c>
      <c r="E826" s="45" t="s">
        <v>164</v>
      </c>
      <c r="F826" s="45" t="s">
        <v>639</v>
      </c>
      <c r="G826" s="45" t="s">
        <v>640</v>
      </c>
      <c r="H826" s="45" t="s">
        <v>530</v>
      </c>
      <c r="I826" s="45" t="s">
        <v>641</v>
      </c>
      <c r="J826" s="45" t="s">
        <v>642</v>
      </c>
      <c r="K826" s="45" t="s">
        <v>643</v>
      </c>
      <c r="L826" s="45" t="s">
        <v>643</v>
      </c>
    </row>
    <row r="827" spans="1:12" ht="25.5" hidden="1">
      <c r="A827" s="45" t="s">
        <v>3060</v>
      </c>
      <c r="B827" s="45" t="s">
        <v>3061</v>
      </c>
      <c r="C827" s="45" t="s">
        <v>3062</v>
      </c>
      <c r="D827" s="45" t="s">
        <v>233</v>
      </c>
      <c r="E827" s="45" t="s">
        <v>164</v>
      </c>
      <c r="F827" s="45" t="s">
        <v>639</v>
      </c>
      <c r="G827" s="45" t="s">
        <v>640</v>
      </c>
      <c r="H827" s="45" t="s">
        <v>530</v>
      </c>
      <c r="I827" s="45" t="s">
        <v>641</v>
      </c>
      <c r="J827" s="45" t="s">
        <v>642</v>
      </c>
      <c r="K827" s="45" t="s">
        <v>643</v>
      </c>
      <c r="L827" s="45" t="s">
        <v>643</v>
      </c>
    </row>
    <row r="828" spans="1:12" ht="25.5" hidden="1">
      <c r="A828" s="45" t="s">
        <v>3063</v>
      </c>
      <c r="B828" s="45" t="s">
        <v>3064</v>
      </c>
      <c r="C828" s="45" t="s">
        <v>3065</v>
      </c>
      <c r="D828" s="45" t="s">
        <v>233</v>
      </c>
      <c r="E828" s="45" t="s">
        <v>164</v>
      </c>
      <c r="F828" s="45" t="s">
        <v>639</v>
      </c>
      <c r="G828" s="45" t="s">
        <v>640</v>
      </c>
      <c r="H828" s="45" t="s">
        <v>530</v>
      </c>
      <c r="I828" s="45" t="s">
        <v>641</v>
      </c>
      <c r="J828" s="45" t="s">
        <v>642</v>
      </c>
      <c r="K828" s="45" t="s">
        <v>643</v>
      </c>
      <c r="L828" s="45" t="s">
        <v>643</v>
      </c>
    </row>
    <row r="829" spans="1:12" ht="25.5" hidden="1">
      <c r="A829" s="45" t="s">
        <v>3066</v>
      </c>
      <c r="B829" s="45" t="s">
        <v>3067</v>
      </c>
      <c r="C829" s="45" t="s">
        <v>3068</v>
      </c>
      <c r="D829" s="45" t="s">
        <v>233</v>
      </c>
      <c r="E829" s="45" t="s">
        <v>164</v>
      </c>
      <c r="F829" s="45" t="s">
        <v>639</v>
      </c>
      <c r="G829" s="45" t="s">
        <v>640</v>
      </c>
      <c r="H829" s="45" t="s">
        <v>530</v>
      </c>
      <c r="I829" s="45" t="s">
        <v>641</v>
      </c>
      <c r="J829" s="45" t="s">
        <v>642</v>
      </c>
      <c r="K829" s="45" t="s">
        <v>643</v>
      </c>
      <c r="L829" s="45" t="s">
        <v>643</v>
      </c>
    </row>
    <row r="830" spans="1:12" ht="25.5" hidden="1">
      <c r="A830" s="45" t="s">
        <v>3069</v>
      </c>
      <c r="B830" s="45" t="s">
        <v>3070</v>
      </c>
      <c r="C830" s="45" t="s">
        <v>3071</v>
      </c>
      <c r="D830" s="45" t="s">
        <v>233</v>
      </c>
      <c r="E830" s="45" t="s">
        <v>164</v>
      </c>
      <c r="F830" s="45" t="s">
        <v>639</v>
      </c>
      <c r="G830" s="45" t="s">
        <v>640</v>
      </c>
      <c r="H830" s="45" t="s">
        <v>530</v>
      </c>
      <c r="I830" s="45" t="s">
        <v>641</v>
      </c>
      <c r="J830" s="45" t="s">
        <v>642</v>
      </c>
      <c r="K830" s="45" t="s">
        <v>643</v>
      </c>
      <c r="L830" s="45" t="s">
        <v>643</v>
      </c>
    </row>
    <row r="831" spans="1:12" ht="25.5" hidden="1">
      <c r="A831" s="45" t="s">
        <v>3072</v>
      </c>
      <c r="B831" s="45" t="s">
        <v>3073</v>
      </c>
      <c r="C831" s="45" t="s">
        <v>3074</v>
      </c>
      <c r="D831" s="45" t="s">
        <v>233</v>
      </c>
      <c r="E831" s="45" t="s">
        <v>164</v>
      </c>
      <c r="F831" s="45" t="s">
        <v>639</v>
      </c>
      <c r="G831" s="45" t="s">
        <v>640</v>
      </c>
      <c r="H831" s="45" t="s">
        <v>530</v>
      </c>
      <c r="I831" s="45" t="s">
        <v>641</v>
      </c>
      <c r="J831" s="45" t="s">
        <v>642</v>
      </c>
      <c r="K831" s="45" t="s">
        <v>643</v>
      </c>
      <c r="L831" s="45" t="s">
        <v>643</v>
      </c>
    </row>
    <row r="832" spans="1:12" ht="25.5" hidden="1">
      <c r="A832" s="45" t="s">
        <v>3075</v>
      </c>
      <c r="B832" s="45" t="s">
        <v>3076</v>
      </c>
      <c r="C832" s="45" t="s">
        <v>3077</v>
      </c>
      <c r="D832" s="45" t="s">
        <v>233</v>
      </c>
      <c r="E832" s="45" t="s">
        <v>164</v>
      </c>
      <c r="F832" s="45" t="s">
        <v>639</v>
      </c>
      <c r="G832" s="45" t="s">
        <v>640</v>
      </c>
      <c r="H832" s="45" t="s">
        <v>530</v>
      </c>
      <c r="I832" s="45" t="s">
        <v>641</v>
      </c>
      <c r="J832" s="45" t="s">
        <v>642</v>
      </c>
      <c r="K832" s="45" t="s">
        <v>643</v>
      </c>
      <c r="L832" s="45" t="s">
        <v>643</v>
      </c>
    </row>
    <row r="833" spans="1:12" ht="25.5" hidden="1">
      <c r="A833" s="45" t="s">
        <v>3078</v>
      </c>
      <c r="B833" s="45" t="s">
        <v>3079</v>
      </c>
      <c r="C833" s="45" t="s">
        <v>3080</v>
      </c>
      <c r="D833" s="45" t="s">
        <v>233</v>
      </c>
      <c r="E833" s="45" t="s">
        <v>164</v>
      </c>
      <c r="F833" s="45" t="s">
        <v>639</v>
      </c>
      <c r="G833" s="45" t="s">
        <v>640</v>
      </c>
      <c r="H833" s="45" t="s">
        <v>530</v>
      </c>
      <c r="I833" s="45" t="s">
        <v>641</v>
      </c>
      <c r="J833" s="45" t="s">
        <v>642</v>
      </c>
      <c r="K833" s="45" t="s">
        <v>643</v>
      </c>
      <c r="L833" s="45" t="s">
        <v>643</v>
      </c>
    </row>
    <row r="834" spans="1:12" ht="25.5" hidden="1">
      <c r="A834" s="45" t="s">
        <v>3081</v>
      </c>
      <c r="B834" s="45" t="s">
        <v>3082</v>
      </c>
      <c r="C834" s="45" t="s">
        <v>3083</v>
      </c>
      <c r="D834" s="45" t="s">
        <v>233</v>
      </c>
      <c r="E834" s="45" t="s">
        <v>164</v>
      </c>
      <c r="F834" s="45" t="s">
        <v>639</v>
      </c>
      <c r="G834" s="45" t="s">
        <v>640</v>
      </c>
      <c r="H834" s="45" t="s">
        <v>530</v>
      </c>
      <c r="I834" s="45" t="s">
        <v>641</v>
      </c>
      <c r="J834" s="45" t="s">
        <v>642</v>
      </c>
      <c r="K834" s="45" t="s">
        <v>643</v>
      </c>
      <c r="L834" s="45" t="s">
        <v>643</v>
      </c>
    </row>
    <row r="835" spans="1:12" ht="25.5" hidden="1">
      <c r="A835" s="45" t="s">
        <v>3084</v>
      </c>
      <c r="B835" s="45" t="s">
        <v>3085</v>
      </c>
      <c r="C835" s="45" t="s">
        <v>3086</v>
      </c>
      <c r="D835" s="45" t="s">
        <v>233</v>
      </c>
      <c r="E835" s="45" t="s">
        <v>164</v>
      </c>
      <c r="F835" s="45" t="s">
        <v>639</v>
      </c>
      <c r="G835" s="45" t="s">
        <v>640</v>
      </c>
      <c r="H835" s="45" t="s">
        <v>530</v>
      </c>
      <c r="I835" s="45" t="s">
        <v>641</v>
      </c>
      <c r="J835" s="45" t="s">
        <v>642</v>
      </c>
      <c r="K835" s="45" t="s">
        <v>643</v>
      </c>
      <c r="L835" s="45" t="s">
        <v>643</v>
      </c>
    </row>
    <row r="836" spans="1:12" ht="25.5" hidden="1">
      <c r="A836" s="45" t="s">
        <v>3087</v>
      </c>
      <c r="B836" s="45" t="s">
        <v>3088</v>
      </c>
      <c r="C836" s="45" t="s">
        <v>3089</v>
      </c>
      <c r="D836" s="45" t="s">
        <v>233</v>
      </c>
      <c r="E836" s="45" t="s">
        <v>164</v>
      </c>
      <c r="F836" s="45" t="s">
        <v>639</v>
      </c>
      <c r="G836" s="45" t="s">
        <v>640</v>
      </c>
      <c r="H836" s="45" t="s">
        <v>530</v>
      </c>
      <c r="I836" s="45" t="s">
        <v>641</v>
      </c>
      <c r="J836" s="45" t="s">
        <v>642</v>
      </c>
      <c r="K836" s="45" t="s">
        <v>643</v>
      </c>
      <c r="L836" s="45" t="s">
        <v>643</v>
      </c>
    </row>
    <row r="837" spans="1:12" ht="25.5" hidden="1">
      <c r="A837" s="45" t="s">
        <v>3090</v>
      </c>
      <c r="B837" s="45" t="s">
        <v>3091</v>
      </c>
      <c r="C837" s="45" t="s">
        <v>3092</v>
      </c>
      <c r="D837" s="45" t="s">
        <v>233</v>
      </c>
      <c r="E837" s="45" t="s">
        <v>164</v>
      </c>
      <c r="F837" s="45" t="s">
        <v>639</v>
      </c>
      <c r="G837" s="45" t="s">
        <v>640</v>
      </c>
      <c r="H837" s="45" t="s">
        <v>530</v>
      </c>
      <c r="I837" s="45" t="s">
        <v>641</v>
      </c>
      <c r="J837" s="45" t="s">
        <v>642</v>
      </c>
      <c r="K837" s="45" t="s">
        <v>643</v>
      </c>
      <c r="L837" s="45" t="s">
        <v>643</v>
      </c>
    </row>
    <row r="838" spans="1:12" ht="25.5" hidden="1">
      <c r="A838" s="45" t="s">
        <v>3093</v>
      </c>
      <c r="B838" s="45" t="s">
        <v>3094</v>
      </c>
      <c r="C838" s="45" t="s">
        <v>3095</v>
      </c>
      <c r="D838" s="45" t="s">
        <v>233</v>
      </c>
      <c r="E838" s="45" t="s">
        <v>164</v>
      </c>
      <c r="F838" s="45" t="s">
        <v>639</v>
      </c>
      <c r="G838" s="45" t="s">
        <v>640</v>
      </c>
      <c r="H838" s="45" t="s">
        <v>530</v>
      </c>
      <c r="I838" s="45" t="s">
        <v>641</v>
      </c>
      <c r="J838" s="45" t="s">
        <v>642</v>
      </c>
      <c r="K838" s="45" t="s">
        <v>643</v>
      </c>
      <c r="L838" s="45" t="s">
        <v>643</v>
      </c>
    </row>
    <row r="839" spans="1:12" ht="25.5" hidden="1">
      <c r="A839" s="45" t="s">
        <v>3096</v>
      </c>
      <c r="B839" s="45" t="s">
        <v>3097</v>
      </c>
      <c r="C839" s="45" t="s">
        <v>3098</v>
      </c>
      <c r="D839" s="45" t="s">
        <v>233</v>
      </c>
      <c r="E839" s="45" t="s">
        <v>164</v>
      </c>
      <c r="F839" s="45" t="s">
        <v>639</v>
      </c>
      <c r="G839" s="45" t="s">
        <v>640</v>
      </c>
      <c r="H839" s="45" t="s">
        <v>530</v>
      </c>
      <c r="I839" s="45" t="s">
        <v>641</v>
      </c>
      <c r="J839" s="45" t="s">
        <v>642</v>
      </c>
      <c r="K839" s="45" t="s">
        <v>643</v>
      </c>
      <c r="L839" s="45" t="s">
        <v>643</v>
      </c>
    </row>
    <row r="840" spans="1:12" ht="25.5" hidden="1">
      <c r="A840" s="45" t="s">
        <v>3099</v>
      </c>
      <c r="B840" s="45" t="s">
        <v>3100</v>
      </c>
      <c r="C840" s="45" t="s">
        <v>3101</v>
      </c>
      <c r="D840" s="45" t="s">
        <v>233</v>
      </c>
      <c r="E840" s="45" t="s">
        <v>164</v>
      </c>
      <c r="F840" s="45" t="s">
        <v>639</v>
      </c>
      <c r="G840" s="45" t="s">
        <v>640</v>
      </c>
      <c r="H840" s="45" t="s">
        <v>530</v>
      </c>
      <c r="I840" s="45" t="s">
        <v>641</v>
      </c>
      <c r="J840" s="45" t="s">
        <v>642</v>
      </c>
      <c r="K840" s="45" t="s">
        <v>643</v>
      </c>
      <c r="L840" s="45" t="s">
        <v>643</v>
      </c>
    </row>
    <row r="841" spans="1:12" ht="25.5" hidden="1">
      <c r="A841" s="45" t="s">
        <v>3102</v>
      </c>
      <c r="B841" s="45" t="s">
        <v>3103</v>
      </c>
      <c r="C841" s="45" t="s">
        <v>3104</v>
      </c>
      <c r="D841" s="45" t="s">
        <v>233</v>
      </c>
      <c r="E841" s="45" t="s">
        <v>164</v>
      </c>
      <c r="F841" s="45" t="s">
        <v>639</v>
      </c>
      <c r="G841" s="45" t="s">
        <v>640</v>
      </c>
      <c r="H841" s="45" t="s">
        <v>530</v>
      </c>
      <c r="I841" s="45" t="s">
        <v>641</v>
      </c>
      <c r="J841" s="45" t="s">
        <v>642</v>
      </c>
      <c r="K841" s="45" t="s">
        <v>643</v>
      </c>
      <c r="L841" s="45" t="s">
        <v>643</v>
      </c>
    </row>
    <row r="842" spans="1:12" ht="25.5" hidden="1">
      <c r="A842" s="45" t="s">
        <v>3105</v>
      </c>
      <c r="B842" s="45" t="s">
        <v>3106</v>
      </c>
      <c r="C842" s="45" t="s">
        <v>3107</v>
      </c>
      <c r="D842" s="45" t="s">
        <v>233</v>
      </c>
      <c r="E842" s="45" t="s">
        <v>164</v>
      </c>
      <c r="F842" s="45" t="s">
        <v>639</v>
      </c>
      <c r="G842" s="45" t="s">
        <v>640</v>
      </c>
      <c r="H842" s="45" t="s">
        <v>530</v>
      </c>
      <c r="I842" s="45" t="s">
        <v>641</v>
      </c>
      <c r="J842" s="45" t="s">
        <v>642</v>
      </c>
      <c r="K842" s="45" t="s">
        <v>643</v>
      </c>
      <c r="L842" s="45" t="s">
        <v>643</v>
      </c>
    </row>
    <row r="843" spans="1:12" ht="25.5" hidden="1">
      <c r="A843" s="45" t="s">
        <v>3108</v>
      </c>
      <c r="B843" s="45" t="s">
        <v>3109</v>
      </c>
      <c r="C843" s="45" t="s">
        <v>3110</v>
      </c>
      <c r="D843" s="45" t="s">
        <v>233</v>
      </c>
      <c r="E843" s="45" t="s">
        <v>164</v>
      </c>
      <c r="F843" s="45" t="s">
        <v>639</v>
      </c>
      <c r="G843" s="45" t="s">
        <v>640</v>
      </c>
      <c r="H843" s="45" t="s">
        <v>530</v>
      </c>
      <c r="I843" s="45" t="s">
        <v>641</v>
      </c>
      <c r="J843" s="45" t="s">
        <v>642</v>
      </c>
      <c r="K843" s="45" t="s">
        <v>643</v>
      </c>
      <c r="L843" s="45" t="s">
        <v>643</v>
      </c>
    </row>
    <row r="844" spans="1:12" ht="25.5" hidden="1">
      <c r="A844" s="45" t="s">
        <v>3111</v>
      </c>
      <c r="B844" s="45" t="s">
        <v>3112</v>
      </c>
      <c r="C844" s="45" t="s">
        <v>3113</v>
      </c>
      <c r="D844" s="45" t="s">
        <v>233</v>
      </c>
      <c r="E844" s="45" t="s">
        <v>164</v>
      </c>
      <c r="F844" s="45" t="s">
        <v>639</v>
      </c>
      <c r="G844" s="45" t="s">
        <v>640</v>
      </c>
      <c r="H844" s="45" t="s">
        <v>530</v>
      </c>
      <c r="I844" s="45" t="s">
        <v>641</v>
      </c>
      <c r="J844" s="45" t="s">
        <v>642</v>
      </c>
      <c r="K844" s="45" t="s">
        <v>643</v>
      </c>
      <c r="L844" s="45" t="s">
        <v>643</v>
      </c>
    </row>
    <row r="845" spans="1:12" ht="25.5" hidden="1">
      <c r="A845" s="45" t="s">
        <v>3114</v>
      </c>
      <c r="B845" s="45" t="s">
        <v>3115</v>
      </c>
      <c r="C845" s="45" t="s">
        <v>3116</v>
      </c>
      <c r="D845" s="45" t="s">
        <v>233</v>
      </c>
      <c r="E845" s="45" t="s">
        <v>164</v>
      </c>
      <c r="F845" s="45" t="s">
        <v>639</v>
      </c>
      <c r="G845" s="45" t="s">
        <v>640</v>
      </c>
      <c r="H845" s="45" t="s">
        <v>530</v>
      </c>
      <c r="I845" s="45" t="s">
        <v>641</v>
      </c>
      <c r="J845" s="45" t="s">
        <v>642</v>
      </c>
      <c r="K845" s="45" t="s">
        <v>643</v>
      </c>
      <c r="L845" s="45" t="s">
        <v>643</v>
      </c>
    </row>
    <row r="846" spans="1:12" ht="25.5" hidden="1">
      <c r="A846" s="45" t="s">
        <v>3117</v>
      </c>
      <c r="B846" s="45" t="s">
        <v>3118</v>
      </c>
      <c r="C846" s="45" t="s">
        <v>3119</v>
      </c>
      <c r="D846" s="45" t="s">
        <v>233</v>
      </c>
      <c r="E846" s="45" t="s">
        <v>164</v>
      </c>
      <c r="F846" s="45" t="s">
        <v>639</v>
      </c>
      <c r="G846" s="45" t="s">
        <v>640</v>
      </c>
      <c r="H846" s="45" t="s">
        <v>530</v>
      </c>
      <c r="I846" s="45" t="s">
        <v>641</v>
      </c>
      <c r="J846" s="45" t="s">
        <v>642</v>
      </c>
      <c r="K846" s="45" t="s">
        <v>643</v>
      </c>
      <c r="L846" s="45" t="s">
        <v>643</v>
      </c>
    </row>
    <row r="847" spans="1:12" ht="25.5" hidden="1">
      <c r="A847" s="45" t="s">
        <v>3120</v>
      </c>
      <c r="B847" s="45" t="s">
        <v>3121</v>
      </c>
      <c r="C847" s="45" t="s">
        <v>3122</v>
      </c>
      <c r="D847" s="45" t="s">
        <v>233</v>
      </c>
      <c r="E847" s="45" t="s">
        <v>164</v>
      </c>
      <c r="F847" s="45" t="s">
        <v>639</v>
      </c>
      <c r="G847" s="45" t="s">
        <v>640</v>
      </c>
      <c r="H847" s="45" t="s">
        <v>530</v>
      </c>
      <c r="I847" s="45" t="s">
        <v>641</v>
      </c>
      <c r="J847" s="45" t="s">
        <v>642</v>
      </c>
      <c r="K847" s="45" t="s">
        <v>643</v>
      </c>
      <c r="L847" s="45" t="s">
        <v>643</v>
      </c>
    </row>
    <row r="848" spans="1:12" ht="25.5" hidden="1">
      <c r="A848" s="45" t="s">
        <v>3123</v>
      </c>
      <c r="B848" s="45" t="s">
        <v>3124</v>
      </c>
      <c r="C848" s="45" t="s">
        <v>3125</v>
      </c>
      <c r="D848" s="45" t="s">
        <v>233</v>
      </c>
      <c r="E848" s="45" t="s">
        <v>164</v>
      </c>
      <c r="F848" s="45" t="s">
        <v>639</v>
      </c>
      <c r="G848" s="45" t="s">
        <v>640</v>
      </c>
      <c r="H848" s="45" t="s">
        <v>530</v>
      </c>
      <c r="I848" s="45" t="s">
        <v>641</v>
      </c>
      <c r="J848" s="45" t="s">
        <v>642</v>
      </c>
      <c r="K848" s="45" t="s">
        <v>643</v>
      </c>
      <c r="L848" s="45" t="s">
        <v>643</v>
      </c>
    </row>
    <row r="849" spans="1:12" ht="25.5" hidden="1">
      <c r="A849" s="45" t="s">
        <v>3126</v>
      </c>
      <c r="B849" s="45" t="s">
        <v>3127</v>
      </c>
      <c r="C849" s="45" t="s">
        <v>3128</v>
      </c>
      <c r="D849" s="45" t="s">
        <v>233</v>
      </c>
      <c r="E849" s="45" t="s">
        <v>164</v>
      </c>
      <c r="F849" s="45" t="s">
        <v>639</v>
      </c>
      <c r="G849" s="45" t="s">
        <v>640</v>
      </c>
      <c r="H849" s="45" t="s">
        <v>530</v>
      </c>
      <c r="I849" s="45" t="s">
        <v>641</v>
      </c>
      <c r="J849" s="45" t="s">
        <v>642</v>
      </c>
      <c r="K849" s="45" t="s">
        <v>643</v>
      </c>
      <c r="L849" s="45" t="s">
        <v>643</v>
      </c>
    </row>
    <row r="850" spans="1:12" ht="25.5" hidden="1">
      <c r="A850" s="45" t="s">
        <v>3129</v>
      </c>
      <c r="B850" s="45" t="s">
        <v>3130</v>
      </c>
      <c r="C850" s="45" t="s">
        <v>3131</v>
      </c>
      <c r="D850" s="45" t="s">
        <v>233</v>
      </c>
      <c r="E850" s="45" t="s">
        <v>164</v>
      </c>
      <c r="F850" s="45" t="s">
        <v>639</v>
      </c>
      <c r="G850" s="45" t="s">
        <v>640</v>
      </c>
      <c r="H850" s="45" t="s">
        <v>530</v>
      </c>
      <c r="I850" s="45" t="s">
        <v>641</v>
      </c>
      <c r="J850" s="45" t="s">
        <v>642</v>
      </c>
      <c r="K850" s="45" t="s">
        <v>643</v>
      </c>
      <c r="L850" s="45" t="s">
        <v>643</v>
      </c>
    </row>
    <row r="851" spans="1:12" ht="25.5" hidden="1">
      <c r="A851" s="45" t="s">
        <v>3132</v>
      </c>
      <c r="B851" s="45" t="s">
        <v>3133</v>
      </c>
      <c r="C851" s="45" t="s">
        <v>3134</v>
      </c>
      <c r="D851" s="45" t="s">
        <v>233</v>
      </c>
      <c r="E851" s="45" t="s">
        <v>164</v>
      </c>
      <c r="F851" s="45" t="s">
        <v>639</v>
      </c>
      <c r="G851" s="45" t="s">
        <v>640</v>
      </c>
      <c r="H851" s="45" t="s">
        <v>530</v>
      </c>
      <c r="I851" s="45" t="s">
        <v>641</v>
      </c>
      <c r="J851" s="45" t="s">
        <v>642</v>
      </c>
      <c r="K851" s="45" t="s">
        <v>643</v>
      </c>
      <c r="L851" s="45" t="s">
        <v>643</v>
      </c>
    </row>
    <row r="852" spans="1:12" ht="25.5" hidden="1">
      <c r="A852" s="45" t="s">
        <v>3135</v>
      </c>
      <c r="B852" s="45" t="s">
        <v>3136</v>
      </c>
      <c r="C852" s="45" t="s">
        <v>3137</v>
      </c>
      <c r="D852" s="45" t="s">
        <v>233</v>
      </c>
      <c r="E852" s="45" t="s">
        <v>164</v>
      </c>
      <c r="F852" s="45" t="s">
        <v>639</v>
      </c>
      <c r="G852" s="45" t="s">
        <v>640</v>
      </c>
      <c r="H852" s="45" t="s">
        <v>530</v>
      </c>
      <c r="I852" s="45" t="s">
        <v>641</v>
      </c>
      <c r="J852" s="45" t="s">
        <v>642</v>
      </c>
      <c r="K852" s="45" t="s">
        <v>643</v>
      </c>
      <c r="L852" s="45" t="s">
        <v>643</v>
      </c>
    </row>
    <row r="853" spans="1:12" ht="25.5" hidden="1">
      <c r="A853" s="45" t="s">
        <v>3138</v>
      </c>
      <c r="B853" s="45" t="s">
        <v>3139</v>
      </c>
      <c r="C853" s="45" t="s">
        <v>3140</v>
      </c>
      <c r="D853" s="45" t="s">
        <v>233</v>
      </c>
      <c r="E853" s="45" t="s">
        <v>164</v>
      </c>
      <c r="F853" s="45" t="s">
        <v>639</v>
      </c>
      <c r="G853" s="45" t="s">
        <v>640</v>
      </c>
      <c r="H853" s="45" t="s">
        <v>530</v>
      </c>
      <c r="I853" s="45" t="s">
        <v>641</v>
      </c>
      <c r="J853" s="45" t="s">
        <v>642</v>
      </c>
      <c r="K853" s="45" t="s">
        <v>643</v>
      </c>
      <c r="L853" s="45" t="s">
        <v>643</v>
      </c>
    </row>
    <row r="854" spans="1:12" ht="25.5" hidden="1">
      <c r="A854" s="45" t="s">
        <v>3141</v>
      </c>
      <c r="B854" s="45" t="s">
        <v>3142</v>
      </c>
      <c r="C854" s="45" t="s">
        <v>3143</v>
      </c>
      <c r="D854" s="45" t="s">
        <v>233</v>
      </c>
      <c r="E854" s="45" t="s">
        <v>164</v>
      </c>
      <c r="F854" s="45" t="s">
        <v>639</v>
      </c>
      <c r="G854" s="45" t="s">
        <v>640</v>
      </c>
      <c r="H854" s="45" t="s">
        <v>530</v>
      </c>
      <c r="I854" s="45" t="s">
        <v>641</v>
      </c>
      <c r="J854" s="45" t="s">
        <v>642</v>
      </c>
      <c r="K854" s="45" t="s">
        <v>643</v>
      </c>
      <c r="L854" s="45" t="s">
        <v>643</v>
      </c>
    </row>
    <row r="855" spans="1:12" ht="25.5" hidden="1">
      <c r="A855" s="45" t="s">
        <v>3144</v>
      </c>
      <c r="B855" s="45" t="s">
        <v>3145</v>
      </c>
      <c r="C855" s="45" t="s">
        <v>3146</v>
      </c>
      <c r="D855" s="45" t="s">
        <v>233</v>
      </c>
      <c r="E855" s="45" t="s">
        <v>164</v>
      </c>
      <c r="F855" s="45" t="s">
        <v>639</v>
      </c>
      <c r="G855" s="45" t="s">
        <v>640</v>
      </c>
      <c r="H855" s="45" t="s">
        <v>530</v>
      </c>
      <c r="I855" s="45" t="s">
        <v>641</v>
      </c>
      <c r="J855" s="45" t="s">
        <v>642</v>
      </c>
      <c r="K855" s="45" t="s">
        <v>643</v>
      </c>
      <c r="L855" s="45" t="s">
        <v>643</v>
      </c>
    </row>
    <row r="856" spans="1:12" ht="25.5" hidden="1">
      <c r="A856" s="45" t="s">
        <v>3147</v>
      </c>
      <c r="B856" s="45" t="s">
        <v>3148</v>
      </c>
      <c r="C856" s="45" t="s">
        <v>3149</v>
      </c>
      <c r="D856" s="45" t="s">
        <v>233</v>
      </c>
      <c r="E856" s="45" t="s">
        <v>164</v>
      </c>
      <c r="F856" s="45" t="s">
        <v>639</v>
      </c>
      <c r="G856" s="45" t="s">
        <v>640</v>
      </c>
      <c r="H856" s="45" t="s">
        <v>530</v>
      </c>
      <c r="I856" s="45" t="s">
        <v>641</v>
      </c>
      <c r="J856" s="45" t="s">
        <v>642</v>
      </c>
      <c r="K856" s="45" t="s">
        <v>643</v>
      </c>
      <c r="L856" s="45" t="s">
        <v>643</v>
      </c>
    </row>
    <row r="857" spans="1:12" ht="25.5" hidden="1">
      <c r="A857" s="45" t="s">
        <v>3150</v>
      </c>
      <c r="B857" s="45" t="s">
        <v>3151</v>
      </c>
      <c r="C857" s="45" t="s">
        <v>3152</v>
      </c>
      <c r="D857" s="45" t="s">
        <v>233</v>
      </c>
      <c r="E857" s="45" t="s">
        <v>164</v>
      </c>
      <c r="F857" s="45" t="s">
        <v>639</v>
      </c>
      <c r="G857" s="45" t="s">
        <v>640</v>
      </c>
      <c r="H857" s="45" t="s">
        <v>530</v>
      </c>
      <c r="I857" s="45" t="s">
        <v>641</v>
      </c>
      <c r="J857" s="45" t="s">
        <v>642</v>
      </c>
      <c r="K857" s="45" t="s">
        <v>643</v>
      </c>
      <c r="L857" s="45" t="s">
        <v>643</v>
      </c>
    </row>
    <row r="858" spans="1:12" ht="25.5" hidden="1">
      <c r="A858" s="45" t="s">
        <v>3153</v>
      </c>
      <c r="B858" s="45" t="s">
        <v>3154</v>
      </c>
      <c r="C858" s="45" t="s">
        <v>3155</v>
      </c>
      <c r="D858" s="45" t="s">
        <v>233</v>
      </c>
      <c r="E858" s="45" t="s">
        <v>164</v>
      </c>
      <c r="F858" s="45" t="s">
        <v>639</v>
      </c>
      <c r="G858" s="45" t="s">
        <v>640</v>
      </c>
      <c r="H858" s="45" t="s">
        <v>530</v>
      </c>
      <c r="I858" s="45" t="s">
        <v>641</v>
      </c>
      <c r="J858" s="45" t="s">
        <v>642</v>
      </c>
      <c r="K858" s="45" t="s">
        <v>643</v>
      </c>
      <c r="L858" s="45" t="s">
        <v>643</v>
      </c>
    </row>
    <row r="859" spans="1:12" ht="25.5" hidden="1">
      <c r="A859" s="45" t="s">
        <v>3156</v>
      </c>
      <c r="B859" s="45" t="s">
        <v>3157</v>
      </c>
      <c r="C859" s="45" t="s">
        <v>3158</v>
      </c>
      <c r="D859" s="45" t="s">
        <v>233</v>
      </c>
      <c r="E859" s="45" t="s">
        <v>164</v>
      </c>
      <c r="F859" s="45" t="s">
        <v>639</v>
      </c>
      <c r="G859" s="45" t="s">
        <v>640</v>
      </c>
      <c r="H859" s="45" t="s">
        <v>530</v>
      </c>
      <c r="I859" s="45" t="s">
        <v>641</v>
      </c>
      <c r="J859" s="45" t="s">
        <v>642</v>
      </c>
      <c r="K859" s="45" t="s">
        <v>643</v>
      </c>
      <c r="L859" s="45" t="s">
        <v>643</v>
      </c>
    </row>
    <row r="860" spans="1:12" ht="25.5" hidden="1">
      <c r="A860" s="45" t="s">
        <v>3159</v>
      </c>
      <c r="B860" s="45" t="s">
        <v>3160</v>
      </c>
      <c r="C860" s="45" t="s">
        <v>3161</v>
      </c>
      <c r="D860" s="45" t="s">
        <v>233</v>
      </c>
      <c r="E860" s="45" t="s">
        <v>164</v>
      </c>
      <c r="F860" s="45" t="s">
        <v>639</v>
      </c>
      <c r="G860" s="45" t="s">
        <v>640</v>
      </c>
      <c r="H860" s="45" t="s">
        <v>530</v>
      </c>
      <c r="I860" s="45" t="s">
        <v>641</v>
      </c>
      <c r="J860" s="45" t="s">
        <v>642</v>
      </c>
      <c r="K860" s="45" t="s">
        <v>643</v>
      </c>
      <c r="L860" s="45" t="s">
        <v>643</v>
      </c>
    </row>
    <row r="861" spans="1:12" ht="25.5" hidden="1">
      <c r="A861" s="45" t="s">
        <v>3162</v>
      </c>
      <c r="B861" s="45" t="s">
        <v>3163</v>
      </c>
      <c r="C861" s="45" t="s">
        <v>3164</v>
      </c>
      <c r="D861" s="45" t="s">
        <v>233</v>
      </c>
      <c r="E861" s="45" t="s">
        <v>164</v>
      </c>
      <c r="F861" s="45" t="s">
        <v>639</v>
      </c>
      <c r="G861" s="45" t="s">
        <v>640</v>
      </c>
      <c r="H861" s="45" t="s">
        <v>530</v>
      </c>
      <c r="I861" s="45" t="s">
        <v>641</v>
      </c>
      <c r="J861" s="45" t="s">
        <v>642</v>
      </c>
      <c r="K861" s="45" t="s">
        <v>643</v>
      </c>
      <c r="L861" s="45" t="s">
        <v>643</v>
      </c>
    </row>
    <row r="862" spans="1:12" ht="25.5" hidden="1">
      <c r="A862" s="45" t="s">
        <v>3165</v>
      </c>
      <c r="B862" s="45" t="s">
        <v>3166</v>
      </c>
      <c r="C862" s="45" t="s">
        <v>3167</v>
      </c>
      <c r="D862" s="45" t="s">
        <v>233</v>
      </c>
      <c r="E862" s="45" t="s">
        <v>164</v>
      </c>
      <c r="F862" s="45" t="s">
        <v>639</v>
      </c>
      <c r="G862" s="45" t="s">
        <v>640</v>
      </c>
      <c r="H862" s="45" t="s">
        <v>530</v>
      </c>
      <c r="I862" s="45" t="s">
        <v>641</v>
      </c>
      <c r="J862" s="45" t="s">
        <v>642</v>
      </c>
      <c r="K862" s="45" t="s">
        <v>643</v>
      </c>
      <c r="L862" s="45" t="s">
        <v>643</v>
      </c>
    </row>
    <row r="863" spans="1:12" ht="25.5" hidden="1">
      <c r="A863" s="45" t="s">
        <v>3168</v>
      </c>
      <c r="B863" s="45" t="s">
        <v>3169</v>
      </c>
      <c r="C863" s="45" t="s">
        <v>3170</v>
      </c>
      <c r="D863" s="45" t="s">
        <v>233</v>
      </c>
      <c r="E863" s="45" t="s">
        <v>164</v>
      </c>
      <c r="F863" s="45" t="s">
        <v>639</v>
      </c>
      <c r="G863" s="45" t="s">
        <v>640</v>
      </c>
      <c r="H863" s="45" t="s">
        <v>530</v>
      </c>
      <c r="I863" s="45" t="s">
        <v>641</v>
      </c>
      <c r="J863" s="45" t="s">
        <v>642</v>
      </c>
      <c r="K863" s="45" t="s">
        <v>643</v>
      </c>
      <c r="L863" s="45" t="s">
        <v>643</v>
      </c>
    </row>
    <row r="864" spans="1:12" ht="25.5" hidden="1">
      <c r="A864" s="45" t="s">
        <v>3171</v>
      </c>
      <c r="B864" s="45" t="s">
        <v>3172</v>
      </c>
      <c r="C864" s="45" t="s">
        <v>3173</v>
      </c>
      <c r="D864" s="45" t="s">
        <v>233</v>
      </c>
      <c r="E864" s="45" t="s">
        <v>164</v>
      </c>
      <c r="F864" s="45" t="s">
        <v>639</v>
      </c>
      <c r="G864" s="45" t="s">
        <v>640</v>
      </c>
      <c r="H864" s="45" t="s">
        <v>530</v>
      </c>
      <c r="I864" s="45" t="s">
        <v>641</v>
      </c>
      <c r="J864" s="45" t="s">
        <v>642</v>
      </c>
      <c r="K864" s="45" t="s">
        <v>643</v>
      </c>
      <c r="L864" s="45" t="s">
        <v>643</v>
      </c>
    </row>
    <row r="865" spans="1:12" ht="25.5" hidden="1">
      <c r="A865" s="45" t="s">
        <v>3174</v>
      </c>
      <c r="B865" s="45" t="s">
        <v>3175</v>
      </c>
      <c r="C865" s="45" t="s">
        <v>3176</v>
      </c>
      <c r="D865" s="45" t="s">
        <v>233</v>
      </c>
      <c r="E865" s="45" t="s">
        <v>164</v>
      </c>
      <c r="F865" s="45" t="s">
        <v>639</v>
      </c>
      <c r="G865" s="45" t="s">
        <v>640</v>
      </c>
      <c r="H865" s="45" t="s">
        <v>530</v>
      </c>
      <c r="I865" s="45" t="s">
        <v>641</v>
      </c>
      <c r="J865" s="45" t="s">
        <v>642</v>
      </c>
      <c r="K865" s="45" t="s">
        <v>643</v>
      </c>
      <c r="L865" s="45" t="s">
        <v>643</v>
      </c>
    </row>
    <row r="866" spans="1:12" ht="25.5" hidden="1">
      <c r="A866" s="45" t="s">
        <v>3177</v>
      </c>
      <c r="B866" s="45" t="s">
        <v>3178</v>
      </c>
      <c r="C866" s="45" t="s">
        <v>3179</v>
      </c>
      <c r="D866" s="45" t="s">
        <v>233</v>
      </c>
      <c r="E866" s="45" t="s">
        <v>164</v>
      </c>
      <c r="F866" s="45" t="s">
        <v>639</v>
      </c>
      <c r="G866" s="45" t="s">
        <v>640</v>
      </c>
      <c r="H866" s="45" t="s">
        <v>530</v>
      </c>
      <c r="I866" s="45" t="s">
        <v>641</v>
      </c>
      <c r="J866" s="45" t="s">
        <v>642</v>
      </c>
      <c r="K866" s="45" t="s">
        <v>643</v>
      </c>
      <c r="L866" s="45" t="s">
        <v>643</v>
      </c>
    </row>
    <row r="867" spans="1:12" ht="25.5" hidden="1">
      <c r="A867" s="45" t="s">
        <v>3180</v>
      </c>
      <c r="B867" s="45" t="s">
        <v>3181</v>
      </c>
      <c r="C867" s="45" t="s">
        <v>3182</v>
      </c>
      <c r="D867" s="45" t="s">
        <v>233</v>
      </c>
      <c r="E867" s="45" t="s">
        <v>164</v>
      </c>
      <c r="F867" s="45" t="s">
        <v>639</v>
      </c>
      <c r="G867" s="45" t="s">
        <v>640</v>
      </c>
      <c r="H867" s="45" t="s">
        <v>530</v>
      </c>
      <c r="I867" s="45" t="s">
        <v>641</v>
      </c>
      <c r="J867" s="45" t="s">
        <v>642</v>
      </c>
      <c r="K867" s="45" t="s">
        <v>643</v>
      </c>
      <c r="L867" s="45" t="s">
        <v>643</v>
      </c>
    </row>
    <row r="868" spans="1:12" ht="25.5" hidden="1">
      <c r="A868" s="45" t="s">
        <v>3183</v>
      </c>
      <c r="B868" s="45" t="s">
        <v>3184</v>
      </c>
      <c r="C868" s="45" t="s">
        <v>3185</v>
      </c>
      <c r="D868" s="45" t="s">
        <v>233</v>
      </c>
      <c r="E868" s="45" t="s">
        <v>164</v>
      </c>
      <c r="F868" s="45" t="s">
        <v>639</v>
      </c>
      <c r="G868" s="45" t="s">
        <v>640</v>
      </c>
      <c r="H868" s="45" t="s">
        <v>530</v>
      </c>
      <c r="I868" s="45" t="s">
        <v>641</v>
      </c>
      <c r="J868" s="45" t="s">
        <v>642</v>
      </c>
      <c r="K868" s="45" t="s">
        <v>643</v>
      </c>
      <c r="L868" s="45" t="s">
        <v>643</v>
      </c>
    </row>
    <row r="869" spans="1:12" ht="25.5" hidden="1">
      <c r="A869" s="45" t="s">
        <v>3186</v>
      </c>
      <c r="B869" s="45" t="s">
        <v>3187</v>
      </c>
      <c r="C869" s="45" t="s">
        <v>3188</v>
      </c>
      <c r="D869" s="45" t="s">
        <v>233</v>
      </c>
      <c r="E869" s="45" t="s">
        <v>164</v>
      </c>
      <c r="F869" s="45" t="s">
        <v>639</v>
      </c>
      <c r="G869" s="45" t="s">
        <v>640</v>
      </c>
      <c r="H869" s="45" t="s">
        <v>530</v>
      </c>
      <c r="I869" s="45" t="s">
        <v>641</v>
      </c>
      <c r="J869" s="45" t="s">
        <v>642</v>
      </c>
      <c r="K869" s="45" t="s">
        <v>643</v>
      </c>
      <c r="L869" s="45" t="s">
        <v>643</v>
      </c>
    </row>
    <row r="870" spans="1:12" ht="25.5" hidden="1">
      <c r="A870" s="45" t="s">
        <v>3189</v>
      </c>
      <c r="B870" s="45" t="s">
        <v>3190</v>
      </c>
      <c r="C870" s="45" t="s">
        <v>3191</v>
      </c>
      <c r="D870" s="45" t="s">
        <v>233</v>
      </c>
      <c r="E870" s="45" t="s">
        <v>164</v>
      </c>
      <c r="F870" s="45" t="s">
        <v>639</v>
      </c>
      <c r="G870" s="45" t="s">
        <v>640</v>
      </c>
      <c r="H870" s="45" t="s">
        <v>530</v>
      </c>
      <c r="I870" s="45" t="s">
        <v>641</v>
      </c>
      <c r="J870" s="45" t="s">
        <v>642</v>
      </c>
      <c r="K870" s="45" t="s">
        <v>643</v>
      </c>
      <c r="L870" s="45" t="s">
        <v>643</v>
      </c>
    </row>
    <row r="871" spans="1:12" ht="25.5" hidden="1">
      <c r="A871" s="45" t="s">
        <v>3192</v>
      </c>
      <c r="B871" s="45" t="s">
        <v>3193</v>
      </c>
      <c r="C871" s="45" t="s">
        <v>3194</v>
      </c>
      <c r="D871" s="45" t="s">
        <v>233</v>
      </c>
      <c r="E871" s="45" t="s">
        <v>164</v>
      </c>
      <c r="F871" s="45" t="s">
        <v>639</v>
      </c>
      <c r="G871" s="45" t="s">
        <v>640</v>
      </c>
      <c r="H871" s="45" t="s">
        <v>530</v>
      </c>
      <c r="I871" s="45" t="s">
        <v>641</v>
      </c>
      <c r="J871" s="45" t="s">
        <v>642</v>
      </c>
      <c r="K871" s="45" t="s">
        <v>643</v>
      </c>
      <c r="L871" s="45" t="s">
        <v>643</v>
      </c>
    </row>
    <row r="872" spans="1:12" ht="25.5" hidden="1">
      <c r="A872" s="45" t="s">
        <v>3195</v>
      </c>
      <c r="B872" s="45" t="s">
        <v>3196</v>
      </c>
      <c r="C872" s="45" t="s">
        <v>3197</v>
      </c>
      <c r="D872" s="45" t="s">
        <v>264</v>
      </c>
      <c r="E872" s="45" t="s">
        <v>265</v>
      </c>
      <c r="F872" s="45" t="s">
        <v>979</v>
      </c>
      <c r="G872" s="45" t="s">
        <v>640</v>
      </c>
      <c r="H872" s="45" t="s">
        <v>530</v>
      </c>
      <c r="I872" s="45" t="s">
        <v>641</v>
      </c>
      <c r="J872" s="45" t="s">
        <v>642</v>
      </c>
      <c r="K872" s="45" t="s">
        <v>643</v>
      </c>
      <c r="L872" s="45" t="s">
        <v>643</v>
      </c>
    </row>
    <row r="873" spans="1:12" ht="25.5" hidden="1">
      <c r="A873" s="45" t="s">
        <v>3198</v>
      </c>
      <c r="B873" s="45" t="s">
        <v>3199</v>
      </c>
      <c r="C873" s="45" t="s">
        <v>3200</v>
      </c>
      <c r="D873" s="45" t="s">
        <v>264</v>
      </c>
      <c r="E873" s="45" t="s">
        <v>265</v>
      </c>
      <c r="F873" s="45" t="s">
        <v>979</v>
      </c>
      <c r="G873" s="45" t="s">
        <v>640</v>
      </c>
      <c r="H873" s="45" t="s">
        <v>530</v>
      </c>
      <c r="I873" s="45" t="s">
        <v>641</v>
      </c>
      <c r="J873" s="45" t="s">
        <v>642</v>
      </c>
      <c r="K873" s="45" t="s">
        <v>643</v>
      </c>
      <c r="L873" s="45" t="s">
        <v>643</v>
      </c>
    </row>
    <row r="874" spans="1:12" ht="25.5" hidden="1">
      <c r="A874" s="45" t="s">
        <v>3201</v>
      </c>
      <c r="B874" s="45" t="s">
        <v>3202</v>
      </c>
      <c r="C874" s="45" t="s">
        <v>3203</v>
      </c>
      <c r="D874" s="45" t="s">
        <v>264</v>
      </c>
      <c r="E874" s="45" t="s">
        <v>265</v>
      </c>
      <c r="F874" s="45" t="s">
        <v>979</v>
      </c>
      <c r="G874" s="45" t="s">
        <v>640</v>
      </c>
      <c r="H874" s="45" t="s">
        <v>530</v>
      </c>
      <c r="I874" s="45" t="s">
        <v>641</v>
      </c>
      <c r="J874" s="45" t="s">
        <v>642</v>
      </c>
      <c r="K874" s="45" t="s">
        <v>643</v>
      </c>
      <c r="L874" s="45" t="s">
        <v>643</v>
      </c>
    </row>
    <row r="875" spans="1:12" ht="25.5" hidden="1">
      <c r="A875" s="45" t="s">
        <v>3204</v>
      </c>
      <c r="B875" s="45" t="s">
        <v>3205</v>
      </c>
      <c r="C875" s="45" t="s">
        <v>3206</v>
      </c>
      <c r="D875" s="45" t="s">
        <v>266</v>
      </c>
      <c r="E875" s="45" t="s">
        <v>267</v>
      </c>
      <c r="F875" s="45" t="s">
        <v>979</v>
      </c>
      <c r="G875" s="45" t="s">
        <v>640</v>
      </c>
      <c r="H875" s="45" t="s">
        <v>530</v>
      </c>
      <c r="I875" s="45" t="s">
        <v>641</v>
      </c>
      <c r="J875" s="45" t="s">
        <v>642</v>
      </c>
      <c r="K875" s="45" t="s">
        <v>643</v>
      </c>
      <c r="L875" s="45" t="s">
        <v>643</v>
      </c>
    </row>
    <row r="876" spans="1:12" ht="25.5" hidden="1">
      <c r="A876" s="45" t="s">
        <v>3207</v>
      </c>
      <c r="B876" s="45" t="s">
        <v>3208</v>
      </c>
      <c r="C876" s="45" t="s">
        <v>3209</v>
      </c>
      <c r="D876" s="45" t="s">
        <v>262</v>
      </c>
      <c r="E876" s="45" t="s">
        <v>263</v>
      </c>
      <c r="F876" s="45" t="s">
        <v>979</v>
      </c>
      <c r="G876" s="45" t="s">
        <v>640</v>
      </c>
      <c r="H876" s="45" t="s">
        <v>530</v>
      </c>
      <c r="I876" s="45" t="s">
        <v>641</v>
      </c>
      <c r="J876" s="45" t="s">
        <v>642</v>
      </c>
      <c r="K876" s="45" t="s">
        <v>643</v>
      </c>
      <c r="L876" s="45" t="s">
        <v>643</v>
      </c>
    </row>
    <row r="877" spans="1:12" ht="25.5" hidden="1">
      <c r="A877" s="45" t="s">
        <v>3210</v>
      </c>
      <c r="B877" s="45" t="s">
        <v>3211</v>
      </c>
      <c r="C877" s="45" t="s">
        <v>3212</v>
      </c>
      <c r="D877" s="45" t="s">
        <v>262</v>
      </c>
      <c r="E877" s="45" t="s">
        <v>263</v>
      </c>
      <c r="F877" s="45" t="s">
        <v>979</v>
      </c>
      <c r="G877" s="45" t="s">
        <v>640</v>
      </c>
      <c r="H877" s="45" t="s">
        <v>530</v>
      </c>
      <c r="I877" s="45" t="s">
        <v>641</v>
      </c>
      <c r="J877" s="45" t="s">
        <v>642</v>
      </c>
      <c r="K877" s="45" t="s">
        <v>643</v>
      </c>
      <c r="L877" s="45" t="s">
        <v>643</v>
      </c>
    </row>
    <row r="878" spans="1:12" ht="25.5" hidden="1">
      <c r="A878" s="45" t="s">
        <v>3213</v>
      </c>
      <c r="B878" s="45" t="s">
        <v>3214</v>
      </c>
      <c r="C878" s="45" t="s">
        <v>3215</v>
      </c>
      <c r="D878" s="45" t="s">
        <v>262</v>
      </c>
      <c r="E878" s="45" t="s">
        <v>263</v>
      </c>
      <c r="F878" s="45" t="s">
        <v>979</v>
      </c>
      <c r="G878" s="45" t="s">
        <v>640</v>
      </c>
      <c r="H878" s="45" t="s">
        <v>530</v>
      </c>
      <c r="I878" s="45" t="s">
        <v>641</v>
      </c>
      <c r="J878" s="45" t="s">
        <v>642</v>
      </c>
      <c r="K878" s="45" t="s">
        <v>643</v>
      </c>
      <c r="L878" s="45" t="s">
        <v>643</v>
      </c>
    </row>
    <row r="879" spans="1:12" ht="25.5" hidden="1">
      <c r="A879" s="45" t="s">
        <v>3216</v>
      </c>
      <c r="B879" s="45" t="s">
        <v>3217</v>
      </c>
      <c r="C879" s="45" t="s">
        <v>3218</v>
      </c>
      <c r="D879" s="45" t="s">
        <v>262</v>
      </c>
      <c r="E879" s="45" t="s">
        <v>263</v>
      </c>
      <c r="F879" s="45" t="s">
        <v>979</v>
      </c>
      <c r="G879" s="45" t="s">
        <v>640</v>
      </c>
      <c r="H879" s="45" t="s">
        <v>530</v>
      </c>
      <c r="I879" s="45" t="s">
        <v>641</v>
      </c>
      <c r="J879" s="45" t="s">
        <v>642</v>
      </c>
      <c r="K879" s="45" t="s">
        <v>643</v>
      </c>
      <c r="L879" s="45" t="s">
        <v>643</v>
      </c>
    </row>
    <row r="880" spans="1:12" ht="25.5" hidden="1">
      <c r="A880" s="45" t="s">
        <v>3219</v>
      </c>
      <c r="B880" s="45" t="s">
        <v>3220</v>
      </c>
      <c r="C880" s="45" t="s">
        <v>3221</v>
      </c>
      <c r="D880" s="45" t="s">
        <v>295</v>
      </c>
      <c r="E880" s="45" t="s">
        <v>296</v>
      </c>
      <c r="F880" s="45" t="s">
        <v>639</v>
      </c>
      <c r="G880" s="45" t="s">
        <v>640</v>
      </c>
      <c r="H880" s="45" t="s">
        <v>530</v>
      </c>
      <c r="I880" s="45" t="s">
        <v>641</v>
      </c>
      <c r="J880" s="45" t="s">
        <v>642</v>
      </c>
      <c r="K880" s="45" t="s">
        <v>643</v>
      </c>
      <c r="L880" s="45" t="s">
        <v>643</v>
      </c>
    </row>
    <row r="881" spans="1:12" ht="25.5" hidden="1">
      <c r="A881" s="45" t="s">
        <v>3222</v>
      </c>
      <c r="B881" s="45" t="s">
        <v>3223</v>
      </c>
      <c r="C881" s="45" t="s">
        <v>3224</v>
      </c>
      <c r="D881" s="45" t="s">
        <v>295</v>
      </c>
      <c r="E881" s="45" t="s">
        <v>296</v>
      </c>
      <c r="F881" s="45" t="s">
        <v>639</v>
      </c>
      <c r="G881" s="45" t="s">
        <v>640</v>
      </c>
      <c r="H881" s="45" t="s">
        <v>530</v>
      </c>
      <c r="I881" s="45" t="s">
        <v>641</v>
      </c>
      <c r="J881" s="45" t="s">
        <v>642</v>
      </c>
      <c r="K881" s="45" t="s">
        <v>643</v>
      </c>
      <c r="L881" s="45" t="s">
        <v>643</v>
      </c>
    </row>
    <row r="882" spans="1:12" ht="25.5" hidden="1">
      <c r="A882" s="45" t="s">
        <v>3225</v>
      </c>
      <c r="B882" s="45" t="s">
        <v>3226</v>
      </c>
      <c r="C882" s="45" t="s">
        <v>3227</v>
      </c>
      <c r="D882" s="45" t="s">
        <v>277</v>
      </c>
      <c r="E882" s="45" t="s">
        <v>445</v>
      </c>
      <c r="F882" s="45" t="s">
        <v>639</v>
      </c>
      <c r="G882" s="45" t="s">
        <v>640</v>
      </c>
      <c r="H882" s="45" t="s">
        <v>530</v>
      </c>
      <c r="I882" s="45" t="s">
        <v>641</v>
      </c>
      <c r="J882" s="45" t="s">
        <v>642</v>
      </c>
      <c r="K882" s="45" t="s">
        <v>643</v>
      </c>
      <c r="L882" s="45" t="s">
        <v>643</v>
      </c>
    </row>
    <row r="883" spans="1:12" ht="25.5" hidden="1">
      <c r="A883" s="45" t="s">
        <v>3228</v>
      </c>
      <c r="B883" s="45" t="s">
        <v>3229</v>
      </c>
      <c r="C883" s="45" t="s">
        <v>3230</v>
      </c>
      <c r="D883" s="45" t="s">
        <v>277</v>
      </c>
      <c r="E883" s="45" t="s">
        <v>445</v>
      </c>
      <c r="F883" s="45" t="s">
        <v>639</v>
      </c>
      <c r="G883" s="45" t="s">
        <v>640</v>
      </c>
      <c r="H883" s="45" t="s">
        <v>530</v>
      </c>
      <c r="I883" s="45" t="s">
        <v>641</v>
      </c>
      <c r="J883" s="45" t="s">
        <v>642</v>
      </c>
      <c r="K883" s="45" t="s">
        <v>643</v>
      </c>
      <c r="L883" s="45" t="s">
        <v>643</v>
      </c>
    </row>
    <row r="884" spans="1:12" ht="25.5" hidden="1">
      <c r="A884" s="45" t="s">
        <v>3231</v>
      </c>
      <c r="B884" s="45" t="s">
        <v>3232</v>
      </c>
      <c r="C884" s="45" t="s">
        <v>3233</v>
      </c>
      <c r="D884" s="45" t="s">
        <v>177</v>
      </c>
      <c r="E884" s="45" t="s">
        <v>154</v>
      </c>
      <c r="F884" s="45" t="s">
        <v>639</v>
      </c>
      <c r="G884" s="45" t="s">
        <v>640</v>
      </c>
      <c r="H884" s="45" t="s">
        <v>530</v>
      </c>
      <c r="I884" s="45" t="s">
        <v>641</v>
      </c>
      <c r="J884" s="45" t="s">
        <v>642</v>
      </c>
      <c r="K884" s="45" t="s">
        <v>643</v>
      </c>
      <c r="L884" s="45" t="s">
        <v>643</v>
      </c>
    </row>
    <row r="885" spans="1:12" ht="25.5" hidden="1">
      <c r="A885" s="45" t="s">
        <v>3234</v>
      </c>
      <c r="B885" s="45" t="s">
        <v>3235</v>
      </c>
      <c r="C885" s="45" t="s">
        <v>3236</v>
      </c>
      <c r="D885" s="45" t="s">
        <v>177</v>
      </c>
      <c r="E885" s="45" t="s">
        <v>154</v>
      </c>
      <c r="F885" s="45" t="s">
        <v>639</v>
      </c>
      <c r="G885" s="45" t="s">
        <v>640</v>
      </c>
      <c r="H885" s="45" t="s">
        <v>530</v>
      </c>
      <c r="I885" s="45" t="s">
        <v>641</v>
      </c>
      <c r="J885" s="45" t="s">
        <v>642</v>
      </c>
      <c r="K885" s="45" t="s">
        <v>643</v>
      </c>
      <c r="L885" s="45" t="s">
        <v>643</v>
      </c>
    </row>
    <row r="886" spans="1:12" ht="25.5" hidden="1">
      <c r="A886" s="45" t="s">
        <v>3237</v>
      </c>
      <c r="B886" s="45" t="s">
        <v>3238</v>
      </c>
      <c r="C886" s="45" t="s">
        <v>3239</v>
      </c>
      <c r="D886" s="45" t="s">
        <v>177</v>
      </c>
      <c r="E886" s="45" t="s">
        <v>154</v>
      </c>
      <c r="F886" s="45" t="s">
        <v>639</v>
      </c>
      <c r="G886" s="45" t="s">
        <v>640</v>
      </c>
      <c r="H886" s="45" t="s">
        <v>530</v>
      </c>
      <c r="I886" s="45" t="s">
        <v>641</v>
      </c>
      <c r="J886" s="45" t="s">
        <v>642</v>
      </c>
      <c r="K886" s="45" t="s">
        <v>643</v>
      </c>
      <c r="L886" s="45" t="s">
        <v>643</v>
      </c>
    </row>
    <row r="887" spans="1:12" ht="25.5" hidden="1">
      <c r="A887" s="45" t="s">
        <v>3240</v>
      </c>
      <c r="B887" s="45" t="s">
        <v>3241</v>
      </c>
      <c r="C887" s="45" t="s">
        <v>3242</v>
      </c>
      <c r="D887" s="45" t="s">
        <v>177</v>
      </c>
      <c r="E887" s="45" t="s">
        <v>154</v>
      </c>
      <c r="F887" s="45" t="s">
        <v>639</v>
      </c>
      <c r="G887" s="45" t="s">
        <v>640</v>
      </c>
      <c r="H887" s="45" t="s">
        <v>530</v>
      </c>
      <c r="I887" s="45" t="s">
        <v>641</v>
      </c>
      <c r="J887" s="45" t="s">
        <v>642</v>
      </c>
      <c r="K887" s="45" t="s">
        <v>643</v>
      </c>
      <c r="L887" s="45" t="s">
        <v>643</v>
      </c>
    </row>
    <row r="888" spans="1:12" ht="25.5" hidden="1">
      <c r="A888" s="45" t="s">
        <v>3243</v>
      </c>
      <c r="B888" s="45" t="s">
        <v>3244</v>
      </c>
      <c r="C888" s="45" t="s">
        <v>3245</v>
      </c>
      <c r="D888" s="45" t="s">
        <v>177</v>
      </c>
      <c r="E888" s="45" t="s">
        <v>154</v>
      </c>
      <c r="F888" s="45" t="s">
        <v>639</v>
      </c>
      <c r="G888" s="45" t="s">
        <v>640</v>
      </c>
      <c r="H888" s="45" t="s">
        <v>530</v>
      </c>
      <c r="I888" s="45" t="s">
        <v>641</v>
      </c>
      <c r="J888" s="45" t="s">
        <v>642</v>
      </c>
      <c r="K888" s="45" t="s">
        <v>643</v>
      </c>
      <c r="L888" s="45" t="s">
        <v>643</v>
      </c>
    </row>
    <row r="889" spans="1:12" ht="25.5" hidden="1">
      <c r="A889" s="45" t="s">
        <v>3246</v>
      </c>
      <c r="B889" s="45" t="s">
        <v>3247</v>
      </c>
      <c r="C889" s="45" t="s">
        <v>3248</v>
      </c>
      <c r="D889" s="45" t="s">
        <v>177</v>
      </c>
      <c r="E889" s="45" t="s">
        <v>154</v>
      </c>
      <c r="F889" s="45" t="s">
        <v>639</v>
      </c>
      <c r="G889" s="45" t="s">
        <v>640</v>
      </c>
      <c r="H889" s="45" t="s">
        <v>530</v>
      </c>
      <c r="I889" s="45" t="s">
        <v>641</v>
      </c>
      <c r="J889" s="45" t="s">
        <v>642</v>
      </c>
      <c r="K889" s="45" t="s">
        <v>643</v>
      </c>
      <c r="L889" s="45" t="s">
        <v>643</v>
      </c>
    </row>
    <row r="890" spans="1:12" ht="25.5" hidden="1">
      <c r="A890" s="45" t="s">
        <v>3249</v>
      </c>
      <c r="B890" s="45" t="s">
        <v>3250</v>
      </c>
      <c r="C890" s="45" t="s">
        <v>3251</v>
      </c>
      <c r="D890" s="45" t="s">
        <v>177</v>
      </c>
      <c r="E890" s="45" t="s">
        <v>154</v>
      </c>
      <c r="F890" s="45" t="s">
        <v>639</v>
      </c>
      <c r="G890" s="45" t="s">
        <v>640</v>
      </c>
      <c r="H890" s="45" t="s">
        <v>530</v>
      </c>
      <c r="I890" s="45" t="s">
        <v>641</v>
      </c>
      <c r="J890" s="45" t="s">
        <v>642</v>
      </c>
      <c r="K890" s="45" t="s">
        <v>643</v>
      </c>
      <c r="L890" s="45" t="s">
        <v>643</v>
      </c>
    </row>
    <row r="891" spans="1:12" ht="25.5" hidden="1">
      <c r="A891" s="45" t="s">
        <v>3252</v>
      </c>
      <c r="B891" s="45" t="s">
        <v>3253</v>
      </c>
      <c r="C891" s="45" t="s">
        <v>3254</v>
      </c>
      <c r="D891" s="45" t="s">
        <v>177</v>
      </c>
      <c r="E891" s="45" t="s">
        <v>154</v>
      </c>
      <c r="F891" s="45" t="s">
        <v>639</v>
      </c>
      <c r="G891" s="45" t="s">
        <v>640</v>
      </c>
      <c r="H891" s="45" t="s">
        <v>530</v>
      </c>
      <c r="I891" s="45" t="s">
        <v>641</v>
      </c>
      <c r="J891" s="45" t="s">
        <v>642</v>
      </c>
      <c r="K891" s="45" t="s">
        <v>643</v>
      </c>
      <c r="L891" s="45" t="s">
        <v>643</v>
      </c>
    </row>
    <row r="892" spans="1:12" ht="25.5" hidden="1">
      <c r="A892" s="45" t="s">
        <v>3255</v>
      </c>
      <c r="B892" s="45" t="s">
        <v>3256</v>
      </c>
      <c r="C892" s="45" t="s">
        <v>3257</v>
      </c>
      <c r="D892" s="45" t="s">
        <v>177</v>
      </c>
      <c r="E892" s="45" t="s">
        <v>154</v>
      </c>
      <c r="F892" s="45" t="s">
        <v>639</v>
      </c>
      <c r="G892" s="45" t="s">
        <v>640</v>
      </c>
      <c r="H892" s="45" t="s">
        <v>530</v>
      </c>
      <c r="I892" s="45" t="s">
        <v>641</v>
      </c>
      <c r="J892" s="45" t="s">
        <v>642</v>
      </c>
      <c r="K892" s="45" t="s">
        <v>643</v>
      </c>
      <c r="L892" s="45" t="s">
        <v>643</v>
      </c>
    </row>
    <row r="893" spans="1:12" ht="25.5" hidden="1">
      <c r="A893" s="45" t="s">
        <v>3258</v>
      </c>
      <c r="B893" s="45" t="s">
        <v>3259</v>
      </c>
      <c r="C893" s="45" t="s">
        <v>3260</v>
      </c>
      <c r="D893" s="45" t="s">
        <v>177</v>
      </c>
      <c r="E893" s="45" t="s">
        <v>154</v>
      </c>
      <c r="F893" s="45" t="s">
        <v>639</v>
      </c>
      <c r="G893" s="45" t="s">
        <v>640</v>
      </c>
      <c r="H893" s="45" t="s">
        <v>530</v>
      </c>
      <c r="I893" s="45" t="s">
        <v>641</v>
      </c>
      <c r="J893" s="45" t="s">
        <v>642</v>
      </c>
      <c r="K893" s="45" t="s">
        <v>643</v>
      </c>
      <c r="L893" s="45" t="s">
        <v>643</v>
      </c>
    </row>
    <row r="894" spans="1:12" ht="25.5" hidden="1">
      <c r="A894" s="45" t="s">
        <v>3261</v>
      </c>
      <c r="B894" s="45" t="s">
        <v>3262</v>
      </c>
      <c r="C894" s="45" t="s">
        <v>3263</v>
      </c>
      <c r="D894" s="45" t="s">
        <v>177</v>
      </c>
      <c r="E894" s="45" t="s">
        <v>154</v>
      </c>
      <c r="F894" s="45" t="s">
        <v>639</v>
      </c>
      <c r="G894" s="45" t="s">
        <v>640</v>
      </c>
      <c r="H894" s="45" t="s">
        <v>530</v>
      </c>
      <c r="I894" s="45" t="s">
        <v>641</v>
      </c>
      <c r="J894" s="45" t="s">
        <v>642</v>
      </c>
      <c r="K894" s="45" t="s">
        <v>643</v>
      </c>
      <c r="L894" s="45" t="s">
        <v>643</v>
      </c>
    </row>
    <row r="895" spans="1:12" ht="25.5" hidden="1">
      <c r="A895" s="45" t="s">
        <v>3264</v>
      </c>
      <c r="B895" s="45" t="s">
        <v>3265</v>
      </c>
      <c r="C895" s="45" t="s">
        <v>3266</v>
      </c>
      <c r="D895" s="45" t="s">
        <v>177</v>
      </c>
      <c r="E895" s="45" t="s">
        <v>154</v>
      </c>
      <c r="F895" s="45" t="s">
        <v>639</v>
      </c>
      <c r="G895" s="45" t="s">
        <v>640</v>
      </c>
      <c r="H895" s="45" t="s">
        <v>530</v>
      </c>
      <c r="I895" s="45" t="s">
        <v>641</v>
      </c>
      <c r="J895" s="45" t="s">
        <v>642</v>
      </c>
      <c r="K895" s="45" t="s">
        <v>643</v>
      </c>
      <c r="L895" s="45" t="s">
        <v>643</v>
      </c>
    </row>
    <row r="896" spans="1:12" ht="25.5" hidden="1">
      <c r="A896" s="45" t="s">
        <v>3267</v>
      </c>
      <c r="B896" s="45" t="s">
        <v>3268</v>
      </c>
      <c r="C896" s="45" t="s">
        <v>3269</v>
      </c>
      <c r="D896" s="45" t="s">
        <v>177</v>
      </c>
      <c r="E896" s="45" t="s">
        <v>154</v>
      </c>
      <c r="F896" s="45" t="s">
        <v>639</v>
      </c>
      <c r="G896" s="45" t="s">
        <v>640</v>
      </c>
      <c r="H896" s="45" t="s">
        <v>530</v>
      </c>
      <c r="I896" s="45" t="s">
        <v>641</v>
      </c>
      <c r="J896" s="45" t="s">
        <v>642</v>
      </c>
      <c r="K896" s="45" t="s">
        <v>643</v>
      </c>
      <c r="L896" s="45" t="s">
        <v>643</v>
      </c>
    </row>
    <row r="897" spans="1:12" ht="25.5" hidden="1">
      <c r="A897" s="45" t="s">
        <v>3270</v>
      </c>
      <c r="B897" s="45" t="s">
        <v>3271</v>
      </c>
      <c r="C897" s="45" t="s">
        <v>3272</v>
      </c>
      <c r="D897" s="45" t="s">
        <v>177</v>
      </c>
      <c r="E897" s="45" t="s">
        <v>154</v>
      </c>
      <c r="F897" s="45" t="s">
        <v>639</v>
      </c>
      <c r="G897" s="45" t="s">
        <v>640</v>
      </c>
      <c r="H897" s="45" t="s">
        <v>530</v>
      </c>
      <c r="I897" s="45" t="s">
        <v>641</v>
      </c>
      <c r="J897" s="45" t="s">
        <v>642</v>
      </c>
      <c r="K897" s="45" t="s">
        <v>643</v>
      </c>
      <c r="L897" s="45" t="s">
        <v>643</v>
      </c>
    </row>
    <row r="898" spans="1:12" ht="25.5" hidden="1">
      <c r="A898" s="45" t="s">
        <v>3273</v>
      </c>
      <c r="B898" s="45" t="s">
        <v>3274</v>
      </c>
      <c r="C898" s="45" t="s">
        <v>3275</v>
      </c>
      <c r="D898" s="45" t="s">
        <v>177</v>
      </c>
      <c r="E898" s="45" t="s">
        <v>154</v>
      </c>
      <c r="F898" s="45" t="s">
        <v>639</v>
      </c>
      <c r="G898" s="45" t="s">
        <v>640</v>
      </c>
      <c r="H898" s="45" t="s">
        <v>530</v>
      </c>
      <c r="I898" s="45" t="s">
        <v>641</v>
      </c>
      <c r="J898" s="45" t="s">
        <v>642</v>
      </c>
      <c r="K898" s="45" t="s">
        <v>643</v>
      </c>
      <c r="L898" s="45" t="s">
        <v>643</v>
      </c>
    </row>
    <row r="899" spans="1:12" ht="25.5" hidden="1">
      <c r="A899" s="45" t="s">
        <v>3276</v>
      </c>
      <c r="B899" s="45" t="s">
        <v>3277</v>
      </c>
      <c r="C899" s="45" t="s">
        <v>3278</v>
      </c>
      <c r="D899" s="45" t="s">
        <v>177</v>
      </c>
      <c r="E899" s="45" t="s">
        <v>154</v>
      </c>
      <c r="F899" s="45" t="s">
        <v>639</v>
      </c>
      <c r="G899" s="45" t="s">
        <v>640</v>
      </c>
      <c r="H899" s="45" t="s">
        <v>530</v>
      </c>
      <c r="I899" s="45" t="s">
        <v>641</v>
      </c>
      <c r="J899" s="45" t="s">
        <v>642</v>
      </c>
      <c r="K899" s="45" t="s">
        <v>643</v>
      </c>
      <c r="L899" s="45" t="s">
        <v>643</v>
      </c>
    </row>
    <row r="900" spans="1:12" ht="25.5" hidden="1">
      <c r="A900" s="45" t="s">
        <v>3279</v>
      </c>
      <c r="B900" s="45" t="s">
        <v>3280</v>
      </c>
      <c r="C900" s="45" t="s">
        <v>3281</v>
      </c>
      <c r="D900" s="45" t="s">
        <v>177</v>
      </c>
      <c r="E900" s="45" t="s">
        <v>154</v>
      </c>
      <c r="F900" s="45" t="s">
        <v>639</v>
      </c>
      <c r="G900" s="45" t="s">
        <v>640</v>
      </c>
      <c r="H900" s="45" t="s">
        <v>530</v>
      </c>
      <c r="I900" s="45" t="s">
        <v>641</v>
      </c>
      <c r="J900" s="45" t="s">
        <v>642</v>
      </c>
      <c r="K900" s="45" t="s">
        <v>643</v>
      </c>
      <c r="L900" s="45" t="s">
        <v>643</v>
      </c>
    </row>
    <row r="901" spans="1:12" ht="25.5" hidden="1">
      <c r="A901" s="45" t="s">
        <v>3282</v>
      </c>
      <c r="B901" s="45" t="s">
        <v>3283</v>
      </c>
      <c r="C901" s="45" t="s">
        <v>3284</v>
      </c>
      <c r="D901" s="45" t="s">
        <v>177</v>
      </c>
      <c r="E901" s="45" t="s">
        <v>154</v>
      </c>
      <c r="F901" s="45" t="s">
        <v>639</v>
      </c>
      <c r="G901" s="45" t="s">
        <v>640</v>
      </c>
      <c r="H901" s="45" t="s">
        <v>530</v>
      </c>
      <c r="I901" s="45" t="s">
        <v>641</v>
      </c>
      <c r="J901" s="45" t="s">
        <v>642</v>
      </c>
      <c r="K901" s="45" t="s">
        <v>643</v>
      </c>
      <c r="L901" s="45" t="s">
        <v>643</v>
      </c>
    </row>
    <row r="902" spans="1:12" ht="25.5" hidden="1">
      <c r="A902" s="45" t="s">
        <v>3285</v>
      </c>
      <c r="B902" s="45" t="s">
        <v>3286</v>
      </c>
      <c r="C902" s="45" t="s">
        <v>3287</v>
      </c>
      <c r="D902" s="45" t="s">
        <v>177</v>
      </c>
      <c r="E902" s="45" t="s">
        <v>154</v>
      </c>
      <c r="F902" s="45" t="s">
        <v>639</v>
      </c>
      <c r="G902" s="45" t="s">
        <v>640</v>
      </c>
      <c r="H902" s="45" t="s">
        <v>530</v>
      </c>
      <c r="I902" s="45" t="s">
        <v>641</v>
      </c>
      <c r="J902" s="45" t="s">
        <v>642</v>
      </c>
      <c r="K902" s="45" t="s">
        <v>643</v>
      </c>
      <c r="L902" s="45" t="s">
        <v>643</v>
      </c>
    </row>
    <row r="903" spans="1:12" ht="25.5" hidden="1">
      <c r="A903" s="45" t="s">
        <v>3288</v>
      </c>
      <c r="B903" s="45" t="s">
        <v>3289</v>
      </c>
      <c r="C903" s="45" t="s">
        <v>3290</v>
      </c>
      <c r="D903" s="45" t="s">
        <v>177</v>
      </c>
      <c r="E903" s="45" t="s">
        <v>154</v>
      </c>
      <c r="F903" s="45" t="s">
        <v>639</v>
      </c>
      <c r="G903" s="45" t="s">
        <v>640</v>
      </c>
      <c r="H903" s="45" t="s">
        <v>530</v>
      </c>
      <c r="I903" s="45" t="s">
        <v>641</v>
      </c>
      <c r="J903" s="45" t="s">
        <v>642</v>
      </c>
      <c r="K903" s="45" t="s">
        <v>643</v>
      </c>
      <c r="L903" s="45" t="s">
        <v>643</v>
      </c>
    </row>
    <row r="904" spans="1:12" ht="25.5" hidden="1">
      <c r="A904" s="45" t="s">
        <v>3291</v>
      </c>
      <c r="B904" s="45" t="s">
        <v>3292</v>
      </c>
      <c r="C904" s="45" t="s">
        <v>3293</v>
      </c>
      <c r="D904" s="45" t="s">
        <v>177</v>
      </c>
      <c r="E904" s="45" t="s">
        <v>154</v>
      </c>
      <c r="F904" s="45" t="s">
        <v>639</v>
      </c>
      <c r="G904" s="45" t="s">
        <v>640</v>
      </c>
      <c r="H904" s="45" t="s">
        <v>530</v>
      </c>
      <c r="I904" s="45" t="s">
        <v>641</v>
      </c>
      <c r="J904" s="45" t="s">
        <v>642</v>
      </c>
      <c r="K904" s="45" t="s">
        <v>643</v>
      </c>
      <c r="L904" s="45" t="s">
        <v>643</v>
      </c>
    </row>
    <row r="905" spans="1:12" ht="25.5" hidden="1">
      <c r="A905" s="45" t="s">
        <v>3294</v>
      </c>
      <c r="B905" s="45" t="s">
        <v>3295</v>
      </c>
      <c r="C905" s="45" t="s">
        <v>3296</v>
      </c>
      <c r="D905" s="45" t="s">
        <v>177</v>
      </c>
      <c r="E905" s="45" t="s">
        <v>154</v>
      </c>
      <c r="F905" s="45" t="s">
        <v>639</v>
      </c>
      <c r="G905" s="45" t="s">
        <v>640</v>
      </c>
      <c r="H905" s="45" t="s">
        <v>530</v>
      </c>
      <c r="I905" s="45" t="s">
        <v>641</v>
      </c>
      <c r="J905" s="45" t="s">
        <v>642</v>
      </c>
      <c r="K905" s="45" t="s">
        <v>643</v>
      </c>
      <c r="L905" s="45" t="s">
        <v>643</v>
      </c>
    </row>
    <row r="906" spans="1:12" ht="25.5" hidden="1">
      <c r="A906" s="45" t="s">
        <v>3297</v>
      </c>
      <c r="B906" s="45" t="s">
        <v>3298</v>
      </c>
      <c r="C906" s="45" t="s">
        <v>3299</v>
      </c>
      <c r="D906" s="45" t="s">
        <v>177</v>
      </c>
      <c r="E906" s="45" t="s">
        <v>154</v>
      </c>
      <c r="F906" s="45" t="s">
        <v>639</v>
      </c>
      <c r="G906" s="45" t="s">
        <v>640</v>
      </c>
      <c r="H906" s="45" t="s">
        <v>530</v>
      </c>
      <c r="I906" s="45" t="s">
        <v>641</v>
      </c>
      <c r="J906" s="45" t="s">
        <v>642</v>
      </c>
      <c r="K906" s="45" t="s">
        <v>643</v>
      </c>
      <c r="L906" s="45" t="s">
        <v>643</v>
      </c>
    </row>
    <row r="907" spans="1:12" ht="25.5" hidden="1">
      <c r="A907" s="45" t="s">
        <v>3300</v>
      </c>
      <c r="B907" s="45" t="s">
        <v>3301</v>
      </c>
      <c r="C907" s="45" t="s">
        <v>3302</v>
      </c>
      <c r="D907" s="45" t="s">
        <v>177</v>
      </c>
      <c r="E907" s="45" t="s">
        <v>154</v>
      </c>
      <c r="F907" s="45" t="s">
        <v>639</v>
      </c>
      <c r="G907" s="45" t="s">
        <v>640</v>
      </c>
      <c r="H907" s="45" t="s">
        <v>530</v>
      </c>
      <c r="I907" s="45" t="s">
        <v>641</v>
      </c>
      <c r="J907" s="45" t="s">
        <v>642</v>
      </c>
      <c r="K907" s="45" t="s">
        <v>643</v>
      </c>
      <c r="L907" s="45" t="s">
        <v>643</v>
      </c>
    </row>
    <row r="908" spans="1:12" ht="25.5" hidden="1">
      <c r="A908" s="45" t="s">
        <v>3303</v>
      </c>
      <c r="B908" s="45" t="s">
        <v>3304</v>
      </c>
      <c r="C908" s="45" t="s">
        <v>3305</v>
      </c>
      <c r="D908" s="45" t="s">
        <v>177</v>
      </c>
      <c r="E908" s="45" t="s">
        <v>154</v>
      </c>
      <c r="F908" s="45" t="s">
        <v>639</v>
      </c>
      <c r="G908" s="45" t="s">
        <v>640</v>
      </c>
      <c r="H908" s="45" t="s">
        <v>530</v>
      </c>
      <c r="I908" s="45" t="s">
        <v>641</v>
      </c>
      <c r="J908" s="45" t="s">
        <v>642</v>
      </c>
      <c r="K908" s="45" t="s">
        <v>643</v>
      </c>
      <c r="L908" s="45" t="s">
        <v>643</v>
      </c>
    </row>
    <row r="909" spans="1:12" ht="25.5" hidden="1">
      <c r="A909" s="45" t="s">
        <v>3306</v>
      </c>
      <c r="B909" s="45" t="s">
        <v>3307</v>
      </c>
      <c r="C909" s="45" t="s">
        <v>3308</v>
      </c>
      <c r="D909" s="45" t="s">
        <v>177</v>
      </c>
      <c r="E909" s="45" t="s">
        <v>154</v>
      </c>
      <c r="F909" s="45" t="s">
        <v>639</v>
      </c>
      <c r="G909" s="45" t="s">
        <v>640</v>
      </c>
      <c r="H909" s="45" t="s">
        <v>530</v>
      </c>
      <c r="I909" s="45" t="s">
        <v>641</v>
      </c>
      <c r="J909" s="45" t="s">
        <v>642</v>
      </c>
      <c r="K909" s="45" t="s">
        <v>643</v>
      </c>
      <c r="L909" s="45" t="s">
        <v>643</v>
      </c>
    </row>
    <row r="910" spans="1:12" ht="25.5" hidden="1">
      <c r="A910" s="45" t="s">
        <v>3309</v>
      </c>
      <c r="B910" s="45" t="s">
        <v>3310</v>
      </c>
      <c r="C910" s="45" t="s">
        <v>3311</v>
      </c>
      <c r="D910" s="45" t="s">
        <v>177</v>
      </c>
      <c r="E910" s="45" t="s">
        <v>154</v>
      </c>
      <c r="F910" s="45" t="s">
        <v>639</v>
      </c>
      <c r="G910" s="45" t="s">
        <v>640</v>
      </c>
      <c r="H910" s="45" t="s">
        <v>530</v>
      </c>
      <c r="I910" s="45" t="s">
        <v>641</v>
      </c>
      <c r="J910" s="45" t="s">
        <v>642</v>
      </c>
      <c r="K910" s="45" t="s">
        <v>643</v>
      </c>
      <c r="L910" s="45" t="s">
        <v>643</v>
      </c>
    </row>
    <row r="911" spans="1:12" ht="25.5" hidden="1">
      <c r="A911" s="45" t="s">
        <v>3312</v>
      </c>
      <c r="B911" s="45" t="s">
        <v>3313</v>
      </c>
      <c r="C911" s="45" t="s">
        <v>3314</v>
      </c>
      <c r="D911" s="45" t="s">
        <v>177</v>
      </c>
      <c r="E911" s="45" t="s">
        <v>154</v>
      </c>
      <c r="F911" s="45" t="s">
        <v>639</v>
      </c>
      <c r="G911" s="45" t="s">
        <v>640</v>
      </c>
      <c r="H911" s="45" t="s">
        <v>530</v>
      </c>
      <c r="I911" s="45" t="s">
        <v>641</v>
      </c>
      <c r="J911" s="45" t="s">
        <v>642</v>
      </c>
      <c r="K911" s="45" t="s">
        <v>643</v>
      </c>
      <c r="L911" s="45" t="s">
        <v>643</v>
      </c>
    </row>
    <row r="912" spans="1:12" ht="25.5" hidden="1">
      <c r="A912" s="45" t="s">
        <v>3315</v>
      </c>
      <c r="B912" s="45" t="s">
        <v>3316</v>
      </c>
      <c r="C912" s="45" t="s">
        <v>3317</v>
      </c>
      <c r="D912" s="45" t="s">
        <v>177</v>
      </c>
      <c r="E912" s="45" t="s">
        <v>154</v>
      </c>
      <c r="F912" s="45" t="s">
        <v>639</v>
      </c>
      <c r="G912" s="45" t="s">
        <v>640</v>
      </c>
      <c r="H912" s="45" t="s">
        <v>530</v>
      </c>
      <c r="I912" s="45" t="s">
        <v>641</v>
      </c>
      <c r="J912" s="45" t="s">
        <v>642</v>
      </c>
      <c r="K912" s="45" t="s">
        <v>643</v>
      </c>
      <c r="L912" s="45" t="s">
        <v>643</v>
      </c>
    </row>
    <row r="913" spans="1:12" ht="25.5" hidden="1">
      <c r="A913" s="45" t="s">
        <v>3318</v>
      </c>
      <c r="B913" s="45" t="s">
        <v>3319</v>
      </c>
      <c r="C913" s="45" t="s">
        <v>3320</v>
      </c>
      <c r="D913" s="45" t="s">
        <v>177</v>
      </c>
      <c r="E913" s="45" t="s">
        <v>154</v>
      </c>
      <c r="F913" s="45" t="s">
        <v>639</v>
      </c>
      <c r="G913" s="45" t="s">
        <v>640</v>
      </c>
      <c r="H913" s="45" t="s">
        <v>530</v>
      </c>
      <c r="I913" s="45" t="s">
        <v>641</v>
      </c>
      <c r="J913" s="45" t="s">
        <v>642</v>
      </c>
      <c r="K913" s="45" t="s">
        <v>643</v>
      </c>
      <c r="L913" s="45" t="s">
        <v>643</v>
      </c>
    </row>
    <row r="914" spans="1:12" ht="25.5" hidden="1">
      <c r="A914" s="45" t="s">
        <v>3321</v>
      </c>
      <c r="B914" s="45" t="s">
        <v>3322</v>
      </c>
      <c r="C914" s="45" t="s">
        <v>3323</v>
      </c>
      <c r="D914" s="45" t="s">
        <v>177</v>
      </c>
      <c r="E914" s="45" t="s">
        <v>154</v>
      </c>
      <c r="F914" s="45" t="s">
        <v>639</v>
      </c>
      <c r="G914" s="45" t="s">
        <v>640</v>
      </c>
      <c r="H914" s="45" t="s">
        <v>530</v>
      </c>
      <c r="I914" s="45" t="s">
        <v>641</v>
      </c>
      <c r="J914" s="45" t="s">
        <v>642</v>
      </c>
      <c r="K914" s="45" t="s">
        <v>643</v>
      </c>
      <c r="L914" s="45" t="s">
        <v>643</v>
      </c>
    </row>
    <row r="915" spans="1:12" ht="25.5" hidden="1">
      <c r="A915" s="45" t="s">
        <v>3324</v>
      </c>
      <c r="B915" s="45" t="s">
        <v>3325</v>
      </c>
      <c r="C915" s="45" t="s">
        <v>3326</v>
      </c>
      <c r="D915" s="45" t="s">
        <v>177</v>
      </c>
      <c r="E915" s="45" t="s">
        <v>154</v>
      </c>
      <c r="F915" s="45" t="s">
        <v>639</v>
      </c>
      <c r="G915" s="45" t="s">
        <v>640</v>
      </c>
      <c r="H915" s="45" t="s">
        <v>530</v>
      </c>
      <c r="I915" s="45" t="s">
        <v>641</v>
      </c>
      <c r="J915" s="45" t="s">
        <v>642</v>
      </c>
      <c r="K915" s="45" t="s">
        <v>643</v>
      </c>
      <c r="L915" s="45" t="s">
        <v>643</v>
      </c>
    </row>
    <row r="916" spans="1:12" ht="25.5" hidden="1">
      <c r="A916" s="45" t="s">
        <v>3327</v>
      </c>
      <c r="B916" s="45" t="s">
        <v>3328</v>
      </c>
      <c r="C916" s="45" t="s">
        <v>3329</v>
      </c>
      <c r="D916" s="45" t="s">
        <v>177</v>
      </c>
      <c r="E916" s="45" t="s">
        <v>154</v>
      </c>
      <c r="F916" s="45" t="s">
        <v>639</v>
      </c>
      <c r="G916" s="45" t="s">
        <v>640</v>
      </c>
      <c r="H916" s="45" t="s">
        <v>530</v>
      </c>
      <c r="I916" s="45" t="s">
        <v>641</v>
      </c>
      <c r="J916" s="45" t="s">
        <v>642</v>
      </c>
      <c r="K916" s="45" t="s">
        <v>643</v>
      </c>
      <c r="L916" s="45" t="s">
        <v>643</v>
      </c>
    </row>
    <row r="917" spans="1:12" ht="25.5" hidden="1">
      <c r="A917" s="45" t="s">
        <v>3330</v>
      </c>
      <c r="B917" s="45" t="s">
        <v>3331</v>
      </c>
      <c r="C917" s="45" t="s">
        <v>3332</v>
      </c>
      <c r="D917" s="45" t="s">
        <v>177</v>
      </c>
      <c r="E917" s="45" t="s">
        <v>154</v>
      </c>
      <c r="F917" s="45" t="s">
        <v>639</v>
      </c>
      <c r="G917" s="45" t="s">
        <v>640</v>
      </c>
      <c r="H917" s="45" t="s">
        <v>530</v>
      </c>
      <c r="I917" s="45" t="s">
        <v>641</v>
      </c>
      <c r="J917" s="45" t="s">
        <v>642</v>
      </c>
      <c r="K917" s="45" t="s">
        <v>643</v>
      </c>
      <c r="L917" s="45" t="s">
        <v>643</v>
      </c>
    </row>
    <row r="918" spans="1:12" ht="25.5" hidden="1">
      <c r="A918" s="45" t="s">
        <v>3333</v>
      </c>
      <c r="B918" s="45" t="s">
        <v>3334</v>
      </c>
      <c r="C918" s="45" t="s">
        <v>3335</v>
      </c>
      <c r="D918" s="45" t="s">
        <v>177</v>
      </c>
      <c r="E918" s="45" t="s">
        <v>154</v>
      </c>
      <c r="F918" s="45" t="s">
        <v>639</v>
      </c>
      <c r="G918" s="45" t="s">
        <v>640</v>
      </c>
      <c r="H918" s="45" t="s">
        <v>530</v>
      </c>
      <c r="I918" s="45" t="s">
        <v>641</v>
      </c>
      <c r="J918" s="45" t="s">
        <v>642</v>
      </c>
      <c r="K918" s="45" t="s">
        <v>643</v>
      </c>
      <c r="L918" s="45" t="s">
        <v>643</v>
      </c>
    </row>
    <row r="919" spans="1:12" ht="25.5" hidden="1">
      <c r="A919" s="45" t="s">
        <v>3336</v>
      </c>
      <c r="B919" s="45" t="s">
        <v>3337</v>
      </c>
      <c r="C919" s="45" t="s">
        <v>3338</v>
      </c>
      <c r="D919" s="45" t="s">
        <v>177</v>
      </c>
      <c r="E919" s="45" t="s">
        <v>154</v>
      </c>
      <c r="F919" s="45" t="s">
        <v>639</v>
      </c>
      <c r="G919" s="45" t="s">
        <v>640</v>
      </c>
      <c r="H919" s="45" t="s">
        <v>530</v>
      </c>
      <c r="I919" s="45" t="s">
        <v>641</v>
      </c>
      <c r="J919" s="45" t="s">
        <v>642</v>
      </c>
      <c r="K919" s="45" t="s">
        <v>643</v>
      </c>
      <c r="L919" s="45" t="s">
        <v>643</v>
      </c>
    </row>
    <row r="920" spans="1:12" ht="25.5" hidden="1">
      <c r="A920" s="45" t="s">
        <v>3339</v>
      </c>
      <c r="B920" s="45" t="s">
        <v>3340</v>
      </c>
      <c r="C920" s="45" t="s">
        <v>3341</v>
      </c>
      <c r="D920" s="45" t="s">
        <v>177</v>
      </c>
      <c r="E920" s="45" t="s">
        <v>154</v>
      </c>
      <c r="F920" s="45" t="s">
        <v>639</v>
      </c>
      <c r="G920" s="45" t="s">
        <v>640</v>
      </c>
      <c r="H920" s="45" t="s">
        <v>530</v>
      </c>
      <c r="I920" s="45" t="s">
        <v>641</v>
      </c>
      <c r="J920" s="45" t="s">
        <v>642</v>
      </c>
      <c r="K920" s="45" t="s">
        <v>643</v>
      </c>
      <c r="L920" s="45" t="s">
        <v>643</v>
      </c>
    </row>
    <row r="921" spans="1:12" ht="25.5" hidden="1">
      <c r="A921" s="45" t="s">
        <v>3342</v>
      </c>
      <c r="B921" s="45" t="s">
        <v>3343</v>
      </c>
      <c r="C921" s="45" t="s">
        <v>3344</v>
      </c>
      <c r="D921" s="45" t="s">
        <v>177</v>
      </c>
      <c r="E921" s="45" t="s">
        <v>154</v>
      </c>
      <c r="F921" s="45" t="s">
        <v>639</v>
      </c>
      <c r="G921" s="45" t="s">
        <v>640</v>
      </c>
      <c r="H921" s="45" t="s">
        <v>530</v>
      </c>
      <c r="I921" s="45" t="s">
        <v>641</v>
      </c>
      <c r="J921" s="45" t="s">
        <v>642</v>
      </c>
      <c r="K921" s="45" t="s">
        <v>643</v>
      </c>
      <c r="L921" s="45" t="s">
        <v>643</v>
      </c>
    </row>
    <row r="922" spans="1:12" ht="25.5" hidden="1">
      <c r="A922" s="45" t="s">
        <v>3345</v>
      </c>
      <c r="B922" s="45" t="s">
        <v>3346</v>
      </c>
      <c r="C922" s="45" t="s">
        <v>3347</v>
      </c>
      <c r="D922" s="45" t="s">
        <v>177</v>
      </c>
      <c r="E922" s="45" t="s">
        <v>154</v>
      </c>
      <c r="F922" s="45" t="s">
        <v>639</v>
      </c>
      <c r="G922" s="45" t="s">
        <v>640</v>
      </c>
      <c r="H922" s="45" t="s">
        <v>530</v>
      </c>
      <c r="I922" s="45" t="s">
        <v>641</v>
      </c>
      <c r="J922" s="45" t="s">
        <v>642</v>
      </c>
      <c r="K922" s="45" t="s">
        <v>643</v>
      </c>
      <c r="L922" s="45" t="s">
        <v>643</v>
      </c>
    </row>
    <row r="923" spans="1:12" ht="25.5" hidden="1">
      <c r="A923" s="45" t="s">
        <v>3348</v>
      </c>
      <c r="B923" s="45" t="s">
        <v>3349</v>
      </c>
      <c r="C923" s="45" t="s">
        <v>3350</v>
      </c>
      <c r="D923" s="45" t="s">
        <v>177</v>
      </c>
      <c r="E923" s="45" t="s">
        <v>154</v>
      </c>
      <c r="F923" s="45" t="s">
        <v>639</v>
      </c>
      <c r="G923" s="45" t="s">
        <v>640</v>
      </c>
      <c r="H923" s="45" t="s">
        <v>530</v>
      </c>
      <c r="I923" s="45" t="s">
        <v>641</v>
      </c>
      <c r="J923" s="45" t="s">
        <v>642</v>
      </c>
      <c r="K923" s="45" t="s">
        <v>643</v>
      </c>
      <c r="L923" s="45" t="s">
        <v>643</v>
      </c>
    </row>
    <row r="924" spans="1:12" ht="25.5" hidden="1">
      <c r="A924" s="45" t="s">
        <v>3351</v>
      </c>
      <c r="B924" s="45" t="s">
        <v>3352</v>
      </c>
      <c r="C924" s="45" t="s">
        <v>3353</v>
      </c>
      <c r="D924" s="45" t="s">
        <v>177</v>
      </c>
      <c r="E924" s="45" t="s">
        <v>154</v>
      </c>
      <c r="F924" s="45" t="s">
        <v>639</v>
      </c>
      <c r="G924" s="45" t="s">
        <v>640</v>
      </c>
      <c r="H924" s="45" t="s">
        <v>530</v>
      </c>
      <c r="I924" s="45" t="s">
        <v>641</v>
      </c>
      <c r="J924" s="45" t="s">
        <v>642</v>
      </c>
      <c r="K924" s="45" t="s">
        <v>643</v>
      </c>
      <c r="L924" s="45" t="s">
        <v>643</v>
      </c>
    </row>
    <row r="925" spans="1:12" ht="25.5" hidden="1">
      <c r="A925" s="45" t="s">
        <v>3354</v>
      </c>
      <c r="B925" s="45" t="s">
        <v>3355</v>
      </c>
      <c r="C925" s="45" t="s">
        <v>3356</v>
      </c>
      <c r="D925" s="45" t="s">
        <v>177</v>
      </c>
      <c r="E925" s="45" t="s">
        <v>154</v>
      </c>
      <c r="F925" s="45" t="s">
        <v>639</v>
      </c>
      <c r="G925" s="45" t="s">
        <v>640</v>
      </c>
      <c r="H925" s="45" t="s">
        <v>530</v>
      </c>
      <c r="I925" s="45" t="s">
        <v>641</v>
      </c>
      <c r="J925" s="45" t="s">
        <v>642</v>
      </c>
      <c r="K925" s="45" t="s">
        <v>643</v>
      </c>
      <c r="L925" s="45" t="s">
        <v>643</v>
      </c>
    </row>
    <row r="926" spans="1:12" ht="25.5" hidden="1">
      <c r="A926" s="45" t="s">
        <v>3357</v>
      </c>
      <c r="B926" s="45" t="s">
        <v>3358</v>
      </c>
      <c r="C926" s="45" t="s">
        <v>3359</v>
      </c>
      <c r="D926" s="45" t="s">
        <v>177</v>
      </c>
      <c r="E926" s="45" t="s">
        <v>154</v>
      </c>
      <c r="F926" s="45" t="s">
        <v>639</v>
      </c>
      <c r="G926" s="45" t="s">
        <v>640</v>
      </c>
      <c r="H926" s="45" t="s">
        <v>530</v>
      </c>
      <c r="I926" s="45" t="s">
        <v>641</v>
      </c>
      <c r="J926" s="45" t="s">
        <v>642</v>
      </c>
      <c r="K926" s="45" t="s">
        <v>643</v>
      </c>
      <c r="L926" s="45" t="s">
        <v>643</v>
      </c>
    </row>
    <row r="927" spans="1:12" ht="25.5" hidden="1">
      <c r="A927" s="45" t="s">
        <v>3360</v>
      </c>
      <c r="B927" s="45" t="s">
        <v>3361</v>
      </c>
      <c r="C927" s="45" t="s">
        <v>3362</v>
      </c>
      <c r="D927" s="45" t="s">
        <v>177</v>
      </c>
      <c r="E927" s="45" t="s">
        <v>154</v>
      </c>
      <c r="F927" s="45" t="s">
        <v>639</v>
      </c>
      <c r="G927" s="45" t="s">
        <v>640</v>
      </c>
      <c r="H927" s="45" t="s">
        <v>530</v>
      </c>
      <c r="I927" s="45" t="s">
        <v>641</v>
      </c>
      <c r="J927" s="45" t="s">
        <v>642</v>
      </c>
      <c r="K927" s="45" t="s">
        <v>643</v>
      </c>
      <c r="L927" s="45" t="s">
        <v>643</v>
      </c>
    </row>
    <row r="928" spans="1:12" ht="25.5" hidden="1">
      <c r="A928" s="45" t="s">
        <v>3363</v>
      </c>
      <c r="B928" s="45" t="s">
        <v>3364</v>
      </c>
      <c r="C928" s="45" t="s">
        <v>3365</v>
      </c>
      <c r="D928" s="45" t="s">
        <v>177</v>
      </c>
      <c r="E928" s="45" t="s">
        <v>154</v>
      </c>
      <c r="F928" s="45" t="s">
        <v>639</v>
      </c>
      <c r="G928" s="45" t="s">
        <v>640</v>
      </c>
      <c r="H928" s="45" t="s">
        <v>530</v>
      </c>
      <c r="I928" s="45" t="s">
        <v>641</v>
      </c>
      <c r="J928" s="45" t="s">
        <v>642</v>
      </c>
      <c r="K928" s="45" t="s">
        <v>643</v>
      </c>
      <c r="L928" s="45" t="s">
        <v>643</v>
      </c>
    </row>
    <row r="929" spans="1:12" ht="25.5" hidden="1">
      <c r="A929" s="45" t="s">
        <v>3366</v>
      </c>
      <c r="B929" s="45" t="s">
        <v>3367</v>
      </c>
      <c r="C929" s="45" t="s">
        <v>3368</v>
      </c>
      <c r="D929" s="45" t="s">
        <v>177</v>
      </c>
      <c r="E929" s="45" t="s">
        <v>154</v>
      </c>
      <c r="F929" s="45" t="s">
        <v>639</v>
      </c>
      <c r="G929" s="45" t="s">
        <v>640</v>
      </c>
      <c r="H929" s="45" t="s">
        <v>530</v>
      </c>
      <c r="I929" s="45" t="s">
        <v>641</v>
      </c>
      <c r="J929" s="45" t="s">
        <v>642</v>
      </c>
      <c r="K929" s="45" t="s">
        <v>643</v>
      </c>
      <c r="L929" s="45" t="s">
        <v>643</v>
      </c>
    </row>
    <row r="930" spans="1:12" ht="25.5" hidden="1">
      <c r="A930" s="45" t="s">
        <v>3369</v>
      </c>
      <c r="B930" s="45" t="s">
        <v>3370</v>
      </c>
      <c r="C930" s="45" t="s">
        <v>3371</v>
      </c>
      <c r="D930" s="45" t="s">
        <v>177</v>
      </c>
      <c r="E930" s="45" t="s">
        <v>154</v>
      </c>
      <c r="F930" s="45" t="s">
        <v>639</v>
      </c>
      <c r="G930" s="45" t="s">
        <v>640</v>
      </c>
      <c r="H930" s="45" t="s">
        <v>530</v>
      </c>
      <c r="I930" s="45" t="s">
        <v>641</v>
      </c>
      <c r="J930" s="45" t="s">
        <v>642</v>
      </c>
      <c r="K930" s="45" t="s">
        <v>643</v>
      </c>
      <c r="L930" s="45" t="s">
        <v>643</v>
      </c>
    </row>
    <row r="931" spans="1:12" ht="25.5" hidden="1">
      <c r="A931" s="45" t="s">
        <v>3372</v>
      </c>
      <c r="B931" s="45" t="s">
        <v>3373</v>
      </c>
      <c r="C931" s="45" t="s">
        <v>3374</v>
      </c>
      <c r="D931" s="45" t="s">
        <v>177</v>
      </c>
      <c r="E931" s="45" t="s">
        <v>154</v>
      </c>
      <c r="F931" s="45" t="s">
        <v>639</v>
      </c>
      <c r="G931" s="45" t="s">
        <v>640</v>
      </c>
      <c r="H931" s="45" t="s">
        <v>530</v>
      </c>
      <c r="I931" s="45" t="s">
        <v>641</v>
      </c>
      <c r="J931" s="45" t="s">
        <v>642</v>
      </c>
      <c r="K931" s="45" t="s">
        <v>643</v>
      </c>
      <c r="L931" s="45" t="s">
        <v>643</v>
      </c>
    </row>
    <row r="932" spans="1:12" ht="25.5" hidden="1">
      <c r="A932" s="45" t="s">
        <v>3375</v>
      </c>
      <c r="B932" s="45" t="s">
        <v>3376</v>
      </c>
      <c r="C932" s="45" t="s">
        <v>3377</v>
      </c>
      <c r="D932" s="45" t="s">
        <v>177</v>
      </c>
      <c r="E932" s="45" t="s">
        <v>154</v>
      </c>
      <c r="F932" s="45" t="s">
        <v>639</v>
      </c>
      <c r="G932" s="45" t="s">
        <v>640</v>
      </c>
      <c r="H932" s="45" t="s">
        <v>530</v>
      </c>
      <c r="I932" s="45" t="s">
        <v>641</v>
      </c>
      <c r="J932" s="45" t="s">
        <v>642</v>
      </c>
      <c r="K932" s="45" t="s">
        <v>643</v>
      </c>
      <c r="L932" s="45" t="s">
        <v>643</v>
      </c>
    </row>
    <row r="933" spans="1:12" ht="25.5" hidden="1">
      <c r="A933" s="45" t="s">
        <v>3378</v>
      </c>
      <c r="B933" s="45" t="s">
        <v>3379</v>
      </c>
      <c r="C933" s="45" t="s">
        <v>3380</v>
      </c>
      <c r="D933" s="45" t="s">
        <v>177</v>
      </c>
      <c r="E933" s="45" t="s">
        <v>154</v>
      </c>
      <c r="F933" s="45" t="s">
        <v>639</v>
      </c>
      <c r="G933" s="45" t="s">
        <v>640</v>
      </c>
      <c r="H933" s="45" t="s">
        <v>530</v>
      </c>
      <c r="I933" s="45" t="s">
        <v>641</v>
      </c>
      <c r="J933" s="45" t="s">
        <v>642</v>
      </c>
      <c r="K933" s="45" t="s">
        <v>643</v>
      </c>
      <c r="L933" s="45" t="s">
        <v>643</v>
      </c>
    </row>
    <row r="934" spans="1:12" ht="25.5" hidden="1">
      <c r="A934" s="45" t="s">
        <v>3381</v>
      </c>
      <c r="B934" s="45" t="s">
        <v>3382</v>
      </c>
      <c r="C934" s="45" t="s">
        <v>3383</v>
      </c>
      <c r="D934" s="45" t="s">
        <v>177</v>
      </c>
      <c r="E934" s="45" t="s">
        <v>154</v>
      </c>
      <c r="F934" s="45" t="s">
        <v>639</v>
      </c>
      <c r="G934" s="45" t="s">
        <v>640</v>
      </c>
      <c r="H934" s="45" t="s">
        <v>530</v>
      </c>
      <c r="I934" s="45" t="s">
        <v>641</v>
      </c>
      <c r="J934" s="45" t="s">
        <v>642</v>
      </c>
      <c r="K934" s="45" t="s">
        <v>643</v>
      </c>
      <c r="L934" s="45" t="s">
        <v>643</v>
      </c>
    </row>
    <row r="935" spans="1:12" ht="25.5" hidden="1">
      <c r="A935" s="45" t="s">
        <v>3384</v>
      </c>
      <c r="B935" s="45" t="s">
        <v>3385</v>
      </c>
      <c r="C935" s="45" t="s">
        <v>3386</v>
      </c>
      <c r="D935" s="45" t="s">
        <v>425</v>
      </c>
      <c r="E935" s="45" t="s">
        <v>424</v>
      </c>
      <c r="F935" s="45" t="s">
        <v>979</v>
      </c>
      <c r="G935" s="45" t="s">
        <v>640</v>
      </c>
      <c r="H935" s="45" t="s">
        <v>530</v>
      </c>
      <c r="I935" s="45" t="s">
        <v>641</v>
      </c>
      <c r="J935" s="45" t="s">
        <v>642</v>
      </c>
      <c r="K935" s="45" t="s">
        <v>643</v>
      </c>
      <c r="L935" s="45" t="s">
        <v>643</v>
      </c>
    </row>
    <row r="936" spans="1:12" ht="25.5" hidden="1">
      <c r="A936" s="45" t="s">
        <v>3387</v>
      </c>
      <c r="B936" s="45" t="s">
        <v>3388</v>
      </c>
      <c r="C936" s="45" t="s">
        <v>3389</v>
      </c>
      <c r="D936" s="45" t="s">
        <v>213</v>
      </c>
      <c r="E936" s="45" t="s">
        <v>127</v>
      </c>
      <c r="F936" s="45" t="s">
        <v>975</v>
      </c>
      <c r="G936" s="45" t="s">
        <v>640</v>
      </c>
      <c r="H936" s="45" t="s">
        <v>530</v>
      </c>
      <c r="I936" s="45" t="s">
        <v>641</v>
      </c>
      <c r="J936" s="45" t="s">
        <v>642</v>
      </c>
      <c r="K936" s="45" t="s">
        <v>643</v>
      </c>
      <c r="L936" s="45" t="s">
        <v>643</v>
      </c>
    </row>
    <row r="937" spans="1:12" ht="25.5" hidden="1">
      <c r="A937" s="45" t="s">
        <v>3390</v>
      </c>
      <c r="B937" s="45" t="s">
        <v>3391</v>
      </c>
      <c r="C937" s="45" t="s">
        <v>3392</v>
      </c>
      <c r="D937" s="45" t="s">
        <v>203</v>
      </c>
      <c r="E937" s="45" t="s">
        <v>61</v>
      </c>
      <c r="F937" s="45" t="s">
        <v>639</v>
      </c>
      <c r="G937" s="45" t="s">
        <v>640</v>
      </c>
      <c r="H937" s="45" t="s">
        <v>530</v>
      </c>
      <c r="I937" s="45" t="s">
        <v>641</v>
      </c>
      <c r="J937" s="45" t="s">
        <v>642</v>
      </c>
      <c r="K937" s="45" t="s">
        <v>643</v>
      </c>
      <c r="L937" s="45" t="s">
        <v>643</v>
      </c>
    </row>
    <row r="938" spans="1:12" ht="25.5" hidden="1">
      <c r="A938" s="45" t="s">
        <v>3393</v>
      </c>
      <c r="B938" s="45" t="s">
        <v>3394</v>
      </c>
      <c r="C938" s="45" t="s">
        <v>3395</v>
      </c>
      <c r="D938" s="45" t="s">
        <v>203</v>
      </c>
      <c r="E938" s="45" t="s">
        <v>61</v>
      </c>
      <c r="F938" s="45" t="s">
        <v>639</v>
      </c>
      <c r="G938" s="45" t="s">
        <v>640</v>
      </c>
      <c r="H938" s="45" t="s">
        <v>530</v>
      </c>
      <c r="I938" s="45" t="s">
        <v>641</v>
      </c>
      <c r="J938" s="45" t="s">
        <v>642</v>
      </c>
      <c r="K938" s="45" t="s">
        <v>643</v>
      </c>
      <c r="L938" s="45" t="s">
        <v>643</v>
      </c>
    </row>
    <row r="939" spans="1:12" ht="25.5" hidden="1">
      <c r="A939" s="45" t="s">
        <v>3396</v>
      </c>
      <c r="B939" s="45" t="s">
        <v>3397</v>
      </c>
      <c r="C939" s="45" t="s">
        <v>3398</v>
      </c>
      <c r="D939" s="45" t="s">
        <v>203</v>
      </c>
      <c r="E939" s="45" t="s">
        <v>61</v>
      </c>
      <c r="F939" s="45" t="s">
        <v>639</v>
      </c>
      <c r="G939" s="45" t="s">
        <v>640</v>
      </c>
      <c r="H939" s="45" t="s">
        <v>530</v>
      </c>
      <c r="I939" s="45" t="s">
        <v>641</v>
      </c>
      <c r="J939" s="45" t="s">
        <v>642</v>
      </c>
      <c r="K939" s="45" t="s">
        <v>643</v>
      </c>
      <c r="L939" s="45" t="s">
        <v>643</v>
      </c>
    </row>
    <row r="940" spans="1:12" ht="25.5" hidden="1">
      <c r="A940" s="45" t="s">
        <v>3399</v>
      </c>
      <c r="B940" s="45" t="s">
        <v>3400</v>
      </c>
      <c r="C940" s="45" t="s">
        <v>3401</v>
      </c>
      <c r="D940" s="45" t="s">
        <v>203</v>
      </c>
      <c r="E940" s="45" t="s">
        <v>61</v>
      </c>
      <c r="F940" s="45" t="s">
        <v>639</v>
      </c>
      <c r="G940" s="45" t="s">
        <v>640</v>
      </c>
      <c r="H940" s="45" t="s">
        <v>530</v>
      </c>
      <c r="I940" s="45" t="s">
        <v>641</v>
      </c>
      <c r="J940" s="45" t="s">
        <v>642</v>
      </c>
      <c r="K940" s="45" t="s">
        <v>643</v>
      </c>
      <c r="L940" s="45" t="s">
        <v>643</v>
      </c>
    </row>
    <row r="941" spans="1:12" ht="25.5" hidden="1">
      <c r="A941" s="45" t="s">
        <v>3402</v>
      </c>
      <c r="B941" s="45" t="s">
        <v>3403</v>
      </c>
      <c r="C941" s="45" t="s">
        <v>3404</v>
      </c>
      <c r="D941" s="45" t="s">
        <v>203</v>
      </c>
      <c r="E941" s="45" t="s">
        <v>61</v>
      </c>
      <c r="F941" s="45" t="s">
        <v>639</v>
      </c>
      <c r="G941" s="45" t="s">
        <v>640</v>
      </c>
      <c r="H941" s="45" t="s">
        <v>530</v>
      </c>
      <c r="I941" s="45" t="s">
        <v>641</v>
      </c>
      <c r="J941" s="45" t="s">
        <v>642</v>
      </c>
      <c r="K941" s="45" t="s">
        <v>643</v>
      </c>
      <c r="L941" s="45" t="s">
        <v>643</v>
      </c>
    </row>
    <row r="942" spans="1:12" ht="25.5" hidden="1">
      <c r="A942" s="45" t="s">
        <v>3405</v>
      </c>
      <c r="B942" s="45" t="s">
        <v>3406</v>
      </c>
      <c r="C942" s="45" t="s">
        <v>3407</v>
      </c>
      <c r="D942" s="45" t="s">
        <v>203</v>
      </c>
      <c r="E942" s="45" t="s">
        <v>61</v>
      </c>
      <c r="F942" s="45" t="s">
        <v>639</v>
      </c>
      <c r="G942" s="45" t="s">
        <v>640</v>
      </c>
      <c r="H942" s="45" t="s">
        <v>530</v>
      </c>
      <c r="I942" s="45" t="s">
        <v>641</v>
      </c>
      <c r="J942" s="45" t="s">
        <v>642</v>
      </c>
      <c r="K942" s="45" t="s">
        <v>643</v>
      </c>
      <c r="L942" s="45" t="s">
        <v>643</v>
      </c>
    </row>
    <row r="943" spans="1:12" ht="25.5" hidden="1">
      <c r="A943" s="45" t="s">
        <v>3408</v>
      </c>
      <c r="B943" s="45" t="s">
        <v>3409</v>
      </c>
      <c r="C943" s="45" t="s">
        <v>3410</v>
      </c>
      <c r="D943" s="45" t="s">
        <v>203</v>
      </c>
      <c r="E943" s="45" t="s">
        <v>61</v>
      </c>
      <c r="F943" s="45" t="s">
        <v>639</v>
      </c>
      <c r="G943" s="45" t="s">
        <v>640</v>
      </c>
      <c r="H943" s="45" t="s">
        <v>530</v>
      </c>
      <c r="I943" s="45" t="s">
        <v>641</v>
      </c>
      <c r="J943" s="45" t="s">
        <v>642</v>
      </c>
      <c r="K943" s="45" t="s">
        <v>643</v>
      </c>
      <c r="L943" s="45" t="s">
        <v>643</v>
      </c>
    </row>
    <row r="944" spans="1:12" ht="25.5" hidden="1">
      <c r="A944" s="45" t="s">
        <v>3411</v>
      </c>
      <c r="B944" s="45" t="s">
        <v>3412</v>
      </c>
      <c r="C944" s="45" t="s">
        <v>3413</v>
      </c>
      <c r="D944" s="45" t="s">
        <v>203</v>
      </c>
      <c r="E944" s="45" t="s">
        <v>61</v>
      </c>
      <c r="F944" s="45" t="s">
        <v>639</v>
      </c>
      <c r="G944" s="45" t="s">
        <v>640</v>
      </c>
      <c r="H944" s="45" t="s">
        <v>530</v>
      </c>
      <c r="I944" s="45" t="s">
        <v>641</v>
      </c>
      <c r="J944" s="45" t="s">
        <v>642</v>
      </c>
      <c r="K944" s="45" t="s">
        <v>643</v>
      </c>
      <c r="L944" s="45" t="s">
        <v>643</v>
      </c>
    </row>
    <row r="945" spans="1:12" ht="25.5" hidden="1">
      <c r="A945" s="45" t="s">
        <v>3414</v>
      </c>
      <c r="B945" s="45" t="s">
        <v>3415</v>
      </c>
      <c r="C945" s="45" t="s">
        <v>3416</v>
      </c>
      <c r="D945" s="45" t="s">
        <v>203</v>
      </c>
      <c r="E945" s="45" t="s">
        <v>61</v>
      </c>
      <c r="F945" s="45" t="s">
        <v>639</v>
      </c>
      <c r="G945" s="45" t="s">
        <v>640</v>
      </c>
      <c r="H945" s="45" t="s">
        <v>530</v>
      </c>
      <c r="I945" s="45" t="s">
        <v>641</v>
      </c>
      <c r="J945" s="45" t="s">
        <v>642</v>
      </c>
      <c r="K945" s="45" t="s">
        <v>643</v>
      </c>
      <c r="L945" s="45" t="s">
        <v>643</v>
      </c>
    </row>
    <row r="946" spans="1:12" ht="25.5" hidden="1">
      <c r="A946" s="45" t="s">
        <v>3417</v>
      </c>
      <c r="B946" s="45" t="s">
        <v>3418</v>
      </c>
      <c r="C946" s="45" t="s">
        <v>3419</v>
      </c>
      <c r="D946" s="45" t="s">
        <v>203</v>
      </c>
      <c r="E946" s="45" t="s">
        <v>61</v>
      </c>
      <c r="F946" s="45" t="s">
        <v>639</v>
      </c>
      <c r="G946" s="45" t="s">
        <v>640</v>
      </c>
      <c r="H946" s="45" t="s">
        <v>530</v>
      </c>
      <c r="I946" s="45" t="s">
        <v>641</v>
      </c>
      <c r="J946" s="45" t="s">
        <v>642</v>
      </c>
      <c r="K946" s="45" t="s">
        <v>643</v>
      </c>
      <c r="L946" s="45" t="s">
        <v>643</v>
      </c>
    </row>
    <row r="947" spans="1:12" ht="25.5" hidden="1">
      <c r="A947" s="45" t="s">
        <v>3420</v>
      </c>
      <c r="B947" s="45" t="s">
        <v>3421</v>
      </c>
      <c r="C947" s="45" t="s">
        <v>3422</v>
      </c>
      <c r="D947" s="45" t="s">
        <v>203</v>
      </c>
      <c r="E947" s="45" t="s">
        <v>61</v>
      </c>
      <c r="F947" s="45" t="s">
        <v>639</v>
      </c>
      <c r="G947" s="45" t="s">
        <v>640</v>
      </c>
      <c r="H947" s="45" t="s">
        <v>530</v>
      </c>
      <c r="I947" s="45" t="s">
        <v>641</v>
      </c>
      <c r="J947" s="45" t="s">
        <v>642</v>
      </c>
      <c r="K947" s="45" t="s">
        <v>643</v>
      </c>
      <c r="L947" s="45" t="s">
        <v>643</v>
      </c>
    </row>
    <row r="948" spans="1:12" ht="25.5" hidden="1">
      <c r="A948" s="45" t="s">
        <v>3423</v>
      </c>
      <c r="B948" s="45" t="s">
        <v>3424</v>
      </c>
      <c r="C948" s="45" t="s">
        <v>3425</v>
      </c>
      <c r="D948" s="45" t="s">
        <v>203</v>
      </c>
      <c r="E948" s="45" t="s">
        <v>61</v>
      </c>
      <c r="F948" s="45" t="s">
        <v>639</v>
      </c>
      <c r="G948" s="45" t="s">
        <v>640</v>
      </c>
      <c r="H948" s="45" t="s">
        <v>530</v>
      </c>
      <c r="I948" s="45" t="s">
        <v>641</v>
      </c>
      <c r="J948" s="45" t="s">
        <v>642</v>
      </c>
      <c r="K948" s="45" t="s">
        <v>643</v>
      </c>
      <c r="L948" s="45" t="s">
        <v>643</v>
      </c>
    </row>
    <row r="949" spans="1:12" ht="25.5" hidden="1">
      <c r="A949" s="45" t="s">
        <v>3426</v>
      </c>
      <c r="B949" s="45" t="s">
        <v>3427</v>
      </c>
      <c r="C949" s="45" t="s">
        <v>3428</v>
      </c>
      <c r="D949" s="45" t="s">
        <v>203</v>
      </c>
      <c r="E949" s="45" t="s">
        <v>61</v>
      </c>
      <c r="F949" s="45" t="s">
        <v>639</v>
      </c>
      <c r="G949" s="45" t="s">
        <v>640</v>
      </c>
      <c r="H949" s="45" t="s">
        <v>530</v>
      </c>
      <c r="I949" s="45" t="s">
        <v>641</v>
      </c>
      <c r="J949" s="45" t="s">
        <v>642</v>
      </c>
      <c r="K949" s="45" t="s">
        <v>643</v>
      </c>
      <c r="L949" s="45" t="s">
        <v>643</v>
      </c>
    </row>
    <row r="950" spans="1:12" ht="25.5" hidden="1">
      <c r="A950" s="45" t="s">
        <v>3429</v>
      </c>
      <c r="B950" s="45" t="s">
        <v>3430</v>
      </c>
      <c r="C950" s="45" t="s">
        <v>3431</v>
      </c>
      <c r="D950" s="45" t="s">
        <v>203</v>
      </c>
      <c r="E950" s="45" t="s">
        <v>61</v>
      </c>
      <c r="F950" s="45" t="s">
        <v>639</v>
      </c>
      <c r="G950" s="45" t="s">
        <v>640</v>
      </c>
      <c r="H950" s="45" t="s">
        <v>530</v>
      </c>
      <c r="I950" s="45" t="s">
        <v>641</v>
      </c>
      <c r="J950" s="45" t="s">
        <v>642</v>
      </c>
      <c r="K950" s="45" t="s">
        <v>643</v>
      </c>
      <c r="L950" s="45" t="s">
        <v>643</v>
      </c>
    </row>
    <row r="951" spans="1:12" ht="25.5" hidden="1">
      <c r="A951" s="45" t="s">
        <v>3432</v>
      </c>
      <c r="B951" s="45" t="s">
        <v>3433</v>
      </c>
      <c r="C951" s="45" t="s">
        <v>3434</v>
      </c>
      <c r="D951" s="45" t="s">
        <v>203</v>
      </c>
      <c r="E951" s="45" t="s">
        <v>61</v>
      </c>
      <c r="F951" s="45" t="s">
        <v>639</v>
      </c>
      <c r="G951" s="45" t="s">
        <v>640</v>
      </c>
      <c r="H951" s="45" t="s">
        <v>530</v>
      </c>
      <c r="I951" s="45" t="s">
        <v>641</v>
      </c>
      <c r="J951" s="45" t="s">
        <v>642</v>
      </c>
      <c r="K951" s="45" t="s">
        <v>643</v>
      </c>
      <c r="L951" s="45" t="s">
        <v>643</v>
      </c>
    </row>
    <row r="952" spans="1:12" ht="25.5" hidden="1">
      <c r="A952" s="45" t="s">
        <v>3435</v>
      </c>
      <c r="B952" s="45" t="s">
        <v>3436</v>
      </c>
      <c r="C952" s="45" t="s">
        <v>3437</v>
      </c>
      <c r="D952" s="45" t="s">
        <v>203</v>
      </c>
      <c r="E952" s="45" t="s">
        <v>61</v>
      </c>
      <c r="F952" s="45" t="s">
        <v>639</v>
      </c>
      <c r="G952" s="45" t="s">
        <v>640</v>
      </c>
      <c r="H952" s="45" t="s">
        <v>530</v>
      </c>
      <c r="I952" s="45" t="s">
        <v>641</v>
      </c>
      <c r="J952" s="45" t="s">
        <v>642</v>
      </c>
      <c r="K952" s="45" t="s">
        <v>643</v>
      </c>
      <c r="L952" s="45" t="s">
        <v>643</v>
      </c>
    </row>
    <row r="953" spans="1:12" ht="25.5" hidden="1">
      <c r="A953" s="45" t="s">
        <v>3438</v>
      </c>
      <c r="B953" s="45" t="s">
        <v>3439</v>
      </c>
      <c r="C953" s="45" t="s">
        <v>3440</v>
      </c>
      <c r="D953" s="45" t="s">
        <v>203</v>
      </c>
      <c r="E953" s="45" t="s">
        <v>61</v>
      </c>
      <c r="F953" s="45" t="s">
        <v>639</v>
      </c>
      <c r="G953" s="45" t="s">
        <v>640</v>
      </c>
      <c r="H953" s="45" t="s">
        <v>530</v>
      </c>
      <c r="I953" s="45" t="s">
        <v>641</v>
      </c>
      <c r="J953" s="45" t="s">
        <v>642</v>
      </c>
      <c r="K953" s="45" t="s">
        <v>643</v>
      </c>
      <c r="L953" s="45" t="s">
        <v>643</v>
      </c>
    </row>
    <row r="954" spans="1:12" ht="25.5" hidden="1">
      <c r="A954" s="45" t="s">
        <v>3441</v>
      </c>
      <c r="B954" s="45" t="s">
        <v>3442</v>
      </c>
      <c r="C954" s="45" t="s">
        <v>3443</v>
      </c>
      <c r="D954" s="45" t="s">
        <v>203</v>
      </c>
      <c r="E954" s="45" t="s">
        <v>61</v>
      </c>
      <c r="F954" s="45" t="s">
        <v>639</v>
      </c>
      <c r="G954" s="45" t="s">
        <v>640</v>
      </c>
      <c r="H954" s="45" t="s">
        <v>530</v>
      </c>
      <c r="I954" s="45" t="s">
        <v>641</v>
      </c>
      <c r="J954" s="45" t="s">
        <v>642</v>
      </c>
      <c r="K954" s="45" t="s">
        <v>643</v>
      </c>
      <c r="L954" s="45" t="s">
        <v>643</v>
      </c>
    </row>
    <row r="955" spans="1:12" ht="25.5" hidden="1">
      <c r="A955" s="45" t="s">
        <v>3444</v>
      </c>
      <c r="B955" s="45" t="s">
        <v>3445</v>
      </c>
      <c r="C955" s="45" t="s">
        <v>3446</v>
      </c>
      <c r="D955" s="45" t="s">
        <v>203</v>
      </c>
      <c r="E955" s="45" t="s">
        <v>61</v>
      </c>
      <c r="F955" s="45" t="s">
        <v>639</v>
      </c>
      <c r="G955" s="45" t="s">
        <v>640</v>
      </c>
      <c r="H955" s="45" t="s">
        <v>530</v>
      </c>
      <c r="I955" s="45" t="s">
        <v>641</v>
      </c>
      <c r="J955" s="45" t="s">
        <v>642</v>
      </c>
      <c r="K955" s="45" t="s">
        <v>643</v>
      </c>
      <c r="L955" s="45" t="s">
        <v>643</v>
      </c>
    </row>
    <row r="956" spans="1:12" ht="25.5" hidden="1">
      <c r="A956" s="45" t="s">
        <v>3447</v>
      </c>
      <c r="B956" s="45" t="s">
        <v>3448</v>
      </c>
      <c r="C956" s="45" t="s">
        <v>3449</v>
      </c>
      <c r="D956" s="45" t="s">
        <v>203</v>
      </c>
      <c r="E956" s="45" t="s">
        <v>61</v>
      </c>
      <c r="F956" s="45" t="s">
        <v>639</v>
      </c>
      <c r="G956" s="45" t="s">
        <v>640</v>
      </c>
      <c r="H956" s="45" t="s">
        <v>530</v>
      </c>
      <c r="I956" s="45" t="s">
        <v>641</v>
      </c>
      <c r="J956" s="45" t="s">
        <v>642</v>
      </c>
      <c r="K956" s="45" t="s">
        <v>643</v>
      </c>
      <c r="L956" s="45" t="s">
        <v>643</v>
      </c>
    </row>
    <row r="957" spans="1:12" ht="25.5" hidden="1">
      <c r="A957" s="45" t="s">
        <v>3450</v>
      </c>
      <c r="B957" s="45" t="s">
        <v>3451</v>
      </c>
      <c r="C957" s="45" t="s">
        <v>3452</v>
      </c>
      <c r="D957" s="45" t="s">
        <v>203</v>
      </c>
      <c r="E957" s="45" t="s">
        <v>61</v>
      </c>
      <c r="F957" s="45" t="s">
        <v>639</v>
      </c>
      <c r="G957" s="45" t="s">
        <v>640</v>
      </c>
      <c r="H957" s="45" t="s">
        <v>530</v>
      </c>
      <c r="I957" s="45" t="s">
        <v>641</v>
      </c>
      <c r="J957" s="45" t="s">
        <v>642</v>
      </c>
      <c r="K957" s="45" t="s">
        <v>643</v>
      </c>
      <c r="L957" s="45" t="s">
        <v>643</v>
      </c>
    </row>
    <row r="958" spans="1:12" ht="25.5" hidden="1">
      <c r="A958" s="45" t="s">
        <v>3453</v>
      </c>
      <c r="B958" s="45" t="s">
        <v>3454</v>
      </c>
      <c r="C958" s="45" t="s">
        <v>3455</v>
      </c>
      <c r="D958" s="45" t="s">
        <v>203</v>
      </c>
      <c r="E958" s="45" t="s">
        <v>61</v>
      </c>
      <c r="F958" s="45" t="s">
        <v>639</v>
      </c>
      <c r="G958" s="45" t="s">
        <v>640</v>
      </c>
      <c r="H958" s="45" t="s">
        <v>530</v>
      </c>
      <c r="I958" s="45" t="s">
        <v>641</v>
      </c>
      <c r="J958" s="45" t="s">
        <v>642</v>
      </c>
      <c r="K958" s="45" t="s">
        <v>643</v>
      </c>
      <c r="L958" s="45" t="s">
        <v>643</v>
      </c>
    </row>
    <row r="959" spans="1:12" ht="25.5" hidden="1">
      <c r="A959" s="45" t="s">
        <v>3456</v>
      </c>
      <c r="B959" s="45" t="s">
        <v>3457</v>
      </c>
      <c r="C959" s="45" t="s">
        <v>3458</v>
      </c>
      <c r="D959" s="45" t="s">
        <v>203</v>
      </c>
      <c r="E959" s="45" t="s">
        <v>61</v>
      </c>
      <c r="F959" s="45" t="s">
        <v>639</v>
      </c>
      <c r="G959" s="45" t="s">
        <v>640</v>
      </c>
      <c r="H959" s="45" t="s">
        <v>530</v>
      </c>
      <c r="I959" s="45" t="s">
        <v>641</v>
      </c>
      <c r="J959" s="45" t="s">
        <v>642</v>
      </c>
      <c r="K959" s="45" t="s">
        <v>643</v>
      </c>
      <c r="L959" s="45" t="s">
        <v>643</v>
      </c>
    </row>
    <row r="960" spans="1:12" ht="25.5" hidden="1">
      <c r="A960" s="45" t="s">
        <v>3459</v>
      </c>
      <c r="B960" s="45" t="s">
        <v>3460</v>
      </c>
      <c r="C960" s="45" t="s">
        <v>3461</v>
      </c>
      <c r="D960" s="45" t="s">
        <v>203</v>
      </c>
      <c r="E960" s="45" t="s">
        <v>61</v>
      </c>
      <c r="F960" s="45" t="s">
        <v>639</v>
      </c>
      <c r="G960" s="45" t="s">
        <v>640</v>
      </c>
      <c r="H960" s="45" t="s">
        <v>530</v>
      </c>
      <c r="I960" s="45" t="s">
        <v>641</v>
      </c>
      <c r="J960" s="45" t="s">
        <v>642</v>
      </c>
      <c r="K960" s="45" t="s">
        <v>643</v>
      </c>
      <c r="L960" s="45" t="s">
        <v>643</v>
      </c>
    </row>
    <row r="961" spans="1:12" ht="25.5" hidden="1">
      <c r="A961" s="45" t="s">
        <v>3462</v>
      </c>
      <c r="B961" s="45" t="s">
        <v>3463</v>
      </c>
      <c r="C961" s="45" t="s">
        <v>3464</v>
      </c>
      <c r="D961" s="45" t="s">
        <v>203</v>
      </c>
      <c r="E961" s="45" t="s">
        <v>61</v>
      </c>
      <c r="F961" s="45" t="s">
        <v>639</v>
      </c>
      <c r="G961" s="45" t="s">
        <v>640</v>
      </c>
      <c r="H961" s="45" t="s">
        <v>530</v>
      </c>
      <c r="I961" s="45" t="s">
        <v>641</v>
      </c>
      <c r="J961" s="45" t="s">
        <v>642</v>
      </c>
      <c r="K961" s="45" t="s">
        <v>643</v>
      </c>
      <c r="L961" s="45" t="s">
        <v>643</v>
      </c>
    </row>
    <row r="962" spans="1:12" ht="25.5" hidden="1">
      <c r="A962" s="45" t="s">
        <v>3465</v>
      </c>
      <c r="B962" s="45" t="s">
        <v>3466</v>
      </c>
      <c r="C962" s="45" t="s">
        <v>3467</v>
      </c>
      <c r="D962" s="45" t="s">
        <v>203</v>
      </c>
      <c r="E962" s="45" t="s">
        <v>61</v>
      </c>
      <c r="F962" s="45" t="s">
        <v>639</v>
      </c>
      <c r="G962" s="45" t="s">
        <v>640</v>
      </c>
      <c r="H962" s="45" t="s">
        <v>530</v>
      </c>
      <c r="I962" s="45" t="s">
        <v>641</v>
      </c>
      <c r="J962" s="45" t="s">
        <v>642</v>
      </c>
      <c r="K962" s="45" t="s">
        <v>643</v>
      </c>
      <c r="L962" s="45" t="s">
        <v>643</v>
      </c>
    </row>
    <row r="963" spans="1:12" ht="25.5" hidden="1">
      <c r="A963" s="45" t="s">
        <v>3468</v>
      </c>
      <c r="B963" s="45" t="s">
        <v>3469</v>
      </c>
      <c r="C963" s="45" t="s">
        <v>3470</v>
      </c>
      <c r="D963" s="45" t="s">
        <v>203</v>
      </c>
      <c r="E963" s="45" t="s">
        <v>61</v>
      </c>
      <c r="F963" s="45" t="s">
        <v>639</v>
      </c>
      <c r="G963" s="45" t="s">
        <v>640</v>
      </c>
      <c r="H963" s="45" t="s">
        <v>530</v>
      </c>
      <c r="I963" s="45" t="s">
        <v>641</v>
      </c>
      <c r="J963" s="45" t="s">
        <v>642</v>
      </c>
      <c r="K963" s="45" t="s">
        <v>643</v>
      </c>
      <c r="L963" s="45" t="s">
        <v>643</v>
      </c>
    </row>
    <row r="964" spans="1:12" ht="25.5" hidden="1">
      <c r="A964" s="45" t="s">
        <v>3471</v>
      </c>
      <c r="B964" s="45" t="s">
        <v>3472</v>
      </c>
      <c r="C964" s="45" t="s">
        <v>3473</v>
      </c>
      <c r="D964" s="45" t="s">
        <v>203</v>
      </c>
      <c r="E964" s="45" t="s">
        <v>61</v>
      </c>
      <c r="F964" s="45" t="s">
        <v>639</v>
      </c>
      <c r="G964" s="45" t="s">
        <v>640</v>
      </c>
      <c r="H964" s="45" t="s">
        <v>530</v>
      </c>
      <c r="I964" s="45" t="s">
        <v>641</v>
      </c>
      <c r="J964" s="45" t="s">
        <v>642</v>
      </c>
      <c r="K964" s="45" t="s">
        <v>643</v>
      </c>
      <c r="L964" s="45" t="s">
        <v>643</v>
      </c>
    </row>
    <row r="965" spans="1:12" ht="25.5" hidden="1">
      <c r="A965" s="45" t="s">
        <v>3474</v>
      </c>
      <c r="B965" s="45" t="s">
        <v>3475</v>
      </c>
      <c r="C965" s="45" t="s">
        <v>3476</v>
      </c>
      <c r="D965" s="45" t="s">
        <v>203</v>
      </c>
      <c r="E965" s="45" t="s">
        <v>61</v>
      </c>
      <c r="F965" s="45" t="s">
        <v>639</v>
      </c>
      <c r="G965" s="45" t="s">
        <v>640</v>
      </c>
      <c r="H965" s="45" t="s">
        <v>530</v>
      </c>
      <c r="I965" s="45" t="s">
        <v>641</v>
      </c>
      <c r="J965" s="45" t="s">
        <v>642</v>
      </c>
      <c r="K965" s="45" t="s">
        <v>643</v>
      </c>
      <c r="L965" s="45" t="s">
        <v>643</v>
      </c>
    </row>
    <row r="966" spans="1:12" ht="25.5" hidden="1">
      <c r="A966" s="45" t="s">
        <v>3477</v>
      </c>
      <c r="B966" s="45" t="s">
        <v>3478</v>
      </c>
      <c r="C966" s="45" t="s">
        <v>3479</v>
      </c>
      <c r="D966" s="45" t="s">
        <v>203</v>
      </c>
      <c r="E966" s="45" t="s">
        <v>61</v>
      </c>
      <c r="F966" s="45" t="s">
        <v>639</v>
      </c>
      <c r="G966" s="45" t="s">
        <v>640</v>
      </c>
      <c r="H966" s="45" t="s">
        <v>530</v>
      </c>
      <c r="I966" s="45" t="s">
        <v>641</v>
      </c>
      <c r="J966" s="45" t="s">
        <v>642</v>
      </c>
      <c r="K966" s="45" t="s">
        <v>643</v>
      </c>
      <c r="L966" s="45" t="s">
        <v>643</v>
      </c>
    </row>
    <row r="967" spans="1:12" ht="25.5" hidden="1">
      <c r="A967" s="45" t="s">
        <v>3480</v>
      </c>
      <c r="B967" s="45" t="s">
        <v>3481</v>
      </c>
      <c r="C967" s="45" t="s">
        <v>3482</v>
      </c>
      <c r="D967" s="45" t="s">
        <v>203</v>
      </c>
      <c r="E967" s="45" t="s">
        <v>61</v>
      </c>
      <c r="F967" s="45" t="s">
        <v>639</v>
      </c>
      <c r="G967" s="45" t="s">
        <v>640</v>
      </c>
      <c r="H967" s="45" t="s">
        <v>530</v>
      </c>
      <c r="I967" s="45" t="s">
        <v>641</v>
      </c>
      <c r="J967" s="45" t="s">
        <v>642</v>
      </c>
      <c r="K967" s="45" t="s">
        <v>643</v>
      </c>
      <c r="L967" s="45" t="s">
        <v>643</v>
      </c>
    </row>
    <row r="968" spans="1:12" ht="25.5" hidden="1">
      <c r="A968" s="45" t="s">
        <v>3483</v>
      </c>
      <c r="B968" s="45" t="s">
        <v>3484</v>
      </c>
      <c r="C968" s="45" t="s">
        <v>3485</v>
      </c>
      <c r="D968" s="45" t="s">
        <v>203</v>
      </c>
      <c r="E968" s="45" t="s">
        <v>61</v>
      </c>
      <c r="F968" s="45" t="s">
        <v>639</v>
      </c>
      <c r="G968" s="45" t="s">
        <v>640</v>
      </c>
      <c r="H968" s="45" t="s">
        <v>530</v>
      </c>
      <c r="I968" s="45" t="s">
        <v>641</v>
      </c>
      <c r="J968" s="45" t="s">
        <v>642</v>
      </c>
      <c r="K968" s="45" t="s">
        <v>643</v>
      </c>
      <c r="L968" s="45" t="s">
        <v>643</v>
      </c>
    </row>
    <row r="969" spans="1:12" ht="25.5" hidden="1">
      <c r="A969" s="45" t="s">
        <v>3486</v>
      </c>
      <c r="B969" s="45" t="s">
        <v>3487</v>
      </c>
      <c r="C969" s="45" t="s">
        <v>3488</v>
      </c>
      <c r="D969" s="45" t="s">
        <v>203</v>
      </c>
      <c r="E969" s="45" t="s">
        <v>61</v>
      </c>
      <c r="F969" s="45" t="s">
        <v>639</v>
      </c>
      <c r="G969" s="45" t="s">
        <v>640</v>
      </c>
      <c r="H969" s="45" t="s">
        <v>530</v>
      </c>
      <c r="I969" s="45" t="s">
        <v>641</v>
      </c>
      <c r="J969" s="45" t="s">
        <v>642</v>
      </c>
      <c r="K969" s="45" t="s">
        <v>643</v>
      </c>
      <c r="L969" s="45" t="s">
        <v>643</v>
      </c>
    </row>
    <row r="970" spans="1:12" ht="25.5" hidden="1">
      <c r="A970" s="45" t="s">
        <v>3489</v>
      </c>
      <c r="B970" s="45" t="s">
        <v>3490</v>
      </c>
      <c r="C970" s="45" t="s">
        <v>3491</v>
      </c>
      <c r="D970" s="45" t="s">
        <v>203</v>
      </c>
      <c r="E970" s="45" t="s">
        <v>61</v>
      </c>
      <c r="F970" s="45" t="s">
        <v>639</v>
      </c>
      <c r="G970" s="45" t="s">
        <v>640</v>
      </c>
      <c r="H970" s="45" t="s">
        <v>530</v>
      </c>
      <c r="I970" s="45" t="s">
        <v>641</v>
      </c>
      <c r="J970" s="45" t="s">
        <v>642</v>
      </c>
      <c r="K970" s="45" t="s">
        <v>643</v>
      </c>
      <c r="L970" s="45" t="s">
        <v>643</v>
      </c>
    </row>
    <row r="971" spans="1:12" ht="25.5" hidden="1">
      <c r="A971" s="45" t="s">
        <v>3492</v>
      </c>
      <c r="B971" s="45" t="s">
        <v>3493</v>
      </c>
      <c r="C971" s="45" t="s">
        <v>3494</v>
      </c>
      <c r="D971" s="45" t="s">
        <v>203</v>
      </c>
      <c r="E971" s="45" t="s">
        <v>61</v>
      </c>
      <c r="F971" s="45" t="s">
        <v>639</v>
      </c>
      <c r="G971" s="45" t="s">
        <v>640</v>
      </c>
      <c r="H971" s="45" t="s">
        <v>530</v>
      </c>
      <c r="I971" s="45" t="s">
        <v>641</v>
      </c>
      <c r="J971" s="45" t="s">
        <v>642</v>
      </c>
      <c r="K971" s="45" t="s">
        <v>643</v>
      </c>
      <c r="L971" s="45" t="s">
        <v>643</v>
      </c>
    </row>
    <row r="972" spans="1:12" ht="25.5" hidden="1">
      <c r="A972" s="45" t="s">
        <v>3495</v>
      </c>
      <c r="B972" s="45" t="s">
        <v>3496</v>
      </c>
      <c r="C972" s="45" t="s">
        <v>3497</v>
      </c>
      <c r="D972" s="45" t="s">
        <v>207</v>
      </c>
      <c r="E972" s="45" t="s">
        <v>17</v>
      </c>
      <c r="F972" s="45" t="s">
        <v>639</v>
      </c>
      <c r="G972" s="45" t="s">
        <v>640</v>
      </c>
      <c r="H972" s="45" t="s">
        <v>530</v>
      </c>
      <c r="I972" s="45" t="s">
        <v>641</v>
      </c>
      <c r="J972" s="45" t="s">
        <v>642</v>
      </c>
      <c r="K972" s="45" t="s">
        <v>643</v>
      </c>
      <c r="L972" s="45" t="s">
        <v>643</v>
      </c>
    </row>
    <row r="973" spans="1:12" ht="25.5" hidden="1">
      <c r="A973" s="45" t="s">
        <v>3498</v>
      </c>
      <c r="B973" s="45" t="s">
        <v>3499</v>
      </c>
      <c r="C973" s="45" t="s">
        <v>3500</v>
      </c>
      <c r="D973" s="45" t="s">
        <v>207</v>
      </c>
      <c r="E973" s="45" t="s">
        <v>17</v>
      </c>
      <c r="F973" s="45" t="s">
        <v>639</v>
      </c>
      <c r="G973" s="45" t="s">
        <v>640</v>
      </c>
      <c r="H973" s="45" t="s">
        <v>530</v>
      </c>
      <c r="I973" s="45" t="s">
        <v>641</v>
      </c>
      <c r="J973" s="45" t="s">
        <v>642</v>
      </c>
      <c r="K973" s="45" t="s">
        <v>643</v>
      </c>
      <c r="L973" s="45" t="s">
        <v>643</v>
      </c>
    </row>
    <row r="974" spans="1:12" ht="25.5" hidden="1">
      <c r="A974" s="45" t="s">
        <v>3501</v>
      </c>
      <c r="B974" s="45" t="s">
        <v>3502</v>
      </c>
      <c r="C974" s="45" t="s">
        <v>3503</v>
      </c>
      <c r="D974" s="45" t="s">
        <v>207</v>
      </c>
      <c r="E974" s="45" t="s">
        <v>17</v>
      </c>
      <c r="F974" s="45" t="s">
        <v>639</v>
      </c>
      <c r="G974" s="45" t="s">
        <v>640</v>
      </c>
      <c r="H974" s="45" t="s">
        <v>530</v>
      </c>
      <c r="I974" s="45" t="s">
        <v>641</v>
      </c>
      <c r="J974" s="45" t="s">
        <v>642</v>
      </c>
      <c r="K974" s="45" t="s">
        <v>643</v>
      </c>
      <c r="L974" s="45" t="s">
        <v>643</v>
      </c>
    </row>
    <row r="975" spans="1:12" ht="25.5" hidden="1">
      <c r="A975" s="45" t="s">
        <v>3504</v>
      </c>
      <c r="B975" s="45" t="s">
        <v>3505</v>
      </c>
      <c r="C975" s="45" t="s">
        <v>3506</v>
      </c>
      <c r="D975" s="45" t="s">
        <v>207</v>
      </c>
      <c r="E975" s="45" t="s">
        <v>17</v>
      </c>
      <c r="F975" s="45" t="s">
        <v>639</v>
      </c>
      <c r="G975" s="45" t="s">
        <v>640</v>
      </c>
      <c r="H975" s="45" t="s">
        <v>530</v>
      </c>
      <c r="I975" s="45" t="s">
        <v>641</v>
      </c>
      <c r="J975" s="45" t="s">
        <v>642</v>
      </c>
      <c r="K975" s="45" t="s">
        <v>643</v>
      </c>
      <c r="L975" s="45" t="s">
        <v>643</v>
      </c>
    </row>
    <row r="976" spans="1:12" ht="25.5" hidden="1">
      <c r="A976" s="45" t="s">
        <v>3507</v>
      </c>
      <c r="B976" s="45" t="s">
        <v>3508</v>
      </c>
      <c r="C976" s="45" t="s">
        <v>3509</v>
      </c>
      <c r="D976" s="45" t="s">
        <v>207</v>
      </c>
      <c r="E976" s="45" t="s">
        <v>17</v>
      </c>
      <c r="F976" s="45" t="s">
        <v>639</v>
      </c>
      <c r="G976" s="45" t="s">
        <v>640</v>
      </c>
      <c r="H976" s="45" t="s">
        <v>530</v>
      </c>
      <c r="I976" s="45" t="s">
        <v>641</v>
      </c>
      <c r="J976" s="45" t="s">
        <v>642</v>
      </c>
      <c r="K976" s="45" t="s">
        <v>643</v>
      </c>
      <c r="L976" s="45" t="s">
        <v>643</v>
      </c>
    </row>
    <row r="977" spans="1:12" ht="25.5" hidden="1">
      <c r="A977" s="45" t="s">
        <v>3510</v>
      </c>
      <c r="B977" s="45" t="s">
        <v>3511</v>
      </c>
      <c r="C977" s="45" t="s">
        <v>3512</v>
      </c>
      <c r="D977" s="45" t="s">
        <v>207</v>
      </c>
      <c r="E977" s="45" t="s">
        <v>17</v>
      </c>
      <c r="F977" s="45" t="s">
        <v>639</v>
      </c>
      <c r="G977" s="45" t="s">
        <v>640</v>
      </c>
      <c r="H977" s="45" t="s">
        <v>530</v>
      </c>
      <c r="I977" s="45" t="s">
        <v>641</v>
      </c>
      <c r="J977" s="45" t="s">
        <v>642</v>
      </c>
      <c r="K977" s="45" t="s">
        <v>643</v>
      </c>
      <c r="L977" s="45" t="s">
        <v>643</v>
      </c>
    </row>
    <row r="978" spans="1:12" ht="25.5" hidden="1">
      <c r="A978" s="45" t="s">
        <v>3513</v>
      </c>
      <c r="B978" s="45" t="s">
        <v>3514</v>
      </c>
      <c r="C978" s="45" t="s">
        <v>3515</v>
      </c>
      <c r="D978" s="45" t="s">
        <v>207</v>
      </c>
      <c r="E978" s="45" t="s">
        <v>17</v>
      </c>
      <c r="F978" s="45" t="s">
        <v>639</v>
      </c>
      <c r="G978" s="45" t="s">
        <v>640</v>
      </c>
      <c r="H978" s="45" t="s">
        <v>530</v>
      </c>
      <c r="I978" s="45" t="s">
        <v>641</v>
      </c>
      <c r="J978" s="45" t="s">
        <v>642</v>
      </c>
      <c r="K978" s="45" t="s">
        <v>643</v>
      </c>
      <c r="L978" s="45" t="s">
        <v>643</v>
      </c>
    </row>
    <row r="979" spans="1:12" ht="25.5" hidden="1">
      <c r="A979" s="45" t="s">
        <v>3516</v>
      </c>
      <c r="B979" s="45" t="s">
        <v>3517</v>
      </c>
      <c r="C979" s="45" t="s">
        <v>3518</v>
      </c>
      <c r="D979" s="45" t="s">
        <v>207</v>
      </c>
      <c r="E979" s="45" t="s">
        <v>17</v>
      </c>
      <c r="F979" s="45" t="s">
        <v>639</v>
      </c>
      <c r="G979" s="45" t="s">
        <v>640</v>
      </c>
      <c r="H979" s="45" t="s">
        <v>530</v>
      </c>
      <c r="I979" s="45" t="s">
        <v>641</v>
      </c>
      <c r="J979" s="45" t="s">
        <v>642</v>
      </c>
      <c r="K979" s="45" t="s">
        <v>643</v>
      </c>
      <c r="L979" s="45" t="s">
        <v>643</v>
      </c>
    </row>
    <row r="980" spans="1:12" ht="25.5" hidden="1">
      <c r="A980" s="45" t="s">
        <v>3519</v>
      </c>
      <c r="B980" s="45" t="s">
        <v>3520</v>
      </c>
      <c r="C980" s="45" t="s">
        <v>3521</v>
      </c>
      <c r="D980" s="45" t="s">
        <v>207</v>
      </c>
      <c r="E980" s="45" t="s">
        <v>17</v>
      </c>
      <c r="F980" s="45" t="s">
        <v>639</v>
      </c>
      <c r="G980" s="45" t="s">
        <v>640</v>
      </c>
      <c r="H980" s="45" t="s">
        <v>530</v>
      </c>
      <c r="I980" s="45" t="s">
        <v>641</v>
      </c>
      <c r="J980" s="45" t="s">
        <v>642</v>
      </c>
      <c r="K980" s="45" t="s">
        <v>643</v>
      </c>
      <c r="L980" s="45" t="s">
        <v>643</v>
      </c>
    </row>
    <row r="981" spans="1:12" ht="25.5" hidden="1">
      <c r="A981" s="45" t="s">
        <v>3522</v>
      </c>
      <c r="B981" s="45" t="s">
        <v>3523</v>
      </c>
      <c r="C981" s="45" t="s">
        <v>3524</v>
      </c>
      <c r="D981" s="45" t="s">
        <v>207</v>
      </c>
      <c r="E981" s="45" t="s">
        <v>17</v>
      </c>
      <c r="F981" s="45" t="s">
        <v>639</v>
      </c>
      <c r="G981" s="45" t="s">
        <v>640</v>
      </c>
      <c r="H981" s="45" t="s">
        <v>530</v>
      </c>
      <c r="I981" s="45" t="s">
        <v>641</v>
      </c>
      <c r="J981" s="45" t="s">
        <v>642</v>
      </c>
      <c r="K981" s="45" t="s">
        <v>643</v>
      </c>
      <c r="L981" s="45" t="s">
        <v>643</v>
      </c>
    </row>
    <row r="982" spans="1:12" ht="25.5" hidden="1">
      <c r="A982" s="45" t="s">
        <v>3525</v>
      </c>
      <c r="B982" s="45" t="s">
        <v>3526</v>
      </c>
      <c r="C982" s="45" t="s">
        <v>3527</v>
      </c>
      <c r="D982" s="45" t="s">
        <v>207</v>
      </c>
      <c r="E982" s="45" t="s">
        <v>17</v>
      </c>
      <c r="F982" s="45" t="s">
        <v>639</v>
      </c>
      <c r="G982" s="45" t="s">
        <v>640</v>
      </c>
      <c r="H982" s="45" t="s">
        <v>530</v>
      </c>
      <c r="I982" s="45" t="s">
        <v>641</v>
      </c>
      <c r="J982" s="45" t="s">
        <v>642</v>
      </c>
      <c r="K982" s="45" t="s">
        <v>643</v>
      </c>
      <c r="L982" s="45" t="s">
        <v>643</v>
      </c>
    </row>
    <row r="983" spans="1:12" ht="25.5" hidden="1">
      <c r="A983" s="45" t="s">
        <v>3528</v>
      </c>
      <c r="B983" s="45" t="s">
        <v>3529</v>
      </c>
      <c r="C983" s="45" t="s">
        <v>3530</v>
      </c>
      <c r="D983" s="45" t="s">
        <v>207</v>
      </c>
      <c r="E983" s="45" t="s">
        <v>17</v>
      </c>
      <c r="F983" s="45" t="s">
        <v>639</v>
      </c>
      <c r="G983" s="45" t="s">
        <v>640</v>
      </c>
      <c r="H983" s="45" t="s">
        <v>530</v>
      </c>
      <c r="I983" s="45" t="s">
        <v>641</v>
      </c>
      <c r="J983" s="45" t="s">
        <v>642</v>
      </c>
      <c r="K983" s="45" t="s">
        <v>643</v>
      </c>
      <c r="L983" s="45" t="s">
        <v>643</v>
      </c>
    </row>
    <row r="984" spans="1:12" ht="25.5" hidden="1">
      <c r="A984" s="45" t="s">
        <v>3531</v>
      </c>
      <c r="B984" s="45" t="s">
        <v>3532</v>
      </c>
      <c r="C984" s="45" t="s">
        <v>3533</v>
      </c>
      <c r="D984" s="45" t="s">
        <v>207</v>
      </c>
      <c r="E984" s="45" t="s">
        <v>17</v>
      </c>
      <c r="F984" s="45" t="s">
        <v>639</v>
      </c>
      <c r="G984" s="45" t="s">
        <v>640</v>
      </c>
      <c r="H984" s="45" t="s">
        <v>530</v>
      </c>
      <c r="I984" s="45" t="s">
        <v>641</v>
      </c>
      <c r="J984" s="45" t="s">
        <v>642</v>
      </c>
      <c r="K984" s="45" t="s">
        <v>643</v>
      </c>
      <c r="L984" s="45" t="s">
        <v>643</v>
      </c>
    </row>
    <row r="985" spans="1:12" ht="25.5" hidden="1">
      <c r="A985" s="45" t="s">
        <v>3534</v>
      </c>
      <c r="B985" s="45" t="s">
        <v>3535</v>
      </c>
      <c r="C985" s="45" t="s">
        <v>3536</v>
      </c>
      <c r="D985" s="45" t="s">
        <v>207</v>
      </c>
      <c r="E985" s="45" t="s">
        <v>17</v>
      </c>
      <c r="F985" s="45" t="s">
        <v>639</v>
      </c>
      <c r="G985" s="45" t="s">
        <v>640</v>
      </c>
      <c r="H985" s="45" t="s">
        <v>530</v>
      </c>
      <c r="I985" s="45" t="s">
        <v>641</v>
      </c>
      <c r="J985" s="45" t="s">
        <v>642</v>
      </c>
      <c r="K985" s="45" t="s">
        <v>643</v>
      </c>
      <c r="L985" s="45" t="s">
        <v>643</v>
      </c>
    </row>
    <row r="986" spans="1:12" ht="25.5" hidden="1">
      <c r="A986" s="45" t="s">
        <v>3537</v>
      </c>
      <c r="B986" s="45" t="s">
        <v>3538</v>
      </c>
      <c r="C986" s="45" t="s">
        <v>3539</v>
      </c>
      <c r="D986" s="45" t="s">
        <v>207</v>
      </c>
      <c r="E986" s="45" t="s">
        <v>17</v>
      </c>
      <c r="F986" s="45" t="s">
        <v>639</v>
      </c>
      <c r="G986" s="45" t="s">
        <v>640</v>
      </c>
      <c r="H986" s="45" t="s">
        <v>530</v>
      </c>
      <c r="I986" s="45" t="s">
        <v>641</v>
      </c>
      <c r="J986" s="45" t="s">
        <v>642</v>
      </c>
      <c r="K986" s="45" t="s">
        <v>643</v>
      </c>
      <c r="L986" s="45" t="s">
        <v>643</v>
      </c>
    </row>
    <row r="987" spans="1:12" ht="25.5" hidden="1">
      <c r="A987" s="45" t="s">
        <v>3540</v>
      </c>
      <c r="B987" s="45" t="s">
        <v>3541</v>
      </c>
      <c r="C987" s="45" t="s">
        <v>3542</v>
      </c>
      <c r="D987" s="45" t="s">
        <v>207</v>
      </c>
      <c r="E987" s="45" t="s">
        <v>17</v>
      </c>
      <c r="F987" s="45" t="s">
        <v>639</v>
      </c>
      <c r="G987" s="45" t="s">
        <v>640</v>
      </c>
      <c r="H987" s="45" t="s">
        <v>530</v>
      </c>
      <c r="I987" s="45" t="s">
        <v>641</v>
      </c>
      <c r="J987" s="45" t="s">
        <v>642</v>
      </c>
      <c r="K987" s="45" t="s">
        <v>643</v>
      </c>
      <c r="L987" s="45" t="s">
        <v>643</v>
      </c>
    </row>
    <row r="988" spans="1:12" ht="25.5" hidden="1">
      <c r="A988" s="45" t="s">
        <v>3543</v>
      </c>
      <c r="B988" s="45" t="s">
        <v>3544</v>
      </c>
      <c r="C988" s="45" t="s">
        <v>3545</v>
      </c>
      <c r="D988" s="45" t="s">
        <v>207</v>
      </c>
      <c r="E988" s="45" t="s">
        <v>17</v>
      </c>
      <c r="F988" s="45" t="s">
        <v>639</v>
      </c>
      <c r="G988" s="45" t="s">
        <v>640</v>
      </c>
      <c r="H988" s="45" t="s">
        <v>530</v>
      </c>
      <c r="I988" s="45" t="s">
        <v>641</v>
      </c>
      <c r="J988" s="45" t="s">
        <v>642</v>
      </c>
      <c r="K988" s="45" t="s">
        <v>643</v>
      </c>
      <c r="L988" s="45" t="s">
        <v>643</v>
      </c>
    </row>
    <row r="989" spans="1:12" ht="25.5" hidden="1">
      <c r="A989" s="45" t="s">
        <v>3546</v>
      </c>
      <c r="B989" s="45" t="s">
        <v>3547</v>
      </c>
      <c r="C989" s="45" t="s">
        <v>3548</v>
      </c>
      <c r="D989" s="45" t="s">
        <v>207</v>
      </c>
      <c r="E989" s="45" t="s">
        <v>17</v>
      </c>
      <c r="F989" s="45" t="s">
        <v>639</v>
      </c>
      <c r="G989" s="45" t="s">
        <v>640</v>
      </c>
      <c r="H989" s="45" t="s">
        <v>530</v>
      </c>
      <c r="I989" s="45" t="s">
        <v>641</v>
      </c>
      <c r="J989" s="45" t="s">
        <v>642</v>
      </c>
      <c r="K989" s="45" t="s">
        <v>643</v>
      </c>
      <c r="L989" s="45" t="s">
        <v>643</v>
      </c>
    </row>
    <row r="990" spans="1:12" ht="25.5" hidden="1">
      <c r="A990" s="45" t="s">
        <v>3549</v>
      </c>
      <c r="B990" s="45" t="s">
        <v>3550</v>
      </c>
      <c r="C990" s="45" t="s">
        <v>3551</v>
      </c>
      <c r="D990" s="45" t="s">
        <v>207</v>
      </c>
      <c r="E990" s="45" t="s">
        <v>17</v>
      </c>
      <c r="F990" s="45" t="s">
        <v>639</v>
      </c>
      <c r="G990" s="45" t="s">
        <v>640</v>
      </c>
      <c r="H990" s="45" t="s">
        <v>530</v>
      </c>
      <c r="I990" s="45" t="s">
        <v>641</v>
      </c>
      <c r="J990" s="45" t="s">
        <v>642</v>
      </c>
      <c r="K990" s="45" t="s">
        <v>643</v>
      </c>
      <c r="L990" s="45" t="s">
        <v>643</v>
      </c>
    </row>
    <row r="991" spans="1:12" ht="25.5" hidden="1">
      <c r="A991" s="45" t="s">
        <v>3552</v>
      </c>
      <c r="B991" s="45" t="s">
        <v>3553</v>
      </c>
      <c r="C991" s="45" t="s">
        <v>3554</v>
      </c>
      <c r="D991" s="45" t="s">
        <v>207</v>
      </c>
      <c r="E991" s="45" t="s">
        <v>17</v>
      </c>
      <c r="F991" s="45" t="s">
        <v>639</v>
      </c>
      <c r="G991" s="45" t="s">
        <v>640</v>
      </c>
      <c r="H991" s="45" t="s">
        <v>530</v>
      </c>
      <c r="I991" s="45" t="s">
        <v>641</v>
      </c>
      <c r="J991" s="45" t="s">
        <v>642</v>
      </c>
      <c r="K991" s="45" t="s">
        <v>643</v>
      </c>
      <c r="L991" s="45" t="s">
        <v>643</v>
      </c>
    </row>
    <row r="992" spans="1:12" ht="25.5" hidden="1">
      <c r="A992" s="45" t="s">
        <v>3555</v>
      </c>
      <c r="B992" s="45" t="s">
        <v>3556</v>
      </c>
      <c r="C992" s="45" t="s">
        <v>3557</v>
      </c>
      <c r="D992" s="45" t="s">
        <v>207</v>
      </c>
      <c r="E992" s="45" t="s">
        <v>17</v>
      </c>
      <c r="F992" s="45" t="s">
        <v>639</v>
      </c>
      <c r="G992" s="45" t="s">
        <v>640</v>
      </c>
      <c r="H992" s="45" t="s">
        <v>530</v>
      </c>
      <c r="I992" s="45" t="s">
        <v>641</v>
      </c>
      <c r="J992" s="45" t="s">
        <v>642</v>
      </c>
      <c r="K992" s="45" t="s">
        <v>643</v>
      </c>
      <c r="L992" s="45" t="s">
        <v>643</v>
      </c>
    </row>
    <row r="993" spans="1:12" ht="25.5" hidden="1">
      <c r="A993" s="45" t="s">
        <v>3558</v>
      </c>
      <c r="B993" s="45" t="s">
        <v>3559</v>
      </c>
      <c r="C993" s="45" t="s">
        <v>3560</v>
      </c>
      <c r="D993" s="45" t="s">
        <v>207</v>
      </c>
      <c r="E993" s="45" t="s">
        <v>17</v>
      </c>
      <c r="F993" s="45" t="s">
        <v>639</v>
      </c>
      <c r="G993" s="45" t="s">
        <v>640</v>
      </c>
      <c r="H993" s="45" t="s">
        <v>530</v>
      </c>
      <c r="I993" s="45" t="s">
        <v>641</v>
      </c>
      <c r="J993" s="45" t="s">
        <v>642</v>
      </c>
      <c r="K993" s="45" t="s">
        <v>643</v>
      </c>
      <c r="L993" s="45" t="s">
        <v>643</v>
      </c>
    </row>
    <row r="994" spans="1:12" ht="25.5" hidden="1">
      <c r="A994" s="45" t="s">
        <v>3561</v>
      </c>
      <c r="B994" s="45" t="s">
        <v>3562</v>
      </c>
      <c r="C994" s="45" t="s">
        <v>3563</v>
      </c>
      <c r="D994" s="45" t="s">
        <v>207</v>
      </c>
      <c r="E994" s="45" t="s">
        <v>17</v>
      </c>
      <c r="F994" s="45" t="s">
        <v>639</v>
      </c>
      <c r="G994" s="45" t="s">
        <v>640</v>
      </c>
      <c r="H994" s="45" t="s">
        <v>530</v>
      </c>
      <c r="I994" s="45" t="s">
        <v>641</v>
      </c>
      <c r="J994" s="45" t="s">
        <v>642</v>
      </c>
      <c r="K994" s="45" t="s">
        <v>643</v>
      </c>
      <c r="L994" s="45" t="s">
        <v>643</v>
      </c>
    </row>
    <row r="995" spans="1:12" ht="25.5" hidden="1">
      <c r="A995" s="45" t="s">
        <v>3564</v>
      </c>
      <c r="B995" s="45" t="s">
        <v>3565</v>
      </c>
      <c r="C995" s="45" t="s">
        <v>3566</v>
      </c>
      <c r="D995" s="45" t="s">
        <v>207</v>
      </c>
      <c r="E995" s="45" t="s">
        <v>17</v>
      </c>
      <c r="F995" s="45" t="s">
        <v>639</v>
      </c>
      <c r="G995" s="45" t="s">
        <v>640</v>
      </c>
      <c r="H995" s="45" t="s">
        <v>530</v>
      </c>
      <c r="I995" s="45" t="s">
        <v>641</v>
      </c>
      <c r="J995" s="45" t="s">
        <v>642</v>
      </c>
      <c r="K995" s="45" t="s">
        <v>643</v>
      </c>
      <c r="L995" s="45" t="s">
        <v>643</v>
      </c>
    </row>
    <row r="996" spans="1:12" ht="25.5" hidden="1">
      <c r="A996" s="45" t="s">
        <v>3567</v>
      </c>
      <c r="B996" s="45" t="s">
        <v>3568</v>
      </c>
      <c r="C996" s="45" t="s">
        <v>3569</v>
      </c>
      <c r="D996" s="45" t="s">
        <v>207</v>
      </c>
      <c r="E996" s="45" t="s">
        <v>17</v>
      </c>
      <c r="F996" s="45" t="s">
        <v>639</v>
      </c>
      <c r="G996" s="45" t="s">
        <v>640</v>
      </c>
      <c r="H996" s="45" t="s">
        <v>530</v>
      </c>
      <c r="I996" s="45" t="s">
        <v>641</v>
      </c>
      <c r="J996" s="45" t="s">
        <v>642</v>
      </c>
      <c r="K996" s="45" t="s">
        <v>643</v>
      </c>
      <c r="L996" s="45" t="s">
        <v>643</v>
      </c>
    </row>
    <row r="997" spans="1:12" ht="25.5" hidden="1">
      <c r="A997" s="45" t="s">
        <v>3570</v>
      </c>
      <c r="B997" s="45" t="s">
        <v>3571</v>
      </c>
      <c r="C997" s="45" t="s">
        <v>3572</v>
      </c>
      <c r="D997" s="45" t="s">
        <v>207</v>
      </c>
      <c r="E997" s="45" t="s">
        <v>17</v>
      </c>
      <c r="F997" s="45" t="s">
        <v>639</v>
      </c>
      <c r="G997" s="45" t="s">
        <v>640</v>
      </c>
      <c r="H997" s="45" t="s">
        <v>530</v>
      </c>
      <c r="I997" s="45" t="s">
        <v>641</v>
      </c>
      <c r="J997" s="45" t="s">
        <v>642</v>
      </c>
      <c r="K997" s="45" t="s">
        <v>643</v>
      </c>
      <c r="L997" s="45" t="s">
        <v>643</v>
      </c>
    </row>
    <row r="998" spans="1:12" ht="25.5" hidden="1">
      <c r="A998" s="45" t="s">
        <v>3573</v>
      </c>
      <c r="B998" s="45" t="s">
        <v>3574</v>
      </c>
      <c r="C998" s="45" t="s">
        <v>3575</v>
      </c>
      <c r="D998" s="45" t="s">
        <v>207</v>
      </c>
      <c r="E998" s="45" t="s">
        <v>17</v>
      </c>
      <c r="F998" s="45" t="s">
        <v>639</v>
      </c>
      <c r="G998" s="45" t="s">
        <v>640</v>
      </c>
      <c r="H998" s="45" t="s">
        <v>530</v>
      </c>
      <c r="I998" s="45" t="s">
        <v>641</v>
      </c>
      <c r="J998" s="45" t="s">
        <v>642</v>
      </c>
      <c r="K998" s="45" t="s">
        <v>643</v>
      </c>
      <c r="L998" s="45" t="s">
        <v>643</v>
      </c>
    </row>
    <row r="999" spans="1:12" ht="25.5" hidden="1">
      <c r="A999" s="45" t="s">
        <v>3576</v>
      </c>
      <c r="B999" s="45" t="s">
        <v>3577</v>
      </c>
      <c r="C999" s="45" t="s">
        <v>3578</v>
      </c>
      <c r="D999" s="45" t="s">
        <v>209</v>
      </c>
      <c r="E999" s="45" t="s">
        <v>122</v>
      </c>
      <c r="F999" s="45" t="s">
        <v>975</v>
      </c>
      <c r="G999" s="45" t="s">
        <v>640</v>
      </c>
      <c r="H999" s="45" t="s">
        <v>530</v>
      </c>
      <c r="I999" s="45" t="s">
        <v>641</v>
      </c>
      <c r="J999" s="45" t="s">
        <v>642</v>
      </c>
      <c r="K999" s="45" t="s">
        <v>643</v>
      </c>
      <c r="L999" s="45" t="s">
        <v>643</v>
      </c>
    </row>
    <row r="1000" spans="1:12" ht="25.5" hidden="1">
      <c r="A1000" s="45" t="s">
        <v>3579</v>
      </c>
      <c r="B1000" s="45" t="s">
        <v>3580</v>
      </c>
      <c r="C1000" s="45" t="s">
        <v>3581</v>
      </c>
      <c r="D1000" s="45" t="s">
        <v>209</v>
      </c>
      <c r="E1000" s="45" t="s">
        <v>122</v>
      </c>
      <c r="F1000" s="45" t="s">
        <v>975</v>
      </c>
      <c r="G1000" s="45" t="s">
        <v>640</v>
      </c>
      <c r="H1000" s="45" t="s">
        <v>530</v>
      </c>
      <c r="I1000" s="45" t="s">
        <v>641</v>
      </c>
      <c r="J1000" s="45" t="s">
        <v>642</v>
      </c>
      <c r="K1000" s="45" t="s">
        <v>643</v>
      </c>
      <c r="L1000" s="45" t="s">
        <v>643</v>
      </c>
    </row>
    <row r="1001" spans="1:12" ht="25.5" hidden="1">
      <c r="A1001" s="45" t="s">
        <v>3582</v>
      </c>
      <c r="B1001" s="45" t="s">
        <v>3583</v>
      </c>
      <c r="C1001" s="45" t="s">
        <v>3584</v>
      </c>
      <c r="D1001" s="45" t="s">
        <v>209</v>
      </c>
      <c r="E1001" s="45" t="s">
        <v>122</v>
      </c>
      <c r="F1001" s="45" t="s">
        <v>975</v>
      </c>
      <c r="G1001" s="45" t="s">
        <v>640</v>
      </c>
      <c r="H1001" s="45" t="s">
        <v>530</v>
      </c>
      <c r="I1001" s="45" t="s">
        <v>641</v>
      </c>
      <c r="J1001" s="45" t="s">
        <v>642</v>
      </c>
      <c r="K1001" s="45" t="s">
        <v>643</v>
      </c>
      <c r="L1001" s="45" t="s">
        <v>643</v>
      </c>
    </row>
  </sheetData>
  <autoFilter ref="A4:L1001" xr:uid="{196313BA-9CC2-45A6-A367-840C1B670012}">
    <filterColumn colId="3">
      <filters>
        <filter val="BS6022"/>
      </filters>
    </filterColumn>
  </autoFilter>
  <mergeCells count="2">
    <mergeCell ref="A1:L2"/>
    <mergeCell ref="A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90D8D-67FD-4127-BFB3-6AEA40AE6C90}">
  <sheetPr filterMode="1"/>
  <dimension ref="A1:AQ1370"/>
  <sheetViews>
    <sheetView zoomScale="145" zoomScaleNormal="145" workbookViewId="0">
      <pane xSplit="1" ySplit="5" topLeftCell="B72" activePane="bottomRight" state="frozen"/>
      <selection pane="topRight" activeCell="B1" sqref="B1"/>
      <selection pane="bottomLeft" activeCell="A7" sqref="A7"/>
      <selection pane="bottomRight" activeCell="C639" sqref="C639"/>
    </sheetView>
  </sheetViews>
  <sheetFormatPr defaultRowHeight="12.75"/>
  <cols>
    <col min="1" max="1" width="5.42578125" style="2" customWidth="1"/>
    <col min="2" max="2" width="16.5703125" customWidth="1"/>
    <col min="3" max="3" width="18.140625" customWidth="1"/>
    <col min="4" max="4" width="10.7109375" customWidth="1"/>
    <col min="5" max="5" width="17.85546875" customWidth="1"/>
    <col min="6" max="6" width="8" style="1" customWidth="1"/>
    <col min="7" max="7" width="8.140625" style="1" customWidth="1"/>
    <col min="8" max="8" width="12.5703125" style="2" customWidth="1"/>
    <col min="9" max="9" width="13" style="1" customWidth="1"/>
    <col min="10" max="10" width="11.7109375" customWidth="1"/>
    <col min="11" max="11" width="13" style="1" customWidth="1"/>
    <col min="12" max="12" width="10.7109375" style="77" customWidth="1"/>
    <col min="13" max="13" width="14.140625" style="15" customWidth="1"/>
    <col min="14" max="14" width="20.7109375" customWidth="1"/>
  </cols>
  <sheetData>
    <row r="1" spans="1:43" ht="18.75">
      <c r="A1" s="443" t="s">
        <v>52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43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/>
      <c r="M2" s="4"/>
    </row>
    <row r="3" spans="1:43" s="6" customFormat="1" ht="15" customHeight="1">
      <c r="A3" s="68"/>
      <c r="C3" s="442" t="s">
        <v>354</v>
      </c>
      <c r="D3" s="442"/>
      <c r="E3" s="442"/>
      <c r="F3" s="51"/>
      <c r="G3" s="8"/>
      <c r="H3" s="51" t="s">
        <v>537</v>
      </c>
      <c r="I3" s="51"/>
      <c r="J3" s="74"/>
      <c r="K3" s="444" t="s">
        <v>353</v>
      </c>
      <c r="L3" s="444"/>
      <c r="M3" s="444"/>
    </row>
    <row r="4" spans="1:43" ht="19.5" customHeight="1">
      <c r="A4" s="89"/>
      <c r="B4" s="89"/>
      <c r="C4" s="89"/>
      <c r="D4" s="89"/>
      <c r="E4" s="89"/>
      <c r="F4" s="11"/>
      <c r="G4" s="11"/>
      <c r="I4" s="12"/>
      <c r="J4" s="12"/>
      <c r="K4" s="13"/>
      <c r="L4" s="75"/>
      <c r="M4" s="13"/>
      <c r="N4" s="11"/>
    </row>
    <row r="5" spans="1:43" ht="28.5" customHeight="1">
      <c r="A5" s="88" t="s">
        <v>505</v>
      </c>
      <c r="B5" s="88" t="s">
        <v>494</v>
      </c>
      <c r="C5" s="88" t="s">
        <v>495</v>
      </c>
      <c r="D5" s="88" t="s">
        <v>496</v>
      </c>
      <c r="E5" s="88" t="s">
        <v>497</v>
      </c>
      <c r="F5" s="88" t="s">
        <v>498</v>
      </c>
      <c r="G5" s="88" t="s">
        <v>355</v>
      </c>
      <c r="H5" s="88" t="s">
        <v>499</v>
      </c>
      <c r="I5" s="88" t="s">
        <v>500</v>
      </c>
      <c r="J5" s="88" t="s">
        <v>501</v>
      </c>
      <c r="K5" s="88" t="s">
        <v>502</v>
      </c>
      <c r="L5" s="87" t="s">
        <v>503</v>
      </c>
      <c r="M5" s="88" t="s">
        <v>504</v>
      </c>
      <c r="N5" s="88" t="s">
        <v>502</v>
      </c>
    </row>
    <row r="6" spans="1:43" ht="23.25" hidden="1" customHeight="1">
      <c r="A6" s="28">
        <v>1</v>
      </c>
      <c r="B6" s="94" t="str">
        <f t="shared" ref="B6:B69" si="0">CONCATENATE(20241,$D6,"K19.",$L6)</f>
        <v>20241PE6001K19.1</v>
      </c>
      <c r="C6" s="93" t="s">
        <v>602</v>
      </c>
      <c r="D6" s="138" t="s">
        <v>509</v>
      </c>
      <c r="E6" s="56" t="s">
        <v>462</v>
      </c>
      <c r="F6" s="35" t="s">
        <v>46</v>
      </c>
      <c r="G6" s="30" t="s">
        <v>2</v>
      </c>
      <c r="H6" s="27" t="s">
        <v>516</v>
      </c>
      <c r="I6" s="52" t="s">
        <v>113</v>
      </c>
      <c r="J6" s="33"/>
      <c r="K6" s="69"/>
      <c r="L6" s="38">
        <v>1</v>
      </c>
      <c r="M6" s="98" t="e">
        <f>VLOOKUP(I6,#REF!,6,0)</f>
        <v>#REF!</v>
      </c>
      <c r="N6" s="33"/>
    </row>
    <row r="7" spans="1:43" ht="23.25" hidden="1" customHeight="1">
      <c r="A7" s="28">
        <v>2</v>
      </c>
      <c r="B7" s="94" t="str">
        <f t="shared" si="0"/>
        <v>20241PE6001K19.2</v>
      </c>
      <c r="C7" s="445" t="s">
        <v>603</v>
      </c>
      <c r="D7" s="138" t="s">
        <v>509</v>
      </c>
      <c r="E7" s="56" t="s">
        <v>462</v>
      </c>
      <c r="F7" s="35" t="s">
        <v>47</v>
      </c>
      <c r="G7" s="30" t="s">
        <v>1</v>
      </c>
      <c r="H7" s="27" t="s">
        <v>516</v>
      </c>
      <c r="I7" s="52" t="s">
        <v>406</v>
      </c>
      <c r="J7" s="33"/>
      <c r="K7" s="69"/>
      <c r="L7" s="39">
        <v>2</v>
      </c>
      <c r="M7" s="98" t="e">
        <f>VLOOKUP(I7,#REF!,6,0)</f>
        <v>#REF!</v>
      </c>
      <c r="N7" s="54" t="s">
        <v>578</v>
      </c>
    </row>
    <row r="8" spans="1:43" ht="23.25" hidden="1" customHeight="1">
      <c r="A8" s="28">
        <v>3</v>
      </c>
      <c r="B8" s="94" t="str">
        <f t="shared" si="0"/>
        <v>20241PE6001K19.2</v>
      </c>
      <c r="C8" s="453"/>
      <c r="D8" s="138" t="s">
        <v>509</v>
      </c>
      <c r="E8" s="56" t="s">
        <v>462</v>
      </c>
      <c r="F8" s="35" t="s">
        <v>47</v>
      </c>
      <c r="G8" s="30" t="s">
        <v>1</v>
      </c>
      <c r="H8" s="27" t="s">
        <v>516</v>
      </c>
      <c r="I8" s="52" t="s">
        <v>404</v>
      </c>
      <c r="J8" s="33"/>
      <c r="K8" s="69"/>
      <c r="L8" s="39">
        <v>2</v>
      </c>
      <c r="M8" s="98" t="e">
        <f>VLOOKUP(I8,#REF!,6,0)</f>
        <v>#REF!</v>
      </c>
      <c r="N8" s="54" t="s">
        <v>578</v>
      </c>
    </row>
    <row r="9" spans="1:43" s="3" customFormat="1" ht="23.25" hidden="1" customHeight="1">
      <c r="A9" s="28">
        <v>4</v>
      </c>
      <c r="B9" s="94" t="str">
        <f t="shared" si="0"/>
        <v>20241PE6001K19.2</v>
      </c>
      <c r="C9" s="446"/>
      <c r="D9" s="138" t="s">
        <v>509</v>
      </c>
      <c r="E9" s="56" t="s">
        <v>462</v>
      </c>
      <c r="F9" s="35" t="s">
        <v>47</v>
      </c>
      <c r="G9" s="30" t="s">
        <v>1</v>
      </c>
      <c r="H9" s="27" t="s">
        <v>516</v>
      </c>
      <c r="I9" s="52" t="s">
        <v>405</v>
      </c>
      <c r="J9" s="33"/>
      <c r="K9" s="69"/>
      <c r="L9" s="39">
        <v>2</v>
      </c>
      <c r="M9" s="98" t="e">
        <f>VLOOKUP(I9,#REF!,6,0)</f>
        <v>#REF!</v>
      </c>
      <c r="N9" s="54" t="s">
        <v>578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s="3" customFormat="1" ht="23.25" hidden="1" customHeight="1">
      <c r="A10" s="28">
        <v>5</v>
      </c>
      <c r="B10" s="94" t="str">
        <f t="shared" si="0"/>
        <v>20241PE6001K19.3</v>
      </c>
      <c r="C10" s="93" t="s">
        <v>604</v>
      </c>
      <c r="D10" s="138" t="s">
        <v>509</v>
      </c>
      <c r="E10" s="56" t="s">
        <v>462</v>
      </c>
      <c r="F10" s="35" t="s">
        <v>47</v>
      </c>
      <c r="G10" s="30" t="s">
        <v>4</v>
      </c>
      <c r="H10" s="27" t="s">
        <v>517</v>
      </c>
      <c r="I10" s="52" t="s">
        <v>376</v>
      </c>
      <c r="J10" s="33"/>
      <c r="K10" s="69"/>
      <c r="L10" s="38">
        <v>3</v>
      </c>
      <c r="M10" s="98" t="e">
        <f>VLOOKUP(I10,#REF!,6,0)</f>
        <v>#REF!</v>
      </c>
      <c r="N10" s="3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s="3" customFormat="1" ht="23.25" hidden="1" customHeight="1">
      <c r="A11" s="28">
        <v>6</v>
      </c>
      <c r="B11" s="94" t="str">
        <f t="shared" si="0"/>
        <v>20241PE6001K19.4</v>
      </c>
      <c r="C11" s="93" t="s">
        <v>605</v>
      </c>
      <c r="D11" s="138" t="s">
        <v>509</v>
      </c>
      <c r="E11" s="56" t="s">
        <v>462</v>
      </c>
      <c r="F11" s="35" t="s">
        <v>46</v>
      </c>
      <c r="G11" s="30" t="s">
        <v>3</v>
      </c>
      <c r="H11" s="27" t="s">
        <v>517</v>
      </c>
      <c r="I11" s="52" t="s">
        <v>152</v>
      </c>
      <c r="J11" s="33"/>
      <c r="K11" s="69"/>
      <c r="L11" s="38">
        <v>4</v>
      </c>
      <c r="M11" s="98" t="e">
        <f>VLOOKUP(I11,#REF!,6,0)</f>
        <v>#REF!</v>
      </c>
      <c r="N11" s="3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s="3" customFormat="1" ht="23.25" hidden="1" customHeight="1">
      <c r="A12" s="28">
        <v>7</v>
      </c>
      <c r="B12" s="94" t="str">
        <f t="shared" si="0"/>
        <v>20241PE6001K19.5</v>
      </c>
      <c r="C12" s="93" t="s">
        <v>606</v>
      </c>
      <c r="D12" s="138" t="s">
        <v>509</v>
      </c>
      <c r="E12" s="56" t="s">
        <v>462</v>
      </c>
      <c r="F12" s="35" t="s">
        <v>459</v>
      </c>
      <c r="G12" s="30" t="s">
        <v>3</v>
      </c>
      <c r="H12" s="27" t="s">
        <v>517</v>
      </c>
      <c r="I12" s="52" t="s">
        <v>67</v>
      </c>
      <c r="J12" s="33"/>
      <c r="K12" s="69"/>
      <c r="L12" s="38">
        <v>5</v>
      </c>
      <c r="M12" s="98" t="e">
        <f>VLOOKUP(I12,#REF!,6,0)</f>
        <v>#REF!</v>
      </c>
      <c r="N12" s="3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s="3" customFormat="1" ht="23.25" hidden="1" customHeight="1">
      <c r="A13" s="28">
        <v>8</v>
      </c>
      <c r="B13" s="94" t="str">
        <f t="shared" si="0"/>
        <v>20241PE6001K19.6</v>
      </c>
      <c r="C13" s="93" t="s">
        <v>607</v>
      </c>
      <c r="D13" s="138" t="s">
        <v>509</v>
      </c>
      <c r="E13" s="56" t="s">
        <v>462</v>
      </c>
      <c r="F13" s="35" t="s">
        <v>47</v>
      </c>
      <c r="G13" s="30" t="s">
        <v>3</v>
      </c>
      <c r="H13" s="27" t="s">
        <v>517</v>
      </c>
      <c r="I13" s="52" t="s">
        <v>140</v>
      </c>
      <c r="J13" s="33"/>
      <c r="K13" s="69"/>
      <c r="L13" s="38">
        <v>6</v>
      </c>
      <c r="M13" s="98" t="e">
        <f>VLOOKUP(I13,#REF!,6,0)</f>
        <v>#REF!</v>
      </c>
      <c r="N13" s="3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23.25" hidden="1" customHeight="1">
      <c r="A14" s="28">
        <v>9</v>
      </c>
      <c r="B14" s="94" t="str">
        <f t="shared" si="0"/>
        <v>20241PE6001K19.7</v>
      </c>
      <c r="C14" s="93" t="s">
        <v>608</v>
      </c>
      <c r="D14" s="138" t="s">
        <v>509</v>
      </c>
      <c r="E14" s="56" t="s">
        <v>462</v>
      </c>
      <c r="F14" s="35" t="s">
        <v>459</v>
      </c>
      <c r="G14" s="30" t="s">
        <v>2</v>
      </c>
      <c r="H14" s="27" t="s">
        <v>516</v>
      </c>
      <c r="I14" s="52" t="s">
        <v>116</v>
      </c>
      <c r="J14" s="33"/>
      <c r="K14" s="69"/>
      <c r="L14" s="38">
        <v>7</v>
      </c>
      <c r="M14" s="98" t="e">
        <f>VLOOKUP(I14,#REF!,6,0)</f>
        <v>#REF!</v>
      </c>
      <c r="N14" s="33"/>
    </row>
    <row r="15" spans="1:43" ht="23.25" hidden="1" customHeight="1">
      <c r="A15" s="28">
        <v>10</v>
      </c>
      <c r="B15" s="94" t="str">
        <f t="shared" si="0"/>
        <v>20241PE6001K19.8</v>
      </c>
      <c r="C15" s="93" t="s">
        <v>609</v>
      </c>
      <c r="D15" s="138" t="s">
        <v>509</v>
      </c>
      <c r="E15" s="56" t="s">
        <v>462</v>
      </c>
      <c r="F15" s="35" t="s">
        <v>47</v>
      </c>
      <c r="G15" s="30" t="s">
        <v>2</v>
      </c>
      <c r="H15" s="27" t="s">
        <v>516</v>
      </c>
      <c r="I15" s="52" t="s">
        <v>411</v>
      </c>
      <c r="J15" s="33"/>
      <c r="K15" s="69"/>
      <c r="L15" s="38">
        <v>8</v>
      </c>
      <c r="M15" s="98" t="e">
        <f>VLOOKUP(I15,#REF!,6,0)</f>
        <v>#REF!</v>
      </c>
      <c r="N15" s="91"/>
    </row>
    <row r="16" spans="1:43" ht="23.25" hidden="1" customHeight="1">
      <c r="A16" s="28">
        <v>11</v>
      </c>
      <c r="B16" s="94" t="str">
        <f t="shared" si="0"/>
        <v>20241PE6001K19.9</v>
      </c>
      <c r="C16" s="93" t="s">
        <v>610</v>
      </c>
      <c r="D16" s="138" t="s">
        <v>509</v>
      </c>
      <c r="E16" s="56" t="s">
        <v>462</v>
      </c>
      <c r="F16" s="35" t="s">
        <v>18</v>
      </c>
      <c r="G16" s="30" t="s">
        <v>2</v>
      </c>
      <c r="H16" s="27" t="s">
        <v>516</v>
      </c>
      <c r="I16" s="52" t="s">
        <v>114</v>
      </c>
      <c r="J16" s="33"/>
      <c r="K16" s="69"/>
      <c r="L16" s="38">
        <v>9</v>
      </c>
      <c r="M16" s="98" t="e">
        <f>VLOOKUP(I16,#REF!,6,0)</f>
        <v>#REF!</v>
      </c>
      <c r="N16" s="33"/>
    </row>
    <row r="17" spans="1:43" ht="23.25" hidden="1" customHeight="1">
      <c r="A17" s="28">
        <v>12</v>
      </c>
      <c r="B17" s="94" t="str">
        <f t="shared" si="0"/>
        <v>20241PE6001K19.10</v>
      </c>
      <c r="C17" s="93" t="s">
        <v>611</v>
      </c>
      <c r="D17" s="138" t="s">
        <v>509</v>
      </c>
      <c r="E17" s="56" t="s">
        <v>462</v>
      </c>
      <c r="F17" s="35" t="s">
        <v>18</v>
      </c>
      <c r="G17" s="30" t="s">
        <v>3</v>
      </c>
      <c r="H17" s="27" t="s">
        <v>517</v>
      </c>
      <c r="I17" s="52" t="s">
        <v>302</v>
      </c>
      <c r="J17" s="33"/>
      <c r="K17" s="69"/>
      <c r="L17" s="38">
        <v>10</v>
      </c>
      <c r="M17" s="98" t="e">
        <f>VLOOKUP(I17,#REF!,6,0)</f>
        <v>#REF!</v>
      </c>
      <c r="N17" s="33"/>
    </row>
    <row r="18" spans="1:43" ht="23.25" hidden="1" customHeight="1">
      <c r="A18" s="28">
        <v>13</v>
      </c>
      <c r="B18" s="94" t="e">
        <f t="shared" si="0"/>
        <v>#REF!</v>
      </c>
      <c r="C18" s="93" t="s">
        <v>612</v>
      </c>
      <c r="D18" s="139" t="e">
        <f>VLOOKUP(E18,#REF!,25,0)</f>
        <v>#REF!</v>
      </c>
      <c r="E18" s="57" t="s">
        <v>279</v>
      </c>
      <c r="F18" s="32" t="s">
        <v>46</v>
      </c>
      <c r="G18" s="30" t="s">
        <v>5</v>
      </c>
      <c r="H18" s="27" t="s">
        <v>34</v>
      </c>
      <c r="I18" s="52" t="s">
        <v>79</v>
      </c>
      <c r="J18" s="33"/>
      <c r="K18" s="69"/>
      <c r="L18" s="38">
        <v>1</v>
      </c>
      <c r="M18" s="41" t="e">
        <f>VLOOKUP(I18,#REF!,6,0)</f>
        <v>#REF!</v>
      </c>
      <c r="N18" s="33"/>
    </row>
    <row r="19" spans="1:43" ht="23.25" hidden="1" customHeight="1">
      <c r="A19" s="28">
        <v>14</v>
      </c>
      <c r="B19" s="94" t="e">
        <f t="shared" si="0"/>
        <v>#REF!</v>
      </c>
      <c r="C19" s="93" t="s">
        <v>613</v>
      </c>
      <c r="D19" s="139" t="e">
        <f>VLOOKUP(E19,#REF!,25,0)</f>
        <v>#REF!</v>
      </c>
      <c r="E19" s="57" t="s">
        <v>279</v>
      </c>
      <c r="F19" s="32" t="s">
        <v>48</v>
      </c>
      <c r="G19" s="30" t="s">
        <v>5</v>
      </c>
      <c r="H19" s="27" t="s">
        <v>34</v>
      </c>
      <c r="I19" s="52" t="s">
        <v>80</v>
      </c>
      <c r="J19" s="33"/>
      <c r="K19" s="69"/>
      <c r="L19" s="38">
        <v>2</v>
      </c>
      <c r="M19" s="41" t="e">
        <f>VLOOKUP(I19,#REF!,6,0)</f>
        <v>#REF!</v>
      </c>
      <c r="N19" s="33"/>
    </row>
    <row r="20" spans="1:43" s="3" customFormat="1" ht="23.25" hidden="1" customHeight="1">
      <c r="A20" s="28">
        <v>15</v>
      </c>
      <c r="B20" s="94" t="e">
        <f t="shared" si="0"/>
        <v>#REF!</v>
      </c>
      <c r="C20" s="445" t="s">
        <v>614</v>
      </c>
      <c r="D20" s="139" t="e">
        <f>VLOOKUP(E20,#REF!,25,0)</f>
        <v>#REF!</v>
      </c>
      <c r="E20" s="57" t="s">
        <v>279</v>
      </c>
      <c r="F20" s="32" t="s">
        <v>47</v>
      </c>
      <c r="G20" s="30" t="s">
        <v>5</v>
      </c>
      <c r="H20" s="27" t="s">
        <v>35</v>
      </c>
      <c r="I20" s="52" t="s">
        <v>83</v>
      </c>
      <c r="J20" s="33"/>
      <c r="K20" s="95"/>
      <c r="L20" s="39">
        <v>3</v>
      </c>
      <c r="M20" s="41" t="e">
        <f>VLOOKUP(I20,#REF!,6,0)</f>
        <v>#REF!</v>
      </c>
      <c r="N20" s="33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3" customFormat="1" ht="23.25" hidden="1" customHeight="1">
      <c r="A21" s="28">
        <v>16</v>
      </c>
      <c r="B21" s="94" t="e">
        <f t="shared" si="0"/>
        <v>#REF!</v>
      </c>
      <c r="C21" s="446"/>
      <c r="D21" s="139" t="e">
        <f>VLOOKUP(E21,#REF!,25,0)</f>
        <v>#REF!</v>
      </c>
      <c r="E21" s="57" t="s">
        <v>279</v>
      </c>
      <c r="F21" s="32" t="s">
        <v>47</v>
      </c>
      <c r="G21" s="30" t="s">
        <v>5</v>
      </c>
      <c r="H21" s="27" t="s">
        <v>35</v>
      </c>
      <c r="I21" s="52" t="s">
        <v>534</v>
      </c>
      <c r="J21" s="33"/>
      <c r="K21" s="96"/>
      <c r="L21" s="39">
        <v>3</v>
      </c>
      <c r="M21" s="41" t="e">
        <f>VLOOKUP(I21,#REF!,6,0)</f>
        <v>#REF!</v>
      </c>
      <c r="N21" s="73" t="s">
        <v>601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3" customFormat="1" ht="23.25" hidden="1" customHeight="1">
      <c r="A22" s="28">
        <v>17</v>
      </c>
      <c r="B22" s="94" t="e">
        <f t="shared" si="0"/>
        <v>#REF!</v>
      </c>
      <c r="C22" s="93" t="s">
        <v>615</v>
      </c>
      <c r="D22" s="139" t="e">
        <f>VLOOKUP(E22,#REF!,25,0)</f>
        <v>#REF!</v>
      </c>
      <c r="E22" s="57" t="s">
        <v>279</v>
      </c>
      <c r="F22" s="32" t="s">
        <v>45</v>
      </c>
      <c r="G22" s="30" t="s">
        <v>5</v>
      </c>
      <c r="H22" s="27" t="s">
        <v>35</v>
      </c>
      <c r="I22" s="52" t="s">
        <v>84</v>
      </c>
      <c r="J22" s="33"/>
      <c r="K22" s="69"/>
      <c r="L22" s="38">
        <v>4</v>
      </c>
      <c r="M22" s="41" t="e">
        <f>VLOOKUP(I22,#REF!,6,0)</f>
        <v>#REF!</v>
      </c>
      <c r="N22" s="33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" customFormat="1" ht="23.25" hidden="1" customHeight="1">
      <c r="A23" s="28">
        <v>18</v>
      </c>
      <c r="B23" s="94" t="e">
        <f t="shared" si="0"/>
        <v>#REF!</v>
      </c>
      <c r="C23" s="93" t="s">
        <v>616</v>
      </c>
      <c r="D23" s="139" t="e">
        <f>VLOOKUP(E23,#REF!,25,0)</f>
        <v>#REF!</v>
      </c>
      <c r="E23" s="57" t="s">
        <v>279</v>
      </c>
      <c r="F23" s="32" t="s">
        <v>46</v>
      </c>
      <c r="G23" s="30" t="s">
        <v>4</v>
      </c>
      <c r="H23" s="27" t="s">
        <v>21</v>
      </c>
      <c r="I23" s="52" t="s">
        <v>85</v>
      </c>
      <c r="J23" s="33"/>
      <c r="K23" s="69"/>
      <c r="L23" s="38">
        <v>5</v>
      </c>
      <c r="M23" s="41" t="e">
        <f>VLOOKUP(I23,#REF!,6,0)</f>
        <v>#REF!</v>
      </c>
      <c r="N23" s="3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" customFormat="1" ht="23.25" hidden="1" customHeight="1">
      <c r="A24" s="28">
        <v>19</v>
      </c>
      <c r="B24" s="94" t="e">
        <f t="shared" si="0"/>
        <v>#REF!</v>
      </c>
      <c r="C24" s="93" t="s">
        <v>617</v>
      </c>
      <c r="D24" s="139" t="e">
        <f>VLOOKUP(E24,#REF!,25,0)</f>
        <v>#REF!</v>
      </c>
      <c r="E24" s="57" t="s">
        <v>279</v>
      </c>
      <c r="F24" s="32" t="s">
        <v>18</v>
      </c>
      <c r="G24" s="30" t="s">
        <v>4</v>
      </c>
      <c r="H24" s="44" t="s">
        <v>40</v>
      </c>
      <c r="I24" s="52" t="s">
        <v>86</v>
      </c>
      <c r="J24" s="33"/>
      <c r="K24" s="69"/>
      <c r="L24" s="38">
        <v>6</v>
      </c>
      <c r="M24" s="41" t="e">
        <f>VLOOKUP(I24,#REF!,6,0)</f>
        <v>#REF!</v>
      </c>
      <c r="N24" s="33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23.25" hidden="1" customHeight="1">
      <c r="A25" s="28">
        <v>20</v>
      </c>
      <c r="B25" s="94" t="e">
        <f t="shared" si="0"/>
        <v>#REF!</v>
      </c>
      <c r="C25" s="445" t="s">
        <v>618</v>
      </c>
      <c r="D25" s="139" t="e">
        <f>VLOOKUP(E25,#REF!,25,0)</f>
        <v>#REF!</v>
      </c>
      <c r="E25" s="57" t="s">
        <v>279</v>
      </c>
      <c r="F25" s="32" t="s">
        <v>19</v>
      </c>
      <c r="G25" s="30" t="s">
        <v>4</v>
      </c>
      <c r="H25" s="27" t="s">
        <v>40</v>
      </c>
      <c r="I25" s="52" t="s">
        <v>90</v>
      </c>
      <c r="J25" s="33"/>
      <c r="K25" s="69"/>
      <c r="L25" s="39">
        <v>7</v>
      </c>
      <c r="M25" s="41" t="e">
        <f>VLOOKUP(I25,#REF!,6,0)</f>
        <v>#REF!</v>
      </c>
      <c r="N25" s="33"/>
    </row>
    <row r="26" spans="1:43" ht="23.25" hidden="1" customHeight="1">
      <c r="A26" s="28">
        <v>21</v>
      </c>
      <c r="B26" s="94" t="e">
        <f t="shared" si="0"/>
        <v>#REF!</v>
      </c>
      <c r="C26" s="446"/>
      <c r="D26" s="139" t="e">
        <f>VLOOKUP(E26,#REF!,25,0)</f>
        <v>#REF!</v>
      </c>
      <c r="E26" s="57" t="s">
        <v>279</v>
      </c>
      <c r="F26" s="32" t="s">
        <v>19</v>
      </c>
      <c r="G26" s="30" t="s">
        <v>4</v>
      </c>
      <c r="H26" s="27" t="s">
        <v>40</v>
      </c>
      <c r="I26" s="31" t="s">
        <v>402</v>
      </c>
      <c r="J26" s="33"/>
      <c r="K26" s="69"/>
      <c r="L26" s="39">
        <v>7</v>
      </c>
      <c r="M26" s="41" t="e">
        <f>VLOOKUP(I26,#REF!,6,0)</f>
        <v>#REF!</v>
      </c>
      <c r="N26" s="54" t="s">
        <v>567</v>
      </c>
    </row>
    <row r="27" spans="1:43" ht="23.25" hidden="1" customHeight="1">
      <c r="A27" s="28">
        <v>22</v>
      </c>
      <c r="B27" s="94" t="e">
        <f t="shared" si="0"/>
        <v>#REF!</v>
      </c>
      <c r="C27" s="93" t="s">
        <v>619</v>
      </c>
      <c r="D27" s="139" t="e">
        <f>VLOOKUP(E27,#REF!,25,0)</f>
        <v>#REF!</v>
      </c>
      <c r="E27" s="57" t="s">
        <v>279</v>
      </c>
      <c r="F27" s="32" t="s">
        <v>48</v>
      </c>
      <c r="G27" s="30" t="s">
        <v>4</v>
      </c>
      <c r="H27" s="27" t="s">
        <v>40</v>
      </c>
      <c r="I27" s="52" t="s">
        <v>91</v>
      </c>
      <c r="J27" s="33"/>
      <c r="K27" s="69"/>
      <c r="L27" s="38">
        <v>8</v>
      </c>
      <c r="M27" s="41" t="e">
        <f>VLOOKUP(I27,#REF!,6,0)</f>
        <v>#REF!</v>
      </c>
      <c r="N27" s="33"/>
    </row>
    <row r="28" spans="1:43" ht="23.25" hidden="1" customHeight="1">
      <c r="A28" s="28">
        <v>23</v>
      </c>
      <c r="B28" s="94" t="e">
        <f t="shared" si="0"/>
        <v>#REF!</v>
      </c>
      <c r="C28" s="137" t="s">
        <v>3642</v>
      </c>
      <c r="D28" s="140" t="e">
        <f>VLOOKUP(E28,#REF!,25,0)</f>
        <v>#REF!</v>
      </c>
      <c r="E28" s="57" t="s">
        <v>522</v>
      </c>
      <c r="F28" s="32" t="s">
        <v>214</v>
      </c>
      <c r="G28" s="30" t="s">
        <v>3</v>
      </c>
      <c r="H28" s="27" t="s">
        <v>485</v>
      </c>
      <c r="I28" s="52" t="s">
        <v>404</v>
      </c>
      <c r="J28" s="33"/>
      <c r="K28" s="69" t="s">
        <v>3617</v>
      </c>
      <c r="L28" s="38">
        <v>1</v>
      </c>
      <c r="M28" s="98" t="e">
        <f>VLOOKUP(I28,#REF!,6,0)</f>
        <v>#REF!</v>
      </c>
      <c r="N28" s="33"/>
    </row>
    <row r="29" spans="1:43" ht="23.25" hidden="1" customHeight="1">
      <c r="A29" s="28">
        <v>24</v>
      </c>
      <c r="B29" s="94" t="str">
        <f t="shared" si="0"/>
        <v>20241PE6017K19.1</v>
      </c>
      <c r="C29" s="93" t="s">
        <v>691</v>
      </c>
      <c r="D29" s="102" t="s">
        <v>510</v>
      </c>
      <c r="E29" s="56" t="s">
        <v>458</v>
      </c>
      <c r="F29" s="35" t="s">
        <v>459</v>
      </c>
      <c r="G29" s="30" t="s">
        <v>2</v>
      </c>
      <c r="H29" s="27" t="s">
        <v>516</v>
      </c>
      <c r="I29" s="52" t="s">
        <v>79</v>
      </c>
      <c r="J29" s="33"/>
      <c r="K29" s="69"/>
      <c r="L29" s="38">
        <v>1</v>
      </c>
      <c r="M29" s="41" t="e">
        <f>VLOOKUP(I29,#REF!,6,0)</f>
        <v>#REF!</v>
      </c>
      <c r="N29" s="33"/>
    </row>
    <row r="30" spans="1:43" s="3" customFormat="1" ht="23.25" hidden="1" customHeight="1">
      <c r="A30" s="28">
        <v>25</v>
      </c>
      <c r="B30" s="94" t="str">
        <f t="shared" si="0"/>
        <v>20241PE6017K19.2</v>
      </c>
      <c r="C30" s="93" t="s">
        <v>694</v>
      </c>
      <c r="D30" s="102" t="s">
        <v>510</v>
      </c>
      <c r="E30" s="56" t="s">
        <v>458</v>
      </c>
      <c r="F30" s="35" t="s">
        <v>46</v>
      </c>
      <c r="G30" s="30" t="s">
        <v>2</v>
      </c>
      <c r="H30" s="27" t="s">
        <v>516</v>
      </c>
      <c r="I30" s="52" t="s">
        <v>80</v>
      </c>
      <c r="J30" s="33"/>
      <c r="K30" s="69"/>
      <c r="L30" s="38">
        <v>2</v>
      </c>
      <c r="M30" s="41" t="e">
        <f>VLOOKUP(I30,#REF!,6,0)</f>
        <v>#REF!</v>
      </c>
      <c r="N30" s="33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s="3" customFormat="1" ht="23.25" hidden="1" customHeight="1">
      <c r="A31" s="28">
        <v>26</v>
      </c>
      <c r="B31" s="94" t="str">
        <f t="shared" si="0"/>
        <v>20241PE6017K19.3</v>
      </c>
      <c r="C31" s="93" t="s">
        <v>697</v>
      </c>
      <c r="D31" s="102" t="s">
        <v>510</v>
      </c>
      <c r="E31" s="56" t="s">
        <v>458</v>
      </c>
      <c r="F31" s="35" t="s">
        <v>18</v>
      </c>
      <c r="G31" s="30" t="s">
        <v>2</v>
      </c>
      <c r="H31" s="27" t="s">
        <v>516</v>
      </c>
      <c r="I31" s="52" t="s">
        <v>81</v>
      </c>
      <c r="J31" s="33"/>
      <c r="K31" s="69"/>
      <c r="L31" s="38">
        <v>3</v>
      </c>
      <c r="M31" s="41" t="e">
        <f>VLOOKUP(I31,#REF!,6,0)</f>
        <v>#REF!</v>
      </c>
      <c r="N31" s="33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s="3" customFormat="1" ht="23.25" hidden="1" customHeight="1">
      <c r="A32" s="28">
        <v>27</v>
      </c>
      <c r="B32" s="94" t="str">
        <f t="shared" si="0"/>
        <v>20241PE6017K19.4</v>
      </c>
      <c r="C32" s="93" t="s">
        <v>700</v>
      </c>
      <c r="D32" s="102" t="s">
        <v>510</v>
      </c>
      <c r="E32" s="56" t="s">
        <v>458</v>
      </c>
      <c r="F32" s="35" t="s">
        <v>47</v>
      </c>
      <c r="G32" s="30" t="s">
        <v>2</v>
      </c>
      <c r="H32" s="27" t="s">
        <v>516</v>
      </c>
      <c r="I32" s="52" t="s">
        <v>82</v>
      </c>
      <c r="J32" s="33"/>
      <c r="K32" s="69"/>
      <c r="L32" s="38">
        <v>4</v>
      </c>
      <c r="M32" s="41" t="e">
        <f>VLOOKUP(I32,#REF!,6,0)</f>
        <v>#REF!</v>
      </c>
      <c r="N32" s="33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3" customFormat="1" ht="23.25" hidden="1" customHeight="1">
      <c r="A33" s="28">
        <v>28</v>
      </c>
      <c r="B33" s="94" t="str">
        <f t="shared" si="0"/>
        <v>20241PE6017K19.5</v>
      </c>
      <c r="C33" s="93" t="s">
        <v>703</v>
      </c>
      <c r="D33" s="102" t="s">
        <v>510</v>
      </c>
      <c r="E33" s="56" t="s">
        <v>458</v>
      </c>
      <c r="F33" s="35" t="s">
        <v>459</v>
      </c>
      <c r="G33" s="30" t="s">
        <v>3</v>
      </c>
      <c r="H33" s="27" t="s">
        <v>516</v>
      </c>
      <c r="I33" s="52" t="s">
        <v>83</v>
      </c>
      <c r="J33" s="33"/>
      <c r="K33" s="69"/>
      <c r="L33" s="38">
        <v>5</v>
      </c>
      <c r="M33" s="41" t="e">
        <f>VLOOKUP(I33,#REF!,6,0)</f>
        <v>#REF!</v>
      </c>
      <c r="N33" s="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3" customFormat="1" ht="23.25" hidden="1" customHeight="1">
      <c r="A34" s="28">
        <v>29</v>
      </c>
      <c r="B34" s="94" t="str">
        <f t="shared" si="0"/>
        <v>20241PE6017K19.6</v>
      </c>
      <c r="C34" s="93" t="s">
        <v>706</v>
      </c>
      <c r="D34" s="102" t="s">
        <v>510</v>
      </c>
      <c r="E34" s="56" t="s">
        <v>458</v>
      </c>
      <c r="F34" s="35" t="s">
        <v>46</v>
      </c>
      <c r="G34" s="30" t="s">
        <v>3</v>
      </c>
      <c r="H34" s="27" t="s">
        <v>516</v>
      </c>
      <c r="I34" s="52" t="s">
        <v>84</v>
      </c>
      <c r="J34" s="33"/>
      <c r="K34" s="69"/>
      <c r="L34" s="38">
        <v>6</v>
      </c>
      <c r="M34" s="41" t="e">
        <f>VLOOKUP(I34,#REF!,6,0)</f>
        <v>#REF!</v>
      </c>
      <c r="N34" s="33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3" customFormat="1" ht="23.25" hidden="1" customHeight="1">
      <c r="A35" s="28">
        <v>30</v>
      </c>
      <c r="B35" s="94" t="str">
        <f t="shared" si="0"/>
        <v>20241PE6017K19.7</v>
      </c>
      <c r="C35" s="93" t="s">
        <v>709</v>
      </c>
      <c r="D35" s="102" t="s">
        <v>510</v>
      </c>
      <c r="E35" s="56" t="s">
        <v>458</v>
      </c>
      <c r="F35" s="35" t="s">
        <v>18</v>
      </c>
      <c r="G35" s="30" t="s">
        <v>3</v>
      </c>
      <c r="H35" s="27" t="s">
        <v>516</v>
      </c>
      <c r="I35" s="52" t="s">
        <v>85</v>
      </c>
      <c r="J35" s="33"/>
      <c r="K35" s="69"/>
      <c r="L35" s="38">
        <v>7</v>
      </c>
      <c r="M35" s="41" t="e">
        <f>VLOOKUP(I35,#REF!,6,0)</f>
        <v>#REF!</v>
      </c>
      <c r="N35" s="33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3" customFormat="1" ht="23.25" hidden="1" customHeight="1">
      <c r="A36" s="28">
        <v>31</v>
      </c>
      <c r="B36" s="94" t="str">
        <f t="shared" si="0"/>
        <v>20241PE6017K19.8</v>
      </c>
      <c r="C36" s="93" t="s">
        <v>712</v>
      </c>
      <c r="D36" s="102" t="s">
        <v>510</v>
      </c>
      <c r="E36" s="56" t="s">
        <v>458</v>
      </c>
      <c r="F36" s="35" t="s">
        <v>47</v>
      </c>
      <c r="G36" s="30" t="s">
        <v>3</v>
      </c>
      <c r="H36" s="27" t="s">
        <v>516</v>
      </c>
      <c r="I36" s="52" t="s">
        <v>86</v>
      </c>
      <c r="J36" s="33"/>
      <c r="K36" s="69"/>
      <c r="L36" s="38">
        <v>8</v>
      </c>
      <c r="M36" s="41" t="e">
        <f>VLOOKUP(I36,#REF!,6,0)</f>
        <v>#REF!</v>
      </c>
      <c r="N36" s="33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3" customFormat="1" ht="23.25" hidden="1" customHeight="1">
      <c r="A37" s="28">
        <v>32</v>
      </c>
      <c r="B37" s="94" t="str">
        <f t="shared" si="0"/>
        <v>20241PE6017K19.9</v>
      </c>
      <c r="C37" s="93" t="s">
        <v>715</v>
      </c>
      <c r="D37" s="102" t="s">
        <v>510</v>
      </c>
      <c r="E37" s="56" t="s">
        <v>458</v>
      </c>
      <c r="F37" s="35" t="s">
        <v>459</v>
      </c>
      <c r="G37" s="30" t="s">
        <v>0</v>
      </c>
      <c r="H37" s="27" t="s">
        <v>516</v>
      </c>
      <c r="I37" s="52" t="s">
        <v>87</v>
      </c>
      <c r="J37" s="24"/>
      <c r="K37" s="69"/>
      <c r="L37" s="38">
        <v>9</v>
      </c>
      <c r="M37" s="41" t="e">
        <f>VLOOKUP(I37,#REF!,6,0)</f>
        <v>#REF!</v>
      </c>
      <c r="N37" s="24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3" s="3" customFormat="1" ht="23.25" hidden="1" customHeight="1">
      <c r="A38" s="28">
        <v>33</v>
      </c>
      <c r="B38" s="94" t="str">
        <f t="shared" si="0"/>
        <v>20241PE6017K19.10</v>
      </c>
      <c r="C38" s="93" t="s">
        <v>718</v>
      </c>
      <c r="D38" s="102" t="s">
        <v>510</v>
      </c>
      <c r="E38" s="56" t="s">
        <v>458</v>
      </c>
      <c r="F38" s="35" t="s">
        <v>46</v>
      </c>
      <c r="G38" s="30" t="s">
        <v>0</v>
      </c>
      <c r="H38" s="27" t="s">
        <v>516</v>
      </c>
      <c r="I38" s="52" t="s">
        <v>88</v>
      </c>
      <c r="J38" s="24"/>
      <c r="K38" s="69"/>
      <c r="L38" s="38">
        <v>10</v>
      </c>
      <c r="M38" s="41" t="e">
        <f>VLOOKUP(I38,#REF!,6,0)</f>
        <v>#REF!</v>
      </c>
      <c r="N38" s="24"/>
      <c r="O38"/>
      <c r="P38"/>
      <c r="Q38"/>
      <c r="R38"/>
      <c r="S38"/>
      <c r="T38"/>
      <c r="U38"/>
      <c r="V38"/>
      <c r="W38"/>
    </row>
    <row r="39" spans="1:43" s="3" customFormat="1" ht="23.25" hidden="1" customHeight="1">
      <c r="A39" s="28">
        <v>34</v>
      </c>
      <c r="B39" s="94" t="str">
        <f t="shared" si="0"/>
        <v>20241PE6017K19.11</v>
      </c>
      <c r="C39" s="93" t="s">
        <v>721</v>
      </c>
      <c r="D39" s="102" t="s">
        <v>510</v>
      </c>
      <c r="E39" s="56" t="s">
        <v>458</v>
      </c>
      <c r="F39" s="35" t="s">
        <v>18</v>
      </c>
      <c r="G39" s="30" t="s">
        <v>0</v>
      </c>
      <c r="H39" s="27" t="s">
        <v>516</v>
      </c>
      <c r="I39" s="52" t="s">
        <v>89</v>
      </c>
      <c r="J39" s="24"/>
      <c r="K39" s="69"/>
      <c r="L39" s="38">
        <v>11</v>
      </c>
      <c r="M39" s="41" t="e">
        <f>VLOOKUP(I39,#REF!,6,0)</f>
        <v>#REF!</v>
      </c>
      <c r="N39" s="24"/>
    </row>
    <row r="40" spans="1:43" s="3" customFormat="1" ht="23.25" hidden="1" customHeight="1">
      <c r="A40" s="28">
        <v>35</v>
      </c>
      <c r="B40" s="94" t="str">
        <f t="shared" si="0"/>
        <v>20241PE6017K19.12</v>
      </c>
      <c r="C40" s="93" t="s">
        <v>724</v>
      </c>
      <c r="D40" s="102" t="s">
        <v>510</v>
      </c>
      <c r="E40" s="56" t="s">
        <v>458</v>
      </c>
      <c r="F40" s="35" t="s">
        <v>47</v>
      </c>
      <c r="G40" s="30" t="s">
        <v>0</v>
      </c>
      <c r="H40" s="27" t="s">
        <v>516</v>
      </c>
      <c r="I40" s="52" t="s">
        <v>175</v>
      </c>
      <c r="J40" s="24"/>
      <c r="K40" s="69"/>
      <c r="L40" s="38">
        <v>12</v>
      </c>
      <c r="M40" s="41" t="e">
        <f>VLOOKUP(I40,#REF!,6,0)</f>
        <v>#REF!</v>
      </c>
      <c r="N40" s="24"/>
      <c r="O40"/>
      <c r="P40"/>
      <c r="Q40"/>
      <c r="R40"/>
      <c r="S40"/>
    </row>
    <row r="41" spans="1:43" s="3" customFormat="1" ht="23.25" hidden="1" customHeight="1">
      <c r="A41" s="28">
        <v>36</v>
      </c>
      <c r="B41" s="94" t="str">
        <f t="shared" si="0"/>
        <v>20241PE6017K19.13</v>
      </c>
      <c r="C41" s="93" t="s">
        <v>727</v>
      </c>
      <c r="D41" s="102" t="s">
        <v>510</v>
      </c>
      <c r="E41" s="56" t="s">
        <v>458</v>
      </c>
      <c r="F41" s="35" t="s">
        <v>46</v>
      </c>
      <c r="G41" s="30" t="s">
        <v>3</v>
      </c>
      <c r="H41" s="27" t="s">
        <v>516</v>
      </c>
      <c r="I41" s="52" t="s">
        <v>417</v>
      </c>
      <c r="J41" s="33"/>
      <c r="K41" s="69"/>
      <c r="L41" s="38">
        <v>13</v>
      </c>
      <c r="M41" s="41" t="e">
        <f>VLOOKUP(I41,#REF!,6,0)</f>
        <v>#REF!</v>
      </c>
      <c r="N41" s="33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3" customFormat="1" ht="23.25" hidden="1" customHeight="1">
      <c r="A42" s="28">
        <v>37</v>
      </c>
      <c r="B42" s="94" t="str">
        <f t="shared" si="0"/>
        <v>20241PE6003K19.1</v>
      </c>
      <c r="C42" s="93" t="s">
        <v>730</v>
      </c>
      <c r="D42" s="102" t="s">
        <v>507</v>
      </c>
      <c r="E42" s="56" t="s">
        <v>466</v>
      </c>
      <c r="F42" s="35" t="s">
        <v>459</v>
      </c>
      <c r="G42" s="30" t="s">
        <v>5</v>
      </c>
      <c r="H42" s="27" t="s">
        <v>518</v>
      </c>
      <c r="I42" s="52" t="s">
        <v>531</v>
      </c>
      <c r="J42" s="33"/>
      <c r="K42" s="69"/>
      <c r="L42" s="38">
        <v>1</v>
      </c>
      <c r="M42" s="41" t="e">
        <f>VLOOKUP(I42,#REF!,6,0)</f>
        <v>#REF!</v>
      </c>
      <c r="N42" s="33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s="3" customFormat="1" ht="23.25" hidden="1" customHeight="1">
      <c r="A43" s="28">
        <v>38</v>
      </c>
      <c r="B43" s="94" t="str">
        <f t="shared" si="0"/>
        <v>20241PE6003K19.2</v>
      </c>
      <c r="C43" s="93" t="s">
        <v>733</v>
      </c>
      <c r="D43" s="102" t="s">
        <v>507</v>
      </c>
      <c r="E43" s="56" t="s">
        <v>466</v>
      </c>
      <c r="F43" s="35" t="s">
        <v>47</v>
      </c>
      <c r="G43" s="30" t="s">
        <v>5</v>
      </c>
      <c r="H43" s="27" t="s">
        <v>518</v>
      </c>
      <c r="I43" s="52" t="s">
        <v>532</v>
      </c>
      <c r="J43" s="33"/>
      <c r="K43" s="69"/>
      <c r="L43" s="38">
        <v>2</v>
      </c>
      <c r="M43" s="41" t="e">
        <f>VLOOKUP(I43,#REF!,6,0)</f>
        <v>#REF!</v>
      </c>
      <c r="N43" s="3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s="3" customFormat="1" ht="23.25" hidden="1" customHeight="1">
      <c r="A44" s="28">
        <v>39</v>
      </c>
      <c r="B44" s="94" t="str">
        <f t="shared" si="0"/>
        <v>20241PE6003K19.3</v>
      </c>
      <c r="C44" s="93" t="s">
        <v>736</v>
      </c>
      <c r="D44" s="102" t="s">
        <v>507</v>
      </c>
      <c r="E44" s="56" t="s">
        <v>466</v>
      </c>
      <c r="F44" s="35" t="s">
        <v>18</v>
      </c>
      <c r="G44" s="30" t="s">
        <v>5</v>
      </c>
      <c r="H44" s="27" t="s">
        <v>518</v>
      </c>
      <c r="I44" s="52" t="s">
        <v>533</v>
      </c>
      <c r="J44" s="33"/>
      <c r="K44" s="69"/>
      <c r="L44" s="38">
        <v>3</v>
      </c>
      <c r="M44" s="41" t="e">
        <f>VLOOKUP(I44,#REF!,6,0)</f>
        <v>#REF!</v>
      </c>
      <c r="N44" s="33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s="3" customFormat="1" ht="23.25" hidden="1" customHeight="1">
      <c r="A45" s="28">
        <v>40</v>
      </c>
      <c r="B45" s="94" t="str">
        <f t="shared" si="0"/>
        <v>20241PE6003K19.4</v>
      </c>
      <c r="C45" s="93" t="s">
        <v>739</v>
      </c>
      <c r="D45" s="102" t="s">
        <v>507</v>
      </c>
      <c r="E45" s="56" t="s">
        <v>466</v>
      </c>
      <c r="F45" s="35" t="s">
        <v>459</v>
      </c>
      <c r="G45" s="30" t="s">
        <v>2</v>
      </c>
      <c r="H45" s="27" t="s">
        <v>518</v>
      </c>
      <c r="I45" s="52" t="s">
        <v>150</v>
      </c>
      <c r="J45" s="33"/>
      <c r="K45" s="69"/>
      <c r="L45" s="38">
        <v>4</v>
      </c>
      <c r="M45" s="41" t="e">
        <f>VLOOKUP(I45,#REF!,6,0)</f>
        <v>#REF!</v>
      </c>
      <c r="N45" s="33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s="3" customFormat="1" ht="23.25" hidden="1" customHeight="1">
      <c r="A46" s="28">
        <v>41</v>
      </c>
      <c r="B46" s="94" t="str">
        <f t="shared" si="0"/>
        <v>20241PE6003K19.5</v>
      </c>
      <c r="C46" s="93" t="s">
        <v>742</v>
      </c>
      <c r="D46" s="102" t="s">
        <v>507</v>
      </c>
      <c r="E46" s="56" t="s">
        <v>569</v>
      </c>
      <c r="F46" s="35" t="s">
        <v>46</v>
      </c>
      <c r="G46" s="30" t="s">
        <v>5</v>
      </c>
      <c r="H46" s="27" t="s">
        <v>518</v>
      </c>
      <c r="I46" s="58" t="s">
        <v>308</v>
      </c>
      <c r="J46" s="33"/>
      <c r="K46" s="69"/>
      <c r="L46" s="38">
        <v>5</v>
      </c>
      <c r="M46" s="41" t="e">
        <f>VLOOKUP(I46,#REF!,6,0)</f>
        <v>#REF!</v>
      </c>
      <c r="N46" s="33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s="3" customFormat="1" ht="23.25" hidden="1" customHeight="1">
      <c r="A47" s="28">
        <v>42</v>
      </c>
      <c r="B47" s="94" t="str">
        <f t="shared" si="0"/>
        <v>20241PE6003K19.6</v>
      </c>
      <c r="C47" s="93" t="s">
        <v>745</v>
      </c>
      <c r="D47" s="102" t="s">
        <v>507</v>
      </c>
      <c r="E47" s="56" t="s">
        <v>466</v>
      </c>
      <c r="F47" s="35" t="s">
        <v>459</v>
      </c>
      <c r="G47" s="30" t="s">
        <v>3</v>
      </c>
      <c r="H47" s="27" t="s">
        <v>516</v>
      </c>
      <c r="I47" s="52" t="s">
        <v>329</v>
      </c>
      <c r="J47" s="33"/>
      <c r="K47" s="69"/>
      <c r="L47" s="38">
        <v>6</v>
      </c>
      <c r="M47" s="41" t="e">
        <f>VLOOKUP(I47,#REF!,6,0)</f>
        <v>#REF!</v>
      </c>
      <c r="N47" s="33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s="3" customFormat="1" ht="23.25" hidden="1" customHeight="1">
      <c r="A48" s="28">
        <v>43</v>
      </c>
      <c r="B48" s="94" t="str">
        <f t="shared" si="0"/>
        <v>20241PE6003K19.7</v>
      </c>
      <c r="C48" s="93" t="s">
        <v>748</v>
      </c>
      <c r="D48" s="102" t="s">
        <v>507</v>
      </c>
      <c r="E48" s="56" t="s">
        <v>466</v>
      </c>
      <c r="F48" s="35" t="s">
        <v>46</v>
      </c>
      <c r="G48" s="30" t="s">
        <v>3</v>
      </c>
      <c r="H48" s="27" t="s">
        <v>516</v>
      </c>
      <c r="I48" s="52" t="s">
        <v>330</v>
      </c>
      <c r="J48" s="33"/>
      <c r="K48" s="69"/>
      <c r="L48" s="38">
        <v>7</v>
      </c>
      <c r="M48" s="41" t="e">
        <f>VLOOKUP(I48,#REF!,6,0)</f>
        <v>#REF!</v>
      </c>
      <c r="N48" s="33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s="3" customFormat="1" ht="23.25" hidden="1" customHeight="1">
      <c r="A49" s="28">
        <v>44</v>
      </c>
      <c r="B49" s="94" t="str">
        <f t="shared" si="0"/>
        <v>20241PE6003K19.8</v>
      </c>
      <c r="C49" s="93" t="s">
        <v>751</v>
      </c>
      <c r="D49" s="102" t="s">
        <v>507</v>
      </c>
      <c r="E49" s="56" t="s">
        <v>466</v>
      </c>
      <c r="F49" s="35" t="s">
        <v>18</v>
      </c>
      <c r="G49" s="30" t="s">
        <v>1</v>
      </c>
      <c r="H49" s="27" t="s">
        <v>516</v>
      </c>
      <c r="I49" s="52" t="s">
        <v>331</v>
      </c>
      <c r="J49" s="33"/>
      <c r="K49" s="69"/>
      <c r="L49" s="38">
        <v>8</v>
      </c>
      <c r="M49" s="41" t="e">
        <f>VLOOKUP(I49,#REF!,6,0)</f>
        <v>#REF!</v>
      </c>
      <c r="N49" s="33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s="3" customFormat="1" ht="23.25" hidden="1" customHeight="1">
      <c r="A50" s="28">
        <v>45</v>
      </c>
      <c r="B50" s="94" t="str">
        <f t="shared" si="0"/>
        <v>20241PE6003K19.9</v>
      </c>
      <c r="C50" s="93" t="s">
        <v>754</v>
      </c>
      <c r="D50" s="102" t="s">
        <v>507</v>
      </c>
      <c r="E50" s="56" t="s">
        <v>466</v>
      </c>
      <c r="F50" s="35" t="s">
        <v>47</v>
      </c>
      <c r="G50" s="30" t="s">
        <v>3</v>
      </c>
      <c r="H50" s="27" t="s">
        <v>516</v>
      </c>
      <c r="I50" s="52" t="s">
        <v>332</v>
      </c>
      <c r="J50" s="33"/>
      <c r="K50" s="69"/>
      <c r="L50" s="38">
        <v>9</v>
      </c>
      <c r="M50" s="41" t="e">
        <f>VLOOKUP(I50,#REF!,6,0)</f>
        <v>#REF!</v>
      </c>
      <c r="N50" s="33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s="3" customFormat="1" ht="23.25" hidden="1" customHeight="1">
      <c r="A51" s="28">
        <v>46</v>
      </c>
      <c r="B51" s="94" t="str">
        <f t="shared" si="0"/>
        <v>20241PE6003K19.10</v>
      </c>
      <c r="C51" s="93" t="s">
        <v>757</v>
      </c>
      <c r="D51" s="102" t="s">
        <v>507</v>
      </c>
      <c r="E51" s="56" t="s">
        <v>466</v>
      </c>
      <c r="F51" s="62" t="s">
        <v>459</v>
      </c>
      <c r="G51" s="30" t="s">
        <v>1</v>
      </c>
      <c r="H51" s="27" t="s">
        <v>516</v>
      </c>
      <c r="I51" s="52" t="s">
        <v>333</v>
      </c>
      <c r="J51" s="33"/>
      <c r="K51" s="69"/>
      <c r="L51" s="38">
        <v>10</v>
      </c>
      <c r="M51" s="41" t="e">
        <f>VLOOKUP(I51,#REF!,6,0)</f>
        <v>#REF!</v>
      </c>
      <c r="N51" s="33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s="3" customFormat="1" ht="23.25" hidden="1" customHeight="1">
      <c r="A52" s="28">
        <v>47</v>
      </c>
      <c r="B52" s="94" t="str">
        <f t="shared" si="0"/>
        <v>20241PE6003K19.11</v>
      </c>
      <c r="C52" s="93" t="s">
        <v>760</v>
      </c>
      <c r="D52" s="102" t="s">
        <v>507</v>
      </c>
      <c r="E52" s="56" t="s">
        <v>466</v>
      </c>
      <c r="F52" s="62" t="s">
        <v>46</v>
      </c>
      <c r="G52" s="30" t="s">
        <v>1</v>
      </c>
      <c r="H52" s="27" t="s">
        <v>516</v>
      </c>
      <c r="I52" s="52" t="s">
        <v>334</v>
      </c>
      <c r="J52" s="33"/>
      <c r="K52" s="69"/>
      <c r="L52" s="38">
        <v>11</v>
      </c>
      <c r="M52" s="41" t="e">
        <f>VLOOKUP(I52,#REF!,6,0)</f>
        <v>#REF!</v>
      </c>
      <c r="N52" s="33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s="3" customFormat="1" ht="23.25" hidden="1" customHeight="1">
      <c r="A53" s="28">
        <v>48</v>
      </c>
      <c r="B53" s="94" t="str">
        <f t="shared" si="0"/>
        <v>20241PE6003K19.12</v>
      </c>
      <c r="C53" s="93" t="s">
        <v>763</v>
      </c>
      <c r="D53" s="102" t="s">
        <v>507</v>
      </c>
      <c r="E53" s="56" t="s">
        <v>466</v>
      </c>
      <c r="F53" s="35" t="s">
        <v>18</v>
      </c>
      <c r="G53" s="30" t="s">
        <v>3</v>
      </c>
      <c r="H53" s="27" t="s">
        <v>516</v>
      </c>
      <c r="I53" s="52" t="s">
        <v>335</v>
      </c>
      <c r="J53" s="33"/>
      <c r="K53" s="69"/>
      <c r="L53" s="38">
        <v>12</v>
      </c>
      <c r="M53" s="41" t="e">
        <f>VLOOKUP(I53,#REF!,6,0)</f>
        <v>#REF!</v>
      </c>
      <c r="N53" s="3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s="3" customFormat="1" ht="23.25" hidden="1" customHeight="1">
      <c r="A54" s="28">
        <v>49</v>
      </c>
      <c r="B54" s="94" t="str">
        <f t="shared" si="0"/>
        <v>20241PE6003K19.13</v>
      </c>
      <c r="C54" s="93" t="s">
        <v>766</v>
      </c>
      <c r="D54" s="102" t="s">
        <v>507</v>
      </c>
      <c r="E54" s="56" t="s">
        <v>466</v>
      </c>
      <c r="F54" s="35" t="s">
        <v>46</v>
      </c>
      <c r="G54" s="30" t="s">
        <v>2</v>
      </c>
      <c r="H54" s="27" t="s">
        <v>516</v>
      </c>
      <c r="I54" s="52" t="s">
        <v>336</v>
      </c>
      <c r="J54" s="33"/>
      <c r="K54" s="69"/>
      <c r="L54" s="38">
        <v>13</v>
      </c>
      <c r="M54" s="41" t="e">
        <f>VLOOKUP(I54,#REF!,6,0)</f>
        <v>#REF!</v>
      </c>
      <c r="N54" s="33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s="3" customFormat="1" ht="23.25" hidden="1" customHeight="1">
      <c r="A55" s="28">
        <v>50</v>
      </c>
      <c r="B55" s="94" t="str">
        <f t="shared" si="0"/>
        <v>20241PE6003K19.14</v>
      </c>
      <c r="C55" s="93" t="s">
        <v>769</v>
      </c>
      <c r="D55" s="102" t="s">
        <v>507</v>
      </c>
      <c r="E55" s="56" t="s">
        <v>466</v>
      </c>
      <c r="F55" s="35" t="s">
        <v>459</v>
      </c>
      <c r="G55" s="30" t="s">
        <v>2</v>
      </c>
      <c r="H55" s="27" t="s">
        <v>516</v>
      </c>
      <c r="I55" s="52" t="s">
        <v>337</v>
      </c>
      <c r="J55" s="33"/>
      <c r="K55" s="69"/>
      <c r="L55" s="38">
        <v>14</v>
      </c>
      <c r="M55" s="41" t="e">
        <f>VLOOKUP(I55,#REF!,6,0)</f>
        <v>#REF!</v>
      </c>
      <c r="N55" s="33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ht="23.25" hidden="1" customHeight="1">
      <c r="A56" s="28">
        <v>51</v>
      </c>
      <c r="B56" s="94" t="str">
        <f t="shared" si="0"/>
        <v>20241PE6003K19.15</v>
      </c>
      <c r="C56" s="93" t="s">
        <v>772</v>
      </c>
      <c r="D56" s="102" t="s">
        <v>507</v>
      </c>
      <c r="E56" s="56" t="s">
        <v>466</v>
      </c>
      <c r="F56" s="35" t="s">
        <v>47</v>
      </c>
      <c r="G56" s="30" t="s">
        <v>2</v>
      </c>
      <c r="H56" s="27" t="s">
        <v>516</v>
      </c>
      <c r="I56" s="52" t="s">
        <v>338</v>
      </c>
      <c r="J56" s="33"/>
      <c r="K56" s="69"/>
      <c r="L56" s="38">
        <v>15</v>
      </c>
      <c r="M56" s="41" t="e">
        <f>VLOOKUP(I56,#REF!,6,0)</f>
        <v>#REF!</v>
      </c>
      <c r="N56" s="33"/>
    </row>
    <row r="57" spans="1:43" ht="23.25" hidden="1" customHeight="1">
      <c r="A57" s="28">
        <v>52</v>
      </c>
      <c r="B57" s="94" t="str">
        <f t="shared" si="0"/>
        <v>20241PE6003K19.16</v>
      </c>
      <c r="C57" s="93" t="s">
        <v>775</v>
      </c>
      <c r="D57" s="102" t="s">
        <v>507</v>
      </c>
      <c r="E57" s="56" t="s">
        <v>466</v>
      </c>
      <c r="F57" s="35" t="s">
        <v>18</v>
      </c>
      <c r="G57" s="30" t="s">
        <v>2</v>
      </c>
      <c r="H57" s="27" t="s">
        <v>516</v>
      </c>
      <c r="I57" s="52" t="s">
        <v>339</v>
      </c>
      <c r="J57" s="33"/>
      <c r="K57" s="69"/>
      <c r="L57" s="38">
        <v>16</v>
      </c>
      <c r="M57" s="41" t="e">
        <f>VLOOKUP(I57,#REF!,6,0)</f>
        <v>#REF!</v>
      </c>
      <c r="N57" s="33"/>
    </row>
    <row r="58" spans="1:43" ht="23.25" hidden="1" customHeight="1">
      <c r="A58" s="28">
        <v>53</v>
      </c>
      <c r="B58" s="94" t="str">
        <f t="shared" si="0"/>
        <v>20241PE6003K19.17</v>
      </c>
      <c r="C58" s="93" t="s">
        <v>778</v>
      </c>
      <c r="D58" s="102" t="s">
        <v>507</v>
      </c>
      <c r="E58" s="56" t="s">
        <v>466</v>
      </c>
      <c r="F58" s="35" t="s">
        <v>47</v>
      </c>
      <c r="G58" s="30" t="s">
        <v>2</v>
      </c>
      <c r="H58" s="27" t="s">
        <v>518</v>
      </c>
      <c r="I58" s="52" t="s">
        <v>307</v>
      </c>
      <c r="J58" s="33"/>
      <c r="K58" s="69"/>
      <c r="L58" s="38">
        <v>17</v>
      </c>
      <c r="M58" s="41" t="e">
        <f>VLOOKUP(I58,#REF!,6,0)</f>
        <v>#REF!</v>
      </c>
      <c r="N58" s="33"/>
    </row>
    <row r="59" spans="1:43" ht="23.25" hidden="1" customHeight="1">
      <c r="A59" s="28">
        <v>54</v>
      </c>
      <c r="B59" s="94" t="str">
        <f t="shared" si="0"/>
        <v>20241PE6003K19.18</v>
      </c>
      <c r="C59" s="93" t="s">
        <v>781</v>
      </c>
      <c r="D59" s="102" t="s">
        <v>507</v>
      </c>
      <c r="E59" s="56" t="s">
        <v>466</v>
      </c>
      <c r="F59" s="35" t="s">
        <v>459</v>
      </c>
      <c r="G59" s="30" t="s">
        <v>4</v>
      </c>
      <c r="H59" s="27" t="s">
        <v>516</v>
      </c>
      <c r="I59" s="52" t="s">
        <v>102</v>
      </c>
      <c r="J59" s="33"/>
      <c r="K59" s="69"/>
      <c r="L59" s="38">
        <v>18</v>
      </c>
      <c r="M59" s="41" t="e">
        <f>VLOOKUP(I59,#REF!,6,0)</f>
        <v>#REF!</v>
      </c>
      <c r="N59" s="33"/>
    </row>
    <row r="60" spans="1:43" ht="23.25" hidden="1" customHeight="1">
      <c r="A60" s="28">
        <v>55</v>
      </c>
      <c r="B60" s="94" t="str">
        <f t="shared" si="0"/>
        <v>20241PE6003K19.19</v>
      </c>
      <c r="C60" s="93" t="s">
        <v>784</v>
      </c>
      <c r="D60" s="102" t="s">
        <v>507</v>
      </c>
      <c r="E60" s="56" t="s">
        <v>466</v>
      </c>
      <c r="F60" s="35" t="s">
        <v>47</v>
      </c>
      <c r="G60" s="30" t="s">
        <v>4</v>
      </c>
      <c r="H60" s="27" t="s">
        <v>516</v>
      </c>
      <c r="I60" s="52" t="s">
        <v>103</v>
      </c>
      <c r="J60" s="33"/>
      <c r="K60" s="69"/>
      <c r="L60" s="38">
        <v>19</v>
      </c>
      <c r="M60" s="41" t="e">
        <f>VLOOKUP(I60,#REF!,6,0)</f>
        <v>#REF!</v>
      </c>
      <c r="N60" s="33"/>
    </row>
    <row r="61" spans="1:43" s="14" customFormat="1" ht="23.25" hidden="1" customHeight="1">
      <c r="A61" s="28">
        <v>56</v>
      </c>
      <c r="B61" s="94" t="str">
        <f t="shared" si="0"/>
        <v>20241PE6003K19.20</v>
      </c>
      <c r="C61" s="93" t="s">
        <v>787</v>
      </c>
      <c r="D61" s="102" t="s">
        <v>507</v>
      </c>
      <c r="E61" s="56" t="s">
        <v>466</v>
      </c>
      <c r="F61" s="35" t="s">
        <v>18</v>
      </c>
      <c r="G61" s="30" t="s">
        <v>2</v>
      </c>
      <c r="H61" s="27" t="s">
        <v>518</v>
      </c>
      <c r="I61" s="52" t="s">
        <v>374</v>
      </c>
      <c r="J61" s="33"/>
      <c r="K61" s="69"/>
      <c r="L61" s="38">
        <v>20</v>
      </c>
      <c r="M61" s="41" t="e">
        <f>VLOOKUP(I61,#REF!,6,0)</f>
        <v>#REF!</v>
      </c>
      <c r="N61" s="33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ht="23.25" hidden="1" customHeight="1">
      <c r="A62" s="28">
        <v>57</v>
      </c>
      <c r="B62" s="94" t="str">
        <f t="shared" si="0"/>
        <v>20241PE6003K19.21</v>
      </c>
      <c r="C62" s="93" t="s">
        <v>790</v>
      </c>
      <c r="D62" s="102" t="s">
        <v>507</v>
      </c>
      <c r="E62" s="56" t="s">
        <v>466</v>
      </c>
      <c r="F62" s="35" t="s">
        <v>46</v>
      </c>
      <c r="G62" s="30" t="s">
        <v>4</v>
      </c>
      <c r="H62" s="27" t="s">
        <v>516</v>
      </c>
      <c r="I62" s="52" t="s">
        <v>414</v>
      </c>
      <c r="J62" s="33"/>
      <c r="K62" s="69"/>
      <c r="L62" s="38">
        <v>21</v>
      </c>
      <c r="M62" s="41" t="e">
        <f>VLOOKUP(I62,#REF!,6,0)</f>
        <v>#REF!</v>
      </c>
      <c r="N62" s="33"/>
    </row>
    <row r="63" spans="1:43" ht="23.25" hidden="1" customHeight="1">
      <c r="A63" s="28">
        <v>58</v>
      </c>
      <c r="B63" s="94" t="str">
        <f t="shared" si="0"/>
        <v>20241PE6003K19.22</v>
      </c>
      <c r="C63" s="93" t="s">
        <v>793</v>
      </c>
      <c r="D63" s="102" t="s">
        <v>507</v>
      </c>
      <c r="E63" s="56" t="s">
        <v>466</v>
      </c>
      <c r="F63" s="35" t="s">
        <v>18</v>
      </c>
      <c r="G63" s="30" t="s">
        <v>4</v>
      </c>
      <c r="H63" s="27" t="s">
        <v>516</v>
      </c>
      <c r="I63" s="52" t="s">
        <v>415</v>
      </c>
      <c r="J63" s="33"/>
      <c r="K63" s="69"/>
      <c r="L63" s="38">
        <v>22</v>
      </c>
      <c r="M63" s="41" t="e">
        <f>VLOOKUP(I63,#REF!,6,0)</f>
        <v>#REF!</v>
      </c>
      <c r="N63" s="33"/>
    </row>
    <row r="64" spans="1:43" ht="23.25" customHeight="1">
      <c r="A64" s="28">
        <v>59</v>
      </c>
      <c r="B64" s="94" t="str">
        <f t="shared" si="0"/>
        <v>20241PE6003K19.23</v>
      </c>
      <c r="C64" s="93" t="s">
        <v>796</v>
      </c>
      <c r="D64" s="102" t="s">
        <v>507</v>
      </c>
      <c r="E64" s="56" t="s">
        <v>569</v>
      </c>
      <c r="F64" s="35" t="s">
        <v>46</v>
      </c>
      <c r="G64" s="30" t="s">
        <v>2</v>
      </c>
      <c r="H64" s="27" t="s">
        <v>518</v>
      </c>
      <c r="I64" s="52" t="s">
        <v>68</v>
      </c>
      <c r="J64" s="33"/>
      <c r="K64" s="69"/>
      <c r="L64" s="38">
        <v>23</v>
      </c>
      <c r="M64" s="41" t="e">
        <f>VLOOKUP(I64,#REF!,6,0)</f>
        <v>#REF!</v>
      </c>
      <c r="N64" s="33"/>
    </row>
    <row r="65" spans="1:43" ht="23.25" hidden="1" customHeight="1">
      <c r="A65" s="28">
        <v>60</v>
      </c>
      <c r="B65" s="94" t="str">
        <f t="shared" si="0"/>
        <v>20241PE6027K19.1</v>
      </c>
      <c r="C65" s="93" t="s">
        <v>799</v>
      </c>
      <c r="D65" s="102" t="s">
        <v>511</v>
      </c>
      <c r="E65" s="56" t="s">
        <v>467</v>
      </c>
      <c r="F65" s="35" t="s">
        <v>18</v>
      </c>
      <c r="G65" s="30" t="s">
        <v>4</v>
      </c>
      <c r="H65" s="27" t="s">
        <v>516</v>
      </c>
      <c r="I65" s="52" t="s">
        <v>309</v>
      </c>
      <c r="J65" s="33"/>
      <c r="K65" s="69"/>
      <c r="L65" s="38">
        <v>1</v>
      </c>
      <c r="M65" s="41" t="e">
        <f>VLOOKUP(I65,#REF!,6,0)</f>
        <v>#REF!</v>
      </c>
      <c r="N65" s="33"/>
    </row>
    <row r="66" spans="1:43" ht="23.25" hidden="1" customHeight="1">
      <c r="A66" s="28">
        <v>61</v>
      </c>
      <c r="B66" s="94" t="str">
        <f t="shared" si="0"/>
        <v>20241PE6027K19.2</v>
      </c>
      <c r="C66" s="93" t="s">
        <v>802</v>
      </c>
      <c r="D66" s="102" t="s">
        <v>511</v>
      </c>
      <c r="E66" s="56" t="s">
        <v>467</v>
      </c>
      <c r="F66" s="35" t="s">
        <v>47</v>
      </c>
      <c r="G66" s="30" t="s">
        <v>4</v>
      </c>
      <c r="H66" s="27" t="s">
        <v>516</v>
      </c>
      <c r="I66" s="52" t="s">
        <v>310</v>
      </c>
      <c r="J66" s="33"/>
      <c r="K66" s="69"/>
      <c r="L66" s="38">
        <v>2</v>
      </c>
      <c r="M66" s="41" t="e">
        <f>VLOOKUP(I66,#REF!,6,0)</f>
        <v>#REF!</v>
      </c>
      <c r="N66" s="33"/>
    </row>
    <row r="67" spans="1:43" ht="23.25" hidden="1" customHeight="1">
      <c r="A67" s="28">
        <v>62</v>
      </c>
      <c r="B67" s="94" t="str">
        <f t="shared" si="0"/>
        <v>20241PE6027K19.3</v>
      </c>
      <c r="C67" s="93" t="s">
        <v>805</v>
      </c>
      <c r="D67" s="102" t="s">
        <v>511</v>
      </c>
      <c r="E67" s="56" t="s">
        <v>467</v>
      </c>
      <c r="F67" s="35" t="s">
        <v>459</v>
      </c>
      <c r="G67" s="30" t="s">
        <v>4</v>
      </c>
      <c r="H67" s="27" t="s">
        <v>516</v>
      </c>
      <c r="I67" s="52" t="s">
        <v>311</v>
      </c>
      <c r="J67" s="33"/>
      <c r="K67" s="69"/>
      <c r="L67" s="38">
        <v>3</v>
      </c>
      <c r="M67" s="41" t="e">
        <f>VLOOKUP(I67,#REF!,6,0)</f>
        <v>#REF!</v>
      </c>
      <c r="N67" s="33"/>
    </row>
    <row r="68" spans="1:43" s="3" customFormat="1" ht="23.25" hidden="1" customHeight="1">
      <c r="A68" s="28">
        <v>63</v>
      </c>
      <c r="B68" s="94" t="str">
        <f t="shared" si="0"/>
        <v>20241PE6027K19.4</v>
      </c>
      <c r="C68" s="93" t="s">
        <v>808</v>
      </c>
      <c r="D68" s="102" t="s">
        <v>511</v>
      </c>
      <c r="E68" s="56" t="s">
        <v>467</v>
      </c>
      <c r="F68" s="35" t="s">
        <v>46</v>
      </c>
      <c r="G68" s="30" t="s">
        <v>4</v>
      </c>
      <c r="H68" s="27" t="s">
        <v>516</v>
      </c>
      <c r="I68" s="52" t="s">
        <v>312</v>
      </c>
      <c r="J68" s="33"/>
      <c r="K68" s="69"/>
      <c r="L68" s="38">
        <v>4</v>
      </c>
      <c r="M68" s="41" t="e">
        <f>VLOOKUP(I68,#REF!,6,0)</f>
        <v>#REF!</v>
      </c>
      <c r="N68" s="33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s="3" customFormat="1" ht="23.25" hidden="1" customHeight="1">
      <c r="A69" s="28">
        <v>64</v>
      </c>
      <c r="B69" s="94" t="str">
        <f t="shared" si="0"/>
        <v>20241PE6027K19.5</v>
      </c>
      <c r="C69" s="93" t="s">
        <v>811</v>
      </c>
      <c r="D69" s="102" t="s">
        <v>511</v>
      </c>
      <c r="E69" s="56" t="s">
        <v>467</v>
      </c>
      <c r="F69" s="35" t="s">
        <v>459</v>
      </c>
      <c r="G69" s="30" t="s">
        <v>5</v>
      </c>
      <c r="H69" s="27" t="s">
        <v>516</v>
      </c>
      <c r="I69" s="52" t="s">
        <v>313</v>
      </c>
      <c r="J69" s="33"/>
      <c r="K69" s="69"/>
      <c r="L69" s="38">
        <v>5</v>
      </c>
      <c r="M69" s="41" t="e">
        <f>VLOOKUP(I69,#REF!,6,0)</f>
        <v>#REF!</v>
      </c>
      <c r="N69" s="33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s="3" customFormat="1" ht="23.25" hidden="1" customHeight="1">
      <c r="A70" s="28">
        <v>65</v>
      </c>
      <c r="B70" s="94" t="str">
        <f t="shared" ref="B70:B133" si="1">CONCATENATE(20241,$D70,"K19.",$L70)</f>
        <v>20241PE6027K19.6</v>
      </c>
      <c r="C70" s="93" t="s">
        <v>814</v>
      </c>
      <c r="D70" s="102" t="s">
        <v>511</v>
      </c>
      <c r="E70" s="56" t="s">
        <v>467</v>
      </c>
      <c r="F70" s="35" t="s">
        <v>46</v>
      </c>
      <c r="G70" s="30" t="s">
        <v>5</v>
      </c>
      <c r="H70" s="27" t="s">
        <v>516</v>
      </c>
      <c r="I70" s="52" t="s">
        <v>314</v>
      </c>
      <c r="J70" s="33"/>
      <c r="K70" s="69"/>
      <c r="L70" s="38">
        <v>6</v>
      </c>
      <c r="M70" s="41" t="e">
        <f>VLOOKUP(I70,#REF!,6,0)</f>
        <v>#REF!</v>
      </c>
      <c r="N70" s="33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ht="23.25" hidden="1" customHeight="1">
      <c r="A71" s="28">
        <v>66</v>
      </c>
      <c r="B71" s="94" t="str">
        <f t="shared" si="1"/>
        <v>20241PE6027K19.7</v>
      </c>
      <c r="C71" s="93" t="s">
        <v>817</v>
      </c>
      <c r="D71" s="102" t="s">
        <v>511</v>
      </c>
      <c r="E71" s="56" t="s">
        <v>467</v>
      </c>
      <c r="F71" s="35" t="s">
        <v>47</v>
      </c>
      <c r="G71" s="30" t="s">
        <v>5</v>
      </c>
      <c r="H71" s="27" t="s">
        <v>516</v>
      </c>
      <c r="I71" s="52" t="s">
        <v>319</v>
      </c>
      <c r="J71" s="33"/>
      <c r="K71" s="69"/>
      <c r="L71" s="38">
        <v>7</v>
      </c>
      <c r="M71" s="41" t="e">
        <f>VLOOKUP(I71,#REF!,6,0)</f>
        <v>#REF!</v>
      </c>
      <c r="N71" s="33"/>
    </row>
    <row r="72" spans="1:43" ht="23.25" hidden="1" customHeight="1">
      <c r="A72" s="28">
        <v>67</v>
      </c>
      <c r="B72" s="94" t="str">
        <f t="shared" si="1"/>
        <v>20241PE6027K19.8</v>
      </c>
      <c r="C72" s="93" t="s">
        <v>820</v>
      </c>
      <c r="D72" s="102" t="s">
        <v>511</v>
      </c>
      <c r="E72" s="56" t="s">
        <v>467</v>
      </c>
      <c r="F72" s="35" t="s">
        <v>18</v>
      </c>
      <c r="G72" s="30" t="s">
        <v>5</v>
      </c>
      <c r="H72" s="27" t="s">
        <v>516</v>
      </c>
      <c r="I72" s="60" t="s">
        <v>320</v>
      </c>
      <c r="J72" s="33"/>
      <c r="K72" s="69"/>
      <c r="L72" s="38">
        <v>8</v>
      </c>
      <c r="M72" s="41" t="e">
        <f>VLOOKUP(I72,#REF!,6,0)</f>
        <v>#REF!</v>
      </c>
      <c r="N72" s="33"/>
    </row>
    <row r="73" spans="1:43" ht="23.25" hidden="1" customHeight="1">
      <c r="A73" s="28">
        <v>68</v>
      </c>
      <c r="B73" s="94" t="str">
        <f t="shared" si="1"/>
        <v>20241PE6023K19.1</v>
      </c>
      <c r="C73" s="93" t="s">
        <v>823</v>
      </c>
      <c r="D73" s="102" t="s">
        <v>512</v>
      </c>
      <c r="E73" s="56" t="s">
        <v>468</v>
      </c>
      <c r="F73" s="35" t="s">
        <v>46</v>
      </c>
      <c r="G73" s="30" t="s">
        <v>3</v>
      </c>
      <c r="H73" s="27" t="s">
        <v>516</v>
      </c>
      <c r="I73" s="52" t="s">
        <v>340</v>
      </c>
      <c r="J73" s="33"/>
      <c r="K73" s="69"/>
      <c r="L73" s="38">
        <v>1</v>
      </c>
      <c r="M73" s="41" t="e">
        <f>VLOOKUP(I73,#REF!,6,0)</f>
        <v>#REF!</v>
      </c>
      <c r="N73" s="33"/>
    </row>
    <row r="74" spans="1:43" ht="23.25" hidden="1" customHeight="1">
      <c r="A74" s="28">
        <v>69</v>
      </c>
      <c r="B74" s="94" t="str">
        <f t="shared" si="1"/>
        <v>20241PE6023K19.2</v>
      </c>
      <c r="C74" s="93" t="s">
        <v>826</v>
      </c>
      <c r="D74" s="102" t="s">
        <v>512</v>
      </c>
      <c r="E74" s="56" t="s">
        <v>468</v>
      </c>
      <c r="F74" s="35" t="s">
        <v>459</v>
      </c>
      <c r="G74" s="30" t="s">
        <v>3</v>
      </c>
      <c r="H74" s="27" t="s">
        <v>516</v>
      </c>
      <c r="I74" s="52" t="s">
        <v>341</v>
      </c>
      <c r="J74" s="33"/>
      <c r="K74" s="69"/>
      <c r="L74" s="38">
        <v>2</v>
      </c>
      <c r="M74" s="41" t="e">
        <f>VLOOKUP(I74,#REF!,6,0)</f>
        <v>#REF!</v>
      </c>
      <c r="N74" s="33"/>
    </row>
    <row r="75" spans="1:43" ht="23.25" hidden="1" customHeight="1">
      <c r="A75" s="28">
        <v>70</v>
      </c>
      <c r="B75" s="94" t="str">
        <f t="shared" si="1"/>
        <v>20241PE6023K19.3</v>
      </c>
      <c r="C75" s="93" t="s">
        <v>829</v>
      </c>
      <c r="D75" s="102" t="s">
        <v>512</v>
      </c>
      <c r="E75" s="56" t="s">
        <v>468</v>
      </c>
      <c r="F75" s="35" t="s">
        <v>47</v>
      </c>
      <c r="G75" s="30" t="s">
        <v>3</v>
      </c>
      <c r="H75" s="27" t="s">
        <v>516</v>
      </c>
      <c r="I75" s="52" t="s">
        <v>342</v>
      </c>
      <c r="J75" s="33"/>
      <c r="K75" s="69"/>
      <c r="L75" s="38">
        <v>3</v>
      </c>
      <c r="M75" s="41" t="e">
        <f>VLOOKUP(I75,#REF!,6,0)</f>
        <v>#REF!</v>
      </c>
      <c r="N75" s="33"/>
    </row>
    <row r="76" spans="1:43" ht="23.25" hidden="1" customHeight="1">
      <c r="A76" s="28">
        <v>71</v>
      </c>
      <c r="B76" s="94" t="str">
        <f t="shared" si="1"/>
        <v>20241PE6023K19.4</v>
      </c>
      <c r="C76" s="93" t="s">
        <v>832</v>
      </c>
      <c r="D76" s="102" t="s">
        <v>512</v>
      </c>
      <c r="E76" s="56" t="s">
        <v>468</v>
      </c>
      <c r="F76" s="35" t="s">
        <v>18</v>
      </c>
      <c r="G76" s="30" t="s">
        <v>3</v>
      </c>
      <c r="H76" s="27" t="s">
        <v>516</v>
      </c>
      <c r="I76" s="52" t="s">
        <v>343</v>
      </c>
      <c r="J76" s="33"/>
      <c r="K76" s="69"/>
      <c r="L76" s="38">
        <v>4</v>
      </c>
      <c r="M76" s="41" t="e">
        <f>VLOOKUP(I76,#REF!,6,0)</f>
        <v>#REF!</v>
      </c>
      <c r="N76" s="33"/>
    </row>
    <row r="77" spans="1:43" ht="23.25" hidden="1" customHeight="1">
      <c r="A77" s="28">
        <v>72</v>
      </c>
      <c r="B77" s="94" t="str">
        <f t="shared" si="1"/>
        <v>20241PE6023K19.5</v>
      </c>
      <c r="C77" s="93" t="s">
        <v>835</v>
      </c>
      <c r="D77" s="102" t="s">
        <v>512</v>
      </c>
      <c r="E77" s="56" t="s">
        <v>468</v>
      </c>
      <c r="F77" s="35" t="s">
        <v>46</v>
      </c>
      <c r="G77" s="30" t="s">
        <v>1</v>
      </c>
      <c r="H77" s="27" t="s">
        <v>516</v>
      </c>
      <c r="I77" s="52" t="s">
        <v>344</v>
      </c>
      <c r="J77" s="33"/>
      <c r="K77" s="69"/>
      <c r="L77" s="38">
        <v>5</v>
      </c>
      <c r="M77" s="41" t="e">
        <f>VLOOKUP(I77,#REF!,6,0)</f>
        <v>#REF!</v>
      </c>
      <c r="N77" s="33"/>
    </row>
    <row r="78" spans="1:43" ht="23.25" hidden="1" customHeight="1">
      <c r="A78" s="28">
        <v>73</v>
      </c>
      <c r="B78" s="94" t="str">
        <f t="shared" si="1"/>
        <v>20241PE6023K19.6</v>
      </c>
      <c r="C78" s="93" t="s">
        <v>838</v>
      </c>
      <c r="D78" s="102" t="s">
        <v>512</v>
      </c>
      <c r="E78" s="56" t="s">
        <v>468</v>
      </c>
      <c r="F78" s="35" t="s">
        <v>459</v>
      </c>
      <c r="G78" s="30" t="s">
        <v>1</v>
      </c>
      <c r="H78" s="27" t="s">
        <v>516</v>
      </c>
      <c r="I78" s="52" t="s">
        <v>345</v>
      </c>
      <c r="J78" s="33"/>
      <c r="K78" s="69"/>
      <c r="L78" s="38">
        <v>6</v>
      </c>
      <c r="M78" s="41" t="e">
        <f>VLOOKUP(I78,#REF!,6,0)</f>
        <v>#REF!</v>
      </c>
      <c r="N78" s="33"/>
    </row>
    <row r="79" spans="1:43" ht="23.25" hidden="1" customHeight="1">
      <c r="A79" s="28">
        <v>74</v>
      </c>
      <c r="B79" s="94" t="str">
        <f t="shared" si="1"/>
        <v>20241PE6023K19.7</v>
      </c>
      <c r="C79" s="93" t="s">
        <v>841</v>
      </c>
      <c r="D79" s="102" t="s">
        <v>512</v>
      </c>
      <c r="E79" s="56" t="s">
        <v>468</v>
      </c>
      <c r="F79" s="35" t="s">
        <v>47</v>
      </c>
      <c r="G79" s="30" t="s">
        <v>1</v>
      </c>
      <c r="H79" s="27" t="s">
        <v>516</v>
      </c>
      <c r="I79" s="52" t="s">
        <v>346</v>
      </c>
      <c r="J79" s="33"/>
      <c r="K79" s="69"/>
      <c r="L79" s="38">
        <v>7</v>
      </c>
      <c r="M79" s="41" t="e">
        <f>VLOOKUP(I79,#REF!,6,0)</f>
        <v>#REF!</v>
      </c>
      <c r="N79" s="33"/>
    </row>
    <row r="80" spans="1:43" s="3" customFormat="1" ht="23.25" hidden="1" customHeight="1">
      <c r="A80" s="28">
        <v>75</v>
      </c>
      <c r="B80" s="94" t="str">
        <f t="shared" si="1"/>
        <v>20241PE6023K19.8</v>
      </c>
      <c r="C80" s="93" t="s">
        <v>844</v>
      </c>
      <c r="D80" s="102" t="s">
        <v>512</v>
      </c>
      <c r="E80" s="56" t="s">
        <v>468</v>
      </c>
      <c r="F80" s="35" t="s">
        <v>459</v>
      </c>
      <c r="G80" s="30" t="s">
        <v>0</v>
      </c>
      <c r="H80" s="27" t="s">
        <v>516</v>
      </c>
      <c r="I80" s="52" t="s">
        <v>347</v>
      </c>
      <c r="J80" s="33"/>
      <c r="K80" s="69"/>
      <c r="L80" s="38">
        <v>8</v>
      </c>
      <c r="M80" s="41" t="e">
        <f>VLOOKUP(I80,#REF!,6,0)</f>
        <v>#REF!</v>
      </c>
      <c r="N80" s="33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s="3" customFormat="1" ht="23.25" hidden="1" customHeight="1">
      <c r="A81" s="28">
        <v>76</v>
      </c>
      <c r="B81" s="94" t="str">
        <f t="shared" si="1"/>
        <v>20241PE6023K19.9</v>
      </c>
      <c r="C81" s="93" t="s">
        <v>847</v>
      </c>
      <c r="D81" s="102" t="s">
        <v>512</v>
      </c>
      <c r="E81" s="56" t="s">
        <v>468</v>
      </c>
      <c r="F81" s="35" t="s">
        <v>47</v>
      </c>
      <c r="G81" s="30" t="s">
        <v>0</v>
      </c>
      <c r="H81" s="27" t="s">
        <v>516</v>
      </c>
      <c r="I81" s="52" t="s">
        <v>348</v>
      </c>
      <c r="J81" s="24"/>
      <c r="K81" s="69"/>
      <c r="L81" s="38">
        <v>9</v>
      </c>
      <c r="M81" s="41" t="e">
        <f>VLOOKUP(I81,#REF!,6,0)</f>
        <v>#REF!</v>
      </c>
      <c r="N81" s="24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 s="3" customFormat="1" ht="23.25" hidden="1" customHeight="1">
      <c r="A82" s="28">
        <v>77</v>
      </c>
      <c r="B82" s="94" t="str">
        <f t="shared" si="1"/>
        <v>20241PE6023K19.10</v>
      </c>
      <c r="C82" s="93" t="s">
        <v>850</v>
      </c>
      <c r="D82" s="102" t="s">
        <v>512</v>
      </c>
      <c r="E82" s="56" t="s">
        <v>468</v>
      </c>
      <c r="F82" s="35" t="s">
        <v>18</v>
      </c>
      <c r="G82" s="30" t="s">
        <v>1</v>
      </c>
      <c r="H82" s="27" t="s">
        <v>516</v>
      </c>
      <c r="I82" s="52" t="s">
        <v>349</v>
      </c>
      <c r="J82" s="33"/>
      <c r="K82" s="69"/>
      <c r="L82" s="38">
        <v>10</v>
      </c>
      <c r="M82" s="41" t="e">
        <f>VLOOKUP(I82,#REF!,6,0)</f>
        <v>#REF!</v>
      </c>
      <c r="N82" s="33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s="3" customFormat="1" ht="23.25" hidden="1" customHeight="1">
      <c r="A83" s="28">
        <v>78</v>
      </c>
      <c r="B83" s="94" t="str">
        <f t="shared" si="1"/>
        <v>20241PE6023K19.11</v>
      </c>
      <c r="C83" s="93" t="s">
        <v>853</v>
      </c>
      <c r="D83" s="102" t="s">
        <v>512</v>
      </c>
      <c r="E83" s="56" t="s">
        <v>468</v>
      </c>
      <c r="F83" s="35" t="s">
        <v>46</v>
      </c>
      <c r="G83" s="30" t="s">
        <v>0</v>
      </c>
      <c r="H83" s="27" t="s">
        <v>516</v>
      </c>
      <c r="I83" s="52" t="s">
        <v>416</v>
      </c>
      <c r="J83" s="33"/>
      <c r="K83" s="69"/>
      <c r="L83" s="38">
        <v>11</v>
      </c>
      <c r="M83" s="41" t="e">
        <f>VLOOKUP(I83,#REF!,6,0)</f>
        <v>#REF!</v>
      </c>
      <c r="N83" s="3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s="3" customFormat="1" ht="23.25" hidden="1" customHeight="1">
      <c r="A84" s="28">
        <v>79</v>
      </c>
      <c r="B84" s="94" t="str">
        <f t="shared" si="1"/>
        <v>20241PE6023K19.12</v>
      </c>
      <c r="C84" s="93" t="s">
        <v>856</v>
      </c>
      <c r="D84" s="102" t="s">
        <v>512</v>
      </c>
      <c r="E84" s="56" t="s">
        <v>468</v>
      </c>
      <c r="F84" s="35" t="s">
        <v>18</v>
      </c>
      <c r="G84" s="30" t="s">
        <v>0</v>
      </c>
      <c r="H84" s="27" t="s">
        <v>516</v>
      </c>
      <c r="I84" s="52" t="s">
        <v>112</v>
      </c>
      <c r="J84" s="24"/>
      <c r="K84" s="69"/>
      <c r="L84" s="38">
        <v>12</v>
      </c>
      <c r="M84" s="41" t="e">
        <f>VLOOKUP(I84,#REF!,6,0)</f>
        <v>#REF!</v>
      </c>
      <c r="N84" s="2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3" s="3" customFormat="1" ht="23.25" hidden="1" customHeight="1">
      <c r="A85" s="28">
        <v>80</v>
      </c>
      <c r="B85" s="94" t="str">
        <f t="shared" si="1"/>
        <v>20241PE6021K19.1</v>
      </c>
      <c r="C85" s="93" t="s">
        <v>859</v>
      </c>
      <c r="D85" s="102" t="s">
        <v>506</v>
      </c>
      <c r="E85" s="56" t="s">
        <v>469</v>
      </c>
      <c r="F85" s="35" t="s">
        <v>47</v>
      </c>
      <c r="G85" s="30" t="s">
        <v>0</v>
      </c>
      <c r="H85" s="27" t="s">
        <v>518</v>
      </c>
      <c r="I85" s="52" t="s">
        <v>118</v>
      </c>
      <c r="J85" s="24"/>
      <c r="K85" s="69"/>
      <c r="L85" s="76">
        <v>1</v>
      </c>
      <c r="M85" s="41" t="e">
        <f>VLOOKUP(I85,#REF!,6,0)</f>
        <v>#REF!</v>
      </c>
      <c r="N85" s="24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s="3" customFormat="1" ht="23.25" hidden="1" customHeight="1">
      <c r="A86" s="28">
        <v>81</v>
      </c>
      <c r="B86" s="94" t="str">
        <f t="shared" si="1"/>
        <v>20241PE6021K19.2</v>
      </c>
      <c r="C86" s="93" t="s">
        <v>862</v>
      </c>
      <c r="D86" s="102" t="s">
        <v>506</v>
      </c>
      <c r="E86" s="56" t="s">
        <v>568</v>
      </c>
      <c r="F86" s="35" t="s">
        <v>459</v>
      </c>
      <c r="G86" s="30" t="s">
        <v>0</v>
      </c>
      <c r="H86" s="27" t="s">
        <v>518</v>
      </c>
      <c r="I86" s="52" t="s">
        <v>303</v>
      </c>
      <c r="J86" s="24"/>
      <c r="K86" s="69"/>
      <c r="L86" s="76">
        <v>2</v>
      </c>
      <c r="M86" s="41" t="e">
        <f>VLOOKUP(I86,#REF!,6,0)</f>
        <v>#REF!</v>
      </c>
      <c r="N86" s="24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s="3" customFormat="1" ht="23.25" hidden="1" customHeight="1">
      <c r="A87" s="28">
        <v>82</v>
      </c>
      <c r="B87" s="94" t="str">
        <f t="shared" si="1"/>
        <v>20241PE6021K19.3</v>
      </c>
      <c r="C87" s="93" t="s">
        <v>865</v>
      </c>
      <c r="D87" s="102" t="s">
        <v>506</v>
      </c>
      <c r="E87" s="56" t="s">
        <v>469</v>
      </c>
      <c r="F87" s="35" t="s">
        <v>46</v>
      </c>
      <c r="G87" s="30" t="s">
        <v>0</v>
      </c>
      <c r="H87" s="27" t="s">
        <v>518</v>
      </c>
      <c r="I87" s="52" t="s">
        <v>304</v>
      </c>
      <c r="J87" s="24"/>
      <c r="K87" s="69"/>
      <c r="L87" s="76">
        <v>3</v>
      </c>
      <c r="M87" s="41" t="e">
        <f>VLOOKUP(I87,#REF!,6,0)</f>
        <v>#REF!</v>
      </c>
      <c r="N87" s="24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ht="23.25" hidden="1" customHeight="1">
      <c r="A88" s="28">
        <v>83</v>
      </c>
      <c r="B88" s="94" t="str">
        <f t="shared" si="1"/>
        <v>20241PE6021K19.4</v>
      </c>
      <c r="C88" s="93" t="s">
        <v>868</v>
      </c>
      <c r="D88" s="102" t="s">
        <v>506</v>
      </c>
      <c r="E88" s="56" t="s">
        <v>469</v>
      </c>
      <c r="F88" s="35" t="s">
        <v>18</v>
      </c>
      <c r="G88" s="30" t="s">
        <v>0</v>
      </c>
      <c r="H88" s="27" t="s">
        <v>518</v>
      </c>
      <c r="I88" s="52" t="s">
        <v>305</v>
      </c>
      <c r="J88" s="24"/>
      <c r="K88" s="69"/>
      <c r="L88" s="76">
        <v>4</v>
      </c>
      <c r="M88" s="41" t="e">
        <f>VLOOKUP(I88,#REF!,6,0)</f>
        <v>#REF!</v>
      </c>
      <c r="N88" s="24"/>
    </row>
    <row r="89" spans="1:43" s="3" customFormat="1" ht="23.25" hidden="1" customHeight="1">
      <c r="A89" s="28">
        <v>84</v>
      </c>
      <c r="B89" s="94" t="str">
        <f t="shared" si="1"/>
        <v>20241PE6021K19.5</v>
      </c>
      <c r="C89" s="445" t="s">
        <v>871</v>
      </c>
      <c r="D89" s="102" t="s">
        <v>506</v>
      </c>
      <c r="E89" s="56" t="s">
        <v>469</v>
      </c>
      <c r="F89" s="35" t="s">
        <v>18</v>
      </c>
      <c r="G89" s="30" t="s">
        <v>2</v>
      </c>
      <c r="H89" s="27" t="s">
        <v>516</v>
      </c>
      <c r="I89" s="34" t="s">
        <v>407</v>
      </c>
      <c r="J89" s="33"/>
      <c r="K89" s="69"/>
      <c r="L89" s="39">
        <v>5</v>
      </c>
      <c r="M89" s="41" t="e">
        <f>VLOOKUP(I89,#REF!,6,0)</f>
        <v>#REF!</v>
      </c>
      <c r="N89" s="54" t="s">
        <v>582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s="3" customFormat="1" ht="23.25" hidden="1" customHeight="1">
      <c r="A90" s="28">
        <v>85</v>
      </c>
      <c r="B90" s="94" t="str">
        <f t="shared" si="1"/>
        <v>20241PE6021K19.5</v>
      </c>
      <c r="C90" s="453"/>
      <c r="D90" s="102" t="s">
        <v>506</v>
      </c>
      <c r="E90" s="56" t="s">
        <v>469</v>
      </c>
      <c r="F90" s="35" t="s">
        <v>18</v>
      </c>
      <c r="G90" s="30" t="s">
        <v>2</v>
      </c>
      <c r="H90" s="27" t="s">
        <v>516</v>
      </c>
      <c r="I90" s="34" t="s">
        <v>408</v>
      </c>
      <c r="J90" s="33"/>
      <c r="K90" s="69"/>
      <c r="L90" s="39">
        <v>5</v>
      </c>
      <c r="M90" s="41" t="e">
        <f>VLOOKUP(I90,#REF!,6,0)</f>
        <v>#REF!</v>
      </c>
      <c r="N90" s="54" t="s">
        <v>582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s="3" customFormat="1" ht="23.25" hidden="1" customHeight="1">
      <c r="A91" s="28">
        <v>86</v>
      </c>
      <c r="B91" s="94" t="str">
        <f t="shared" si="1"/>
        <v>20241PE6021K19.5</v>
      </c>
      <c r="C91" s="446"/>
      <c r="D91" s="102" t="s">
        <v>506</v>
      </c>
      <c r="E91" s="56" t="s">
        <v>469</v>
      </c>
      <c r="F91" s="35" t="s">
        <v>18</v>
      </c>
      <c r="G91" s="30" t="s">
        <v>2</v>
      </c>
      <c r="H91" s="27" t="s">
        <v>516</v>
      </c>
      <c r="I91" s="34" t="s">
        <v>409</v>
      </c>
      <c r="J91" s="33"/>
      <c r="K91" s="69"/>
      <c r="L91" s="39">
        <v>5</v>
      </c>
      <c r="M91" s="41" t="e">
        <f>VLOOKUP(I91,#REF!,6,0)</f>
        <v>#REF!</v>
      </c>
      <c r="N91" s="54" t="s">
        <v>582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s="3" customFormat="1" ht="23.25" hidden="1" customHeight="1">
      <c r="A92" s="28">
        <v>87</v>
      </c>
      <c r="B92" s="94" t="str">
        <f t="shared" si="1"/>
        <v>20241PE6021K19.6</v>
      </c>
      <c r="C92" s="445" t="s">
        <v>874</v>
      </c>
      <c r="D92" s="102" t="s">
        <v>506</v>
      </c>
      <c r="E92" s="56" t="s">
        <v>469</v>
      </c>
      <c r="F92" s="35" t="s">
        <v>459</v>
      </c>
      <c r="G92" s="30" t="s">
        <v>2</v>
      </c>
      <c r="H92" s="27" t="s">
        <v>516</v>
      </c>
      <c r="I92" s="52" t="s">
        <v>534</v>
      </c>
      <c r="J92" s="33"/>
      <c r="K92" s="69"/>
      <c r="L92" s="39">
        <v>6</v>
      </c>
      <c r="M92" s="41" t="e">
        <f>VLOOKUP(I92,#REF!,6,0)</f>
        <v>#REF!</v>
      </c>
      <c r="N92" s="54" t="s">
        <v>584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ht="23.25" hidden="1" customHeight="1">
      <c r="A93" s="28">
        <v>88</v>
      </c>
      <c r="B93" s="94" t="str">
        <f t="shared" si="1"/>
        <v>20241PE6021K19.6</v>
      </c>
      <c r="C93" s="446"/>
      <c r="D93" s="102" t="s">
        <v>506</v>
      </c>
      <c r="E93" s="56" t="s">
        <v>469</v>
      </c>
      <c r="F93" s="35" t="s">
        <v>459</v>
      </c>
      <c r="G93" s="30" t="s">
        <v>2</v>
      </c>
      <c r="H93" s="27" t="s">
        <v>516</v>
      </c>
      <c r="I93" s="31" t="s">
        <v>402</v>
      </c>
      <c r="J93" s="33"/>
      <c r="K93" s="69"/>
      <c r="L93" s="39">
        <v>6</v>
      </c>
      <c r="M93" s="41" t="e">
        <f>VLOOKUP(I93,#REF!,6,0)</f>
        <v>#REF!</v>
      </c>
      <c r="N93" s="54" t="s">
        <v>584</v>
      </c>
    </row>
    <row r="94" spans="1:43" ht="23.25" hidden="1" customHeight="1">
      <c r="A94" s="28">
        <v>89</v>
      </c>
      <c r="B94" s="94" t="str">
        <f t="shared" si="1"/>
        <v>20241PE6021K19.7</v>
      </c>
      <c r="C94" s="93" t="s">
        <v>877</v>
      </c>
      <c r="D94" s="102" t="s">
        <v>506</v>
      </c>
      <c r="E94" s="56" t="s">
        <v>469</v>
      </c>
      <c r="F94" s="35" t="s">
        <v>46</v>
      </c>
      <c r="G94" s="30" t="s">
        <v>4</v>
      </c>
      <c r="H94" s="27" t="s">
        <v>516</v>
      </c>
      <c r="I94" s="52" t="s">
        <v>71</v>
      </c>
      <c r="J94" s="33"/>
      <c r="K94" s="69"/>
      <c r="L94" s="38">
        <v>7</v>
      </c>
      <c r="M94" s="41" t="e">
        <f>VLOOKUP(I94,#REF!,6,0)</f>
        <v>#REF!</v>
      </c>
      <c r="N94" s="33"/>
    </row>
    <row r="95" spans="1:43" ht="23.25" hidden="1" customHeight="1">
      <c r="A95" s="28">
        <v>90</v>
      </c>
      <c r="B95" s="94" t="str">
        <f t="shared" si="1"/>
        <v>20241PE6021K19.8</v>
      </c>
      <c r="C95" s="93" t="s">
        <v>880</v>
      </c>
      <c r="D95" s="102" t="s">
        <v>506</v>
      </c>
      <c r="E95" s="56" t="s">
        <v>469</v>
      </c>
      <c r="F95" s="35" t="s">
        <v>459</v>
      </c>
      <c r="G95" s="30" t="s">
        <v>4</v>
      </c>
      <c r="H95" s="27" t="s">
        <v>516</v>
      </c>
      <c r="I95" s="52" t="s">
        <v>109</v>
      </c>
      <c r="J95" s="33"/>
      <c r="K95" s="69"/>
      <c r="L95" s="38">
        <v>8</v>
      </c>
      <c r="M95" s="41" t="e">
        <f>VLOOKUP(I95,#REF!,6,0)</f>
        <v>#REF!</v>
      </c>
      <c r="N95" s="33"/>
    </row>
    <row r="96" spans="1:43" ht="23.25" hidden="1" customHeight="1">
      <c r="A96" s="28">
        <v>91</v>
      </c>
      <c r="B96" s="94" t="str">
        <f t="shared" si="1"/>
        <v>20241PE6021K19.9</v>
      </c>
      <c r="C96" s="93" t="s">
        <v>883</v>
      </c>
      <c r="D96" s="102" t="s">
        <v>506</v>
      </c>
      <c r="E96" s="56" t="s">
        <v>469</v>
      </c>
      <c r="F96" s="35" t="s">
        <v>47</v>
      </c>
      <c r="G96" s="30" t="s">
        <v>4</v>
      </c>
      <c r="H96" s="27" t="s">
        <v>516</v>
      </c>
      <c r="I96" s="52" t="s">
        <v>69</v>
      </c>
      <c r="J96" s="33"/>
      <c r="K96" s="69"/>
      <c r="L96" s="38">
        <v>9</v>
      </c>
      <c r="M96" s="41" t="e">
        <f>VLOOKUP(I96,#REF!,6,0)</f>
        <v>#REF!</v>
      </c>
      <c r="N96" s="33"/>
    </row>
    <row r="97" spans="1:43" ht="23.25" hidden="1" customHeight="1">
      <c r="A97" s="28">
        <v>92</v>
      </c>
      <c r="B97" s="94" t="str">
        <f t="shared" si="1"/>
        <v>20241PE6021K19.10</v>
      </c>
      <c r="C97" s="93" t="s">
        <v>886</v>
      </c>
      <c r="D97" s="102" t="s">
        <v>506</v>
      </c>
      <c r="E97" s="56" t="s">
        <v>469</v>
      </c>
      <c r="F97" s="35" t="s">
        <v>18</v>
      </c>
      <c r="G97" s="30" t="s">
        <v>4</v>
      </c>
      <c r="H97" s="27" t="s">
        <v>516</v>
      </c>
      <c r="I97" s="52" t="s">
        <v>70</v>
      </c>
      <c r="J97" s="33"/>
      <c r="K97" s="69"/>
      <c r="L97" s="38">
        <v>10</v>
      </c>
      <c r="M97" s="41" t="e">
        <f>VLOOKUP(I97,#REF!,6,0)</f>
        <v>#REF!</v>
      </c>
      <c r="N97" s="33"/>
    </row>
    <row r="98" spans="1:43" s="3" customFormat="1" ht="23.25" hidden="1" customHeight="1">
      <c r="A98" s="28">
        <v>93</v>
      </c>
      <c r="B98" s="94" t="str">
        <f t="shared" si="1"/>
        <v>20241PE6021K19.11</v>
      </c>
      <c r="C98" s="93" t="s">
        <v>889</v>
      </c>
      <c r="D98" s="102" t="s">
        <v>506</v>
      </c>
      <c r="E98" s="56" t="s">
        <v>469</v>
      </c>
      <c r="F98" s="35" t="s">
        <v>46</v>
      </c>
      <c r="G98" s="30" t="s">
        <v>4</v>
      </c>
      <c r="H98" s="27" t="s">
        <v>516</v>
      </c>
      <c r="I98" s="52" t="s">
        <v>99</v>
      </c>
      <c r="J98" s="33"/>
      <c r="K98" s="69"/>
      <c r="L98" s="38">
        <v>11</v>
      </c>
      <c r="M98" s="41" t="e">
        <f>VLOOKUP(I98,#REF!,6,0)</f>
        <v>#REF!</v>
      </c>
      <c r="N98" s="33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:43" s="3" customFormat="1" ht="23.25" hidden="1" customHeight="1">
      <c r="A99" s="28">
        <v>94</v>
      </c>
      <c r="B99" s="94" t="str">
        <f t="shared" si="1"/>
        <v>20241PE6021K19.12</v>
      </c>
      <c r="C99" s="93" t="s">
        <v>892</v>
      </c>
      <c r="D99" s="102" t="s">
        <v>506</v>
      </c>
      <c r="E99" s="56" t="s">
        <v>469</v>
      </c>
      <c r="F99" s="35" t="s">
        <v>46</v>
      </c>
      <c r="G99" s="30" t="s">
        <v>1</v>
      </c>
      <c r="H99" s="27" t="s">
        <v>516</v>
      </c>
      <c r="I99" s="52" t="s">
        <v>72</v>
      </c>
      <c r="J99" s="33"/>
      <c r="K99" s="69"/>
      <c r="L99" s="38">
        <v>12</v>
      </c>
      <c r="M99" s="41" t="e">
        <f>VLOOKUP(I99,#REF!,6,0)</f>
        <v>#REF!</v>
      </c>
      <c r="N99" s="33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:43" ht="23.25" hidden="1" customHeight="1">
      <c r="A100" s="28">
        <v>95</v>
      </c>
      <c r="B100" s="94" t="str">
        <f t="shared" si="1"/>
        <v>20241PE6021K19.13</v>
      </c>
      <c r="C100" s="93" t="s">
        <v>895</v>
      </c>
      <c r="D100" s="102" t="s">
        <v>506</v>
      </c>
      <c r="E100" s="56" t="s">
        <v>469</v>
      </c>
      <c r="F100" s="35" t="s">
        <v>459</v>
      </c>
      <c r="G100" s="30" t="s">
        <v>1</v>
      </c>
      <c r="H100" s="27" t="s">
        <v>516</v>
      </c>
      <c r="I100" s="52" t="s">
        <v>73</v>
      </c>
      <c r="J100" s="33"/>
      <c r="K100" s="69"/>
      <c r="L100" s="38">
        <v>13</v>
      </c>
      <c r="M100" s="41" t="e">
        <f>VLOOKUP(I100,#REF!,6,0)</f>
        <v>#REF!</v>
      </c>
      <c r="N100" s="33"/>
    </row>
    <row r="101" spans="1:43" ht="23.25" hidden="1" customHeight="1">
      <c r="A101" s="28">
        <v>96</v>
      </c>
      <c r="B101" s="94" t="str">
        <f t="shared" si="1"/>
        <v>20241PE6021K19.14</v>
      </c>
      <c r="C101" s="93" t="s">
        <v>898</v>
      </c>
      <c r="D101" s="102" t="s">
        <v>506</v>
      </c>
      <c r="E101" s="56" t="s">
        <v>469</v>
      </c>
      <c r="F101" s="35" t="s">
        <v>47</v>
      </c>
      <c r="G101" s="30" t="s">
        <v>1</v>
      </c>
      <c r="H101" s="27" t="s">
        <v>516</v>
      </c>
      <c r="I101" s="52" t="s">
        <v>74</v>
      </c>
      <c r="J101" s="33"/>
      <c r="K101" s="69"/>
      <c r="L101" s="38">
        <v>14</v>
      </c>
      <c r="M101" s="41" t="e">
        <f>VLOOKUP(I101,#REF!,6,0)</f>
        <v>#REF!</v>
      </c>
      <c r="N101" s="33"/>
    </row>
    <row r="102" spans="1:43" ht="23.25" hidden="1" customHeight="1">
      <c r="A102" s="28">
        <v>97</v>
      </c>
      <c r="B102" s="94" t="str">
        <f t="shared" si="1"/>
        <v>20241PE6021K19.15</v>
      </c>
      <c r="C102" s="93" t="s">
        <v>901</v>
      </c>
      <c r="D102" s="102" t="s">
        <v>506</v>
      </c>
      <c r="E102" s="56" t="s">
        <v>469</v>
      </c>
      <c r="F102" s="35" t="s">
        <v>18</v>
      </c>
      <c r="G102" s="30" t="s">
        <v>1</v>
      </c>
      <c r="H102" s="27" t="s">
        <v>516</v>
      </c>
      <c r="I102" s="52" t="s">
        <v>151</v>
      </c>
      <c r="J102" s="33"/>
      <c r="K102" s="69"/>
      <c r="L102" s="38">
        <v>15</v>
      </c>
      <c r="M102" s="41" t="e">
        <f>VLOOKUP(I102,#REF!,6,0)</f>
        <v>#REF!</v>
      </c>
      <c r="N102" s="33"/>
    </row>
    <row r="103" spans="1:43" s="3" customFormat="1" ht="23.25" hidden="1" customHeight="1">
      <c r="A103" s="28">
        <v>98</v>
      </c>
      <c r="B103" s="94" t="str">
        <f t="shared" si="1"/>
        <v>20241PE6021K19.16</v>
      </c>
      <c r="C103" s="93" t="s">
        <v>904</v>
      </c>
      <c r="D103" s="102" t="s">
        <v>506</v>
      </c>
      <c r="E103" s="56" t="s">
        <v>469</v>
      </c>
      <c r="F103" s="35" t="s">
        <v>459</v>
      </c>
      <c r="G103" s="30" t="s">
        <v>4</v>
      </c>
      <c r="H103" s="27" t="s">
        <v>516</v>
      </c>
      <c r="I103" s="52" t="s">
        <v>165</v>
      </c>
      <c r="J103" s="33"/>
      <c r="K103" s="69"/>
      <c r="L103" s="38">
        <v>16</v>
      </c>
      <c r="M103" s="41" t="e">
        <f>VLOOKUP(I103,#REF!,6,0)</f>
        <v>#REF!</v>
      </c>
      <c r="N103" s="3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s="3" customFormat="1" ht="23.25" hidden="1" customHeight="1">
      <c r="A104" s="28">
        <v>99</v>
      </c>
      <c r="B104" s="94" t="str">
        <f t="shared" si="1"/>
        <v>20241PE6021K19.17</v>
      </c>
      <c r="C104" s="93" t="s">
        <v>907</v>
      </c>
      <c r="D104" s="102" t="s">
        <v>506</v>
      </c>
      <c r="E104" s="56" t="s">
        <v>469</v>
      </c>
      <c r="F104" s="35" t="s">
        <v>18</v>
      </c>
      <c r="G104" s="30" t="s">
        <v>4</v>
      </c>
      <c r="H104" s="27" t="s">
        <v>516</v>
      </c>
      <c r="I104" s="52" t="s">
        <v>60</v>
      </c>
      <c r="J104" s="33"/>
      <c r="K104" s="69"/>
      <c r="L104" s="38">
        <v>17</v>
      </c>
      <c r="M104" s="41" t="e">
        <f>VLOOKUP(I104,#REF!,6,0)</f>
        <v>#REF!</v>
      </c>
      <c r="N104" s="33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s="3" customFormat="1" ht="23.25" hidden="1" customHeight="1">
      <c r="A105" s="28">
        <v>100</v>
      </c>
      <c r="B105" s="94" t="str">
        <f t="shared" si="1"/>
        <v>20241PE6021K19.18</v>
      </c>
      <c r="C105" s="93" t="s">
        <v>910</v>
      </c>
      <c r="D105" s="102" t="s">
        <v>506</v>
      </c>
      <c r="E105" s="56" t="s">
        <v>469</v>
      </c>
      <c r="F105" s="35" t="s">
        <v>47</v>
      </c>
      <c r="G105" s="30" t="s">
        <v>4</v>
      </c>
      <c r="H105" s="27" t="s">
        <v>516</v>
      </c>
      <c r="I105" s="52" t="s">
        <v>149</v>
      </c>
      <c r="J105" s="33"/>
      <c r="K105" s="69"/>
      <c r="L105" s="38">
        <v>18</v>
      </c>
      <c r="M105" s="41" t="e">
        <f>VLOOKUP(I105,#REF!,6,0)</f>
        <v>#REF!</v>
      </c>
      <c r="N105" s="33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s="3" customFormat="1" ht="23.25" hidden="1" customHeight="1">
      <c r="A106" s="28">
        <v>101</v>
      </c>
      <c r="B106" s="94" t="str">
        <f t="shared" si="1"/>
        <v>20241PE6021K19.19</v>
      </c>
      <c r="C106" s="93" t="s">
        <v>913</v>
      </c>
      <c r="D106" s="102" t="s">
        <v>506</v>
      </c>
      <c r="E106" s="56" t="s">
        <v>469</v>
      </c>
      <c r="F106" s="35" t="s">
        <v>18</v>
      </c>
      <c r="G106" s="30" t="s">
        <v>5</v>
      </c>
      <c r="H106" s="27" t="s">
        <v>516</v>
      </c>
      <c r="I106" s="52" t="s">
        <v>92</v>
      </c>
      <c r="J106" s="33"/>
      <c r="K106" s="69"/>
      <c r="L106" s="38">
        <v>19</v>
      </c>
      <c r="M106" s="41" t="e">
        <f>VLOOKUP(I106,#REF!,6,0)</f>
        <v>#REF!</v>
      </c>
      <c r="N106" s="33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s="3" customFormat="1" ht="23.25" hidden="1" customHeight="1">
      <c r="A107" s="28">
        <v>102</v>
      </c>
      <c r="B107" s="94" t="str">
        <f t="shared" si="1"/>
        <v>20241PE6021K19.20</v>
      </c>
      <c r="C107" s="93" t="s">
        <v>916</v>
      </c>
      <c r="D107" s="102" t="s">
        <v>506</v>
      </c>
      <c r="E107" s="56" t="s">
        <v>469</v>
      </c>
      <c r="F107" s="35" t="s">
        <v>47</v>
      </c>
      <c r="G107" s="30" t="s">
        <v>5</v>
      </c>
      <c r="H107" s="27" t="s">
        <v>516</v>
      </c>
      <c r="I107" s="52" t="s">
        <v>93</v>
      </c>
      <c r="J107" s="33"/>
      <c r="K107" s="69"/>
      <c r="L107" s="38">
        <v>20</v>
      </c>
      <c r="M107" s="41" t="e">
        <f>VLOOKUP(I107,#REF!,6,0)</f>
        <v>#REF!</v>
      </c>
      <c r="N107" s="33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ht="23.25" hidden="1" customHeight="1">
      <c r="A108" s="28">
        <v>103</v>
      </c>
      <c r="B108" s="94" t="str">
        <f t="shared" si="1"/>
        <v>20241PE6021K19.21</v>
      </c>
      <c r="C108" s="93" t="s">
        <v>919</v>
      </c>
      <c r="D108" s="102" t="s">
        <v>506</v>
      </c>
      <c r="E108" s="56" t="s">
        <v>469</v>
      </c>
      <c r="F108" s="35" t="s">
        <v>459</v>
      </c>
      <c r="G108" s="30" t="s">
        <v>5</v>
      </c>
      <c r="H108" s="27" t="s">
        <v>516</v>
      </c>
      <c r="I108" s="52" t="s">
        <v>94</v>
      </c>
      <c r="J108" s="33"/>
      <c r="K108" s="69"/>
      <c r="L108" s="38">
        <v>21</v>
      </c>
      <c r="M108" s="41" t="e">
        <f>VLOOKUP(I108,#REF!,6,0)</f>
        <v>#REF!</v>
      </c>
      <c r="N108" s="33"/>
    </row>
    <row r="109" spans="1:43" ht="23.25" hidden="1" customHeight="1">
      <c r="A109" s="28">
        <v>104</v>
      </c>
      <c r="B109" s="94" t="str">
        <f t="shared" si="1"/>
        <v>20241PE6021K19.22</v>
      </c>
      <c r="C109" s="93" t="s">
        <v>922</v>
      </c>
      <c r="D109" s="102" t="s">
        <v>506</v>
      </c>
      <c r="E109" s="56" t="s">
        <v>469</v>
      </c>
      <c r="F109" s="35" t="s">
        <v>46</v>
      </c>
      <c r="G109" s="30" t="s">
        <v>5</v>
      </c>
      <c r="H109" s="27" t="s">
        <v>516</v>
      </c>
      <c r="I109" s="52" t="s">
        <v>95</v>
      </c>
      <c r="J109" s="33"/>
      <c r="K109" s="69"/>
      <c r="L109" s="38">
        <v>22</v>
      </c>
      <c r="M109" s="41" t="e">
        <f>VLOOKUP(I109,#REF!,6,0)</f>
        <v>#REF!</v>
      </c>
      <c r="N109" s="33"/>
    </row>
    <row r="110" spans="1:43" ht="23.25" hidden="1" customHeight="1">
      <c r="A110" s="28">
        <v>105</v>
      </c>
      <c r="B110" s="94" t="str">
        <f t="shared" si="1"/>
        <v>20241PE6021K19.23</v>
      </c>
      <c r="C110" s="93" t="s">
        <v>925</v>
      </c>
      <c r="D110" s="102" t="s">
        <v>506</v>
      </c>
      <c r="E110" s="56" t="s">
        <v>469</v>
      </c>
      <c r="F110" s="35" t="s">
        <v>18</v>
      </c>
      <c r="G110" s="30" t="s">
        <v>2</v>
      </c>
      <c r="H110" s="27" t="s">
        <v>516</v>
      </c>
      <c r="I110" s="52" t="s">
        <v>96</v>
      </c>
      <c r="J110" s="33"/>
      <c r="K110" s="69"/>
      <c r="L110" s="38">
        <v>23</v>
      </c>
      <c r="M110" s="41" t="e">
        <f>VLOOKUP(I110,#REF!,6,0)</f>
        <v>#REF!</v>
      </c>
      <c r="N110" s="33"/>
    </row>
    <row r="111" spans="1:43" s="3" customFormat="1" ht="23.25" hidden="1" customHeight="1">
      <c r="A111" s="28">
        <v>106</v>
      </c>
      <c r="B111" s="94" t="str">
        <f t="shared" si="1"/>
        <v>20241PE6021K19.24</v>
      </c>
      <c r="C111" s="93" t="s">
        <v>928</v>
      </c>
      <c r="D111" s="102" t="s">
        <v>506</v>
      </c>
      <c r="E111" s="56" t="s">
        <v>469</v>
      </c>
      <c r="F111" s="35" t="s">
        <v>47</v>
      </c>
      <c r="G111" s="30" t="s">
        <v>2</v>
      </c>
      <c r="H111" s="27" t="s">
        <v>516</v>
      </c>
      <c r="I111" s="52" t="s">
        <v>97</v>
      </c>
      <c r="J111" s="33"/>
      <c r="K111" s="69"/>
      <c r="L111" s="38">
        <v>24</v>
      </c>
      <c r="M111" s="41" t="e">
        <f>VLOOKUP(I111,#REF!,6,0)</f>
        <v>#REF!</v>
      </c>
      <c r="N111" s="33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s="3" customFormat="1" ht="23.25" hidden="1" customHeight="1">
      <c r="A112" s="28">
        <v>107</v>
      </c>
      <c r="B112" s="94" t="str">
        <f t="shared" si="1"/>
        <v>20241PE6021K19.25</v>
      </c>
      <c r="C112" s="93" t="s">
        <v>931</v>
      </c>
      <c r="D112" s="102" t="s">
        <v>506</v>
      </c>
      <c r="E112" s="56" t="s">
        <v>469</v>
      </c>
      <c r="F112" s="35" t="s">
        <v>459</v>
      </c>
      <c r="G112" s="30" t="s">
        <v>2</v>
      </c>
      <c r="H112" s="27" t="s">
        <v>516</v>
      </c>
      <c r="I112" s="52" t="s">
        <v>98</v>
      </c>
      <c r="J112" s="33"/>
      <c r="K112" s="69"/>
      <c r="L112" s="38">
        <v>25</v>
      </c>
      <c r="M112" s="41" t="e">
        <f>VLOOKUP(I112,#REF!,6,0)</f>
        <v>#REF!</v>
      </c>
      <c r="N112" s="33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s="3" customFormat="1" ht="23.25" hidden="1" customHeight="1">
      <c r="A113" s="28">
        <v>108</v>
      </c>
      <c r="B113" s="94" t="str">
        <f t="shared" si="1"/>
        <v>20241PE6021K19.26</v>
      </c>
      <c r="C113" s="93" t="s">
        <v>934</v>
      </c>
      <c r="D113" s="102" t="s">
        <v>506</v>
      </c>
      <c r="E113" s="64" t="s">
        <v>469</v>
      </c>
      <c r="F113" s="35" t="s">
        <v>459</v>
      </c>
      <c r="G113" s="30" t="s">
        <v>3</v>
      </c>
      <c r="H113" s="27" t="s">
        <v>516</v>
      </c>
      <c r="I113" s="52" t="s">
        <v>100</v>
      </c>
      <c r="J113" s="33"/>
      <c r="K113" s="69"/>
      <c r="L113" s="38">
        <v>26</v>
      </c>
      <c r="M113" s="41" t="e">
        <f>VLOOKUP(I113,#REF!,6,0)</f>
        <v>#REF!</v>
      </c>
      <c r="N113" s="3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:43" s="3" customFormat="1" ht="23.25" hidden="1" customHeight="1">
      <c r="A114" s="28">
        <v>109</v>
      </c>
      <c r="B114" s="94" t="str">
        <f t="shared" si="1"/>
        <v>20241PE6021K19.27</v>
      </c>
      <c r="C114" s="93" t="s">
        <v>937</v>
      </c>
      <c r="D114" s="102" t="s">
        <v>506</v>
      </c>
      <c r="E114" s="56" t="s">
        <v>568</v>
      </c>
      <c r="F114" s="35" t="s">
        <v>46</v>
      </c>
      <c r="G114" s="30" t="s">
        <v>2</v>
      </c>
      <c r="H114" s="27" t="s">
        <v>516</v>
      </c>
      <c r="I114" s="52" t="s">
        <v>101</v>
      </c>
      <c r="J114" s="33"/>
      <c r="K114" s="69"/>
      <c r="L114" s="38">
        <v>27</v>
      </c>
      <c r="M114" s="41" t="e">
        <f>VLOOKUP(I114,#REF!,6,0)</f>
        <v>#REF!</v>
      </c>
      <c r="N114" s="33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s="3" customFormat="1" ht="23.25" hidden="1" customHeight="1">
      <c r="A115" s="28">
        <v>110</v>
      </c>
      <c r="B115" s="94" t="str">
        <f t="shared" si="1"/>
        <v>20241PE6021K19.28</v>
      </c>
      <c r="C115" s="93" t="s">
        <v>940</v>
      </c>
      <c r="D115" s="102" t="s">
        <v>506</v>
      </c>
      <c r="E115" s="56" t="s">
        <v>469</v>
      </c>
      <c r="F115" s="35" t="s">
        <v>47</v>
      </c>
      <c r="G115" s="30" t="s">
        <v>3</v>
      </c>
      <c r="H115" s="27" t="s">
        <v>516</v>
      </c>
      <c r="I115" s="52" t="s">
        <v>90</v>
      </c>
      <c r="J115" s="33"/>
      <c r="K115" s="69"/>
      <c r="L115" s="38">
        <v>28</v>
      </c>
      <c r="M115" s="41" t="e">
        <f>VLOOKUP(I115,#REF!,6,0)</f>
        <v>#REF!</v>
      </c>
      <c r="N115" s="33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:43" s="3" customFormat="1" ht="23.25" hidden="1" customHeight="1">
      <c r="A116" s="28">
        <v>111</v>
      </c>
      <c r="B116" s="94" t="str">
        <f t="shared" si="1"/>
        <v>20241PE6021K19.29</v>
      </c>
      <c r="C116" s="93" t="s">
        <v>943</v>
      </c>
      <c r="D116" s="102" t="s">
        <v>506</v>
      </c>
      <c r="E116" s="56" t="s">
        <v>469</v>
      </c>
      <c r="F116" s="35" t="s">
        <v>18</v>
      </c>
      <c r="G116" s="30" t="s">
        <v>3</v>
      </c>
      <c r="H116" s="27" t="s">
        <v>516</v>
      </c>
      <c r="I116" s="52" t="s">
        <v>91</v>
      </c>
      <c r="J116" s="33"/>
      <c r="K116" s="69"/>
      <c r="L116" s="38">
        <v>29</v>
      </c>
      <c r="M116" s="41" t="e">
        <f>VLOOKUP(I116,#REF!,6,0)</f>
        <v>#REF!</v>
      </c>
      <c r="N116" s="33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s="3" customFormat="1" ht="23.25" hidden="1" customHeight="1">
      <c r="A117" s="28">
        <v>112</v>
      </c>
      <c r="B117" s="94" t="str">
        <f t="shared" si="1"/>
        <v>20241PE6025K19.1</v>
      </c>
      <c r="C117" s="93" t="s">
        <v>946</v>
      </c>
      <c r="D117" s="102" t="s">
        <v>513</v>
      </c>
      <c r="E117" s="56" t="s">
        <v>470</v>
      </c>
      <c r="F117" s="35" t="s">
        <v>18</v>
      </c>
      <c r="G117" s="30" t="s">
        <v>5</v>
      </c>
      <c r="H117" s="27" t="s">
        <v>516</v>
      </c>
      <c r="I117" s="60" t="s">
        <v>328</v>
      </c>
      <c r="J117" s="33"/>
      <c r="K117" s="69"/>
      <c r="L117" s="38">
        <v>1</v>
      </c>
      <c r="M117" s="41" t="e">
        <f>VLOOKUP(I117,#REF!,6,0)</f>
        <v>#REF!</v>
      </c>
      <c r="N117" s="33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s="3" customFormat="1" ht="23.25" hidden="1" customHeight="1">
      <c r="A118" s="28">
        <v>113</v>
      </c>
      <c r="B118" s="94" t="str">
        <f t="shared" si="1"/>
        <v>20241PE6025K19.2</v>
      </c>
      <c r="C118" s="93" t="s">
        <v>949</v>
      </c>
      <c r="D118" s="102" t="s">
        <v>513</v>
      </c>
      <c r="E118" s="56" t="s">
        <v>470</v>
      </c>
      <c r="F118" s="35" t="s">
        <v>47</v>
      </c>
      <c r="G118" s="30" t="s">
        <v>2</v>
      </c>
      <c r="H118" s="27" t="s">
        <v>516</v>
      </c>
      <c r="I118" s="52" t="s">
        <v>321</v>
      </c>
      <c r="J118" s="33"/>
      <c r="K118" s="69"/>
      <c r="L118" s="38">
        <v>2</v>
      </c>
      <c r="M118" s="41" t="e">
        <f>VLOOKUP(I118,#REF!,6,0)</f>
        <v>#REF!</v>
      </c>
      <c r="N118" s="33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ht="23.25" hidden="1" customHeight="1">
      <c r="A119" s="28">
        <v>114</v>
      </c>
      <c r="B119" s="94" t="str">
        <f t="shared" si="1"/>
        <v>20241PE6025K19.3</v>
      </c>
      <c r="C119" s="93" t="s">
        <v>952</v>
      </c>
      <c r="D119" s="102" t="s">
        <v>513</v>
      </c>
      <c r="E119" s="56" t="s">
        <v>470</v>
      </c>
      <c r="F119" s="35" t="s">
        <v>18</v>
      </c>
      <c r="G119" s="30" t="s">
        <v>2</v>
      </c>
      <c r="H119" s="27" t="s">
        <v>516</v>
      </c>
      <c r="I119" s="52" t="s">
        <v>322</v>
      </c>
      <c r="J119" s="33"/>
      <c r="K119" s="69"/>
      <c r="L119" s="38">
        <v>3</v>
      </c>
      <c r="M119" s="41" t="e">
        <f>VLOOKUP(I119,#REF!,6,0)</f>
        <v>#REF!</v>
      </c>
      <c r="N119" s="33"/>
    </row>
    <row r="120" spans="1:43" ht="23.25" hidden="1" customHeight="1">
      <c r="A120" s="28">
        <v>115</v>
      </c>
      <c r="B120" s="94" t="str">
        <f t="shared" si="1"/>
        <v>20241PE6025K19.4</v>
      </c>
      <c r="C120" s="93" t="s">
        <v>955</v>
      </c>
      <c r="D120" s="102" t="s">
        <v>513</v>
      </c>
      <c r="E120" s="56" t="s">
        <v>470</v>
      </c>
      <c r="F120" s="35" t="s">
        <v>46</v>
      </c>
      <c r="G120" s="30" t="s">
        <v>2</v>
      </c>
      <c r="H120" s="27" t="s">
        <v>516</v>
      </c>
      <c r="I120" s="52" t="s">
        <v>323</v>
      </c>
      <c r="J120" s="33"/>
      <c r="K120" s="69"/>
      <c r="L120" s="38">
        <v>4</v>
      </c>
      <c r="M120" s="41" t="e">
        <f>VLOOKUP(I120,#REF!,6,0)</f>
        <v>#REF!</v>
      </c>
      <c r="N120" s="33"/>
    </row>
    <row r="121" spans="1:43" ht="23.25" hidden="1" customHeight="1">
      <c r="A121" s="28">
        <v>116</v>
      </c>
      <c r="B121" s="94" t="str">
        <f t="shared" si="1"/>
        <v>20241PE6025K19.5</v>
      </c>
      <c r="C121" s="93" t="s">
        <v>958</v>
      </c>
      <c r="D121" s="102" t="s">
        <v>513</v>
      </c>
      <c r="E121" s="56" t="s">
        <v>470</v>
      </c>
      <c r="F121" s="35" t="s">
        <v>459</v>
      </c>
      <c r="G121" s="30" t="s">
        <v>2</v>
      </c>
      <c r="H121" s="27" t="s">
        <v>516</v>
      </c>
      <c r="I121" s="52" t="s">
        <v>324</v>
      </c>
      <c r="J121" s="33"/>
      <c r="K121" s="69"/>
      <c r="L121" s="38">
        <v>5</v>
      </c>
      <c r="M121" s="41" t="e">
        <f>VLOOKUP(I121,#REF!,6,0)</f>
        <v>#REF!</v>
      </c>
      <c r="N121" s="33"/>
    </row>
    <row r="122" spans="1:43" ht="23.25" hidden="1" customHeight="1">
      <c r="A122" s="28">
        <v>117</v>
      </c>
      <c r="B122" s="94" t="str">
        <f t="shared" si="1"/>
        <v>20241PE6025K19.6</v>
      </c>
      <c r="C122" s="93" t="s">
        <v>961</v>
      </c>
      <c r="D122" s="102" t="s">
        <v>513</v>
      </c>
      <c r="E122" s="56" t="s">
        <v>470</v>
      </c>
      <c r="F122" s="35" t="s">
        <v>46</v>
      </c>
      <c r="G122" s="30" t="s">
        <v>5</v>
      </c>
      <c r="H122" s="27" t="s">
        <v>516</v>
      </c>
      <c r="I122" s="52" t="s">
        <v>325</v>
      </c>
      <c r="J122" s="33"/>
      <c r="K122" s="69"/>
      <c r="L122" s="38">
        <v>6</v>
      </c>
      <c r="M122" s="41" t="e">
        <f>VLOOKUP(I122,#REF!,6,0)</f>
        <v>#REF!</v>
      </c>
      <c r="N122" s="33"/>
    </row>
    <row r="123" spans="1:43" s="3" customFormat="1" ht="23.25" hidden="1" customHeight="1">
      <c r="A123" s="28">
        <v>118</v>
      </c>
      <c r="B123" s="94" t="str">
        <f t="shared" si="1"/>
        <v>20241PE6025K19.7</v>
      </c>
      <c r="C123" s="93" t="s">
        <v>964</v>
      </c>
      <c r="D123" s="102" t="s">
        <v>513</v>
      </c>
      <c r="E123" s="56" t="s">
        <v>470</v>
      </c>
      <c r="F123" s="35" t="s">
        <v>459</v>
      </c>
      <c r="G123" s="30" t="s">
        <v>5</v>
      </c>
      <c r="H123" s="27" t="s">
        <v>516</v>
      </c>
      <c r="I123" s="52" t="s">
        <v>326</v>
      </c>
      <c r="J123" s="33"/>
      <c r="K123" s="69"/>
      <c r="L123" s="38">
        <v>7</v>
      </c>
      <c r="M123" s="41" t="e">
        <f>VLOOKUP(I123,#REF!,6,0)</f>
        <v>#REF!</v>
      </c>
      <c r="N123" s="3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s="3" customFormat="1" ht="23.25" hidden="1" customHeight="1">
      <c r="A124" s="28">
        <v>119</v>
      </c>
      <c r="B124" s="94" t="str">
        <f t="shared" si="1"/>
        <v>20241PE6025K19.8</v>
      </c>
      <c r="C124" s="93" t="s">
        <v>967</v>
      </c>
      <c r="D124" s="102" t="s">
        <v>513</v>
      </c>
      <c r="E124" s="56" t="s">
        <v>470</v>
      </c>
      <c r="F124" s="35" t="s">
        <v>47</v>
      </c>
      <c r="G124" s="30" t="s">
        <v>5</v>
      </c>
      <c r="H124" s="27" t="s">
        <v>516</v>
      </c>
      <c r="I124" s="52" t="s">
        <v>327</v>
      </c>
      <c r="J124" s="33"/>
      <c r="K124" s="69"/>
      <c r="L124" s="38">
        <v>8</v>
      </c>
      <c r="M124" s="41" t="e">
        <f>VLOOKUP(I124,#REF!,6,0)</f>
        <v>#REF!</v>
      </c>
      <c r="N124" s="33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:43" s="3" customFormat="1" ht="23.25" hidden="1" customHeight="1">
      <c r="A125" s="28">
        <v>120</v>
      </c>
      <c r="B125" s="94" t="str">
        <f t="shared" si="1"/>
        <v>20241PE6025K19.9</v>
      </c>
      <c r="C125" s="93" t="s">
        <v>970</v>
      </c>
      <c r="D125" s="102" t="s">
        <v>513</v>
      </c>
      <c r="E125" s="56" t="s">
        <v>470</v>
      </c>
      <c r="F125" s="35" t="s">
        <v>46</v>
      </c>
      <c r="G125" s="30" t="s">
        <v>4</v>
      </c>
      <c r="H125" s="27" t="s">
        <v>516</v>
      </c>
      <c r="I125" s="52" t="s">
        <v>413</v>
      </c>
      <c r="J125" s="33"/>
      <c r="K125" s="69"/>
      <c r="L125" s="38">
        <v>9</v>
      </c>
      <c r="M125" s="41" t="e">
        <f>VLOOKUP(I125,#REF!,6,0)</f>
        <v>#REF!</v>
      </c>
      <c r="N125" s="33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:43" s="3" customFormat="1" ht="23.25" customHeight="1">
      <c r="A126" s="28">
        <v>121</v>
      </c>
      <c r="B126" s="94" t="e">
        <f t="shared" si="1"/>
        <v>#REF!</v>
      </c>
      <c r="C126" s="93" t="s">
        <v>973</v>
      </c>
      <c r="D126" s="139" t="e">
        <f>VLOOKUP(E126,#REF!,25,0)</f>
        <v>#REF!</v>
      </c>
      <c r="E126" s="57" t="s">
        <v>299</v>
      </c>
      <c r="F126" s="32" t="s">
        <v>11</v>
      </c>
      <c r="G126" s="30" t="s">
        <v>2</v>
      </c>
      <c r="H126" s="27" t="s">
        <v>373</v>
      </c>
      <c r="I126" s="52" t="s">
        <v>68</v>
      </c>
      <c r="J126" s="33"/>
      <c r="K126" s="69"/>
      <c r="L126" s="38">
        <v>1</v>
      </c>
      <c r="M126" s="41" t="e">
        <f>VLOOKUP(I126,#REF!,6,0)</f>
        <v>#REF!</v>
      </c>
      <c r="N126" s="33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:43" s="3" customFormat="1" ht="23.25" hidden="1" customHeight="1">
      <c r="A127" s="28">
        <v>122</v>
      </c>
      <c r="B127" s="94" t="e">
        <f t="shared" si="1"/>
        <v>#REF!</v>
      </c>
      <c r="C127" s="93" t="s">
        <v>977</v>
      </c>
      <c r="D127" s="139" t="e">
        <f>VLOOKUP(E127,#REF!,25,0)</f>
        <v>#REF!</v>
      </c>
      <c r="E127" s="53" t="s">
        <v>430</v>
      </c>
      <c r="F127" s="30" t="s">
        <v>45</v>
      </c>
      <c r="G127" s="30" t="s">
        <v>2</v>
      </c>
      <c r="H127" s="27" t="s">
        <v>8</v>
      </c>
      <c r="I127" s="52" t="s">
        <v>376</v>
      </c>
      <c r="J127" s="33"/>
      <c r="K127" s="69"/>
      <c r="L127" s="38">
        <v>1</v>
      </c>
      <c r="M127" s="98" t="e">
        <f>VLOOKUP(I127,#REF!,6,0)</f>
        <v>#REF!</v>
      </c>
      <c r="N127" s="33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:43" s="3" customFormat="1" ht="23.25" hidden="1" customHeight="1">
      <c r="A128" s="28">
        <v>123</v>
      </c>
      <c r="B128" s="94" t="e">
        <f t="shared" si="1"/>
        <v>#REF!</v>
      </c>
      <c r="C128" s="93" t="s">
        <v>981</v>
      </c>
      <c r="D128" s="139" t="e">
        <f>VLOOKUP(E128,#REF!,25,0)</f>
        <v>#REF!</v>
      </c>
      <c r="E128" s="57" t="s">
        <v>128</v>
      </c>
      <c r="F128" s="32" t="s">
        <v>13</v>
      </c>
      <c r="G128" s="30" t="s">
        <v>1</v>
      </c>
      <c r="H128" s="44" t="s">
        <v>27</v>
      </c>
      <c r="I128" s="52" t="s">
        <v>540</v>
      </c>
      <c r="J128" s="33"/>
      <c r="K128" s="69"/>
      <c r="L128" s="38">
        <v>1</v>
      </c>
      <c r="M128" s="41" t="e">
        <f>VLOOKUP(I128,#REF!,6,0)</f>
        <v>#REF!</v>
      </c>
      <c r="N128" s="33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:43" s="3" customFormat="1" ht="23.25" hidden="1" customHeight="1">
      <c r="A129" s="28">
        <v>124</v>
      </c>
      <c r="B129" s="94" t="e">
        <f t="shared" si="1"/>
        <v>#REF!</v>
      </c>
      <c r="C129" s="93" t="s">
        <v>984</v>
      </c>
      <c r="D129" s="139" t="e">
        <f>VLOOKUP(E129,#REF!,25,0)</f>
        <v>#REF!</v>
      </c>
      <c r="E129" s="57" t="s">
        <v>128</v>
      </c>
      <c r="F129" s="32" t="s">
        <v>13</v>
      </c>
      <c r="G129" s="30" t="s">
        <v>2</v>
      </c>
      <c r="H129" s="27" t="s">
        <v>25</v>
      </c>
      <c r="I129" s="52" t="s">
        <v>315</v>
      </c>
      <c r="J129" s="33"/>
      <c r="K129" s="69"/>
      <c r="L129" s="38">
        <v>2</v>
      </c>
      <c r="M129" s="41" t="e">
        <f>VLOOKUP(I129,#REF!,6,0)</f>
        <v>#REF!</v>
      </c>
      <c r="N129" s="33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s="3" customFormat="1" ht="23.25" hidden="1" customHeight="1">
      <c r="A130" s="28">
        <v>125</v>
      </c>
      <c r="B130" s="94" t="e">
        <f t="shared" si="1"/>
        <v>#REF!</v>
      </c>
      <c r="C130" s="93" t="s">
        <v>987</v>
      </c>
      <c r="D130" s="139" t="e">
        <f>VLOOKUP(E130,#REF!,25,0)</f>
        <v>#REF!</v>
      </c>
      <c r="E130" s="57" t="s">
        <v>128</v>
      </c>
      <c r="F130" s="32" t="s">
        <v>65</v>
      </c>
      <c r="G130" s="30" t="s">
        <v>2</v>
      </c>
      <c r="H130" s="27" t="s">
        <v>25</v>
      </c>
      <c r="I130" s="52" t="s">
        <v>316</v>
      </c>
      <c r="J130" s="33"/>
      <c r="K130" s="69"/>
      <c r="L130" s="38">
        <v>3</v>
      </c>
      <c r="M130" s="41" t="e">
        <f>VLOOKUP(I130,#REF!,6,0)</f>
        <v>#REF!</v>
      </c>
      <c r="N130" s="33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s="3" customFormat="1" ht="23.25" hidden="1" customHeight="1">
      <c r="A131" s="28">
        <v>126</v>
      </c>
      <c r="B131" s="94" t="e">
        <f t="shared" si="1"/>
        <v>#REF!</v>
      </c>
      <c r="C131" s="93" t="s">
        <v>990</v>
      </c>
      <c r="D131" s="139" t="e">
        <f>VLOOKUP(E131,#REF!,25,0)</f>
        <v>#REF!</v>
      </c>
      <c r="E131" s="57" t="s">
        <v>128</v>
      </c>
      <c r="F131" s="32" t="s">
        <v>65</v>
      </c>
      <c r="G131" s="30" t="s">
        <v>2</v>
      </c>
      <c r="H131" s="27" t="s">
        <v>25</v>
      </c>
      <c r="I131" s="52" t="s">
        <v>317</v>
      </c>
      <c r="J131" s="33"/>
      <c r="K131" s="69" t="s">
        <v>539</v>
      </c>
      <c r="L131" s="38">
        <v>4</v>
      </c>
      <c r="M131" s="86" t="s">
        <v>600</v>
      </c>
      <c r="N131" s="33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s="3" customFormat="1" ht="23.25" hidden="1" customHeight="1">
      <c r="A132" s="28">
        <v>127</v>
      </c>
      <c r="B132" s="94" t="e">
        <f t="shared" si="1"/>
        <v>#REF!</v>
      </c>
      <c r="C132" s="445" t="s">
        <v>993</v>
      </c>
      <c r="D132" s="139" t="e">
        <f>VLOOKUP(E132,#REF!,25,0)</f>
        <v>#REF!</v>
      </c>
      <c r="E132" s="57" t="s">
        <v>128</v>
      </c>
      <c r="F132" s="32" t="s">
        <v>13</v>
      </c>
      <c r="G132" s="30" t="s">
        <v>2</v>
      </c>
      <c r="H132" s="27" t="s">
        <v>25</v>
      </c>
      <c r="I132" s="52" t="s">
        <v>318</v>
      </c>
      <c r="J132" s="33"/>
      <c r="K132" s="69" t="s">
        <v>539</v>
      </c>
      <c r="L132" s="39">
        <v>5</v>
      </c>
      <c r="M132" s="86" t="s">
        <v>600</v>
      </c>
      <c r="N132" s="33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s="3" customFormat="1" ht="23.25" hidden="1" customHeight="1">
      <c r="A133" s="28">
        <v>128</v>
      </c>
      <c r="B133" s="94" t="e">
        <f t="shared" si="1"/>
        <v>#REF!</v>
      </c>
      <c r="C133" s="446"/>
      <c r="D133" s="139" t="e">
        <f>VLOOKUP(E133,#REF!,25,0)</f>
        <v>#REF!</v>
      </c>
      <c r="E133" s="57" t="s">
        <v>128</v>
      </c>
      <c r="F133" s="32" t="s">
        <v>13</v>
      </c>
      <c r="G133" s="30" t="s">
        <v>2</v>
      </c>
      <c r="H133" s="27" t="s">
        <v>25</v>
      </c>
      <c r="I133" s="34" t="s">
        <v>572</v>
      </c>
      <c r="J133" s="33"/>
      <c r="K133" s="69" t="s">
        <v>539</v>
      </c>
      <c r="L133" s="39">
        <v>5</v>
      </c>
      <c r="M133" s="86" t="s">
        <v>600</v>
      </c>
      <c r="N133" s="69" t="s">
        <v>573</v>
      </c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s="3" customFormat="1" ht="23.25" hidden="1" customHeight="1">
      <c r="A134" s="28">
        <v>129</v>
      </c>
      <c r="B134" s="94" t="e">
        <f t="shared" ref="B134:B197" si="2">CONCATENATE(20241,$D134,"K19.",$L134)</f>
        <v>#REF!</v>
      </c>
      <c r="C134" s="93" t="s">
        <v>996</v>
      </c>
      <c r="D134" s="139" t="e">
        <f>VLOOKUP(E134,#REF!,25,0)</f>
        <v>#REF!</v>
      </c>
      <c r="E134" s="57" t="s">
        <v>128</v>
      </c>
      <c r="F134" s="32" t="s">
        <v>65</v>
      </c>
      <c r="G134" s="30" t="s">
        <v>0</v>
      </c>
      <c r="H134" s="27" t="s">
        <v>36</v>
      </c>
      <c r="I134" s="52" t="s">
        <v>412</v>
      </c>
      <c r="J134" s="33"/>
      <c r="K134" s="69" t="s">
        <v>539</v>
      </c>
      <c r="L134" s="38">
        <v>6</v>
      </c>
      <c r="M134" s="86" t="s">
        <v>600</v>
      </c>
      <c r="N134" s="33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s="3" customFormat="1" ht="23.25" hidden="1" customHeight="1">
      <c r="A135" s="28">
        <v>130</v>
      </c>
      <c r="B135" s="94" t="e">
        <f t="shared" si="2"/>
        <v>#REF!</v>
      </c>
      <c r="C135" s="93" t="s">
        <v>999</v>
      </c>
      <c r="D135" s="139" t="e">
        <f>VLOOKUP(E135,#REF!,25,0)</f>
        <v>#REF!</v>
      </c>
      <c r="E135" s="57" t="s">
        <v>128</v>
      </c>
      <c r="F135" s="32" t="s">
        <v>65</v>
      </c>
      <c r="G135" s="30" t="s">
        <v>4</v>
      </c>
      <c r="H135" s="27" t="s">
        <v>30</v>
      </c>
      <c r="I135" s="52" t="s">
        <v>329</v>
      </c>
      <c r="J135" s="33"/>
      <c r="K135" s="69"/>
      <c r="L135" s="38">
        <v>7</v>
      </c>
      <c r="M135" s="41" t="e">
        <f>VLOOKUP(I135,#REF!,6,0)</f>
        <v>#REF!</v>
      </c>
      <c r="N135" s="33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s="3" customFormat="1" ht="23.25" hidden="1" customHeight="1">
      <c r="A136" s="28">
        <v>131</v>
      </c>
      <c r="B136" s="94" t="e">
        <f t="shared" si="2"/>
        <v>#REF!</v>
      </c>
      <c r="C136" s="93" t="s">
        <v>1002</v>
      </c>
      <c r="D136" s="139" t="e">
        <f>VLOOKUP(E136,#REF!,25,0)</f>
        <v>#REF!</v>
      </c>
      <c r="E136" s="57" t="s">
        <v>128</v>
      </c>
      <c r="F136" s="32" t="s">
        <v>13</v>
      </c>
      <c r="G136" s="30" t="s">
        <v>4</v>
      </c>
      <c r="H136" s="27" t="s">
        <v>30</v>
      </c>
      <c r="I136" s="52" t="s">
        <v>330</v>
      </c>
      <c r="J136" s="33"/>
      <c r="K136" s="69"/>
      <c r="L136" s="38">
        <v>8</v>
      </c>
      <c r="M136" s="41" t="e">
        <f>VLOOKUP(I136,#REF!,6,0)</f>
        <v>#REF!</v>
      </c>
      <c r="N136" s="33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s="3" customFormat="1" ht="23.25" hidden="1" customHeight="1">
      <c r="A137" s="28">
        <v>132</v>
      </c>
      <c r="B137" s="94" t="e">
        <f t="shared" si="2"/>
        <v>#REF!</v>
      </c>
      <c r="C137" s="93" t="s">
        <v>1005</v>
      </c>
      <c r="D137" s="139" t="e">
        <f>VLOOKUP(E137,#REF!,25,0)</f>
        <v>#REF!</v>
      </c>
      <c r="E137" s="57" t="s">
        <v>128</v>
      </c>
      <c r="F137" s="32" t="s">
        <v>65</v>
      </c>
      <c r="G137" s="30" t="s">
        <v>4</v>
      </c>
      <c r="H137" s="27" t="s">
        <v>30</v>
      </c>
      <c r="I137" s="52" t="s">
        <v>331</v>
      </c>
      <c r="J137" s="33"/>
      <c r="K137" s="69" t="s">
        <v>539</v>
      </c>
      <c r="L137" s="38">
        <v>9</v>
      </c>
      <c r="M137" s="86" t="s">
        <v>600</v>
      </c>
      <c r="N137" s="33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s="3" customFormat="1" ht="23.25" hidden="1" customHeight="1">
      <c r="A138" s="28">
        <v>133</v>
      </c>
      <c r="B138" s="94" t="e">
        <f t="shared" si="2"/>
        <v>#REF!</v>
      </c>
      <c r="C138" s="93" t="s">
        <v>1008</v>
      </c>
      <c r="D138" s="139" t="e">
        <f>VLOOKUP(E138,#REF!,25,0)</f>
        <v>#REF!</v>
      </c>
      <c r="E138" s="57" t="s">
        <v>128</v>
      </c>
      <c r="F138" s="32" t="s">
        <v>13</v>
      </c>
      <c r="G138" s="30" t="s">
        <v>4</v>
      </c>
      <c r="H138" s="27" t="s">
        <v>30</v>
      </c>
      <c r="I138" s="52" t="s">
        <v>332</v>
      </c>
      <c r="J138" s="33"/>
      <c r="K138" s="69" t="s">
        <v>539</v>
      </c>
      <c r="L138" s="38">
        <v>10</v>
      </c>
      <c r="M138" s="86" t="s">
        <v>600</v>
      </c>
      <c r="N138" s="33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s="3" customFormat="1" ht="23.25" hidden="1" customHeight="1">
      <c r="A139" s="28">
        <v>134</v>
      </c>
      <c r="B139" s="94" t="e">
        <f t="shared" si="2"/>
        <v>#REF!</v>
      </c>
      <c r="C139" s="93" t="s">
        <v>1011</v>
      </c>
      <c r="D139" s="139" t="e">
        <f>VLOOKUP(E139,#REF!,25,0)</f>
        <v>#REF!</v>
      </c>
      <c r="E139" s="57" t="s">
        <v>128</v>
      </c>
      <c r="F139" s="32" t="s">
        <v>65</v>
      </c>
      <c r="G139" s="30" t="s">
        <v>3</v>
      </c>
      <c r="H139" s="27" t="s">
        <v>31</v>
      </c>
      <c r="I139" s="52" t="s">
        <v>333</v>
      </c>
      <c r="J139" s="33"/>
      <c r="K139" s="69"/>
      <c r="L139" s="38">
        <v>11</v>
      </c>
      <c r="M139" s="41" t="e">
        <f>VLOOKUP(I139,#REF!,6,0)</f>
        <v>#REF!</v>
      </c>
      <c r="N139" s="33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s="3" customFormat="1" ht="23.25" hidden="1" customHeight="1">
      <c r="A140" s="28">
        <v>135</v>
      </c>
      <c r="B140" s="94" t="e">
        <f t="shared" si="2"/>
        <v>#REF!</v>
      </c>
      <c r="C140" s="93" t="s">
        <v>1014</v>
      </c>
      <c r="D140" s="139" t="e">
        <f>VLOOKUP(E140,#REF!,25,0)</f>
        <v>#REF!</v>
      </c>
      <c r="E140" s="57" t="s">
        <v>128</v>
      </c>
      <c r="F140" s="32" t="s">
        <v>13</v>
      </c>
      <c r="G140" s="30" t="s">
        <v>3</v>
      </c>
      <c r="H140" s="27" t="s">
        <v>31</v>
      </c>
      <c r="I140" s="52" t="s">
        <v>334</v>
      </c>
      <c r="J140" s="33"/>
      <c r="K140" s="69"/>
      <c r="L140" s="38">
        <v>12</v>
      </c>
      <c r="M140" s="41" t="e">
        <f>VLOOKUP(I140,#REF!,6,0)</f>
        <v>#REF!</v>
      </c>
      <c r="N140" s="33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s="3" customFormat="1" ht="23.25" hidden="1" customHeight="1">
      <c r="A141" s="28">
        <v>136</v>
      </c>
      <c r="B141" s="94" t="e">
        <f t="shared" si="2"/>
        <v>#REF!</v>
      </c>
      <c r="C141" s="93" t="s">
        <v>1017</v>
      </c>
      <c r="D141" s="139" t="e">
        <f>VLOOKUP(E141,#REF!,25,0)</f>
        <v>#REF!</v>
      </c>
      <c r="E141" s="57" t="s">
        <v>128</v>
      </c>
      <c r="F141" s="32" t="s">
        <v>65</v>
      </c>
      <c r="G141" s="30" t="s">
        <v>3</v>
      </c>
      <c r="H141" s="27" t="s">
        <v>31</v>
      </c>
      <c r="I141" s="52" t="s">
        <v>335</v>
      </c>
      <c r="J141" s="33"/>
      <c r="K141" s="69" t="s">
        <v>539</v>
      </c>
      <c r="L141" s="38">
        <v>13</v>
      </c>
      <c r="M141" s="86" t="s">
        <v>600</v>
      </c>
      <c r="N141" s="33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s="3" customFormat="1" ht="23.25" hidden="1" customHeight="1">
      <c r="A142" s="28">
        <v>137</v>
      </c>
      <c r="B142" s="94" t="e">
        <f t="shared" si="2"/>
        <v>#REF!</v>
      </c>
      <c r="C142" s="93" t="s">
        <v>1020</v>
      </c>
      <c r="D142" s="139" t="e">
        <f>VLOOKUP(E142,#REF!,25,0)</f>
        <v>#REF!</v>
      </c>
      <c r="E142" s="57" t="s">
        <v>128</v>
      </c>
      <c r="F142" s="32" t="s">
        <v>13</v>
      </c>
      <c r="G142" s="30" t="s">
        <v>3</v>
      </c>
      <c r="H142" s="27" t="s">
        <v>172</v>
      </c>
      <c r="I142" s="52" t="s">
        <v>340</v>
      </c>
      <c r="J142" s="33"/>
      <c r="K142" s="69"/>
      <c r="L142" s="38">
        <v>14</v>
      </c>
      <c r="M142" s="41" t="e">
        <f>VLOOKUP(I142,#REF!,6,0)</f>
        <v>#REF!</v>
      </c>
      <c r="N142" s="33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s="3" customFormat="1" ht="23.25" hidden="1" customHeight="1">
      <c r="A143" s="28">
        <v>138</v>
      </c>
      <c r="B143" s="94" t="e">
        <f t="shared" si="2"/>
        <v>#REF!</v>
      </c>
      <c r="C143" s="93" t="s">
        <v>1023</v>
      </c>
      <c r="D143" s="139" t="e">
        <f>VLOOKUP(E143,#REF!,25,0)</f>
        <v>#REF!</v>
      </c>
      <c r="E143" s="57" t="s">
        <v>128</v>
      </c>
      <c r="F143" s="32" t="s">
        <v>65</v>
      </c>
      <c r="G143" s="30" t="s">
        <v>3</v>
      </c>
      <c r="H143" s="27" t="s">
        <v>39</v>
      </c>
      <c r="I143" s="52" t="s">
        <v>341</v>
      </c>
      <c r="J143" s="33"/>
      <c r="K143" s="69"/>
      <c r="L143" s="38">
        <v>15</v>
      </c>
      <c r="M143" s="41" t="e">
        <f>VLOOKUP(I143,#REF!,6,0)</f>
        <v>#REF!</v>
      </c>
      <c r="N143" s="3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s="3" customFormat="1" ht="23.25" hidden="1" customHeight="1">
      <c r="A144" s="28">
        <v>139</v>
      </c>
      <c r="B144" s="94" t="e">
        <f t="shared" si="2"/>
        <v>#REF!</v>
      </c>
      <c r="C144" s="93" t="s">
        <v>1026</v>
      </c>
      <c r="D144" s="139" t="e">
        <f>VLOOKUP(E144,#REF!,25,0)</f>
        <v>#REF!</v>
      </c>
      <c r="E144" s="57" t="s">
        <v>128</v>
      </c>
      <c r="F144" s="32" t="s">
        <v>13</v>
      </c>
      <c r="G144" s="30" t="s">
        <v>3</v>
      </c>
      <c r="H144" s="27" t="s">
        <v>172</v>
      </c>
      <c r="I144" s="52" t="s">
        <v>342</v>
      </c>
      <c r="J144" s="33"/>
      <c r="K144" s="69" t="s">
        <v>539</v>
      </c>
      <c r="L144" s="38">
        <v>16</v>
      </c>
      <c r="M144" s="86" t="s">
        <v>600</v>
      </c>
      <c r="N144" s="33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s="3" customFormat="1" ht="23.25" hidden="1" customHeight="1">
      <c r="A145" s="28">
        <v>140</v>
      </c>
      <c r="B145" s="94" t="e">
        <f t="shared" si="2"/>
        <v>#REF!</v>
      </c>
      <c r="C145" s="445" t="s">
        <v>1029</v>
      </c>
      <c r="D145" s="139" t="e">
        <f>VLOOKUP(E145,#REF!,25,0)</f>
        <v>#REF!</v>
      </c>
      <c r="E145" s="57" t="s">
        <v>128</v>
      </c>
      <c r="F145" s="32" t="s">
        <v>65</v>
      </c>
      <c r="G145" s="30" t="s">
        <v>3</v>
      </c>
      <c r="H145" s="27" t="s">
        <v>39</v>
      </c>
      <c r="I145" s="52" t="s">
        <v>343</v>
      </c>
      <c r="J145" s="33"/>
      <c r="K145" s="69" t="s">
        <v>539</v>
      </c>
      <c r="L145" s="39">
        <v>17</v>
      </c>
      <c r="M145" s="86" t="s">
        <v>600</v>
      </c>
      <c r="N145" s="33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s="3" customFormat="1" ht="23.25" hidden="1" customHeight="1">
      <c r="A146" s="28">
        <v>141</v>
      </c>
      <c r="B146" s="94" t="e">
        <f t="shared" si="2"/>
        <v>#REF!</v>
      </c>
      <c r="C146" s="446"/>
      <c r="D146" s="139" t="e">
        <f>VLOOKUP(E146,#REF!,25,0)</f>
        <v>#REF!</v>
      </c>
      <c r="E146" s="57" t="s">
        <v>128</v>
      </c>
      <c r="F146" s="32" t="s">
        <v>65</v>
      </c>
      <c r="G146" s="30" t="s">
        <v>3</v>
      </c>
      <c r="H146" s="44" t="s">
        <v>39</v>
      </c>
      <c r="I146" s="34" t="s">
        <v>408</v>
      </c>
      <c r="J146" s="33"/>
      <c r="K146" s="69" t="s">
        <v>539</v>
      </c>
      <c r="L146" s="39">
        <v>17</v>
      </c>
      <c r="M146" s="86" t="s">
        <v>600</v>
      </c>
      <c r="N146" s="54" t="s">
        <v>576</v>
      </c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s="3" customFormat="1" ht="23.25" hidden="1" customHeight="1">
      <c r="A147" s="28">
        <v>142</v>
      </c>
      <c r="B147" s="94" t="e">
        <f t="shared" si="2"/>
        <v>#REF!</v>
      </c>
      <c r="C147" s="93" t="s">
        <v>1032</v>
      </c>
      <c r="D147" s="139" t="e">
        <f>VLOOKUP(E147,#REF!,25,0)</f>
        <v>#REF!</v>
      </c>
      <c r="E147" s="57" t="s">
        <v>128</v>
      </c>
      <c r="F147" s="32" t="s">
        <v>13</v>
      </c>
      <c r="G147" s="30" t="s">
        <v>4</v>
      </c>
      <c r="H147" s="27" t="s">
        <v>63</v>
      </c>
      <c r="I147" s="52" t="s">
        <v>344</v>
      </c>
      <c r="J147" s="33"/>
      <c r="K147" s="69"/>
      <c r="L147" s="38">
        <v>18</v>
      </c>
      <c r="M147" s="41" t="e">
        <f>VLOOKUP(I147,#REF!,6,0)</f>
        <v>#REF!</v>
      </c>
      <c r="N147" s="33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s="3" customFormat="1" ht="23.25" hidden="1" customHeight="1">
      <c r="A148" s="28">
        <v>143</v>
      </c>
      <c r="B148" s="94" t="e">
        <f t="shared" si="2"/>
        <v>#REF!</v>
      </c>
      <c r="C148" s="93" t="s">
        <v>1035</v>
      </c>
      <c r="D148" s="139" t="e">
        <f>VLOOKUP(E148,#REF!,25,0)</f>
        <v>#REF!</v>
      </c>
      <c r="E148" s="57" t="s">
        <v>128</v>
      </c>
      <c r="F148" s="32" t="s">
        <v>65</v>
      </c>
      <c r="G148" s="30" t="s">
        <v>4</v>
      </c>
      <c r="H148" s="27" t="s">
        <v>63</v>
      </c>
      <c r="I148" s="52" t="s">
        <v>345</v>
      </c>
      <c r="J148" s="33"/>
      <c r="K148" s="69"/>
      <c r="L148" s="38">
        <v>19</v>
      </c>
      <c r="M148" s="41" t="e">
        <f>VLOOKUP(I148,#REF!,6,0)</f>
        <v>#REF!</v>
      </c>
      <c r="N148" s="33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s="3" customFormat="1" ht="23.25" hidden="1" customHeight="1">
      <c r="A149" s="28">
        <v>144</v>
      </c>
      <c r="B149" s="94" t="e">
        <f t="shared" si="2"/>
        <v>#REF!</v>
      </c>
      <c r="C149" s="93" t="s">
        <v>1038</v>
      </c>
      <c r="D149" s="139" t="e">
        <f>VLOOKUP(E149,#REF!,25,0)</f>
        <v>#REF!</v>
      </c>
      <c r="E149" s="57" t="s">
        <v>128</v>
      </c>
      <c r="F149" s="32" t="s">
        <v>13</v>
      </c>
      <c r="G149" s="30" t="s">
        <v>1</v>
      </c>
      <c r="H149" s="27" t="s">
        <v>37</v>
      </c>
      <c r="I149" s="52" t="s">
        <v>346</v>
      </c>
      <c r="J149" s="33"/>
      <c r="K149" s="69" t="s">
        <v>539</v>
      </c>
      <c r="L149" s="38">
        <v>20</v>
      </c>
      <c r="M149" s="86" t="s">
        <v>600</v>
      </c>
      <c r="N149" s="33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s="3" customFormat="1" ht="23.25" hidden="1" customHeight="1">
      <c r="A150" s="28">
        <v>145</v>
      </c>
      <c r="B150" s="94" t="e">
        <f t="shared" si="2"/>
        <v>#REF!</v>
      </c>
      <c r="C150" s="93" t="s">
        <v>1041</v>
      </c>
      <c r="D150" s="139" t="e">
        <f>VLOOKUP(E150,#REF!,25,0)</f>
        <v>#REF!</v>
      </c>
      <c r="E150" s="57" t="s">
        <v>128</v>
      </c>
      <c r="F150" s="32" t="s">
        <v>65</v>
      </c>
      <c r="G150" s="30" t="s">
        <v>1</v>
      </c>
      <c r="H150" s="27" t="s">
        <v>33</v>
      </c>
      <c r="I150" s="52" t="s">
        <v>347</v>
      </c>
      <c r="J150" s="33"/>
      <c r="K150" s="69" t="s">
        <v>539</v>
      </c>
      <c r="L150" s="38">
        <v>21</v>
      </c>
      <c r="M150" s="86" t="s">
        <v>600</v>
      </c>
      <c r="N150" s="33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s="3" customFormat="1" ht="23.25" hidden="1" customHeight="1">
      <c r="A151" s="28">
        <v>146</v>
      </c>
      <c r="B151" s="94" t="e">
        <f t="shared" si="2"/>
        <v>#REF!</v>
      </c>
      <c r="C151" s="93" t="s">
        <v>1044</v>
      </c>
      <c r="D151" s="139" t="e">
        <f>VLOOKUP(E151,#REF!,25,0)</f>
        <v>#REF!</v>
      </c>
      <c r="E151" s="57" t="s">
        <v>128</v>
      </c>
      <c r="F151" s="32" t="s">
        <v>65</v>
      </c>
      <c r="G151" s="30" t="s">
        <v>5</v>
      </c>
      <c r="H151" s="27" t="s">
        <v>172</v>
      </c>
      <c r="I151" s="52" t="s">
        <v>348</v>
      </c>
      <c r="J151" s="33"/>
      <c r="K151" s="69" t="s">
        <v>539</v>
      </c>
      <c r="L151" s="38">
        <v>22</v>
      </c>
      <c r="M151" s="86" t="s">
        <v>600</v>
      </c>
      <c r="N151" s="33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s="3" customFormat="1" ht="23.25" hidden="1" customHeight="1">
      <c r="A152" s="28">
        <v>147</v>
      </c>
      <c r="B152" s="94" t="e">
        <f t="shared" si="2"/>
        <v>#REF!</v>
      </c>
      <c r="C152" s="93" t="s">
        <v>1047</v>
      </c>
      <c r="D152" s="139" t="e">
        <f>VLOOKUP(E152,#REF!,25,0)</f>
        <v>#REF!</v>
      </c>
      <c r="E152" s="57" t="s">
        <v>128</v>
      </c>
      <c r="F152" s="32" t="s">
        <v>13</v>
      </c>
      <c r="G152" s="30" t="s">
        <v>4</v>
      </c>
      <c r="H152" s="27" t="s">
        <v>37</v>
      </c>
      <c r="I152" s="52" t="s">
        <v>349</v>
      </c>
      <c r="J152" s="33"/>
      <c r="K152" s="69"/>
      <c r="L152" s="38">
        <v>23</v>
      </c>
      <c r="M152" s="40" t="s">
        <v>600</v>
      </c>
      <c r="N152" s="33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s="3" customFormat="1" ht="23.25" hidden="1" customHeight="1">
      <c r="A153" s="28">
        <v>148</v>
      </c>
      <c r="B153" s="94" t="e">
        <f t="shared" si="2"/>
        <v>#REF!</v>
      </c>
      <c r="C153" s="93" t="s">
        <v>1050</v>
      </c>
      <c r="D153" s="139" t="e">
        <f>VLOOKUP(E153,#REF!,25,0)</f>
        <v>#REF!</v>
      </c>
      <c r="E153" s="57" t="s">
        <v>128</v>
      </c>
      <c r="F153" s="32" t="s">
        <v>65</v>
      </c>
      <c r="G153" s="30" t="s">
        <v>0</v>
      </c>
      <c r="H153" s="27" t="s">
        <v>26</v>
      </c>
      <c r="I153" s="52" t="s">
        <v>102</v>
      </c>
      <c r="J153" s="24"/>
      <c r="K153" s="69"/>
      <c r="L153" s="38">
        <v>24</v>
      </c>
      <c r="M153" s="41" t="e">
        <f>VLOOKUP(I153,#REF!,6,0)</f>
        <v>#REF!</v>
      </c>
      <c r="N153" s="24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s="3" customFormat="1" ht="23.25" hidden="1" customHeight="1">
      <c r="A154" s="28">
        <v>149</v>
      </c>
      <c r="B154" s="94" t="e">
        <f t="shared" si="2"/>
        <v>#REF!</v>
      </c>
      <c r="C154" s="93" t="s">
        <v>1053</v>
      </c>
      <c r="D154" s="139" t="e">
        <f>VLOOKUP(E154,#REF!,25,0)</f>
        <v>#REF!</v>
      </c>
      <c r="E154" s="57" t="s">
        <v>128</v>
      </c>
      <c r="F154" s="32" t="s">
        <v>13</v>
      </c>
      <c r="G154" s="30" t="s">
        <v>0</v>
      </c>
      <c r="H154" s="27" t="s">
        <v>26</v>
      </c>
      <c r="I154" s="52" t="s">
        <v>103</v>
      </c>
      <c r="J154" s="24"/>
      <c r="K154" s="69"/>
      <c r="L154" s="38">
        <v>25</v>
      </c>
      <c r="M154" s="41" t="e">
        <f>VLOOKUP(I154,#REF!,6,0)</f>
        <v>#REF!</v>
      </c>
      <c r="N154" s="2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s="3" customFormat="1" ht="23.25" hidden="1" customHeight="1">
      <c r="A155" s="28">
        <v>150</v>
      </c>
      <c r="B155" s="94" t="e">
        <f t="shared" si="2"/>
        <v>#REF!</v>
      </c>
      <c r="C155" s="93" t="s">
        <v>1056</v>
      </c>
      <c r="D155" s="139" t="e">
        <f>VLOOKUP(E155,#REF!,25,0)</f>
        <v>#REF!</v>
      </c>
      <c r="E155" s="57" t="s">
        <v>128</v>
      </c>
      <c r="F155" s="32" t="s">
        <v>13</v>
      </c>
      <c r="G155" s="30" t="s">
        <v>5</v>
      </c>
      <c r="H155" s="44" t="s">
        <v>172</v>
      </c>
      <c r="I155" s="52" t="s">
        <v>416</v>
      </c>
      <c r="J155" s="33"/>
      <c r="K155" s="69" t="s">
        <v>539</v>
      </c>
      <c r="L155" s="38">
        <v>26</v>
      </c>
      <c r="M155" s="86" t="s">
        <v>600</v>
      </c>
      <c r="N155" s="33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s="3" customFormat="1" ht="23.25" hidden="1" customHeight="1">
      <c r="A156" s="28">
        <v>151</v>
      </c>
      <c r="B156" s="94" t="e">
        <f t="shared" si="2"/>
        <v>#REF!</v>
      </c>
      <c r="C156" s="93" t="s">
        <v>1059</v>
      </c>
      <c r="D156" s="139" t="e">
        <f>VLOOKUP(E156,#REF!,25,0)</f>
        <v>#REF!</v>
      </c>
      <c r="E156" s="57" t="s">
        <v>128</v>
      </c>
      <c r="F156" s="32" t="s">
        <v>13</v>
      </c>
      <c r="G156" s="30" t="s">
        <v>0</v>
      </c>
      <c r="H156" s="44" t="s">
        <v>26</v>
      </c>
      <c r="I156" s="52" t="s">
        <v>71</v>
      </c>
      <c r="J156" s="24"/>
      <c r="K156" s="69" t="s">
        <v>539</v>
      </c>
      <c r="L156" s="38">
        <v>27</v>
      </c>
      <c r="M156" s="86" t="s">
        <v>600</v>
      </c>
      <c r="N156" s="24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</row>
    <row r="157" spans="1:43" s="3" customFormat="1" ht="23.25" hidden="1" customHeight="1">
      <c r="A157" s="28">
        <v>152</v>
      </c>
      <c r="B157" s="94" t="e">
        <f t="shared" si="2"/>
        <v>#REF!</v>
      </c>
      <c r="C157" s="93" t="s">
        <v>1062</v>
      </c>
      <c r="D157" s="139" t="e">
        <f>VLOOKUP(E157,#REF!,25,0)</f>
        <v>#REF!</v>
      </c>
      <c r="E157" s="50" t="s">
        <v>128</v>
      </c>
      <c r="F157" s="32" t="s">
        <v>65</v>
      </c>
      <c r="G157" s="30" t="s">
        <v>0</v>
      </c>
      <c r="H157" s="44" t="s">
        <v>26</v>
      </c>
      <c r="I157" s="52" t="s">
        <v>109</v>
      </c>
      <c r="J157" s="24"/>
      <c r="K157" s="69" t="s">
        <v>539</v>
      </c>
      <c r="L157" s="38">
        <v>28</v>
      </c>
      <c r="M157" s="86" t="s">
        <v>600</v>
      </c>
      <c r="N157" s="24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</row>
    <row r="158" spans="1:43" s="3" customFormat="1" ht="23.25" hidden="1" customHeight="1">
      <c r="A158" s="28">
        <v>153</v>
      </c>
      <c r="B158" s="94" t="e">
        <f t="shared" si="2"/>
        <v>#REF!</v>
      </c>
      <c r="C158" s="93" t="s">
        <v>1065</v>
      </c>
      <c r="D158" s="139" t="e">
        <f>VLOOKUP(E158,#REF!,25,0)</f>
        <v>#REF!</v>
      </c>
      <c r="E158" s="57" t="s">
        <v>128</v>
      </c>
      <c r="F158" s="32" t="s">
        <v>13</v>
      </c>
      <c r="G158" s="30" t="s">
        <v>0</v>
      </c>
      <c r="H158" s="27" t="s">
        <v>27</v>
      </c>
      <c r="I158" s="52" t="s">
        <v>69</v>
      </c>
      <c r="J158" s="24"/>
      <c r="K158" s="69"/>
      <c r="L158" s="38">
        <v>29</v>
      </c>
      <c r="M158" s="41" t="e">
        <f>VLOOKUP(I158,#REF!,6,0)</f>
        <v>#REF!</v>
      </c>
      <c r="N158" s="24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</row>
    <row r="159" spans="1:43" s="3" customFormat="1" ht="23.25" hidden="1" customHeight="1">
      <c r="A159" s="28">
        <v>154</v>
      </c>
      <c r="B159" s="94" t="e">
        <f t="shared" si="2"/>
        <v>#REF!</v>
      </c>
      <c r="C159" s="93" t="s">
        <v>1068</v>
      </c>
      <c r="D159" s="139" t="e">
        <f>VLOOKUP(E159,#REF!,25,0)</f>
        <v>#REF!</v>
      </c>
      <c r="E159" s="57" t="s">
        <v>128</v>
      </c>
      <c r="F159" s="32" t="s">
        <v>65</v>
      </c>
      <c r="G159" s="30" t="s">
        <v>0</v>
      </c>
      <c r="H159" s="27" t="s">
        <v>27</v>
      </c>
      <c r="I159" s="52" t="s">
        <v>70</v>
      </c>
      <c r="J159" s="24"/>
      <c r="K159" s="69"/>
      <c r="L159" s="38">
        <v>30</v>
      </c>
      <c r="M159" s="41" t="e">
        <f>VLOOKUP(I159,#REF!,6,0)</f>
        <v>#REF!</v>
      </c>
      <c r="N159" s="24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</row>
    <row r="160" spans="1:43" s="3" customFormat="1" ht="23.25" hidden="1" customHeight="1">
      <c r="A160" s="28">
        <v>155</v>
      </c>
      <c r="B160" s="94" t="e">
        <f t="shared" si="2"/>
        <v>#REF!</v>
      </c>
      <c r="C160" s="93" t="s">
        <v>1071</v>
      </c>
      <c r="D160" s="139" t="e">
        <f>VLOOKUP(E160,#REF!,25,0)</f>
        <v>#REF!</v>
      </c>
      <c r="E160" s="57" t="s">
        <v>128</v>
      </c>
      <c r="F160" s="32" t="s">
        <v>13</v>
      </c>
      <c r="G160" s="30" t="s">
        <v>3</v>
      </c>
      <c r="H160" s="44" t="s">
        <v>31</v>
      </c>
      <c r="I160" s="52" t="s">
        <v>414</v>
      </c>
      <c r="J160" s="33"/>
      <c r="K160" s="69" t="s">
        <v>539</v>
      </c>
      <c r="L160" s="38">
        <v>31</v>
      </c>
      <c r="M160" s="86" t="s">
        <v>600</v>
      </c>
      <c r="N160" s="33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s="3" customFormat="1" ht="23.25" hidden="1" customHeight="1">
      <c r="A161" s="28">
        <v>156</v>
      </c>
      <c r="B161" s="94" t="e">
        <f t="shared" si="2"/>
        <v>#REF!</v>
      </c>
      <c r="C161" s="93" t="s">
        <v>1074</v>
      </c>
      <c r="D161" s="139" t="e">
        <f>VLOOKUP(E161,#REF!,25,0)</f>
        <v>#REF!</v>
      </c>
      <c r="E161" s="57" t="s">
        <v>128</v>
      </c>
      <c r="F161" s="32" t="s">
        <v>65</v>
      </c>
      <c r="G161" s="30" t="s">
        <v>5</v>
      </c>
      <c r="H161" s="27" t="s">
        <v>172</v>
      </c>
      <c r="I161" s="52" t="s">
        <v>144</v>
      </c>
      <c r="J161" s="33"/>
      <c r="K161" s="69"/>
      <c r="L161" s="38">
        <v>32</v>
      </c>
      <c r="M161" s="41" t="e">
        <f>VLOOKUP(I161,#REF!,6,0)</f>
        <v>#REF!</v>
      </c>
      <c r="N161" s="33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:43" s="3" customFormat="1" ht="23.25" hidden="1" customHeight="1">
      <c r="A162" s="28">
        <v>157</v>
      </c>
      <c r="B162" s="94" t="e">
        <f t="shared" si="2"/>
        <v>#REF!</v>
      </c>
      <c r="C162" s="93" t="s">
        <v>1077</v>
      </c>
      <c r="D162" s="139" t="e">
        <f>VLOOKUP(E162,#REF!,25,0)</f>
        <v>#REF!</v>
      </c>
      <c r="E162" s="57" t="s">
        <v>128</v>
      </c>
      <c r="F162" s="32" t="s">
        <v>65</v>
      </c>
      <c r="G162" s="30" t="s">
        <v>4</v>
      </c>
      <c r="H162" s="27" t="s">
        <v>111</v>
      </c>
      <c r="I162" s="52" t="s">
        <v>112</v>
      </c>
      <c r="J162" s="33"/>
      <c r="K162" s="69"/>
      <c r="L162" s="38">
        <v>33</v>
      </c>
      <c r="M162" s="40" t="s">
        <v>600</v>
      </c>
      <c r="N162" s="33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:43" s="3" customFormat="1" ht="23.25" hidden="1" customHeight="1">
      <c r="A163" s="28">
        <v>158</v>
      </c>
      <c r="B163" s="94" t="e">
        <f t="shared" si="2"/>
        <v>#REF!</v>
      </c>
      <c r="C163" s="93" t="s">
        <v>1080</v>
      </c>
      <c r="D163" s="139" t="e">
        <f>VLOOKUP(E163,#REF!,25,0)</f>
        <v>#REF!</v>
      </c>
      <c r="E163" s="57" t="s">
        <v>128</v>
      </c>
      <c r="F163" s="32" t="s">
        <v>65</v>
      </c>
      <c r="G163" s="30" t="s">
        <v>1</v>
      </c>
      <c r="H163" s="44" t="s">
        <v>33</v>
      </c>
      <c r="I163" s="52" t="s">
        <v>415</v>
      </c>
      <c r="J163" s="33"/>
      <c r="K163" s="69"/>
      <c r="L163" s="38">
        <v>34</v>
      </c>
      <c r="M163" s="41" t="e">
        <f>VLOOKUP(I163,#REF!,6,0)</f>
        <v>#REF!</v>
      </c>
      <c r="N163" s="3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s="3" customFormat="1" ht="23.25" hidden="1" customHeight="1">
      <c r="A164" s="28">
        <v>159</v>
      </c>
      <c r="B164" s="94" t="e">
        <f t="shared" si="2"/>
        <v>#REF!</v>
      </c>
      <c r="C164" s="93" t="s">
        <v>1083</v>
      </c>
      <c r="D164" s="139" t="e">
        <f>VLOOKUP(E164,#REF!,25,0)</f>
        <v>#REF!</v>
      </c>
      <c r="E164" s="57" t="s">
        <v>128</v>
      </c>
      <c r="F164" s="32" t="s">
        <v>13</v>
      </c>
      <c r="G164" s="30" t="s">
        <v>5</v>
      </c>
      <c r="H164" s="27" t="s">
        <v>172</v>
      </c>
      <c r="I164" s="52" t="s">
        <v>319</v>
      </c>
      <c r="J164" s="33"/>
      <c r="K164" s="69"/>
      <c r="L164" s="38">
        <v>35</v>
      </c>
      <c r="M164" s="41" t="e">
        <f>VLOOKUP(I164,#REF!,6,0)</f>
        <v>#REF!</v>
      </c>
      <c r="N164" s="33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:43" s="3" customFormat="1" ht="23.25" hidden="1" customHeight="1">
      <c r="A165" s="28">
        <v>160</v>
      </c>
      <c r="B165" s="94" t="e">
        <f t="shared" si="2"/>
        <v>#REF!</v>
      </c>
      <c r="C165" s="93" t="s">
        <v>1085</v>
      </c>
      <c r="D165" s="139" t="e">
        <f>VLOOKUP(E165,#REF!,25,0)</f>
        <v>#REF!</v>
      </c>
      <c r="E165" s="57" t="s">
        <v>120</v>
      </c>
      <c r="F165" s="32" t="s">
        <v>65</v>
      </c>
      <c r="G165" s="30" t="s">
        <v>5</v>
      </c>
      <c r="H165" s="27" t="s">
        <v>454</v>
      </c>
      <c r="I165" s="52" t="s">
        <v>531</v>
      </c>
      <c r="J165" s="33"/>
      <c r="K165" s="69"/>
      <c r="L165" s="38">
        <v>1</v>
      </c>
      <c r="M165" s="41" t="e">
        <f>VLOOKUP(I165,#REF!,6,0)</f>
        <v>#REF!</v>
      </c>
      <c r="N165" s="33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s="3" customFormat="1" ht="23.25" hidden="1" customHeight="1">
      <c r="A166" s="28">
        <v>161</v>
      </c>
      <c r="B166" s="94" t="e">
        <f t="shared" si="2"/>
        <v>#REF!</v>
      </c>
      <c r="C166" s="93" t="s">
        <v>1087</v>
      </c>
      <c r="D166" s="139" t="e">
        <f>VLOOKUP(E166,#REF!,25,0)</f>
        <v>#REF!</v>
      </c>
      <c r="E166" s="57" t="s">
        <v>120</v>
      </c>
      <c r="F166" s="32" t="s">
        <v>13</v>
      </c>
      <c r="G166" s="30" t="s">
        <v>5</v>
      </c>
      <c r="H166" s="27" t="s">
        <v>454</v>
      </c>
      <c r="I166" s="52" t="s">
        <v>532</v>
      </c>
      <c r="J166" s="33"/>
      <c r="K166" s="69"/>
      <c r="L166" s="38">
        <v>2</v>
      </c>
      <c r="M166" s="41" t="e">
        <f>VLOOKUP(I166,#REF!,6,0)</f>
        <v>#REF!</v>
      </c>
      <c r="N166" s="33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s="3" customFormat="1" ht="23.25" hidden="1" customHeight="1">
      <c r="A167" s="28">
        <v>162</v>
      </c>
      <c r="B167" s="94" t="e">
        <f t="shared" si="2"/>
        <v>#REF!</v>
      </c>
      <c r="C167" s="93" t="s">
        <v>1089</v>
      </c>
      <c r="D167" s="139" t="e">
        <f>VLOOKUP(E167,#REF!,25,0)</f>
        <v>#REF!</v>
      </c>
      <c r="E167" s="57" t="s">
        <v>120</v>
      </c>
      <c r="F167" s="32" t="s">
        <v>65</v>
      </c>
      <c r="G167" s="30" t="s">
        <v>3</v>
      </c>
      <c r="H167" s="27" t="s">
        <v>454</v>
      </c>
      <c r="I167" s="52" t="s">
        <v>533</v>
      </c>
      <c r="J167" s="33"/>
      <c r="K167" s="69"/>
      <c r="L167" s="38">
        <v>3</v>
      </c>
      <c r="M167" s="41" t="e">
        <f>VLOOKUP(I167,#REF!,6,0)</f>
        <v>#REF!</v>
      </c>
      <c r="N167" s="33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s="3" customFormat="1" ht="23.25" hidden="1" customHeight="1">
      <c r="A168" s="28">
        <v>163</v>
      </c>
      <c r="B168" s="94" t="e">
        <f t="shared" si="2"/>
        <v>#REF!</v>
      </c>
      <c r="C168" s="93" t="s">
        <v>1091</v>
      </c>
      <c r="D168" s="139" t="e">
        <f>VLOOKUP(E168,#REF!,25,0)</f>
        <v>#REF!</v>
      </c>
      <c r="E168" s="57" t="s">
        <v>120</v>
      </c>
      <c r="F168" s="32" t="s">
        <v>13</v>
      </c>
      <c r="G168" s="30" t="s">
        <v>3</v>
      </c>
      <c r="H168" s="27" t="s">
        <v>176</v>
      </c>
      <c r="I168" s="58" t="s">
        <v>308</v>
      </c>
      <c r="J168" s="33"/>
      <c r="K168" s="69"/>
      <c r="L168" s="38">
        <v>4</v>
      </c>
      <c r="M168" s="41" t="e">
        <f>VLOOKUP(I168,#REF!,6,0)</f>
        <v>#REF!</v>
      </c>
      <c r="N168" s="33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s="3" customFormat="1" ht="23.25" hidden="1" customHeight="1">
      <c r="A169" s="28">
        <v>164</v>
      </c>
      <c r="B169" s="94" t="e">
        <f t="shared" si="2"/>
        <v>#REF!</v>
      </c>
      <c r="C169" s="93" t="s">
        <v>1094</v>
      </c>
      <c r="D169" s="139" t="e">
        <f>VLOOKUP(E169,#REF!,25,0)</f>
        <v>#REF!</v>
      </c>
      <c r="E169" s="53" t="s">
        <v>428</v>
      </c>
      <c r="F169" s="30" t="s">
        <v>45</v>
      </c>
      <c r="G169" s="30" t="s">
        <v>1</v>
      </c>
      <c r="H169" s="27" t="s">
        <v>8</v>
      </c>
      <c r="I169" s="52" t="s">
        <v>376</v>
      </c>
      <c r="J169" s="33"/>
      <c r="K169" s="69"/>
      <c r="L169" s="38">
        <v>1</v>
      </c>
      <c r="M169" s="98" t="e">
        <f>VLOOKUP(I169,#REF!,6,0)</f>
        <v>#REF!</v>
      </c>
      <c r="N169" s="33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s="3" customFormat="1" ht="23.25" hidden="1" customHeight="1">
      <c r="A170" s="28">
        <v>165</v>
      </c>
      <c r="B170" s="94" t="e">
        <f t="shared" si="2"/>
        <v>#REF!</v>
      </c>
      <c r="C170" s="93" t="s">
        <v>1097</v>
      </c>
      <c r="D170" s="139" t="e">
        <f>VLOOKUP(E170,#REF!,25,0)</f>
        <v>#REF!</v>
      </c>
      <c r="E170" s="57" t="s">
        <v>441</v>
      </c>
      <c r="F170" s="32" t="s">
        <v>18</v>
      </c>
      <c r="G170" s="30" t="s">
        <v>3</v>
      </c>
      <c r="H170" s="44" t="s">
        <v>30</v>
      </c>
      <c r="I170" s="52" t="s">
        <v>336</v>
      </c>
      <c r="J170" s="33"/>
      <c r="K170" s="69"/>
      <c r="L170" s="38">
        <v>1</v>
      </c>
      <c r="M170" s="41" t="e">
        <f>VLOOKUP(I170,#REF!,6,0)</f>
        <v>#REF!</v>
      </c>
      <c r="N170" s="54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:43" s="3" customFormat="1" ht="23.25" hidden="1" customHeight="1">
      <c r="A171" s="28">
        <v>166</v>
      </c>
      <c r="B171" s="94" t="e">
        <f t="shared" si="2"/>
        <v>#REF!</v>
      </c>
      <c r="C171" s="93" t="s">
        <v>1100</v>
      </c>
      <c r="D171" s="139" t="e">
        <f>VLOOKUP(E171,#REF!,25,0)</f>
        <v>#REF!</v>
      </c>
      <c r="E171" s="57" t="s">
        <v>441</v>
      </c>
      <c r="F171" s="32" t="s">
        <v>19</v>
      </c>
      <c r="G171" s="30" t="s">
        <v>3</v>
      </c>
      <c r="H171" s="44" t="s">
        <v>30</v>
      </c>
      <c r="I171" s="52" t="s">
        <v>337</v>
      </c>
      <c r="J171" s="33"/>
      <c r="K171" s="69"/>
      <c r="L171" s="38">
        <v>2</v>
      </c>
      <c r="M171" s="41" t="e">
        <f>VLOOKUP(I171,#REF!,6,0)</f>
        <v>#REF!</v>
      </c>
      <c r="N171" s="54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s="3" customFormat="1" ht="23.25" hidden="1" customHeight="1">
      <c r="A172" s="28">
        <v>167</v>
      </c>
      <c r="B172" s="94" t="e">
        <f t="shared" si="2"/>
        <v>#REF!</v>
      </c>
      <c r="C172" s="93" t="s">
        <v>1103</v>
      </c>
      <c r="D172" s="139" t="e">
        <f>VLOOKUP(E172,#REF!,25,0)</f>
        <v>#REF!</v>
      </c>
      <c r="E172" s="57" t="s">
        <v>441</v>
      </c>
      <c r="F172" s="32" t="s">
        <v>46</v>
      </c>
      <c r="G172" s="30" t="s">
        <v>3</v>
      </c>
      <c r="H172" s="44" t="s">
        <v>29</v>
      </c>
      <c r="I172" s="52" t="s">
        <v>338</v>
      </c>
      <c r="J172" s="33"/>
      <c r="K172" s="69"/>
      <c r="L172" s="38">
        <v>3</v>
      </c>
      <c r="M172" s="41" t="e">
        <f>VLOOKUP(I172,#REF!,6,0)</f>
        <v>#REF!</v>
      </c>
      <c r="N172" s="54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s="3" customFormat="1" ht="23.25" hidden="1" customHeight="1">
      <c r="A173" s="28">
        <v>168</v>
      </c>
      <c r="B173" s="94" t="e">
        <f t="shared" si="2"/>
        <v>#REF!</v>
      </c>
      <c r="C173" s="93" t="s">
        <v>1106</v>
      </c>
      <c r="D173" s="139" t="e">
        <f>VLOOKUP(E173,#REF!,25,0)</f>
        <v>#REF!</v>
      </c>
      <c r="E173" s="57" t="s">
        <v>441</v>
      </c>
      <c r="F173" s="32" t="s">
        <v>459</v>
      </c>
      <c r="G173" s="30" t="s">
        <v>3</v>
      </c>
      <c r="H173" s="44" t="s">
        <v>24</v>
      </c>
      <c r="I173" s="52" t="s">
        <v>339</v>
      </c>
      <c r="J173" s="33"/>
      <c r="K173" s="69"/>
      <c r="L173" s="38">
        <v>4</v>
      </c>
      <c r="M173" s="41" t="e">
        <f>VLOOKUP(I173,#REF!,6,0)</f>
        <v>#REF!</v>
      </c>
      <c r="N173" s="54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s="3" customFormat="1" ht="23.25" hidden="1" customHeight="1">
      <c r="A174" s="28">
        <v>169</v>
      </c>
      <c r="B174" s="94" t="e">
        <f t="shared" si="2"/>
        <v>#REF!</v>
      </c>
      <c r="C174" s="93" t="s">
        <v>1109</v>
      </c>
      <c r="D174" s="139" t="e">
        <f>VLOOKUP(E174,#REF!,25,0)</f>
        <v>#REF!</v>
      </c>
      <c r="E174" s="57" t="s">
        <v>441</v>
      </c>
      <c r="F174" s="32" t="s">
        <v>18</v>
      </c>
      <c r="G174" s="30" t="s">
        <v>3</v>
      </c>
      <c r="H174" s="44" t="s">
        <v>32</v>
      </c>
      <c r="I174" s="52" t="s">
        <v>350</v>
      </c>
      <c r="J174" s="69"/>
      <c r="K174" s="69"/>
      <c r="L174" s="38">
        <v>5</v>
      </c>
      <c r="M174" s="41" t="e">
        <f>VLOOKUP(I174,#REF!,6,0)</f>
        <v>#REF!</v>
      </c>
      <c r="N174" s="33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s="3" customFormat="1" ht="23.25" hidden="1" customHeight="1">
      <c r="A175" s="28">
        <v>170</v>
      </c>
      <c r="B175" s="94" t="str">
        <f t="shared" si="2"/>
        <v>20241PE6035K19.1</v>
      </c>
      <c r="C175" s="93" t="s">
        <v>1112</v>
      </c>
      <c r="D175" s="138" t="s">
        <v>514</v>
      </c>
      <c r="E175" s="56" t="s">
        <v>471</v>
      </c>
      <c r="F175" s="35" t="s">
        <v>47</v>
      </c>
      <c r="G175" s="30" t="s">
        <v>4</v>
      </c>
      <c r="H175" s="27" t="s">
        <v>516</v>
      </c>
      <c r="I175" s="52" t="s">
        <v>315</v>
      </c>
      <c r="J175" s="33"/>
      <c r="K175" s="69" t="s">
        <v>581</v>
      </c>
      <c r="L175" s="38">
        <v>1</v>
      </c>
      <c r="M175" s="41" t="e">
        <f>VLOOKUP(I175,#REF!,6,0)</f>
        <v>#REF!</v>
      </c>
      <c r="N175" s="33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s="3" customFormat="1" ht="23.25" hidden="1" customHeight="1">
      <c r="A176" s="28">
        <v>171</v>
      </c>
      <c r="B176" s="94" t="str">
        <f t="shared" si="2"/>
        <v>20241PE6035K19.2</v>
      </c>
      <c r="C176" s="93" t="s">
        <v>1115</v>
      </c>
      <c r="D176" s="138" t="s">
        <v>514</v>
      </c>
      <c r="E176" s="56" t="s">
        <v>471</v>
      </c>
      <c r="F176" s="35" t="s">
        <v>459</v>
      </c>
      <c r="G176" s="30" t="s">
        <v>4</v>
      </c>
      <c r="H176" s="27" t="s">
        <v>516</v>
      </c>
      <c r="I176" s="52" t="s">
        <v>316</v>
      </c>
      <c r="J176" s="33"/>
      <c r="K176" s="69"/>
      <c r="L176" s="38">
        <v>2</v>
      </c>
      <c r="M176" s="41" t="e">
        <f>VLOOKUP(I176,#REF!,6,0)</f>
        <v>#REF!</v>
      </c>
      <c r="N176" s="33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s="3" customFormat="1" ht="23.25" hidden="1" customHeight="1">
      <c r="A177" s="28">
        <v>172</v>
      </c>
      <c r="B177" s="94" t="str">
        <f t="shared" si="2"/>
        <v>20241PE6035K19.3</v>
      </c>
      <c r="C177" s="445" t="s">
        <v>1118</v>
      </c>
      <c r="D177" s="138" t="s">
        <v>514</v>
      </c>
      <c r="E177" s="56" t="s">
        <v>471</v>
      </c>
      <c r="F177" s="35" t="s">
        <v>46</v>
      </c>
      <c r="G177" s="30" t="s">
        <v>5</v>
      </c>
      <c r="H177" s="27" t="s">
        <v>516</v>
      </c>
      <c r="I177" s="52" t="s">
        <v>317</v>
      </c>
      <c r="J177" s="33"/>
      <c r="K177" s="69"/>
      <c r="L177" s="39">
        <v>3</v>
      </c>
      <c r="M177" s="41" t="e">
        <f>VLOOKUP(I177,#REF!,6,0)</f>
        <v>#REF!</v>
      </c>
      <c r="N177" s="33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s="3" customFormat="1" ht="42.75" hidden="1" customHeight="1">
      <c r="A178" s="28">
        <v>173</v>
      </c>
      <c r="B178" s="94" t="str">
        <f t="shared" si="2"/>
        <v>20241PE6035K19.3</v>
      </c>
      <c r="C178" s="446"/>
      <c r="D178" s="138" t="s">
        <v>514</v>
      </c>
      <c r="E178" s="56" t="s">
        <v>471</v>
      </c>
      <c r="F178" s="32" t="s">
        <v>3653</v>
      </c>
      <c r="G178" s="30" t="s">
        <v>3652</v>
      </c>
      <c r="H178" s="27" t="s">
        <v>516</v>
      </c>
      <c r="I178" s="34" t="s">
        <v>572</v>
      </c>
      <c r="J178" s="33"/>
      <c r="K178" s="69"/>
      <c r="L178" s="39">
        <v>3</v>
      </c>
      <c r="M178" s="41" t="e">
        <f>VLOOKUP(I178,#REF!,6,0)</f>
        <v>#REF!</v>
      </c>
      <c r="N178" s="97" t="s">
        <v>3609</v>
      </c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s="3" customFormat="1" ht="23.25" hidden="1" customHeight="1">
      <c r="A179" s="28">
        <v>174</v>
      </c>
      <c r="B179" s="94" t="str">
        <f t="shared" si="2"/>
        <v>20241PE6035K19.4</v>
      </c>
      <c r="C179" s="93" t="s">
        <v>1121</v>
      </c>
      <c r="D179" s="138" t="s">
        <v>514</v>
      </c>
      <c r="E179" s="56" t="s">
        <v>471</v>
      </c>
      <c r="F179" s="35" t="s">
        <v>459</v>
      </c>
      <c r="G179" s="30" t="s">
        <v>5</v>
      </c>
      <c r="H179" s="27" t="s">
        <v>516</v>
      </c>
      <c r="I179" s="52" t="s">
        <v>318</v>
      </c>
      <c r="J179" s="33"/>
      <c r="K179" s="69"/>
      <c r="L179" s="38">
        <v>4</v>
      </c>
      <c r="M179" s="41" t="e">
        <f>VLOOKUP(I179,#REF!,6,0)</f>
        <v>#REF!</v>
      </c>
      <c r="N179" s="33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s="3" customFormat="1" ht="23.25" hidden="1" customHeight="1">
      <c r="A180" s="28">
        <v>175</v>
      </c>
      <c r="B180" s="94" t="str">
        <f t="shared" si="2"/>
        <v>20241PE6035K19.5</v>
      </c>
      <c r="C180" s="93" t="s">
        <v>1124</v>
      </c>
      <c r="D180" s="138" t="s">
        <v>514</v>
      </c>
      <c r="E180" s="56" t="s">
        <v>471</v>
      </c>
      <c r="F180" s="35" t="s">
        <v>47</v>
      </c>
      <c r="G180" s="30" t="s">
        <v>5</v>
      </c>
      <c r="H180" s="27" t="s">
        <v>516</v>
      </c>
      <c r="I180" s="52" t="s">
        <v>412</v>
      </c>
      <c r="J180" s="33"/>
      <c r="K180" s="69"/>
      <c r="L180" s="38">
        <v>5</v>
      </c>
      <c r="M180" s="41" t="e">
        <f>VLOOKUP(I180,#REF!,6,0)</f>
        <v>#REF!</v>
      </c>
      <c r="N180" s="33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s="3" customFormat="1" ht="23.25" hidden="1" customHeight="1">
      <c r="A181" s="28">
        <v>176</v>
      </c>
      <c r="B181" s="94" t="str">
        <f t="shared" si="2"/>
        <v>20241PE6035K19.6</v>
      </c>
      <c r="C181" s="93" t="s">
        <v>1127</v>
      </c>
      <c r="D181" s="138" t="s">
        <v>514</v>
      </c>
      <c r="E181" s="56" t="s">
        <v>471</v>
      </c>
      <c r="F181" s="35" t="s">
        <v>18</v>
      </c>
      <c r="G181" s="30" t="s">
        <v>4</v>
      </c>
      <c r="H181" s="27" t="s">
        <v>516</v>
      </c>
      <c r="I181" s="52" t="s">
        <v>153</v>
      </c>
      <c r="J181" s="33"/>
      <c r="K181" s="69"/>
      <c r="L181" s="38">
        <v>6</v>
      </c>
      <c r="M181" s="41" t="e">
        <f>VLOOKUP(I181,#REF!,6,0)</f>
        <v>#REF!</v>
      </c>
      <c r="N181" s="33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s="3" customFormat="1" ht="23.25" hidden="1" customHeight="1">
      <c r="A182" s="28">
        <v>177</v>
      </c>
      <c r="B182" s="94" t="str">
        <f t="shared" si="2"/>
        <v>20241PE6035K19.7</v>
      </c>
      <c r="C182" s="93" t="s">
        <v>1130</v>
      </c>
      <c r="D182" s="138" t="s">
        <v>514</v>
      </c>
      <c r="E182" s="56" t="s">
        <v>471</v>
      </c>
      <c r="F182" s="35" t="s">
        <v>18</v>
      </c>
      <c r="G182" s="30" t="s">
        <v>5</v>
      </c>
      <c r="H182" s="27" t="s">
        <v>516</v>
      </c>
      <c r="I182" s="52" t="s">
        <v>144</v>
      </c>
      <c r="J182" s="33"/>
      <c r="K182" s="69"/>
      <c r="L182" s="38">
        <v>7</v>
      </c>
      <c r="M182" s="41" t="e">
        <f>VLOOKUP(I182,#REF!,6,0)</f>
        <v>#REF!</v>
      </c>
      <c r="N182" s="33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s="3" customFormat="1" ht="23.25" hidden="1" customHeight="1">
      <c r="A183" s="28">
        <v>178</v>
      </c>
      <c r="B183" s="94" t="e">
        <f t="shared" si="2"/>
        <v>#REF!</v>
      </c>
      <c r="C183" s="93" t="s">
        <v>1133</v>
      </c>
      <c r="D183" s="139" t="e">
        <f>VLOOKUP(E183,#REF!,25,0)</f>
        <v>#REF!</v>
      </c>
      <c r="E183" s="57" t="s">
        <v>64</v>
      </c>
      <c r="F183" s="32" t="s">
        <v>13</v>
      </c>
      <c r="G183" s="30" t="s">
        <v>2</v>
      </c>
      <c r="H183" s="44" t="s">
        <v>111</v>
      </c>
      <c r="I183" s="52" t="s">
        <v>540</v>
      </c>
      <c r="J183" s="33"/>
      <c r="K183" s="69"/>
      <c r="L183" s="38">
        <v>1</v>
      </c>
      <c r="M183" s="41" t="e">
        <f>VLOOKUP(I183,#REF!,6,0)</f>
        <v>#REF!</v>
      </c>
      <c r="N183" s="3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s="3" customFormat="1" ht="23.25" hidden="1" customHeight="1">
      <c r="A184" s="28">
        <v>179</v>
      </c>
      <c r="B184" s="94" t="e">
        <f t="shared" si="2"/>
        <v>#REF!</v>
      </c>
      <c r="C184" s="93" t="s">
        <v>1136</v>
      </c>
      <c r="D184" s="139" t="e">
        <f>VLOOKUP(E184,#REF!,25,0)</f>
        <v>#REF!</v>
      </c>
      <c r="E184" s="57" t="s">
        <v>64</v>
      </c>
      <c r="F184" s="32" t="s">
        <v>13</v>
      </c>
      <c r="G184" s="30" t="s">
        <v>1</v>
      </c>
      <c r="H184" s="27" t="s">
        <v>306</v>
      </c>
      <c r="I184" s="52" t="s">
        <v>118</v>
      </c>
      <c r="J184" s="33"/>
      <c r="K184" s="69"/>
      <c r="L184" s="38">
        <v>2</v>
      </c>
      <c r="M184" s="41" t="e">
        <f>VLOOKUP(I184,#REF!,6,0)</f>
        <v>#REF!</v>
      </c>
      <c r="N184" s="33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s="3" customFormat="1" ht="23.25" hidden="1" customHeight="1">
      <c r="A185" s="28">
        <v>180</v>
      </c>
      <c r="B185" s="94" t="e">
        <f t="shared" si="2"/>
        <v>#REF!</v>
      </c>
      <c r="C185" s="93" t="s">
        <v>1139</v>
      </c>
      <c r="D185" s="139" t="e">
        <f>VLOOKUP(E185,#REF!,25,0)</f>
        <v>#REF!</v>
      </c>
      <c r="E185" s="57" t="s">
        <v>64</v>
      </c>
      <c r="F185" s="32" t="s">
        <v>65</v>
      </c>
      <c r="G185" s="30" t="s">
        <v>1</v>
      </c>
      <c r="H185" s="27" t="s">
        <v>306</v>
      </c>
      <c r="I185" s="52" t="s">
        <v>150</v>
      </c>
      <c r="J185" s="33"/>
      <c r="K185" s="69"/>
      <c r="L185" s="38">
        <v>3</v>
      </c>
      <c r="M185" s="41" t="e">
        <f>VLOOKUP(I185,#REF!,6,0)</f>
        <v>#REF!</v>
      </c>
      <c r="N185" s="33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:43" s="3" customFormat="1" ht="23.25" hidden="1" customHeight="1">
      <c r="A186" s="28">
        <v>181</v>
      </c>
      <c r="B186" s="94" t="e">
        <f t="shared" si="2"/>
        <v>#REF!</v>
      </c>
      <c r="C186" s="445" t="s">
        <v>1142</v>
      </c>
      <c r="D186" s="139" t="e">
        <f>VLOOKUP(E186,#REF!,25,0)</f>
        <v>#REF!</v>
      </c>
      <c r="E186" s="57" t="s">
        <v>64</v>
      </c>
      <c r="F186" s="32" t="s">
        <v>13</v>
      </c>
      <c r="G186" s="30" t="s">
        <v>3</v>
      </c>
      <c r="H186" s="27" t="s">
        <v>25</v>
      </c>
      <c r="I186" s="52" t="s">
        <v>315</v>
      </c>
      <c r="J186" s="33"/>
      <c r="K186" s="69"/>
      <c r="L186" s="39">
        <v>4</v>
      </c>
      <c r="M186" s="41" t="e">
        <f>VLOOKUP(I186,#REF!,6,0)</f>
        <v>#REF!</v>
      </c>
      <c r="N186" s="33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:43" s="3" customFormat="1" ht="23.25" hidden="1" customHeight="1">
      <c r="A187" s="28">
        <v>182</v>
      </c>
      <c r="B187" s="94" t="e">
        <f t="shared" si="2"/>
        <v>#REF!</v>
      </c>
      <c r="C187" s="446"/>
      <c r="D187" s="139" t="e">
        <f>VLOOKUP(E187,#REF!,25,0)</f>
        <v>#REF!</v>
      </c>
      <c r="E187" s="57" t="s">
        <v>64</v>
      </c>
      <c r="F187" s="32" t="s">
        <v>13</v>
      </c>
      <c r="G187" s="30" t="s">
        <v>3</v>
      </c>
      <c r="H187" s="27" t="s">
        <v>25</v>
      </c>
      <c r="I187" s="34" t="s">
        <v>572</v>
      </c>
      <c r="J187" s="33"/>
      <c r="K187" s="69"/>
      <c r="L187" s="39">
        <v>4</v>
      </c>
      <c r="M187" s="41" t="e">
        <f>VLOOKUP(I187,#REF!,6,0)</f>
        <v>#REF!</v>
      </c>
      <c r="N187" s="69" t="s">
        <v>560</v>
      </c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s="3" customFormat="1" ht="23.25" hidden="1" customHeight="1">
      <c r="A188" s="28">
        <v>183</v>
      </c>
      <c r="B188" s="94" t="e">
        <f t="shared" si="2"/>
        <v>#REF!</v>
      </c>
      <c r="C188" s="93" t="s">
        <v>1145</v>
      </c>
      <c r="D188" s="139" t="e">
        <f>VLOOKUP(E188,#REF!,25,0)</f>
        <v>#REF!</v>
      </c>
      <c r="E188" s="57" t="s">
        <v>64</v>
      </c>
      <c r="F188" s="32" t="s">
        <v>65</v>
      </c>
      <c r="G188" s="30" t="s">
        <v>3</v>
      </c>
      <c r="H188" s="27" t="s">
        <v>25</v>
      </c>
      <c r="I188" s="52" t="s">
        <v>316</v>
      </c>
      <c r="J188" s="33"/>
      <c r="K188" s="69"/>
      <c r="L188" s="38">
        <v>5</v>
      </c>
      <c r="M188" s="41" t="e">
        <f>VLOOKUP(I188,#REF!,6,0)</f>
        <v>#REF!</v>
      </c>
      <c r="N188" s="33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:43" s="3" customFormat="1" ht="23.25" hidden="1" customHeight="1">
      <c r="A189" s="28">
        <v>184</v>
      </c>
      <c r="B189" s="94" t="e">
        <f t="shared" si="2"/>
        <v>#REF!</v>
      </c>
      <c r="C189" s="93" t="s">
        <v>1148</v>
      </c>
      <c r="D189" s="139" t="e">
        <f>VLOOKUP(E189,#REF!,25,0)</f>
        <v>#REF!</v>
      </c>
      <c r="E189" s="57" t="s">
        <v>64</v>
      </c>
      <c r="F189" s="32" t="s">
        <v>13</v>
      </c>
      <c r="G189" s="30" t="s">
        <v>4</v>
      </c>
      <c r="H189" s="44" t="s">
        <v>25</v>
      </c>
      <c r="I189" s="52" t="s">
        <v>317</v>
      </c>
      <c r="J189" s="33"/>
      <c r="K189" s="69"/>
      <c r="L189" s="38">
        <v>6</v>
      </c>
      <c r="M189" s="41" t="e">
        <f>VLOOKUP(I189,#REF!,6,0)</f>
        <v>#REF!</v>
      </c>
      <c r="N189" s="33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s="3" customFormat="1" ht="23.25" hidden="1" customHeight="1">
      <c r="A190" s="28">
        <v>185</v>
      </c>
      <c r="B190" s="94" t="e">
        <f t="shared" si="2"/>
        <v>#REF!</v>
      </c>
      <c r="C190" s="93" t="s">
        <v>1151</v>
      </c>
      <c r="D190" s="139" t="e">
        <f>VLOOKUP(E190,#REF!,25,0)</f>
        <v>#REF!</v>
      </c>
      <c r="E190" s="57" t="s">
        <v>64</v>
      </c>
      <c r="F190" s="32" t="s">
        <v>65</v>
      </c>
      <c r="G190" s="30" t="s">
        <v>4</v>
      </c>
      <c r="H190" s="44" t="s">
        <v>25</v>
      </c>
      <c r="I190" s="52" t="s">
        <v>318</v>
      </c>
      <c r="J190" s="33"/>
      <c r="K190" s="69"/>
      <c r="L190" s="38">
        <v>7</v>
      </c>
      <c r="M190" s="41" t="e">
        <f>VLOOKUP(I190,#REF!,6,0)</f>
        <v>#REF!</v>
      </c>
      <c r="N190" s="33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:43" s="3" customFormat="1" ht="23.25" hidden="1" customHeight="1">
      <c r="A191" s="28">
        <v>186</v>
      </c>
      <c r="B191" s="94" t="e">
        <f t="shared" si="2"/>
        <v>#REF!</v>
      </c>
      <c r="C191" s="93" t="s">
        <v>1154</v>
      </c>
      <c r="D191" s="139" t="e">
        <f>VLOOKUP(E191,#REF!,25,0)</f>
        <v>#REF!</v>
      </c>
      <c r="E191" s="57" t="s">
        <v>64</v>
      </c>
      <c r="F191" s="32" t="s">
        <v>13</v>
      </c>
      <c r="G191" s="30" t="s">
        <v>4</v>
      </c>
      <c r="H191" s="44" t="s">
        <v>25</v>
      </c>
      <c r="I191" s="52" t="s">
        <v>412</v>
      </c>
      <c r="J191" s="33"/>
      <c r="K191" s="69" t="s">
        <v>539</v>
      </c>
      <c r="L191" s="38">
        <v>8</v>
      </c>
      <c r="M191" s="86" t="s">
        <v>600</v>
      </c>
      <c r="N191" s="33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:43" s="3" customFormat="1" ht="23.25" hidden="1" customHeight="1">
      <c r="A192" s="28">
        <v>187</v>
      </c>
      <c r="B192" s="94" t="e">
        <f t="shared" si="2"/>
        <v>#REF!</v>
      </c>
      <c r="C192" s="93" t="s">
        <v>1157</v>
      </c>
      <c r="D192" s="139" t="e">
        <f>VLOOKUP(E192,#REF!,25,0)</f>
        <v>#REF!</v>
      </c>
      <c r="E192" s="57" t="s">
        <v>64</v>
      </c>
      <c r="F192" s="32" t="s">
        <v>65</v>
      </c>
      <c r="G192" s="30" t="s">
        <v>5</v>
      </c>
      <c r="H192" s="44" t="s">
        <v>110</v>
      </c>
      <c r="I192" s="60" t="s">
        <v>328</v>
      </c>
      <c r="J192" s="33"/>
      <c r="K192" s="69" t="s">
        <v>539</v>
      </c>
      <c r="L192" s="38">
        <v>9</v>
      </c>
      <c r="M192" s="86" t="s">
        <v>600</v>
      </c>
      <c r="N192" s="33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:43" s="3" customFormat="1" ht="23.25" hidden="1" customHeight="1">
      <c r="A193" s="28">
        <v>188</v>
      </c>
      <c r="B193" s="94" t="e">
        <f t="shared" si="2"/>
        <v>#REF!</v>
      </c>
      <c r="C193" s="93" t="s">
        <v>1160</v>
      </c>
      <c r="D193" s="139" t="e">
        <f>VLOOKUP(E193,#REF!,25,0)</f>
        <v>#REF!</v>
      </c>
      <c r="E193" s="57" t="s">
        <v>64</v>
      </c>
      <c r="F193" s="32" t="s">
        <v>65</v>
      </c>
      <c r="G193" s="30" t="s">
        <v>1</v>
      </c>
      <c r="H193" s="27" t="s">
        <v>22</v>
      </c>
      <c r="I193" s="52" t="s">
        <v>309</v>
      </c>
      <c r="J193" s="33"/>
      <c r="K193" s="69"/>
      <c r="L193" s="38">
        <v>10</v>
      </c>
      <c r="M193" s="41" t="e">
        <f>VLOOKUP(I193,#REF!,6,0)</f>
        <v>#REF!</v>
      </c>
      <c r="N193" s="3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:43" s="3" customFormat="1" ht="23.25" hidden="1" customHeight="1">
      <c r="A194" s="28">
        <v>189</v>
      </c>
      <c r="B194" s="94" t="e">
        <f t="shared" si="2"/>
        <v>#REF!</v>
      </c>
      <c r="C194" s="93" t="s">
        <v>1163</v>
      </c>
      <c r="D194" s="139" t="e">
        <f>VLOOKUP(E194,#REF!,25,0)</f>
        <v>#REF!</v>
      </c>
      <c r="E194" s="57" t="s">
        <v>64</v>
      </c>
      <c r="F194" s="32" t="s">
        <v>13</v>
      </c>
      <c r="G194" s="30" t="s">
        <v>1</v>
      </c>
      <c r="H194" s="27" t="s">
        <v>22</v>
      </c>
      <c r="I194" s="52" t="s">
        <v>310</v>
      </c>
      <c r="J194" s="33"/>
      <c r="K194" s="69"/>
      <c r="L194" s="38">
        <v>11</v>
      </c>
      <c r="M194" s="41" t="e">
        <f>VLOOKUP(I194,#REF!,6,0)</f>
        <v>#REF!</v>
      </c>
      <c r="N194" s="33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:43" s="3" customFormat="1" ht="23.25" hidden="1" customHeight="1">
      <c r="A195" s="28">
        <v>190</v>
      </c>
      <c r="B195" s="94" t="e">
        <f t="shared" si="2"/>
        <v>#REF!</v>
      </c>
      <c r="C195" s="93" t="s">
        <v>1166</v>
      </c>
      <c r="D195" s="139" t="e">
        <f>VLOOKUP(E195,#REF!,25,0)</f>
        <v>#REF!</v>
      </c>
      <c r="E195" s="57" t="s">
        <v>64</v>
      </c>
      <c r="F195" s="32" t="s">
        <v>65</v>
      </c>
      <c r="G195" s="30" t="s">
        <v>1</v>
      </c>
      <c r="H195" s="44" t="s">
        <v>22</v>
      </c>
      <c r="I195" s="52" t="s">
        <v>311</v>
      </c>
      <c r="J195" s="33"/>
      <c r="K195" s="69" t="s">
        <v>539</v>
      </c>
      <c r="L195" s="38">
        <v>12</v>
      </c>
      <c r="M195" s="86" t="s">
        <v>600</v>
      </c>
      <c r="N195" s="33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:43" ht="23.25" hidden="1" customHeight="1">
      <c r="A196" s="28">
        <v>191</v>
      </c>
      <c r="B196" s="94" t="e">
        <f t="shared" si="2"/>
        <v>#REF!</v>
      </c>
      <c r="C196" s="93" t="s">
        <v>1169</v>
      </c>
      <c r="D196" s="139" t="e">
        <f>VLOOKUP(E196,#REF!,25,0)</f>
        <v>#REF!</v>
      </c>
      <c r="E196" s="57" t="s">
        <v>64</v>
      </c>
      <c r="F196" s="32" t="s">
        <v>13</v>
      </c>
      <c r="G196" s="30" t="s">
        <v>1</v>
      </c>
      <c r="H196" s="44" t="s">
        <v>22</v>
      </c>
      <c r="I196" s="52" t="s">
        <v>312</v>
      </c>
      <c r="J196" s="33"/>
      <c r="K196" s="69" t="s">
        <v>539</v>
      </c>
      <c r="L196" s="38">
        <v>13</v>
      </c>
      <c r="M196" s="86" t="s">
        <v>600</v>
      </c>
      <c r="N196" s="33"/>
    </row>
    <row r="197" spans="1:43" ht="23.25" hidden="1" customHeight="1">
      <c r="A197" s="28">
        <v>192</v>
      </c>
      <c r="B197" s="94" t="e">
        <f t="shared" si="2"/>
        <v>#REF!</v>
      </c>
      <c r="C197" s="93" t="s">
        <v>1172</v>
      </c>
      <c r="D197" s="139" t="e">
        <f>VLOOKUP(E197,#REF!,25,0)</f>
        <v>#REF!</v>
      </c>
      <c r="E197" s="57" t="s">
        <v>64</v>
      </c>
      <c r="F197" s="32" t="s">
        <v>65</v>
      </c>
      <c r="G197" s="30" t="s">
        <v>0</v>
      </c>
      <c r="H197" s="27" t="s">
        <v>23</v>
      </c>
      <c r="I197" s="52" t="s">
        <v>313</v>
      </c>
      <c r="J197" s="33"/>
      <c r="K197" s="69"/>
      <c r="L197" s="38">
        <v>14</v>
      </c>
      <c r="M197" s="41" t="e">
        <f>VLOOKUP(I197,#REF!,6,0)</f>
        <v>#REF!</v>
      </c>
      <c r="N197" s="33"/>
    </row>
    <row r="198" spans="1:43" s="3" customFormat="1" ht="23.25" hidden="1" customHeight="1">
      <c r="A198" s="28">
        <v>193</v>
      </c>
      <c r="B198" s="94" t="e">
        <f t="shared" ref="B198:B261" si="3">CONCATENATE(20241,$D198,"K19.",$L198)</f>
        <v>#REF!</v>
      </c>
      <c r="C198" s="93" t="s">
        <v>1175</v>
      </c>
      <c r="D198" s="139" t="e">
        <f>VLOOKUP(E198,#REF!,25,0)</f>
        <v>#REF!</v>
      </c>
      <c r="E198" s="57" t="s">
        <v>64</v>
      </c>
      <c r="F198" s="32" t="s">
        <v>13</v>
      </c>
      <c r="G198" s="30" t="s">
        <v>0</v>
      </c>
      <c r="H198" s="27" t="s">
        <v>23</v>
      </c>
      <c r="I198" s="52" t="s">
        <v>314</v>
      </c>
      <c r="J198" s="33"/>
      <c r="K198" s="69"/>
      <c r="L198" s="38">
        <v>15</v>
      </c>
      <c r="M198" s="41" t="e">
        <f>VLOOKUP(I198,#REF!,6,0)</f>
        <v>#REF!</v>
      </c>
      <c r="N198" s="33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:43" s="3" customFormat="1" ht="23.25" hidden="1" customHeight="1">
      <c r="A199" s="28">
        <v>194</v>
      </c>
      <c r="B199" s="94" t="e">
        <f t="shared" si="3"/>
        <v>#REF!</v>
      </c>
      <c r="C199" s="93" t="s">
        <v>1178</v>
      </c>
      <c r="D199" s="139" t="e">
        <f>VLOOKUP(E199,#REF!,25,0)</f>
        <v>#REF!</v>
      </c>
      <c r="E199" s="57" t="s">
        <v>64</v>
      </c>
      <c r="F199" s="32" t="s">
        <v>65</v>
      </c>
      <c r="G199" s="30" t="s">
        <v>1</v>
      </c>
      <c r="H199" s="27" t="s">
        <v>30</v>
      </c>
      <c r="I199" s="52" t="s">
        <v>329</v>
      </c>
      <c r="J199" s="33"/>
      <c r="K199" s="69"/>
      <c r="L199" s="38">
        <v>16</v>
      </c>
      <c r="M199" s="41" t="e">
        <f>VLOOKUP(I199,#REF!,6,0)</f>
        <v>#REF!</v>
      </c>
      <c r="N199" s="33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:43" s="3" customFormat="1" ht="23.25" hidden="1" customHeight="1">
      <c r="A200" s="28">
        <v>195</v>
      </c>
      <c r="B200" s="94" t="e">
        <f t="shared" si="3"/>
        <v>#REF!</v>
      </c>
      <c r="C200" s="93" t="s">
        <v>1181</v>
      </c>
      <c r="D200" s="139" t="e">
        <f>VLOOKUP(E200,#REF!,25,0)</f>
        <v>#REF!</v>
      </c>
      <c r="E200" s="57" t="s">
        <v>64</v>
      </c>
      <c r="F200" s="32" t="s">
        <v>13</v>
      </c>
      <c r="G200" s="30" t="s">
        <v>1</v>
      </c>
      <c r="H200" s="27" t="s">
        <v>30</v>
      </c>
      <c r="I200" s="52" t="s">
        <v>330</v>
      </c>
      <c r="J200" s="33"/>
      <c r="K200" s="69"/>
      <c r="L200" s="38">
        <v>17</v>
      </c>
      <c r="M200" s="41" t="e">
        <f>VLOOKUP(I200,#REF!,6,0)</f>
        <v>#REF!</v>
      </c>
      <c r="N200" s="33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:43" s="3" customFormat="1" ht="23.25" hidden="1" customHeight="1">
      <c r="A201" s="28">
        <v>196</v>
      </c>
      <c r="B201" s="94" t="e">
        <f t="shared" si="3"/>
        <v>#REF!</v>
      </c>
      <c r="C201" s="93" t="s">
        <v>1184</v>
      </c>
      <c r="D201" s="139" t="e">
        <f>VLOOKUP(E201,#REF!,25,0)</f>
        <v>#REF!</v>
      </c>
      <c r="E201" s="57" t="s">
        <v>64</v>
      </c>
      <c r="F201" s="32" t="s">
        <v>65</v>
      </c>
      <c r="G201" s="30" t="s">
        <v>1</v>
      </c>
      <c r="H201" s="44" t="s">
        <v>30</v>
      </c>
      <c r="I201" s="52" t="s">
        <v>331</v>
      </c>
      <c r="J201" s="33"/>
      <c r="K201" s="69" t="s">
        <v>539</v>
      </c>
      <c r="L201" s="38">
        <v>18</v>
      </c>
      <c r="M201" s="86" t="s">
        <v>600</v>
      </c>
      <c r="N201" s="33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:43" s="3" customFormat="1" ht="23.25" hidden="1" customHeight="1">
      <c r="A202" s="28">
        <v>197</v>
      </c>
      <c r="B202" s="94" t="e">
        <f t="shared" si="3"/>
        <v>#REF!</v>
      </c>
      <c r="C202" s="93" t="s">
        <v>1187</v>
      </c>
      <c r="D202" s="139" t="e">
        <f>VLOOKUP(E202,#REF!,25,0)</f>
        <v>#REF!</v>
      </c>
      <c r="E202" s="57" t="s">
        <v>64</v>
      </c>
      <c r="F202" s="32" t="s">
        <v>13</v>
      </c>
      <c r="G202" s="30" t="s">
        <v>1</v>
      </c>
      <c r="H202" s="44" t="s">
        <v>30</v>
      </c>
      <c r="I202" s="52" t="s">
        <v>332</v>
      </c>
      <c r="J202" s="33"/>
      <c r="K202" s="69" t="s">
        <v>539</v>
      </c>
      <c r="L202" s="38">
        <v>19</v>
      </c>
      <c r="M202" s="86" t="s">
        <v>600</v>
      </c>
      <c r="N202" s="33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:43" s="3" customFormat="1" ht="23.25" hidden="1" customHeight="1">
      <c r="A203" s="28">
        <v>198</v>
      </c>
      <c r="B203" s="94" t="e">
        <f t="shared" si="3"/>
        <v>#REF!</v>
      </c>
      <c r="C203" s="93" t="s">
        <v>1190</v>
      </c>
      <c r="D203" s="139" t="e">
        <f>VLOOKUP(E203,#REF!,25,0)</f>
        <v>#REF!</v>
      </c>
      <c r="E203" s="57" t="s">
        <v>64</v>
      </c>
      <c r="F203" s="32" t="s">
        <v>65</v>
      </c>
      <c r="G203" s="30" t="s">
        <v>2</v>
      </c>
      <c r="H203" s="27" t="s">
        <v>31</v>
      </c>
      <c r="I203" s="52" t="s">
        <v>333</v>
      </c>
      <c r="J203" s="33"/>
      <c r="K203" s="69"/>
      <c r="L203" s="38">
        <v>20</v>
      </c>
      <c r="M203" s="41" t="e">
        <f>VLOOKUP(I203,#REF!,6,0)</f>
        <v>#REF!</v>
      </c>
      <c r="N203" s="3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:43" ht="23.25" hidden="1" customHeight="1">
      <c r="A204" s="28">
        <v>199</v>
      </c>
      <c r="B204" s="94" t="e">
        <f t="shared" si="3"/>
        <v>#REF!</v>
      </c>
      <c r="C204" s="93" t="s">
        <v>1193</v>
      </c>
      <c r="D204" s="139" t="e">
        <f>VLOOKUP(E204,#REF!,25,0)</f>
        <v>#REF!</v>
      </c>
      <c r="E204" s="57" t="s">
        <v>64</v>
      </c>
      <c r="F204" s="32" t="s">
        <v>13</v>
      </c>
      <c r="G204" s="30" t="s">
        <v>2</v>
      </c>
      <c r="H204" s="27" t="s">
        <v>31</v>
      </c>
      <c r="I204" s="52" t="s">
        <v>334</v>
      </c>
      <c r="J204" s="33"/>
      <c r="K204" s="69"/>
      <c r="L204" s="38">
        <v>21</v>
      </c>
      <c r="M204" s="41" t="e">
        <f>VLOOKUP(I204,#REF!,6,0)</f>
        <v>#REF!</v>
      </c>
      <c r="N204" s="33"/>
    </row>
    <row r="205" spans="1:43" ht="23.25" hidden="1" customHeight="1">
      <c r="A205" s="28">
        <v>200</v>
      </c>
      <c r="B205" s="94" t="e">
        <f t="shared" si="3"/>
        <v>#REF!</v>
      </c>
      <c r="C205" s="93" t="s">
        <v>1196</v>
      </c>
      <c r="D205" s="139" t="e">
        <f>VLOOKUP(E205,#REF!,25,0)</f>
        <v>#REF!</v>
      </c>
      <c r="E205" s="57" t="s">
        <v>64</v>
      </c>
      <c r="F205" s="32" t="s">
        <v>65</v>
      </c>
      <c r="G205" s="30" t="s">
        <v>0</v>
      </c>
      <c r="H205" s="27" t="s">
        <v>111</v>
      </c>
      <c r="I205" s="52" t="s">
        <v>335</v>
      </c>
      <c r="J205" s="24"/>
      <c r="K205" s="69"/>
      <c r="L205" s="38">
        <v>22</v>
      </c>
      <c r="M205" s="41" t="e">
        <f>VLOOKUP(I205,#REF!,6,0)</f>
        <v>#REF!</v>
      </c>
      <c r="N205" s="24"/>
    </row>
    <row r="206" spans="1:43" ht="23.25" hidden="1" customHeight="1">
      <c r="A206" s="28">
        <v>201</v>
      </c>
      <c r="B206" s="94" t="e">
        <f t="shared" si="3"/>
        <v>#REF!</v>
      </c>
      <c r="C206" s="93" t="s">
        <v>1199</v>
      </c>
      <c r="D206" s="139" t="e">
        <f>VLOOKUP(E206,#REF!,25,0)</f>
        <v>#REF!</v>
      </c>
      <c r="E206" s="57" t="s">
        <v>64</v>
      </c>
      <c r="F206" s="32" t="s">
        <v>13</v>
      </c>
      <c r="G206" s="30" t="s">
        <v>0</v>
      </c>
      <c r="H206" s="44" t="s">
        <v>30</v>
      </c>
      <c r="I206" s="52" t="s">
        <v>340</v>
      </c>
      <c r="J206" s="33"/>
      <c r="K206" s="69"/>
      <c r="L206" s="38">
        <v>23</v>
      </c>
      <c r="M206" s="41" t="e">
        <f>VLOOKUP(I206,#REF!,6,0)</f>
        <v>#REF!</v>
      </c>
      <c r="N206" s="33"/>
    </row>
    <row r="207" spans="1:43" ht="23.25" hidden="1" customHeight="1">
      <c r="A207" s="28">
        <v>202</v>
      </c>
      <c r="B207" s="94" t="e">
        <f t="shared" si="3"/>
        <v>#REF!</v>
      </c>
      <c r="C207" s="93" t="s">
        <v>1202</v>
      </c>
      <c r="D207" s="139" t="e">
        <f>VLOOKUP(E207,#REF!,25,0)</f>
        <v>#REF!</v>
      </c>
      <c r="E207" s="57" t="s">
        <v>64</v>
      </c>
      <c r="F207" s="32" t="s">
        <v>65</v>
      </c>
      <c r="G207" s="30" t="s">
        <v>0</v>
      </c>
      <c r="H207" s="44" t="s">
        <v>30</v>
      </c>
      <c r="I207" s="52" t="s">
        <v>341</v>
      </c>
      <c r="J207" s="33"/>
      <c r="K207" s="69"/>
      <c r="L207" s="38">
        <v>24</v>
      </c>
      <c r="M207" s="41" t="e">
        <f>VLOOKUP(I207,#REF!,6,0)</f>
        <v>#REF!</v>
      </c>
      <c r="N207" s="33"/>
    </row>
    <row r="208" spans="1:43" ht="23.25" hidden="1" customHeight="1">
      <c r="A208" s="28">
        <v>203</v>
      </c>
      <c r="B208" s="94" t="e">
        <f t="shared" si="3"/>
        <v>#REF!</v>
      </c>
      <c r="C208" s="93" t="s">
        <v>1205</v>
      </c>
      <c r="D208" s="139" t="e">
        <f>VLOOKUP(E208,#REF!,25,0)</f>
        <v>#REF!</v>
      </c>
      <c r="E208" s="57" t="s">
        <v>64</v>
      </c>
      <c r="F208" s="32" t="s">
        <v>13</v>
      </c>
      <c r="G208" s="30" t="s">
        <v>0</v>
      </c>
      <c r="H208" s="44" t="s">
        <v>30</v>
      </c>
      <c r="I208" s="52" t="s">
        <v>342</v>
      </c>
      <c r="J208" s="24"/>
      <c r="K208" s="69" t="s">
        <v>539</v>
      </c>
      <c r="L208" s="38">
        <v>25</v>
      </c>
      <c r="M208" s="86" t="s">
        <v>600</v>
      </c>
      <c r="N208" s="24"/>
    </row>
    <row r="209" spans="1:14" ht="23.25" hidden="1" customHeight="1">
      <c r="A209" s="28">
        <v>204</v>
      </c>
      <c r="B209" s="94" t="e">
        <f t="shared" si="3"/>
        <v>#REF!</v>
      </c>
      <c r="C209" s="445" t="s">
        <v>1208</v>
      </c>
      <c r="D209" s="139" t="e">
        <f>VLOOKUP(E209,#REF!,25,0)</f>
        <v>#REF!</v>
      </c>
      <c r="E209" s="57" t="s">
        <v>64</v>
      </c>
      <c r="F209" s="32" t="s">
        <v>65</v>
      </c>
      <c r="G209" s="30" t="s">
        <v>0</v>
      </c>
      <c r="H209" s="44" t="s">
        <v>30</v>
      </c>
      <c r="I209" s="52" t="s">
        <v>343</v>
      </c>
      <c r="J209" s="24"/>
      <c r="K209" s="69" t="s">
        <v>539</v>
      </c>
      <c r="L209" s="39">
        <v>26</v>
      </c>
      <c r="M209" s="86" t="s">
        <v>600</v>
      </c>
      <c r="N209" s="24"/>
    </row>
    <row r="210" spans="1:14" ht="23.25" hidden="1" customHeight="1">
      <c r="A210" s="28">
        <v>205</v>
      </c>
      <c r="B210" s="94" t="e">
        <f t="shared" si="3"/>
        <v>#REF!</v>
      </c>
      <c r="C210" s="446"/>
      <c r="D210" s="139" t="e">
        <f>VLOOKUP(E210,#REF!,25,0)</f>
        <v>#REF!</v>
      </c>
      <c r="E210" s="57" t="s">
        <v>64</v>
      </c>
      <c r="F210" s="32" t="s">
        <v>65</v>
      </c>
      <c r="G210" s="30" t="s">
        <v>0</v>
      </c>
      <c r="H210" s="44" t="s">
        <v>30</v>
      </c>
      <c r="I210" s="34" t="s">
        <v>408</v>
      </c>
      <c r="J210" s="33"/>
      <c r="K210" s="69"/>
      <c r="L210" s="39">
        <v>26</v>
      </c>
      <c r="M210" s="86" t="s">
        <v>600</v>
      </c>
      <c r="N210" s="54" t="s">
        <v>576</v>
      </c>
    </row>
    <row r="211" spans="1:14" ht="23.25" hidden="1" customHeight="1">
      <c r="A211" s="28">
        <v>206</v>
      </c>
      <c r="B211" s="94" t="e">
        <f t="shared" si="3"/>
        <v>#REF!</v>
      </c>
      <c r="C211" s="93" t="s">
        <v>1211</v>
      </c>
      <c r="D211" s="139" t="e">
        <f>VLOOKUP(E211,#REF!,25,0)</f>
        <v>#REF!</v>
      </c>
      <c r="E211" s="57" t="s">
        <v>64</v>
      </c>
      <c r="F211" s="32" t="s">
        <v>65</v>
      </c>
      <c r="G211" s="30" t="s">
        <v>5</v>
      </c>
      <c r="H211" s="44" t="s">
        <v>39</v>
      </c>
      <c r="I211" s="52" t="s">
        <v>344</v>
      </c>
      <c r="J211" s="33"/>
      <c r="K211" s="69"/>
      <c r="L211" s="38">
        <v>27</v>
      </c>
      <c r="M211" s="41" t="e">
        <f>VLOOKUP(I211,#REF!,6,0)</f>
        <v>#REF!</v>
      </c>
      <c r="N211" s="33"/>
    </row>
    <row r="212" spans="1:14" ht="23.25" hidden="1" customHeight="1">
      <c r="A212" s="28">
        <v>207</v>
      </c>
      <c r="B212" s="94" t="e">
        <f t="shared" si="3"/>
        <v>#REF!</v>
      </c>
      <c r="C212" s="93" t="s">
        <v>1214</v>
      </c>
      <c r="D212" s="139" t="e">
        <f>VLOOKUP(E212,#REF!,25,0)</f>
        <v>#REF!</v>
      </c>
      <c r="E212" s="57" t="s">
        <v>64</v>
      </c>
      <c r="F212" s="32" t="s">
        <v>13</v>
      </c>
      <c r="G212" s="30" t="s">
        <v>5</v>
      </c>
      <c r="H212" s="44" t="s">
        <v>32</v>
      </c>
      <c r="I212" s="52" t="s">
        <v>345</v>
      </c>
      <c r="J212" s="33"/>
      <c r="K212" s="69" t="s">
        <v>539</v>
      </c>
      <c r="L212" s="38">
        <v>28</v>
      </c>
      <c r="M212" s="86" t="s">
        <v>600</v>
      </c>
      <c r="N212" s="33"/>
    </row>
    <row r="213" spans="1:14" ht="23.25" hidden="1" customHeight="1">
      <c r="A213" s="28">
        <v>208</v>
      </c>
      <c r="B213" s="94" t="e">
        <f t="shared" si="3"/>
        <v>#REF!</v>
      </c>
      <c r="C213" s="93" t="s">
        <v>1217</v>
      </c>
      <c r="D213" s="139" t="e">
        <f>VLOOKUP(E213,#REF!,25,0)</f>
        <v>#REF!</v>
      </c>
      <c r="E213" s="57" t="s">
        <v>64</v>
      </c>
      <c r="F213" s="32" t="s">
        <v>13</v>
      </c>
      <c r="G213" s="30" t="s">
        <v>5</v>
      </c>
      <c r="H213" s="44" t="s">
        <v>26</v>
      </c>
      <c r="I213" s="52" t="s">
        <v>346</v>
      </c>
      <c r="J213" s="33"/>
      <c r="K213" s="69"/>
      <c r="L213" s="38">
        <v>29</v>
      </c>
      <c r="M213" s="41" t="e">
        <f>VLOOKUP(I213,#REF!,6,0)</f>
        <v>#REF!</v>
      </c>
      <c r="N213" s="33"/>
    </row>
    <row r="214" spans="1:14" ht="23.25" hidden="1" customHeight="1">
      <c r="A214" s="28">
        <v>209</v>
      </c>
      <c r="B214" s="94" t="e">
        <f t="shared" si="3"/>
        <v>#REF!</v>
      </c>
      <c r="C214" s="93" t="s">
        <v>1220</v>
      </c>
      <c r="D214" s="139" t="e">
        <f>VLOOKUP(E214,#REF!,25,0)</f>
        <v>#REF!</v>
      </c>
      <c r="E214" s="57" t="s">
        <v>64</v>
      </c>
      <c r="F214" s="32" t="s">
        <v>65</v>
      </c>
      <c r="G214" s="30" t="s">
        <v>5</v>
      </c>
      <c r="H214" s="44" t="s">
        <v>39</v>
      </c>
      <c r="I214" s="52" t="s">
        <v>347</v>
      </c>
      <c r="J214" s="33"/>
      <c r="K214" s="69" t="s">
        <v>539</v>
      </c>
      <c r="L214" s="38">
        <v>30</v>
      </c>
      <c r="M214" s="86" t="s">
        <v>600</v>
      </c>
      <c r="N214" s="33"/>
    </row>
    <row r="215" spans="1:14" ht="23.25" hidden="1" customHeight="1">
      <c r="A215" s="28">
        <v>210</v>
      </c>
      <c r="B215" s="94" t="e">
        <f t="shared" si="3"/>
        <v>#REF!</v>
      </c>
      <c r="C215" s="93" t="s">
        <v>1223</v>
      </c>
      <c r="D215" s="139" t="e">
        <f>VLOOKUP(E215,#REF!,25,0)</f>
        <v>#REF!</v>
      </c>
      <c r="E215" s="57" t="s">
        <v>64</v>
      </c>
      <c r="F215" s="32" t="s">
        <v>13</v>
      </c>
      <c r="G215" s="30" t="s">
        <v>5</v>
      </c>
      <c r="H215" s="27" t="s">
        <v>32</v>
      </c>
      <c r="I215" s="52" t="s">
        <v>336</v>
      </c>
      <c r="J215" s="33"/>
      <c r="K215" s="69"/>
      <c r="L215" s="38">
        <v>31</v>
      </c>
      <c r="M215" s="41" t="e">
        <f>VLOOKUP(I215,#REF!,6,0)</f>
        <v>#REF!</v>
      </c>
      <c r="N215" s="33"/>
    </row>
    <row r="216" spans="1:14" ht="23.25" hidden="1" customHeight="1">
      <c r="A216" s="28">
        <v>211</v>
      </c>
      <c r="B216" s="94" t="e">
        <f t="shared" si="3"/>
        <v>#REF!</v>
      </c>
      <c r="C216" s="93" t="s">
        <v>1226</v>
      </c>
      <c r="D216" s="139" t="e">
        <f>VLOOKUP(E216,#REF!,25,0)</f>
        <v>#REF!</v>
      </c>
      <c r="E216" s="57" t="s">
        <v>64</v>
      </c>
      <c r="F216" s="32" t="s">
        <v>65</v>
      </c>
      <c r="G216" s="30" t="s">
        <v>5</v>
      </c>
      <c r="H216" s="44" t="s">
        <v>36</v>
      </c>
      <c r="I216" s="52" t="s">
        <v>337</v>
      </c>
      <c r="J216" s="33"/>
      <c r="K216" s="69" t="s">
        <v>539</v>
      </c>
      <c r="L216" s="38">
        <v>32</v>
      </c>
      <c r="M216" s="86" t="s">
        <v>600</v>
      </c>
      <c r="N216" s="33"/>
    </row>
    <row r="217" spans="1:14" ht="23.25" hidden="1" customHeight="1">
      <c r="A217" s="28">
        <v>212</v>
      </c>
      <c r="B217" s="94" t="e">
        <f t="shared" si="3"/>
        <v>#REF!</v>
      </c>
      <c r="C217" s="93" t="s">
        <v>1229</v>
      </c>
      <c r="D217" s="139" t="e">
        <f>VLOOKUP(E217,#REF!,25,0)</f>
        <v>#REF!</v>
      </c>
      <c r="E217" s="57" t="s">
        <v>64</v>
      </c>
      <c r="F217" s="32" t="s">
        <v>13</v>
      </c>
      <c r="G217" s="30" t="s">
        <v>3</v>
      </c>
      <c r="H217" s="44" t="s">
        <v>25</v>
      </c>
      <c r="I217" s="52" t="s">
        <v>338</v>
      </c>
      <c r="J217" s="33"/>
      <c r="K217" s="69" t="s">
        <v>539</v>
      </c>
      <c r="L217" s="38">
        <v>33</v>
      </c>
      <c r="M217" s="86" t="s">
        <v>600</v>
      </c>
      <c r="N217" s="33"/>
    </row>
    <row r="218" spans="1:14" ht="23.25" hidden="1" customHeight="1">
      <c r="A218" s="28">
        <v>213</v>
      </c>
      <c r="B218" s="94" t="e">
        <f t="shared" si="3"/>
        <v>#REF!</v>
      </c>
      <c r="C218" s="93" t="s">
        <v>1232</v>
      </c>
      <c r="D218" s="139" t="e">
        <f>VLOOKUP(E218,#REF!,25,0)</f>
        <v>#REF!</v>
      </c>
      <c r="E218" s="57" t="s">
        <v>64</v>
      </c>
      <c r="F218" s="32" t="s">
        <v>65</v>
      </c>
      <c r="G218" s="30" t="s">
        <v>3</v>
      </c>
      <c r="H218" s="44" t="s">
        <v>25</v>
      </c>
      <c r="I218" s="52" t="s">
        <v>339</v>
      </c>
      <c r="J218" s="33"/>
      <c r="K218" s="69" t="s">
        <v>539</v>
      </c>
      <c r="L218" s="38">
        <v>34</v>
      </c>
      <c r="M218" s="86" t="s">
        <v>600</v>
      </c>
      <c r="N218" s="33"/>
    </row>
    <row r="219" spans="1:14" ht="23.25" hidden="1" customHeight="1">
      <c r="A219" s="28">
        <v>214</v>
      </c>
      <c r="B219" s="94" t="e">
        <f t="shared" si="3"/>
        <v>#REF!</v>
      </c>
      <c r="C219" s="93" t="s">
        <v>1235</v>
      </c>
      <c r="D219" s="139" t="e">
        <f>VLOOKUP(E219,#REF!,25,0)</f>
        <v>#REF!</v>
      </c>
      <c r="E219" s="57" t="s">
        <v>64</v>
      </c>
      <c r="F219" s="32" t="s">
        <v>65</v>
      </c>
      <c r="G219" s="30" t="s">
        <v>5</v>
      </c>
      <c r="H219" s="27" t="s">
        <v>176</v>
      </c>
      <c r="I219" s="52" t="s">
        <v>303</v>
      </c>
      <c r="J219" s="33"/>
      <c r="K219" s="69"/>
      <c r="L219" s="38">
        <v>35</v>
      </c>
      <c r="M219" s="41" t="e">
        <f>VLOOKUP(I219,#REF!,6,0)</f>
        <v>#REF!</v>
      </c>
      <c r="N219" s="33"/>
    </row>
    <row r="220" spans="1:14" ht="23.25" hidden="1" customHeight="1">
      <c r="A220" s="28">
        <v>215</v>
      </c>
      <c r="B220" s="94" t="e">
        <f t="shared" si="3"/>
        <v>#REF!</v>
      </c>
      <c r="C220" s="93" t="s">
        <v>1238</v>
      </c>
      <c r="D220" s="139" t="e">
        <f>VLOOKUP(E220,#REF!,25,0)</f>
        <v>#REF!</v>
      </c>
      <c r="E220" s="57" t="s">
        <v>64</v>
      </c>
      <c r="F220" s="32" t="s">
        <v>13</v>
      </c>
      <c r="G220" s="30" t="s">
        <v>5</v>
      </c>
      <c r="H220" s="27" t="s">
        <v>176</v>
      </c>
      <c r="I220" s="52" t="s">
        <v>304</v>
      </c>
      <c r="J220" s="33"/>
      <c r="K220" s="69"/>
      <c r="L220" s="38">
        <v>36</v>
      </c>
      <c r="M220" s="41" t="e">
        <f>VLOOKUP(I220,#REF!,6,0)</f>
        <v>#REF!</v>
      </c>
      <c r="N220" s="33"/>
    </row>
    <row r="221" spans="1:14" ht="23.25" hidden="1" customHeight="1">
      <c r="A221" s="28">
        <v>216</v>
      </c>
      <c r="B221" s="94" t="e">
        <f t="shared" si="3"/>
        <v>#REF!</v>
      </c>
      <c r="C221" s="93" t="s">
        <v>1241</v>
      </c>
      <c r="D221" s="139" t="e">
        <f>VLOOKUP(E221,#REF!,25,0)</f>
        <v>#REF!</v>
      </c>
      <c r="E221" s="57" t="s">
        <v>64</v>
      </c>
      <c r="F221" s="32" t="s">
        <v>65</v>
      </c>
      <c r="G221" s="30" t="s">
        <v>5</v>
      </c>
      <c r="H221" s="27" t="s">
        <v>375</v>
      </c>
      <c r="I221" s="52" t="s">
        <v>305</v>
      </c>
      <c r="J221" s="33"/>
      <c r="K221" s="69"/>
      <c r="L221" s="38">
        <v>37</v>
      </c>
      <c r="M221" s="41" t="e">
        <f>VLOOKUP(I221,#REF!,6,0)</f>
        <v>#REF!</v>
      </c>
      <c r="N221" s="33"/>
    </row>
    <row r="222" spans="1:14" ht="23.25" hidden="1" customHeight="1">
      <c r="A222" s="28">
        <v>217</v>
      </c>
      <c r="B222" s="94" t="e">
        <f t="shared" si="3"/>
        <v>#REF!</v>
      </c>
      <c r="C222" s="93" t="s">
        <v>1244</v>
      </c>
      <c r="D222" s="139" t="e">
        <f>VLOOKUP(E222,#REF!,25,0)</f>
        <v>#REF!</v>
      </c>
      <c r="E222" s="57" t="s">
        <v>64</v>
      </c>
      <c r="F222" s="32" t="s">
        <v>520</v>
      </c>
      <c r="G222" s="30" t="s">
        <v>0</v>
      </c>
      <c r="H222" s="44" t="s">
        <v>23</v>
      </c>
      <c r="I222" s="52" t="s">
        <v>153</v>
      </c>
      <c r="J222" s="33"/>
      <c r="K222" s="69" t="s">
        <v>539</v>
      </c>
      <c r="L222" s="38">
        <v>38</v>
      </c>
      <c r="M222" s="86" t="s">
        <v>600</v>
      </c>
      <c r="N222" s="33"/>
    </row>
    <row r="223" spans="1:14" ht="23.25" hidden="1" customHeight="1">
      <c r="A223" s="28">
        <v>218</v>
      </c>
      <c r="B223" s="94" t="e">
        <f t="shared" si="3"/>
        <v>#REF!</v>
      </c>
      <c r="C223" s="93" t="s">
        <v>1247</v>
      </c>
      <c r="D223" s="139" t="e">
        <f>VLOOKUP(E223,#REF!,25,0)</f>
        <v>#REF!</v>
      </c>
      <c r="E223" s="57" t="s">
        <v>64</v>
      </c>
      <c r="F223" s="32" t="s">
        <v>65</v>
      </c>
      <c r="G223" s="30" t="s">
        <v>4</v>
      </c>
      <c r="H223" s="44" t="s">
        <v>37</v>
      </c>
      <c r="I223" s="52" t="s">
        <v>348</v>
      </c>
      <c r="J223" s="33"/>
      <c r="K223" s="69"/>
      <c r="L223" s="38">
        <v>39</v>
      </c>
      <c r="M223" s="41" t="e">
        <f>VLOOKUP(I223,#REF!,6,0)</f>
        <v>#REF!</v>
      </c>
      <c r="N223" s="33"/>
    </row>
    <row r="224" spans="1:14" ht="23.25" hidden="1" customHeight="1">
      <c r="A224" s="28">
        <v>219</v>
      </c>
      <c r="B224" s="94" t="e">
        <f t="shared" si="3"/>
        <v>#REF!</v>
      </c>
      <c r="C224" s="93" t="s">
        <v>1250</v>
      </c>
      <c r="D224" s="139" t="e">
        <f>VLOOKUP(E224,#REF!,25,0)</f>
        <v>#REF!</v>
      </c>
      <c r="E224" s="57" t="s">
        <v>64</v>
      </c>
      <c r="F224" s="32" t="s">
        <v>13</v>
      </c>
      <c r="G224" s="30" t="s">
        <v>0</v>
      </c>
      <c r="H224" s="44" t="s">
        <v>172</v>
      </c>
      <c r="I224" s="52" t="s">
        <v>349</v>
      </c>
      <c r="J224" s="24"/>
      <c r="K224" s="69"/>
      <c r="L224" s="38">
        <v>40</v>
      </c>
      <c r="M224" s="41" t="e">
        <f>VLOOKUP(I224,#REF!,6,0)</f>
        <v>#REF!</v>
      </c>
      <c r="N224" s="24"/>
    </row>
    <row r="225" spans="1:43" ht="23.25" hidden="1" customHeight="1">
      <c r="A225" s="28">
        <v>220</v>
      </c>
      <c r="B225" s="94" t="e">
        <f t="shared" si="3"/>
        <v>#REF!</v>
      </c>
      <c r="C225" s="93" t="s">
        <v>1253</v>
      </c>
      <c r="D225" s="139" t="e">
        <f>VLOOKUP(E225,#REF!,25,0)</f>
        <v>#REF!</v>
      </c>
      <c r="E225" s="57" t="s">
        <v>64</v>
      </c>
      <c r="F225" s="32" t="s">
        <v>13</v>
      </c>
      <c r="G225" s="30" t="s">
        <v>0</v>
      </c>
      <c r="H225" s="27" t="s">
        <v>375</v>
      </c>
      <c r="I225" s="52" t="s">
        <v>307</v>
      </c>
      <c r="J225" s="24"/>
      <c r="K225" s="69"/>
      <c r="L225" s="38">
        <v>41</v>
      </c>
      <c r="M225" s="41" t="e">
        <f>VLOOKUP(I225,#REF!,6,0)</f>
        <v>#REF!</v>
      </c>
      <c r="N225" s="24"/>
    </row>
    <row r="226" spans="1:43" ht="23.25" hidden="1" customHeight="1">
      <c r="A226" s="28">
        <v>221</v>
      </c>
      <c r="B226" s="94" t="e">
        <f t="shared" si="3"/>
        <v>#REF!</v>
      </c>
      <c r="C226" s="93" t="s">
        <v>1256</v>
      </c>
      <c r="D226" s="139" t="e">
        <f>VLOOKUP(E226,#REF!,25,0)</f>
        <v>#REF!</v>
      </c>
      <c r="E226" s="57" t="s">
        <v>64</v>
      </c>
      <c r="F226" s="32" t="s">
        <v>65</v>
      </c>
      <c r="G226" s="30" t="s">
        <v>1</v>
      </c>
      <c r="H226" s="27" t="s">
        <v>26</v>
      </c>
      <c r="I226" s="52" t="s">
        <v>102</v>
      </c>
      <c r="J226" s="33"/>
      <c r="K226" s="69"/>
      <c r="L226" s="38">
        <v>42</v>
      </c>
      <c r="M226" s="41" t="e">
        <f>VLOOKUP(I226,#REF!,6,0)</f>
        <v>#REF!</v>
      </c>
      <c r="N226" s="33"/>
    </row>
    <row r="227" spans="1:43" ht="23.25" hidden="1" customHeight="1">
      <c r="A227" s="28">
        <v>222</v>
      </c>
      <c r="B227" s="94" t="e">
        <f t="shared" si="3"/>
        <v>#REF!</v>
      </c>
      <c r="C227" s="93" t="s">
        <v>1259</v>
      </c>
      <c r="D227" s="139" t="e">
        <f>VLOOKUP(E227,#REF!,25,0)</f>
        <v>#REF!</v>
      </c>
      <c r="E227" s="57" t="s">
        <v>64</v>
      </c>
      <c r="F227" s="32" t="s">
        <v>13</v>
      </c>
      <c r="G227" s="30" t="s">
        <v>1</v>
      </c>
      <c r="H227" s="27" t="s">
        <v>26</v>
      </c>
      <c r="I227" s="52" t="s">
        <v>103</v>
      </c>
      <c r="J227" s="33"/>
      <c r="K227" s="69"/>
      <c r="L227" s="38">
        <v>43</v>
      </c>
      <c r="M227" s="41" t="e">
        <f>VLOOKUP(I227,#REF!,6,0)</f>
        <v>#REF!</v>
      </c>
      <c r="N227" s="33"/>
    </row>
    <row r="228" spans="1:43" ht="23.25" hidden="1" customHeight="1">
      <c r="A228" s="28">
        <v>223</v>
      </c>
      <c r="B228" s="94" t="e">
        <f t="shared" si="3"/>
        <v>#REF!</v>
      </c>
      <c r="C228" s="93" t="s">
        <v>1262</v>
      </c>
      <c r="D228" s="139" t="e">
        <f>VLOOKUP(E228,#REF!,25,0)</f>
        <v>#REF!</v>
      </c>
      <c r="E228" s="57" t="s">
        <v>64</v>
      </c>
      <c r="F228" s="32" t="s">
        <v>13</v>
      </c>
      <c r="G228" s="30" t="s">
        <v>4</v>
      </c>
      <c r="H228" s="44" t="s">
        <v>172</v>
      </c>
      <c r="I228" s="52" t="s">
        <v>321</v>
      </c>
      <c r="J228" s="33"/>
      <c r="K228" s="69" t="s">
        <v>539</v>
      </c>
      <c r="L228" s="38">
        <v>44</v>
      </c>
      <c r="M228" s="86" t="s">
        <v>600</v>
      </c>
      <c r="N228" s="33"/>
    </row>
    <row r="229" spans="1:43" ht="23.25" hidden="1" customHeight="1">
      <c r="A229" s="28">
        <v>224</v>
      </c>
      <c r="B229" s="94" t="e">
        <f t="shared" si="3"/>
        <v>#REF!</v>
      </c>
      <c r="C229" s="445" t="s">
        <v>1265</v>
      </c>
      <c r="D229" s="139" t="e">
        <f>VLOOKUP(E229,#REF!,25,0)</f>
        <v>#REF!</v>
      </c>
      <c r="E229" s="57" t="s">
        <v>64</v>
      </c>
      <c r="F229" s="32" t="s">
        <v>65</v>
      </c>
      <c r="G229" s="30" t="s">
        <v>4</v>
      </c>
      <c r="H229" s="44" t="s">
        <v>110</v>
      </c>
      <c r="I229" s="52" t="s">
        <v>322</v>
      </c>
      <c r="J229" s="33"/>
      <c r="K229" s="69" t="s">
        <v>539</v>
      </c>
      <c r="L229" s="39">
        <v>45</v>
      </c>
      <c r="M229" s="86" t="s">
        <v>600</v>
      </c>
      <c r="N229" s="33"/>
    </row>
    <row r="230" spans="1:43" ht="23.25" hidden="1" customHeight="1">
      <c r="A230" s="28">
        <v>225</v>
      </c>
      <c r="B230" s="94" t="e">
        <f t="shared" si="3"/>
        <v>#REF!</v>
      </c>
      <c r="C230" s="446"/>
      <c r="D230" s="139" t="e">
        <f>VLOOKUP(E230,#REF!,25,0)</f>
        <v>#REF!</v>
      </c>
      <c r="E230" s="57" t="s">
        <v>64</v>
      </c>
      <c r="F230" s="32" t="s">
        <v>65</v>
      </c>
      <c r="G230" s="30" t="s">
        <v>4</v>
      </c>
      <c r="H230" s="44" t="s">
        <v>110</v>
      </c>
      <c r="I230" s="34" t="s">
        <v>409</v>
      </c>
      <c r="J230" s="33"/>
      <c r="K230" s="69" t="s">
        <v>539</v>
      </c>
      <c r="L230" s="39">
        <v>45</v>
      </c>
      <c r="M230" s="86" t="s">
        <v>600</v>
      </c>
      <c r="N230" s="54" t="s">
        <v>574</v>
      </c>
    </row>
    <row r="231" spans="1:43" ht="23.25" hidden="1" customHeight="1">
      <c r="A231" s="28">
        <v>226</v>
      </c>
      <c r="B231" s="94" t="e">
        <f t="shared" si="3"/>
        <v>#REF!</v>
      </c>
      <c r="C231" s="93" t="s">
        <v>1268</v>
      </c>
      <c r="D231" s="139" t="e">
        <f>VLOOKUP(E231,#REF!,25,0)</f>
        <v>#REF!</v>
      </c>
      <c r="E231" s="57" t="s">
        <v>64</v>
      </c>
      <c r="F231" s="32" t="s">
        <v>13</v>
      </c>
      <c r="G231" s="30" t="s">
        <v>5</v>
      </c>
      <c r="H231" s="44" t="s">
        <v>110</v>
      </c>
      <c r="I231" s="52" t="s">
        <v>323</v>
      </c>
      <c r="J231" s="33"/>
      <c r="K231" s="69"/>
      <c r="L231" s="38">
        <v>46</v>
      </c>
      <c r="M231" s="41" t="e">
        <f>VLOOKUP(I231,#REF!,6,0)</f>
        <v>#REF!</v>
      </c>
      <c r="N231" s="33"/>
    </row>
    <row r="232" spans="1:43" ht="23.25" hidden="1" customHeight="1">
      <c r="A232" s="28">
        <v>227</v>
      </c>
      <c r="B232" s="94" t="e">
        <f t="shared" si="3"/>
        <v>#REF!</v>
      </c>
      <c r="C232" s="93" t="s">
        <v>1271</v>
      </c>
      <c r="D232" s="139" t="e">
        <f>VLOOKUP(E232,#REF!,25,0)</f>
        <v>#REF!</v>
      </c>
      <c r="E232" s="57" t="s">
        <v>64</v>
      </c>
      <c r="F232" s="32" t="s">
        <v>65</v>
      </c>
      <c r="G232" s="30" t="s">
        <v>5</v>
      </c>
      <c r="H232" s="44" t="s">
        <v>110</v>
      </c>
      <c r="I232" s="52" t="s">
        <v>324</v>
      </c>
      <c r="J232" s="33"/>
      <c r="K232" s="69"/>
      <c r="L232" s="38">
        <v>47</v>
      </c>
      <c r="M232" s="41" t="e">
        <f>VLOOKUP(I232,#REF!,6,0)</f>
        <v>#REF!</v>
      </c>
      <c r="N232" s="33"/>
    </row>
    <row r="233" spans="1:43" ht="23.25" hidden="1" customHeight="1">
      <c r="A233" s="28">
        <v>228</v>
      </c>
      <c r="B233" s="94" t="e">
        <f t="shared" si="3"/>
        <v>#REF!</v>
      </c>
      <c r="C233" s="93" t="s">
        <v>1274</v>
      </c>
      <c r="D233" s="139" t="e">
        <f>VLOOKUP(E233,#REF!,25,0)</f>
        <v>#REF!</v>
      </c>
      <c r="E233" s="57" t="s">
        <v>64</v>
      </c>
      <c r="F233" s="32" t="s">
        <v>13</v>
      </c>
      <c r="G233" s="30" t="s">
        <v>0</v>
      </c>
      <c r="H233" s="27" t="s">
        <v>33</v>
      </c>
      <c r="I233" s="52" t="s">
        <v>325</v>
      </c>
      <c r="J233" s="24"/>
      <c r="K233" s="69"/>
      <c r="L233" s="38">
        <v>48</v>
      </c>
      <c r="M233" s="41" t="e">
        <f>VLOOKUP(I233,#REF!,6,0)</f>
        <v>#REF!</v>
      </c>
      <c r="N233" s="24"/>
      <c r="AQ233" s="3"/>
    </row>
    <row r="234" spans="1:43" ht="23.25" hidden="1" customHeight="1">
      <c r="A234" s="28">
        <v>229</v>
      </c>
      <c r="B234" s="94" t="e">
        <f t="shared" si="3"/>
        <v>#REF!</v>
      </c>
      <c r="C234" s="93" t="s">
        <v>1277</v>
      </c>
      <c r="D234" s="139" t="e">
        <f>VLOOKUP(E234,#REF!,25,0)</f>
        <v>#REF!</v>
      </c>
      <c r="E234" s="57" t="s">
        <v>64</v>
      </c>
      <c r="F234" s="32" t="s">
        <v>65</v>
      </c>
      <c r="G234" s="30" t="s">
        <v>0</v>
      </c>
      <c r="H234" s="44" t="s">
        <v>23</v>
      </c>
      <c r="I234" s="52" t="s">
        <v>326</v>
      </c>
      <c r="J234" s="24"/>
      <c r="K234" s="69" t="s">
        <v>539</v>
      </c>
      <c r="L234" s="38">
        <v>49</v>
      </c>
      <c r="M234" s="86" t="s">
        <v>600</v>
      </c>
      <c r="N234" s="24"/>
      <c r="AQ234" s="3"/>
    </row>
    <row r="235" spans="1:43" s="3" customFormat="1" ht="23.25" hidden="1" customHeight="1">
      <c r="A235" s="28">
        <v>230</v>
      </c>
      <c r="B235" s="94" t="e">
        <f t="shared" si="3"/>
        <v>#REF!</v>
      </c>
      <c r="C235" s="93" t="s">
        <v>1280</v>
      </c>
      <c r="D235" s="139" t="e">
        <f>VLOOKUP(E235,#REF!,25,0)</f>
        <v>#REF!</v>
      </c>
      <c r="E235" s="57" t="s">
        <v>64</v>
      </c>
      <c r="F235" s="32" t="s">
        <v>13</v>
      </c>
      <c r="G235" s="30" t="s">
        <v>5</v>
      </c>
      <c r="H235" s="44" t="s">
        <v>110</v>
      </c>
      <c r="I235" s="52" t="s">
        <v>327</v>
      </c>
      <c r="J235" s="33"/>
      <c r="K235" s="69" t="s">
        <v>539</v>
      </c>
      <c r="L235" s="38">
        <v>50</v>
      </c>
      <c r="M235" s="86" t="s">
        <v>600</v>
      </c>
      <c r="N235" s="33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:43" s="3" customFormat="1" ht="23.25" hidden="1" customHeight="1">
      <c r="A236" s="28">
        <v>231</v>
      </c>
      <c r="B236" s="94" t="e">
        <f t="shared" si="3"/>
        <v>#REF!</v>
      </c>
      <c r="C236" s="445" t="s">
        <v>1283</v>
      </c>
      <c r="D236" s="139" t="e">
        <f>VLOOKUP(E236,#REF!,25,0)</f>
        <v>#REF!</v>
      </c>
      <c r="E236" s="57" t="s">
        <v>64</v>
      </c>
      <c r="F236" s="32" t="s">
        <v>13</v>
      </c>
      <c r="G236" s="30" t="s">
        <v>3</v>
      </c>
      <c r="H236" s="27" t="s">
        <v>28</v>
      </c>
      <c r="I236" s="34" t="s">
        <v>407</v>
      </c>
      <c r="J236" s="33"/>
      <c r="K236" s="69"/>
      <c r="L236" s="39">
        <v>51</v>
      </c>
      <c r="M236" s="41" t="e">
        <f>VLOOKUP(I236,#REF!,6,0)</f>
        <v>#REF!</v>
      </c>
      <c r="N236" s="54" t="s">
        <v>464</v>
      </c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:43" s="3" customFormat="1" ht="23.25" hidden="1" customHeight="1">
      <c r="A237" s="28">
        <v>232</v>
      </c>
      <c r="B237" s="94" t="e">
        <f t="shared" si="3"/>
        <v>#REF!</v>
      </c>
      <c r="C237" s="446"/>
      <c r="D237" s="139" t="e">
        <f>VLOOKUP(E237,#REF!,25,0)</f>
        <v>#REF!</v>
      </c>
      <c r="E237" s="57" t="s">
        <v>64</v>
      </c>
      <c r="F237" s="32" t="s">
        <v>13</v>
      </c>
      <c r="G237" s="30" t="s">
        <v>3</v>
      </c>
      <c r="H237" s="27" t="s">
        <v>28</v>
      </c>
      <c r="I237" s="52" t="s">
        <v>75</v>
      </c>
      <c r="J237" s="33"/>
      <c r="K237" s="69"/>
      <c r="L237" s="39">
        <v>51</v>
      </c>
      <c r="M237" s="41" t="e">
        <f>VLOOKUP(I237,#REF!,6,0)</f>
        <v>#REF!</v>
      </c>
      <c r="N237" s="33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:43" s="3" customFormat="1" ht="23.25" hidden="1" customHeight="1">
      <c r="A238" s="28">
        <v>233</v>
      </c>
      <c r="B238" s="94" t="e">
        <f t="shared" si="3"/>
        <v>#REF!</v>
      </c>
      <c r="C238" s="93" t="s">
        <v>1286</v>
      </c>
      <c r="D238" s="139" t="e">
        <f>VLOOKUP(E238,#REF!,25,0)</f>
        <v>#REF!</v>
      </c>
      <c r="E238" s="57" t="s">
        <v>64</v>
      </c>
      <c r="F238" s="32" t="s">
        <v>65</v>
      </c>
      <c r="G238" s="30" t="s">
        <v>5</v>
      </c>
      <c r="H238" s="44" t="s">
        <v>36</v>
      </c>
      <c r="I238" s="52" t="s">
        <v>413</v>
      </c>
      <c r="J238" s="33"/>
      <c r="K238" s="69"/>
      <c r="L238" s="38">
        <v>52</v>
      </c>
      <c r="M238" s="41" t="e">
        <f>VLOOKUP(I238,#REF!,6,0)</f>
        <v>#REF!</v>
      </c>
      <c r="N238" s="33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:43" s="3" customFormat="1" ht="23.25" hidden="1" customHeight="1">
      <c r="A239" s="28">
        <v>234</v>
      </c>
      <c r="B239" s="94" t="e">
        <f t="shared" si="3"/>
        <v>#REF!</v>
      </c>
      <c r="C239" s="93" t="s">
        <v>1289</v>
      </c>
      <c r="D239" s="139" t="e">
        <f>VLOOKUP(E239,#REF!,25,0)</f>
        <v>#REF!</v>
      </c>
      <c r="E239" s="57" t="s">
        <v>64</v>
      </c>
      <c r="F239" s="32" t="s">
        <v>65</v>
      </c>
      <c r="G239" s="30" t="s">
        <v>3</v>
      </c>
      <c r="H239" s="27" t="s">
        <v>28</v>
      </c>
      <c r="I239" s="52" t="s">
        <v>76</v>
      </c>
      <c r="J239" s="33"/>
      <c r="K239" s="69"/>
      <c r="L239" s="38">
        <v>53</v>
      </c>
      <c r="M239" s="41" t="e">
        <f>VLOOKUP(I239,#REF!,6,0)</f>
        <v>#REF!</v>
      </c>
      <c r="N239" s="33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:43" s="3" customFormat="1" ht="23.25" hidden="1" customHeight="1">
      <c r="A240" s="28">
        <v>235</v>
      </c>
      <c r="B240" s="94" t="e">
        <f t="shared" si="3"/>
        <v>#REF!</v>
      </c>
      <c r="C240" s="93" t="s">
        <v>1292</v>
      </c>
      <c r="D240" s="139" t="e">
        <f>VLOOKUP(E240,#REF!,25,0)</f>
        <v>#REF!</v>
      </c>
      <c r="E240" s="57" t="s">
        <v>64</v>
      </c>
      <c r="F240" s="32" t="s">
        <v>13</v>
      </c>
      <c r="G240" s="30" t="s">
        <v>3</v>
      </c>
      <c r="H240" s="44" t="s">
        <v>28</v>
      </c>
      <c r="I240" s="52" t="s">
        <v>77</v>
      </c>
      <c r="J240" s="33"/>
      <c r="K240" s="69" t="s">
        <v>539</v>
      </c>
      <c r="L240" s="38">
        <v>54</v>
      </c>
      <c r="M240" s="86" t="s">
        <v>600</v>
      </c>
      <c r="N240" s="33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:43" s="3" customFormat="1" ht="23.25" hidden="1" customHeight="1">
      <c r="A241" s="28">
        <v>236</v>
      </c>
      <c r="B241" s="94" t="e">
        <f t="shared" si="3"/>
        <v>#REF!</v>
      </c>
      <c r="C241" s="93" t="s">
        <v>1295</v>
      </c>
      <c r="D241" s="139" t="e">
        <f>VLOOKUP(E241,#REF!,25,0)</f>
        <v>#REF!</v>
      </c>
      <c r="E241" s="57" t="s">
        <v>64</v>
      </c>
      <c r="F241" s="32" t="s">
        <v>65</v>
      </c>
      <c r="G241" s="30" t="s">
        <v>3</v>
      </c>
      <c r="H241" s="44" t="s">
        <v>28</v>
      </c>
      <c r="I241" s="52" t="s">
        <v>78</v>
      </c>
      <c r="J241" s="33"/>
      <c r="K241" s="69" t="s">
        <v>539</v>
      </c>
      <c r="L241" s="38">
        <v>55</v>
      </c>
      <c r="M241" s="86" t="s">
        <v>600</v>
      </c>
      <c r="N241" s="33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:43" s="3" customFormat="1" ht="23.25" hidden="1" customHeight="1">
      <c r="A242" s="28">
        <v>237</v>
      </c>
      <c r="B242" s="94" t="e">
        <f t="shared" si="3"/>
        <v>#REF!</v>
      </c>
      <c r="C242" s="93" t="s">
        <v>1298</v>
      </c>
      <c r="D242" s="139" t="e">
        <f>VLOOKUP(E242,#REF!,25,0)</f>
        <v>#REF!</v>
      </c>
      <c r="E242" s="57" t="s">
        <v>64</v>
      </c>
      <c r="F242" s="32" t="s">
        <v>13</v>
      </c>
      <c r="G242" s="30" t="s">
        <v>2</v>
      </c>
      <c r="H242" s="44" t="s">
        <v>38</v>
      </c>
      <c r="I242" s="52" t="s">
        <v>139</v>
      </c>
      <c r="J242" s="33"/>
      <c r="K242" s="69" t="s">
        <v>539</v>
      </c>
      <c r="L242" s="38">
        <v>56</v>
      </c>
      <c r="M242" s="86" t="s">
        <v>600</v>
      </c>
      <c r="N242" s="33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:43" s="3" customFormat="1" ht="23.25" hidden="1" customHeight="1">
      <c r="A243" s="28">
        <v>238</v>
      </c>
      <c r="B243" s="94" t="e">
        <f t="shared" si="3"/>
        <v>#REF!</v>
      </c>
      <c r="C243" s="93" t="s">
        <v>1301</v>
      </c>
      <c r="D243" s="139" t="e">
        <f>VLOOKUP(E243,#REF!,25,0)</f>
        <v>#REF!</v>
      </c>
      <c r="E243" s="57" t="s">
        <v>64</v>
      </c>
      <c r="F243" s="32" t="s">
        <v>65</v>
      </c>
      <c r="G243" s="30" t="s">
        <v>2</v>
      </c>
      <c r="H243" s="44" t="s">
        <v>38</v>
      </c>
      <c r="I243" s="52" t="s">
        <v>141</v>
      </c>
      <c r="J243" s="33"/>
      <c r="K243" s="69" t="s">
        <v>539</v>
      </c>
      <c r="L243" s="38">
        <v>57</v>
      </c>
      <c r="M243" s="86" t="s">
        <v>600</v>
      </c>
      <c r="N243" s="3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:43" s="3" customFormat="1" ht="23.25" hidden="1" customHeight="1">
      <c r="A244" s="28">
        <v>239</v>
      </c>
      <c r="B244" s="94" t="e">
        <f t="shared" si="3"/>
        <v>#REF!</v>
      </c>
      <c r="C244" s="93" t="s">
        <v>1304</v>
      </c>
      <c r="D244" s="139" t="e">
        <f>VLOOKUP(E244,#REF!,25,0)</f>
        <v>#REF!</v>
      </c>
      <c r="E244" s="57" t="s">
        <v>64</v>
      </c>
      <c r="F244" s="32" t="s">
        <v>13</v>
      </c>
      <c r="G244" s="30" t="s">
        <v>4</v>
      </c>
      <c r="H244" s="27" t="s">
        <v>111</v>
      </c>
      <c r="I244" s="52" t="s">
        <v>416</v>
      </c>
      <c r="J244" s="33"/>
      <c r="K244" s="69"/>
      <c r="L244" s="38">
        <v>58</v>
      </c>
      <c r="M244" s="41" t="e">
        <f>VLOOKUP(I244,#REF!,6,0)</f>
        <v>#REF!</v>
      </c>
      <c r="N244" s="33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:43" s="3" customFormat="1" ht="23.25" hidden="1" customHeight="1">
      <c r="A245" s="28">
        <v>240</v>
      </c>
      <c r="B245" s="94" t="e">
        <f t="shared" si="3"/>
        <v>#REF!</v>
      </c>
      <c r="C245" s="93" t="s">
        <v>1307</v>
      </c>
      <c r="D245" s="139" t="e">
        <f>VLOOKUP(E245,#REF!,25,0)</f>
        <v>#REF!</v>
      </c>
      <c r="E245" s="57" t="s">
        <v>64</v>
      </c>
      <c r="F245" s="32" t="s">
        <v>65</v>
      </c>
      <c r="G245" s="30" t="s">
        <v>0</v>
      </c>
      <c r="H245" s="27" t="s">
        <v>360</v>
      </c>
      <c r="I245" s="52" t="s">
        <v>374</v>
      </c>
      <c r="J245" s="24"/>
      <c r="K245" s="69"/>
      <c r="L245" s="38">
        <v>59</v>
      </c>
      <c r="M245" s="41" t="e">
        <f>VLOOKUP(I245,#REF!,6,0)</f>
        <v>#REF!</v>
      </c>
      <c r="N245" s="24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:43" s="3" customFormat="1" ht="23.25" hidden="1" customHeight="1">
      <c r="A246" s="28">
        <v>241</v>
      </c>
      <c r="B246" s="94" t="e">
        <f t="shared" si="3"/>
        <v>#REF!</v>
      </c>
      <c r="C246" s="93" t="s">
        <v>1310</v>
      </c>
      <c r="D246" s="139" t="e">
        <f>VLOOKUP(E246,#REF!,25,0)</f>
        <v>#REF!</v>
      </c>
      <c r="E246" s="57" t="s">
        <v>64</v>
      </c>
      <c r="F246" s="32" t="s">
        <v>13</v>
      </c>
      <c r="G246" s="30" t="s">
        <v>4</v>
      </c>
      <c r="H246" s="44" t="s">
        <v>111</v>
      </c>
      <c r="I246" s="52" t="s">
        <v>69</v>
      </c>
      <c r="J246" s="33"/>
      <c r="K246" s="69" t="s">
        <v>539</v>
      </c>
      <c r="L246" s="38">
        <v>60</v>
      </c>
      <c r="M246" s="86" t="s">
        <v>600</v>
      </c>
      <c r="N246" s="33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:43" s="3" customFormat="1" ht="23.25" hidden="1" customHeight="1">
      <c r="A247" s="28">
        <v>242</v>
      </c>
      <c r="B247" s="94" t="e">
        <f t="shared" si="3"/>
        <v>#REF!</v>
      </c>
      <c r="C247" s="93" t="s">
        <v>1313</v>
      </c>
      <c r="D247" s="139" t="e">
        <f>VLOOKUP(E247,#REF!,25,0)</f>
        <v>#REF!</v>
      </c>
      <c r="E247" s="57" t="s">
        <v>64</v>
      </c>
      <c r="F247" s="32" t="s">
        <v>65</v>
      </c>
      <c r="G247" s="30" t="s">
        <v>4</v>
      </c>
      <c r="H247" s="44" t="s">
        <v>37</v>
      </c>
      <c r="I247" s="52" t="s">
        <v>70</v>
      </c>
      <c r="J247" s="33"/>
      <c r="K247" s="69" t="s">
        <v>539</v>
      </c>
      <c r="L247" s="38">
        <v>61</v>
      </c>
      <c r="M247" s="86" t="s">
        <v>600</v>
      </c>
      <c r="N247" s="33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:43" s="3" customFormat="1" ht="23.25" hidden="1" customHeight="1">
      <c r="A248" s="28">
        <v>243</v>
      </c>
      <c r="B248" s="94" t="e">
        <f t="shared" si="3"/>
        <v>#REF!</v>
      </c>
      <c r="C248" s="93" t="s">
        <v>1316</v>
      </c>
      <c r="D248" s="139" t="e">
        <f>VLOOKUP(E248,#REF!,25,0)</f>
        <v>#REF!</v>
      </c>
      <c r="E248" s="57" t="s">
        <v>64</v>
      </c>
      <c r="F248" s="32" t="s">
        <v>13</v>
      </c>
      <c r="G248" s="30" t="s">
        <v>0</v>
      </c>
      <c r="H248" s="44" t="s">
        <v>33</v>
      </c>
      <c r="I248" s="52" t="s">
        <v>414</v>
      </c>
      <c r="J248" s="24"/>
      <c r="K248" s="69" t="s">
        <v>539</v>
      </c>
      <c r="L248" s="38">
        <v>62</v>
      </c>
      <c r="M248" s="86" t="s">
        <v>600</v>
      </c>
      <c r="N248" s="24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:43" s="3" customFormat="1" ht="23.25" hidden="1" customHeight="1">
      <c r="A249" s="28">
        <v>244</v>
      </c>
      <c r="B249" s="94" t="e">
        <f t="shared" si="3"/>
        <v>#REF!</v>
      </c>
      <c r="C249" s="93" t="s">
        <v>1319</v>
      </c>
      <c r="D249" s="139" t="e">
        <f>VLOOKUP(E249,#REF!,25,0)</f>
        <v>#REF!</v>
      </c>
      <c r="E249" s="57" t="s">
        <v>64</v>
      </c>
      <c r="F249" s="32" t="s">
        <v>65</v>
      </c>
      <c r="G249" s="30" t="s">
        <v>4</v>
      </c>
      <c r="H249" s="44" t="s">
        <v>25</v>
      </c>
      <c r="I249" s="52" t="s">
        <v>144</v>
      </c>
      <c r="J249" s="33"/>
      <c r="K249" s="69" t="s">
        <v>539</v>
      </c>
      <c r="L249" s="38">
        <v>63</v>
      </c>
      <c r="M249" s="86" t="s">
        <v>600</v>
      </c>
      <c r="N249" s="33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:43" s="3" customFormat="1" ht="23.25" hidden="1" customHeight="1">
      <c r="A250" s="28">
        <v>245</v>
      </c>
      <c r="B250" s="94" t="e">
        <f t="shared" si="3"/>
        <v>#REF!</v>
      </c>
      <c r="C250" s="93" t="s">
        <v>1322</v>
      </c>
      <c r="D250" s="139" t="e">
        <f>VLOOKUP(E250,#REF!,25,0)</f>
        <v>#REF!</v>
      </c>
      <c r="E250" s="57" t="s">
        <v>64</v>
      </c>
      <c r="F250" s="32" t="s">
        <v>13</v>
      </c>
      <c r="G250" s="30" t="s">
        <v>2</v>
      </c>
      <c r="H250" s="44" t="s">
        <v>27</v>
      </c>
      <c r="I250" s="52" t="s">
        <v>72</v>
      </c>
      <c r="J250" s="33"/>
      <c r="K250" s="69"/>
      <c r="L250" s="38">
        <v>64</v>
      </c>
      <c r="M250" s="41" t="e">
        <f>VLOOKUP(I250,#REF!,6,0)</f>
        <v>#REF!</v>
      </c>
      <c r="N250" s="33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:43" ht="23.25" hidden="1" customHeight="1">
      <c r="A251" s="28">
        <v>246</v>
      </c>
      <c r="B251" s="94" t="e">
        <f t="shared" si="3"/>
        <v>#REF!</v>
      </c>
      <c r="C251" s="93" t="s">
        <v>1325</v>
      </c>
      <c r="D251" s="139" t="e">
        <f>VLOOKUP(E251,#REF!,25,0)</f>
        <v>#REF!</v>
      </c>
      <c r="E251" s="57" t="s">
        <v>64</v>
      </c>
      <c r="F251" s="32" t="s">
        <v>65</v>
      </c>
      <c r="G251" s="30" t="s">
        <v>2</v>
      </c>
      <c r="H251" s="27" t="s">
        <v>27</v>
      </c>
      <c r="I251" s="52" t="s">
        <v>73</v>
      </c>
      <c r="J251" s="33"/>
      <c r="K251" s="69"/>
      <c r="L251" s="38">
        <v>65</v>
      </c>
      <c r="M251" s="41" t="e">
        <f>VLOOKUP(I251,#REF!,6,0)</f>
        <v>#REF!</v>
      </c>
      <c r="N251" s="33"/>
    </row>
    <row r="252" spans="1:43" ht="23.25" hidden="1" customHeight="1">
      <c r="A252" s="28">
        <v>247</v>
      </c>
      <c r="B252" s="94" t="e">
        <f t="shared" si="3"/>
        <v>#REF!</v>
      </c>
      <c r="C252" s="93" t="s">
        <v>1328</v>
      </c>
      <c r="D252" s="139" t="e">
        <f>VLOOKUP(E252,#REF!,25,0)</f>
        <v>#REF!</v>
      </c>
      <c r="E252" s="57" t="s">
        <v>64</v>
      </c>
      <c r="F252" s="32" t="s">
        <v>13</v>
      </c>
      <c r="G252" s="30" t="s">
        <v>2</v>
      </c>
      <c r="H252" s="44" t="s">
        <v>27</v>
      </c>
      <c r="I252" s="52" t="s">
        <v>74</v>
      </c>
      <c r="J252" s="33"/>
      <c r="K252" s="69" t="s">
        <v>539</v>
      </c>
      <c r="L252" s="38">
        <v>66</v>
      </c>
      <c r="M252" s="86" t="s">
        <v>600</v>
      </c>
      <c r="N252" s="33"/>
    </row>
    <row r="253" spans="1:43" ht="23.25" hidden="1" customHeight="1">
      <c r="A253" s="28">
        <v>248</v>
      </c>
      <c r="B253" s="94" t="e">
        <f t="shared" si="3"/>
        <v>#REF!</v>
      </c>
      <c r="C253" s="93" t="s">
        <v>1331</v>
      </c>
      <c r="D253" s="139" t="e">
        <f>VLOOKUP(E253,#REF!,25,0)</f>
        <v>#REF!</v>
      </c>
      <c r="E253" s="57" t="s">
        <v>64</v>
      </c>
      <c r="F253" s="32" t="s">
        <v>65</v>
      </c>
      <c r="G253" s="30" t="s">
        <v>2</v>
      </c>
      <c r="H253" s="44" t="s">
        <v>27</v>
      </c>
      <c r="I253" s="52" t="s">
        <v>151</v>
      </c>
      <c r="J253" s="33"/>
      <c r="K253" s="69" t="s">
        <v>539</v>
      </c>
      <c r="L253" s="38">
        <v>67</v>
      </c>
      <c r="M253" s="86" t="s">
        <v>600</v>
      </c>
      <c r="N253" s="33"/>
    </row>
    <row r="254" spans="1:43" ht="23.25" hidden="1" customHeight="1">
      <c r="A254" s="28">
        <v>249</v>
      </c>
      <c r="B254" s="94" t="e">
        <f t="shared" si="3"/>
        <v>#REF!</v>
      </c>
      <c r="C254" s="93" t="s">
        <v>1334</v>
      </c>
      <c r="D254" s="139" t="e">
        <f>VLOOKUP(E254,#REF!,25,0)</f>
        <v>#REF!</v>
      </c>
      <c r="E254" s="57" t="s">
        <v>64</v>
      </c>
      <c r="F254" s="32" t="s">
        <v>65</v>
      </c>
      <c r="G254" s="30" t="s">
        <v>0</v>
      </c>
      <c r="H254" s="44" t="s">
        <v>39</v>
      </c>
      <c r="I254" s="52" t="s">
        <v>112</v>
      </c>
      <c r="J254" s="24"/>
      <c r="K254" s="69"/>
      <c r="L254" s="38">
        <v>68</v>
      </c>
      <c r="M254" s="41" t="e">
        <f>VLOOKUP(I254,#REF!,6,0)</f>
        <v>#REF!</v>
      </c>
      <c r="N254" s="24"/>
    </row>
    <row r="255" spans="1:43" ht="23.25" hidden="1" customHeight="1">
      <c r="A255" s="28">
        <v>250</v>
      </c>
      <c r="B255" s="94" t="e">
        <f t="shared" si="3"/>
        <v>#REF!</v>
      </c>
      <c r="C255" s="93" t="s">
        <v>1337</v>
      </c>
      <c r="D255" s="139" t="e">
        <f>VLOOKUP(E255,#REF!,25,0)</f>
        <v>#REF!</v>
      </c>
      <c r="E255" s="57" t="s">
        <v>64</v>
      </c>
      <c r="F255" s="32" t="s">
        <v>65</v>
      </c>
      <c r="G255" s="30" t="s">
        <v>0</v>
      </c>
      <c r="H255" s="44" t="s">
        <v>111</v>
      </c>
      <c r="I255" s="52" t="s">
        <v>415</v>
      </c>
      <c r="J255" s="33"/>
      <c r="K255" s="69" t="s">
        <v>539</v>
      </c>
      <c r="L255" s="38">
        <v>69</v>
      </c>
      <c r="M255" s="86" t="s">
        <v>600</v>
      </c>
      <c r="N255" s="33"/>
    </row>
    <row r="256" spans="1:43" ht="23.25" hidden="1" customHeight="1">
      <c r="A256" s="28">
        <v>251</v>
      </c>
      <c r="B256" s="94" t="e">
        <f t="shared" si="3"/>
        <v>#REF!</v>
      </c>
      <c r="C256" s="93" t="s">
        <v>1340</v>
      </c>
      <c r="D256" s="139" t="e">
        <f>VLOOKUP(E256,#REF!,25,0)</f>
        <v>#REF!</v>
      </c>
      <c r="E256" s="57" t="s">
        <v>64</v>
      </c>
      <c r="F256" s="32" t="s">
        <v>13</v>
      </c>
      <c r="G256" s="30" t="s">
        <v>4</v>
      </c>
      <c r="H256" s="27" t="s">
        <v>172</v>
      </c>
      <c r="I256" s="52" t="s">
        <v>319</v>
      </c>
      <c r="J256" s="33"/>
      <c r="K256" s="69"/>
      <c r="L256" s="38">
        <v>70</v>
      </c>
      <c r="M256" s="41" t="e">
        <f>VLOOKUP(I256,#REF!,6,0)</f>
        <v>#REF!</v>
      </c>
      <c r="N256" s="33"/>
    </row>
    <row r="257" spans="1:43" ht="23.25" hidden="1" customHeight="1">
      <c r="A257" s="28">
        <v>252</v>
      </c>
      <c r="B257" s="94" t="e">
        <f t="shared" si="3"/>
        <v>#REF!</v>
      </c>
      <c r="C257" s="93" t="s">
        <v>1343</v>
      </c>
      <c r="D257" s="139" t="e">
        <f>VLOOKUP(E257,#REF!,25,0)</f>
        <v>#REF!</v>
      </c>
      <c r="E257" s="57" t="s">
        <v>64</v>
      </c>
      <c r="F257" s="32" t="s">
        <v>65</v>
      </c>
      <c r="G257" s="30" t="s">
        <v>4</v>
      </c>
      <c r="H257" s="27" t="s">
        <v>110</v>
      </c>
      <c r="I257" s="60" t="s">
        <v>320</v>
      </c>
      <c r="J257" s="33"/>
      <c r="K257" s="69"/>
      <c r="L257" s="38">
        <v>71</v>
      </c>
      <c r="M257" s="41" t="e">
        <f>VLOOKUP(I257,#REF!,6,0)</f>
        <v>#REF!</v>
      </c>
      <c r="N257" s="33"/>
    </row>
    <row r="258" spans="1:43" ht="23.25" hidden="1" customHeight="1">
      <c r="A258" s="28">
        <v>253</v>
      </c>
      <c r="B258" s="94" t="e">
        <f t="shared" si="3"/>
        <v>#REF!</v>
      </c>
      <c r="C258" s="93" t="s">
        <v>1345</v>
      </c>
      <c r="D258" s="139" t="e">
        <f>VLOOKUP(E258,#REF!,25,0)</f>
        <v>#REF!</v>
      </c>
      <c r="E258" s="57" t="s">
        <v>119</v>
      </c>
      <c r="F258" s="32" t="s">
        <v>65</v>
      </c>
      <c r="G258" s="30" t="s">
        <v>2</v>
      </c>
      <c r="H258" s="27" t="s">
        <v>454</v>
      </c>
      <c r="I258" s="52" t="s">
        <v>531</v>
      </c>
      <c r="J258" s="33"/>
      <c r="K258" s="69"/>
      <c r="L258" s="38">
        <v>1</v>
      </c>
      <c r="M258" s="41" t="e">
        <f>VLOOKUP(I258,#REF!,6,0)</f>
        <v>#REF!</v>
      </c>
      <c r="N258" s="33"/>
    </row>
    <row r="259" spans="1:43" ht="23.25" hidden="1" customHeight="1">
      <c r="A259" s="28">
        <v>254</v>
      </c>
      <c r="B259" s="94" t="e">
        <f t="shared" si="3"/>
        <v>#REF!</v>
      </c>
      <c r="C259" s="93" t="s">
        <v>1347</v>
      </c>
      <c r="D259" s="139" t="e">
        <f>VLOOKUP(E259,#REF!,25,0)</f>
        <v>#REF!</v>
      </c>
      <c r="E259" s="57" t="s">
        <v>119</v>
      </c>
      <c r="F259" s="32" t="s">
        <v>13</v>
      </c>
      <c r="G259" s="30" t="s">
        <v>2</v>
      </c>
      <c r="H259" s="27" t="s">
        <v>454</v>
      </c>
      <c r="I259" s="52" t="s">
        <v>532</v>
      </c>
      <c r="J259" s="33"/>
      <c r="K259" s="69"/>
      <c r="L259" s="38">
        <v>2</v>
      </c>
      <c r="M259" s="41" t="e">
        <f>VLOOKUP(I259,#REF!,6,0)</f>
        <v>#REF!</v>
      </c>
      <c r="N259" s="33"/>
    </row>
    <row r="260" spans="1:43" ht="23.25" hidden="1" customHeight="1">
      <c r="A260" s="28">
        <v>255</v>
      </c>
      <c r="B260" s="94" t="e">
        <f t="shared" si="3"/>
        <v>#REF!</v>
      </c>
      <c r="C260" s="93" t="s">
        <v>1350</v>
      </c>
      <c r="D260" s="139" t="e">
        <f>VLOOKUP(E260,#REF!,25,0)</f>
        <v>#REF!</v>
      </c>
      <c r="E260" s="57" t="s">
        <v>119</v>
      </c>
      <c r="F260" s="32" t="s">
        <v>65</v>
      </c>
      <c r="G260" s="30" t="s">
        <v>2</v>
      </c>
      <c r="H260" s="44" t="s">
        <v>454</v>
      </c>
      <c r="I260" s="52" t="s">
        <v>533</v>
      </c>
      <c r="J260" s="33"/>
      <c r="K260" s="69"/>
      <c r="L260" s="38">
        <v>3</v>
      </c>
      <c r="M260" s="41" t="e">
        <f>VLOOKUP(I260,#REF!,6,0)</f>
        <v>#REF!</v>
      </c>
      <c r="N260" s="54" t="s">
        <v>559</v>
      </c>
    </row>
    <row r="261" spans="1:43" ht="23.25" hidden="1" customHeight="1">
      <c r="A261" s="28">
        <v>256</v>
      </c>
      <c r="B261" s="94" t="e">
        <f t="shared" si="3"/>
        <v>#REF!</v>
      </c>
      <c r="C261" s="93" t="s">
        <v>1353</v>
      </c>
      <c r="D261" s="139" t="e">
        <f>VLOOKUP(E261,#REF!,25,0)</f>
        <v>#REF!</v>
      </c>
      <c r="E261" s="57" t="s">
        <v>119</v>
      </c>
      <c r="F261" s="32" t="s">
        <v>13</v>
      </c>
      <c r="G261" s="30" t="s">
        <v>2</v>
      </c>
      <c r="H261" s="44" t="s">
        <v>454</v>
      </c>
      <c r="I261" s="58" t="s">
        <v>308</v>
      </c>
      <c r="J261" s="33"/>
      <c r="K261" s="69"/>
      <c r="L261" s="38">
        <v>4</v>
      </c>
      <c r="M261" s="41" t="e">
        <f>VLOOKUP(I261,#REF!,6,0)</f>
        <v>#REF!</v>
      </c>
      <c r="N261" s="54" t="s">
        <v>559</v>
      </c>
    </row>
    <row r="262" spans="1:43" ht="23.25" hidden="1" customHeight="1">
      <c r="A262" s="28">
        <v>257</v>
      </c>
      <c r="B262" s="94" t="e">
        <f t="shared" ref="B262:B325" si="4">CONCATENATE(20241,$D262,"K19.",$L262)</f>
        <v>#REF!</v>
      </c>
      <c r="C262" s="93" t="s">
        <v>1356</v>
      </c>
      <c r="D262" s="139" t="e">
        <f>VLOOKUP(E262,#REF!,25,0)</f>
        <v>#REF!</v>
      </c>
      <c r="E262" s="57" t="s">
        <v>119</v>
      </c>
      <c r="F262" s="32" t="s">
        <v>65</v>
      </c>
      <c r="G262" s="30" t="s">
        <v>4</v>
      </c>
      <c r="H262" s="27" t="s">
        <v>34</v>
      </c>
      <c r="I262" s="52" t="s">
        <v>79</v>
      </c>
      <c r="J262" s="33"/>
      <c r="K262" s="69"/>
      <c r="L262" s="38">
        <v>5</v>
      </c>
      <c r="M262" s="41" t="e">
        <f>VLOOKUP(I262,#REF!,6,0)</f>
        <v>#REF!</v>
      </c>
      <c r="N262" s="33"/>
    </row>
    <row r="263" spans="1:43" ht="23.25" hidden="1" customHeight="1">
      <c r="A263" s="28">
        <v>258</v>
      </c>
      <c r="B263" s="94" t="e">
        <f t="shared" si="4"/>
        <v>#REF!</v>
      </c>
      <c r="C263" s="93" t="s">
        <v>1359</v>
      </c>
      <c r="D263" s="139" t="e">
        <f>VLOOKUP(E263,#REF!,25,0)</f>
        <v>#REF!</v>
      </c>
      <c r="E263" s="57" t="s">
        <v>119</v>
      </c>
      <c r="F263" s="32" t="s">
        <v>13</v>
      </c>
      <c r="G263" s="30" t="s">
        <v>4</v>
      </c>
      <c r="H263" s="27" t="s">
        <v>34</v>
      </c>
      <c r="I263" s="52" t="s">
        <v>80</v>
      </c>
      <c r="J263" s="33"/>
      <c r="K263" s="69"/>
      <c r="L263" s="38">
        <v>6</v>
      </c>
      <c r="M263" s="41" t="e">
        <f>VLOOKUP(I263,#REF!,6,0)</f>
        <v>#REF!</v>
      </c>
      <c r="N263" s="33"/>
    </row>
    <row r="264" spans="1:43" ht="23.25" hidden="1" customHeight="1">
      <c r="A264" s="28">
        <v>259</v>
      </c>
      <c r="B264" s="94" t="e">
        <f t="shared" si="4"/>
        <v>#REF!</v>
      </c>
      <c r="C264" s="445" t="s">
        <v>1362</v>
      </c>
      <c r="D264" s="139" t="e">
        <f>VLOOKUP(E264,#REF!,25,0)</f>
        <v>#REF!</v>
      </c>
      <c r="E264" s="57" t="s">
        <v>119</v>
      </c>
      <c r="F264" s="32" t="s">
        <v>65</v>
      </c>
      <c r="G264" s="30" t="s">
        <v>4</v>
      </c>
      <c r="H264" s="44" t="s">
        <v>34</v>
      </c>
      <c r="I264" s="52" t="s">
        <v>81</v>
      </c>
      <c r="J264" s="33"/>
      <c r="K264" s="69" t="s">
        <v>539</v>
      </c>
      <c r="L264" s="39">
        <v>7</v>
      </c>
      <c r="M264" s="86" t="s">
        <v>600</v>
      </c>
      <c r="N264" s="33"/>
    </row>
    <row r="265" spans="1:43" ht="23.25" hidden="1" customHeight="1">
      <c r="A265" s="28">
        <v>260</v>
      </c>
      <c r="B265" s="94" t="e">
        <f>CONCATENATE(20241,$D265,"K19.",$L265)</f>
        <v>#REF!</v>
      </c>
      <c r="C265" s="446"/>
      <c r="D265" s="139" t="e">
        <f>VLOOKUP(E265,#REF!,25,0)</f>
        <v>#REF!</v>
      </c>
      <c r="E265" s="57" t="s">
        <v>119</v>
      </c>
      <c r="F265" s="32" t="s">
        <v>65</v>
      </c>
      <c r="G265" s="30" t="s">
        <v>4</v>
      </c>
      <c r="H265" s="44" t="s">
        <v>34</v>
      </c>
      <c r="I265" s="52" t="s">
        <v>534</v>
      </c>
      <c r="J265" s="33"/>
      <c r="K265" s="69" t="s">
        <v>539</v>
      </c>
      <c r="L265" s="39">
        <v>7</v>
      </c>
      <c r="M265" s="86" t="s">
        <v>600</v>
      </c>
      <c r="N265" s="100" t="s">
        <v>3618</v>
      </c>
    </row>
    <row r="266" spans="1:43" ht="23.25" hidden="1" customHeight="1">
      <c r="A266" s="28">
        <v>261</v>
      </c>
      <c r="B266" s="94" t="e">
        <f t="shared" si="4"/>
        <v>#REF!</v>
      </c>
      <c r="C266" s="93" t="s">
        <v>1365</v>
      </c>
      <c r="D266" s="139" t="e">
        <f>VLOOKUP(E266,#REF!,25,0)</f>
        <v>#REF!</v>
      </c>
      <c r="E266" s="57" t="s">
        <v>119</v>
      </c>
      <c r="F266" s="32" t="s">
        <v>13</v>
      </c>
      <c r="G266" s="30" t="s">
        <v>4</v>
      </c>
      <c r="H266" s="44" t="s">
        <v>34</v>
      </c>
      <c r="I266" s="52" t="s">
        <v>82</v>
      </c>
      <c r="J266" s="33"/>
      <c r="K266" s="69" t="s">
        <v>539</v>
      </c>
      <c r="L266" s="38">
        <v>8</v>
      </c>
      <c r="M266" s="86" t="s">
        <v>600</v>
      </c>
      <c r="N266" s="33"/>
    </row>
    <row r="267" spans="1:43" ht="23.25" hidden="1" customHeight="1">
      <c r="A267" s="28">
        <v>262</v>
      </c>
      <c r="B267" s="94" t="e">
        <f t="shared" si="4"/>
        <v>#REF!</v>
      </c>
      <c r="C267" s="93" t="s">
        <v>1368</v>
      </c>
      <c r="D267" s="139" t="e">
        <f>VLOOKUP(E267,#REF!,25,0)</f>
        <v>#REF!</v>
      </c>
      <c r="E267" s="57" t="s">
        <v>119</v>
      </c>
      <c r="F267" s="32" t="s">
        <v>65</v>
      </c>
      <c r="G267" s="30" t="s">
        <v>3</v>
      </c>
      <c r="H267" s="44" t="s">
        <v>34</v>
      </c>
      <c r="I267" s="52" t="s">
        <v>83</v>
      </c>
      <c r="J267" s="33"/>
      <c r="K267" s="69"/>
      <c r="L267" s="38">
        <v>9</v>
      </c>
      <c r="M267" s="41" t="e">
        <f>VLOOKUP(I267,#REF!,6,0)</f>
        <v>#REF!</v>
      </c>
      <c r="N267" s="33"/>
    </row>
    <row r="268" spans="1:43" s="1" customFormat="1" ht="23.25" hidden="1" customHeight="1">
      <c r="A268" s="28">
        <v>263</v>
      </c>
      <c r="B268" s="94" t="e">
        <f t="shared" si="4"/>
        <v>#REF!</v>
      </c>
      <c r="C268" s="93" t="s">
        <v>1370</v>
      </c>
      <c r="D268" s="139" t="e">
        <f>VLOOKUP(E268,#REF!,25,0)</f>
        <v>#REF!</v>
      </c>
      <c r="E268" s="57" t="s">
        <v>119</v>
      </c>
      <c r="F268" s="32" t="s">
        <v>13</v>
      </c>
      <c r="G268" s="30" t="s">
        <v>3</v>
      </c>
      <c r="H268" s="44" t="s">
        <v>34</v>
      </c>
      <c r="I268" s="52" t="s">
        <v>84</v>
      </c>
      <c r="J268" s="33"/>
      <c r="K268" s="69"/>
      <c r="L268" s="38">
        <v>10</v>
      </c>
      <c r="M268" s="41" t="e">
        <f>VLOOKUP(I268,#REF!,6,0)</f>
        <v>#REF!</v>
      </c>
      <c r="N268" s="33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:43" s="1" customFormat="1" ht="23.25" hidden="1" customHeight="1">
      <c r="A269" s="28">
        <v>264</v>
      </c>
      <c r="B269" s="94" t="e">
        <f t="shared" si="4"/>
        <v>#REF!</v>
      </c>
      <c r="C269" s="93" t="s">
        <v>1373</v>
      </c>
      <c r="D269" s="139" t="e">
        <f>VLOOKUP(E269,#REF!,25,0)</f>
        <v>#REF!</v>
      </c>
      <c r="E269" s="57" t="s">
        <v>119</v>
      </c>
      <c r="F269" s="32" t="s">
        <v>65</v>
      </c>
      <c r="G269" s="30" t="s">
        <v>5</v>
      </c>
      <c r="H269" s="44" t="s">
        <v>26</v>
      </c>
      <c r="I269" s="52" t="s">
        <v>85</v>
      </c>
      <c r="J269" s="33"/>
      <c r="K269" s="69"/>
      <c r="L269" s="38">
        <v>11</v>
      </c>
      <c r="M269" s="41" t="e">
        <f>VLOOKUP(I269,#REF!,6,0)</f>
        <v>#REF!</v>
      </c>
      <c r="N269" s="33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:43" s="1" customFormat="1" ht="23.25" hidden="1" customHeight="1">
      <c r="A270" s="28">
        <v>265</v>
      </c>
      <c r="B270" s="94" t="e">
        <f t="shared" si="4"/>
        <v>#REF!</v>
      </c>
      <c r="C270" s="93" t="s">
        <v>1376</v>
      </c>
      <c r="D270" s="139" t="e">
        <f>VLOOKUP(E270,#REF!,25,0)</f>
        <v>#REF!</v>
      </c>
      <c r="E270" s="57" t="s">
        <v>119</v>
      </c>
      <c r="F270" s="32" t="s">
        <v>13</v>
      </c>
      <c r="G270" s="30" t="s">
        <v>5</v>
      </c>
      <c r="H270" s="44" t="s">
        <v>26</v>
      </c>
      <c r="I270" s="52" t="s">
        <v>86</v>
      </c>
      <c r="J270" s="33"/>
      <c r="K270" s="69" t="s">
        <v>539</v>
      </c>
      <c r="L270" s="38">
        <v>12</v>
      </c>
      <c r="M270" s="86" t="s">
        <v>600</v>
      </c>
      <c r="N270" s="33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:43" s="1" customFormat="1" ht="23.25" hidden="1" customHeight="1">
      <c r="A271" s="28">
        <v>266</v>
      </c>
      <c r="B271" s="94" t="e">
        <f t="shared" si="4"/>
        <v>#REF!</v>
      </c>
      <c r="C271" s="93" t="s">
        <v>1379</v>
      </c>
      <c r="D271" s="139" t="e">
        <f>VLOOKUP(E271,#REF!,25,0)</f>
        <v>#REF!</v>
      </c>
      <c r="E271" s="57" t="s">
        <v>119</v>
      </c>
      <c r="F271" s="32" t="s">
        <v>65</v>
      </c>
      <c r="G271" s="30" t="s">
        <v>3</v>
      </c>
      <c r="H271" s="44" t="s">
        <v>34</v>
      </c>
      <c r="I271" s="52" t="s">
        <v>87</v>
      </c>
      <c r="J271" s="33"/>
      <c r="K271" s="69" t="s">
        <v>539</v>
      </c>
      <c r="L271" s="38">
        <v>13</v>
      </c>
      <c r="M271" s="86" t="s">
        <v>600</v>
      </c>
      <c r="N271" s="33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:43" s="1" customFormat="1" ht="23.25" hidden="1" customHeight="1">
      <c r="A272" s="28">
        <v>267</v>
      </c>
      <c r="B272" s="94" t="e">
        <f t="shared" si="4"/>
        <v>#REF!</v>
      </c>
      <c r="C272" s="93" t="s">
        <v>1384</v>
      </c>
      <c r="D272" s="139" t="e">
        <f>VLOOKUP(E272,#REF!,25,0)</f>
        <v>#REF!</v>
      </c>
      <c r="E272" s="57" t="s">
        <v>119</v>
      </c>
      <c r="F272" s="32" t="s">
        <v>13</v>
      </c>
      <c r="G272" s="30" t="s">
        <v>3</v>
      </c>
      <c r="H272" s="44" t="s">
        <v>34</v>
      </c>
      <c r="I272" s="52" t="s">
        <v>88</v>
      </c>
      <c r="J272" s="33"/>
      <c r="K272" s="69" t="s">
        <v>539</v>
      </c>
      <c r="L272" s="38">
        <v>15</v>
      </c>
      <c r="M272" s="86" t="s">
        <v>600</v>
      </c>
      <c r="N272" s="33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:43" s="1" customFormat="1" ht="23.25" hidden="1" customHeight="1">
      <c r="A273" s="28">
        <v>268</v>
      </c>
      <c r="B273" s="94" t="e">
        <f t="shared" si="4"/>
        <v>#REF!</v>
      </c>
      <c r="C273" s="93" t="s">
        <v>1386</v>
      </c>
      <c r="D273" s="139" t="e">
        <f>VLOOKUP(E273,#REF!,25,0)</f>
        <v>#REF!</v>
      </c>
      <c r="E273" s="57" t="s">
        <v>119</v>
      </c>
      <c r="F273" s="32" t="s">
        <v>65</v>
      </c>
      <c r="G273" s="30" t="s">
        <v>3</v>
      </c>
      <c r="H273" s="44" t="s">
        <v>36</v>
      </c>
      <c r="I273" s="52" t="s">
        <v>89</v>
      </c>
      <c r="J273" s="33"/>
      <c r="K273" s="69"/>
      <c r="L273" s="38">
        <v>16</v>
      </c>
      <c r="M273" s="41" t="e">
        <f>VLOOKUP(I273,#REF!,6,0)</f>
        <v>#REF!</v>
      </c>
      <c r="N273" s="3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:43" s="1" customFormat="1" ht="23.25" hidden="1" customHeight="1">
      <c r="A274" s="28">
        <v>269</v>
      </c>
      <c r="B274" s="94" t="e">
        <f t="shared" si="4"/>
        <v>#REF!</v>
      </c>
      <c r="C274" s="93" t="s">
        <v>1389</v>
      </c>
      <c r="D274" s="139" t="e">
        <f>VLOOKUP(E274,#REF!,25,0)</f>
        <v>#REF!</v>
      </c>
      <c r="E274" s="57" t="s">
        <v>119</v>
      </c>
      <c r="F274" s="32" t="s">
        <v>13</v>
      </c>
      <c r="G274" s="30" t="s">
        <v>2</v>
      </c>
      <c r="H274" s="44" t="s">
        <v>29</v>
      </c>
      <c r="I274" s="52" t="s">
        <v>99</v>
      </c>
      <c r="J274" s="33"/>
      <c r="K274" s="69" t="s">
        <v>539</v>
      </c>
      <c r="L274" s="38">
        <v>17</v>
      </c>
      <c r="M274" s="86" t="s">
        <v>600</v>
      </c>
      <c r="N274" s="33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:43" s="1" customFormat="1" ht="23.25" hidden="1" customHeight="1">
      <c r="A275" s="28">
        <v>270</v>
      </c>
      <c r="B275" s="94" t="e">
        <f t="shared" si="4"/>
        <v>#REF!</v>
      </c>
      <c r="C275" s="93" t="s">
        <v>1392</v>
      </c>
      <c r="D275" s="139" t="e">
        <f>VLOOKUP(E275,#REF!,25,0)</f>
        <v>#REF!</v>
      </c>
      <c r="E275" s="57" t="s">
        <v>119</v>
      </c>
      <c r="F275" s="32" t="s">
        <v>13</v>
      </c>
      <c r="G275" s="30" t="s">
        <v>5</v>
      </c>
      <c r="H275" s="44" t="s">
        <v>38</v>
      </c>
      <c r="I275" s="52" t="s">
        <v>165</v>
      </c>
      <c r="J275" s="33"/>
      <c r="K275" s="69"/>
      <c r="L275" s="38">
        <v>18</v>
      </c>
      <c r="M275" s="41" t="e">
        <f>VLOOKUP(I275,#REF!,6,0)</f>
        <v>#REF!</v>
      </c>
      <c r="N275" s="54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:43" s="1" customFormat="1" ht="23.25" hidden="1" customHeight="1">
      <c r="A276" s="28">
        <v>271</v>
      </c>
      <c r="B276" s="94" t="e">
        <f t="shared" si="4"/>
        <v>#REF!</v>
      </c>
      <c r="C276" s="93" t="s">
        <v>1395</v>
      </c>
      <c r="D276" s="139" t="e">
        <f>VLOOKUP(E276,#REF!,25,0)</f>
        <v>#REF!</v>
      </c>
      <c r="E276" s="57" t="s">
        <v>119</v>
      </c>
      <c r="F276" s="32" t="s">
        <v>65</v>
      </c>
      <c r="G276" s="30" t="s">
        <v>2</v>
      </c>
      <c r="H276" s="27" t="s">
        <v>43</v>
      </c>
      <c r="I276" s="52" t="s">
        <v>60</v>
      </c>
      <c r="J276" s="33"/>
      <c r="K276" s="69"/>
      <c r="L276" s="38">
        <v>19</v>
      </c>
      <c r="M276" s="41" t="e">
        <f>VLOOKUP(I276,#REF!,6,0)</f>
        <v>#REF!</v>
      </c>
      <c r="N276" s="33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:43" s="1" customFormat="1" ht="23.25" hidden="1" customHeight="1">
      <c r="A277" s="28">
        <v>272</v>
      </c>
      <c r="B277" s="94" t="e">
        <f t="shared" si="4"/>
        <v>#REF!</v>
      </c>
      <c r="C277" s="93" t="s">
        <v>1398</v>
      </c>
      <c r="D277" s="139" t="e">
        <f>VLOOKUP(E277,#REF!,25,0)</f>
        <v>#REF!</v>
      </c>
      <c r="E277" s="57" t="s">
        <v>119</v>
      </c>
      <c r="F277" s="32" t="s">
        <v>13</v>
      </c>
      <c r="G277" s="30" t="s">
        <v>2</v>
      </c>
      <c r="H277" s="27" t="s">
        <v>43</v>
      </c>
      <c r="I277" s="52" t="s">
        <v>149</v>
      </c>
      <c r="J277" s="33"/>
      <c r="K277" s="69"/>
      <c r="L277" s="38">
        <v>20</v>
      </c>
      <c r="M277" s="41" t="e">
        <f>VLOOKUP(I277,#REF!,6,0)</f>
        <v>#REF!</v>
      </c>
      <c r="N277" s="33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:43" s="1" customFormat="1" ht="23.25" hidden="1" customHeight="1">
      <c r="A278" s="28">
        <v>273</v>
      </c>
      <c r="B278" s="94" t="e">
        <f t="shared" si="4"/>
        <v>#REF!</v>
      </c>
      <c r="C278" s="93" t="s">
        <v>1401</v>
      </c>
      <c r="D278" s="139" t="e">
        <f>VLOOKUP(E278,#REF!,25,0)</f>
        <v>#REF!</v>
      </c>
      <c r="E278" s="57" t="s">
        <v>119</v>
      </c>
      <c r="F278" s="32" t="s">
        <v>13</v>
      </c>
      <c r="G278" s="30" t="s">
        <v>3</v>
      </c>
      <c r="H278" s="44" t="s">
        <v>36</v>
      </c>
      <c r="I278" s="52" t="s">
        <v>175</v>
      </c>
      <c r="J278" s="33"/>
      <c r="K278" s="69"/>
      <c r="L278" s="38">
        <v>21</v>
      </c>
      <c r="M278" s="41" t="e">
        <f>VLOOKUP(I278,#REF!,6,0)</f>
        <v>#REF!</v>
      </c>
      <c r="N278" s="33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:43" s="1" customFormat="1" ht="23.25" hidden="1" customHeight="1">
      <c r="A279" s="28">
        <v>274</v>
      </c>
      <c r="B279" s="94" t="e">
        <f t="shared" si="4"/>
        <v>#REF!</v>
      </c>
      <c r="C279" s="93" t="s">
        <v>1404</v>
      </c>
      <c r="D279" s="139" t="e">
        <f>VLOOKUP(E279,#REF!,25,0)</f>
        <v>#REF!</v>
      </c>
      <c r="E279" s="57" t="s">
        <v>119</v>
      </c>
      <c r="F279" s="32" t="s">
        <v>65</v>
      </c>
      <c r="G279" s="30" t="s">
        <v>2</v>
      </c>
      <c r="H279" s="44" t="s">
        <v>29</v>
      </c>
      <c r="I279" s="52" t="s">
        <v>417</v>
      </c>
      <c r="J279" s="33"/>
      <c r="K279" s="69" t="s">
        <v>539</v>
      </c>
      <c r="L279" s="38">
        <v>22</v>
      </c>
      <c r="M279" s="86" t="s">
        <v>600</v>
      </c>
      <c r="N279" s="33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:43" s="1" customFormat="1" ht="23.25" hidden="1" customHeight="1">
      <c r="A280" s="28">
        <v>275</v>
      </c>
      <c r="B280" s="94" t="e">
        <f t="shared" si="4"/>
        <v>#REF!</v>
      </c>
      <c r="C280" s="445" t="s">
        <v>1406</v>
      </c>
      <c r="D280" s="139" t="e">
        <f>VLOOKUP(E280,#REF!,25,0)</f>
        <v>#REF!</v>
      </c>
      <c r="E280" s="57" t="s">
        <v>119</v>
      </c>
      <c r="F280" s="32" t="s">
        <v>65</v>
      </c>
      <c r="G280" s="30" t="s">
        <v>1</v>
      </c>
      <c r="H280" s="27" t="s">
        <v>38</v>
      </c>
      <c r="I280" s="31" t="s">
        <v>448</v>
      </c>
      <c r="J280" s="33"/>
      <c r="K280" s="69"/>
      <c r="L280" s="39">
        <v>23</v>
      </c>
      <c r="M280" s="41" t="e">
        <f>VLOOKUP(I280,#REF!,6,0)</f>
        <v>#REF!</v>
      </c>
      <c r="N280" s="54" t="s">
        <v>474</v>
      </c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:43" s="1" customFormat="1" ht="23.25" hidden="1" customHeight="1">
      <c r="A281" s="28">
        <v>276</v>
      </c>
      <c r="B281" s="94" t="e">
        <f t="shared" si="4"/>
        <v>#REF!</v>
      </c>
      <c r="C281" s="446"/>
      <c r="D281" s="139" t="e">
        <f>VLOOKUP(E281,#REF!,25,0)</f>
        <v>#REF!</v>
      </c>
      <c r="E281" s="57" t="s">
        <v>119</v>
      </c>
      <c r="F281" s="32" t="s">
        <v>65</v>
      </c>
      <c r="G281" s="30" t="s">
        <v>1</v>
      </c>
      <c r="H281" s="27" t="s">
        <v>38</v>
      </c>
      <c r="I281" s="52" t="s">
        <v>92</v>
      </c>
      <c r="J281" s="33"/>
      <c r="K281" s="69"/>
      <c r="L281" s="39">
        <v>23</v>
      </c>
      <c r="M281" s="41" t="e">
        <f>VLOOKUP(I281,#REF!,6,0)</f>
        <v>#REF!</v>
      </c>
      <c r="N281" s="33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:43" s="1" customFormat="1" ht="23.25" hidden="1" customHeight="1">
      <c r="A282" s="28">
        <v>277</v>
      </c>
      <c r="B282" s="94" t="e">
        <f t="shared" si="4"/>
        <v>#REF!</v>
      </c>
      <c r="C282" s="93" t="s">
        <v>1408</v>
      </c>
      <c r="D282" s="139" t="e">
        <f>VLOOKUP(E282,#REF!,25,0)</f>
        <v>#REF!</v>
      </c>
      <c r="E282" s="57" t="s">
        <v>119</v>
      </c>
      <c r="F282" s="32" t="s">
        <v>13</v>
      </c>
      <c r="G282" s="30" t="s">
        <v>1</v>
      </c>
      <c r="H282" s="27" t="s">
        <v>38</v>
      </c>
      <c r="I282" s="52" t="s">
        <v>93</v>
      </c>
      <c r="J282" s="33"/>
      <c r="K282" s="69"/>
      <c r="L282" s="38">
        <v>24</v>
      </c>
      <c r="M282" s="41" t="e">
        <f>VLOOKUP(I282,#REF!,6,0)</f>
        <v>#REF!</v>
      </c>
      <c r="N282" s="33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:43" s="1" customFormat="1" ht="23.25" hidden="1" customHeight="1">
      <c r="A283" s="28">
        <v>278</v>
      </c>
      <c r="B283" s="94" t="e">
        <f t="shared" si="4"/>
        <v>#REF!</v>
      </c>
      <c r="C283" s="93" t="s">
        <v>1411</v>
      </c>
      <c r="D283" s="139" t="e">
        <f>VLOOKUP(E283,#REF!,25,0)</f>
        <v>#REF!</v>
      </c>
      <c r="E283" s="57" t="s">
        <v>119</v>
      </c>
      <c r="F283" s="32" t="s">
        <v>65</v>
      </c>
      <c r="G283" s="30" t="s">
        <v>1</v>
      </c>
      <c r="H283" s="44" t="s">
        <v>38</v>
      </c>
      <c r="I283" s="52" t="s">
        <v>94</v>
      </c>
      <c r="J283" s="33"/>
      <c r="K283" s="69" t="s">
        <v>539</v>
      </c>
      <c r="L283" s="38">
        <v>25</v>
      </c>
      <c r="M283" s="86" t="s">
        <v>600</v>
      </c>
      <c r="N283" s="3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:43" s="1" customFormat="1" ht="23.25" hidden="1" customHeight="1">
      <c r="A284" s="28">
        <v>279</v>
      </c>
      <c r="B284" s="94" t="e">
        <f t="shared" si="4"/>
        <v>#REF!</v>
      </c>
      <c r="C284" s="93" t="s">
        <v>1413</v>
      </c>
      <c r="D284" s="139" t="e">
        <f>VLOOKUP(E284,#REF!,25,0)</f>
        <v>#REF!</v>
      </c>
      <c r="E284" s="57" t="s">
        <v>119</v>
      </c>
      <c r="F284" s="32" t="s">
        <v>13</v>
      </c>
      <c r="G284" s="30" t="s">
        <v>1</v>
      </c>
      <c r="H284" s="44" t="s">
        <v>38</v>
      </c>
      <c r="I284" s="52" t="s">
        <v>95</v>
      </c>
      <c r="J284" s="33"/>
      <c r="K284" s="69" t="s">
        <v>539</v>
      </c>
      <c r="L284" s="38">
        <v>26</v>
      </c>
      <c r="M284" s="86" t="s">
        <v>600</v>
      </c>
      <c r="N284" s="33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:43" s="1" customFormat="1" ht="23.25" hidden="1" customHeight="1">
      <c r="A285" s="28">
        <v>280</v>
      </c>
      <c r="B285" s="94" t="e">
        <f t="shared" si="4"/>
        <v>#REF!</v>
      </c>
      <c r="C285" s="93" t="s">
        <v>1415</v>
      </c>
      <c r="D285" s="139" t="e">
        <f>VLOOKUP(E285,#REF!,25,0)</f>
        <v>#REF!</v>
      </c>
      <c r="E285" s="57" t="s">
        <v>119</v>
      </c>
      <c r="F285" s="32" t="s">
        <v>65</v>
      </c>
      <c r="G285" s="30" t="s">
        <v>3</v>
      </c>
      <c r="H285" s="44" t="s">
        <v>36</v>
      </c>
      <c r="I285" s="52" t="s">
        <v>96</v>
      </c>
      <c r="J285" s="33"/>
      <c r="K285" s="69" t="s">
        <v>539</v>
      </c>
      <c r="L285" s="38">
        <v>27</v>
      </c>
      <c r="M285" s="86" t="s">
        <v>600</v>
      </c>
      <c r="N285" s="33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:43" s="1" customFormat="1" ht="23.25" hidden="1" customHeight="1">
      <c r="A286" s="28">
        <v>281</v>
      </c>
      <c r="B286" s="94" t="e">
        <f t="shared" si="4"/>
        <v>#REF!</v>
      </c>
      <c r="C286" s="93" t="s">
        <v>1417</v>
      </c>
      <c r="D286" s="139" t="e">
        <f>VLOOKUP(E286,#REF!,25,0)</f>
        <v>#REF!</v>
      </c>
      <c r="E286" s="57" t="s">
        <v>119</v>
      </c>
      <c r="F286" s="32" t="s">
        <v>13</v>
      </c>
      <c r="G286" s="30" t="s">
        <v>3</v>
      </c>
      <c r="H286" s="44" t="s">
        <v>36</v>
      </c>
      <c r="I286" s="52" t="s">
        <v>97</v>
      </c>
      <c r="J286" s="33"/>
      <c r="K286" s="69" t="s">
        <v>539</v>
      </c>
      <c r="L286" s="38">
        <v>28</v>
      </c>
      <c r="M286" s="86" t="s">
        <v>600</v>
      </c>
      <c r="N286" s="33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:43" s="1" customFormat="1" ht="23.25" hidden="1" customHeight="1">
      <c r="A287" s="28">
        <v>282</v>
      </c>
      <c r="B287" s="94" t="e">
        <f t="shared" si="4"/>
        <v>#REF!</v>
      </c>
      <c r="C287" s="93" t="s">
        <v>1419</v>
      </c>
      <c r="D287" s="139" t="e">
        <f>VLOOKUP(E287,#REF!,25,0)</f>
        <v>#REF!</v>
      </c>
      <c r="E287" s="57" t="s">
        <v>119</v>
      </c>
      <c r="F287" s="32" t="s">
        <v>65</v>
      </c>
      <c r="G287" s="30" t="s">
        <v>2</v>
      </c>
      <c r="H287" s="44" t="s">
        <v>28</v>
      </c>
      <c r="I287" s="52" t="s">
        <v>98</v>
      </c>
      <c r="J287" s="33"/>
      <c r="K287" s="69"/>
      <c r="L287" s="38">
        <v>29</v>
      </c>
      <c r="M287" s="41" t="e">
        <f>VLOOKUP(I287,#REF!,6,0)</f>
        <v>#REF!</v>
      </c>
      <c r="N287" s="33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:43" s="1" customFormat="1" ht="23.25" hidden="1" customHeight="1">
      <c r="A288" s="28">
        <v>283</v>
      </c>
      <c r="B288" s="94" t="e">
        <f t="shared" si="4"/>
        <v>#REF!</v>
      </c>
      <c r="C288" s="93" t="s">
        <v>1421</v>
      </c>
      <c r="D288" s="139" t="e">
        <f>VLOOKUP(E288,#REF!,25,0)</f>
        <v>#REF!</v>
      </c>
      <c r="E288" s="57" t="s">
        <v>119</v>
      </c>
      <c r="F288" s="32" t="s">
        <v>65</v>
      </c>
      <c r="G288" s="30" t="s">
        <v>2</v>
      </c>
      <c r="H288" s="44" t="s">
        <v>43</v>
      </c>
      <c r="I288" s="52" t="s">
        <v>100</v>
      </c>
      <c r="J288" s="33"/>
      <c r="K288" s="69" t="s">
        <v>539</v>
      </c>
      <c r="L288" s="38">
        <v>30</v>
      </c>
      <c r="M288" s="86" t="s">
        <v>600</v>
      </c>
      <c r="N288" s="33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:43" s="1" customFormat="1" ht="23.25" hidden="1" customHeight="1">
      <c r="A289" s="28">
        <v>284</v>
      </c>
      <c r="B289" s="94" t="e">
        <f t="shared" si="4"/>
        <v>#REF!</v>
      </c>
      <c r="C289" s="93" t="s">
        <v>1424</v>
      </c>
      <c r="D289" s="139" t="e">
        <f>VLOOKUP(E289,#REF!,25,0)</f>
        <v>#REF!</v>
      </c>
      <c r="E289" s="57" t="s">
        <v>119</v>
      </c>
      <c r="F289" s="32" t="s">
        <v>13</v>
      </c>
      <c r="G289" s="30" t="s">
        <v>2</v>
      </c>
      <c r="H289" s="44" t="s">
        <v>43</v>
      </c>
      <c r="I289" s="52" t="s">
        <v>101</v>
      </c>
      <c r="J289" s="33"/>
      <c r="K289" s="69" t="s">
        <v>539</v>
      </c>
      <c r="L289" s="38">
        <v>31</v>
      </c>
      <c r="M289" s="86" t="s">
        <v>600</v>
      </c>
      <c r="N289" s="33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:43" s="1" customFormat="1" ht="23.25" hidden="1" customHeight="1">
      <c r="A290" s="28">
        <v>285</v>
      </c>
      <c r="B290" s="94" t="e">
        <f t="shared" si="4"/>
        <v>#REF!</v>
      </c>
      <c r="C290" s="93" t="s">
        <v>1427</v>
      </c>
      <c r="D290" s="139" t="e">
        <f>VLOOKUP(E290,#REF!,25,0)</f>
        <v>#REF!</v>
      </c>
      <c r="E290" s="57" t="s">
        <v>119</v>
      </c>
      <c r="F290" s="32" t="s">
        <v>13</v>
      </c>
      <c r="G290" s="30" t="s">
        <v>2</v>
      </c>
      <c r="H290" s="27" t="s">
        <v>40</v>
      </c>
      <c r="I290" s="52" t="s">
        <v>90</v>
      </c>
      <c r="J290" s="33"/>
      <c r="K290" s="69"/>
      <c r="L290" s="38">
        <v>32</v>
      </c>
      <c r="M290" s="41" t="e">
        <f>VLOOKUP(I290,#REF!,6,0)</f>
        <v>#REF!</v>
      </c>
      <c r="N290" s="33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:43" s="1" customFormat="1" ht="23.25" hidden="1" customHeight="1">
      <c r="A291" s="28">
        <v>286</v>
      </c>
      <c r="B291" s="94" t="e">
        <f t="shared" si="4"/>
        <v>#REF!</v>
      </c>
      <c r="C291" s="445" t="s">
        <v>1430</v>
      </c>
      <c r="D291" s="139" t="e">
        <f>VLOOKUP(E291,#REF!,25,0)</f>
        <v>#REF!</v>
      </c>
      <c r="E291" s="57" t="s">
        <v>119</v>
      </c>
      <c r="F291" s="32" t="s">
        <v>65</v>
      </c>
      <c r="G291" s="30" t="s">
        <v>2</v>
      </c>
      <c r="H291" s="27" t="s">
        <v>40</v>
      </c>
      <c r="I291" s="52" t="s">
        <v>91</v>
      </c>
      <c r="J291" s="33"/>
      <c r="K291" s="69"/>
      <c r="L291" s="39">
        <v>33</v>
      </c>
      <c r="M291" s="41" t="e">
        <f>VLOOKUP(I291,#REF!,6,0)</f>
        <v>#REF!</v>
      </c>
      <c r="N291" s="33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:43" s="1" customFormat="1" ht="23.25" hidden="1" customHeight="1">
      <c r="A292" s="28">
        <v>287</v>
      </c>
      <c r="B292" s="94" t="e">
        <f t="shared" si="4"/>
        <v>#REF!</v>
      </c>
      <c r="C292" s="446"/>
      <c r="D292" s="139" t="e">
        <f>VLOOKUP(E292,#REF!,25,0)</f>
        <v>#REF!</v>
      </c>
      <c r="E292" s="57" t="s">
        <v>119</v>
      </c>
      <c r="F292" s="32" t="s">
        <v>65</v>
      </c>
      <c r="G292" s="30" t="s">
        <v>2</v>
      </c>
      <c r="H292" s="27" t="s">
        <v>40</v>
      </c>
      <c r="I292" s="31" t="s">
        <v>402</v>
      </c>
      <c r="J292" s="33"/>
      <c r="K292" s="69"/>
      <c r="L292" s="39">
        <v>33</v>
      </c>
      <c r="M292" s="41" t="e">
        <f>VLOOKUP(I292,#REF!,6,0)</f>
        <v>#REF!</v>
      </c>
      <c r="N292" s="54" t="s">
        <v>583</v>
      </c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:43" s="1" customFormat="1" ht="23.25" hidden="1" customHeight="1">
      <c r="A293" s="28">
        <v>288</v>
      </c>
      <c r="B293" s="94" t="e">
        <f t="shared" si="4"/>
        <v>#REF!</v>
      </c>
      <c r="C293" s="93" t="s">
        <v>1432</v>
      </c>
      <c r="D293" s="139" t="e">
        <f>VLOOKUP(E293,#REF!,25,0)</f>
        <v>#REF!</v>
      </c>
      <c r="E293" s="57" t="s">
        <v>167</v>
      </c>
      <c r="F293" s="32" t="s">
        <v>48</v>
      </c>
      <c r="G293" s="30" t="s">
        <v>4</v>
      </c>
      <c r="H293" s="44" t="s">
        <v>33</v>
      </c>
      <c r="I293" s="52" t="s">
        <v>340</v>
      </c>
      <c r="J293" s="33"/>
      <c r="K293" s="69"/>
      <c r="L293" s="38">
        <v>1</v>
      </c>
      <c r="M293" s="41" t="e">
        <f>VLOOKUP(I293,#REF!,6,0)</f>
        <v>#REF!</v>
      </c>
      <c r="N293" s="3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:43" s="1" customFormat="1" ht="23.25" hidden="1" customHeight="1">
      <c r="A294" s="28">
        <v>289</v>
      </c>
      <c r="B294" s="94" t="e">
        <f t="shared" si="4"/>
        <v>#REF!</v>
      </c>
      <c r="C294" s="445" t="s">
        <v>1435</v>
      </c>
      <c r="D294" s="139" t="e">
        <f>VLOOKUP(E294,#REF!,25,0)</f>
        <v>#REF!</v>
      </c>
      <c r="E294" s="57" t="s">
        <v>167</v>
      </c>
      <c r="F294" s="32" t="s">
        <v>46</v>
      </c>
      <c r="G294" s="30" t="s">
        <v>4</v>
      </c>
      <c r="H294" s="44" t="s">
        <v>172</v>
      </c>
      <c r="I294" s="52" t="s">
        <v>341</v>
      </c>
      <c r="J294" s="33"/>
      <c r="K294" s="69"/>
      <c r="L294" s="39">
        <v>2</v>
      </c>
      <c r="M294" s="41" t="e">
        <f>VLOOKUP(I294,#REF!,6,0)</f>
        <v>#REF!</v>
      </c>
      <c r="N294" s="33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:43" s="1" customFormat="1" ht="23.25" hidden="1" customHeight="1">
      <c r="A295" s="28">
        <v>290</v>
      </c>
      <c r="B295" s="94" t="e">
        <f t="shared" si="4"/>
        <v>#REF!</v>
      </c>
      <c r="C295" s="446"/>
      <c r="D295" s="139" t="e">
        <f>VLOOKUP(E295,#REF!,25,0)</f>
        <v>#REF!</v>
      </c>
      <c r="E295" s="57" t="s">
        <v>167</v>
      </c>
      <c r="F295" s="32" t="s">
        <v>46</v>
      </c>
      <c r="G295" s="30" t="s">
        <v>4</v>
      </c>
      <c r="H295" s="44" t="s">
        <v>172</v>
      </c>
      <c r="I295" s="34" t="s">
        <v>408</v>
      </c>
      <c r="J295" s="33"/>
      <c r="K295" s="69"/>
      <c r="L295" s="39">
        <v>2</v>
      </c>
      <c r="M295" s="41" t="e">
        <f>VLOOKUP(I295,#REF!,6,0)</f>
        <v>#REF!</v>
      </c>
      <c r="N295" s="54" t="s">
        <v>463</v>
      </c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:43" s="1" customFormat="1" ht="23.25" hidden="1" customHeight="1">
      <c r="A296" s="28">
        <v>291</v>
      </c>
      <c r="B296" s="94" t="e">
        <f t="shared" si="4"/>
        <v>#REF!</v>
      </c>
      <c r="C296" s="93" t="s">
        <v>1437</v>
      </c>
      <c r="D296" s="139" t="e">
        <f>VLOOKUP(E296,#REF!,25,0)</f>
        <v>#REF!</v>
      </c>
      <c r="E296" s="57" t="s">
        <v>167</v>
      </c>
      <c r="F296" s="32" t="s">
        <v>45</v>
      </c>
      <c r="G296" s="30" t="s">
        <v>4</v>
      </c>
      <c r="H296" s="44" t="s">
        <v>39</v>
      </c>
      <c r="I296" s="52" t="s">
        <v>342</v>
      </c>
      <c r="J296" s="33"/>
      <c r="K296" s="69"/>
      <c r="L296" s="38">
        <v>3</v>
      </c>
      <c r="M296" s="41" t="e">
        <f>VLOOKUP(I296,#REF!,6,0)</f>
        <v>#REF!</v>
      </c>
      <c r="N296" s="33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:43" s="1" customFormat="1" ht="23.25" hidden="1" customHeight="1">
      <c r="A297" s="28">
        <v>292</v>
      </c>
      <c r="B297" s="94" t="e">
        <f t="shared" si="4"/>
        <v>#REF!</v>
      </c>
      <c r="C297" s="93" t="s">
        <v>1440</v>
      </c>
      <c r="D297" s="139" t="e">
        <f>VLOOKUP(E297,#REF!,25,0)</f>
        <v>#REF!</v>
      </c>
      <c r="E297" s="57" t="s">
        <v>167</v>
      </c>
      <c r="F297" s="32" t="s">
        <v>47</v>
      </c>
      <c r="G297" s="30" t="s">
        <v>4</v>
      </c>
      <c r="H297" s="44" t="s">
        <v>39</v>
      </c>
      <c r="I297" s="52" t="s">
        <v>343</v>
      </c>
      <c r="J297" s="33"/>
      <c r="K297" s="69"/>
      <c r="L297" s="38">
        <v>4</v>
      </c>
      <c r="M297" s="41" t="e">
        <f>VLOOKUP(I297,#REF!,6,0)</f>
        <v>#REF!</v>
      </c>
      <c r="N297" s="33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:43" s="1" customFormat="1" ht="23.25" hidden="1" customHeight="1">
      <c r="A298" s="28">
        <v>293</v>
      </c>
      <c r="B298" s="94" t="e">
        <f t="shared" si="4"/>
        <v>#REF!</v>
      </c>
      <c r="C298" s="93" t="s">
        <v>1443</v>
      </c>
      <c r="D298" s="139" t="e">
        <f>VLOOKUP(E298,#REF!,25,0)</f>
        <v>#REF!</v>
      </c>
      <c r="E298" s="57" t="s">
        <v>167</v>
      </c>
      <c r="F298" s="32" t="s">
        <v>48</v>
      </c>
      <c r="G298" s="30" t="s">
        <v>2</v>
      </c>
      <c r="H298" s="44" t="s">
        <v>39</v>
      </c>
      <c r="I298" s="52" t="s">
        <v>344</v>
      </c>
      <c r="J298" s="33"/>
      <c r="K298" s="69"/>
      <c r="L298" s="38">
        <v>5</v>
      </c>
      <c r="M298" s="41" t="e">
        <f>VLOOKUP(I298,#REF!,6,0)</f>
        <v>#REF!</v>
      </c>
      <c r="N298" s="33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:43" s="1" customFormat="1" ht="23.25" hidden="1" customHeight="1">
      <c r="A299" s="28">
        <v>294</v>
      </c>
      <c r="B299" s="94" t="e">
        <f t="shared" si="4"/>
        <v>#REF!</v>
      </c>
      <c r="C299" s="93" t="s">
        <v>1446</v>
      </c>
      <c r="D299" s="139" t="e">
        <f>VLOOKUP(E299,#REF!,25,0)</f>
        <v>#REF!</v>
      </c>
      <c r="E299" s="57" t="s">
        <v>167</v>
      </c>
      <c r="F299" s="32" t="s">
        <v>46</v>
      </c>
      <c r="G299" s="30" t="s">
        <v>2</v>
      </c>
      <c r="H299" s="44" t="s">
        <v>37</v>
      </c>
      <c r="I299" s="52" t="s">
        <v>345</v>
      </c>
      <c r="J299" s="33"/>
      <c r="K299" s="69"/>
      <c r="L299" s="38">
        <v>6</v>
      </c>
      <c r="M299" s="41" t="e">
        <f>VLOOKUP(I299,#REF!,6,0)</f>
        <v>#REF!</v>
      </c>
      <c r="N299" s="33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:43" s="1" customFormat="1" ht="23.25" hidden="1" customHeight="1">
      <c r="A300" s="28">
        <v>295</v>
      </c>
      <c r="B300" s="94" t="e">
        <f t="shared" si="4"/>
        <v>#REF!</v>
      </c>
      <c r="C300" s="93" t="s">
        <v>1448</v>
      </c>
      <c r="D300" s="139" t="e">
        <f>VLOOKUP(E300,#REF!,25,0)</f>
        <v>#REF!</v>
      </c>
      <c r="E300" s="57" t="s">
        <v>167</v>
      </c>
      <c r="F300" s="32" t="s">
        <v>45</v>
      </c>
      <c r="G300" s="30" t="s">
        <v>2</v>
      </c>
      <c r="H300" s="44" t="s">
        <v>26</v>
      </c>
      <c r="I300" s="52" t="s">
        <v>346</v>
      </c>
      <c r="J300" s="33"/>
      <c r="K300" s="69"/>
      <c r="L300" s="38">
        <v>7</v>
      </c>
      <c r="M300" s="41" t="e">
        <f>VLOOKUP(I300,#REF!,6,0)</f>
        <v>#REF!</v>
      </c>
      <c r="N300" s="33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:43" s="1" customFormat="1" ht="23.25" hidden="1" customHeight="1">
      <c r="A301" s="28">
        <v>296</v>
      </c>
      <c r="B301" s="94" t="e">
        <f t="shared" si="4"/>
        <v>#REF!</v>
      </c>
      <c r="C301" s="93" t="s">
        <v>1450</v>
      </c>
      <c r="D301" s="139" t="e">
        <f>VLOOKUP(E301,#REF!,25,0)</f>
        <v>#REF!</v>
      </c>
      <c r="E301" s="57" t="s">
        <v>167</v>
      </c>
      <c r="F301" s="32" t="s">
        <v>47</v>
      </c>
      <c r="G301" s="30" t="s">
        <v>2</v>
      </c>
      <c r="H301" s="44" t="s">
        <v>26</v>
      </c>
      <c r="I301" s="52" t="s">
        <v>347</v>
      </c>
      <c r="J301" s="33"/>
      <c r="K301" s="69"/>
      <c r="L301" s="38">
        <v>8</v>
      </c>
      <c r="M301" s="41" t="e">
        <f>VLOOKUP(I301,#REF!,6,0)</f>
        <v>#REF!</v>
      </c>
      <c r="N301" s="33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:43" s="1" customFormat="1" ht="23.25" hidden="1" customHeight="1">
      <c r="A302" s="28">
        <v>297</v>
      </c>
      <c r="B302" s="94" t="e">
        <f t="shared" si="4"/>
        <v>#REF!</v>
      </c>
      <c r="C302" s="93" t="s">
        <v>1453</v>
      </c>
      <c r="D302" s="139" t="e">
        <f>VLOOKUP(E302,#REF!,25,0)</f>
        <v>#REF!</v>
      </c>
      <c r="E302" s="57" t="s">
        <v>167</v>
      </c>
      <c r="F302" s="32" t="s">
        <v>47</v>
      </c>
      <c r="G302" s="30" t="s">
        <v>2</v>
      </c>
      <c r="H302" s="44" t="s">
        <v>21</v>
      </c>
      <c r="I302" s="52" t="s">
        <v>348</v>
      </c>
      <c r="J302" s="33"/>
      <c r="K302" s="69"/>
      <c r="L302" s="38">
        <v>9</v>
      </c>
      <c r="M302" s="41" t="e">
        <f>VLOOKUP(I302,#REF!,6,0)</f>
        <v>#REF!</v>
      </c>
      <c r="N302" s="33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:43" s="1" customFormat="1" ht="23.25" hidden="1" customHeight="1">
      <c r="A303" s="28">
        <v>298</v>
      </c>
      <c r="B303" s="94" t="e">
        <f t="shared" si="4"/>
        <v>#REF!</v>
      </c>
      <c r="C303" s="93" t="s">
        <v>1456</v>
      </c>
      <c r="D303" s="139" t="e">
        <f>VLOOKUP(E303,#REF!,25,0)</f>
        <v>#REF!</v>
      </c>
      <c r="E303" s="57" t="s">
        <v>167</v>
      </c>
      <c r="F303" s="32" t="s">
        <v>45</v>
      </c>
      <c r="G303" s="30" t="s">
        <v>2</v>
      </c>
      <c r="H303" s="44" t="s">
        <v>172</v>
      </c>
      <c r="I303" s="52" t="s">
        <v>349</v>
      </c>
      <c r="J303" s="33"/>
      <c r="K303" s="69"/>
      <c r="L303" s="38">
        <v>10</v>
      </c>
      <c r="M303" s="41" t="e">
        <f>VLOOKUP(I303,#REF!,6,0)</f>
        <v>#REF!</v>
      </c>
      <c r="N303" s="3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:43" s="1" customFormat="1" ht="23.25" hidden="1" customHeight="1">
      <c r="A304" s="28">
        <v>299</v>
      </c>
      <c r="B304" s="94" t="e">
        <f t="shared" si="4"/>
        <v>#REF!</v>
      </c>
      <c r="C304" s="445" t="s">
        <v>1459</v>
      </c>
      <c r="D304" s="139" t="e">
        <f>VLOOKUP(E304,#REF!,25,0)</f>
        <v>#REF!</v>
      </c>
      <c r="E304" s="57" t="s">
        <v>167</v>
      </c>
      <c r="F304" s="32" t="s">
        <v>45</v>
      </c>
      <c r="G304" s="30" t="s">
        <v>1</v>
      </c>
      <c r="H304" s="27" t="s">
        <v>28</v>
      </c>
      <c r="I304" s="34" t="s">
        <v>407</v>
      </c>
      <c r="J304" s="33"/>
      <c r="K304" s="69"/>
      <c r="L304" s="39">
        <v>11</v>
      </c>
      <c r="M304" s="41" t="e">
        <f>VLOOKUP(I304,#REF!,6,0)</f>
        <v>#REF!</v>
      </c>
      <c r="N304" s="54" t="s">
        <v>464</v>
      </c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:43" s="1" customFormat="1" ht="23.25" hidden="1" customHeight="1">
      <c r="A305" s="28">
        <v>300</v>
      </c>
      <c r="B305" s="94" t="e">
        <f t="shared" si="4"/>
        <v>#REF!</v>
      </c>
      <c r="C305" s="446"/>
      <c r="D305" s="139" t="e">
        <f>VLOOKUP(E305,#REF!,25,0)</f>
        <v>#REF!</v>
      </c>
      <c r="E305" s="57" t="s">
        <v>167</v>
      </c>
      <c r="F305" s="32" t="s">
        <v>45</v>
      </c>
      <c r="G305" s="30" t="s">
        <v>1</v>
      </c>
      <c r="H305" s="27" t="s">
        <v>28</v>
      </c>
      <c r="I305" s="52" t="s">
        <v>75</v>
      </c>
      <c r="J305" s="33"/>
      <c r="K305" s="69"/>
      <c r="L305" s="39">
        <v>11</v>
      </c>
      <c r="M305" s="41" t="e">
        <f>VLOOKUP(I305,#REF!,6,0)</f>
        <v>#REF!</v>
      </c>
      <c r="N305" s="33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:43" s="1" customFormat="1" ht="23.25" hidden="1" customHeight="1">
      <c r="A306" s="28">
        <v>301</v>
      </c>
      <c r="B306" s="94" t="e">
        <f t="shared" si="4"/>
        <v>#REF!</v>
      </c>
      <c r="C306" s="93" t="s">
        <v>1462</v>
      </c>
      <c r="D306" s="139" t="e">
        <f>VLOOKUP(E306,#REF!,25,0)</f>
        <v>#REF!</v>
      </c>
      <c r="E306" s="57" t="s">
        <v>167</v>
      </c>
      <c r="F306" s="32" t="s">
        <v>47</v>
      </c>
      <c r="G306" s="30" t="s">
        <v>5</v>
      </c>
      <c r="H306" s="27" t="s">
        <v>38</v>
      </c>
      <c r="I306" s="52" t="s">
        <v>350</v>
      </c>
      <c r="J306" s="33"/>
      <c r="K306" s="69"/>
      <c r="L306" s="38">
        <v>12</v>
      </c>
      <c r="M306" s="41" t="e">
        <f>VLOOKUP(I306,#REF!,6,0)</f>
        <v>#REF!</v>
      </c>
      <c r="N306" s="33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:43" s="1" customFormat="1" ht="23.25" hidden="1" customHeight="1">
      <c r="A307" s="28">
        <v>302</v>
      </c>
      <c r="B307" s="94" t="e">
        <f t="shared" si="4"/>
        <v>#REF!</v>
      </c>
      <c r="C307" s="93" t="s">
        <v>1465</v>
      </c>
      <c r="D307" s="139" t="e">
        <f>VLOOKUP(E307,#REF!,25,0)</f>
        <v>#REF!</v>
      </c>
      <c r="E307" s="57" t="s">
        <v>167</v>
      </c>
      <c r="F307" s="32" t="s">
        <v>47</v>
      </c>
      <c r="G307" s="30" t="s">
        <v>1</v>
      </c>
      <c r="H307" s="27" t="s">
        <v>28</v>
      </c>
      <c r="I307" s="52" t="s">
        <v>76</v>
      </c>
      <c r="J307" s="33"/>
      <c r="K307" s="69"/>
      <c r="L307" s="38">
        <v>13</v>
      </c>
      <c r="M307" s="41" t="e">
        <f>VLOOKUP(I307,#REF!,6,0)</f>
        <v>#REF!</v>
      </c>
      <c r="N307" s="33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:43" s="1" customFormat="1" ht="23.25" hidden="1" customHeight="1">
      <c r="A308" s="28">
        <v>303</v>
      </c>
      <c r="B308" s="94" t="e">
        <f t="shared" si="4"/>
        <v>#REF!</v>
      </c>
      <c r="C308" s="93" t="s">
        <v>1468</v>
      </c>
      <c r="D308" s="139" t="e">
        <f>VLOOKUP(E308,#REF!,25,0)</f>
        <v>#REF!</v>
      </c>
      <c r="E308" s="57" t="s">
        <v>167</v>
      </c>
      <c r="F308" s="32" t="s">
        <v>45</v>
      </c>
      <c r="G308" s="30" t="s">
        <v>1</v>
      </c>
      <c r="H308" s="27" t="s">
        <v>108</v>
      </c>
      <c r="I308" s="52" t="s">
        <v>77</v>
      </c>
      <c r="J308" s="33"/>
      <c r="K308" s="69"/>
      <c r="L308" s="38">
        <v>14</v>
      </c>
      <c r="M308" s="41" t="e">
        <f>VLOOKUP(I308,#REF!,6,0)</f>
        <v>#REF!</v>
      </c>
      <c r="N308" s="33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:43" s="1" customFormat="1" ht="23.25" hidden="1" customHeight="1">
      <c r="A309" s="28">
        <v>304</v>
      </c>
      <c r="B309" s="94" t="e">
        <f t="shared" si="4"/>
        <v>#REF!</v>
      </c>
      <c r="C309" s="93" t="s">
        <v>1471</v>
      </c>
      <c r="D309" s="139" t="e">
        <f>VLOOKUP(E309,#REF!,25,0)</f>
        <v>#REF!</v>
      </c>
      <c r="E309" s="57" t="s">
        <v>167</v>
      </c>
      <c r="F309" s="32" t="s">
        <v>47</v>
      </c>
      <c r="G309" s="30" t="s">
        <v>1</v>
      </c>
      <c r="H309" s="27" t="s">
        <v>108</v>
      </c>
      <c r="I309" s="52" t="s">
        <v>78</v>
      </c>
      <c r="J309" s="33"/>
      <c r="K309" s="69"/>
      <c r="L309" s="38">
        <v>15</v>
      </c>
      <c r="M309" s="41" t="e">
        <f>VLOOKUP(I309,#REF!,6,0)</f>
        <v>#REF!</v>
      </c>
      <c r="N309" s="33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:43" s="1" customFormat="1" ht="23.25" hidden="1" customHeight="1">
      <c r="A310" s="28">
        <v>305</v>
      </c>
      <c r="B310" s="94" t="e">
        <f t="shared" si="4"/>
        <v>#REF!</v>
      </c>
      <c r="C310" s="93" t="s">
        <v>1474</v>
      </c>
      <c r="D310" s="139" t="e">
        <f>VLOOKUP(E310,#REF!,25,0)</f>
        <v>#REF!</v>
      </c>
      <c r="E310" s="57" t="s">
        <v>167</v>
      </c>
      <c r="F310" s="32" t="s">
        <v>48</v>
      </c>
      <c r="G310" s="30" t="s">
        <v>1</v>
      </c>
      <c r="H310" s="44" t="s">
        <v>29</v>
      </c>
      <c r="I310" s="52" t="s">
        <v>139</v>
      </c>
      <c r="J310" s="33"/>
      <c r="K310" s="69"/>
      <c r="L310" s="38">
        <v>16</v>
      </c>
      <c r="M310" s="41" t="e">
        <f>VLOOKUP(I310,#REF!,6,0)</f>
        <v>#REF!</v>
      </c>
      <c r="N310" s="33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:43" s="1" customFormat="1" ht="23.25" hidden="1" customHeight="1">
      <c r="A311" s="28">
        <v>306</v>
      </c>
      <c r="B311" s="94" t="e">
        <f t="shared" si="4"/>
        <v>#REF!</v>
      </c>
      <c r="C311" s="93" t="s">
        <v>1477</v>
      </c>
      <c r="D311" s="139" t="e">
        <f>VLOOKUP(E311,#REF!,25,0)</f>
        <v>#REF!</v>
      </c>
      <c r="E311" s="57" t="s">
        <v>167</v>
      </c>
      <c r="F311" s="32" t="s">
        <v>46</v>
      </c>
      <c r="G311" s="30" t="s">
        <v>1</v>
      </c>
      <c r="H311" s="44" t="s">
        <v>29</v>
      </c>
      <c r="I311" s="52" t="s">
        <v>141</v>
      </c>
      <c r="J311" s="33"/>
      <c r="K311" s="69"/>
      <c r="L311" s="38">
        <v>17</v>
      </c>
      <c r="M311" s="41" t="e">
        <f>VLOOKUP(I311,#REF!,6,0)</f>
        <v>#REF!</v>
      </c>
      <c r="N311" s="33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:43" s="1" customFormat="1" ht="23.25" hidden="1" customHeight="1">
      <c r="A312" s="28">
        <v>307</v>
      </c>
      <c r="B312" s="94" t="e">
        <f t="shared" si="4"/>
        <v>#REF!</v>
      </c>
      <c r="C312" s="93" t="s">
        <v>1480</v>
      </c>
      <c r="D312" s="139" t="e">
        <f>VLOOKUP(E312,#REF!,25,0)</f>
        <v>#REF!</v>
      </c>
      <c r="E312" s="57" t="s">
        <v>167</v>
      </c>
      <c r="F312" s="32" t="s">
        <v>48</v>
      </c>
      <c r="G312" s="30" t="s">
        <v>1</v>
      </c>
      <c r="H312" s="27" t="s">
        <v>111</v>
      </c>
      <c r="I312" s="52" t="s">
        <v>416</v>
      </c>
      <c r="J312" s="33"/>
      <c r="K312" s="69"/>
      <c r="L312" s="38">
        <v>18</v>
      </c>
      <c r="M312" s="41" t="e">
        <f>VLOOKUP(I312,#REF!,6,0)</f>
        <v>#REF!</v>
      </c>
      <c r="N312" s="33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:43" s="1" customFormat="1" ht="23.25" hidden="1" customHeight="1">
      <c r="A313" s="28">
        <v>308</v>
      </c>
      <c r="B313" s="94" t="e">
        <f t="shared" si="4"/>
        <v>#REF!</v>
      </c>
      <c r="C313" s="93" t="s">
        <v>1483</v>
      </c>
      <c r="D313" s="139" t="e">
        <f>VLOOKUP(E313,#REF!,25,0)</f>
        <v>#REF!</v>
      </c>
      <c r="E313" s="57" t="s">
        <v>167</v>
      </c>
      <c r="F313" s="32" t="s">
        <v>45</v>
      </c>
      <c r="G313" s="30" t="s">
        <v>5</v>
      </c>
      <c r="H313" s="44" t="s">
        <v>39</v>
      </c>
      <c r="I313" s="52" t="s">
        <v>71</v>
      </c>
      <c r="J313" s="33"/>
      <c r="K313" s="69"/>
      <c r="L313" s="38">
        <v>19</v>
      </c>
      <c r="M313" s="41" t="e">
        <f>VLOOKUP(I313,#REF!,6,0)</f>
        <v>#REF!</v>
      </c>
      <c r="N313" s="3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:43" s="1" customFormat="1" ht="23.25" hidden="1" customHeight="1">
      <c r="A314" s="28">
        <v>309</v>
      </c>
      <c r="B314" s="94" t="e">
        <f t="shared" si="4"/>
        <v>#REF!</v>
      </c>
      <c r="C314" s="93" t="s">
        <v>1486</v>
      </c>
      <c r="D314" s="139" t="e">
        <f>VLOOKUP(E314,#REF!,25,0)</f>
        <v>#REF!</v>
      </c>
      <c r="E314" s="57" t="s">
        <v>167</v>
      </c>
      <c r="F314" s="32" t="s">
        <v>46</v>
      </c>
      <c r="G314" s="30" t="s">
        <v>5</v>
      </c>
      <c r="H314" s="44" t="s">
        <v>37</v>
      </c>
      <c r="I314" s="52" t="s">
        <v>109</v>
      </c>
      <c r="J314" s="33"/>
      <c r="K314" s="69"/>
      <c r="L314" s="38">
        <v>20</v>
      </c>
      <c r="M314" s="41" t="e">
        <f>VLOOKUP(I314,#REF!,6,0)</f>
        <v>#REF!</v>
      </c>
      <c r="N314" s="33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:43" ht="23.25" hidden="1" customHeight="1">
      <c r="A315" s="28">
        <v>310</v>
      </c>
      <c r="B315" s="94" t="e">
        <f t="shared" si="4"/>
        <v>#REF!</v>
      </c>
      <c r="C315" s="93" t="s">
        <v>1489</v>
      </c>
      <c r="D315" s="139" t="e">
        <f>VLOOKUP(E315,#REF!,25,0)</f>
        <v>#REF!</v>
      </c>
      <c r="E315" s="57" t="s">
        <v>167</v>
      </c>
      <c r="F315" s="32" t="s">
        <v>45</v>
      </c>
      <c r="G315" s="30" t="s">
        <v>5</v>
      </c>
      <c r="H315" s="27" t="s">
        <v>37</v>
      </c>
      <c r="I315" s="52" t="s">
        <v>99</v>
      </c>
      <c r="J315" s="33"/>
      <c r="K315" s="69"/>
      <c r="L315" s="38">
        <v>21</v>
      </c>
      <c r="M315" s="41" t="e">
        <f>VLOOKUP(I315,#REF!,6,0)</f>
        <v>#REF!</v>
      </c>
      <c r="N315" s="33"/>
    </row>
    <row r="316" spans="1:43" ht="23.25" hidden="1" customHeight="1">
      <c r="A316" s="28">
        <v>311</v>
      </c>
      <c r="B316" s="94" t="e">
        <f t="shared" si="4"/>
        <v>#REF!</v>
      </c>
      <c r="C316" s="93" t="s">
        <v>1492</v>
      </c>
      <c r="D316" s="139" t="e">
        <f>VLOOKUP(E316,#REF!,25,0)</f>
        <v>#REF!</v>
      </c>
      <c r="E316" s="57" t="s">
        <v>167</v>
      </c>
      <c r="F316" s="32" t="s">
        <v>46</v>
      </c>
      <c r="G316" s="30" t="s">
        <v>2</v>
      </c>
      <c r="H316" s="27" t="s">
        <v>172</v>
      </c>
      <c r="I316" s="52" t="s">
        <v>144</v>
      </c>
      <c r="J316" s="33"/>
      <c r="K316" s="69"/>
      <c r="L316" s="38">
        <v>22</v>
      </c>
      <c r="M316" s="41" t="e">
        <f>VLOOKUP(I316,#REF!,6,0)</f>
        <v>#REF!</v>
      </c>
      <c r="N316" s="33"/>
    </row>
    <row r="317" spans="1:43" ht="23.25" hidden="1" customHeight="1">
      <c r="A317" s="28">
        <v>312</v>
      </c>
      <c r="B317" s="94" t="e">
        <f t="shared" si="4"/>
        <v>#REF!</v>
      </c>
      <c r="C317" s="93" t="s">
        <v>1494</v>
      </c>
      <c r="D317" s="139" t="e">
        <f>VLOOKUP(E317,#REF!,25,0)</f>
        <v>#REF!</v>
      </c>
      <c r="E317" s="57" t="s">
        <v>167</v>
      </c>
      <c r="F317" s="32" t="s">
        <v>48</v>
      </c>
      <c r="G317" s="30" t="s">
        <v>0</v>
      </c>
      <c r="H317" s="27" t="s">
        <v>43</v>
      </c>
      <c r="I317" s="52" t="s">
        <v>72</v>
      </c>
      <c r="J317" s="24"/>
      <c r="K317" s="69"/>
      <c r="L317" s="38">
        <v>23</v>
      </c>
      <c r="M317" s="41" t="e">
        <f>VLOOKUP(I317,#REF!,6,0)</f>
        <v>#REF!</v>
      </c>
      <c r="N317" s="24"/>
      <c r="AO317" s="3"/>
      <c r="AP317" s="3"/>
      <c r="AQ317" s="3"/>
    </row>
    <row r="318" spans="1:43" ht="23.25" hidden="1" customHeight="1">
      <c r="A318" s="28">
        <v>313</v>
      </c>
      <c r="B318" s="94" t="e">
        <f t="shared" si="4"/>
        <v>#REF!</v>
      </c>
      <c r="C318" s="93" t="s">
        <v>1497</v>
      </c>
      <c r="D318" s="139" t="e">
        <f>VLOOKUP(E318,#REF!,25,0)</f>
        <v>#REF!</v>
      </c>
      <c r="E318" s="57" t="s">
        <v>167</v>
      </c>
      <c r="F318" s="32" t="s">
        <v>46</v>
      </c>
      <c r="G318" s="30" t="s">
        <v>0</v>
      </c>
      <c r="H318" s="44" t="s">
        <v>35</v>
      </c>
      <c r="I318" s="52" t="s">
        <v>73</v>
      </c>
      <c r="J318" s="24"/>
      <c r="K318" s="69"/>
      <c r="L318" s="38">
        <v>24</v>
      </c>
      <c r="M318" s="41" t="e">
        <f>VLOOKUP(I318,#REF!,6,0)</f>
        <v>#REF!</v>
      </c>
      <c r="N318" s="24"/>
      <c r="AO318" s="3"/>
      <c r="AP318" s="3"/>
      <c r="AQ318" s="3"/>
    </row>
    <row r="319" spans="1:43" ht="23.25" hidden="1" customHeight="1">
      <c r="A319" s="28">
        <v>314</v>
      </c>
      <c r="B319" s="94" t="e">
        <f t="shared" si="4"/>
        <v>#REF!</v>
      </c>
      <c r="C319" s="93" t="s">
        <v>1500</v>
      </c>
      <c r="D319" s="139" t="e">
        <f>VLOOKUP(E319,#REF!,25,0)</f>
        <v>#REF!</v>
      </c>
      <c r="E319" s="57" t="s">
        <v>167</v>
      </c>
      <c r="F319" s="32" t="s">
        <v>45</v>
      </c>
      <c r="G319" s="30" t="s">
        <v>0</v>
      </c>
      <c r="H319" s="44" t="s">
        <v>31</v>
      </c>
      <c r="I319" s="52" t="s">
        <v>74</v>
      </c>
      <c r="J319" s="24"/>
      <c r="K319" s="69"/>
      <c r="L319" s="38">
        <v>25</v>
      </c>
      <c r="M319" s="41" t="e">
        <f>VLOOKUP(I319,#REF!,6,0)</f>
        <v>#REF!</v>
      </c>
      <c r="N319" s="24"/>
      <c r="AO319" s="3"/>
      <c r="AP319" s="3"/>
      <c r="AQ319" s="3"/>
    </row>
    <row r="320" spans="1:43" ht="23.25" hidden="1" customHeight="1">
      <c r="A320" s="28">
        <v>315</v>
      </c>
      <c r="B320" s="94" t="e">
        <f t="shared" si="4"/>
        <v>#REF!</v>
      </c>
      <c r="C320" s="93" t="s">
        <v>1503</v>
      </c>
      <c r="D320" s="139" t="e">
        <f>VLOOKUP(E320,#REF!,25,0)</f>
        <v>#REF!</v>
      </c>
      <c r="E320" s="57" t="s">
        <v>167</v>
      </c>
      <c r="F320" s="32" t="s">
        <v>47</v>
      </c>
      <c r="G320" s="30" t="s">
        <v>0</v>
      </c>
      <c r="H320" s="44" t="s">
        <v>31</v>
      </c>
      <c r="I320" s="52" t="s">
        <v>151</v>
      </c>
      <c r="J320" s="24"/>
      <c r="K320" s="69"/>
      <c r="L320" s="38">
        <v>26</v>
      </c>
      <c r="M320" s="41" t="e">
        <f>VLOOKUP(I320,#REF!,6,0)</f>
        <v>#REF!</v>
      </c>
      <c r="N320" s="24"/>
      <c r="AP320" s="3"/>
      <c r="AQ320" s="3"/>
    </row>
    <row r="321" spans="1:43" ht="23.25" hidden="1" customHeight="1">
      <c r="A321" s="28">
        <v>316</v>
      </c>
      <c r="B321" s="94" t="e">
        <f t="shared" si="4"/>
        <v>#REF!</v>
      </c>
      <c r="C321" s="93" t="s">
        <v>1506</v>
      </c>
      <c r="D321" s="139" t="e">
        <f>VLOOKUP(E321,#REF!,25,0)</f>
        <v>#REF!</v>
      </c>
      <c r="E321" s="57" t="s">
        <v>167</v>
      </c>
      <c r="F321" s="32" t="s">
        <v>19</v>
      </c>
      <c r="G321" s="30" t="s">
        <v>5</v>
      </c>
      <c r="H321" s="27" t="s">
        <v>43</v>
      </c>
      <c r="I321" s="52" t="s">
        <v>60</v>
      </c>
      <c r="J321" s="33"/>
      <c r="K321" s="69"/>
      <c r="L321" s="38">
        <v>27</v>
      </c>
      <c r="M321" s="41" t="e">
        <f>VLOOKUP(I321,#REF!,6,0)</f>
        <v>#REF!</v>
      </c>
      <c r="N321" s="33"/>
    </row>
    <row r="322" spans="1:43" ht="23.25" hidden="1" customHeight="1">
      <c r="A322" s="28">
        <v>317</v>
      </c>
      <c r="B322" s="94" t="e">
        <f t="shared" si="4"/>
        <v>#REF!</v>
      </c>
      <c r="C322" s="93" t="s">
        <v>1509</v>
      </c>
      <c r="D322" s="139" t="e">
        <f>VLOOKUP(E322,#REF!,25,0)</f>
        <v>#REF!</v>
      </c>
      <c r="E322" s="57" t="s">
        <v>167</v>
      </c>
      <c r="F322" s="32" t="s">
        <v>48</v>
      </c>
      <c r="G322" s="30" t="s">
        <v>5</v>
      </c>
      <c r="H322" s="27" t="s">
        <v>21</v>
      </c>
      <c r="I322" s="52" t="s">
        <v>149</v>
      </c>
      <c r="J322" s="33"/>
      <c r="K322" s="69"/>
      <c r="L322" s="38">
        <v>28</v>
      </c>
      <c r="M322" s="41" t="e">
        <f>VLOOKUP(I322,#REF!,6,0)</f>
        <v>#REF!</v>
      </c>
      <c r="N322" s="33"/>
    </row>
    <row r="323" spans="1:43" ht="23.25" hidden="1" customHeight="1">
      <c r="A323" s="28">
        <v>318</v>
      </c>
      <c r="B323" s="94" t="e">
        <f t="shared" si="4"/>
        <v>#REF!</v>
      </c>
      <c r="C323" s="93" t="s">
        <v>1511</v>
      </c>
      <c r="D323" s="139" t="e">
        <f>VLOOKUP(E323,#REF!,25,0)</f>
        <v>#REF!</v>
      </c>
      <c r="E323" s="57" t="s">
        <v>167</v>
      </c>
      <c r="F323" s="32" t="s">
        <v>46</v>
      </c>
      <c r="G323" s="30" t="s">
        <v>1</v>
      </c>
      <c r="H323" s="27" t="s">
        <v>172</v>
      </c>
      <c r="I323" s="52" t="s">
        <v>112</v>
      </c>
      <c r="J323" s="33"/>
      <c r="K323" s="69"/>
      <c r="L323" s="38">
        <v>29</v>
      </c>
      <c r="M323" s="41" t="e">
        <f>VLOOKUP(I323,#REF!,6,0)</f>
        <v>#REF!</v>
      </c>
      <c r="N323" s="33"/>
    </row>
    <row r="324" spans="1:43" ht="23.25" hidden="1" customHeight="1">
      <c r="A324" s="28">
        <v>319</v>
      </c>
      <c r="B324" s="94" t="e">
        <f t="shared" si="4"/>
        <v>#REF!</v>
      </c>
      <c r="C324" s="93" t="s">
        <v>1514</v>
      </c>
      <c r="D324" s="139" t="e">
        <f>VLOOKUP(E324,#REF!,25,0)</f>
        <v>#REF!</v>
      </c>
      <c r="E324" s="57" t="s">
        <v>167</v>
      </c>
      <c r="F324" s="32" t="s">
        <v>46</v>
      </c>
      <c r="G324" s="30" t="s">
        <v>5</v>
      </c>
      <c r="H324" s="27" t="s">
        <v>38</v>
      </c>
      <c r="I324" s="52" t="s">
        <v>92</v>
      </c>
      <c r="J324" s="33"/>
      <c r="K324" s="69"/>
      <c r="L324" s="38">
        <v>30</v>
      </c>
      <c r="M324" s="41" t="e">
        <f>VLOOKUP(I324,#REF!,6,0)</f>
        <v>#REF!</v>
      </c>
      <c r="N324" s="33"/>
    </row>
    <row r="325" spans="1:43" ht="23.25" hidden="1" customHeight="1">
      <c r="A325" s="28">
        <v>320</v>
      </c>
      <c r="B325" s="94" t="e">
        <f t="shared" si="4"/>
        <v>#REF!</v>
      </c>
      <c r="C325" s="93" t="s">
        <v>1517</v>
      </c>
      <c r="D325" s="139" t="e">
        <f>VLOOKUP(E325,#REF!,25,0)</f>
        <v>#REF!</v>
      </c>
      <c r="E325" s="57" t="s">
        <v>167</v>
      </c>
      <c r="F325" s="32" t="s">
        <v>48</v>
      </c>
      <c r="G325" s="30" t="s">
        <v>5</v>
      </c>
      <c r="H325" s="27" t="s">
        <v>37</v>
      </c>
      <c r="I325" s="52" t="s">
        <v>93</v>
      </c>
      <c r="J325" s="33"/>
      <c r="K325" s="69"/>
      <c r="L325" s="38">
        <v>31</v>
      </c>
      <c r="M325" s="41" t="e">
        <f>VLOOKUP(I325,#REF!,6,0)</f>
        <v>#REF!</v>
      </c>
      <c r="N325" s="33"/>
    </row>
    <row r="326" spans="1:43" ht="23.25" hidden="1" customHeight="1">
      <c r="A326" s="28">
        <v>321</v>
      </c>
      <c r="B326" s="94" t="e">
        <f t="shared" ref="B326:B389" si="5">CONCATENATE(20241,$D326,"K19.",$L326)</f>
        <v>#REF!</v>
      </c>
      <c r="C326" s="93" t="s">
        <v>1520</v>
      </c>
      <c r="D326" s="139" t="e">
        <f>VLOOKUP(E326,#REF!,25,0)</f>
        <v>#REF!</v>
      </c>
      <c r="E326" s="57" t="s">
        <v>167</v>
      </c>
      <c r="F326" s="32" t="s">
        <v>46</v>
      </c>
      <c r="G326" s="30" t="s">
        <v>4</v>
      </c>
      <c r="H326" s="44" t="s">
        <v>43</v>
      </c>
      <c r="I326" s="52" t="s">
        <v>94</v>
      </c>
      <c r="J326" s="33"/>
      <c r="K326" s="69"/>
      <c r="L326" s="38">
        <v>32</v>
      </c>
      <c r="M326" s="41" t="e">
        <f>VLOOKUP(I326,#REF!,6,0)</f>
        <v>#REF!</v>
      </c>
      <c r="N326" s="33"/>
    </row>
    <row r="327" spans="1:43" ht="23.25" hidden="1" customHeight="1">
      <c r="A327" s="28">
        <v>322</v>
      </c>
      <c r="B327" s="94" t="e">
        <f t="shared" si="5"/>
        <v>#REF!</v>
      </c>
      <c r="C327" s="93" t="s">
        <v>1523</v>
      </c>
      <c r="D327" s="139" t="e">
        <f>VLOOKUP(E327,#REF!,25,0)</f>
        <v>#REF!</v>
      </c>
      <c r="E327" s="57" t="s">
        <v>167</v>
      </c>
      <c r="F327" s="32" t="s">
        <v>48</v>
      </c>
      <c r="G327" s="30" t="s">
        <v>4</v>
      </c>
      <c r="H327" s="44" t="s">
        <v>43</v>
      </c>
      <c r="I327" s="52" t="s">
        <v>95</v>
      </c>
      <c r="J327" s="33"/>
      <c r="K327" s="69"/>
      <c r="L327" s="38">
        <v>33</v>
      </c>
      <c r="M327" s="41" t="e">
        <f>VLOOKUP(I327,#REF!,6,0)</f>
        <v>#REF!</v>
      </c>
      <c r="N327" s="33"/>
    </row>
    <row r="328" spans="1:43" ht="23.25" hidden="1" customHeight="1">
      <c r="A328" s="28">
        <v>323</v>
      </c>
      <c r="B328" s="94" t="e">
        <f t="shared" si="5"/>
        <v>#REF!</v>
      </c>
      <c r="C328" s="93" t="s">
        <v>1526</v>
      </c>
      <c r="D328" s="139" t="e">
        <f>VLOOKUP(E328,#REF!,25,0)</f>
        <v>#REF!</v>
      </c>
      <c r="E328" s="57" t="s">
        <v>167</v>
      </c>
      <c r="F328" s="32" t="s">
        <v>47</v>
      </c>
      <c r="G328" s="30" t="s">
        <v>4</v>
      </c>
      <c r="H328" s="27" t="s">
        <v>38</v>
      </c>
      <c r="I328" s="52" t="s">
        <v>96</v>
      </c>
      <c r="J328" s="33"/>
      <c r="K328" s="69"/>
      <c r="L328" s="38">
        <v>34</v>
      </c>
      <c r="M328" s="41" t="e">
        <f>VLOOKUP(I328,#REF!,6,0)</f>
        <v>#REF!</v>
      </c>
      <c r="N328" s="33"/>
    </row>
    <row r="329" spans="1:43" ht="23.25" hidden="1" customHeight="1">
      <c r="A329" s="28">
        <v>324</v>
      </c>
      <c r="B329" s="94" t="e">
        <f t="shared" si="5"/>
        <v>#REF!</v>
      </c>
      <c r="C329" s="93" t="s">
        <v>1529</v>
      </c>
      <c r="D329" s="139" t="e">
        <f>VLOOKUP(E329,#REF!,25,0)</f>
        <v>#REF!</v>
      </c>
      <c r="E329" s="57" t="s">
        <v>132</v>
      </c>
      <c r="F329" s="32" t="s">
        <v>13</v>
      </c>
      <c r="G329" s="30" t="s">
        <v>1</v>
      </c>
      <c r="H329" s="27" t="s">
        <v>40</v>
      </c>
      <c r="I329" s="52" t="s">
        <v>90</v>
      </c>
      <c r="J329" s="33"/>
      <c r="K329" s="69"/>
      <c r="L329" s="38">
        <v>1</v>
      </c>
      <c r="M329" s="41" t="e">
        <f>VLOOKUP(I329,#REF!,6,0)</f>
        <v>#REF!</v>
      </c>
      <c r="N329" s="33"/>
    </row>
    <row r="330" spans="1:43" ht="23.25" hidden="1" customHeight="1">
      <c r="A330" s="28">
        <v>325</v>
      </c>
      <c r="B330" s="94" t="e">
        <f t="shared" si="5"/>
        <v>#REF!</v>
      </c>
      <c r="C330" s="93" t="s">
        <v>1532</v>
      </c>
      <c r="D330" s="139" t="e">
        <f>VLOOKUP(E330,#REF!,25,0)</f>
        <v>#REF!</v>
      </c>
      <c r="E330" s="57" t="s">
        <v>132</v>
      </c>
      <c r="F330" s="32" t="s">
        <v>65</v>
      </c>
      <c r="G330" s="30" t="s">
        <v>1</v>
      </c>
      <c r="H330" s="27" t="s">
        <v>40</v>
      </c>
      <c r="I330" s="52" t="s">
        <v>91</v>
      </c>
      <c r="J330" s="33"/>
      <c r="K330" s="69"/>
      <c r="L330" s="38">
        <v>2</v>
      </c>
      <c r="M330" s="41" t="e">
        <f>VLOOKUP(I330,#REF!,6,0)</f>
        <v>#REF!</v>
      </c>
      <c r="N330" s="33"/>
    </row>
    <row r="331" spans="1:43" s="1" customFormat="1" ht="23.25" hidden="1" customHeight="1">
      <c r="A331" s="28">
        <v>326</v>
      </c>
      <c r="B331" s="94" t="e">
        <f t="shared" si="5"/>
        <v>#REF!</v>
      </c>
      <c r="C331" s="93" t="s">
        <v>3636</v>
      </c>
      <c r="D331" s="139" t="e">
        <f>VLOOKUP(E331,#REF!,25,0)</f>
        <v>#REF!</v>
      </c>
      <c r="E331" s="57" t="s">
        <v>132</v>
      </c>
      <c r="F331" s="32" t="s">
        <v>13</v>
      </c>
      <c r="G331" s="30" t="s">
        <v>0</v>
      </c>
      <c r="H331" s="27" t="s">
        <v>482</v>
      </c>
      <c r="I331" s="31" t="s">
        <v>402</v>
      </c>
      <c r="J331" s="33"/>
      <c r="K331" s="69"/>
      <c r="L331" s="38">
        <v>3</v>
      </c>
      <c r="M331" s="41" t="e">
        <f>VLOOKUP(I331,#REF!,6,0)</f>
        <v>#REF!</v>
      </c>
      <c r="N331" s="54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:43" s="1" customFormat="1" ht="23.25" customHeight="1">
      <c r="A332" s="28">
        <v>327</v>
      </c>
      <c r="B332" s="94" t="e">
        <f t="shared" si="5"/>
        <v>#REF!</v>
      </c>
      <c r="C332" s="93" t="s">
        <v>1535</v>
      </c>
      <c r="D332" s="139" t="e">
        <f>VLOOKUP(E332,#REF!,25,0)</f>
        <v>#REF!</v>
      </c>
      <c r="E332" s="21" t="s">
        <v>20</v>
      </c>
      <c r="F332" s="32" t="s">
        <v>123</v>
      </c>
      <c r="G332" s="30" t="s">
        <v>1</v>
      </c>
      <c r="H332" s="44" t="s">
        <v>124</v>
      </c>
      <c r="I332" s="52" t="s">
        <v>68</v>
      </c>
      <c r="J332" s="33"/>
      <c r="K332" s="69"/>
      <c r="L332" s="38">
        <v>1</v>
      </c>
      <c r="M332" s="41" t="e">
        <f>VLOOKUP(I332,#REF!,6,0)</f>
        <v>#REF!</v>
      </c>
      <c r="N332" s="33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:43" s="1" customFormat="1" ht="23.25" customHeight="1">
      <c r="A333" s="28">
        <v>328</v>
      </c>
      <c r="B333" s="94" t="e">
        <f t="shared" si="5"/>
        <v>#REF!</v>
      </c>
      <c r="C333" s="93" t="s">
        <v>1538</v>
      </c>
      <c r="D333" s="139" t="e">
        <f>VLOOKUP(E333,#REF!,25,0)</f>
        <v>#REF!</v>
      </c>
      <c r="E333" s="21" t="s">
        <v>20</v>
      </c>
      <c r="F333" s="32" t="s">
        <v>123</v>
      </c>
      <c r="G333" s="30" t="s">
        <v>4</v>
      </c>
      <c r="H333" s="44" t="s">
        <v>124</v>
      </c>
      <c r="I333" s="52" t="s">
        <v>68</v>
      </c>
      <c r="J333" s="33"/>
      <c r="K333" s="69"/>
      <c r="L333" s="38">
        <v>2</v>
      </c>
      <c r="M333" s="41" t="e">
        <f>VLOOKUP(I333,#REF!,6,0)</f>
        <v>#REF!</v>
      </c>
      <c r="N333" s="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:43" s="1" customFormat="1" ht="23.25" hidden="1" customHeight="1">
      <c r="A334" s="28">
        <v>329</v>
      </c>
      <c r="B334" s="94" t="e">
        <f t="shared" si="5"/>
        <v>#REF!</v>
      </c>
      <c r="C334" s="93" t="s">
        <v>1541</v>
      </c>
      <c r="D334" s="139" t="e">
        <f>VLOOKUP(E334,#REF!,25,0)</f>
        <v>#REF!</v>
      </c>
      <c r="E334" s="22" t="s">
        <v>288</v>
      </c>
      <c r="F334" s="32" t="s">
        <v>11</v>
      </c>
      <c r="G334" s="30" t="s">
        <v>3</v>
      </c>
      <c r="H334" s="27" t="s">
        <v>29</v>
      </c>
      <c r="I334" s="60" t="s">
        <v>320</v>
      </c>
      <c r="J334" s="33"/>
      <c r="K334" s="69"/>
      <c r="L334" s="38">
        <v>1</v>
      </c>
      <c r="M334" s="41" t="e">
        <f>VLOOKUP(I334,#REF!,6,0)</f>
        <v>#REF!</v>
      </c>
      <c r="N334" s="33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:43" s="1" customFormat="1" ht="23.25" hidden="1" customHeight="1">
      <c r="A335" s="28">
        <v>330</v>
      </c>
      <c r="B335" s="94" t="e">
        <f t="shared" si="5"/>
        <v>#REF!</v>
      </c>
      <c r="C335" s="93" t="s">
        <v>1544</v>
      </c>
      <c r="D335" s="139" t="e">
        <f>VLOOKUP(E335,#REF!,25,0)</f>
        <v>#REF!</v>
      </c>
      <c r="E335" s="57" t="s">
        <v>16</v>
      </c>
      <c r="F335" s="32" t="s">
        <v>11</v>
      </c>
      <c r="G335" s="30" t="s">
        <v>3</v>
      </c>
      <c r="H335" s="27" t="s">
        <v>306</v>
      </c>
      <c r="I335" s="52" t="s">
        <v>118</v>
      </c>
      <c r="J335" s="33"/>
      <c r="K335" s="69"/>
      <c r="L335" s="38">
        <v>1</v>
      </c>
      <c r="M335" s="41" t="e">
        <f>VLOOKUP(I335,#REF!,6,0)</f>
        <v>#REF!</v>
      </c>
      <c r="N335" s="33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:43" s="1" customFormat="1" ht="23.25" hidden="1" customHeight="1">
      <c r="A336" s="28">
        <v>331</v>
      </c>
      <c r="B336" s="94" t="e">
        <f t="shared" si="5"/>
        <v>#REF!</v>
      </c>
      <c r="C336" s="93" t="s">
        <v>1547</v>
      </c>
      <c r="D336" s="139" t="e">
        <f>VLOOKUP(E336,#REF!,25,0)</f>
        <v>#REF!</v>
      </c>
      <c r="E336" s="57" t="s">
        <v>16</v>
      </c>
      <c r="F336" s="32" t="s">
        <v>12</v>
      </c>
      <c r="G336" s="30" t="s">
        <v>3</v>
      </c>
      <c r="H336" s="27" t="s">
        <v>306</v>
      </c>
      <c r="I336" s="52" t="s">
        <v>150</v>
      </c>
      <c r="J336" s="33"/>
      <c r="K336" s="69"/>
      <c r="L336" s="38">
        <v>2</v>
      </c>
      <c r="M336" s="41" t="e">
        <f>VLOOKUP(I336,#REF!,6,0)</f>
        <v>#REF!</v>
      </c>
      <c r="N336" s="33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:43" s="1" customFormat="1" ht="23.25" hidden="1" customHeight="1">
      <c r="A337" s="28">
        <v>332</v>
      </c>
      <c r="B337" s="94" t="e">
        <f t="shared" si="5"/>
        <v>#REF!</v>
      </c>
      <c r="C337" s="93" t="s">
        <v>1550</v>
      </c>
      <c r="D337" s="139" t="e">
        <f>VLOOKUP(E337,#REF!,25,0)</f>
        <v>#REF!</v>
      </c>
      <c r="E337" s="57" t="s">
        <v>16</v>
      </c>
      <c r="F337" s="32" t="s">
        <v>12</v>
      </c>
      <c r="G337" s="30" t="s">
        <v>0</v>
      </c>
      <c r="H337" s="27" t="s">
        <v>22</v>
      </c>
      <c r="I337" s="52" t="s">
        <v>309</v>
      </c>
      <c r="J337" s="33"/>
      <c r="K337" s="69"/>
      <c r="L337" s="76">
        <v>3</v>
      </c>
      <c r="M337" s="41" t="e">
        <f>VLOOKUP(I337,#REF!,6,0)</f>
        <v>#REF!</v>
      </c>
      <c r="N337" s="33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:43" s="1" customFormat="1" ht="23.25" hidden="1" customHeight="1">
      <c r="A338" s="28">
        <v>333</v>
      </c>
      <c r="B338" s="94" t="e">
        <f t="shared" si="5"/>
        <v>#REF!</v>
      </c>
      <c r="C338" s="93" t="s">
        <v>1553</v>
      </c>
      <c r="D338" s="139" t="e">
        <f>VLOOKUP(E338,#REF!,25,0)</f>
        <v>#REF!</v>
      </c>
      <c r="E338" s="57" t="s">
        <v>16</v>
      </c>
      <c r="F338" s="32" t="s">
        <v>11</v>
      </c>
      <c r="G338" s="30" t="s">
        <v>0</v>
      </c>
      <c r="H338" s="27" t="s">
        <v>22</v>
      </c>
      <c r="I338" s="52" t="s">
        <v>310</v>
      </c>
      <c r="J338" s="33"/>
      <c r="K338" s="69"/>
      <c r="L338" s="76">
        <v>4</v>
      </c>
      <c r="M338" s="41" t="e">
        <f>VLOOKUP(I338,#REF!,6,0)</f>
        <v>#REF!</v>
      </c>
      <c r="N338" s="33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:43" s="1" customFormat="1" ht="23.25" hidden="1" customHeight="1">
      <c r="A339" s="28">
        <v>334</v>
      </c>
      <c r="B339" s="94" t="e">
        <f t="shared" si="5"/>
        <v>#REF!</v>
      </c>
      <c r="C339" s="93" t="s">
        <v>1556</v>
      </c>
      <c r="D339" s="139" t="e">
        <f>VLOOKUP(E339,#REF!,25,0)</f>
        <v>#REF!</v>
      </c>
      <c r="E339" s="57" t="s">
        <v>16</v>
      </c>
      <c r="F339" s="32" t="s">
        <v>217</v>
      </c>
      <c r="G339" s="30" t="s">
        <v>4</v>
      </c>
      <c r="H339" s="44" t="s">
        <v>23</v>
      </c>
      <c r="I339" s="52" t="s">
        <v>311</v>
      </c>
      <c r="J339" s="33"/>
      <c r="K339" s="69"/>
      <c r="L339" s="38">
        <v>5</v>
      </c>
      <c r="M339" s="41" t="e">
        <f>VLOOKUP(I339,#REF!,6,0)</f>
        <v>#REF!</v>
      </c>
      <c r="N339" s="33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:43" s="1" customFormat="1" ht="23.25" hidden="1" customHeight="1">
      <c r="A340" s="28">
        <v>335</v>
      </c>
      <c r="B340" s="94" t="e">
        <f t="shared" si="5"/>
        <v>#REF!</v>
      </c>
      <c r="C340" s="93" t="s">
        <v>1559</v>
      </c>
      <c r="D340" s="139" t="e">
        <f>VLOOKUP(E340,#REF!,25,0)</f>
        <v>#REF!</v>
      </c>
      <c r="E340" s="57" t="s">
        <v>16</v>
      </c>
      <c r="F340" s="32" t="s">
        <v>11</v>
      </c>
      <c r="G340" s="30" t="s">
        <v>4</v>
      </c>
      <c r="H340" s="44" t="s">
        <v>23</v>
      </c>
      <c r="I340" s="52" t="s">
        <v>312</v>
      </c>
      <c r="J340" s="33"/>
      <c r="K340" s="69"/>
      <c r="L340" s="38">
        <v>6</v>
      </c>
      <c r="M340" s="41" t="e">
        <f>VLOOKUP(I340,#REF!,6,0)</f>
        <v>#REF!</v>
      </c>
      <c r="N340" s="33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:43" s="1" customFormat="1" ht="23.25" hidden="1" customHeight="1">
      <c r="A341" s="28">
        <v>336</v>
      </c>
      <c r="B341" s="94" t="e">
        <f t="shared" si="5"/>
        <v>#REF!</v>
      </c>
      <c r="C341" s="93" t="s">
        <v>1562</v>
      </c>
      <c r="D341" s="139" t="e">
        <f>VLOOKUP(E341,#REF!,25,0)</f>
        <v>#REF!</v>
      </c>
      <c r="E341" s="57" t="s">
        <v>16</v>
      </c>
      <c r="F341" s="32" t="s">
        <v>12</v>
      </c>
      <c r="G341" s="30" t="s">
        <v>5</v>
      </c>
      <c r="H341" s="27" t="s">
        <v>23</v>
      </c>
      <c r="I341" s="52" t="s">
        <v>313</v>
      </c>
      <c r="J341" s="33"/>
      <c r="K341" s="69"/>
      <c r="L341" s="76">
        <v>7</v>
      </c>
      <c r="M341" s="41" t="e">
        <f>VLOOKUP(I341,#REF!,6,0)</f>
        <v>#REF!</v>
      </c>
      <c r="N341" s="33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:43" s="1" customFormat="1" ht="23.25" hidden="1" customHeight="1">
      <c r="A342" s="28">
        <v>337</v>
      </c>
      <c r="B342" s="94" t="e">
        <f t="shared" si="5"/>
        <v>#REF!</v>
      </c>
      <c r="C342" s="93" t="s">
        <v>1565</v>
      </c>
      <c r="D342" s="139" t="e">
        <f>VLOOKUP(E342,#REF!,25,0)</f>
        <v>#REF!</v>
      </c>
      <c r="E342" s="57" t="s">
        <v>16</v>
      </c>
      <c r="F342" s="32" t="s">
        <v>11</v>
      </c>
      <c r="G342" s="30" t="s">
        <v>5</v>
      </c>
      <c r="H342" s="27" t="s">
        <v>23</v>
      </c>
      <c r="I342" s="52" t="s">
        <v>314</v>
      </c>
      <c r="J342" s="33"/>
      <c r="K342" s="69"/>
      <c r="L342" s="76">
        <v>8</v>
      </c>
      <c r="M342" s="41" t="e">
        <f>VLOOKUP(I342,#REF!,6,0)</f>
        <v>#REF!</v>
      </c>
      <c r="N342" s="33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:43" s="1" customFormat="1" ht="23.25" hidden="1" customHeight="1">
      <c r="A343" s="28">
        <v>338</v>
      </c>
      <c r="B343" s="94" t="e">
        <f t="shared" si="5"/>
        <v>#REF!</v>
      </c>
      <c r="C343" s="93" t="s">
        <v>1568</v>
      </c>
      <c r="D343" s="139" t="e">
        <f>VLOOKUP(E343,#REF!,25,0)</f>
        <v>#REF!</v>
      </c>
      <c r="E343" s="57" t="s">
        <v>16</v>
      </c>
      <c r="F343" s="32" t="s">
        <v>12</v>
      </c>
      <c r="G343" s="30" t="s">
        <v>4</v>
      </c>
      <c r="H343" s="27" t="s">
        <v>176</v>
      </c>
      <c r="I343" s="52" t="s">
        <v>303</v>
      </c>
      <c r="J343" s="33"/>
      <c r="K343" s="69"/>
      <c r="L343" s="38">
        <v>9</v>
      </c>
      <c r="M343" s="41" t="e">
        <f>VLOOKUP(I343,#REF!,6,0)</f>
        <v>#REF!</v>
      </c>
      <c r="N343" s="3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:43" s="1" customFormat="1" ht="23.25" hidden="1" customHeight="1">
      <c r="A344" s="28">
        <v>339</v>
      </c>
      <c r="B344" s="94" t="e">
        <f t="shared" si="5"/>
        <v>#REF!</v>
      </c>
      <c r="C344" s="93" t="s">
        <v>1571</v>
      </c>
      <c r="D344" s="139" t="e">
        <f>VLOOKUP(E344,#REF!,25,0)</f>
        <v>#REF!</v>
      </c>
      <c r="E344" s="57" t="s">
        <v>16</v>
      </c>
      <c r="F344" s="32" t="s">
        <v>11</v>
      </c>
      <c r="G344" s="30" t="s">
        <v>4</v>
      </c>
      <c r="H344" s="27" t="s">
        <v>176</v>
      </c>
      <c r="I344" s="52" t="s">
        <v>304</v>
      </c>
      <c r="J344" s="33"/>
      <c r="K344" s="69"/>
      <c r="L344" s="38">
        <v>10</v>
      </c>
      <c r="M344" s="41" t="e">
        <f>VLOOKUP(I344,#REF!,6,0)</f>
        <v>#REF!</v>
      </c>
      <c r="N344" s="33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:43" s="1" customFormat="1" ht="23.25" hidden="1" customHeight="1">
      <c r="A345" s="28">
        <v>340</v>
      </c>
      <c r="B345" s="94" t="e">
        <f t="shared" si="5"/>
        <v>#REF!</v>
      </c>
      <c r="C345" s="93" t="s">
        <v>1574</v>
      </c>
      <c r="D345" s="139" t="e">
        <f>VLOOKUP(E345,#REF!,25,0)</f>
        <v>#REF!</v>
      </c>
      <c r="E345" s="57" t="s">
        <v>16</v>
      </c>
      <c r="F345" s="32" t="s">
        <v>12</v>
      </c>
      <c r="G345" s="30" t="s">
        <v>3</v>
      </c>
      <c r="H345" s="27" t="s">
        <v>375</v>
      </c>
      <c r="I345" s="52" t="s">
        <v>305</v>
      </c>
      <c r="J345" s="33"/>
      <c r="K345" s="69"/>
      <c r="L345" s="76">
        <v>11</v>
      </c>
      <c r="M345" s="41" t="e">
        <f>VLOOKUP(I345,#REF!,6,0)</f>
        <v>#REF!</v>
      </c>
      <c r="N345" s="33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:43" s="1" customFormat="1" ht="23.25" hidden="1" customHeight="1">
      <c r="A346" s="28">
        <v>341</v>
      </c>
      <c r="B346" s="94" t="e">
        <f t="shared" si="5"/>
        <v>#REF!</v>
      </c>
      <c r="C346" s="93" t="s">
        <v>1577</v>
      </c>
      <c r="D346" s="139" t="e">
        <f>VLOOKUP(E346,#REF!,25,0)</f>
        <v>#REF!</v>
      </c>
      <c r="E346" s="57" t="s">
        <v>16</v>
      </c>
      <c r="F346" s="32" t="s">
        <v>217</v>
      </c>
      <c r="G346" s="30" t="s">
        <v>3</v>
      </c>
      <c r="H346" s="27" t="s">
        <v>110</v>
      </c>
      <c r="I346" s="52" t="s">
        <v>153</v>
      </c>
      <c r="J346" s="33"/>
      <c r="K346" s="69"/>
      <c r="L346" s="76">
        <v>12</v>
      </c>
      <c r="M346" s="41" t="e">
        <f>VLOOKUP(I346,#REF!,6,0)</f>
        <v>#REF!</v>
      </c>
      <c r="N346" s="33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:43" ht="23.25" hidden="1" customHeight="1">
      <c r="A347" s="28">
        <v>342</v>
      </c>
      <c r="B347" s="94" t="e">
        <f t="shared" si="5"/>
        <v>#REF!</v>
      </c>
      <c r="C347" s="93" t="s">
        <v>1580</v>
      </c>
      <c r="D347" s="139" t="e">
        <f>VLOOKUP(E347,#REF!,25,0)</f>
        <v>#REF!</v>
      </c>
      <c r="E347" s="57" t="s">
        <v>16</v>
      </c>
      <c r="F347" s="32" t="s">
        <v>11</v>
      </c>
      <c r="G347" s="30" t="s">
        <v>5</v>
      </c>
      <c r="H347" s="27" t="s">
        <v>375</v>
      </c>
      <c r="I347" s="52" t="s">
        <v>307</v>
      </c>
      <c r="J347" s="33"/>
      <c r="K347" s="69"/>
      <c r="L347" s="38">
        <v>13</v>
      </c>
      <c r="M347" s="41" t="e">
        <f>VLOOKUP(I347,#REF!,6,0)</f>
        <v>#REF!</v>
      </c>
      <c r="N347" s="33"/>
    </row>
    <row r="348" spans="1:43" ht="23.25" hidden="1" customHeight="1">
      <c r="A348" s="28">
        <v>343</v>
      </c>
      <c r="B348" s="94" t="e">
        <f t="shared" si="5"/>
        <v>#REF!</v>
      </c>
      <c r="C348" s="93" t="s">
        <v>1583</v>
      </c>
      <c r="D348" s="139" t="e">
        <f>VLOOKUP(E348,#REF!,25,0)</f>
        <v>#REF!</v>
      </c>
      <c r="E348" s="57" t="s">
        <v>16</v>
      </c>
      <c r="F348" s="32" t="s">
        <v>214</v>
      </c>
      <c r="G348" s="30" t="s">
        <v>5</v>
      </c>
      <c r="H348" s="27" t="s">
        <v>63</v>
      </c>
      <c r="I348" s="52" t="s">
        <v>321</v>
      </c>
      <c r="J348" s="33"/>
      <c r="K348" s="69"/>
      <c r="L348" s="38">
        <v>14</v>
      </c>
      <c r="M348" s="41" t="e">
        <f>VLOOKUP(I348,#REF!,6,0)</f>
        <v>#REF!</v>
      </c>
      <c r="N348" s="33"/>
    </row>
    <row r="349" spans="1:43" ht="23.25" hidden="1" customHeight="1">
      <c r="A349" s="28">
        <v>344</v>
      </c>
      <c r="B349" s="94" t="e">
        <f t="shared" si="5"/>
        <v>#REF!</v>
      </c>
      <c r="C349" s="445" t="s">
        <v>1586</v>
      </c>
      <c r="D349" s="139" t="e">
        <f>VLOOKUP(E349,#REF!,25,0)</f>
        <v>#REF!</v>
      </c>
      <c r="E349" s="57" t="s">
        <v>16</v>
      </c>
      <c r="F349" s="32" t="s">
        <v>217</v>
      </c>
      <c r="G349" s="30" t="s">
        <v>5</v>
      </c>
      <c r="H349" s="27" t="s">
        <v>63</v>
      </c>
      <c r="I349" s="52" t="s">
        <v>322</v>
      </c>
      <c r="J349" s="33"/>
      <c r="K349" s="69"/>
      <c r="L349" s="78">
        <v>15</v>
      </c>
      <c r="M349" s="41" t="e">
        <f>VLOOKUP(I349,#REF!,6,0)</f>
        <v>#REF!</v>
      </c>
      <c r="N349" s="33"/>
    </row>
    <row r="350" spans="1:43" ht="23.25" hidden="1" customHeight="1">
      <c r="A350" s="28">
        <v>345</v>
      </c>
      <c r="B350" s="94" t="e">
        <f t="shared" si="5"/>
        <v>#REF!</v>
      </c>
      <c r="C350" s="446"/>
      <c r="D350" s="139" t="e">
        <f>VLOOKUP(E350,#REF!,25,0)</f>
        <v>#REF!</v>
      </c>
      <c r="E350" s="57" t="s">
        <v>16</v>
      </c>
      <c r="F350" s="32" t="s">
        <v>217</v>
      </c>
      <c r="G350" s="30" t="s">
        <v>5</v>
      </c>
      <c r="H350" s="44" t="s">
        <v>63</v>
      </c>
      <c r="I350" s="34" t="s">
        <v>409</v>
      </c>
      <c r="J350" s="33"/>
      <c r="K350" s="69"/>
      <c r="L350" s="78">
        <v>15</v>
      </c>
      <c r="M350" s="41" t="e">
        <f>VLOOKUP(I350,#REF!,6,0)</f>
        <v>#REF!</v>
      </c>
      <c r="N350" s="54" t="s">
        <v>574</v>
      </c>
    </row>
    <row r="351" spans="1:43" ht="23.25" hidden="1" customHeight="1">
      <c r="A351" s="28">
        <v>346</v>
      </c>
      <c r="B351" s="94" t="e">
        <f t="shared" si="5"/>
        <v>#REF!</v>
      </c>
      <c r="C351" s="93" t="s">
        <v>1589</v>
      </c>
      <c r="D351" s="139" t="e">
        <f>VLOOKUP(E351,#REF!,25,0)</f>
        <v>#REF!</v>
      </c>
      <c r="E351" s="57" t="s">
        <v>16</v>
      </c>
      <c r="F351" s="32" t="s">
        <v>214</v>
      </c>
      <c r="G351" s="30" t="s">
        <v>0</v>
      </c>
      <c r="H351" s="44" t="s">
        <v>63</v>
      </c>
      <c r="I351" s="52" t="s">
        <v>323</v>
      </c>
      <c r="J351" s="24"/>
      <c r="K351" s="69"/>
      <c r="L351" s="76">
        <v>16</v>
      </c>
      <c r="M351" s="41" t="e">
        <f>VLOOKUP(I351,#REF!,6,0)</f>
        <v>#REF!</v>
      </c>
      <c r="N351" s="24"/>
      <c r="AQ351" s="3"/>
    </row>
    <row r="352" spans="1:43" ht="23.25" hidden="1" customHeight="1">
      <c r="A352" s="28">
        <v>347</v>
      </c>
      <c r="B352" s="94" t="e">
        <f t="shared" si="5"/>
        <v>#REF!</v>
      </c>
      <c r="C352" s="93" t="s">
        <v>1592</v>
      </c>
      <c r="D352" s="139" t="e">
        <f>VLOOKUP(E352,#REF!,25,0)</f>
        <v>#REF!</v>
      </c>
      <c r="E352" s="57" t="s">
        <v>16</v>
      </c>
      <c r="F352" s="32" t="s">
        <v>12</v>
      </c>
      <c r="G352" s="30" t="s">
        <v>0</v>
      </c>
      <c r="H352" s="44" t="s">
        <v>63</v>
      </c>
      <c r="I352" s="52" t="s">
        <v>324</v>
      </c>
      <c r="J352" s="24"/>
      <c r="K352" s="69"/>
      <c r="L352" s="38">
        <v>17</v>
      </c>
      <c r="M352" s="41" t="e">
        <f>VLOOKUP(I352,#REF!,6,0)</f>
        <v>#REF!</v>
      </c>
      <c r="N352" s="24"/>
      <c r="AQ352" s="3"/>
    </row>
    <row r="353" spans="1:43" ht="23.25" hidden="1" customHeight="1">
      <c r="A353" s="28">
        <v>348</v>
      </c>
      <c r="B353" s="94" t="e">
        <f t="shared" si="5"/>
        <v>#REF!</v>
      </c>
      <c r="C353" s="93" t="s">
        <v>1595</v>
      </c>
      <c r="D353" s="139" t="e">
        <f>VLOOKUP(E353,#REF!,25,0)</f>
        <v>#REF!</v>
      </c>
      <c r="E353" s="57" t="s">
        <v>16</v>
      </c>
      <c r="F353" s="32" t="s">
        <v>11</v>
      </c>
      <c r="G353" s="30" t="s">
        <v>5</v>
      </c>
      <c r="H353" s="27" t="s">
        <v>33</v>
      </c>
      <c r="I353" s="52" t="s">
        <v>325</v>
      </c>
      <c r="J353" s="33"/>
      <c r="K353" s="69"/>
      <c r="L353" s="38">
        <v>18</v>
      </c>
      <c r="M353" s="41" t="e">
        <f>VLOOKUP(I353,#REF!,6,0)</f>
        <v>#REF!</v>
      </c>
      <c r="N353" s="33"/>
    </row>
    <row r="354" spans="1:43" ht="23.25" hidden="1" customHeight="1">
      <c r="A354" s="28">
        <v>349</v>
      </c>
      <c r="B354" s="94" t="e">
        <f t="shared" si="5"/>
        <v>#REF!</v>
      </c>
      <c r="C354" s="93" t="s">
        <v>1598</v>
      </c>
      <c r="D354" s="139" t="e">
        <f>VLOOKUP(E354,#REF!,25,0)</f>
        <v>#REF!</v>
      </c>
      <c r="E354" s="57" t="s">
        <v>16</v>
      </c>
      <c r="F354" s="32" t="s">
        <v>12</v>
      </c>
      <c r="G354" s="30" t="s">
        <v>5</v>
      </c>
      <c r="H354" s="27" t="s">
        <v>33</v>
      </c>
      <c r="I354" s="52" t="s">
        <v>326</v>
      </c>
      <c r="J354" s="33"/>
      <c r="K354" s="69"/>
      <c r="L354" s="76">
        <v>19</v>
      </c>
      <c r="M354" s="41" t="e">
        <f>VLOOKUP(I354,#REF!,6,0)</f>
        <v>#REF!</v>
      </c>
      <c r="N354" s="33"/>
    </row>
    <row r="355" spans="1:43" ht="23.25" hidden="1" customHeight="1">
      <c r="A355" s="28">
        <v>350</v>
      </c>
      <c r="B355" s="94" t="e">
        <f t="shared" si="5"/>
        <v>#REF!</v>
      </c>
      <c r="C355" s="93" t="s">
        <v>1601</v>
      </c>
      <c r="D355" s="139" t="e">
        <f>VLOOKUP(E355,#REF!,25,0)</f>
        <v>#REF!</v>
      </c>
      <c r="E355" s="57" t="s">
        <v>16</v>
      </c>
      <c r="F355" s="32" t="s">
        <v>11</v>
      </c>
      <c r="G355" s="30" t="s">
        <v>1</v>
      </c>
      <c r="H355" s="44" t="s">
        <v>23</v>
      </c>
      <c r="I355" s="52" t="s">
        <v>327</v>
      </c>
      <c r="J355" s="33"/>
      <c r="K355" s="69"/>
      <c r="L355" s="76">
        <v>20</v>
      </c>
      <c r="M355" s="41" t="e">
        <f>VLOOKUP(I355,#REF!,6,0)</f>
        <v>#REF!</v>
      </c>
      <c r="N355" s="33"/>
    </row>
    <row r="356" spans="1:43" ht="23.25" hidden="1" customHeight="1">
      <c r="A356" s="28">
        <v>351</v>
      </c>
      <c r="B356" s="94" t="e">
        <f t="shared" si="5"/>
        <v>#REF!</v>
      </c>
      <c r="C356" s="93" t="s">
        <v>1604</v>
      </c>
      <c r="D356" s="139" t="e">
        <f>VLOOKUP(E356,#REF!,25,0)</f>
        <v>#REF!</v>
      </c>
      <c r="E356" s="57" t="s">
        <v>16</v>
      </c>
      <c r="F356" s="32" t="s">
        <v>12</v>
      </c>
      <c r="G356" s="30" t="s">
        <v>5</v>
      </c>
      <c r="H356" s="27" t="s">
        <v>360</v>
      </c>
      <c r="I356" s="52" t="s">
        <v>374</v>
      </c>
      <c r="J356" s="33"/>
      <c r="K356" s="69"/>
      <c r="L356" s="38">
        <v>21</v>
      </c>
      <c r="M356" s="41" t="e">
        <f>VLOOKUP(I356,#REF!,6,0)</f>
        <v>#REF!</v>
      </c>
      <c r="N356" s="33"/>
    </row>
    <row r="357" spans="1:43" ht="23.25" hidden="1" customHeight="1">
      <c r="A357" s="28">
        <v>352</v>
      </c>
      <c r="B357" s="94" t="e">
        <f t="shared" si="5"/>
        <v>#REF!</v>
      </c>
      <c r="C357" s="93" t="s">
        <v>1607</v>
      </c>
      <c r="D357" s="139" t="e">
        <f>VLOOKUP(E357,#REF!,25,0)</f>
        <v>#REF!</v>
      </c>
      <c r="E357" s="57" t="s">
        <v>16</v>
      </c>
      <c r="F357" s="32" t="s">
        <v>12</v>
      </c>
      <c r="G357" s="30" t="s">
        <v>3</v>
      </c>
      <c r="H357" s="27" t="s">
        <v>21</v>
      </c>
      <c r="I357" s="60" t="s">
        <v>320</v>
      </c>
      <c r="J357" s="33"/>
      <c r="K357" s="69"/>
      <c r="L357" s="76">
        <v>22</v>
      </c>
      <c r="M357" s="41" t="e">
        <f>VLOOKUP(I357,#REF!,6,0)</f>
        <v>#REF!</v>
      </c>
      <c r="N357" s="33"/>
    </row>
    <row r="358" spans="1:43" ht="23.25" hidden="1" customHeight="1">
      <c r="A358" s="28">
        <v>353</v>
      </c>
      <c r="B358" s="94" t="e">
        <f t="shared" si="5"/>
        <v>#REF!</v>
      </c>
      <c r="C358" s="137" t="s">
        <v>3642</v>
      </c>
      <c r="D358" s="140" t="e">
        <f>VLOOKUP(E358,#REF!,25,0)</f>
        <v>#REF!</v>
      </c>
      <c r="E358" s="57" t="s">
        <v>439</v>
      </c>
      <c r="F358" s="32" t="s">
        <v>65</v>
      </c>
      <c r="G358" s="30" t="s">
        <v>1</v>
      </c>
      <c r="H358" s="27" t="s">
        <v>519</v>
      </c>
      <c r="I358" s="34" t="s">
        <v>409</v>
      </c>
      <c r="J358" s="33"/>
      <c r="K358" s="69" t="s">
        <v>3617</v>
      </c>
      <c r="L358" s="38">
        <v>1</v>
      </c>
      <c r="M358" s="41" t="e">
        <f>VLOOKUP(I358,#REF!,6,0)</f>
        <v>#REF!</v>
      </c>
      <c r="N358" s="33"/>
    </row>
    <row r="359" spans="1:43" ht="23.25" hidden="1" customHeight="1">
      <c r="A359" s="28">
        <v>354</v>
      </c>
      <c r="B359" s="94" t="e">
        <f t="shared" si="5"/>
        <v>#REF!</v>
      </c>
      <c r="C359" s="137" t="s">
        <v>3642</v>
      </c>
      <c r="D359" s="140" t="e">
        <f>VLOOKUP(E359,#REF!,25,0)</f>
        <v>#REF!</v>
      </c>
      <c r="E359" s="57" t="s">
        <v>435</v>
      </c>
      <c r="F359" s="32" t="s">
        <v>18</v>
      </c>
      <c r="G359" s="30" t="s">
        <v>4</v>
      </c>
      <c r="H359" s="27" t="s">
        <v>519</v>
      </c>
      <c r="I359" s="52" t="s">
        <v>404</v>
      </c>
      <c r="J359" s="33"/>
      <c r="K359" s="69" t="s">
        <v>3617</v>
      </c>
      <c r="L359" s="38">
        <v>1</v>
      </c>
      <c r="M359" s="98" t="e">
        <f>VLOOKUP(I359,#REF!,6,0)</f>
        <v>#REF!</v>
      </c>
      <c r="N359" s="33"/>
    </row>
    <row r="360" spans="1:43" ht="23.25" hidden="1" customHeight="1">
      <c r="A360" s="28">
        <v>355</v>
      </c>
      <c r="B360" s="94" t="e">
        <f t="shared" si="5"/>
        <v>#REF!</v>
      </c>
      <c r="C360" s="137" t="s">
        <v>3642</v>
      </c>
      <c r="D360" s="140" t="e">
        <f>VLOOKUP(E360,#REF!,25,0)</f>
        <v>#REF!</v>
      </c>
      <c r="E360" s="57" t="s">
        <v>437</v>
      </c>
      <c r="F360" s="32" t="s">
        <v>12</v>
      </c>
      <c r="G360" s="30" t="s">
        <v>2</v>
      </c>
      <c r="H360" s="27" t="s">
        <v>519</v>
      </c>
      <c r="I360" s="52" t="s">
        <v>406</v>
      </c>
      <c r="J360" s="33"/>
      <c r="K360" s="69" t="s">
        <v>3617</v>
      </c>
      <c r="L360" s="38">
        <v>1</v>
      </c>
      <c r="M360" s="98" t="e">
        <f>VLOOKUP(I360,#REF!,6,0)</f>
        <v>#REF!</v>
      </c>
      <c r="N360" s="33"/>
    </row>
    <row r="361" spans="1:43" ht="23.25" hidden="1" customHeight="1">
      <c r="A361" s="28">
        <v>356</v>
      </c>
      <c r="B361" s="94" t="e">
        <f t="shared" si="5"/>
        <v>#REF!</v>
      </c>
      <c r="C361" s="137" t="s">
        <v>3642</v>
      </c>
      <c r="D361" s="140" t="e">
        <f>VLOOKUP(E361,#REF!,25,0)</f>
        <v>#REF!</v>
      </c>
      <c r="E361" s="57" t="s">
        <v>437</v>
      </c>
      <c r="F361" s="32" t="s">
        <v>214</v>
      </c>
      <c r="G361" s="30" t="s">
        <v>2</v>
      </c>
      <c r="H361" s="27" t="s">
        <v>456</v>
      </c>
      <c r="I361" s="52" t="s">
        <v>405</v>
      </c>
      <c r="J361" s="33"/>
      <c r="K361" s="69" t="s">
        <v>3617</v>
      </c>
      <c r="L361" s="38">
        <v>2</v>
      </c>
      <c r="M361" s="98" t="e">
        <f>VLOOKUP(I361,#REF!,6,0)</f>
        <v>#REF!</v>
      </c>
      <c r="N361" s="33"/>
    </row>
    <row r="362" spans="1:43" ht="23.25" hidden="1" customHeight="1">
      <c r="A362" s="28">
        <v>357</v>
      </c>
      <c r="B362" s="94" t="e">
        <f t="shared" si="5"/>
        <v>#REF!</v>
      </c>
      <c r="C362" s="137" t="s">
        <v>3642</v>
      </c>
      <c r="D362" s="140" t="e">
        <f>VLOOKUP(E362,#REF!,25,0)</f>
        <v>#REF!</v>
      </c>
      <c r="E362" s="57" t="s">
        <v>437</v>
      </c>
      <c r="F362" s="32" t="s">
        <v>12</v>
      </c>
      <c r="G362" s="30" t="s">
        <v>3</v>
      </c>
      <c r="H362" s="27" t="s">
        <v>482</v>
      </c>
      <c r="I362" s="52" t="s">
        <v>405</v>
      </c>
      <c r="J362" s="33"/>
      <c r="K362" s="69" t="s">
        <v>3617</v>
      </c>
      <c r="L362" s="38">
        <v>3</v>
      </c>
      <c r="M362" s="98" t="e">
        <f>VLOOKUP(I362,#REF!,6,0)</f>
        <v>#REF!</v>
      </c>
      <c r="N362" s="33"/>
    </row>
    <row r="363" spans="1:43" ht="23.25" hidden="1" customHeight="1">
      <c r="A363" s="28">
        <v>358</v>
      </c>
      <c r="B363" s="94" t="str">
        <f t="shared" si="5"/>
        <v>20241PE6011K19.1</v>
      </c>
      <c r="C363" s="93" t="s">
        <v>1610</v>
      </c>
      <c r="D363" s="102" t="s">
        <v>508</v>
      </c>
      <c r="E363" s="56" t="s">
        <v>472</v>
      </c>
      <c r="F363" s="35" t="s">
        <v>46</v>
      </c>
      <c r="G363" s="30" t="s">
        <v>0</v>
      </c>
      <c r="H363" s="27" t="s">
        <v>516</v>
      </c>
      <c r="I363" s="52" t="s">
        <v>540</v>
      </c>
      <c r="J363" s="24"/>
      <c r="K363" s="69"/>
      <c r="L363" s="38">
        <v>1</v>
      </c>
      <c r="M363" s="41" t="e">
        <f>VLOOKUP(I363,#REF!,6,0)</f>
        <v>#REF!</v>
      </c>
      <c r="N363" s="24"/>
      <c r="AP363" s="3"/>
      <c r="AQ363" s="3"/>
    </row>
    <row r="364" spans="1:43" ht="23.25" hidden="1" customHeight="1">
      <c r="A364" s="28">
        <v>359</v>
      </c>
      <c r="B364" s="94" t="str">
        <f t="shared" si="5"/>
        <v>20241PE6011K19.2</v>
      </c>
      <c r="C364" s="93" t="s">
        <v>1613</v>
      </c>
      <c r="D364" s="102" t="s">
        <v>508</v>
      </c>
      <c r="E364" s="56" t="s">
        <v>472</v>
      </c>
      <c r="F364" s="35" t="s">
        <v>18</v>
      </c>
      <c r="G364" s="30" t="s">
        <v>1</v>
      </c>
      <c r="H364" s="27" t="s">
        <v>516</v>
      </c>
      <c r="I364" s="52" t="s">
        <v>350</v>
      </c>
      <c r="J364" s="33"/>
      <c r="K364" s="69"/>
      <c r="L364" s="38">
        <v>2</v>
      </c>
      <c r="M364" s="41" t="e">
        <f>VLOOKUP(I364,#REF!,6,0)</f>
        <v>#REF!</v>
      </c>
      <c r="N364" s="33"/>
    </row>
    <row r="365" spans="1:43" ht="23.25" hidden="1" customHeight="1">
      <c r="A365" s="28">
        <v>360</v>
      </c>
      <c r="B365" s="94" t="str">
        <f t="shared" si="5"/>
        <v>20241PE6011K19.3</v>
      </c>
      <c r="C365" s="93" t="s">
        <v>1616</v>
      </c>
      <c r="D365" s="102" t="s">
        <v>508</v>
      </c>
      <c r="E365" s="56" t="s">
        <v>472</v>
      </c>
      <c r="F365" s="35" t="s">
        <v>46</v>
      </c>
      <c r="G365" s="30" t="s">
        <v>1</v>
      </c>
      <c r="H365" s="27" t="s">
        <v>516</v>
      </c>
      <c r="I365" s="52" t="s">
        <v>75</v>
      </c>
      <c r="J365" s="33"/>
      <c r="K365" s="69"/>
      <c r="L365" s="38">
        <v>3</v>
      </c>
      <c r="M365" s="41" t="e">
        <f>VLOOKUP(I365,#REF!,6,0)</f>
        <v>#REF!</v>
      </c>
      <c r="N365" s="33"/>
    </row>
    <row r="366" spans="1:43" ht="23.25" hidden="1" customHeight="1">
      <c r="A366" s="28">
        <v>361</v>
      </c>
      <c r="B366" s="94" t="str">
        <f t="shared" si="5"/>
        <v>20241PE6011K19.4</v>
      </c>
      <c r="C366" s="93" t="s">
        <v>1619</v>
      </c>
      <c r="D366" s="102" t="s">
        <v>508</v>
      </c>
      <c r="E366" s="56" t="s">
        <v>472</v>
      </c>
      <c r="F366" s="35" t="s">
        <v>459</v>
      </c>
      <c r="G366" s="30" t="s">
        <v>0</v>
      </c>
      <c r="H366" s="27" t="s">
        <v>516</v>
      </c>
      <c r="I366" s="52" t="s">
        <v>76</v>
      </c>
      <c r="J366" s="24"/>
      <c r="K366" s="69"/>
      <c r="L366" s="38">
        <v>4</v>
      </c>
      <c r="M366" s="41" t="e">
        <f>VLOOKUP(I366,#REF!,6,0)</f>
        <v>#REF!</v>
      </c>
      <c r="N366" s="24"/>
      <c r="O366" s="3"/>
      <c r="AP366" s="3"/>
      <c r="AQ366" s="3"/>
    </row>
    <row r="367" spans="1:43" ht="23.25" hidden="1" customHeight="1">
      <c r="A367" s="28">
        <v>362</v>
      </c>
      <c r="B367" s="94" t="str">
        <f t="shared" si="5"/>
        <v>20241PE6011K19.5</v>
      </c>
      <c r="C367" s="93" t="s">
        <v>1622</v>
      </c>
      <c r="D367" s="102" t="s">
        <v>508</v>
      </c>
      <c r="E367" s="56" t="s">
        <v>472</v>
      </c>
      <c r="F367" s="35" t="s">
        <v>47</v>
      </c>
      <c r="G367" s="30" t="s">
        <v>0</v>
      </c>
      <c r="H367" s="27" t="s">
        <v>516</v>
      </c>
      <c r="I367" s="52" t="s">
        <v>77</v>
      </c>
      <c r="J367" s="24"/>
      <c r="K367" s="69"/>
      <c r="L367" s="38">
        <v>5</v>
      </c>
      <c r="M367" s="41" t="e">
        <f>VLOOKUP(I367,#REF!,6,0)</f>
        <v>#REF!</v>
      </c>
      <c r="N367" s="24"/>
      <c r="O367" s="3"/>
      <c r="AP367" s="3"/>
      <c r="AQ367" s="3"/>
    </row>
    <row r="368" spans="1:43" ht="23.25" hidden="1" customHeight="1">
      <c r="A368" s="28">
        <v>363</v>
      </c>
      <c r="B368" s="94" t="str">
        <f t="shared" si="5"/>
        <v>20241PE6011K19.6</v>
      </c>
      <c r="C368" s="93" t="s">
        <v>1625</v>
      </c>
      <c r="D368" s="102" t="s">
        <v>508</v>
      </c>
      <c r="E368" s="56" t="s">
        <v>472</v>
      </c>
      <c r="F368" s="35" t="s">
        <v>18</v>
      </c>
      <c r="G368" s="30" t="s">
        <v>0</v>
      </c>
      <c r="H368" s="27" t="s">
        <v>516</v>
      </c>
      <c r="I368" s="52" t="s">
        <v>78</v>
      </c>
      <c r="J368" s="24"/>
      <c r="K368" s="69"/>
      <c r="L368" s="38">
        <v>6</v>
      </c>
      <c r="M368" s="41" t="e">
        <f>VLOOKUP(I368,#REF!,6,0)</f>
        <v>#REF!</v>
      </c>
      <c r="N368" s="24"/>
      <c r="O368" s="3"/>
      <c r="AP368" s="3"/>
      <c r="AQ368" s="3"/>
    </row>
    <row r="369" spans="1:43" ht="23.25" hidden="1" customHeight="1">
      <c r="A369" s="28">
        <v>364</v>
      </c>
      <c r="B369" s="94" t="str">
        <f t="shared" si="5"/>
        <v>20241PE6011K19.7</v>
      </c>
      <c r="C369" s="93" t="s">
        <v>1628</v>
      </c>
      <c r="D369" s="102" t="s">
        <v>508</v>
      </c>
      <c r="E369" s="56" t="s">
        <v>472</v>
      </c>
      <c r="F369" s="35" t="s">
        <v>47</v>
      </c>
      <c r="G369" s="30" t="s">
        <v>1</v>
      </c>
      <c r="H369" s="27" t="s">
        <v>516</v>
      </c>
      <c r="I369" s="52" t="s">
        <v>139</v>
      </c>
      <c r="J369" s="33"/>
      <c r="K369" s="69"/>
      <c r="L369" s="38">
        <v>7</v>
      </c>
      <c r="M369" s="41" t="e">
        <f>VLOOKUP(I369,#REF!,6,0)</f>
        <v>#REF!</v>
      </c>
      <c r="N369" s="33"/>
    </row>
    <row r="370" spans="1:43" ht="23.25" hidden="1" customHeight="1">
      <c r="A370" s="28">
        <v>365</v>
      </c>
      <c r="B370" s="94" t="str">
        <f t="shared" si="5"/>
        <v>20241PE6011K19.8</v>
      </c>
      <c r="C370" s="93" t="s">
        <v>1631</v>
      </c>
      <c r="D370" s="102" t="s">
        <v>508</v>
      </c>
      <c r="E370" s="56" t="s">
        <v>472</v>
      </c>
      <c r="F370" s="35" t="s">
        <v>459</v>
      </c>
      <c r="G370" s="30" t="s">
        <v>1</v>
      </c>
      <c r="H370" s="27" t="s">
        <v>516</v>
      </c>
      <c r="I370" s="52" t="s">
        <v>141</v>
      </c>
      <c r="J370" s="33"/>
      <c r="K370" s="69"/>
      <c r="L370" s="38">
        <v>8</v>
      </c>
      <c r="M370" s="41" t="e">
        <f>VLOOKUP(I370,#REF!,6,0)</f>
        <v>#REF!</v>
      </c>
      <c r="N370" s="33"/>
    </row>
    <row r="371" spans="1:43" ht="23.25" hidden="1" customHeight="1">
      <c r="A371" s="28">
        <v>366</v>
      </c>
      <c r="B371" s="94" t="e">
        <f t="shared" si="5"/>
        <v>#REF!</v>
      </c>
      <c r="C371" s="93" t="s">
        <v>1634</v>
      </c>
      <c r="D371" s="139" t="e">
        <f>VLOOKUP(E371,#REF!,25,0)</f>
        <v>#REF!</v>
      </c>
      <c r="E371" s="57" t="s">
        <v>276</v>
      </c>
      <c r="F371" s="32" t="s">
        <v>18</v>
      </c>
      <c r="G371" s="30" t="s">
        <v>2</v>
      </c>
      <c r="H371" s="27" t="s">
        <v>22</v>
      </c>
      <c r="I371" s="52" t="s">
        <v>411</v>
      </c>
      <c r="J371" s="33"/>
      <c r="K371" s="69"/>
      <c r="L371" s="38">
        <v>1</v>
      </c>
      <c r="M371" s="98" t="e">
        <f>VLOOKUP(I371,#REF!,6,0)</f>
        <v>#REF!</v>
      </c>
      <c r="N371" s="33"/>
    </row>
    <row r="372" spans="1:43" ht="23.25" hidden="1" customHeight="1">
      <c r="A372" s="28">
        <v>367</v>
      </c>
      <c r="B372" s="94" t="e">
        <f t="shared" si="5"/>
        <v>#REF!</v>
      </c>
      <c r="C372" s="93" t="s">
        <v>1637</v>
      </c>
      <c r="D372" s="139" t="e">
        <f>VLOOKUP(E372,#REF!,25,0)</f>
        <v>#REF!</v>
      </c>
      <c r="E372" s="57" t="s">
        <v>276</v>
      </c>
      <c r="F372" s="32" t="s">
        <v>48</v>
      </c>
      <c r="G372" s="30" t="s">
        <v>2</v>
      </c>
      <c r="H372" s="27" t="s">
        <v>35</v>
      </c>
      <c r="I372" s="52" t="s">
        <v>114</v>
      </c>
      <c r="J372" s="33"/>
      <c r="K372" s="69"/>
      <c r="L372" s="38">
        <v>2</v>
      </c>
      <c r="M372" s="98" t="e">
        <f>VLOOKUP(I372,#REF!,6,0)</f>
        <v>#REF!</v>
      </c>
      <c r="N372" s="33"/>
    </row>
    <row r="373" spans="1:43" ht="23.25" hidden="1" customHeight="1">
      <c r="A373" s="28">
        <v>368</v>
      </c>
      <c r="B373" s="94" t="e">
        <f t="shared" si="5"/>
        <v>#REF!</v>
      </c>
      <c r="C373" s="93" t="s">
        <v>1640</v>
      </c>
      <c r="D373" s="139" t="e">
        <f>VLOOKUP(E373,#REF!,25,0)</f>
        <v>#REF!</v>
      </c>
      <c r="E373" s="57" t="s">
        <v>169</v>
      </c>
      <c r="F373" s="32" t="s">
        <v>45</v>
      </c>
      <c r="G373" s="30" t="s">
        <v>4</v>
      </c>
      <c r="H373" s="44" t="s">
        <v>27</v>
      </c>
      <c r="I373" s="52" t="s">
        <v>88</v>
      </c>
      <c r="J373" s="33"/>
      <c r="K373" s="69"/>
      <c r="L373" s="38">
        <v>1</v>
      </c>
      <c r="M373" s="41" t="e">
        <f>VLOOKUP(I373,#REF!,6,0)</f>
        <v>#REF!</v>
      </c>
      <c r="N373" s="33"/>
    </row>
    <row r="374" spans="1:43" ht="23.25" hidden="1" customHeight="1">
      <c r="A374" s="28">
        <v>369</v>
      </c>
      <c r="B374" s="94" t="e">
        <f t="shared" si="5"/>
        <v>#REF!</v>
      </c>
      <c r="C374" s="93" t="s">
        <v>1643</v>
      </c>
      <c r="D374" s="139" t="e">
        <f>VLOOKUP(E374,#REF!,25,0)</f>
        <v>#REF!</v>
      </c>
      <c r="E374" s="57" t="s">
        <v>169</v>
      </c>
      <c r="F374" s="32" t="s">
        <v>46</v>
      </c>
      <c r="G374" s="30" t="s">
        <v>0</v>
      </c>
      <c r="H374" s="44" t="s">
        <v>37</v>
      </c>
      <c r="I374" s="52" t="s">
        <v>89</v>
      </c>
      <c r="J374" s="24"/>
      <c r="K374" s="69"/>
      <c r="L374" s="38">
        <v>2</v>
      </c>
      <c r="M374" s="41" t="e">
        <f>VLOOKUP(I374,#REF!,6,0)</f>
        <v>#REF!</v>
      </c>
      <c r="N374" s="2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</row>
    <row r="375" spans="1:43" ht="23.25" hidden="1" customHeight="1">
      <c r="A375" s="28">
        <v>370</v>
      </c>
      <c r="B375" s="94" t="e">
        <f t="shared" si="5"/>
        <v>#REF!</v>
      </c>
      <c r="C375" s="93" t="s">
        <v>1646</v>
      </c>
      <c r="D375" s="139" t="e">
        <f>VLOOKUP(E375,#REF!,25,0)</f>
        <v>#REF!</v>
      </c>
      <c r="E375" s="57" t="s">
        <v>169</v>
      </c>
      <c r="F375" s="32" t="s">
        <v>45</v>
      </c>
      <c r="G375" s="30" t="s">
        <v>0</v>
      </c>
      <c r="H375" s="27" t="s">
        <v>21</v>
      </c>
      <c r="I375" s="52" t="s">
        <v>99</v>
      </c>
      <c r="J375" s="24"/>
      <c r="K375" s="69"/>
      <c r="L375" s="38">
        <v>3</v>
      </c>
      <c r="M375" s="41" t="e">
        <f>VLOOKUP(I375,#REF!,6,0)</f>
        <v>#REF!</v>
      </c>
      <c r="N375" s="24"/>
      <c r="AO375" s="3"/>
      <c r="AP375" s="3"/>
      <c r="AQ375" s="3"/>
    </row>
    <row r="376" spans="1:43" ht="23.25" hidden="1" customHeight="1">
      <c r="A376" s="28">
        <v>371</v>
      </c>
      <c r="B376" s="94" t="e">
        <f t="shared" si="5"/>
        <v>#REF!</v>
      </c>
      <c r="C376" s="93" t="s">
        <v>1649</v>
      </c>
      <c r="D376" s="139" t="e">
        <f>VLOOKUP(E376,#REF!,25,0)</f>
        <v>#REF!</v>
      </c>
      <c r="E376" s="57" t="s">
        <v>169</v>
      </c>
      <c r="F376" s="32" t="s">
        <v>48</v>
      </c>
      <c r="G376" s="30" t="s">
        <v>0</v>
      </c>
      <c r="H376" s="27" t="s">
        <v>37</v>
      </c>
      <c r="I376" s="52" t="s">
        <v>175</v>
      </c>
      <c r="J376" s="24"/>
      <c r="K376" s="69"/>
      <c r="L376" s="38">
        <v>4</v>
      </c>
      <c r="M376" s="41" t="e">
        <f>VLOOKUP(I376,#REF!,6,0)</f>
        <v>#REF!</v>
      </c>
      <c r="N376" s="24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</row>
    <row r="377" spans="1:43" ht="23.25" hidden="1" customHeight="1">
      <c r="A377" s="28">
        <v>372</v>
      </c>
      <c r="B377" s="94" t="e">
        <f t="shared" si="5"/>
        <v>#REF!</v>
      </c>
      <c r="C377" s="93" t="s">
        <v>1652</v>
      </c>
      <c r="D377" s="139" t="e">
        <f>VLOOKUP(E377,#REF!,25,0)</f>
        <v>#REF!</v>
      </c>
      <c r="E377" s="57" t="s">
        <v>169</v>
      </c>
      <c r="F377" s="32" t="s">
        <v>19</v>
      </c>
      <c r="G377" s="30" t="s">
        <v>0</v>
      </c>
      <c r="H377" s="27" t="s">
        <v>37</v>
      </c>
      <c r="I377" s="52" t="s">
        <v>417</v>
      </c>
      <c r="J377" s="24"/>
      <c r="K377" s="69"/>
      <c r="L377" s="38">
        <v>5</v>
      </c>
      <c r="M377" s="41" t="e">
        <f>VLOOKUP(I377,#REF!,6,0)</f>
        <v>#REF!</v>
      </c>
      <c r="N377" s="24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</row>
    <row r="378" spans="1:43" ht="23.25" hidden="1" customHeight="1">
      <c r="A378" s="28">
        <v>373</v>
      </c>
      <c r="B378" s="94" t="e">
        <f t="shared" si="5"/>
        <v>#REF!</v>
      </c>
      <c r="C378" s="93" t="s">
        <v>3641</v>
      </c>
      <c r="D378" s="139" t="e">
        <f>VLOOKUP(E378,#REF!,25,0)</f>
        <v>#REF!</v>
      </c>
      <c r="E378" s="57" t="s">
        <v>169</v>
      </c>
      <c r="F378" s="32" t="s">
        <v>19</v>
      </c>
      <c r="G378" s="30" t="s">
        <v>4</v>
      </c>
      <c r="H378" s="27" t="s">
        <v>519</v>
      </c>
      <c r="I378" s="31" t="s">
        <v>448</v>
      </c>
      <c r="J378" s="33"/>
      <c r="K378" s="69"/>
      <c r="L378" s="38">
        <v>8</v>
      </c>
      <c r="M378" s="41" t="e">
        <f>VLOOKUP(I378,#REF!,6,0)</f>
        <v>#REF!</v>
      </c>
      <c r="N378" s="54"/>
    </row>
    <row r="379" spans="1:43" ht="23.25" hidden="1" customHeight="1">
      <c r="A379" s="28">
        <v>374</v>
      </c>
      <c r="B379" s="94" t="e">
        <f t="shared" si="5"/>
        <v>#REF!</v>
      </c>
      <c r="C379" s="93" t="s">
        <v>1655</v>
      </c>
      <c r="D379" s="139" t="e">
        <f>VLOOKUP(E379,#REF!,25,0)</f>
        <v>#REF!</v>
      </c>
      <c r="E379" s="57" t="s">
        <v>169</v>
      </c>
      <c r="F379" s="32" t="s">
        <v>46</v>
      </c>
      <c r="G379" s="30" t="s">
        <v>4</v>
      </c>
      <c r="H379" s="27" t="s">
        <v>40</v>
      </c>
      <c r="I379" s="52" t="s">
        <v>91</v>
      </c>
      <c r="J379" s="33"/>
      <c r="K379" s="69"/>
      <c r="L379" s="38">
        <v>6</v>
      </c>
      <c r="M379" s="41" t="e">
        <f>VLOOKUP(I379,#REF!,6,0)</f>
        <v>#REF!</v>
      </c>
      <c r="N379" s="73"/>
    </row>
    <row r="380" spans="1:43" ht="23.25" hidden="1" customHeight="1">
      <c r="A380" s="28">
        <v>375</v>
      </c>
      <c r="B380" s="94" t="e">
        <f t="shared" si="5"/>
        <v>#REF!</v>
      </c>
      <c r="C380" s="93" t="s">
        <v>1658</v>
      </c>
      <c r="D380" s="139" t="e">
        <f>VLOOKUP(E380,#REF!,25,0)</f>
        <v>#REF!</v>
      </c>
      <c r="E380" s="57" t="s">
        <v>169</v>
      </c>
      <c r="F380" s="32" t="s">
        <v>48</v>
      </c>
      <c r="G380" s="30" t="s">
        <v>4</v>
      </c>
      <c r="H380" s="27" t="s">
        <v>36</v>
      </c>
      <c r="I380" s="52" t="s">
        <v>90</v>
      </c>
      <c r="J380" s="33"/>
      <c r="K380" s="69"/>
      <c r="L380" s="38">
        <v>7</v>
      </c>
      <c r="M380" s="41" t="e">
        <f>VLOOKUP(I380,#REF!,6,0)</f>
        <v>#REF!</v>
      </c>
      <c r="N380" s="33"/>
    </row>
    <row r="381" spans="1:43" ht="23.25" hidden="1" customHeight="1">
      <c r="A381" s="28">
        <v>376</v>
      </c>
      <c r="B381" s="94" t="e">
        <f t="shared" si="5"/>
        <v>#REF!</v>
      </c>
      <c r="C381" s="93" t="s">
        <v>1661</v>
      </c>
      <c r="D381" s="139" t="e">
        <f>VLOOKUP(E381,#REF!,25,0)</f>
        <v>#REF!</v>
      </c>
      <c r="E381" s="53" t="s">
        <v>104</v>
      </c>
      <c r="F381" s="30" t="s">
        <v>45</v>
      </c>
      <c r="G381" s="30" t="s">
        <v>1</v>
      </c>
      <c r="H381" s="44" t="s">
        <v>8</v>
      </c>
      <c r="I381" s="52" t="s">
        <v>14</v>
      </c>
      <c r="J381" s="47"/>
      <c r="K381" s="69"/>
      <c r="L381" s="38">
        <v>1</v>
      </c>
      <c r="M381" s="98" t="e">
        <f>VLOOKUP(I381,#REF!,6,0)</f>
        <v>#REF!</v>
      </c>
      <c r="N381" s="47"/>
    </row>
    <row r="382" spans="1:43" ht="23.25" hidden="1" customHeight="1">
      <c r="A382" s="28">
        <v>377</v>
      </c>
      <c r="B382" s="94" t="e">
        <f t="shared" si="5"/>
        <v>#REF!</v>
      </c>
      <c r="C382" s="93" t="s">
        <v>1664</v>
      </c>
      <c r="D382" s="139" t="e">
        <f>VLOOKUP(E382,#REF!,25,0)</f>
        <v>#REF!</v>
      </c>
      <c r="E382" s="53" t="s">
        <v>104</v>
      </c>
      <c r="F382" s="30" t="s">
        <v>48</v>
      </c>
      <c r="G382" s="30" t="s">
        <v>1</v>
      </c>
      <c r="H382" s="44" t="s">
        <v>8</v>
      </c>
      <c r="I382" s="52" t="s">
        <v>14</v>
      </c>
      <c r="J382" s="33"/>
      <c r="K382" s="69"/>
      <c r="L382" s="38">
        <v>2</v>
      </c>
      <c r="M382" s="98" t="e">
        <f>VLOOKUP(I382,#REF!,6,0)</f>
        <v>#REF!</v>
      </c>
      <c r="N382" s="33"/>
    </row>
    <row r="383" spans="1:43" ht="23.25" hidden="1" customHeight="1">
      <c r="A383" s="28">
        <v>378</v>
      </c>
      <c r="B383" s="94" t="e">
        <f t="shared" si="5"/>
        <v>#REF!</v>
      </c>
      <c r="C383" s="93" t="s">
        <v>1667</v>
      </c>
      <c r="D383" s="139" t="e">
        <f>VLOOKUP(E383,#REF!,25,0)</f>
        <v>#REF!</v>
      </c>
      <c r="E383" s="53" t="s">
        <v>104</v>
      </c>
      <c r="F383" s="30" t="s">
        <v>45</v>
      </c>
      <c r="G383" s="30" t="s">
        <v>1</v>
      </c>
      <c r="H383" s="27" t="s">
        <v>377</v>
      </c>
      <c r="I383" s="52" t="s">
        <v>14</v>
      </c>
      <c r="J383" s="33"/>
      <c r="K383" s="69"/>
      <c r="L383" s="38">
        <v>3</v>
      </c>
      <c r="M383" s="98" t="e">
        <f>VLOOKUP(I383,#REF!,6,0)</f>
        <v>#REF!</v>
      </c>
      <c r="N383" s="33"/>
    </row>
    <row r="384" spans="1:43" ht="23.25" hidden="1" customHeight="1">
      <c r="A384" s="28">
        <v>379</v>
      </c>
      <c r="B384" s="94" t="e">
        <f t="shared" si="5"/>
        <v>#REF!</v>
      </c>
      <c r="C384" s="93" t="s">
        <v>1670</v>
      </c>
      <c r="D384" s="139" t="e">
        <f>VLOOKUP(E384,#REF!,25,0)</f>
        <v>#REF!</v>
      </c>
      <c r="E384" s="53" t="s">
        <v>104</v>
      </c>
      <c r="F384" s="30" t="s">
        <v>46</v>
      </c>
      <c r="G384" s="30" t="s">
        <v>1</v>
      </c>
      <c r="H384" s="27" t="s">
        <v>377</v>
      </c>
      <c r="I384" s="52" t="s">
        <v>15</v>
      </c>
      <c r="J384" s="33"/>
      <c r="K384" s="69"/>
      <c r="L384" s="38">
        <v>4</v>
      </c>
      <c r="M384" s="98" t="e">
        <f>VLOOKUP(I384,#REF!,6,0)</f>
        <v>#REF!</v>
      </c>
      <c r="N384" s="33"/>
    </row>
    <row r="385" spans="1:14" ht="23.25" hidden="1" customHeight="1">
      <c r="A385" s="28">
        <v>380</v>
      </c>
      <c r="B385" s="94" t="e">
        <f t="shared" si="5"/>
        <v>#REF!</v>
      </c>
      <c r="C385" s="93" t="s">
        <v>1673</v>
      </c>
      <c r="D385" s="139" t="e">
        <f>VLOOKUP(E385,#REF!,25,0)</f>
        <v>#REF!</v>
      </c>
      <c r="E385" s="53" t="s">
        <v>104</v>
      </c>
      <c r="F385" s="30" t="s">
        <v>19</v>
      </c>
      <c r="G385" s="30" t="s">
        <v>1</v>
      </c>
      <c r="H385" s="27" t="s">
        <v>377</v>
      </c>
      <c r="I385" s="52" t="s">
        <v>15</v>
      </c>
      <c r="J385" s="33"/>
      <c r="K385" s="69"/>
      <c r="L385" s="38">
        <v>5</v>
      </c>
      <c r="M385" s="98" t="e">
        <f>VLOOKUP(I385,#REF!,6,0)</f>
        <v>#REF!</v>
      </c>
      <c r="N385" s="33"/>
    </row>
    <row r="386" spans="1:14" ht="23.25" hidden="1" customHeight="1">
      <c r="A386" s="28">
        <v>381</v>
      </c>
      <c r="B386" s="94" t="e">
        <f t="shared" si="5"/>
        <v>#REF!</v>
      </c>
      <c r="C386" s="93" t="s">
        <v>1676</v>
      </c>
      <c r="D386" s="139" t="e">
        <f>VLOOKUP(E386,#REF!,25,0)</f>
        <v>#REF!</v>
      </c>
      <c r="E386" s="53" t="s">
        <v>104</v>
      </c>
      <c r="F386" s="30" t="s">
        <v>19</v>
      </c>
      <c r="G386" s="30" t="s">
        <v>1</v>
      </c>
      <c r="H386" s="44" t="s">
        <v>8</v>
      </c>
      <c r="I386" s="52" t="s">
        <v>15</v>
      </c>
      <c r="J386" s="33"/>
      <c r="K386" s="69"/>
      <c r="L386" s="38">
        <v>6</v>
      </c>
      <c r="M386" s="98" t="e">
        <f>VLOOKUP(I386,#REF!,6,0)</f>
        <v>#REF!</v>
      </c>
      <c r="N386" s="33"/>
    </row>
    <row r="387" spans="1:14" ht="23.25" hidden="1" customHeight="1">
      <c r="A387" s="28">
        <v>382</v>
      </c>
      <c r="B387" s="94" t="e">
        <f t="shared" si="5"/>
        <v>#REF!</v>
      </c>
      <c r="C387" s="93" t="s">
        <v>1679</v>
      </c>
      <c r="D387" s="139" t="e">
        <f>VLOOKUP(E387,#REF!,25,0)</f>
        <v>#REF!</v>
      </c>
      <c r="E387" s="53" t="s">
        <v>104</v>
      </c>
      <c r="F387" s="30" t="s">
        <v>48</v>
      </c>
      <c r="G387" s="30" t="s">
        <v>1</v>
      </c>
      <c r="H387" s="44" t="s">
        <v>8</v>
      </c>
      <c r="I387" s="52" t="s">
        <v>44</v>
      </c>
      <c r="J387" s="33"/>
      <c r="K387" s="69"/>
      <c r="L387" s="38">
        <v>7</v>
      </c>
      <c r="M387" s="98" t="e">
        <f>VLOOKUP(I387,#REF!,6,0)</f>
        <v>#REF!</v>
      </c>
      <c r="N387" s="33"/>
    </row>
    <row r="388" spans="1:14" ht="23.25" hidden="1" customHeight="1">
      <c r="A388" s="28">
        <v>383</v>
      </c>
      <c r="B388" s="94" t="e">
        <f t="shared" si="5"/>
        <v>#REF!</v>
      </c>
      <c r="C388" s="93" t="s">
        <v>1682</v>
      </c>
      <c r="D388" s="139" t="e">
        <f>VLOOKUP(E388,#REF!,25,0)</f>
        <v>#REF!</v>
      </c>
      <c r="E388" s="53" t="s">
        <v>104</v>
      </c>
      <c r="F388" s="30" t="s">
        <v>493</v>
      </c>
      <c r="G388" s="30" t="s">
        <v>1</v>
      </c>
      <c r="H388" s="27" t="s">
        <v>377</v>
      </c>
      <c r="I388" s="52" t="s">
        <v>44</v>
      </c>
      <c r="J388" s="33"/>
      <c r="K388" s="69"/>
      <c r="L388" s="38">
        <v>8</v>
      </c>
      <c r="M388" s="98" t="e">
        <f>VLOOKUP(I388,#REF!,6,0)</f>
        <v>#REF!</v>
      </c>
      <c r="N388" s="33"/>
    </row>
    <row r="389" spans="1:14" ht="23.25" hidden="1" customHeight="1">
      <c r="A389" s="28">
        <v>384</v>
      </c>
      <c r="B389" s="94" t="e">
        <f t="shared" si="5"/>
        <v>#REF!</v>
      </c>
      <c r="C389" s="93" t="s">
        <v>1685</v>
      </c>
      <c r="D389" s="139" t="e">
        <f>VLOOKUP(E389,#REF!,25,0)</f>
        <v>#REF!</v>
      </c>
      <c r="E389" s="53" t="s">
        <v>446</v>
      </c>
      <c r="F389" s="30" t="s">
        <v>19</v>
      </c>
      <c r="G389" s="30" t="s">
        <v>2</v>
      </c>
      <c r="H389" s="27" t="s">
        <v>367</v>
      </c>
      <c r="I389" s="52" t="s">
        <v>142</v>
      </c>
      <c r="J389" s="33"/>
      <c r="K389" s="69"/>
      <c r="L389" s="38">
        <v>1</v>
      </c>
      <c r="M389" s="98" t="e">
        <f>VLOOKUP(I389,#REF!,6,0)</f>
        <v>#REF!</v>
      </c>
      <c r="N389" s="33"/>
    </row>
    <row r="390" spans="1:14" ht="23.25" hidden="1" customHeight="1">
      <c r="A390" s="28">
        <v>385</v>
      </c>
      <c r="B390" s="94" t="e">
        <f t="shared" ref="B390:B453" si="6">CONCATENATE(20241,$D390,"K19.",$L390)</f>
        <v>#REF!</v>
      </c>
      <c r="C390" s="93" t="s">
        <v>1688</v>
      </c>
      <c r="D390" s="139" t="e">
        <f>VLOOKUP(E390,#REF!,25,0)</f>
        <v>#REF!</v>
      </c>
      <c r="E390" s="53" t="s">
        <v>446</v>
      </c>
      <c r="F390" s="30" t="s">
        <v>46</v>
      </c>
      <c r="G390" s="30" t="s">
        <v>3</v>
      </c>
      <c r="H390" s="27" t="s">
        <v>367</v>
      </c>
      <c r="I390" s="52" t="s">
        <v>142</v>
      </c>
      <c r="J390" s="33"/>
      <c r="K390" s="69"/>
      <c r="L390" s="38">
        <v>2</v>
      </c>
      <c r="M390" s="98" t="e">
        <f>VLOOKUP(I390,#REF!,6,0)</f>
        <v>#REF!</v>
      </c>
      <c r="N390" s="33"/>
    </row>
    <row r="391" spans="1:14" ht="23.25" hidden="1" customHeight="1">
      <c r="A391" s="28">
        <v>386</v>
      </c>
      <c r="B391" s="94" t="e">
        <f t="shared" si="6"/>
        <v>#REF!</v>
      </c>
      <c r="C391" s="93" t="s">
        <v>1691</v>
      </c>
      <c r="D391" s="139" t="e">
        <f>VLOOKUP(E391,#REF!,25,0)</f>
        <v>#REF!</v>
      </c>
      <c r="E391" s="53" t="s">
        <v>446</v>
      </c>
      <c r="F391" s="30" t="s">
        <v>47</v>
      </c>
      <c r="G391" s="30" t="s">
        <v>3</v>
      </c>
      <c r="H391" s="27" t="s">
        <v>367</v>
      </c>
      <c r="I391" s="52" t="s">
        <v>142</v>
      </c>
      <c r="J391" s="33"/>
      <c r="K391" s="69"/>
      <c r="L391" s="38">
        <v>3</v>
      </c>
      <c r="M391" s="98" t="e">
        <f>VLOOKUP(I391,#REF!,6,0)</f>
        <v>#REF!</v>
      </c>
      <c r="N391" s="33"/>
    </row>
    <row r="392" spans="1:14" ht="23.25" hidden="1" customHeight="1">
      <c r="A392" s="28">
        <v>387</v>
      </c>
      <c r="B392" s="94" t="e">
        <f t="shared" si="6"/>
        <v>#REF!</v>
      </c>
      <c r="C392" s="93" t="s">
        <v>1694</v>
      </c>
      <c r="D392" s="139" t="e">
        <f>VLOOKUP(E392,#REF!,25,0)</f>
        <v>#REF!</v>
      </c>
      <c r="E392" s="53" t="s">
        <v>157</v>
      </c>
      <c r="F392" s="30" t="s">
        <v>45</v>
      </c>
      <c r="G392" s="30" t="s">
        <v>3</v>
      </c>
      <c r="H392" s="27" t="s">
        <v>367</v>
      </c>
      <c r="I392" s="52" t="s">
        <v>152</v>
      </c>
      <c r="J392" s="33"/>
      <c r="K392" s="69"/>
      <c r="L392" s="38">
        <v>1</v>
      </c>
      <c r="M392" s="98" t="e">
        <f>VLOOKUP(I392,#REF!,6,0)</f>
        <v>#REF!</v>
      </c>
      <c r="N392" s="33"/>
    </row>
    <row r="393" spans="1:14" ht="23.25" hidden="1" customHeight="1">
      <c r="A393" s="28">
        <v>388</v>
      </c>
      <c r="B393" s="94" t="e">
        <f t="shared" si="6"/>
        <v>#REF!</v>
      </c>
      <c r="C393" s="93" t="s">
        <v>1697</v>
      </c>
      <c r="D393" s="139" t="e">
        <f>VLOOKUP(E393,#REF!,25,0)</f>
        <v>#REF!</v>
      </c>
      <c r="E393" s="53" t="s">
        <v>157</v>
      </c>
      <c r="F393" s="30" t="s">
        <v>48</v>
      </c>
      <c r="G393" s="30" t="s">
        <v>3</v>
      </c>
      <c r="H393" s="27" t="s">
        <v>367</v>
      </c>
      <c r="I393" s="52" t="s">
        <v>152</v>
      </c>
      <c r="J393" s="33"/>
      <c r="K393" s="69"/>
      <c r="L393" s="38">
        <v>2</v>
      </c>
      <c r="M393" s="98" t="e">
        <f>VLOOKUP(I393,#REF!,6,0)</f>
        <v>#REF!</v>
      </c>
      <c r="N393" s="33"/>
    </row>
    <row r="394" spans="1:14" ht="23.25" hidden="1" customHeight="1">
      <c r="A394" s="28">
        <v>389</v>
      </c>
      <c r="B394" s="94" t="e">
        <f t="shared" si="6"/>
        <v>#REF!</v>
      </c>
      <c r="C394" s="93" t="s">
        <v>1700</v>
      </c>
      <c r="D394" s="139" t="e">
        <f>VLOOKUP(E394,#REF!,25,0)</f>
        <v>#REF!</v>
      </c>
      <c r="E394" s="53" t="s">
        <v>157</v>
      </c>
      <c r="F394" s="30" t="s">
        <v>48</v>
      </c>
      <c r="G394" s="30" t="s">
        <v>3</v>
      </c>
      <c r="H394" s="44" t="s">
        <v>8</v>
      </c>
      <c r="I394" s="52" t="s">
        <v>152</v>
      </c>
      <c r="J394" s="33"/>
      <c r="K394" s="69"/>
      <c r="L394" s="38">
        <v>3</v>
      </c>
      <c r="M394" s="98" t="e">
        <f>VLOOKUP(I394,#REF!,6,0)</f>
        <v>#REF!</v>
      </c>
      <c r="N394" s="33"/>
    </row>
    <row r="395" spans="1:14" ht="23.25" hidden="1" customHeight="1">
      <c r="A395" s="28">
        <v>390</v>
      </c>
      <c r="B395" s="94" t="e">
        <f t="shared" si="6"/>
        <v>#REF!</v>
      </c>
      <c r="C395" s="93" t="s">
        <v>1703</v>
      </c>
      <c r="D395" s="139" t="e">
        <f>VLOOKUP(E395,#REF!,25,0)</f>
        <v>#REF!</v>
      </c>
      <c r="E395" s="53" t="s">
        <v>134</v>
      </c>
      <c r="F395" s="30" t="s">
        <v>46</v>
      </c>
      <c r="G395" s="30" t="s">
        <v>1</v>
      </c>
      <c r="H395" s="27" t="s">
        <v>362</v>
      </c>
      <c r="I395" s="52" t="s">
        <v>67</v>
      </c>
      <c r="J395" s="33"/>
      <c r="K395" s="69"/>
      <c r="L395" s="38">
        <v>1</v>
      </c>
      <c r="M395" s="98" t="e">
        <f>VLOOKUP(I395,#REF!,6,0)</f>
        <v>#REF!</v>
      </c>
      <c r="N395" s="33"/>
    </row>
    <row r="396" spans="1:14" ht="23.25" hidden="1" customHeight="1">
      <c r="A396" s="28">
        <v>391</v>
      </c>
      <c r="B396" s="94" t="e">
        <f t="shared" si="6"/>
        <v>#REF!</v>
      </c>
      <c r="C396" s="93" t="s">
        <v>1706</v>
      </c>
      <c r="D396" s="139" t="e">
        <f>VLOOKUP(E396,#REF!,25,0)</f>
        <v>#REF!</v>
      </c>
      <c r="E396" s="53" t="s">
        <v>134</v>
      </c>
      <c r="F396" s="30" t="s">
        <v>47</v>
      </c>
      <c r="G396" s="30" t="s">
        <v>1</v>
      </c>
      <c r="H396" s="27" t="s">
        <v>362</v>
      </c>
      <c r="I396" s="52" t="s">
        <v>67</v>
      </c>
      <c r="J396" s="33"/>
      <c r="K396" s="69"/>
      <c r="L396" s="38">
        <v>2</v>
      </c>
      <c r="M396" s="98" t="e">
        <f>VLOOKUP(I396,#REF!,6,0)</f>
        <v>#REF!</v>
      </c>
      <c r="N396" s="33"/>
    </row>
    <row r="397" spans="1:14" ht="23.25" hidden="1" customHeight="1">
      <c r="A397" s="28">
        <v>392</v>
      </c>
      <c r="B397" s="94" t="e">
        <f t="shared" si="6"/>
        <v>#REF!</v>
      </c>
      <c r="C397" s="93" t="s">
        <v>1709</v>
      </c>
      <c r="D397" s="139" t="e">
        <f>VLOOKUP(E397,#REF!,25,0)</f>
        <v>#REF!</v>
      </c>
      <c r="E397" s="53" t="s">
        <v>134</v>
      </c>
      <c r="F397" s="30" t="s">
        <v>18</v>
      </c>
      <c r="G397" s="30" t="s">
        <v>1</v>
      </c>
      <c r="H397" s="44" t="s">
        <v>8</v>
      </c>
      <c r="I397" s="52" t="s">
        <v>140</v>
      </c>
      <c r="J397" s="33"/>
      <c r="K397" s="69"/>
      <c r="L397" s="38">
        <v>3</v>
      </c>
      <c r="M397" s="98" t="e">
        <f>VLOOKUP(I397,#REF!,6,0)</f>
        <v>#REF!</v>
      </c>
      <c r="N397" s="33"/>
    </row>
    <row r="398" spans="1:14" ht="23.25" hidden="1" customHeight="1">
      <c r="A398" s="28">
        <v>393</v>
      </c>
      <c r="B398" s="94" t="e">
        <f t="shared" si="6"/>
        <v>#REF!</v>
      </c>
      <c r="C398" s="93" t="s">
        <v>1712</v>
      </c>
      <c r="D398" s="139" t="e">
        <f>VLOOKUP(E398,#REF!,25,0)</f>
        <v>#REF!</v>
      </c>
      <c r="E398" s="53" t="s">
        <v>134</v>
      </c>
      <c r="F398" s="30" t="s">
        <v>48</v>
      </c>
      <c r="G398" s="30" t="s">
        <v>1</v>
      </c>
      <c r="H398" s="27" t="s">
        <v>362</v>
      </c>
      <c r="I398" s="52" t="s">
        <v>140</v>
      </c>
      <c r="J398" s="33"/>
      <c r="K398" s="69"/>
      <c r="L398" s="38">
        <v>4</v>
      </c>
      <c r="M398" s="98" t="e">
        <f>VLOOKUP(I398,#REF!,6,0)</f>
        <v>#REF!</v>
      </c>
      <c r="N398" s="33"/>
    </row>
    <row r="399" spans="1:14" ht="23.25" hidden="1" customHeight="1">
      <c r="A399" s="28">
        <v>394</v>
      </c>
      <c r="B399" s="94" t="e">
        <f t="shared" si="6"/>
        <v>#REF!</v>
      </c>
      <c r="C399" s="93" t="s">
        <v>1715</v>
      </c>
      <c r="D399" s="139" t="e">
        <f>VLOOKUP(E399,#REF!,25,0)</f>
        <v>#REF!</v>
      </c>
      <c r="E399" s="53" t="s">
        <v>134</v>
      </c>
      <c r="F399" s="30" t="s">
        <v>493</v>
      </c>
      <c r="G399" s="30" t="s">
        <v>1</v>
      </c>
      <c r="H399" s="27" t="s">
        <v>8</v>
      </c>
      <c r="I399" s="52" t="s">
        <v>302</v>
      </c>
      <c r="J399" s="33"/>
      <c r="K399" s="69"/>
      <c r="L399" s="38">
        <v>5</v>
      </c>
      <c r="M399" s="98" t="e">
        <f>VLOOKUP(I399,#REF!,6,0)</f>
        <v>#REF!</v>
      </c>
      <c r="N399" s="33"/>
    </row>
    <row r="400" spans="1:14" ht="23.25" hidden="1" customHeight="1">
      <c r="A400" s="28">
        <v>395</v>
      </c>
      <c r="B400" s="94" t="e">
        <f t="shared" si="6"/>
        <v>#REF!</v>
      </c>
      <c r="C400" s="93" t="s">
        <v>1718</v>
      </c>
      <c r="D400" s="139" t="e">
        <f>VLOOKUP(E400,#REF!,25,0)</f>
        <v>#REF!</v>
      </c>
      <c r="E400" s="53" t="s">
        <v>134</v>
      </c>
      <c r="F400" s="30" t="s">
        <v>19</v>
      </c>
      <c r="G400" s="30" t="s">
        <v>1</v>
      </c>
      <c r="H400" s="27" t="s">
        <v>8</v>
      </c>
      <c r="I400" s="52" t="s">
        <v>302</v>
      </c>
      <c r="J400" s="33"/>
      <c r="K400" s="69"/>
      <c r="L400" s="38">
        <v>6</v>
      </c>
      <c r="M400" s="98" t="e">
        <f>VLOOKUP(I400,#REF!,6,0)</f>
        <v>#REF!</v>
      </c>
      <c r="N400" s="33"/>
    </row>
    <row r="401" spans="1:43" ht="23.25" hidden="1" customHeight="1">
      <c r="A401" s="28">
        <v>396</v>
      </c>
      <c r="B401" s="94" t="e">
        <f t="shared" si="6"/>
        <v>#REF!</v>
      </c>
      <c r="C401" s="93" t="s">
        <v>1721</v>
      </c>
      <c r="D401" s="139" t="e">
        <f>VLOOKUP(E401,#REF!,25,0)</f>
        <v>#REF!</v>
      </c>
      <c r="E401" s="53" t="s">
        <v>358</v>
      </c>
      <c r="F401" s="30" t="s">
        <v>18</v>
      </c>
      <c r="G401" s="30" t="s">
        <v>0</v>
      </c>
      <c r="H401" s="27" t="s">
        <v>377</v>
      </c>
      <c r="I401" s="52" t="s">
        <v>14</v>
      </c>
      <c r="J401" s="33"/>
      <c r="K401" s="69"/>
      <c r="L401" s="76">
        <v>1</v>
      </c>
      <c r="M401" s="98" t="e">
        <f>VLOOKUP(I401,#REF!,6,0)</f>
        <v>#REF!</v>
      </c>
      <c r="N401" s="33"/>
    </row>
    <row r="402" spans="1:43" ht="23.25" hidden="1" customHeight="1">
      <c r="A402" s="28">
        <v>397</v>
      </c>
      <c r="B402" s="94" t="e">
        <f t="shared" si="6"/>
        <v>#REF!</v>
      </c>
      <c r="C402" s="93" t="s">
        <v>1724</v>
      </c>
      <c r="D402" s="139" t="e">
        <f>VLOOKUP(E402,#REF!,25,0)</f>
        <v>#REF!</v>
      </c>
      <c r="E402" s="53" t="s">
        <v>358</v>
      </c>
      <c r="F402" s="30" t="s">
        <v>493</v>
      </c>
      <c r="G402" s="30" t="s">
        <v>0</v>
      </c>
      <c r="H402" s="27" t="s">
        <v>377</v>
      </c>
      <c r="I402" s="52" t="s">
        <v>14</v>
      </c>
      <c r="J402" s="33"/>
      <c r="K402" s="69"/>
      <c r="L402" s="76">
        <v>2</v>
      </c>
      <c r="M402" s="98" t="e">
        <f>VLOOKUP(I402,#REF!,6,0)</f>
        <v>#REF!</v>
      </c>
      <c r="N402" s="33"/>
    </row>
    <row r="403" spans="1:43" ht="23.25" hidden="1" customHeight="1">
      <c r="A403" s="28">
        <v>398</v>
      </c>
      <c r="B403" s="94" t="e">
        <f t="shared" si="6"/>
        <v>#REF!</v>
      </c>
      <c r="C403" s="93" t="s">
        <v>1727</v>
      </c>
      <c r="D403" s="139" t="e">
        <f>VLOOKUP(E403,#REF!,25,0)</f>
        <v>#REF!</v>
      </c>
      <c r="E403" s="53" t="s">
        <v>358</v>
      </c>
      <c r="F403" s="30" t="s">
        <v>48</v>
      </c>
      <c r="G403" s="30" t="s">
        <v>1</v>
      </c>
      <c r="H403" s="27" t="s">
        <v>377</v>
      </c>
      <c r="I403" s="52" t="s">
        <v>14</v>
      </c>
      <c r="J403" s="33"/>
      <c r="K403" s="69"/>
      <c r="L403" s="38">
        <v>3</v>
      </c>
      <c r="M403" s="98" t="e">
        <f>VLOOKUP(I403,#REF!,6,0)</f>
        <v>#REF!</v>
      </c>
      <c r="N403" s="33"/>
    </row>
    <row r="404" spans="1:43" ht="23.25" hidden="1" customHeight="1">
      <c r="A404" s="28">
        <v>399</v>
      </c>
      <c r="B404" s="94" t="e">
        <f t="shared" si="6"/>
        <v>#REF!</v>
      </c>
      <c r="C404" s="93" t="s">
        <v>1730</v>
      </c>
      <c r="D404" s="139" t="e">
        <f>VLOOKUP(E404,#REF!,25,0)</f>
        <v>#REF!</v>
      </c>
      <c r="E404" s="53" t="s">
        <v>358</v>
      </c>
      <c r="F404" s="30" t="s">
        <v>46</v>
      </c>
      <c r="G404" s="30" t="s">
        <v>0</v>
      </c>
      <c r="H404" s="27" t="s">
        <v>377</v>
      </c>
      <c r="I404" s="52" t="s">
        <v>15</v>
      </c>
      <c r="J404" s="33"/>
      <c r="K404" s="69"/>
      <c r="L404" s="76">
        <v>4</v>
      </c>
      <c r="M404" s="98" t="e">
        <f>VLOOKUP(I404,#REF!,6,0)</f>
        <v>#REF!</v>
      </c>
      <c r="N404" s="33"/>
    </row>
    <row r="405" spans="1:43" ht="23.25" hidden="1" customHeight="1">
      <c r="A405" s="28">
        <v>400</v>
      </c>
      <c r="B405" s="94" t="e">
        <f t="shared" si="6"/>
        <v>#REF!</v>
      </c>
      <c r="C405" s="93" t="s">
        <v>1733</v>
      </c>
      <c r="D405" s="139" t="e">
        <f>VLOOKUP(E405,#REF!,25,0)</f>
        <v>#REF!</v>
      </c>
      <c r="E405" s="53" t="s">
        <v>358</v>
      </c>
      <c r="F405" s="30" t="s">
        <v>19</v>
      </c>
      <c r="G405" s="30" t="s">
        <v>0</v>
      </c>
      <c r="H405" s="27" t="s">
        <v>377</v>
      </c>
      <c r="I405" s="52" t="s">
        <v>15</v>
      </c>
      <c r="J405" s="33"/>
      <c r="K405" s="69"/>
      <c r="L405" s="76">
        <v>5</v>
      </c>
      <c r="M405" s="98" t="e">
        <f>VLOOKUP(I405,#REF!,6,0)</f>
        <v>#REF!</v>
      </c>
      <c r="N405" s="33"/>
    </row>
    <row r="406" spans="1:43" ht="23.25" hidden="1" customHeight="1">
      <c r="A406" s="28">
        <v>401</v>
      </c>
      <c r="B406" s="94" t="e">
        <f t="shared" si="6"/>
        <v>#REF!</v>
      </c>
      <c r="C406" s="93" t="s">
        <v>1736</v>
      </c>
      <c r="D406" s="139" t="e">
        <f>VLOOKUP(E406,#REF!,25,0)</f>
        <v>#REF!</v>
      </c>
      <c r="E406" s="53" t="s">
        <v>358</v>
      </c>
      <c r="F406" s="30" t="s">
        <v>19</v>
      </c>
      <c r="G406" s="30" t="s">
        <v>0</v>
      </c>
      <c r="H406" s="44" t="s">
        <v>8</v>
      </c>
      <c r="I406" s="52" t="s">
        <v>15</v>
      </c>
      <c r="J406" s="33"/>
      <c r="K406" s="69"/>
      <c r="L406" s="76">
        <v>6</v>
      </c>
      <c r="M406" s="98" t="e">
        <f>VLOOKUP(I406,#REF!,6,0)</f>
        <v>#REF!</v>
      </c>
      <c r="N406" s="33"/>
    </row>
    <row r="407" spans="1:43" ht="23.25" hidden="1" customHeight="1">
      <c r="A407" s="28">
        <v>402</v>
      </c>
      <c r="B407" s="94" t="e">
        <f t="shared" si="6"/>
        <v>#REF!</v>
      </c>
      <c r="C407" s="93" t="s">
        <v>1739</v>
      </c>
      <c r="D407" s="139" t="e">
        <f>VLOOKUP(E407,#REF!,25,0)</f>
        <v>#REF!</v>
      </c>
      <c r="E407" s="53" t="s">
        <v>358</v>
      </c>
      <c r="F407" s="30" t="s">
        <v>48</v>
      </c>
      <c r="G407" s="30" t="s">
        <v>0</v>
      </c>
      <c r="H407" s="44" t="s">
        <v>8</v>
      </c>
      <c r="I407" s="52" t="s">
        <v>44</v>
      </c>
      <c r="J407" s="33"/>
      <c r="K407" s="69"/>
      <c r="L407" s="76">
        <v>7</v>
      </c>
      <c r="M407" s="98" t="e">
        <f>VLOOKUP(I407,#REF!,6,0)</f>
        <v>#REF!</v>
      </c>
      <c r="N407" s="33"/>
    </row>
    <row r="408" spans="1:43" ht="23.25" hidden="1" customHeight="1">
      <c r="A408" s="28">
        <v>403</v>
      </c>
      <c r="B408" s="94" t="e">
        <f t="shared" si="6"/>
        <v>#REF!</v>
      </c>
      <c r="C408" s="93" t="s">
        <v>1742</v>
      </c>
      <c r="D408" s="139" t="e">
        <f>VLOOKUP(E408,#REF!,25,0)</f>
        <v>#REF!</v>
      </c>
      <c r="E408" s="53" t="s">
        <v>358</v>
      </c>
      <c r="F408" s="30" t="s">
        <v>18</v>
      </c>
      <c r="G408" s="30" t="s">
        <v>0</v>
      </c>
      <c r="H408" s="44" t="s">
        <v>8</v>
      </c>
      <c r="I408" s="52" t="s">
        <v>44</v>
      </c>
      <c r="J408" s="33"/>
      <c r="K408" s="69"/>
      <c r="L408" s="76">
        <v>8</v>
      </c>
      <c r="M408" s="98" t="e">
        <f>VLOOKUP(I408,#REF!,6,0)</f>
        <v>#REF!</v>
      </c>
      <c r="N408" s="33"/>
    </row>
    <row r="409" spans="1:43" ht="23.25" hidden="1" customHeight="1">
      <c r="A409" s="28">
        <v>404</v>
      </c>
      <c r="B409" s="94" t="e">
        <f t="shared" si="6"/>
        <v>#REF!</v>
      </c>
      <c r="C409" s="93" t="s">
        <v>1745</v>
      </c>
      <c r="D409" s="139" t="e">
        <f>VLOOKUP(E409,#REF!,25,0)</f>
        <v>#REF!</v>
      </c>
      <c r="E409" s="53" t="s">
        <v>358</v>
      </c>
      <c r="F409" s="30" t="s">
        <v>46</v>
      </c>
      <c r="G409" s="30" t="s">
        <v>0</v>
      </c>
      <c r="H409" s="27" t="s">
        <v>367</v>
      </c>
      <c r="I409" s="52" t="s">
        <v>142</v>
      </c>
      <c r="J409" s="33"/>
      <c r="K409" s="69"/>
      <c r="L409" s="76">
        <v>9</v>
      </c>
      <c r="M409" s="98" t="e">
        <f>VLOOKUP(I409,#REF!,6,0)</f>
        <v>#REF!</v>
      </c>
      <c r="N409" s="33"/>
    </row>
    <row r="410" spans="1:43" ht="23.25" hidden="1" customHeight="1">
      <c r="A410" s="28">
        <v>405</v>
      </c>
      <c r="B410" s="94" t="e">
        <f t="shared" si="6"/>
        <v>#REF!</v>
      </c>
      <c r="C410" s="93" t="s">
        <v>1748</v>
      </c>
      <c r="D410" s="139" t="e">
        <f>VLOOKUP(E410,#REF!,25,0)</f>
        <v>#REF!</v>
      </c>
      <c r="E410" s="53" t="s">
        <v>358</v>
      </c>
      <c r="F410" s="30" t="s">
        <v>19</v>
      </c>
      <c r="G410" s="30" t="s">
        <v>2</v>
      </c>
      <c r="H410" s="44" t="s">
        <v>8</v>
      </c>
      <c r="I410" s="52" t="s">
        <v>142</v>
      </c>
      <c r="J410" s="33"/>
      <c r="K410" s="69"/>
      <c r="L410" s="38">
        <v>10</v>
      </c>
      <c r="M410" s="98" t="e">
        <f>VLOOKUP(I410,#REF!,6,0)</f>
        <v>#REF!</v>
      </c>
      <c r="N410" s="33"/>
    </row>
    <row r="411" spans="1:43" s="1" customFormat="1" ht="23.25" hidden="1" customHeight="1">
      <c r="A411" s="28">
        <v>406</v>
      </c>
      <c r="B411" s="94" t="e">
        <f t="shared" si="6"/>
        <v>#REF!</v>
      </c>
      <c r="C411" s="93" t="s">
        <v>1751</v>
      </c>
      <c r="D411" s="139" t="e">
        <f>VLOOKUP(E411,#REF!,25,0)</f>
        <v>#REF!</v>
      </c>
      <c r="E411" s="53" t="s">
        <v>358</v>
      </c>
      <c r="F411" s="30" t="s">
        <v>47</v>
      </c>
      <c r="G411" s="30" t="s">
        <v>4</v>
      </c>
      <c r="H411" s="27" t="s">
        <v>367</v>
      </c>
      <c r="I411" s="52" t="s">
        <v>142</v>
      </c>
      <c r="J411" s="33"/>
      <c r="K411" s="69"/>
      <c r="L411" s="38">
        <v>11</v>
      </c>
      <c r="M411" s="98" t="e">
        <f>VLOOKUP(I411,#REF!,6,0)</f>
        <v>#REF!</v>
      </c>
      <c r="N411" s="33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:43" s="1" customFormat="1" ht="23.25" hidden="1" customHeight="1">
      <c r="A412" s="28">
        <v>407</v>
      </c>
      <c r="B412" s="94" t="e">
        <f t="shared" si="6"/>
        <v>#REF!</v>
      </c>
      <c r="C412" s="93" t="s">
        <v>1754</v>
      </c>
      <c r="D412" s="139" t="e">
        <f>VLOOKUP(E412,#REF!,25,0)</f>
        <v>#REF!</v>
      </c>
      <c r="E412" s="53" t="s">
        <v>358</v>
      </c>
      <c r="F412" s="30" t="s">
        <v>45</v>
      </c>
      <c r="G412" s="30" t="s">
        <v>4</v>
      </c>
      <c r="H412" s="27" t="s">
        <v>8</v>
      </c>
      <c r="I412" s="52" t="s">
        <v>376</v>
      </c>
      <c r="J412" s="33"/>
      <c r="K412" s="69"/>
      <c r="L412" s="38">
        <v>12</v>
      </c>
      <c r="M412" s="98" t="e">
        <f>VLOOKUP(I412,#REF!,6,0)</f>
        <v>#REF!</v>
      </c>
      <c r="N412" s="33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:43" s="1" customFormat="1" ht="23.25" hidden="1" customHeight="1">
      <c r="A413" s="28">
        <v>408</v>
      </c>
      <c r="B413" s="94" t="e">
        <f t="shared" si="6"/>
        <v>#REF!</v>
      </c>
      <c r="C413" s="93" t="s">
        <v>1757</v>
      </c>
      <c r="D413" s="139" t="e">
        <f>VLOOKUP(E413,#REF!,25,0)</f>
        <v>#REF!</v>
      </c>
      <c r="E413" s="53" t="s">
        <v>358</v>
      </c>
      <c r="F413" s="30" t="s">
        <v>45</v>
      </c>
      <c r="G413" s="30" t="s">
        <v>0</v>
      </c>
      <c r="H413" s="27" t="s">
        <v>367</v>
      </c>
      <c r="I413" s="52" t="s">
        <v>152</v>
      </c>
      <c r="J413" s="33"/>
      <c r="K413" s="69"/>
      <c r="L413" s="76">
        <v>13</v>
      </c>
      <c r="M413" s="98" t="e">
        <f>VLOOKUP(I413,#REF!,6,0)</f>
        <v>#REF!</v>
      </c>
      <c r="N413" s="3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:43" s="1" customFormat="1" ht="23.25" hidden="1" customHeight="1">
      <c r="A414" s="28">
        <v>409</v>
      </c>
      <c r="B414" s="94" t="e">
        <f t="shared" si="6"/>
        <v>#REF!</v>
      </c>
      <c r="C414" s="93" t="s">
        <v>1760</v>
      </c>
      <c r="D414" s="139" t="e">
        <f>VLOOKUP(E414,#REF!,25,0)</f>
        <v>#REF!</v>
      </c>
      <c r="E414" s="53" t="s">
        <v>358</v>
      </c>
      <c r="F414" s="30" t="s">
        <v>48</v>
      </c>
      <c r="G414" s="30" t="s">
        <v>2</v>
      </c>
      <c r="H414" s="44" t="s">
        <v>8</v>
      </c>
      <c r="I414" s="52" t="s">
        <v>152</v>
      </c>
      <c r="J414" s="33"/>
      <c r="K414" s="69"/>
      <c r="L414" s="38">
        <v>14</v>
      </c>
      <c r="M414" s="98" t="e">
        <f>VLOOKUP(I414,#REF!,6,0)</f>
        <v>#REF!</v>
      </c>
      <c r="N414" s="33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:43" s="1" customFormat="1" ht="23.25" hidden="1" customHeight="1">
      <c r="A415" s="28">
        <v>410</v>
      </c>
      <c r="B415" s="94" t="e">
        <f t="shared" si="6"/>
        <v>#REF!</v>
      </c>
      <c r="C415" s="93" t="s">
        <v>1763</v>
      </c>
      <c r="D415" s="139" t="e">
        <f>VLOOKUP(E415,#REF!,25,0)</f>
        <v>#REF!</v>
      </c>
      <c r="E415" s="53" t="s">
        <v>358</v>
      </c>
      <c r="F415" s="36" t="s">
        <v>45</v>
      </c>
      <c r="G415" s="30" t="s">
        <v>5</v>
      </c>
      <c r="H415" s="27" t="s">
        <v>367</v>
      </c>
      <c r="I415" s="52" t="s">
        <v>152</v>
      </c>
      <c r="J415" s="33"/>
      <c r="K415" s="69"/>
      <c r="L415" s="38">
        <v>15</v>
      </c>
      <c r="M415" s="98" t="e">
        <f>VLOOKUP(I415,#REF!,6,0)</f>
        <v>#REF!</v>
      </c>
      <c r="N415" s="33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:43" s="1" customFormat="1" ht="23.25" hidden="1" customHeight="1">
      <c r="A416" s="28">
        <v>411</v>
      </c>
      <c r="B416" s="94" t="e">
        <f t="shared" si="6"/>
        <v>#REF!</v>
      </c>
      <c r="C416" s="93" t="s">
        <v>1766</v>
      </c>
      <c r="D416" s="139" t="e">
        <f>VLOOKUP(E416,#REF!,25,0)</f>
        <v>#REF!</v>
      </c>
      <c r="E416" s="53" t="s">
        <v>358</v>
      </c>
      <c r="F416" s="30" t="s">
        <v>46</v>
      </c>
      <c r="G416" s="30" t="s">
        <v>5</v>
      </c>
      <c r="H416" s="27" t="s">
        <v>362</v>
      </c>
      <c r="I416" s="52" t="s">
        <v>67</v>
      </c>
      <c r="J416" s="33"/>
      <c r="K416" s="69"/>
      <c r="L416" s="38">
        <v>16</v>
      </c>
      <c r="M416" s="98" t="e">
        <f>VLOOKUP(I416,#REF!,6,0)</f>
        <v>#REF!</v>
      </c>
      <c r="N416" s="33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:43" s="1" customFormat="1" ht="23.25" hidden="1" customHeight="1">
      <c r="A417" s="28">
        <v>412</v>
      </c>
      <c r="B417" s="94" t="e">
        <f t="shared" si="6"/>
        <v>#REF!</v>
      </c>
      <c r="C417" s="93" t="s">
        <v>1769</v>
      </c>
      <c r="D417" s="139" t="e">
        <f>VLOOKUP(E417,#REF!,25,0)</f>
        <v>#REF!</v>
      </c>
      <c r="E417" s="53" t="s">
        <v>358</v>
      </c>
      <c r="F417" s="30" t="s">
        <v>47</v>
      </c>
      <c r="G417" s="30" t="s">
        <v>5</v>
      </c>
      <c r="H417" s="27" t="s">
        <v>362</v>
      </c>
      <c r="I417" s="52" t="s">
        <v>67</v>
      </c>
      <c r="J417" s="33"/>
      <c r="K417" s="69"/>
      <c r="L417" s="38">
        <v>17</v>
      </c>
      <c r="M417" s="98" t="e">
        <f>VLOOKUP(I417,#REF!,6,0)</f>
        <v>#REF!</v>
      </c>
      <c r="N417" s="33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:43" s="1" customFormat="1" ht="23.25" hidden="1" customHeight="1">
      <c r="A418" s="28">
        <v>413</v>
      </c>
      <c r="B418" s="94" t="e">
        <f t="shared" si="6"/>
        <v>#REF!</v>
      </c>
      <c r="C418" s="93" t="s">
        <v>1772</v>
      </c>
      <c r="D418" s="139" t="e">
        <f>VLOOKUP(E418,#REF!,25,0)</f>
        <v>#REF!</v>
      </c>
      <c r="E418" s="53" t="s">
        <v>358</v>
      </c>
      <c r="F418" s="30" t="s">
        <v>48</v>
      </c>
      <c r="G418" s="30" t="s">
        <v>5</v>
      </c>
      <c r="H418" s="27" t="s">
        <v>362</v>
      </c>
      <c r="I418" s="52" t="s">
        <v>140</v>
      </c>
      <c r="J418" s="33"/>
      <c r="K418" s="69"/>
      <c r="L418" s="38">
        <v>18</v>
      </c>
      <c r="M418" s="98" t="e">
        <f>VLOOKUP(I418,#REF!,6,0)</f>
        <v>#REF!</v>
      </c>
      <c r="N418" s="33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:43" s="1" customFormat="1" ht="23.25" hidden="1" customHeight="1">
      <c r="A419" s="28">
        <v>414</v>
      </c>
      <c r="B419" s="94" t="e">
        <f t="shared" si="6"/>
        <v>#REF!</v>
      </c>
      <c r="C419" s="93" t="s">
        <v>1775</v>
      </c>
      <c r="D419" s="139" t="e">
        <f>VLOOKUP(E419,#REF!,25,0)</f>
        <v>#REF!</v>
      </c>
      <c r="E419" s="53" t="s">
        <v>358</v>
      </c>
      <c r="F419" s="30" t="s">
        <v>45</v>
      </c>
      <c r="G419" s="30" t="s">
        <v>5</v>
      </c>
      <c r="H419" s="27" t="s">
        <v>362</v>
      </c>
      <c r="I419" s="52" t="s">
        <v>140</v>
      </c>
      <c r="J419" s="33"/>
      <c r="K419" s="69"/>
      <c r="L419" s="38">
        <v>19</v>
      </c>
      <c r="M419" s="98" t="e">
        <f>VLOOKUP(I419,#REF!,6,0)</f>
        <v>#REF!</v>
      </c>
      <c r="N419" s="33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:43" s="1" customFormat="1" ht="23.25" hidden="1" customHeight="1">
      <c r="A420" s="28">
        <v>415</v>
      </c>
      <c r="B420" s="94" t="e">
        <f t="shared" si="6"/>
        <v>#REF!</v>
      </c>
      <c r="C420" s="93" t="s">
        <v>1778</v>
      </c>
      <c r="D420" s="139" t="e">
        <f>VLOOKUP(E420,#REF!,25,0)</f>
        <v>#REF!</v>
      </c>
      <c r="E420" s="53" t="s">
        <v>358</v>
      </c>
      <c r="F420" s="30" t="s">
        <v>47</v>
      </c>
      <c r="G420" s="30" t="s">
        <v>5</v>
      </c>
      <c r="H420" s="27" t="s">
        <v>8</v>
      </c>
      <c r="I420" s="52" t="s">
        <v>302</v>
      </c>
      <c r="J420" s="33"/>
      <c r="K420" s="69"/>
      <c r="L420" s="38">
        <v>20</v>
      </c>
      <c r="M420" s="98" t="e">
        <f>VLOOKUP(I420,#REF!,6,0)</f>
        <v>#REF!</v>
      </c>
      <c r="N420" s="33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:43" s="1" customFormat="1" ht="23.25" hidden="1" customHeight="1">
      <c r="A421" s="28">
        <v>416</v>
      </c>
      <c r="B421" s="94" t="e">
        <f t="shared" si="6"/>
        <v>#REF!</v>
      </c>
      <c r="C421" s="93" t="s">
        <v>1781</v>
      </c>
      <c r="D421" s="139" t="e">
        <f>VLOOKUP(E421,#REF!,25,0)</f>
        <v>#REF!</v>
      </c>
      <c r="E421" s="53" t="s">
        <v>358</v>
      </c>
      <c r="F421" s="30" t="s">
        <v>47</v>
      </c>
      <c r="G421" s="30" t="s">
        <v>5</v>
      </c>
      <c r="H421" s="27" t="s">
        <v>8</v>
      </c>
      <c r="I421" s="52" t="s">
        <v>302</v>
      </c>
      <c r="J421" s="33"/>
      <c r="K421" s="69"/>
      <c r="L421" s="38">
        <v>21</v>
      </c>
      <c r="M421" s="98" t="e">
        <f>VLOOKUP(I421,#REF!,6,0)</f>
        <v>#REF!</v>
      </c>
      <c r="N421" s="33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:43" s="1" customFormat="1" ht="23.25" hidden="1" customHeight="1">
      <c r="A422" s="28">
        <v>417</v>
      </c>
      <c r="B422" s="94" t="str">
        <f t="shared" si="6"/>
        <v>20241TO6088K19.1</v>
      </c>
      <c r="C422" s="93" t="s">
        <v>1784</v>
      </c>
      <c r="D422" s="61" t="s">
        <v>274</v>
      </c>
      <c r="E422" s="57" t="s">
        <v>461</v>
      </c>
      <c r="F422" s="32" t="s">
        <v>18</v>
      </c>
      <c r="G422" s="30" t="s">
        <v>5</v>
      </c>
      <c r="H422" s="27" t="s">
        <v>24</v>
      </c>
      <c r="I422" s="52" t="s">
        <v>113</v>
      </c>
      <c r="J422" s="33"/>
      <c r="K422" s="69"/>
      <c r="L422" s="38">
        <v>1</v>
      </c>
      <c r="M422" s="98" t="e">
        <f>VLOOKUP(I422,#REF!,6,0)</f>
        <v>#REF!</v>
      </c>
      <c r="N422" s="33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:43" s="1" customFormat="1" ht="23.25" hidden="1" customHeight="1">
      <c r="A423" s="28">
        <v>418</v>
      </c>
      <c r="B423" s="94" t="str">
        <f t="shared" si="6"/>
        <v>20241TO6088K19.2</v>
      </c>
      <c r="C423" s="93" t="s">
        <v>1787</v>
      </c>
      <c r="D423" s="61" t="s">
        <v>274</v>
      </c>
      <c r="E423" s="57" t="s">
        <v>461</v>
      </c>
      <c r="F423" s="32" t="s">
        <v>19</v>
      </c>
      <c r="G423" s="30" t="s">
        <v>5</v>
      </c>
      <c r="H423" s="27" t="s">
        <v>24</v>
      </c>
      <c r="I423" s="52" t="s">
        <v>116</v>
      </c>
      <c r="J423" s="33"/>
      <c r="K423" s="69"/>
      <c r="L423" s="38">
        <v>2</v>
      </c>
      <c r="M423" s="98" t="e">
        <f>VLOOKUP(I423,#REF!,6,0)</f>
        <v>#REF!</v>
      </c>
      <c r="N423" s="3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:43" s="1" customFormat="1" ht="23.25" hidden="1" customHeight="1">
      <c r="A424" s="28">
        <v>419</v>
      </c>
      <c r="B424" s="94" t="str">
        <f t="shared" si="6"/>
        <v>20241TO6088K19.3</v>
      </c>
      <c r="C424" s="93" t="s">
        <v>1790</v>
      </c>
      <c r="D424" s="61" t="s">
        <v>274</v>
      </c>
      <c r="E424" s="57" t="s">
        <v>461</v>
      </c>
      <c r="F424" s="32" t="s">
        <v>48</v>
      </c>
      <c r="G424" s="30" t="s">
        <v>1</v>
      </c>
      <c r="H424" s="27" t="s">
        <v>43</v>
      </c>
      <c r="I424" s="52" t="s">
        <v>411</v>
      </c>
      <c r="J424" s="33"/>
      <c r="K424" s="69"/>
      <c r="L424" s="38">
        <v>3</v>
      </c>
      <c r="M424" s="98" t="e">
        <f>VLOOKUP(I424,#REF!,6,0)</f>
        <v>#REF!</v>
      </c>
      <c r="N424" s="33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:43" s="1" customFormat="1" ht="23.25" hidden="1" customHeight="1">
      <c r="A425" s="28">
        <v>420</v>
      </c>
      <c r="B425" s="94" t="str">
        <f t="shared" si="6"/>
        <v>20241TO6088K19.4</v>
      </c>
      <c r="C425" s="93" t="s">
        <v>1793</v>
      </c>
      <c r="D425" s="61" t="s">
        <v>274</v>
      </c>
      <c r="E425" s="57" t="s">
        <v>461</v>
      </c>
      <c r="F425" s="32" t="s">
        <v>46</v>
      </c>
      <c r="G425" s="30" t="s">
        <v>1</v>
      </c>
      <c r="H425" s="27" t="s">
        <v>43</v>
      </c>
      <c r="I425" s="52" t="s">
        <v>114</v>
      </c>
      <c r="J425" s="33"/>
      <c r="K425" s="69"/>
      <c r="L425" s="38">
        <v>4</v>
      </c>
      <c r="M425" s="98" t="e">
        <f>VLOOKUP(I425,#REF!,6,0)</f>
        <v>#REF!</v>
      </c>
      <c r="N425" s="33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:43" s="1" customFormat="1" ht="23.25" hidden="1" customHeight="1">
      <c r="A426" s="28">
        <v>421</v>
      </c>
      <c r="B426" s="94" t="e">
        <f t="shared" si="6"/>
        <v>#REF!</v>
      </c>
      <c r="C426" s="93" t="s">
        <v>1796</v>
      </c>
      <c r="D426" s="139" t="e">
        <f>VLOOKUP(E426,#REF!,25,0)</f>
        <v>#REF!</v>
      </c>
      <c r="E426" s="53" t="s">
        <v>106</v>
      </c>
      <c r="F426" s="30" t="s">
        <v>48</v>
      </c>
      <c r="G426" s="30" t="s">
        <v>3</v>
      </c>
      <c r="H426" s="44" t="s">
        <v>8</v>
      </c>
      <c r="I426" s="52" t="s">
        <v>14</v>
      </c>
      <c r="J426" s="33"/>
      <c r="K426" s="69"/>
      <c r="L426" s="38">
        <v>1</v>
      </c>
      <c r="M426" s="98" t="e">
        <f>VLOOKUP(I426,#REF!,6,0)</f>
        <v>#REF!</v>
      </c>
      <c r="N426" s="33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:43" s="1" customFormat="1" ht="23.25" hidden="1" customHeight="1">
      <c r="A427" s="28">
        <v>422</v>
      </c>
      <c r="B427" s="94" t="e">
        <f t="shared" si="6"/>
        <v>#REF!</v>
      </c>
      <c r="C427" s="93" t="s">
        <v>1799</v>
      </c>
      <c r="D427" s="139" t="e">
        <f>VLOOKUP(E427,#REF!,25,0)</f>
        <v>#REF!</v>
      </c>
      <c r="E427" s="53" t="s">
        <v>106</v>
      </c>
      <c r="F427" s="30" t="s">
        <v>48</v>
      </c>
      <c r="G427" s="30" t="s">
        <v>3</v>
      </c>
      <c r="H427" s="44" t="s">
        <v>8</v>
      </c>
      <c r="I427" s="52" t="s">
        <v>14</v>
      </c>
      <c r="J427" s="33"/>
      <c r="K427" s="69"/>
      <c r="L427" s="38">
        <v>2</v>
      </c>
      <c r="M427" s="98" t="e">
        <f>VLOOKUP(I427,#REF!,6,0)</f>
        <v>#REF!</v>
      </c>
      <c r="N427" s="33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:43" s="1" customFormat="1" ht="23.25" hidden="1" customHeight="1">
      <c r="A428" s="28">
        <v>423</v>
      </c>
      <c r="B428" s="94" t="e">
        <f t="shared" si="6"/>
        <v>#REF!</v>
      </c>
      <c r="C428" s="93" t="s">
        <v>1802</v>
      </c>
      <c r="D428" s="139" t="e">
        <f>VLOOKUP(E428,#REF!,25,0)</f>
        <v>#REF!</v>
      </c>
      <c r="E428" s="53" t="s">
        <v>106</v>
      </c>
      <c r="F428" s="30" t="s">
        <v>18</v>
      </c>
      <c r="G428" s="30" t="s">
        <v>3</v>
      </c>
      <c r="H428" s="27" t="s">
        <v>377</v>
      </c>
      <c r="I428" s="52" t="s">
        <v>14</v>
      </c>
      <c r="J428" s="33"/>
      <c r="K428" s="69"/>
      <c r="L428" s="38">
        <v>3</v>
      </c>
      <c r="M428" s="98" t="e">
        <f>VLOOKUP(I428,#REF!,6,0)</f>
        <v>#REF!</v>
      </c>
      <c r="N428" s="33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:43" s="1" customFormat="1" ht="23.25" hidden="1" customHeight="1">
      <c r="A429" s="28">
        <v>424</v>
      </c>
      <c r="B429" s="94" t="e">
        <f t="shared" si="6"/>
        <v>#REF!</v>
      </c>
      <c r="C429" s="93" t="s">
        <v>1805</v>
      </c>
      <c r="D429" s="139" t="e">
        <f>VLOOKUP(E429,#REF!,25,0)</f>
        <v>#REF!</v>
      </c>
      <c r="E429" s="53" t="s">
        <v>106</v>
      </c>
      <c r="F429" s="30" t="s">
        <v>493</v>
      </c>
      <c r="G429" s="30" t="s">
        <v>3</v>
      </c>
      <c r="H429" s="27" t="s">
        <v>377</v>
      </c>
      <c r="I429" s="52" t="s">
        <v>15</v>
      </c>
      <c r="J429" s="33"/>
      <c r="K429" s="69"/>
      <c r="L429" s="38">
        <v>4</v>
      </c>
      <c r="M429" s="98" t="e">
        <f>VLOOKUP(I429,#REF!,6,0)</f>
        <v>#REF!</v>
      </c>
      <c r="N429" s="33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:43" s="1" customFormat="1" ht="23.25" hidden="1" customHeight="1">
      <c r="A430" s="28">
        <v>425</v>
      </c>
      <c r="B430" s="94" t="e">
        <f t="shared" si="6"/>
        <v>#REF!</v>
      </c>
      <c r="C430" s="93" t="s">
        <v>1808</v>
      </c>
      <c r="D430" s="139" t="e">
        <f>VLOOKUP(E430,#REF!,25,0)</f>
        <v>#REF!</v>
      </c>
      <c r="E430" s="53" t="s">
        <v>106</v>
      </c>
      <c r="F430" s="30" t="s">
        <v>46</v>
      </c>
      <c r="G430" s="30" t="s">
        <v>3</v>
      </c>
      <c r="H430" s="27" t="s">
        <v>377</v>
      </c>
      <c r="I430" s="52" t="s">
        <v>15</v>
      </c>
      <c r="J430" s="33"/>
      <c r="K430" s="69"/>
      <c r="L430" s="38">
        <v>5</v>
      </c>
      <c r="M430" s="98" t="e">
        <f>VLOOKUP(I430,#REF!,6,0)</f>
        <v>#REF!</v>
      </c>
      <c r="N430" s="33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:43" s="1" customFormat="1" ht="23.25" hidden="1" customHeight="1">
      <c r="A431" s="28">
        <v>426</v>
      </c>
      <c r="B431" s="94" t="e">
        <f t="shared" si="6"/>
        <v>#REF!</v>
      </c>
      <c r="C431" s="93" t="s">
        <v>1811</v>
      </c>
      <c r="D431" s="139" t="e">
        <f>VLOOKUP(E431,#REF!,25,0)</f>
        <v>#REF!</v>
      </c>
      <c r="E431" s="53" t="s">
        <v>106</v>
      </c>
      <c r="F431" s="30" t="s">
        <v>47</v>
      </c>
      <c r="G431" s="30" t="s">
        <v>3</v>
      </c>
      <c r="H431" s="27" t="s">
        <v>377</v>
      </c>
      <c r="I431" s="52" t="s">
        <v>15</v>
      </c>
      <c r="J431" s="33"/>
      <c r="K431" s="69"/>
      <c r="L431" s="38">
        <v>6</v>
      </c>
      <c r="M431" s="98" t="e">
        <f>VLOOKUP(I431,#REF!,6,0)</f>
        <v>#REF!</v>
      </c>
      <c r="N431" s="33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:43" s="1" customFormat="1" ht="23.25" hidden="1" customHeight="1">
      <c r="A432" s="28">
        <v>427</v>
      </c>
      <c r="B432" s="94" t="e">
        <f t="shared" si="6"/>
        <v>#REF!</v>
      </c>
      <c r="C432" s="93" t="s">
        <v>1814</v>
      </c>
      <c r="D432" s="139" t="e">
        <f>VLOOKUP(E432,#REF!,25,0)</f>
        <v>#REF!</v>
      </c>
      <c r="E432" s="53" t="s">
        <v>106</v>
      </c>
      <c r="F432" s="30" t="s">
        <v>48</v>
      </c>
      <c r="G432" s="30" t="s">
        <v>3</v>
      </c>
      <c r="H432" s="44" t="s">
        <v>8</v>
      </c>
      <c r="I432" s="52" t="s">
        <v>44</v>
      </c>
      <c r="J432" s="33"/>
      <c r="K432" s="69"/>
      <c r="L432" s="38">
        <v>7</v>
      </c>
      <c r="M432" s="98" t="e">
        <f>VLOOKUP(I432,#REF!,6,0)</f>
        <v>#REF!</v>
      </c>
      <c r="N432" s="33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:43" s="1" customFormat="1" ht="23.25" hidden="1" customHeight="1">
      <c r="A433" s="28">
        <v>428</v>
      </c>
      <c r="B433" s="94" t="e">
        <f t="shared" si="6"/>
        <v>#REF!</v>
      </c>
      <c r="C433" s="93" t="s">
        <v>1817</v>
      </c>
      <c r="D433" s="139" t="e">
        <f>VLOOKUP(E433,#REF!,25,0)</f>
        <v>#REF!</v>
      </c>
      <c r="E433" s="53" t="s">
        <v>106</v>
      </c>
      <c r="F433" s="30" t="s">
        <v>18</v>
      </c>
      <c r="G433" s="30" t="s">
        <v>3</v>
      </c>
      <c r="H433" s="44" t="s">
        <v>8</v>
      </c>
      <c r="I433" s="52" t="s">
        <v>44</v>
      </c>
      <c r="J433" s="33"/>
      <c r="K433" s="69"/>
      <c r="L433" s="38">
        <v>8</v>
      </c>
      <c r="M433" s="98" t="e">
        <f>VLOOKUP(I433,#REF!,6,0)</f>
        <v>#REF!</v>
      </c>
      <c r="N433" s="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:43" s="1" customFormat="1" ht="23.25" hidden="1" customHeight="1">
      <c r="A434" s="28">
        <v>429</v>
      </c>
      <c r="B434" s="94" t="e">
        <f t="shared" si="6"/>
        <v>#REF!</v>
      </c>
      <c r="C434" s="93" t="s">
        <v>1820</v>
      </c>
      <c r="D434" s="139" t="e">
        <f>VLOOKUP(E434,#REF!,25,0)</f>
        <v>#REF!</v>
      </c>
      <c r="E434" s="53" t="s">
        <v>145</v>
      </c>
      <c r="F434" s="30" t="s">
        <v>47</v>
      </c>
      <c r="G434" s="30" t="s">
        <v>1</v>
      </c>
      <c r="H434" s="27" t="s">
        <v>367</v>
      </c>
      <c r="I434" s="52" t="s">
        <v>142</v>
      </c>
      <c r="J434" s="33"/>
      <c r="K434" s="69"/>
      <c r="L434" s="38">
        <v>1</v>
      </c>
      <c r="M434" s="98" t="e">
        <f>VLOOKUP(I434,#REF!,6,0)</f>
        <v>#REF!</v>
      </c>
      <c r="N434" s="33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:43" s="1" customFormat="1" ht="23.25" hidden="1" customHeight="1">
      <c r="A435" s="28">
        <v>430</v>
      </c>
      <c r="B435" s="94" t="e">
        <f t="shared" si="6"/>
        <v>#REF!</v>
      </c>
      <c r="C435" s="93" t="s">
        <v>1823</v>
      </c>
      <c r="D435" s="139" t="e">
        <f>VLOOKUP(E435,#REF!,25,0)</f>
        <v>#REF!</v>
      </c>
      <c r="E435" s="53" t="s">
        <v>145</v>
      </c>
      <c r="F435" s="30" t="s">
        <v>493</v>
      </c>
      <c r="G435" s="30" t="s">
        <v>1</v>
      </c>
      <c r="H435" s="27" t="s">
        <v>367</v>
      </c>
      <c r="I435" s="52" t="s">
        <v>142</v>
      </c>
      <c r="J435" s="33"/>
      <c r="K435" s="69"/>
      <c r="L435" s="38">
        <v>2</v>
      </c>
      <c r="M435" s="98" t="e">
        <f>VLOOKUP(I435,#REF!,6,0)</f>
        <v>#REF!</v>
      </c>
      <c r="N435" s="33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:43" s="1" customFormat="1" ht="23.25" hidden="1" customHeight="1">
      <c r="A436" s="28">
        <v>431</v>
      </c>
      <c r="B436" s="94" t="e">
        <f t="shared" si="6"/>
        <v>#REF!</v>
      </c>
      <c r="C436" s="93" t="s">
        <v>1826</v>
      </c>
      <c r="D436" s="139" t="e">
        <f>VLOOKUP(E436,#REF!,25,0)</f>
        <v>#REF!</v>
      </c>
      <c r="E436" s="53" t="s">
        <v>145</v>
      </c>
      <c r="F436" s="30" t="s">
        <v>46</v>
      </c>
      <c r="G436" s="30" t="s">
        <v>1</v>
      </c>
      <c r="H436" s="27" t="s">
        <v>367</v>
      </c>
      <c r="I436" s="52" t="s">
        <v>142</v>
      </c>
      <c r="J436" s="33"/>
      <c r="K436" s="69"/>
      <c r="L436" s="38">
        <v>3</v>
      </c>
      <c r="M436" s="98" t="e">
        <f>VLOOKUP(I436,#REF!,6,0)</f>
        <v>#REF!</v>
      </c>
      <c r="N436" s="33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:43" s="1" customFormat="1" ht="23.25" hidden="1" customHeight="1">
      <c r="A437" s="28">
        <v>432</v>
      </c>
      <c r="B437" s="94" t="e">
        <f t="shared" si="6"/>
        <v>#REF!</v>
      </c>
      <c r="C437" s="93" t="s">
        <v>1829</v>
      </c>
      <c r="D437" s="139" t="e">
        <f>VLOOKUP(E437,#REF!,25,0)</f>
        <v>#REF!</v>
      </c>
      <c r="E437" s="53" t="s">
        <v>155</v>
      </c>
      <c r="F437" s="30" t="s">
        <v>48</v>
      </c>
      <c r="G437" s="30" t="s">
        <v>1</v>
      </c>
      <c r="H437" s="27" t="s">
        <v>367</v>
      </c>
      <c r="I437" s="52" t="s">
        <v>152</v>
      </c>
      <c r="J437" s="33"/>
      <c r="K437" s="69"/>
      <c r="L437" s="38">
        <v>1</v>
      </c>
      <c r="M437" s="98" t="e">
        <f>VLOOKUP(I437,#REF!,6,0)</f>
        <v>#REF!</v>
      </c>
      <c r="N437" s="33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:43" s="1" customFormat="1" ht="23.25" hidden="1" customHeight="1">
      <c r="A438" s="28">
        <v>433</v>
      </c>
      <c r="B438" s="94" t="e">
        <f t="shared" si="6"/>
        <v>#REF!</v>
      </c>
      <c r="C438" s="93" t="s">
        <v>1832</v>
      </c>
      <c r="D438" s="139" t="e">
        <f>VLOOKUP(E438,#REF!,25,0)</f>
        <v>#REF!</v>
      </c>
      <c r="E438" s="53" t="s">
        <v>155</v>
      </c>
      <c r="F438" s="30" t="s">
        <v>493</v>
      </c>
      <c r="G438" s="30" t="s">
        <v>1</v>
      </c>
      <c r="H438" s="44" t="s">
        <v>362</v>
      </c>
      <c r="I438" s="52" t="s">
        <v>152</v>
      </c>
      <c r="J438" s="33"/>
      <c r="K438" s="69"/>
      <c r="L438" s="38">
        <v>2</v>
      </c>
      <c r="M438" s="98" t="e">
        <f>VLOOKUP(I438,#REF!,6,0)</f>
        <v>#REF!</v>
      </c>
      <c r="N438" s="33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:43" s="1" customFormat="1" ht="23.25" hidden="1" customHeight="1">
      <c r="A439" s="28">
        <v>434</v>
      </c>
      <c r="B439" s="94" t="e">
        <f t="shared" si="6"/>
        <v>#REF!</v>
      </c>
      <c r="C439" s="93" t="s">
        <v>1835</v>
      </c>
      <c r="D439" s="139" t="e">
        <f>VLOOKUP(E439,#REF!,25,0)</f>
        <v>#REF!</v>
      </c>
      <c r="E439" s="53" t="s">
        <v>155</v>
      </c>
      <c r="F439" s="30" t="s">
        <v>18</v>
      </c>
      <c r="G439" s="30" t="s">
        <v>1</v>
      </c>
      <c r="H439" s="44" t="s">
        <v>8</v>
      </c>
      <c r="I439" s="52" t="s">
        <v>152</v>
      </c>
      <c r="J439" s="33"/>
      <c r="K439" s="69"/>
      <c r="L439" s="38">
        <v>3</v>
      </c>
      <c r="M439" s="98" t="e">
        <f>VLOOKUP(I439,#REF!,6,0)</f>
        <v>#REF!</v>
      </c>
      <c r="N439" s="33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:43" s="1" customFormat="1" ht="23.25" hidden="1" customHeight="1">
      <c r="A440" s="28">
        <v>435</v>
      </c>
      <c r="B440" s="94" t="e">
        <f t="shared" si="6"/>
        <v>#REF!</v>
      </c>
      <c r="C440" s="93" t="s">
        <v>1838</v>
      </c>
      <c r="D440" s="139" t="e">
        <f>VLOOKUP(E440,#REF!,25,0)</f>
        <v>#REF!</v>
      </c>
      <c r="E440" s="53" t="s">
        <v>136</v>
      </c>
      <c r="F440" s="30" t="s">
        <v>47</v>
      </c>
      <c r="G440" s="30" t="s">
        <v>3</v>
      </c>
      <c r="H440" s="27" t="s">
        <v>362</v>
      </c>
      <c r="I440" s="52" t="s">
        <v>67</v>
      </c>
      <c r="J440" s="33"/>
      <c r="K440" s="69"/>
      <c r="L440" s="38">
        <v>1</v>
      </c>
      <c r="M440" s="98" t="e">
        <f>VLOOKUP(I440,#REF!,6,0)</f>
        <v>#REF!</v>
      </c>
      <c r="N440" s="33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:43" s="1" customFormat="1" ht="23.25" hidden="1" customHeight="1">
      <c r="A441" s="28">
        <v>436</v>
      </c>
      <c r="B441" s="94" t="e">
        <f t="shared" si="6"/>
        <v>#REF!</v>
      </c>
      <c r="C441" s="93" t="s">
        <v>1841</v>
      </c>
      <c r="D441" s="139" t="e">
        <f>VLOOKUP(E441,#REF!,25,0)</f>
        <v>#REF!</v>
      </c>
      <c r="E441" s="53" t="s">
        <v>136</v>
      </c>
      <c r="F441" s="30" t="s">
        <v>493</v>
      </c>
      <c r="G441" s="30" t="s">
        <v>3</v>
      </c>
      <c r="H441" s="27" t="s">
        <v>362</v>
      </c>
      <c r="I441" s="52" t="s">
        <v>67</v>
      </c>
      <c r="J441" s="33"/>
      <c r="K441" s="69"/>
      <c r="L441" s="38">
        <v>2</v>
      </c>
      <c r="M441" s="98" t="e">
        <f>VLOOKUP(I441,#REF!,6,0)</f>
        <v>#REF!</v>
      </c>
      <c r="N441" s="33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:43" s="1" customFormat="1" ht="23.25" hidden="1" customHeight="1">
      <c r="A442" s="28">
        <v>437</v>
      </c>
      <c r="B442" s="94" t="e">
        <f t="shared" si="6"/>
        <v>#REF!</v>
      </c>
      <c r="C442" s="93" t="s">
        <v>1844</v>
      </c>
      <c r="D442" s="139" t="e">
        <f>VLOOKUP(E442,#REF!,25,0)</f>
        <v>#REF!</v>
      </c>
      <c r="E442" s="53" t="s">
        <v>136</v>
      </c>
      <c r="F442" s="30" t="s">
        <v>45</v>
      </c>
      <c r="G442" s="30" t="s">
        <v>3</v>
      </c>
      <c r="H442" s="27" t="s">
        <v>362</v>
      </c>
      <c r="I442" s="52" t="s">
        <v>140</v>
      </c>
      <c r="J442" s="33"/>
      <c r="K442" s="69"/>
      <c r="L442" s="38">
        <v>3</v>
      </c>
      <c r="M442" s="98" t="e">
        <f>VLOOKUP(I442,#REF!,6,0)</f>
        <v>#REF!</v>
      </c>
      <c r="N442" s="33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:43" ht="23.25" hidden="1" customHeight="1">
      <c r="A443" s="28">
        <v>438</v>
      </c>
      <c r="B443" s="94" t="e">
        <f t="shared" si="6"/>
        <v>#REF!</v>
      </c>
      <c r="C443" s="93" t="s">
        <v>1847</v>
      </c>
      <c r="D443" s="139" t="e">
        <f>VLOOKUP(E443,#REF!,25,0)</f>
        <v>#REF!</v>
      </c>
      <c r="E443" s="53" t="s">
        <v>136</v>
      </c>
      <c r="F443" s="30" t="s">
        <v>48</v>
      </c>
      <c r="G443" s="30" t="s">
        <v>3</v>
      </c>
      <c r="H443" s="27" t="s">
        <v>362</v>
      </c>
      <c r="I443" s="52" t="s">
        <v>140</v>
      </c>
      <c r="J443" s="33"/>
      <c r="K443" s="69"/>
      <c r="L443" s="38">
        <v>4</v>
      </c>
      <c r="M443" s="98" t="e">
        <f>VLOOKUP(I443,#REF!,6,0)</f>
        <v>#REF!</v>
      </c>
      <c r="N443" s="33"/>
    </row>
    <row r="444" spans="1:43" ht="23.25" hidden="1" customHeight="1">
      <c r="A444" s="28">
        <v>439</v>
      </c>
      <c r="B444" s="94" t="e">
        <f t="shared" si="6"/>
        <v>#REF!</v>
      </c>
      <c r="C444" s="93" t="s">
        <v>1850</v>
      </c>
      <c r="D444" s="139" t="e">
        <f>VLOOKUP(E444,#REF!,25,0)</f>
        <v>#REF!</v>
      </c>
      <c r="E444" s="53" t="s">
        <v>136</v>
      </c>
      <c r="F444" s="30" t="s">
        <v>46</v>
      </c>
      <c r="G444" s="30" t="s">
        <v>3</v>
      </c>
      <c r="H444" s="27" t="s">
        <v>8</v>
      </c>
      <c r="I444" s="52" t="s">
        <v>302</v>
      </c>
      <c r="J444" s="33"/>
      <c r="K444" s="69"/>
      <c r="L444" s="38">
        <v>5</v>
      </c>
      <c r="M444" s="98" t="e">
        <f>VLOOKUP(I444,#REF!,6,0)</f>
        <v>#REF!</v>
      </c>
      <c r="N444" s="33"/>
    </row>
    <row r="445" spans="1:43" ht="23.25" hidden="1" customHeight="1">
      <c r="A445" s="28">
        <v>440</v>
      </c>
      <c r="B445" s="94" t="e">
        <f t="shared" si="6"/>
        <v>#REF!</v>
      </c>
      <c r="C445" s="93" t="s">
        <v>1853</v>
      </c>
      <c r="D445" s="139" t="e">
        <f>VLOOKUP(E445,#REF!,25,0)</f>
        <v>#REF!</v>
      </c>
      <c r="E445" s="53" t="s">
        <v>136</v>
      </c>
      <c r="F445" s="30" t="s">
        <v>47</v>
      </c>
      <c r="G445" s="30" t="s">
        <v>3</v>
      </c>
      <c r="H445" s="27" t="s">
        <v>8</v>
      </c>
      <c r="I445" s="52" t="s">
        <v>302</v>
      </c>
      <c r="J445" s="33"/>
      <c r="K445" s="69"/>
      <c r="L445" s="38">
        <v>6</v>
      </c>
      <c r="M445" s="98" t="e">
        <f>VLOOKUP(I445,#REF!,6,0)</f>
        <v>#REF!</v>
      </c>
      <c r="N445" s="33"/>
    </row>
    <row r="446" spans="1:43" ht="23.25" hidden="1" customHeight="1">
      <c r="A446" s="28">
        <v>441</v>
      </c>
      <c r="B446" s="94" t="e">
        <f t="shared" si="6"/>
        <v>#REF!</v>
      </c>
      <c r="C446" s="93" t="s">
        <v>1856</v>
      </c>
      <c r="D446" s="139" t="e">
        <f>VLOOKUP(E446,#REF!,25,0)</f>
        <v>#REF!</v>
      </c>
      <c r="E446" s="53" t="s">
        <v>105</v>
      </c>
      <c r="F446" s="30" t="s">
        <v>48</v>
      </c>
      <c r="G446" s="30" t="s">
        <v>2</v>
      </c>
      <c r="H446" s="44" t="s">
        <v>8</v>
      </c>
      <c r="I446" s="52" t="s">
        <v>14</v>
      </c>
      <c r="J446" s="33"/>
      <c r="K446" s="69"/>
      <c r="L446" s="38">
        <v>1</v>
      </c>
      <c r="M446" s="98" t="e">
        <f>VLOOKUP(I446,#REF!,6,0)</f>
        <v>#REF!</v>
      </c>
      <c r="N446" s="33"/>
    </row>
    <row r="447" spans="1:43" ht="23.25" hidden="1" customHeight="1">
      <c r="A447" s="28">
        <v>442</v>
      </c>
      <c r="B447" s="94" t="e">
        <f t="shared" si="6"/>
        <v>#REF!</v>
      </c>
      <c r="C447" s="93" t="s">
        <v>1859</v>
      </c>
      <c r="D447" s="139" t="e">
        <f>VLOOKUP(E447,#REF!,25,0)</f>
        <v>#REF!</v>
      </c>
      <c r="E447" s="53" t="s">
        <v>105</v>
      </c>
      <c r="F447" s="30" t="s">
        <v>493</v>
      </c>
      <c r="G447" s="30" t="s">
        <v>2</v>
      </c>
      <c r="H447" s="27" t="s">
        <v>377</v>
      </c>
      <c r="I447" s="52" t="s">
        <v>14</v>
      </c>
      <c r="J447" s="33"/>
      <c r="K447" s="69"/>
      <c r="L447" s="38">
        <v>2</v>
      </c>
      <c r="M447" s="98" t="e">
        <f>VLOOKUP(I447,#REF!,6,0)</f>
        <v>#REF!</v>
      </c>
      <c r="N447" s="33"/>
    </row>
    <row r="448" spans="1:43" ht="23.25" hidden="1" customHeight="1">
      <c r="A448" s="28">
        <v>443</v>
      </c>
      <c r="B448" s="94" t="e">
        <f t="shared" si="6"/>
        <v>#REF!</v>
      </c>
      <c r="C448" s="93" t="s">
        <v>1862</v>
      </c>
      <c r="D448" s="139" t="e">
        <f>VLOOKUP(E448,#REF!,25,0)</f>
        <v>#REF!</v>
      </c>
      <c r="E448" s="53" t="s">
        <v>105</v>
      </c>
      <c r="F448" s="30" t="s">
        <v>18</v>
      </c>
      <c r="G448" s="30" t="s">
        <v>2</v>
      </c>
      <c r="H448" s="27" t="s">
        <v>377</v>
      </c>
      <c r="I448" s="52" t="s">
        <v>14</v>
      </c>
      <c r="J448" s="33"/>
      <c r="K448" s="69"/>
      <c r="L448" s="38">
        <v>3</v>
      </c>
      <c r="M448" s="98" t="e">
        <f>VLOOKUP(I448,#REF!,6,0)</f>
        <v>#REF!</v>
      </c>
      <c r="N448" s="33"/>
    </row>
    <row r="449" spans="1:43" ht="23.25" hidden="1" customHeight="1">
      <c r="A449" s="28">
        <v>444</v>
      </c>
      <c r="B449" s="94" t="e">
        <f t="shared" si="6"/>
        <v>#REF!</v>
      </c>
      <c r="C449" s="93" t="s">
        <v>1865</v>
      </c>
      <c r="D449" s="139" t="e">
        <f>VLOOKUP(E449,#REF!,25,0)</f>
        <v>#REF!</v>
      </c>
      <c r="E449" s="53" t="s">
        <v>105</v>
      </c>
      <c r="F449" s="30" t="s">
        <v>46</v>
      </c>
      <c r="G449" s="30" t="s">
        <v>4</v>
      </c>
      <c r="H449" s="44" t="s">
        <v>8</v>
      </c>
      <c r="I449" s="52" t="s">
        <v>15</v>
      </c>
      <c r="J449" s="33"/>
      <c r="K449" s="69"/>
      <c r="L449" s="38">
        <v>4</v>
      </c>
      <c r="M449" s="98" t="e">
        <f>VLOOKUP(I449,#REF!,6,0)</f>
        <v>#REF!</v>
      </c>
      <c r="N449" s="33"/>
    </row>
    <row r="450" spans="1:43" ht="23.25" hidden="1" customHeight="1">
      <c r="A450" s="28">
        <v>445</v>
      </c>
      <c r="B450" s="94" t="e">
        <f t="shared" si="6"/>
        <v>#REF!</v>
      </c>
      <c r="C450" s="93" t="s">
        <v>1868</v>
      </c>
      <c r="D450" s="139" t="e">
        <f>VLOOKUP(E450,#REF!,25,0)</f>
        <v>#REF!</v>
      </c>
      <c r="E450" s="53" t="s">
        <v>105</v>
      </c>
      <c r="F450" s="30" t="s">
        <v>19</v>
      </c>
      <c r="G450" s="30" t="s">
        <v>4</v>
      </c>
      <c r="H450" s="44" t="s">
        <v>8</v>
      </c>
      <c r="I450" s="52" t="s">
        <v>15</v>
      </c>
      <c r="J450" s="33"/>
      <c r="K450" s="69"/>
      <c r="L450" s="38">
        <v>5</v>
      </c>
      <c r="M450" s="98" t="e">
        <f>VLOOKUP(I450,#REF!,6,0)</f>
        <v>#REF!</v>
      </c>
      <c r="N450" s="33"/>
    </row>
    <row r="451" spans="1:43" ht="23.25" hidden="1" customHeight="1">
      <c r="A451" s="28">
        <v>446</v>
      </c>
      <c r="B451" s="94" t="e">
        <f t="shared" si="6"/>
        <v>#REF!</v>
      </c>
      <c r="C451" s="93" t="s">
        <v>1871</v>
      </c>
      <c r="D451" s="139" t="e">
        <f>VLOOKUP(E451,#REF!,25,0)</f>
        <v>#REF!</v>
      </c>
      <c r="E451" s="53" t="s">
        <v>105</v>
      </c>
      <c r="F451" s="30" t="s">
        <v>19</v>
      </c>
      <c r="G451" s="30" t="s">
        <v>4</v>
      </c>
      <c r="H451" s="44" t="s">
        <v>362</v>
      </c>
      <c r="I451" s="52" t="s">
        <v>15</v>
      </c>
      <c r="J451" s="33"/>
      <c r="K451" s="69"/>
      <c r="L451" s="38">
        <v>6</v>
      </c>
      <c r="M451" s="98" t="e">
        <f>VLOOKUP(I451,#REF!,6,0)</f>
        <v>#REF!</v>
      </c>
      <c r="N451" s="33"/>
    </row>
    <row r="452" spans="1:43" ht="23.25" hidden="1" customHeight="1">
      <c r="A452" s="28">
        <v>447</v>
      </c>
      <c r="B452" s="94" t="e">
        <f t="shared" si="6"/>
        <v>#REF!</v>
      </c>
      <c r="C452" s="93" t="s">
        <v>1874</v>
      </c>
      <c r="D452" s="139" t="e">
        <f>VLOOKUP(E452,#REF!,25,0)</f>
        <v>#REF!</v>
      </c>
      <c r="E452" s="53" t="s">
        <v>105</v>
      </c>
      <c r="F452" s="30" t="s">
        <v>493</v>
      </c>
      <c r="G452" s="30" t="s">
        <v>2</v>
      </c>
      <c r="H452" s="44" t="s">
        <v>8</v>
      </c>
      <c r="I452" s="52" t="s">
        <v>44</v>
      </c>
      <c r="J452" s="33"/>
      <c r="K452" s="69"/>
      <c r="L452" s="38">
        <v>7</v>
      </c>
      <c r="M452" s="98" t="e">
        <f>VLOOKUP(I452,#REF!,6,0)</f>
        <v>#REF!</v>
      </c>
      <c r="N452" s="33"/>
    </row>
    <row r="453" spans="1:43" ht="23.25" hidden="1" customHeight="1">
      <c r="A453" s="28">
        <v>448</v>
      </c>
      <c r="B453" s="94" t="e">
        <f t="shared" si="6"/>
        <v>#REF!</v>
      </c>
      <c r="C453" s="93" t="s">
        <v>1877</v>
      </c>
      <c r="D453" s="139" t="e">
        <f>VLOOKUP(E453,#REF!,25,0)</f>
        <v>#REF!</v>
      </c>
      <c r="E453" s="53" t="s">
        <v>105</v>
      </c>
      <c r="F453" s="30" t="s">
        <v>18</v>
      </c>
      <c r="G453" s="30" t="s">
        <v>5</v>
      </c>
      <c r="H453" s="44" t="s">
        <v>8</v>
      </c>
      <c r="I453" s="52" t="s">
        <v>44</v>
      </c>
      <c r="J453" s="33"/>
      <c r="K453" s="69"/>
      <c r="L453" s="38">
        <v>8</v>
      </c>
      <c r="M453" s="98" t="e">
        <f>VLOOKUP(I453,#REF!,6,0)</f>
        <v>#REF!</v>
      </c>
      <c r="N453" s="33"/>
    </row>
    <row r="454" spans="1:43" ht="23.25" hidden="1" customHeight="1">
      <c r="A454" s="28">
        <v>449</v>
      </c>
      <c r="B454" s="94" t="e">
        <f t="shared" ref="B454:B517" si="7">CONCATENATE(20241,$D454,"K19.",$L454)</f>
        <v>#REF!</v>
      </c>
      <c r="C454" s="93" t="s">
        <v>1880</v>
      </c>
      <c r="D454" s="139" t="e">
        <f>VLOOKUP(E454,#REF!,25,0)</f>
        <v>#REF!</v>
      </c>
      <c r="E454" s="53" t="s">
        <v>146</v>
      </c>
      <c r="F454" s="30" t="s">
        <v>47</v>
      </c>
      <c r="G454" s="30" t="s">
        <v>0</v>
      </c>
      <c r="H454" s="27" t="s">
        <v>367</v>
      </c>
      <c r="I454" s="52" t="s">
        <v>142</v>
      </c>
      <c r="J454" s="33"/>
      <c r="K454" s="69"/>
      <c r="L454" s="76">
        <v>1</v>
      </c>
      <c r="M454" s="98" t="e">
        <f>VLOOKUP(I454,#REF!,6,0)</f>
        <v>#REF!</v>
      </c>
      <c r="N454" s="33"/>
    </row>
    <row r="455" spans="1:43" ht="23.25" hidden="1" customHeight="1">
      <c r="A455" s="28">
        <v>450</v>
      </c>
      <c r="B455" s="94" t="e">
        <f t="shared" si="7"/>
        <v>#REF!</v>
      </c>
      <c r="C455" s="93" t="s">
        <v>1883</v>
      </c>
      <c r="D455" s="139" t="e">
        <f>VLOOKUP(E455,#REF!,25,0)</f>
        <v>#REF!</v>
      </c>
      <c r="E455" s="53" t="s">
        <v>146</v>
      </c>
      <c r="F455" s="30" t="s">
        <v>492</v>
      </c>
      <c r="G455" s="30" t="s">
        <v>3</v>
      </c>
      <c r="H455" s="44" t="s">
        <v>8</v>
      </c>
      <c r="I455" s="52" t="s">
        <v>142</v>
      </c>
      <c r="J455" s="33"/>
      <c r="K455" s="69"/>
      <c r="L455" s="38">
        <v>2</v>
      </c>
      <c r="M455" s="98" t="e">
        <f>VLOOKUP(I455,#REF!,6,0)</f>
        <v>#REF!</v>
      </c>
      <c r="N455" s="33"/>
    </row>
    <row r="456" spans="1:43" ht="23.25" hidden="1" customHeight="1">
      <c r="A456" s="28">
        <v>451</v>
      </c>
      <c r="B456" s="94" t="e">
        <f t="shared" si="7"/>
        <v>#REF!</v>
      </c>
      <c r="C456" s="93" t="s">
        <v>1886</v>
      </c>
      <c r="D456" s="139" t="e">
        <f>VLOOKUP(E456,#REF!,25,0)</f>
        <v>#REF!</v>
      </c>
      <c r="E456" s="53" t="s">
        <v>146</v>
      </c>
      <c r="F456" s="30" t="s">
        <v>19</v>
      </c>
      <c r="G456" s="30" t="s">
        <v>3</v>
      </c>
      <c r="H456" s="44" t="s">
        <v>8</v>
      </c>
      <c r="I456" s="52" t="s">
        <v>142</v>
      </c>
      <c r="J456" s="33"/>
      <c r="K456" s="69"/>
      <c r="L456" s="38">
        <v>3</v>
      </c>
      <c r="M456" s="98" t="e">
        <f>VLOOKUP(I456,#REF!,6,0)</f>
        <v>#REF!</v>
      </c>
      <c r="N456" s="33"/>
    </row>
    <row r="457" spans="1:43" ht="23.25" hidden="1" customHeight="1">
      <c r="A457" s="28">
        <v>452</v>
      </c>
      <c r="B457" s="94" t="e">
        <f t="shared" si="7"/>
        <v>#REF!</v>
      </c>
      <c r="C457" s="93" t="s">
        <v>1889</v>
      </c>
      <c r="D457" s="139" t="e">
        <f>VLOOKUP(E457,#REF!,25,0)</f>
        <v>#REF!</v>
      </c>
      <c r="E457" s="53" t="s">
        <v>156</v>
      </c>
      <c r="F457" s="30" t="s">
        <v>493</v>
      </c>
      <c r="G457" s="30" t="s">
        <v>2</v>
      </c>
      <c r="H457" s="27" t="s">
        <v>367</v>
      </c>
      <c r="I457" s="52" t="s">
        <v>152</v>
      </c>
      <c r="J457" s="33"/>
      <c r="K457" s="69"/>
      <c r="L457" s="38">
        <v>1</v>
      </c>
      <c r="M457" s="98" t="e">
        <f>VLOOKUP(I457,#REF!,6,0)</f>
        <v>#REF!</v>
      </c>
      <c r="N457" s="33"/>
    </row>
    <row r="458" spans="1:43" ht="23.25" hidden="1" customHeight="1">
      <c r="A458" s="28">
        <v>453</v>
      </c>
      <c r="B458" s="94" t="e">
        <f t="shared" si="7"/>
        <v>#REF!</v>
      </c>
      <c r="C458" s="93" t="s">
        <v>1892</v>
      </c>
      <c r="D458" s="139" t="e">
        <f>VLOOKUP(E458,#REF!,25,0)</f>
        <v>#REF!</v>
      </c>
      <c r="E458" s="53" t="s">
        <v>156</v>
      </c>
      <c r="F458" s="30" t="s">
        <v>48</v>
      </c>
      <c r="G458" s="30" t="s">
        <v>2</v>
      </c>
      <c r="H458" s="27" t="s">
        <v>367</v>
      </c>
      <c r="I458" s="52" t="s">
        <v>152</v>
      </c>
      <c r="J458" s="33"/>
      <c r="K458" s="69"/>
      <c r="L458" s="38">
        <v>2</v>
      </c>
      <c r="M458" s="98" t="e">
        <f>VLOOKUP(I458,#REF!,6,0)</f>
        <v>#REF!</v>
      </c>
      <c r="N458" s="33"/>
    </row>
    <row r="459" spans="1:43" s="1" customFormat="1" ht="23.25" hidden="1" customHeight="1">
      <c r="A459" s="28">
        <v>454</v>
      </c>
      <c r="B459" s="94" t="e">
        <f t="shared" si="7"/>
        <v>#REF!</v>
      </c>
      <c r="C459" s="93" t="s">
        <v>1895</v>
      </c>
      <c r="D459" s="139" t="e">
        <f>VLOOKUP(E459,#REF!,25,0)</f>
        <v>#REF!</v>
      </c>
      <c r="E459" s="53" t="s">
        <v>156</v>
      </c>
      <c r="F459" s="30" t="s">
        <v>45</v>
      </c>
      <c r="G459" s="30" t="s">
        <v>2</v>
      </c>
      <c r="H459" s="27" t="s">
        <v>367</v>
      </c>
      <c r="I459" s="52" t="s">
        <v>152</v>
      </c>
      <c r="J459" s="33"/>
      <c r="K459" s="69"/>
      <c r="L459" s="38">
        <v>3</v>
      </c>
      <c r="M459" s="98" t="e">
        <f>VLOOKUP(I459,#REF!,6,0)</f>
        <v>#REF!</v>
      </c>
      <c r="N459" s="33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</row>
    <row r="460" spans="1:43" s="1" customFormat="1" ht="23.25" hidden="1" customHeight="1">
      <c r="A460" s="28">
        <v>455</v>
      </c>
      <c r="B460" s="94" t="e">
        <f t="shared" si="7"/>
        <v>#REF!</v>
      </c>
      <c r="C460" s="93" t="s">
        <v>1898</v>
      </c>
      <c r="D460" s="139" t="e">
        <f>VLOOKUP(E460,#REF!,25,0)</f>
        <v>#REF!</v>
      </c>
      <c r="E460" s="53" t="s">
        <v>135</v>
      </c>
      <c r="F460" s="30" t="s">
        <v>46</v>
      </c>
      <c r="G460" s="30" t="s">
        <v>4</v>
      </c>
      <c r="H460" s="27" t="s">
        <v>362</v>
      </c>
      <c r="I460" s="52" t="s">
        <v>67</v>
      </c>
      <c r="J460" s="33"/>
      <c r="K460" s="69"/>
      <c r="L460" s="38">
        <v>1</v>
      </c>
      <c r="M460" s="98" t="e">
        <f>VLOOKUP(I460,#REF!,6,0)</f>
        <v>#REF!</v>
      </c>
      <c r="N460" s="33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</row>
    <row r="461" spans="1:43" s="1" customFormat="1" ht="23.25" hidden="1" customHeight="1">
      <c r="A461" s="28">
        <v>456</v>
      </c>
      <c r="B461" s="94" t="e">
        <f t="shared" si="7"/>
        <v>#REF!</v>
      </c>
      <c r="C461" s="93" t="s">
        <v>1901</v>
      </c>
      <c r="D461" s="139" t="e">
        <f>VLOOKUP(E461,#REF!,25,0)</f>
        <v>#REF!</v>
      </c>
      <c r="E461" s="53" t="s">
        <v>135</v>
      </c>
      <c r="F461" s="30" t="s">
        <v>46</v>
      </c>
      <c r="G461" s="30" t="s">
        <v>4</v>
      </c>
      <c r="H461" s="44" t="s">
        <v>8</v>
      </c>
      <c r="I461" s="52" t="s">
        <v>67</v>
      </c>
      <c r="J461" s="33"/>
      <c r="K461" s="69"/>
      <c r="L461" s="38">
        <v>2</v>
      </c>
      <c r="M461" s="98" t="e">
        <f>VLOOKUP(I461,#REF!,6,0)</f>
        <v>#REF!</v>
      </c>
      <c r="N461" s="33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</row>
    <row r="462" spans="1:43" s="1" customFormat="1" ht="23.25" hidden="1" customHeight="1">
      <c r="A462" s="28">
        <v>457</v>
      </c>
      <c r="B462" s="94" t="e">
        <f t="shared" si="7"/>
        <v>#REF!</v>
      </c>
      <c r="C462" s="93" t="s">
        <v>1904</v>
      </c>
      <c r="D462" s="139" t="e">
        <f>VLOOKUP(E462,#REF!,25,0)</f>
        <v>#REF!</v>
      </c>
      <c r="E462" s="53" t="s">
        <v>135</v>
      </c>
      <c r="F462" s="29" t="s">
        <v>493</v>
      </c>
      <c r="G462" s="30" t="s">
        <v>4</v>
      </c>
      <c r="H462" s="27" t="s">
        <v>362</v>
      </c>
      <c r="I462" s="52" t="s">
        <v>140</v>
      </c>
      <c r="J462" s="33"/>
      <c r="K462" s="69"/>
      <c r="L462" s="38">
        <v>3</v>
      </c>
      <c r="M462" s="98" t="e">
        <f>VLOOKUP(I462,#REF!,6,0)</f>
        <v>#REF!</v>
      </c>
      <c r="N462" s="33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</row>
    <row r="463" spans="1:43" s="1" customFormat="1" ht="23.25" hidden="1" customHeight="1">
      <c r="A463" s="28">
        <v>458</v>
      </c>
      <c r="B463" s="94" t="e">
        <f t="shared" si="7"/>
        <v>#REF!</v>
      </c>
      <c r="C463" s="93" t="s">
        <v>1907</v>
      </c>
      <c r="D463" s="139" t="e">
        <f>VLOOKUP(E463,#REF!,25,0)</f>
        <v>#REF!</v>
      </c>
      <c r="E463" s="53" t="s">
        <v>135</v>
      </c>
      <c r="F463" s="30" t="s">
        <v>48</v>
      </c>
      <c r="G463" s="30" t="s">
        <v>4</v>
      </c>
      <c r="H463" s="27" t="s">
        <v>362</v>
      </c>
      <c r="I463" s="52" t="s">
        <v>140</v>
      </c>
      <c r="J463" s="33"/>
      <c r="K463" s="69"/>
      <c r="L463" s="38">
        <v>4</v>
      </c>
      <c r="M463" s="98" t="e">
        <f>VLOOKUP(I463,#REF!,6,0)</f>
        <v>#REF!</v>
      </c>
      <c r="N463" s="3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</row>
    <row r="464" spans="1:43" s="1" customFormat="1" ht="23.25" hidden="1" customHeight="1">
      <c r="A464" s="28">
        <v>459</v>
      </c>
      <c r="B464" s="94" t="e">
        <f t="shared" si="7"/>
        <v>#REF!</v>
      </c>
      <c r="C464" s="93" t="s">
        <v>1910</v>
      </c>
      <c r="D464" s="139" t="e">
        <f>VLOOKUP(E464,#REF!,25,0)</f>
        <v>#REF!</v>
      </c>
      <c r="E464" s="53" t="s">
        <v>135</v>
      </c>
      <c r="F464" s="30" t="s">
        <v>46</v>
      </c>
      <c r="G464" s="30" t="s">
        <v>4</v>
      </c>
      <c r="H464" s="27" t="s">
        <v>8</v>
      </c>
      <c r="I464" s="52" t="s">
        <v>302</v>
      </c>
      <c r="J464" s="33"/>
      <c r="K464" s="69"/>
      <c r="L464" s="38">
        <v>5</v>
      </c>
      <c r="M464" s="98" t="e">
        <f>VLOOKUP(I464,#REF!,6,0)</f>
        <v>#REF!</v>
      </c>
      <c r="N464" s="33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</row>
    <row r="465" spans="1:43" s="1" customFormat="1" ht="23.25" hidden="1" customHeight="1">
      <c r="A465" s="28">
        <v>460</v>
      </c>
      <c r="B465" s="94" t="e">
        <f t="shared" si="7"/>
        <v>#REF!</v>
      </c>
      <c r="C465" s="93" t="s">
        <v>1913</v>
      </c>
      <c r="D465" s="139" t="e">
        <f>VLOOKUP(E465,#REF!,25,0)</f>
        <v>#REF!</v>
      </c>
      <c r="E465" s="53" t="s">
        <v>135</v>
      </c>
      <c r="F465" s="30" t="s">
        <v>47</v>
      </c>
      <c r="G465" s="30" t="s">
        <v>4</v>
      </c>
      <c r="H465" s="27" t="s">
        <v>8</v>
      </c>
      <c r="I465" s="52" t="s">
        <v>302</v>
      </c>
      <c r="J465" s="33"/>
      <c r="K465" s="69"/>
      <c r="L465" s="38">
        <v>6</v>
      </c>
      <c r="M465" s="98" t="e">
        <f>VLOOKUP(I465,#REF!,6,0)</f>
        <v>#REF!</v>
      </c>
      <c r="N465" s="33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</row>
    <row r="466" spans="1:43" s="1" customFormat="1" ht="23.25" hidden="1" customHeight="1">
      <c r="A466" s="28">
        <v>461</v>
      </c>
      <c r="B466" s="94" t="e">
        <f t="shared" si="7"/>
        <v>#REF!</v>
      </c>
      <c r="C466" s="93" t="s">
        <v>1916</v>
      </c>
      <c r="D466" s="139" t="e">
        <f>VLOOKUP(E466,#REF!,25,0)</f>
        <v>#REF!</v>
      </c>
      <c r="E466" s="53" t="s">
        <v>107</v>
      </c>
      <c r="F466" s="30" t="s">
        <v>48</v>
      </c>
      <c r="G466" s="30" t="s">
        <v>5</v>
      </c>
      <c r="H466" s="27" t="s">
        <v>377</v>
      </c>
      <c r="I466" s="52" t="s">
        <v>14</v>
      </c>
      <c r="J466" s="33"/>
      <c r="K466" s="69"/>
      <c r="L466" s="38">
        <v>1</v>
      </c>
      <c r="M466" s="98" t="e">
        <f>VLOOKUP(I466,#REF!,6,0)</f>
        <v>#REF!</v>
      </c>
      <c r="N466" s="33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</row>
    <row r="467" spans="1:43" s="1" customFormat="1" ht="23.25" hidden="1" customHeight="1">
      <c r="A467" s="28">
        <v>462</v>
      </c>
      <c r="B467" s="94" t="e">
        <f t="shared" si="7"/>
        <v>#REF!</v>
      </c>
      <c r="C467" s="93" t="s">
        <v>1919</v>
      </c>
      <c r="D467" s="139" t="e">
        <f>VLOOKUP(E467,#REF!,25,0)</f>
        <v>#REF!</v>
      </c>
      <c r="E467" s="53" t="s">
        <v>107</v>
      </c>
      <c r="F467" s="30" t="s">
        <v>45</v>
      </c>
      <c r="G467" s="30" t="s">
        <v>5</v>
      </c>
      <c r="H467" s="27" t="s">
        <v>377</v>
      </c>
      <c r="I467" s="52" t="s">
        <v>14</v>
      </c>
      <c r="J467" s="33"/>
      <c r="K467" s="69"/>
      <c r="L467" s="38">
        <v>2</v>
      </c>
      <c r="M467" s="98" t="e">
        <f>VLOOKUP(I467,#REF!,6,0)</f>
        <v>#REF!</v>
      </c>
      <c r="N467" s="33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</row>
    <row r="468" spans="1:43" s="1" customFormat="1" ht="23.25" hidden="1" customHeight="1">
      <c r="A468" s="28">
        <v>463</v>
      </c>
      <c r="B468" s="94" t="e">
        <f t="shared" si="7"/>
        <v>#REF!</v>
      </c>
      <c r="C468" s="93" t="s">
        <v>1922</v>
      </c>
      <c r="D468" s="139" t="e">
        <f>VLOOKUP(E468,#REF!,25,0)</f>
        <v>#REF!</v>
      </c>
      <c r="E468" s="53" t="s">
        <v>107</v>
      </c>
      <c r="F468" s="30" t="s">
        <v>18</v>
      </c>
      <c r="G468" s="30" t="s">
        <v>5</v>
      </c>
      <c r="H468" s="44" t="s">
        <v>8</v>
      </c>
      <c r="I468" s="52" t="s">
        <v>14</v>
      </c>
      <c r="J468" s="33"/>
      <c r="K468" s="69"/>
      <c r="L468" s="38">
        <v>3</v>
      </c>
      <c r="M468" s="98" t="e">
        <f>VLOOKUP(I468,#REF!,6,0)</f>
        <v>#REF!</v>
      </c>
      <c r="N468" s="33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</row>
    <row r="469" spans="1:43" s="1" customFormat="1" ht="23.25" hidden="1" customHeight="1">
      <c r="A469" s="28">
        <v>464</v>
      </c>
      <c r="B469" s="94" t="e">
        <f t="shared" si="7"/>
        <v>#REF!</v>
      </c>
      <c r="C469" s="93" t="s">
        <v>1925</v>
      </c>
      <c r="D469" s="139" t="e">
        <f>VLOOKUP(E469,#REF!,25,0)</f>
        <v>#REF!</v>
      </c>
      <c r="E469" s="53" t="s">
        <v>107</v>
      </c>
      <c r="F469" s="30" t="s">
        <v>492</v>
      </c>
      <c r="G469" s="30" t="s">
        <v>2</v>
      </c>
      <c r="H469" s="27" t="s">
        <v>377</v>
      </c>
      <c r="I469" s="52" t="s">
        <v>15</v>
      </c>
      <c r="J469" s="33"/>
      <c r="K469" s="69"/>
      <c r="L469" s="38">
        <v>4</v>
      </c>
      <c r="M469" s="98" t="e">
        <f>VLOOKUP(I469,#REF!,6,0)</f>
        <v>#REF!</v>
      </c>
      <c r="N469" s="33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</row>
    <row r="470" spans="1:43" s="1" customFormat="1" ht="23.25" hidden="1" customHeight="1">
      <c r="A470" s="28">
        <v>465</v>
      </c>
      <c r="B470" s="94" t="e">
        <f t="shared" si="7"/>
        <v>#REF!</v>
      </c>
      <c r="C470" s="93" t="s">
        <v>1928</v>
      </c>
      <c r="D470" s="139" t="e">
        <f>VLOOKUP(E470,#REF!,25,0)</f>
        <v>#REF!</v>
      </c>
      <c r="E470" s="53" t="s">
        <v>107</v>
      </c>
      <c r="F470" s="30" t="s">
        <v>19</v>
      </c>
      <c r="G470" s="30" t="s">
        <v>2</v>
      </c>
      <c r="H470" s="27" t="s">
        <v>377</v>
      </c>
      <c r="I470" s="52" t="s">
        <v>15</v>
      </c>
      <c r="J470" s="33"/>
      <c r="K470" s="69"/>
      <c r="L470" s="38">
        <v>5</v>
      </c>
      <c r="M470" s="98" t="e">
        <f>VLOOKUP(I470,#REF!,6,0)</f>
        <v>#REF!</v>
      </c>
      <c r="N470" s="33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</row>
    <row r="471" spans="1:43" s="1" customFormat="1" ht="23.25" hidden="1" customHeight="1">
      <c r="A471" s="28">
        <v>466</v>
      </c>
      <c r="B471" s="94" t="e">
        <f t="shared" si="7"/>
        <v>#REF!</v>
      </c>
      <c r="C471" s="93" t="s">
        <v>1931</v>
      </c>
      <c r="D471" s="139" t="e">
        <f>VLOOKUP(E471,#REF!,25,0)</f>
        <v>#REF!</v>
      </c>
      <c r="E471" s="53" t="s">
        <v>107</v>
      </c>
      <c r="F471" s="30" t="s">
        <v>19</v>
      </c>
      <c r="G471" s="30" t="s">
        <v>2</v>
      </c>
      <c r="H471" s="44" t="s">
        <v>8</v>
      </c>
      <c r="I471" s="52" t="s">
        <v>15</v>
      </c>
      <c r="J471" s="33"/>
      <c r="K471" s="69"/>
      <c r="L471" s="38">
        <v>6</v>
      </c>
      <c r="M471" s="98" t="e">
        <f>VLOOKUP(I471,#REF!,6,0)</f>
        <v>#REF!</v>
      </c>
      <c r="N471" s="33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</row>
    <row r="472" spans="1:43" s="1" customFormat="1" ht="23.25" hidden="1" customHeight="1">
      <c r="A472" s="28">
        <v>467</v>
      </c>
      <c r="B472" s="94" t="e">
        <f t="shared" si="7"/>
        <v>#REF!</v>
      </c>
      <c r="C472" s="93" t="s">
        <v>1934</v>
      </c>
      <c r="D472" s="139" t="e">
        <f>VLOOKUP(E472,#REF!,25,0)</f>
        <v>#REF!</v>
      </c>
      <c r="E472" s="53" t="s">
        <v>107</v>
      </c>
      <c r="F472" s="30" t="s">
        <v>18</v>
      </c>
      <c r="G472" s="30" t="s">
        <v>2</v>
      </c>
      <c r="H472" s="44" t="s">
        <v>8</v>
      </c>
      <c r="I472" s="52" t="s">
        <v>44</v>
      </c>
      <c r="J472" s="33"/>
      <c r="K472" s="69"/>
      <c r="L472" s="38">
        <v>7</v>
      </c>
      <c r="M472" s="98" t="e">
        <f>VLOOKUP(I472,#REF!,6,0)</f>
        <v>#REF!</v>
      </c>
      <c r="N472" s="33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</row>
    <row r="473" spans="1:43" s="1" customFormat="1" ht="23.25" hidden="1" customHeight="1">
      <c r="A473" s="28">
        <v>468</v>
      </c>
      <c r="B473" s="94" t="e">
        <f t="shared" si="7"/>
        <v>#REF!</v>
      </c>
      <c r="C473" s="93" t="s">
        <v>1937</v>
      </c>
      <c r="D473" s="139" t="e">
        <f>VLOOKUP(E473,#REF!,25,0)</f>
        <v>#REF!</v>
      </c>
      <c r="E473" s="53" t="s">
        <v>107</v>
      </c>
      <c r="F473" s="30" t="s">
        <v>48</v>
      </c>
      <c r="G473" s="30" t="s">
        <v>5</v>
      </c>
      <c r="H473" s="27" t="s">
        <v>367</v>
      </c>
      <c r="I473" s="52" t="s">
        <v>44</v>
      </c>
      <c r="J473" s="33"/>
      <c r="K473" s="69"/>
      <c r="L473" s="38">
        <v>8</v>
      </c>
      <c r="M473" s="98" t="e">
        <f>VLOOKUP(I473,#REF!,6,0)</f>
        <v>#REF!</v>
      </c>
      <c r="N473" s="3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</row>
    <row r="474" spans="1:43" s="1" customFormat="1" ht="23.25" hidden="1" customHeight="1">
      <c r="A474" s="28">
        <v>469</v>
      </c>
      <c r="B474" s="94" t="e">
        <f t="shared" si="7"/>
        <v>#REF!</v>
      </c>
      <c r="C474" s="93" t="s">
        <v>1940</v>
      </c>
      <c r="D474" s="139" t="e">
        <f>VLOOKUP(E474,#REF!,25,0)</f>
        <v>#REF!</v>
      </c>
      <c r="E474" s="53" t="s">
        <v>147</v>
      </c>
      <c r="F474" s="30" t="s">
        <v>47</v>
      </c>
      <c r="G474" s="30" t="s">
        <v>5</v>
      </c>
      <c r="H474" s="27" t="s">
        <v>367</v>
      </c>
      <c r="I474" s="52" t="s">
        <v>142</v>
      </c>
      <c r="J474" s="33"/>
      <c r="K474" s="69"/>
      <c r="L474" s="38">
        <v>1</v>
      </c>
      <c r="M474" s="98" t="e">
        <f>VLOOKUP(I474,#REF!,6,0)</f>
        <v>#REF!</v>
      </c>
      <c r="N474" s="33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</row>
    <row r="475" spans="1:43" ht="23.25" hidden="1" customHeight="1">
      <c r="A475" s="28">
        <v>470</v>
      </c>
      <c r="B475" s="94" t="e">
        <f t="shared" si="7"/>
        <v>#REF!</v>
      </c>
      <c r="C475" s="93" t="s">
        <v>1943</v>
      </c>
      <c r="D475" s="139" t="e">
        <f>VLOOKUP(E475,#REF!,25,0)</f>
        <v>#REF!</v>
      </c>
      <c r="E475" s="53" t="s">
        <v>147</v>
      </c>
      <c r="F475" s="30" t="s">
        <v>46</v>
      </c>
      <c r="G475" s="30" t="s">
        <v>5</v>
      </c>
      <c r="H475" s="27" t="s">
        <v>367</v>
      </c>
      <c r="I475" s="52" t="s">
        <v>142</v>
      </c>
      <c r="J475" s="33"/>
      <c r="K475" s="69"/>
      <c r="L475" s="38">
        <v>2</v>
      </c>
      <c r="M475" s="98" t="e">
        <f>VLOOKUP(I475,#REF!,6,0)</f>
        <v>#REF!</v>
      </c>
      <c r="N475" s="33"/>
    </row>
    <row r="476" spans="1:43" ht="23.25" hidden="1" customHeight="1">
      <c r="A476" s="28">
        <v>471</v>
      </c>
      <c r="B476" s="94" t="e">
        <f t="shared" si="7"/>
        <v>#REF!</v>
      </c>
      <c r="C476" s="93" t="s">
        <v>1946</v>
      </c>
      <c r="D476" s="139" t="e">
        <f>VLOOKUP(E476,#REF!,25,0)</f>
        <v>#REF!</v>
      </c>
      <c r="E476" s="53" t="s">
        <v>147</v>
      </c>
      <c r="F476" s="30" t="s">
        <v>19</v>
      </c>
      <c r="G476" s="30" t="s">
        <v>5</v>
      </c>
      <c r="H476" s="44" t="s">
        <v>8</v>
      </c>
      <c r="I476" s="52" t="s">
        <v>142</v>
      </c>
      <c r="J476" s="33"/>
      <c r="K476" s="69"/>
      <c r="L476" s="38">
        <v>3</v>
      </c>
      <c r="M476" s="98" t="e">
        <f>VLOOKUP(I476,#REF!,6,0)</f>
        <v>#REF!</v>
      </c>
      <c r="N476" s="33"/>
    </row>
    <row r="477" spans="1:43" ht="23.25" hidden="1" customHeight="1">
      <c r="A477" s="28">
        <v>472</v>
      </c>
      <c r="B477" s="94" t="e">
        <f t="shared" si="7"/>
        <v>#REF!</v>
      </c>
      <c r="C477" s="93" t="s">
        <v>1949</v>
      </c>
      <c r="D477" s="139" t="e">
        <f>VLOOKUP(E477,#REF!,25,0)</f>
        <v>#REF!</v>
      </c>
      <c r="E477" s="53" t="s">
        <v>158</v>
      </c>
      <c r="F477" s="30" t="s">
        <v>48</v>
      </c>
      <c r="G477" s="30" t="s">
        <v>4</v>
      </c>
      <c r="H477" s="44" t="s">
        <v>8</v>
      </c>
      <c r="I477" s="52" t="s">
        <v>152</v>
      </c>
      <c r="J477" s="33"/>
      <c r="K477" s="69"/>
      <c r="L477" s="38">
        <v>1</v>
      </c>
      <c r="M477" s="98" t="e">
        <f>VLOOKUP(I477,#REF!,6,0)</f>
        <v>#REF!</v>
      </c>
      <c r="N477" s="33"/>
    </row>
    <row r="478" spans="1:43" ht="23.25" hidden="1" customHeight="1">
      <c r="A478" s="28">
        <v>473</v>
      </c>
      <c r="B478" s="94" t="e">
        <f t="shared" si="7"/>
        <v>#REF!</v>
      </c>
      <c r="C478" s="93" t="s">
        <v>1952</v>
      </c>
      <c r="D478" s="139" t="e">
        <f>VLOOKUP(E478,#REF!,25,0)</f>
        <v>#REF!</v>
      </c>
      <c r="E478" s="53" t="s">
        <v>158</v>
      </c>
      <c r="F478" s="30" t="s">
        <v>48</v>
      </c>
      <c r="G478" s="30" t="s">
        <v>4</v>
      </c>
      <c r="H478" s="27" t="s">
        <v>367</v>
      </c>
      <c r="I478" s="52" t="s">
        <v>152</v>
      </c>
      <c r="J478" s="33"/>
      <c r="K478" s="69"/>
      <c r="L478" s="38">
        <v>2</v>
      </c>
      <c r="M478" s="98" t="e">
        <f>VLOOKUP(I478,#REF!,6,0)</f>
        <v>#REF!</v>
      </c>
      <c r="N478" s="33"/>
    </row>
    <row r="479" spans="1:43" ht="23.25" hidden="1" customHeight="1">
      <c r="A479" s="28">
        <v>474</v>
      </c>
      <c r="B479" s="94" t="e">
        <f t="shared" si="7"/>
        <v>#REF!</v>
      </c>
      <c r="C479" s="93" t="s">
        <v>1955</v>
      </c>
      <c r="D479" s="139" t="e">
        <f>VLOOKUP(E479,#REF!,25,0)</f>
        <v>#REF!</v>
      </c>
      <c r="E479" s="53" t="s">
        <v>158</v>
      </c>
      <c r="F479" s="63" t="s">
        <v>45</v>
      </c>
      <c r="G479" s="30" t="s">
        <v>4</v>
      </c>
      <c r="H479" s="27" t="s">
        <v>367</v>
      </c>
      <c r="I479" s="52" t="s">
        <v>152</v>
      </c>
      <c r="J479" s="33"/>
      <c r="K479" s="69"/>
      <c r="L479" s="38">
        <v>3</v>
      </c>
      <c r="M479" s="98" t="e">
        <f>VLOOKUP(I479,#REF!,6,0)</f>
        <v>#REF!</v>
      </c>
      <c r="N479" s="33"/>
    </row>
    <row r="480" spans="1:43" ht="23.25" hidden="1" customHeight="1">
      <c r="A480" s="28">
        <v>475</v>
      </c>
      <c r="B480" s="94" t="e">
        <f t="shared" si="7"/>
        <v>#REF!</v>
      </c>
      <c r="C480" s="93" t="s">
        <v>1958</v>
      </c>
      <c r="D480" s="139" t="e">
        <f>VLOOKUP(E480,#REF!,25,0)</f>
        <v>#REF!</v>
      </c>
      <c r="E480" s="53" t="s">
        <v>137</v>
      </c>
      <c r="F480" s="30" t="s">
        <v>46</v>
      </c>
      <c r="G480" s="30" t="s">
        <v>2</v>
      </c>
      <c r="H480" s="27" t="s">
        <v>362</v>
      </c>
      <c r="I480" s="52" t="s">
        <v>67</v>
      </c>
      <c r="J480" s="33"/>
      <c r="K480" s="69"/>
      <c r="L480" s="38">
        <v>1</v>
      </c>
      <c r="M480" s="98" t="e">
        <f>VLOOKUP(I480,#REF!,6,0)</f>
        <v>#REF!</v>
      </c>
      <c r="N480" s="33"/>
    </row>
    <row r="481" spans="1:14" ht="23.25" hidden="1" customHeight="1">
      <c r="A481" s="28">
        <v>476</v>
      </c>
      <c r="B481" s="94" t="e">
        <f t="shared" si="7"/>
        <v>#REF!</v>
      </c>
      <c r="C481" s="93" t="s">
        <v>1961</v>
      </c>
      <c r="D481" s="139" t="e">
        <f>VLOOKUP(E481,#REF!,25,0)</f>
        <v>#REF!</v>
      </c>
      <c r="E481" s="53" t="s">
        <v>137</v>
      </c>
      <c r="F481" s="30" t="s">
        <v>47</v>
      </c>
      <c r="G481" s="30" t="s">
        <v>2</v>
      </c>
      <c r="H481" s="27" t="s">
        <v>362</v>
      </c>
      <c r="I481" s="52" t="s">
        <v>67</v>
      </c>
      <c r="J481" s="33"/>
      <c r="K481" s="69"/>
      <c r="L481" s="38">
        <v>2</v>
      </c>
      <c r="M481" s="98" t="e">
        <f>VLOOKUP(I481,#REF!,6,0)</f>
        <v>#REF!</v>
      </c>
      <c r="N481" s="33"/>
    </row>
    <row r="482" spans="1:14" ht="23.25" hidden="1" customHeight="1">
      <c r="A482" s="28">
        <v>477</v>
      </c>
      <c r="B482" s="94" t="e">
        <f t="shared" si="7"/>
        <v>#REF!</v>
      </c>
      <c r="C482" s="93" t="s">
        <v>1964</v>
      </c>
      <c r="D482" s="139" t="e">
        <f>VLOOKUP(E482,#REF!,25,0)</f>
        <v>#REF!</v>
      </c>
      <c r="E482" s="53" t="s">
        <v>137</v>
      </c>
      <c r="F482" s="30" t="s">
        <v>48</v>
      </c>
      <c r="G482" s="30" t="s">
        <v>2</v>
      </c>
      <c r="H482" s="27" t="s">
        <v>362</v>
      </c>
      <c r="I482" s="52" t="s">
        <v>140</v>
      </c>
      <c r="J482" s="33"/>
      <c r="K482" s="69"/>
      <c r="L482" s="38">
        <v>3</v>
      </c>
      <c r="M482" s="98" t="e">
        <f>VLOOKUP(I482,#REF!,6,0)</f>
        <v>#REF!</v>
      </c>
      <c r="N482" s="33"/>
    </row>
    <row r="483" spans="1:14" ht="23.25" hidden="1" customHeight="1">
      <c r="A483" s="28">
        <v>478</v>
      </c>
      <c r="B483" s="94" t="e">
        <f t="shared" si="7"/>
        <v>#REF!</v>
      </c>
      <c r="C483" s="93" t="s">
        <v>1967</v>
      </c>
      <c r="D483" s="139" t="e">
        <f>VLOOKUP(E483,#REF!,25,0)</f>
        <v>#REF!</v>
      </c>
      <c r="E483" s="53" t="s">
        <v>137</v>
      </c>
      <c r="F483" s="30" t="s">
        <v>493</v>
      </c>
      <c r="G483" s="30" t="s">
        <v>2</v>
      </c>
      <c r="H483" s="27" t="s">
        <v>362</v>
      </c>
      <c r="I483" s="52" t="s">
        <v>140</v>
      </c>
      <c r="J483" s="33"/>
      <c r="K483" s="69"/>
      <c r="L483" s="38">
        <v>4</v>
      </c>
      <c r="M483" s="98" t="e">
        <f>VLOOKUP(I483,#REF!,6,0)</f>
        <v>#REF!</v>
      </c>
      <c r="N483" s="33"/>
    </row>
    <row r="484" spans="1:14" ht="23.25" hidden="1" customHeight="1">
      <c r="A484" s="28">
        <v>479</v>
      </c>
      <c r="B484" s="94" t="e">
        <f t="shared" si="7"/>
        <v>#REF!</v>
      </c>
      <c r="C484" s="93" t="s">
        <v>1970</v>
      </c>
      <c r="D484" s="139" t="e">
        <f>VLOOKUP(E484,#REF!,25,0)</f>
        <v>#REF!</v>
      </c>
      <c r="E484" s="53" t="s">
        <v>137</v>
      </c>
      <c r="F484" s="30" t="s">
        <v>46</v>
      </c>
      <c r="G484" s="30" t="s">
        <v>2</v>
      </c>
      <c r="H484" s="27" t="s">
        <v>8</v>
      </c>
      <c r="I484" s="52" t="s">
        <v>302</v>
      </c>
      <c r="J484" s="33"/>
      <c r="K484" s="69"/>
      <c r="L484" s="38">
        <v>5</v>
      </c>
      <c r="M484" s="98" t="e">
        <f>VLOOKUP(I484,#REF!,6,0)</f>
        <v>#REF!</v>
      </c>
      <c r="N484" s="33"/>
    </row>
    <row r="485" spans="1:14" ht="23.25" hidden="1" customHeight="1">
      <c r="A485" s="28">
        <v>480</v>
      </c>
      <c r="B485" s="94" t="e">
        <f t="shared" si="7"/>
        <v>#REF!</v>
      </c>
      <c r="C485" s="93" t="s">
        <v>1973</v>
      </c>
      <c r="D485" s="139" t="e">
        <f>VLOOKUP(E485,#REF!,25,0)</f>
        <v>#REF!</v>
      </c>
      <c r="E485" s="53" t="s">
        <v>137</v>
      </c>
      <c r="F485" s="30" t="s">
        <v>47</v>
      </c>
      <c r="G485" s="30" t="s">
        <v>2</v>
      </c>
      <c r="H485" s="27" t="s">
        <v>8</v>
      </c>
      <c r="I485" s="52" t="s">
        <v>302</v>
      </c>
      <c r="J485" s="33"/>
      <c r="K485" s="69"/>
      <c r="L485" s="38">
        <v>6</v>
      </c>
      <c r="M485" s="98" t="e">
        <f>VLOOKUP(I485,#REF!,6,0)</f>
        <v>#REF!</v>
      </c>
      <c r="N485" s="33"/>
    </row>
    <row r="486" spans="1:14" ht="23.25" customHeight="1">
      <c r="A486" s="28">
        <v>481</v>
      </c>
      <c r="B486" s="94" t="e">
        <f t="shared" si="7"/>
        <v>#REF!</v>
      </c>
      <c r="C486" s="93" t="s">
        <v>1976</v>
      </c>
      <c r="D486" s="139" t="e">
        <f>VLOOKUP(E486,#REF!,25,0)</f>
        <v>#REF!</v>
      </c>
      <c r="E486" s="57" t="s">
        <v>524</v>
      </c>
      <c r="F486" s="32" t="s">
        <v>214</v>
      </c>
      <c r="G486" s="30" t="s">
        <v>3</v>
      </c>
      <c r="H486" s="27" t="s">
        <v>373</v>
      </c>
      <c r="I486" s="52" t="s">
        <v>68</v>
      </c>
      <c r="J486" s="33"/>
      <c r="K486" s="69"/>
      <c r="L486" s="38">
        <v>1</v>
      </c>
      <c r="M486" s="41" t="e">
        <f>VLOOKUP(I486,#REF!,6,0)</f>
        <v>#REF!</v>
      </c>
      <c r="N486" s="33"/>
    </row>
    <row r="487" spans="1:14" ht="23.25" hidden="1" customHeight="1">
      <c r="A487" s="28">
        <v>482</v>
      </c>
      <c r="B487" s="94" t="e">
        <f t="shared" si="7"/>
        <v>#REF!</v>
      </c>
      <c r="C487" s="93" t="s">
        <v>1979</v>
      </c>
      <c r="D487" s="139" t="e">
        <f>VLOOKUP(E487,#REF!,25,0)</f>
        <v>#REF!</v>
      </c>
      <c r="E487" s="53" t="s">
        <v>426</v>
      </c>
      <c r="F487" s="30" t="s">
        <v>45</v>
      </c>
      <c r="G487" s="30" t="s">
        <v>0</v>
      </c>
      <c r="H487" s="27" t="s">
        <v>8</v>
      </c>
      <c r="I487" s="52" t="s">
        <v>376</v>
      </c>
      <c r="J487" s="24"/>
      <c r="K487" s="69"/>
      <c r="L487" s="76">
        <v>1</v>
      </c>
      <c r="M487" s="98" t="e">
        <f>VLOOKUP(I487,#REF!,6,0)</f>
        <v>#REF!</v>
      </c>
      <c r="N487" s="24"/>
    </row>
    <row r="488" spans="1:14" ht="23.25" hidden="1" customHeight="1">
      <c r="A488" s="28">
        <v>483</v>
      </c>
      <c r="B488" s="94" t="e">
        <f t="shared" si="7"/>
        <v>#REF!</v>
      </c>
      <c r="C488" s="137" t="s">
        <v>3642</v>
      </c>
      <c r="D488" s="140" t="e">
        <f>VLOOKUP(E488,#REF!,25,0)</f>
        <v>#REF!</v>
      </c>
      <c r="E488" s="57" t="s">
        <v>433</v>
      </c>
      <c r="F488" s="32" t="s">
        <v>13</v>
      </c>
      <c r="G488" s="30" t="s">
        <v>4</v>
      </c>
      <c r="H488" s="27" t="s">
        <v>42</v>
      </c>
      <c r="I488" s="31" t="s">
        <v>402</v>
      </c>
      <c r="J488" s="33"/>
      <c r="K488" s="69" t="s">
        <v>3617</v>
      </c>
      <c r="L488" s="38">
        <v>1</v>
      </c>
      <c r="M488" s="41" t="e">
        <f>VLOOKUP(I488,#REF!,6,0)</f>
        <v>#REF!</v>
      </c>
      <c r="N488" s="33"/>
    </row>
    <row r="489" spans="1:14" ht="23.25" hidden="1" customHeight="1">
      <c r="A489" s="28">
        <v>484</v>
      </c>
      <c r="B489" s="94" t="e">
        <f t="shared" si="7"/>
        <v>#REF!</v>
      </c>
      <c r="C489" s="93" t="s">
        <v>1982</v>
      </c>
      <c r="D489" s="139" t="e">
        <f>VLOOKUP(E489,#REF!,25,0)</f>
        <v>#REF!</v>
      </c>
      <c r="E489" s="57" t="s">
        <v>174</v>
      </c>
      <c r="F489" s="32" t="s">
        <v>46</v>
      </c>
      <c r="G489" s="30" t="s">
        <v>1</v>
      </c>
      <c r="H489" s="44" t="s">
        <v>27</v>
      </c>
      <c r="I489" s="52" t="s">
        <v>540</v>
      </c>
      <c r="J489" s="33"/>
      <c r="K489" s="69"/>
      <c r="L489" s="38">
        <v>1</v>
      </c>
      <c r="M489" s="41" t="e">
        <f>VLOOKUP(I489,#REF!,6,0)</f>
        <v>#REF!</v>
      </c>
      <c r="N489" s="33"/>
    </row>
    <row r="490" spans="1:14" ht="23.25" hidden="1" customHeight="1">
      <c r="A490" s="28">
        <v>485</v>
      </c>
      <c r="B490" s="94" t="e">
        <f t="shared" si="7"/>
        <v>#REF!</v>
      </c>
      <c r="C490" s="93" t="s">
        <v>1985</v>
      </c>
      <c r="D490" s="139" t="e">
        <f>VLOOKUP(E490,#REF!,25,0)</f>
        <v>#REF!</v>
      </c>
      <c r="E490" s="57" t="s">
        <v>174</v>
      </c>
      <c r="F490" s="32" t="s">
        <v>46</v>
      </c>
      <c r="G490" s="30" t="s">
        <v>4</v>
      </c>
      <c r="H490" s="27" t="s">
        <v>454</v>
      </c>
      <c r="I490" s="52" t="s">
        <v>531</v>
      </c>
      <c r="J490" s="33"/>
      <c r="K490" s="69"/>
      <c r="L490" s="38">
        <v>2</v>
      </c>
      <c r="M490" s="41" t="e">
        <f>VLOOKUP(I490,#REF!,6,0)</f>
        <v>#REF!</v>
      </c>
      <c r="N490" s="33"/>
    </row>
    <row r="491" spans="1:14" ht="23.25" hidden="1" customHeight="1">
      <c r="A491" s="28">
        <v>486</v>
      </c>
      <c r="B491" s="94" t="e">
        <f t="shared" si="7"/>
        <v>#REF!</v>
      </c>
      <c r="C491" s="93" t="s">
        <v>1988</v>
      </c>
      <c r="D491" s="139" t="e">
        <f>VLOOKUP(E491,#REF!,25,0)</f>
        <v>#REF!</v>
      </c>
      <c r="E491" s="57" t="s">
        <v>174</v>
      </c>
      <c r="F491" s="32" t="s">
        <v>45</v>
      </c>
      <c r="G491" s="30" t="s">
        <v>4</v>
      </c>
      <c r="H491" s="27" t="s">
        <v>454</v>
      </c>
      <c r="I491" s="52" t="s">
        <v>532</v>
      </c>
      <c r="J491" s="33"/>
      <c r="K491" s="69"/>
      <c r="L491" s="38">
        <v>3</v>
      </c>
      <c r="M491" s="41" t="e">
        <f>VLOOKUP(I491,#REF!,6,0)</f>
        <v>#REF!</v>
      </c>
      <c r="N491" s="33"/>
    </row>
    <row r="492" spans="1:14" ht="23.25" hidden="1" customHeight="1">
      <c r="A492" s="28">
        <v>487</v>
      </c>
      <c r="B492" s="94" t="e">
        <f t="shared" si="7"/>
        <v>#REF!</v>
      </c>
      <c r="C492" s="93" t="s">
        <v>1991</v>
      </c>
      <c r="D492" s="139" t="e">
        <f>VLOOKUP(E492,#REF!,25,0)</f>
        <v>#REF!</v>
      </c>
      <c r="E492" s="57" t="s">
        <v>174</v>
      </c>
      <c r="F492" s="32" t="s">
        <v>48</v>
      </c>
      <c r="G492" s="30" t="s">
        <v>4</v>
      </c>
      <c r="H492" s="44" t="s">
        <v>306</v>
      </c>
      <c r="I492" s="52" t="s">
        <v>533</v>
      </c>
      <c r="J492" s="33"/>
      <c r="K492" s="69"/>
      <c r="L492" s="38">
        <v>4</v>
      </c>
      <c r="M492" s="41" t="e">
        <f>VLOOKUP(I492,#REF!,6,0)</f>
        <v>#REF!</v>
      </c>
      <c r="N492" s="33"/>
    </row>
    <row r="493" spans="1:14" ht="23.25" hidden="1" customHeight="1">
      <c r="A493" s="28">
        <v>488</v>
      </c>
      <c r="B493" s="94" t="e">
        <f t="shared" si="7"/>
        <v>#REF!</v>
      </c>
      <c r="C493" s="93" t="s">
        <v>1994</v>
      </c>
      <c r="D493" s="139" t="e">
        <f>VLOOKUP(E493,#REF!,25,0)</f>
        <v>#REF!</v>
      </c>
      <c r="E493" s="57" t="s">
        <v>174</v>
      </c>
      <c r="F493" s="32" t="s">
        <v>48</v>
      </c>
      <c r="G493" s="30" t="s">
        <v>1</v>
      </c>
      <c r="H493" s="44" t="s">
        <v>21</v>
      </c>
      <c r="I493" s="52" t="s">
        <v>69</v>
      </c>
      <c r="J493" s="33"/>
      <c r="K493" s="69"/>
      <c r="L493" s="38">
        <v>5</v>
      </c>
      <c r="M493" s="41" t="e">
        <f>VLOOKUP(I493,#REF!,6,0)</f>
        <v>#REF!</v>
      </c>
      <c r="N493" s="33"/>
    </row>
    <row r="494" spans="1:14" ht="23.25" hidden="1" customHeight="1">
      <c r="A494" s="28">
        <v>489</v>
      </c>
      <c r="B494" s="94" t="e">
        <f t="shared" si="7"/>
        <v>#REF!</v>
      </c>
      <c r="C494" s="93" t="s">
        <v>1997</v>
      </c>
      <c r="D494" s="139" t="e">
        <f>VLOOKUP(E494,#REF!,25,0)</f>
        <v>#REF!</v>
      </c>
      <c r="E494" s="57" t="s">
        <v>174</v>
      </c>
      <c r="F494" s="32" t="s">
        <v>47</v>
      </c>
      <c r="G494" s="30" t="s">
        <v>1</v>
      </c>
      <c r="H494" s="27" t="s">
        <v>27</v>
      </c>
      <c r="I494" s="52" t="s">
        <v>70</v>
      </c>
      <c r="J494" s="33"/>
      <c r="K494" s="69"/>
      <c r="L494" s="38">
        <v>6</v>
      </c>
      <c r="M494" s="41" t="e">
        <f>VLOOKUP(I494,#REF!,6,0)</f>
        <v>#REF!</v>
      </c>
      <c r="N494" s="33"/>
    </row>
    <row r="495" spans="1:14" ht="23.25" hidden="1" customHeight="1">
      <c r="A495" s="28">
        <v>490</v>
      </c>
      <c r="B495" s="94" t="e">
        <f t="shared" si="7"/>
        <v>#REF!</v>
      </c>
      <c r="C495" s="93" t="s">
        <v>3611</v>
      </c>
      <c r="D495" s="139" t="e">
        <f>VLOOKUP(E495,#REF!,25,0)</f>
        <v>#REF!</v>
      </c>
      <c r="E495" s="23" t="s">
        <v>174</v>
      </c>
      <c r="F495" s="32" t="s">
        <v>47</v>
      </c>
      <c r="G495" s="30" t="s">
        <v>2</v>
      </c>
      <c r="H495" s="44" t="s">
        <v>34</v>
      </c>
      <c r="I495" s="52" t="s">
        <v>81</v>
      </c>
      <c r="J495" s="33"/>
      <c r="K495" s="69"/>
      <c r="L495" s="38">
        <v>3</v>
      </c>
      <c r="M495" s="41" t="e">
        <f>VLOOKUP(I495,#REF!,6,0)</f>
        <v>#REF!</v>
      </c>
      <c r="N495" s="43" t="s">
        <v>3610</v>
      </c>
    </row>
    <row r="496" spans="1:14" ht="23.25" hidden="1" customHeight="1">
      <c r="A496" s="28">
        <v>491</v>
      </c>
      <c r="B496" s="94" t="e">
        <f t="shared" si="7"/>
        <v>#REF!</v>
      </c>
      <c r="C496" s="93" t="s">
        <v>3612</v>
      </c>
      <c r="D496" s="139" t="e">
        <f>VLOOKUP(E496,#REF!,25,0)</f>
        <v>#REF!</v>
      </c>
      <c r="E496" s="23" t="s">
        <v>174</v>
      </c>
      <c r="F496" s="32" t="s">
        <v>48</v>
      </c>
      <c r="G496" s="30" t="s">
        <v>2</v>
      </c>
      <c r="H496" s="44" t="s">
        <v>34</v>
      </c>
      <c r="I496" s="52" t="s">
        <v>82</v>
      </c>
      <c r="J496" s="33"/>
      <c r="K496" s="69"/>
      <c r="L496" s="38">
        <v>4</v>
      </c>
      <c r="M496" s="41" t="e">
        <f>VLOOKUP(I496,#REF!,6,0)</f>
        <v>#REF!</v>
      </c>
      <c r="N496" s="43" t="s">
        <v>3610</v>
      </c>
    </row>
    <row r="497" spans="1:14" ht="23.25" hidden="1" customHeight="1">
      <c r="A497" s="28">
        <v>492</v>
      </c>
      <c r="B497" s="94" t="e">
        <f t="shared" si="7"/>
        <v>#REF!</v>
      </c>
      <c r="C497" s="93" t="s">
        <v>3613</v>
      </c>
      <c r="D497" s="139" t="e">
        <f>VLOOKUP(E497,#REF!,25,0)</f>
        <v>#REF!</v>
      </c>
      <c r="E497" s="23" t="s">
        <v>174</v>
      </c>
      <c r="F497" s="32" t="s">
        <v>45</v>
      </c>
      <c r="G497" s="30" t="s">
        <v>2</v>
      </c>
      <c r="H497" s="44" t="s">
        <v>24</v>
      </c>
      <c r="I497" s="52" t="s">
        <v>87</v>
      </c>
      <c r="J497" s="33"/>
      <c r="K497" s="69"/>
      <c r="L497" s="38">
        <v>9</v>
      </c>
      <c r="M497" s="41" t="e">
        <f>VLOOKUP(I497,#REF!,6,0)</f>
        <v>#REF!</v>
      </c>
      <c r="N497" s="43" t="s">
        <v>3610</v>
      </c>
    </row>
    <row r="498" spans="1:14" ht="23.25" hidden="1" customHeight="1">
      <c r="A498" s="28">
        <v>493</v>
      </c>
      <c r="B498" s="94" t="e">
        <f t="shared" si="7"/>
        <v>#REF!</v>
      </c>
      <c r="C498" s="93" t="s">
        <v>3614</v>
      </c>
      <c r="D498" s="139" t="e">
        <f>VLOOKUP(E498,#REF!,25,0)</f>
        <v>#REF!</v>
      </c>
      <c r="E498" s="23" t="s">
        <v>174</v>
      </c>
      <c r="F498" s="32" t="s">
        <v>48</v>
      </c>
      <c r="G498" s="30" t="s">
        <v>3</v>
      </c>
      <c r="H498" s="27" t="s">
        <v>38</v>
      </c>
      <c r="I498" s="52" t="s">
        <v>99</v>
      </c>
      <c r="J498" s="33"/>
      <c r="K498" s="69"/>
      <c r="L498" s="38">
        <v>10</v>
      </c>
      <c r="M498" s="41" t="e">
        <f>VLOOKUP(I498,#REF!,6,0)</f>
        <v>#REF!</v>
      </c>
      <c r="N498" s="43" t="s">
        <v>3610</v>
      </c>
    </row>
    <row r="499" spans="1:14" ht="23.25" hidden="1" customHeight="1">
      <c r="A499" s="28">
        <v>494</v>
      </c>
      <c r="B499" s="94" t="e">
        <f t="shared" si="7"/>
        <v>#REF!</v>
      </c>
      <c r="C499" s="93" t="s">
        <v>3615</v>
      </c>
      <c r="D499" s="139" t="e">
        <f>VLOOKUP(E499,#REF!,25,0)</f>
        <v>#REF!</v>
      </c>
      <c r="E499" s="23" t="s">
        <v>174</v>
      </c>
      <c r="F499" s="32" t="s">
        <v>45</v>
      </c>
      <c r="G499" s="30" t="s">
        <v>3</v>
      </c>
      <c r="H499" s="27" t="s">
        <v>43</v>
      </c>
      <c r="I499" s="52" t="s">
        <v>60</v>
      </c>
      <c r="J499" s="33"/>
      <c r="K499" s="69"/>
      <c r="L499" s="38">
        <v>11</v>
      </c>
      <c r="M499" s="41" t="e">
        <f>VLOOKUP(I499,#REF!,6,0)</f>
        <v>#REF!</v>
      </c>
      <c r="N499" s="43" t="s">
        <v>3610</v>
      </c>
    </row>
    <row r="500" spans="1:14" ht="23.25" hidden="1" customHeight="1">
      <c r="A500" s="28">
        <v>495</v>
      </c>
      <c r="B500" s="94" t="e">
        <f t="shared" si="7"/>
        <v>#REF!</v>
      </c>
      <c r="C500" s="93" t="s">
        <v>3616</v>
      </c>
      <c r="D500" s="139" t="e">
        <f>VLOOKUP(E500,#REF!,25,0)</f>
        <v>#REF!</v>
      </c>
      <c r="E500" s="23" t="s">
        <v>174</v>
      </c>
      <c r="F500" s="32" t="s">
        <v>47</v>
      </c>
      <c r="G500" s="30" t="s">
        <v>3</v>
      </c>
      <c r="H500" s="27" t="s">
        <v>43</v>
      </c>
      <c r="I500" s="52" t="s">
        <v>149</v>
      </c>
      <c r="J500" s="33"/>
      <c r="K500" s="69"/>
      <c r="L500" s="38">
        <v>12</v>
      </c>
      <c r="M500" s="41" t="e">
        <f>VLOOKUP(I500,#REF!,6,0)</f>
        <v>#REF!</v>
      </c>
      <c r="N500" s="43" t="s">
        <v>3610</v>
      </c>
    </row>
    <row r="501" spans="1:14" ht="23.25" hidden="1" customHeight="1">
      <c r="A501" s="28">
        <v>496</v>
      </c>
      <c r="B501" s="94" t="e">
        <f t="shared" si="7"/>
        <v>#REF!</v>
      </c>
      <c r="C501" s="93" t="s">
        <v>2000</v>
      </c>
      <c r="D501" s="139" t="e">
        <f>VLOOKUP(E501,#REF!,25,0)</f>
        <v>#REF!</v>
      </c>
      <c r="E501" s="57" t="s">
        <v>281</v>
      </c>
      <c r="F501" s="32" t="s">
        <v>45</v>
      </c>
      <c r="G501" s="30" t="s">
        <v>1</v>
      </c>
      <c r="H501" s="44" t="s">
        <v>111</v>
      </c>
      <c r="I501" s="52" t="s">
        <v>414</v>
      </c>
      <c r="J501" s="33"/>
      <c r="K501" s="69"/>
      <c r="L501" s="38">
        <v>1</v>
      </c>
      <c r="M501" s="41" t="e">
        <f>VLOOKUP(I501,#REF!,6,0)</f>
        <v>#REF!</v>
      </c>
      <c r="N501" s="33"/>
    </row>
    <row r="502" spans="1:14" ht="23.25" hidden="1" customHeight="1">
      <c r="A502" s="28">
        <v>497</v>
      </c>
      <c r="B502" s="94" t="e">
        <f t="shared" si="7"/>
        <v>#REF!</v>
      </c>
      <c r="C502" s="93" t="s">
        <v>2003</v>
      </c>
      <c r="D502" s="139" t="e">
        <f>VLOOKUP(E502,#REF!,25,0)</f>
        <v>#REF!</v>
      </c>
      <c r="E502" s="57" t="s">
        <v>133</v>
      </c>
      <c r="F502" s="32" t="s">
        <v>11</v>
      </c>
      <c r="G502" s="30" t="s">
        <v>5</v>
      </c>
      <c r="H502" s="27" t="s">
        <v>24</v>
      </c>
      <c r="I502" s="52" t="s">
        <v>113</v>
      </c>
      <c r="J502" s="33"/>
      <c r="K502" s="69"/>
      <c r="L502" s="38">
        <v>1</v>
      </c>
      <c r="M502" s="98" t="e">
        <f>VLOOKUP(I502,#REF!,6,0)</f>
        <v>#REF!</v>
      </c>
      <c r="N502" s="33"/>
    </row>
    <row r="503" spans="1:14" ht="23.25" hidden="1" customHeight="1">
      <c r="A503" s="28">
        <v>498</v>
      </c>
      <c r="B503" s="94" t="e">
        <f t="shared" si="7"/>
        <v>#REF!</v>
      </c>
      <c r="C503" s="93" t="s">
        <v>2006</v>
      </c>
      <c r="D503" s="139" t="e">
        <f>VLOOKUP(E503,#REF!,25,0)</f>
        <v>#REF!</v>
      </c>
      <c r="E503" s="57" t="s">
        <v>133</v>
      </c>
      <c r="F503" s="32" t="s">
        <v>12</v>
      </c>
      <c r="G503" s="30" t="s">
        <v>5</v>
      </c>
      <c r="H503" s="27" t="s">
        <v>24</v>
      </c>
      <c r="I503" s="52" t="s">
        <v>116</v>
      </c>
      <c r="J503" s="33"/>
      <c r="K503" s="69"/>
      <c r="L503" s="38">
        <v>2</v>
      </c>
      <c r="M503" s="98" t="e">
        <f>VLOOKUP(I503,#REF!,6,0)</f>
        <v>#REF!</v>
      </c>
      <c r="N503" s="33"/>
    </row>
    <row r="504" spans="1:14" ht="23.25" hidden="1" customHeight="1">
      <c r="A504" s="28">
        <v>499</v>
      </c>
      <c r="B504" s="94" t="e">
        <f t="shared" si="7"/>
        <v>#REF!</v>
      </c>
      <c r="C504" s="93" t="s">
        <v>2009</v>
      </c>
      <c r="D504" s="139" t="e">
        <f>VLOOKUP(E504,#REF!,25,0)</f>
        <v>#REF!</v>
      </c>
      <c r="E504" s="53" t="s">
        <v>138</v>
      </c>
      <c r="F504" s="30" t="s">
        <v>493</v>
      </c>
      <c r="G504" s="30" t="s">
        <v>0</v>
      </c>
      <c r="H504" s="27" t="s">
        <v>362</v>
      </c>
      <c r="I504" s="52" t="s">
        <v>67</v>
      </c>
      <c r="J504" s="33"/>
      <c r="K504" s="69"/>
      <c r="L504" s="38">
        <v>1</v>
      </c>
      <c r="M504" s="98" t="e">
        <f>VLOOKUP(I504,#REF!,6,0)</f>
        <v>#REF!</v>
      </c>
      <c r="N504" s="33"/>
    </row>
    <row r="505" spans="1:14" ht="23.25" hidden="1" customHeight="1">
      <c r="A505" s="28">
        <v>500</v>
      </c>
      <c r="B505" s="94" t="e">
        <f t="shared" si="7"/>
        <v>#REF!</v>
      </c>
      <c r="C505" s="93" t="s">
        <v>2012</v>
      </c>
      <c r="D505" s="139" t="e">
        <f>VLOOKUP(E505,#REF!,25,0)</f>
        <v>#REF!</v>
      </c>
      <c r="E505" s="53" t="s">
        <v>138</v>
      </c>
      <c r="F505" s="30" t="s">
        <v>47</v>
      </c>
      <c r="G505" s="30" t="s">
        <v>0</v>
      </c>
      <c r="H505" s="27" t="s">
        <v>362</v>
      </c>
      <c r="I505" s="52" t="s">
        <v>67</v>
      </c>
      <c r="J505" s="33"/>
      <c r="K505" s="69"/>
      <c r="L505" s="38">
        <v>2</v>
      </c>
      <c r="M505" s="98" t="e">
        <f>VLOOKUP(I505,#REF!,6,0)</f>
        <v>#REF!</v>
      </c>
      <c r="N505" s="33"/>
    </row>
    <row r="506" spans="1:14" ht="23.25" hidden="1" customHeight="1">
      <c r="A506" s="28">
        <v>501</v>
      </c>
      <c r="B506" s="94" t="e">
        <f t="shared" si="7"/>
        <v>#REF!</v>
      </c>
      <c r="C506" s="93" t="s">
        <v>2015</v>
      </c>
      <c r="D506" s="139" t="e">
        <f>VLOOKUP(E506,#REF!,25,0)</f>
        <v>#REF!</v>
      </c>
      <c r="E506" s="53" t="s">
        <v>138</v>
      </c>
      <c r="F506" s="30" t="s">
        <v>45</v>
      </c>
      <c r="G506" s="30" t="s">
        <v>0</v>
      </c>
      <c r="H506" s="27" t="s">
        <v>362</v>
      </c>
      <c r="I506" s="52" t="s">
        <v>140</v>
      </c>
      <c r="J506" s="33"/>
      <c r="K506" s="69"/>
      <c r="L506" s="38">
        <v>3</v>
      </c>
      <c r="M506" s="98" t="e">
        <f>VLOOKUP(I506,#REF!,6,0)</f>
        <v>#REF!</v>
      </c>
      <c r="N506" s="33"/>
    </row>
    <row r="507" spans="1:14" ht="23.25" hidden="1" customHeight="1">
      <c r="A507" s="28">
        <v>502</v>
      </c>
      <c r="B507" s="94" t="e">
        <f t="shared" si="7"/>
        <v>#REF!</v>
      </c>
      <c r="C507" s="93" t="s">
        <v>2018</v>
      </c>
      <c r="D507" s="139" t="e">
        <f>VLOOKUP(E507,#REF!,25,0)</f>
        <v>#REF!</v>
      </c>
      <c r="E507" s="53" t="s">
        <v>138</v>
      </c>
      <c r="F507" s="30" t="s">
        <v>48</v>
      </c>
      <c r="G507" s="30" t="s">
        <v>0</v>
      </c>
      <c r="H507" s="27" t="s">
        <v>362</v>
      </c>
      <c r="I507" s="52" t="s">
        <v>140</v>
      </c>
      <c r="J507" s="33"/>
      <c r="K507" s="69"/>
      <c r="L507" s="38">
        <v>4</v>
      </c>
      <c r="M507" s="98" t="e">
        <f>VLOOKUP(I507,#REF!,6,0)</f>
        <v>#REF!</v>
      </c>
      <c r="N507" s="33"/>
    </row>
    <row r="508" spans="1:14" ht="23.25" hidden="1" customHeight="1">
      <c r="A508" s="28">
        <v>503</v>
      </c>
      <c r="B508" s="94" t="e">
        <f t="shared" si="7"/>
        <v>#REF!</v>
      </c>
      <c r="C508" s="93" t="s">
        <v>2021</v>
      </c>
      <c r="D508" s="139" t="e">
        <f>VLOOKUP(E508,#REF!,25,0)</f>
        <v>#REF!</v>
      </c>
      <c r="E508" s="53" t="s">
        <v>273</v>
      </c>
      <c r="F508" s="30" t="s">
        <v>46</v>
      </c>
      <c r="G508" s="30" t="s">
        <v>0</v>
      </c>
      <c r="H508" s="27" t="s">
        <v>8</v>
      </c>
      <c r="I508" s="52" t="s">
        <v>302</v>
      </c>
      <c r="J508" s="33"/>
      <c r="K508" s="69"/>
      <c r="L508" s="76">
        <v>1</v>
      </c>
      <c r="M508" s="98" t="e">
        <f>VLOOKUP(I508,#REF!,6,0)</f>
        <v>#REF!</v>
      </c>
      <c r="N508" s="33"/>
    </row>
    <row r="509" spans="1:14" ht="23.25" hidden="1" customHeight="1">
      <c r="A509" s="28">
        <v>504</v>
      </c>
      <c r="B509" s="94" t="e">
        <f t="shared" si="7"/>
        <v>#REF!</v>
      </c>
      <c r="C509" s="93" t="s">
        <v>2024</v>
      </c>
      <c r="D509" s="139" t="e">
        <f>VLOOKUP(E509,#REF!,25,0)</f>
        <v>#REF!</v>
      </c>
      <c r="E509" s="53" t="s">
        <v>273</v>
      </c>
      <c r="F509" s="30" t="s">
        <v>47</v>
      </c>
      <c r="G509" s="30" t="s">
        <v>0</v>
      </c>
      <c r="H509" s="27" t="s">
        <v>8</v>
      </c>
      <c r="I509" s="52" t="s">
        <v>302</v>
      </c>
      <c r="J509" s="33"/>
      <c r="K509" s="69"/>
      <c r="L509" s="76">
        <v>2</v>
      </c>
      <c r="M509" s="98" t="e">
        <f>VLOOKUP(I509,#REF!,6,0)</f>
        <v>#REF!</v>
      </c>
      <c r="N509" s="33"/>
    </row>
    <row r="510" spans="1:14" ht="23.25" hidden="1" customHeight="1">
      <c r="A510" s="28">
        <v>505</v>
      </c>
      <c r="B510" s="94" t="e">
        <f t="shared" si="7"/>
        <v>#REF!</v>
      </c>
      <c r="C510" s="93" t="s">
        <v>2027</v>
      </c>
      <c r="D510" s="139" t="e">
        <f>VLOOKUP(E510,#REF!,25,0)</f>
        <v>#REF!</v>
      </c>
      <c r="E510" s="53" t="s">
        <v>62</v>
      </c>
      <c r="F510" s="30" t="s">
        <v>18</v>
      </c>
      <c r="G510" s="30" t="s">
        <v>2</v>
      </c>
      <c r="H510" s="44" t="s">
        <v>362</v>
      </c>
      <c r="I510" s="52" t="s">
        <v>14</v>
      </c>
      <c r="J510" s="33"/>
      <c r="K510" s="69"/>
      <c r="L510" s="38">
        <v>1</v>
      </c>
      <c r="M510" s="98" t="e">
        <f>VLOOKUP(I510,#REF!,6,0)</f>
        <v>#REF!</v>
      </c>
      <c r="N510" s="33"/>
    </row>
    <row r="511" spans="1:14" ht="23.25" hidden="1" customHeight="1">
      <c r="A511" s="28">
        <v>506</v>
      </c>
      <c r="B511" s="94" t="e">
        <f t="shared" si="7"/>
        <v>#REF!</v>
      </c>
      <c r="C511" s="93" t="s">
        <v>2030</v>
      </c>
      <c r="D511" s="139" t="e">
        <f>VLOOKUP(E511,#REF!,25,0)</f>
        <v>#REF!</v>
      </c>
      <c r="E511" s="53" t="s">
        <v>62</v>
      </c>
      <c r="F511" s="30" t="s">
        <v>48</v>
      </c>
      <c r="G511" s="30" t="s">
        <v>2</v>
      </c>
      <c r="H511" s="27" t="s">
        <v>377</v>
      </c>
      <c r="I511" s="52" t="s">
        <v>14</v>
      </c>
      <c r="J511" s="33"/>
      <c r="K511" s="69"/>
      <c r="L511" s="38">
        <v>2</v>
      </c>
      <c r="M511" s="98" t="e">
        <f>VLOOKUP(I511,#REF!,6,0)</f>
        <v>#REF!</v>
      </c>
      <c r="N511" s="33"/>
    </row>
    <row r="512" spans="1:14" ht="23.25" hidden="1" customHeight="1">
      <c r="A512" s="28">
        <v>507</v>
      </c>
      <c r="B512" s="94" t="e">
        <f t="shared" si="7"/>
        <v>#REF!</v>
      </c>
      <c r="C512" s="93" t="s">
        <v>2033</v>
      </c>
      <c r="D512" s="139" t="e">
        <f>VLOOKUP(E512,#REF!,25,0)</f>
        <v>#REF!</v>
      </c>
      <c r="E512" s="53" t="s">
        <v>62</v>
      </c>
      <c r="F512" s="30" t="s">
        <v>45</v>
      </c>
      <c r="G512" s="30" t="s">
        <v>4</v>
      </c>
      <c r="H512" s="44" t="s">
        <v>8</v>
      </c>
      <c r="I512" s="52" t="s">
        <v>14</v>
      </c>
      <c r="J512" s="33"/>
      <c r="K512" s="69"/>
      <c r="L512" s="38">
        <v>3</v>
      </c>
      <c r="M512" s="98" t="e">
        <f>VLOOKUP(I512,#REF!,6,0)</f>
        <v>#REF!</v>
      </c>
      <c r="N512" s="33"/>
    </row>
    <row r="513" spans="1:14" ht="23.25" hidden="1" customHeight="1">
      <c r="A513" s="28">
        <v>508</v>
      </c>
      <c r="B513" s="94" t="e">
        <f t="shared" si="7"/>
        <v>#REF!</v>
      </c>
      <c r="C513" s="93" t="s">
        <v>2036</v>
      </c>
      <c r="D513" s="139" t="e">
        <f>VLOOKUP(E513,#REF!,25,0)</f>
        <v>#REF!</v>
      </c>
      <c r="E513" s="53" t="s">
        <v>62</v>
      </c>
      <c r="F513" s="30" t="s">
        <v>46</v>
      </c>
      <c r="G513" s="30" t="s">
        <v>2</v>
      </c>
      <c r="H513" s="44" t="s">
        <v>8</v>
      </c>
      <c r="I513" s="52" t="s">
        <v>15</v>
      </c>
      <c r="J513" s="33"/>
      <c r="K513" s="69"/>
      <c r="L513" s="38">
        <v>4</v>
      </c>
      <c r="M513" s="98" t="e">
        <f>VLOOKUP(I513,#REF!,6,0)</f>
        <v>#REF!</v>
      </c>
      <c r="N513" s="33"/>
    </row>
    <row r="514" spans="1:14" ht="23.25" hidden="1" customHeight="1">
      <c r="A514" s="28">
        <v>509</v>
      </c>
      <c r="B514" s="94" t="e">
        <f t="shared" si="7"/>
        <v>#REF!</v>
      </c>
      <c r="C514" s="93" t="s">
        <v>2039</v>
      </c>
      <c r="D514" s="139" t="e">
        <f>VLOOKUP(E514,#REF!,25,0)</f>
        <v>#REF!</v>
      </c>
      <c r="E514" s="53" t="s">
        <v>62</v>
      </c>
      <c r="F514" s="63" t="s">
        <v>18</v>
      </c>
      <c r="G514" s="30" t="s">
        <v>3</v>
      </c>
      <c r="H514" s="44" t="s">
        <v>8</v>
      </c>
      <c r="I514" s="52" t="s">
        <v>15</v>
      </c>
      <c r="J514" s="33"/>
      <c r="K514" s="69"/>
      <c r="L514" s="38">
        <v>5</v>
      </c>
      <c r="M514" s="98" t="e">
        <f>VLOOKUP(I514,#REF!,6,0)</f>
        <v>#REF!</v>
      </c>
      <c r="N514" s="33"/>
    </row>
    <row r="515" spans="1:14" ht="23.25" hidden="1" customHeight="1">
      <c r="A515" s="28">
        <v>510</v>
      </c>
      <c r="B515" s="94" t="e">
        <f t="shared" si="7"/>
        <v>#REF!</v>
      </c>
      <c r="C515" s="93" t="s">
        <v>2042</v>
      </c>
      <c r="D515" s="139" t="e">
        <f>VLOOKUP(E515,#REF!,25,0)</f>
        <v>#REF!</v>
      </c>
      <c r="E515" s="53" t="s">
        <v>62</v>
      </c>
      <c r="F515" s="29" t="s">
        <v>493</v>
      </c>
      <c r="G515" s="30" t="s">
        <v>4</v>
      </c>
      <c r="H515" s="27" t="s">
        <v>377</v>
      </c>
      <c r="I515" s="52" t="s">
        <v>15</v>
      </c>
      <c r="J515" s="33"/>
      <c r="K515" s="69"/>
      <c r="L515" s="38">
        <v>6</v>
      </c>
      <c r="M515" s="98" t="e">
        <f>VLOOKUP(I515,#REF!,6,0)</f>
        <v>#REF!</v>
      </c>
      <c r="N515" s="33"/>
    </row>
    <row r="516" spans="1:14" ht="23.25" hidden="1" customHeight="1">
      <c r="A516" s="28">
        <v>511</v>
      </c>
      <c r="B516" s="94" t="e">
        <f t="shared" si="7"/>
        <v>#REF!</v>
      </c>
      <c r="C516" s="93" t="s">
        <v>2045</v>
      </c>
      <c r="D516" s="139" t="e">
        <f>VLOOKUP(E516,#REF!,25,0)</f>
        <v>#REF!</v>
      </c>
      <c r="E516" s="53" t="s">
        <v>62</v>
      </c>
      <c r="F516" s="30" t="s">
        <v>48</v>
      </c>
      <c r="G516" s="30" t="s">
        <v>3</v>
      </c>
      <c r="H516" s="44" t="s">
        <v>8</v>
      </c>
      <c r="I516" s="52" t="s">
        <v>44</v>
      </c>
      <c r="J516" s="33"/>
      <c r="K516" s="69"/>
      <c r="L516" s="38">
        <v>7</v>
      </c>
      <c r="M516" s="98" t="e">
        <f>VLOOKUP(I516,#REF!,6,0)</f>
        <v>#REF!</v>
      </c>
      <c r="N516" s="33"/>
    </row>
    <row r="517" spans="1:14" ht="23.25" hidden="1" customHeight="1">
      <c r="A517" s="28">
        <v>512</v>
      </c>
      <c r="B517" s="94" t="e">
        <f t="shared" si="7"/>
        <v>#REF!</v>
      </c>
      <c r="C517" s="93" t="s">
        <v>2048</v>
      </c>
      <c r="D517" s="139" t="e">
        <f>VLOOKUP(E517,#REF!,25,0)</f>
        <v>#REF!</v>
      </c>
      <c r="E517" s="53" t="s">
        <v>62</v>
      </c>
      <c r="F517" s="30" t="s">
        <v>48</v>
      </c>
      <c r="G517" s="30" t="s">
        <v>4</v>
      </c>
      <c r="H517" s="44" t="s">
        <v>8</v>
      </c>
      <c r="I517" s="52" t="s">
        <v>44</v>
      </c>
      <c r="J517" s="33"/>
      <c r="K517" s="69"/>
      <c r="L517" s="38">
        <v>8</v>
      </c>
      <c r="M517" s="98" t="e">
        <f>VLOOKUP(I517,#REF!,6,0)</f>
        <v>#REF!</v>
      </c>
      <c r="N517" s="33"/>
    </row>
    <row r="518" spans="1:14" ht="23.25" hidden="1" customHeight="1">
      <c r="A518" s="28">
        <v>513</v>
      </c>
      <c r="B518" s="94" t="e">
        <f t="shared" ref="B518:B581" si="8">CONCATENATE(20241,$D518,"K19.",$L518)</f>
        <v>#REF!</v>
      </c>
      <c r="C518" s="93" t="s">
        <v>2051</v>
      </c>
      <c r="D518" s="139" t="e">
        <f>VLOOKUP(E518,#REF!,25,0)</f>
        <v>#REF!</v>
      </c>
      <c r="E518" s="53" t="s">
        <v>143</v>
      </c>
      <c r="F518" s="30" t="s">
        <v>46</v>
      </c>
      <c r="G518" s="30" t="s">
        <v>0</v>
      </c>
      <c r="H518" s="44" t="s">
        <v>362</v>
      </c>
      <c r="I518" s="52" t="s">
        <v>142</v>
      </c>
      <c r="J518" s="33"/>
      <c r="K518" s="69"/>
      <c r="L518" s="76">
        <v>1</v>
      </c>
      <c r="M518" s="98" t="e">
        <f>VLOOKUP(I518,#REF!,6,0)</f>
        <v>#REF!</v>
      </c>
      <c r="N518" s="33"/>
    </row>
    <row r="519" spans="1:14" ht="23.25" hidden="1" customHeight="1">
      <c r="A519" s="28">
        <v>514</v>
      </c>
      <c r="B519" s="94" t="e">
        <f t="shared" si="8"/>
        <v>#REF!</v>
      </c>
      <c r="C519" s="93" t="s">
        <v>2054</v>
      </c>
      <c r="D519" s="139" t="e">
        <f>VLOOKUP(E519,#REF!,25,0)</f>
        <v>#REF!</v>
      </c>
      <c r="E519" s="53" t="s">
        <v>143</v>
      </c>
      <c r="F519" s="30" t="s">
        <v>47</v>
      </c>
      <c r="G519" s="30" t="s">
        <v>0</v>
      </c>
      <c r="H519" s="44" t="s">
        <v>8</v>
      </c>
      <c r="I519" s="52" t="s">
        <v>142</v>
      </c>
      <c r="J519" s="33"/>
      <c r="K519" s="69"/>
      <c r="L519" s="76">
        <v>2</v>
      </c>
      <c r="M519" s="98" t="e">
        <f>VLOOKUP(I519,#REF!,6,0)</f>
        <v>#REF!</v>
      </c>
      <c r="N519" s="33"/>
    </row>
    <row r="520" spans="1:14" ht="23.25" hidden="1" customHeight="1">
      <c r="A520" s="28">
        <v>515</v>
      </c>
      <c r="B520" s="94" t="e">
        <f t="shared" si="8"/>
        <v>#REF!</v>
      </c>
      <c r="C520" s="93" t="s">
        <v>2057</v>
      </c>
      <c r="D520" s="139" t="e">
        <f>VLOOKUP(E520,#REF!,25,0)</f>
        <v>#REF!</v>
      </c>
      <c r="E520" s="53" t="s">
        <v>143</v>
      </c>
      <c r="F520" s="30" t="s">
        <v>493</v>
      </c>
      <c r="G520" s="30" t="s">
        <v>0</v>
      </c>
      <c r="H520" s="27" t="s">
        <v>367</v>
      </c>
      <c r="I520" s="52" t="s">
        <v>142</v>
      </c>
      <c r="J520" s="33"/>
      <c r="K520" s="69"/>
      <c r="L520" s="76">
        <v>3</v>
      </c>
      <c r="M520" s="98" t="e">
        <f>VLOOKUP(I520,#REF!,6,0)</f>
        <v>#REF!</v>
      </c>
      <c r="N520" s="33"/>
    </row>
    <row r="521" spans="1:14" ht="23.25" hidden="1" customHeight="1">
      <c r="A521" s="28">
        <v>516</v>
      </c>
      <c r="B521" s="94" t="e">
        <f t="shared" si="8"/>
        <v>#REF!</v>
      </c>
      <c r="C521" s="93" t="s">
        <v>2060</v>
      </c>
      <c r="D521" s="139" t="e">
        <f>VLOOKUP(E521,#REF!,25,0)</f>
        <v>#REF!</v>
      </c>
      <c r="E521" s="53" t="s">
        <v>159</v>
      </c>
      <c r="F521" s="30" t="s">
        <v>48</v>
      </c>
      <c r="G521" s="30" t="s">
        <v>0</v>
      </c>
      <c r="H521" s="27" t="s">
        <v>367</v>
      </c>
      <c r="I521" s="52" t="s">
        <v>152</v>
      </c>
      <c r="J521" s="33"/>
      <c r="K521" s="69"/>
      <c r="L521" s="76">
        <v>1</v>
      </c>
      <c r="M521" s="98" t="e">
        <f>VLOOKUP(I521,#REF!,6,0)</f>
        <v>#REF!</v>
      </c>
      <c r="N521" s="33"/>
    </row>
    <row r="522" spans="1:14" ht="23.25" hidden="1" customHeight="1">
      <c r="A522" s="28">
        <v>517</v>
      </c>
      <c r="B522" s="94" t="e">
        <f t="shared" si="8"/>
        <v>#REF!</v>
      </c>
      <c r="C522" s="93" t="s">
        <v>2063</v>
      </c>
      <c r="D522" s="139" t="e">
        <f>VLOOKUP(E522,#REF!,25,0)</f>
        <v>#REF!</v>
      </c>
      <c r="E522" s="53" t="s">
        <v>159</v>
      </c>
      <c r="F522" s="30" t="s">
        <v>45</v>
      </c>
      <c r="G522" s="30" t="s">
        <v>0</v>
      </c>
      <c r="H522" s="44" t="s">
        <v>8</v>
      </c>
      <c r="I522" s="52" t="s">
        <v>152</v>
      </c>
      <c r="J522" s="33"/>
      <c r="K522" s="69"/>
      <c r="L522" s="76">
        <v>2</v>
      </c>
      <c r="M522" s="98" t="e">
        <f>VLOOKUP(I522,#REF!,6,0)</f>
        <v>#REF!</v>
      </c>
      <c r="N522" s="33"/>
    </row>
    <row r="523" spans="1:14" ht="23.25" hidden="1" customHeight="1">
      <c r="A523" s="28">
        <v>518</v>
      </c>
      <c r="B523" s="94" t="e">
        <f t="shared" si="8"/>
        <v>#REF!</v>
      </c>
      <c r="C523" s="93" t="s">
        <v>2066</v>
      </c>
      <c r="D523" s="139" t="e">
        <f>VLOOKUP(E523,#REF!,25,0)</f>
        <v>#REF!</v>
      </c>
      <c r="E523" s="53" t="s">
        <v>159</v>
      </c>
      <c r="F523" s="30" t="s">
        <v>493</v>
      </c>
      <c r="G523" s="30" t="s">
        <v>0</v>
      </c>
      <c r="H523" s="44" t="s">
        <v>8</v>
      </c>
      <c r="I523" s="52" t="s">
        <v>152</v>
      </c>
      <c r="J523" s="33"/>
      <c r="K523" s="69"/>
      <c r="L523" s="76">
        <v>3</v>
      </c>
      <c r="M523" s="98" t="e">
        <f>VLOOKUP(I523,#REF!,6,0)</f>
        <v>#REF!</v>
      </c>
      <c r="N523" s="33"/>
    </row>
    <row r="524" spans="1:14" ht="23.25" hidden="1" customHeight="1">
      <c r="A524" s="28">
        <v>519</v>
      </c>
      <c r="B524" s="94" t="e">
        <f t="shared" si="8"/>
        <v>#REF!</v>
      </c>
      <c r="C524" s="93" t="s">
        <v>2069</v>
      </c>
      <c r="D524" s="139" t="e">
        <f>VLOOKUP(E524,#REF!,25,0)</f>
        <v>#REF!</v>
      </c>
      <c r="E524" s="57" t="s">
        <v>291</v>
      </c>
      <c r="F524" s="32" t="s">
        <v>65</v>
      </c>
      <c r="G524" s="30" t="s">
        <v>3</v>
      </c>
      <c r="H524" s="27" t="s">
        <v>172</v>
      </c>
      <c r="I524" s="60" t="s">
        <v>328</v>
      </c>
      <c r="J524" s="33"/>
      <c r="K524" s="69"/>
      <c r="L524" s="38">
        <v>1</v>
      </c>
      <c r="M524" s="41" t="e">
        <f>VLOOKUP(I524,#REF!,6,0)</f>
        <v>#REF!</v>
      </c>
      <c r="N524" s="33"/>
    </row>
    <row r="525" spans="1:14" ht="23.25" hidden="1" customHeight="1">
      <c r="A525" s="28">
        <v>520</v>
      </c>
      <c r="B525" s="94" t="e">
        <f t="shared" si="8"/>
        <v>#REF!</v>
      </c>
      <c r="C525" s="93" t="s">
        <v>2072</v>
      </c>
      <c r="D525" s="139" t="e">
        <f>VLOOKUP(E525,#REF!,25,0)</f>
        <v>#REF!</v>
      </c>
      <c r="E525" s="57" t="s">
        <v>130</v>
      </c>
      <c r="F525" s="32" t="s">
        <v>13</v>
      </c>
      <c r="G525" s="30" t="s">
        <v>1</v>
      </c>
      <c r="H525" s="27" t="s">
        <v>63</v>
      </c>
      <c r="I525" s="52" t="s">
        <v>321</v>
      </c>
      <c r="J525" s="33"/>
      <c r="K525" s="69"/>
      <c r="L525" s="38">
        <v>1</v>
      </c>
      <c r="M525" s="41" t="e">
        <f>VLOOKUP(I525,#REF!,6,0)</f>
        <v>#REF!</v>
      </c>
      <c r="N525" s="33"/>
    </row>
    <row r="526" spans="1:14" ht="23.25" hidden="1" customHeight="1">
      <c r="A526" s="28">
        <v>521</v>
      </c>
      <c r="B526" s="94" t="e">
        <f t="shared" si="8"/>
        <v>#REF!</v>
      </c>
      <c r="C526" s="93" t="s">
        <v>2075</v>
      </c>
      <c r="D526" s="139" t="e">
        <f>VLOOKUP(E526,#REF!,25,0)</f>
        <v>#REF!</v>
      </c>
      <c r="E526" s="57" t="s">
        <v>130</v>
      </c>
      <c r="F526" s="32" t="s">
        <v>13</v>
      </c>
      <c r="G526" s="30" t="s">
        <v>1</v>
      </c>
      <c r="H526" s="27" t="s">
        <v>35</v>
      </c>
      <c r="I526" s="52" t="s">
        <v>322</v>
      </c>
      <c r="J526" s="33"/>
      <c r="K526" s="69"/>
      <c r="L526" s="38">
        <v>2</v>
      </c>
      <c r="M526" s="41" t="e">
        <f>VLOOKUP(I526,#REF!,6,0)</f>
        <v>#REF!</v>
      </c>
      <c r="N526" s="33"/>
    </row>
    <row r="527" spans="1:14" ht="23.25" hidden="1" customHeight="1">
      <c r="A527" s="28">
        <v>522</v>
      </c>
      <c r="B527" s="94" t="e">
        <f t="shared" si="8"/>
        <v>#REF!</v>
      </c>
      <c r="C527" s="93" t="s">
        <v>2078</v>
      </c>
      <c r="D527" s="139" t="e">
        <f>VLOOKUP(E527,#REF!,25,0)</f>
        <v>#REF!</v>
      </c>
      <c r="E527" s="57" t="s">
        <v>130</v>
      </c>
      <c r="F527" s="32" t="s">
        <v>13</v>
      </c>
      <c r="G527" s="30" t="s">
        <v>2</v>
      </c>
      <c r="H527" s="44" t="s">
        <v>63</v>
      </c>
      <c r="I527" s="52" t="s">
        <v>323</v>
      </c>
      <c r="J527" s="33"/>
      <c r="K527" s="69"/>
      <c r="L527" s="38">
        <v>3</v>
      </c>
      <c r="M527" s="41" t="e">
        <f>VLOOKUP(I527,#REF!,6,0)</f>
        <v>#REF!</v>
      </c>
      <c r="N527" s="33"/>
    </row>
    <row r="528" spans="1:14" ht="23.25" hidden="1" customHeight="1">
      <c r="A528" s="28">
        <v>523</v>
      </c>
      <c r="B528" s="94" t="e">
        <f t="shared" si="8"/>
        <v>#REF!</v>
      </c>
      <c r="C528" s="93" t="s">
        <v>2080</v>
      </c>
      <c r="D528" s="139" t="e">
        <f>VLOOKUP(E528,#REF!,25,0)</f>
        <v>#REF!</v>
      </c>
      <c r="E528" s="57" t="s">
        <v>130</v>
      </c>
      <c r="F528" s="32" t="s">
        <v>65</v>
      </c>
      <c r="G528" s="30" t="s">
        <v>2</v>
      </c>
      <c r="H528" s="44" t="s">
        <v>63</v>
      </c>
      <c r="I528" s="52" t="s">
        <v>324</v>
      </c>
      <c r="J528" s="33"/>
      <c r="K528" s="69"/>
      <c r="L528" s="38">
        <v>4</v>
      </c>
      <c r="M528" s="41" t="e">
        <f>VLOOKUP(I528,#REF!,6,0)</f>
        <v>#REF!</v>
      </c>
      <c r="N528" s="33"/>
    </row>
    <row r="529" spans="1:43" s="1" customFormat="1" ht="23.25" hidden="1" customHeight="1">
      <c r="A529" s="28">
        <v>524</v>
      </c>
      <c r="B529" s="94" t="e">
        <f t="shared" si="8"/>
        <v>#REF!</v>
      </c>
      <c r="C529" s="93" t="s">
        <v>2083</v>
      </c>
      <c r="D529" s="139" t="e">
        <f>VLOOKUP(E529,#REF!,25,0)</f>
        <v>#REF!</v>
      </c>
      <c r="E529" s="57" t="s">
        <v>130</v>
      </c>
      <c r="F529" s="32" t="s">
        <v>13</v>
      </c>
      <c r="G529" s="30" t="s">
        <v>3</v>
      </c>
      <c r="H529" s="27" t="s">
        <v>33</v>
      </c>
      <c r="I529" s="52" t="s">
        <v>325</v>
      </c>
      <c r="J529" s="33"/>
      <c r="K529" s="69"/>
      <c r="L529" s="38">
        <v>5</v>
      </c>
      <c r="M529" s="41" t="e">
        <f>VLOOKUP(I529,#REF!,6,0)</f>
        <v>#REF!</v>
      </c>
      <c r="N529" s="33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</row>
    <row r="530" spans="1:43" s="1" customFormat="1" ht="23.25" hidden="1" customHeight="1">
      <c r="A530" s="28">
        <v>525</v>
      </c>
      <c r="B530" s="94" t="e">
        <f t="shared" si="8"/>
        <v>#REF!</v>
      </c>
      <c r="C530" s="93" t="s">
        <v>2086</v>
      </c>
      <c r="D530" s="139" t="e">
        <f>VLOOKUP(E530,#REF!,25,0)</f>
        <v>#REF!</v>
      </c>
      <c r="E530" s="57" t="s">
        <v>130</v>
      </c>
      <c r="F530" s="32" t="s">
        <v>65</v>
      </c>
      <c r="G530" s="30" t="s">
        <v>3</v>
      </c>
      <c r="H530" s="27" t="s">
        <v>33</v>
      </c>
      <c r="I530" s="52" t="s">
        <v>326</v>
      </c>
      <c r="J530" s="33"/>
      <c r="K530" s="69"/>
      <c r="L530" s="38">
        <v>6</v>
      </c>
      <c r="M530" s="41" t="e">
        <f>VLOOKUP(I530,#REF!,6,0)</f>
        <v>#REF!</v>
      </c>
      <c r="N530" s="33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</row>
    <row r="531" spans="1:43" s="1" customFormat="1" ht="23.25" hidden="1" customHeight="1">
      <c r="A531" s="28">
        <v>526</v>
      </c>
      <c r="B531" s="94" t="e">
        <f t="shared" si="8"/>
        <v>#REF!</v>
      </c>
      <c r="C531" s="93" t="s">
        <v>2089</v>
      </c>
      <c r="D531" s="139" t="e">
        <f>VLOOKUP(E531,#REF!,25,0)</f>
        <v>#REF!</v>
      </c>
      <c r="E531" s="57" t="s">
        <v>130</v>
      </c>
      <c r="F531" s="32" t="s">
        <v>65</v>
      </c>
      <c r="G531" s="30" t="s">
        <v>1</v>
      </c>
      <c r="H531" s="44" t="s">
        <v>23</v>
      </c>
      <c r="I531" s="52" t="s">
        <v>327</v>
      </c>
      <c r="J531" s="33"/>
      <c r="K531" s="69"/>
      <c r="L531" s="38">
        <v>7</v>
      </c>
      <c r="M531" s="41" t="e">
        <f>VLOOKUP(I531,#REF!,6,0)</f>
        <v>#REF!</v>
      </c>
      <c r="N531" s="33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</row>
    <row r="532" spans="1:43" s="1" customFormat="1" ht="23.25" hidden="1" customHeight="1">
      <c r="A532" s="28">
        <v>527</v>
      </c>
      <c r="B532" s="94" t="e">
        <f t="shared" si="8"/>
        <v>#REF!</v>
      </c>
      <c r="C532" s="93" t="s">
        <v>2092</v>
      </c>
      <c r="D532" s="139" t="e">
        <f>VLOOKUP(E532,#REF!,25,0)</f>
        <v>#REF!</v>
      </c>
      <c r="E532" s="57" t="s">
        <v>131</v>
      </c>
      <c r="F532" s="32" t="s">
        <v>47</v>
      </c>
      <c r="G532" s="30" t="s">
        <v>5</v>
      </c>
      <c r="H532" s="27" t="s">
        <v>34</v>
      </c>
      <c r="I532" s="52" t="s">
        <v>79</v>
      </c>
      <c r="J532" s="33"/>
      <c r="K532" s="69"/>
      <c r="L532" s="38">
        <v>1</v>
      </c>
      <c r="M532" s="41" t="e">
        <f>VLOOKUP(I532,#REF!,6,0)</f>
        <v>#REF!</v>
      </c>
      <c r="N532" s="33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</row>
    <row r="533" spans="1:43" s="1" customFormat="1" ht="23.25" hidden="1" customHeight="1">
      <c r="A533" s="28">
        <v>528</v>
      </c>
      <c r="B533" s="94" t="e">
        <f t="shared" si="8"/>
        <v>#REF!</v>
      </c>
      <c r="C533" s="93" t="s">
        <v>2095</v>
      </c>
      <c r="D533" s="139" t="e">
        <f>VLOOKUP(E533,#REF!,25,0)</f>
        <v>#REF!</v>
      </c>
      <c r="E533" s="57" t="s">
        <v>131</v>
      </c>
      <c r="F533" s="32" t="s">
        <v>45</v>
      </c>
      <c r="G533" s="30" t="s">
        <v>5</v>
      </c>
      <c r="H533" s="27" t="s">
        <v>34</v>
      </c>
      <c r="I533" s="52" t="s">
        <v>80</v>
      </c>
      <c r="J533" s="33"/>
      <c r="K533" s="69"/>
      <c r="L533" s="38">
        <v>2</v>
      </c>
      <c r="M533" s="41" t="e">
        <f>VLOOKUP(I533,#REF!,6,0)</f>
        <v>#REF!</v>
      </c>
      <c r="N533" s="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</row>
    <row r="534" spans="1:43" s="1" customFormat="1" ht="23.25" hidden="1" customHeight="1">
      <c r="A534" s="28">
        <v>529</v>
      </c>
      <c r="B534" s="94" t="e">
        <f t="shared" si="8"/>
        <v>#REF!</v>
      </c>
      <c r="C534" s="93" t="s">
        <v>2098</v>
      </c>
      <c r="D534" s="139" t="e">
        <f>VLOOKUP(E534,#REF!,25,0)</f>
        <v>#REF!</v>
      </c>
      <c r="E534" s="57" t="s">
        <v>131</v>
      </c>
      <c r="F534" s="32" t="s">
        <v>46</v>
      </c>
      <c r="G534" s="30" t="s">
        <v>2</v>
      </c>
      <c r="H534" s="44" t="s">
        <v>34</v>
      </c>
      <c r="I534" s="52" t="s">
        <v>81</v>
      </c>
      <c r="J534" s="33"/>
      <c r="K534" s="69"/>
      <c r="L534" s="38">
        <v>3</v>
      </c>
      <c r="M534" s="41" t="e">
        <f>VLOOKUP(I534,#REF!,6,0)</f>
        <v>#REF!</v>
      </c>
      <c r="N534" s="33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</row>
    <row r="535" spans="1:43" s="1" customFormat="1" ht="23.25" hidden="1" customHeight="1">
      <c r="A535" s="28">
        <v>530</v>
      </c>
      <c r="B535" s="94" t="e">
        <f t="shared" si="8"/>
        <v>#REF!</v>
      </c>
      <c r="C535" s="93" t="s">
        <v>2101</v>
      </c>
      <c r="D535" s="139" t="e">
        <f>VLOOKUP(E535,#REF!,25,0)</f>
        <v>#REF!</v>
      </c>
      <c r="E535" s="57" t="s">
        <v>131</v>
      </c>
      <c r="F535" s="32" t="s">
        <v>45</v>
      </c>
      <c r="G535" s="30" t="s">
        <v>2</v>
      </c>
      <c r="H535" s="44" t="s">
        <v>34</v>
      </c>
      <c r="I535" s="52" t="s">
        <v>82</v>
      </c>
      <c r="J535" s="33"/>
      <c r="K535" s="69"/>
      <c r="L535" s="38">
        <v>4</v>
      </c>
      <c r="M535" s="41" t="e">
        <f>VLOOKUP(I535,#REF!,6,0)</f>
        <v>#REF!</v>
      </c>
      <c r="N535" s="33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</row>
    <row r="536" spans="1:43" s="1" customFormat="1" ht="23.25" hidden="1" customHeight="1">
      <c r="A536" s="28">
        <v>531</v>
      </c>
      <c r="B536" s="94" t="e">
        <f t="shared" si="8"/>
        <v>#REF!</v>
      </c>
      <c r="C536" s="445" t="s">
        <v>2104</v>
      </c>
      <c r="D536" s="139" t="e">
        <f>VLOOKUP(E536,#REF!,25,0)</f>
        <v>#REF!</v>
      </c>
      <c r="E536" s="57" t="s">
        <v>131</v>
      </c>
      <c r="F536" s="32" t="s">
        <v>46</v>
      </c>
      <c r="G536" s="30" t="s">
        <v>5</v>
      </c>
      <c r="H536" s="27" t="s">
        <v>35</v>
      </c>
      <c r="I536" s="52" t="s">
        <v>83</v>
      </c>
      <c r="J536" s="33"/>
      <c r="K536" s="69"/>
      <c r="L536" s="39">
        <v>5</v>
      </c>
      <c r="M536" s="41" t="e">
        <f>VLOOKUP(I536,#REF!,6,0)</f>
        <v>#REF!</v>
      </c>
      <c r="N536" s="33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</row>
    <row r="537" spans="1:43" s="1" customFormat="1" ht="23.25" hidden="1" customHeight="1">
      <c r="A537" s="28">
        <v>532</v>
      </c>
      <c r="B537" s="94" t="e">
        <f t="shared" si="8"/>
        <v>#REF!</v>
      </c>
      <c r="C537" s="446"/>
      <c r="D537" s="139" t="e">
        <f>VLOOKUP(E537,#REF!,25,0)</f>
        <v>#REF!</v>
      </c>
      <c r="E537" s="57" t="s">
        <v>131</v>
      </c>
      <c r="F537" s="32" t="s">
        <v>46</v>
      </c>
      <c r="G537" s="30" t="s">
        <v>5</v>
      </c>
      <c r="H537" s="27" t="s">
        <v>35</v>
      </c>
      <c r="I537" s="52" t="s">
        <v>534</v>
      </c>
      <c r="J537" s="33"/>
      <c r="K537" s="69"/>
      <c r="L537" s="39">
        <v>5</v>
      </c>
      <c r="M537" s="41" t="e">
        <f>VLOOKUP(I537,#REF!,6,0)</f>
        <v>#REF!</v>
      </c>
      <c r="N537" s="90" t="s">
        <v>601</v>
      </c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</row>
    <row r="538" spans="1:43" s="1" customFormat="1" ht="23.25" hidden="1" customHeight="1">
      <c r="A538" s="28">
        <v>533</v>
      </c>
      <c r="B538" s="94" t="e">
        <f t="shared" si="8"/>
        <v>#REF!</v>
      </c>
      <c r="C538" s="93" t="s">
        <v>2107</v>
      </c>
      <c r="D538" s="139" t="e">
        <f>VLOOKUP(E538,#REF!,25,0)</f>
        <v>#REF!</v>
      </c>
      <c r="E538" s="57" t="s">
        <v>131</v>
      </c>
      <c r="F538" s="32" t="s">
        <v>48</v>
      </c>
      <c r="G538" s="30" t="s">
        <v>5</v>
      </c>
      <c r="H538" s="27" t="s">
        <v>35</v>
      </c>
      <c r="I538" s="52" t="s">
        <v>84</v>
      </c>
      <c r="J538" s="33"/>
      <c r="K538" s="69"/>
      <c r="L538" s="38">
        <v>6</v>
      </c>
      <c r="M538" s="41" t="e">
        <f>VLOOKUP(I538,#REF!,6,0)</f>
        <v>#REF!</v>
      </c>
      <c r="N538" s="33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</row>
    <row r="539" spans="1:43" s="1" customFormat="1" ht="23.25" hidden="1" customHeight="1">
      <c r="A539" s="28">
        <v>534</v>
      </c>
      <c r="B539" s="94" t="e">
        <f t="shared" si="8"/>
        <v>#REF!</v>
      </c>
      <c r="C539" s="93" t="s">
        <v>2110</v>
      </c>
      <c r="D539" s="139" t="e">
        <f>VLOOKUP(E539,#REF!,25,0)</f>
        <v>#REF!</v>
      </c>
      <c r="E539" s="57" t="s">
        <v>131</v>
      </c>
      <c r="F539" s="32" t="s">
        <v>46</v>
      </c>
      <c r="G539" s="30" t="s">
        <v>1</v>
      </c>
      <c r="H539" s="27" t="s">
        <v>34</v>
      </c>
      <c r="I539" s="52" t="s">
        <v>85</v>
      </c>
      <c r="J539" s="33"/>
      <c r="K539" s="69"/>
      <c r="L539" s="38">
        <v>7</v>
      </c>
      <c r="M539" s="41" t="e">
        <f>VLOOKUP(I539,#REF!,6,0)</f>
        <v>#REF!</v>
      </c>
      <c r="N539" s="33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</row>
    <row r="540" spans="1:43" s="1" customFormat="1" ht="23.25" hidden="1" customHeight="1">
      <c r="A540" s="28">
        <v>535</v>
      </c>
      <c r="B540" s="94" t="e">
        <f t="shared" si="8"/>
        <v>#REF!</v>
      </c>
      <c r="C540" s="93" t="s">
        <v>2113</v>
      </c>
      <c r="D540" s="139" t="e">
        <f>VLOOKUP(E540,#REF!,25,0)</f>
        <v>#REF!</v>
      </c>
      <c r="E540" s="57" t="s">
        <v>131</v>
      </c>
      <c r="F540" s="32" t="s">
        <v>48</v>
      </c>
      <c r="G540" s="30" t="s">
        <v>1</v>
      </c>
      <c r="H540" s="27" t="s">
        <v>34</v>
      </c>
      <c r="I540" s="52" t="s">
        <v>86</v>
      </c>
      <c r="J540" s="33"/>
      <c r="K540" s="69"/>
      <c r="L540" s="38">
        <v>8</v>
      </c>
      <c r="M540" s="41" t="e">
        <f>VLOOKUP(I540,#REF!,6,0)</f>
        <v>#REF!</v>
      </c>
      <c r="N540" s="33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</row>
    <row r="541" spans="1:43" s="1" customFormat="1" ht="23.25" hidden="1" customHeight="1">
      <c r="A541" s="28">
        <v>536</v>
      </c>
      <c r="B541" s="94" t="e">
        <f t="shared" si="8"/>
        <v>#REF!</v>
      </c>
      <c r="C541" s="93" t="s">
        <v>2115</v>
      </c>
      <c r="D541" s="139" t="e">
        <f>VLOOKUP(E541,#REF!,25,0)</f>
        <v>#REF!</v>
      </c>
      <c r="E541" s="57" t="s">
        <v>131</v>
      </c>
      <c r="F541" s="32" t="s">
        <v>47</v>
      </c>
      <c r="G541" s="30" t="s">
        <v>1</v>
      </c>
      <c r="H541" s="44" t="s">
        <v>34</v>
      </c>
      <c r="I541" s="52" t="s">
        <v>87</v>
      </c>
      <c r="J541" s="33"/>
      <c r="K541" s="69"/>
      <c r="L541" s="38">
        <v>9</v>
      </c>
      <c r="M541" s="41" t="e">
        <f>VLOOKUP(I541,#REF!,6,0)</f>
        <v>#REF!</v>
      </c>
      <c r="N541" s="33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</row>
    <row r="542" spans="1:43" s="1" customFormat="1" ht="23.25" hidden="1" customHeight="1">
      <c r="A542" s="28">
        <v>537</v>
      </c>
      <c r="B542" s="94" t="e">
        <f t="shared" si="8"/>
        <v>#REF!</v>
      </c>
      <c r="C542" s="93" t="s">
        <v>2118</v>
      </c>
      <c r="D542" s="139" t="e">
        <f>VLOOKUP(E542,#REF!,25,0)</f>
        <v>#REF!</v>
      </c>
      <c r="E542" s="57" t="s">
        <v>131</v>
      </c>
      <c r="F542" s="32" t="s">
        <v>47</v>
      </c>
      <c r="G542" s="30" t="s">
        <v>2</v>
      </c>
      <c r="H542" s="44" t="s">
        <v>24</v>
      </c>
      <c r="I542" s="52" t="s">
        <v>88</v>
      </c>
      <c r="J542" s="33"/>
      <c r="K542" s="69"/>
      <c r="L542" s="38">
        <v>10</v>
      </c>
      <c r="M542" s="41" t="e">
        <f>VLOOKUP(I542,#REF!,6,0)</f>
        <v>#REF!</v>
      </c>
      <c r="N542" s="33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</row>
    <row r="543" spans="1:43" s="1" customFormat="1" ht="23.25" hidden="1" customHeight="1">
      <c r="A543" s="28">
        <v>538</v>
      </c>
      <c r="B543" s="94" t="e">
        <f t="shared" si="8"/>
        <v>#REF!</v>
      </c>
      <c r="C543" s="93" t="s">
        <v>2121</v>
      </c>
      <c r="D543" s="139" t="e">
        <f>VLOOKUP(E543,#REF!,25,0)</f>
        <v>#REF!</v>
      </c>
      <c r="E543" s="57" t="s">
        <v>131</v>
      </c>
      <c r="F543" s="32" t="s">
        <v>45</v>
      </c>
      <c r="G543" s="30" t="s">
        <v>1</v>
      </c>
      <c r="H543" s="44" t="s">
        <v>34</v>
      </c>
      <c r="I543" s="52" t="s">
        <v>89</v>
      </c>
      <c r="J543" s="33"/>
      <c r="K543" s="69"/>
      <c r="L543" s="38">
        <v>11</v>
      </c>
      <c r="M543" s="41" t="e">
        <f>VLOOKUP(I543,#REF!,6,0)</f>
        <v>#REF!</v>
      </c>
      <c r="N543" s="3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</row>
    <row r="544" spans="1:43" s="1" customFormat="1" ht="23.25" hidden="1" customHeight="1">
      <c r="A544" s="28">
        <v>539</v>
      </c>
      <c r="B544" s="94" t="e">
        <f t="shared" si="8"/>
        <v>#REF!</v>
      </c>
      <c r="C544" s="93" t="s">
        <v>2123</v>
      </c>
      <c r="D544" s="139" t="e">
        <f>VLOOKUP(E544,#REF!,25,0)</f>
        <v>#REF!</v>
      </c>
      <c r="E544" s="57" t="s">
        <v>284</v>
      </c>
      <c r="F544" s="32" t="s">
        <v>46</v>
      </c>
      <c r="G544" s="30" t="s">
        <v>3</v>
      </c>
      <c r="H544" s="27" t="s">
        <v>110</v>
      </c>
      <c r="I544" s="52" t="s">
        <v>99</v>
      </c>
      <c r="J544" s="33"/>
      <c r="K544" s="69"/>
      <c r="L544" s="38">
        <v>1</v>
      </c>
      <c r="M544" s="41" t="e">
        <f>VLOOKUP(I544,#REF!,6,0)</f>
        <v>#REF!</v>
      </c>
      <c r="N544" s="33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</row>
    <row r="545" spans="1:43" ht="23.25" hidden="1" customHeight="1">
      <c r="A545" s="28">
        <v>540</v>
      </c>
      <c r="B545" s="94" t="e">
        <f t="shared" si="8"/>
        <v>#REF!</v>
      </c>
      <c r="C545" s="93" t="s">
        <v>2126</v>
      </c>
      <c r="D545" s="139" t="e">
        <f>VLOOKUP(E545,#REF!,25,0)</f>
        <v>#REF!</v>
      </c>
      <c r="E545" s="57" t="s">
        <v>452</v>
      </c>
      <c r="F545" s="32" t="s">
        <v>12</v>
      </c>
      <c r="G545" s="30" t="s">
        <v>2</v>
      </c>
      <c r="H545" s="27" t="s">
        <v>30</v>
      </c>
      <c r="I545" s="52" t="s">
        <v>329</v>
      </c>
      <c r="J545" s="33"/>
      <c r="K545" s="69"/>
      <c r="L545" s="38">
        <v>1</v>
      </c>
      <c r="M545" s="41" t="e">
        <f>VLOOKUP(I545,#REF!,6,0)</f>
        <v>#REF!</v>
      </c>
      <c r="N545" s="33"/>
    </row>
    <row r="546" spans="1:43" ht="23.25" hidden="1" customHeight="1">
      <c r="A546" s="28">
        <v>541</v>
      </c>
      <c r="B546" s="94" t="e">
        <f t="shared" si="8"/>
        <v>#REF!</v>
      </c>
      <c r="C546" s="93" t="s">
        <v>2129</v>
      </c>
      <c r="D546" s="139" t="e">
        <f>VLOOKUP(E546,#REF!,25,0)</f>
        <v>#REF!</v>
      </c>
      <c r="E546" s="57" t="s">
        <v>452</v>
      </c>
      <c r="F546" s="32" t="s">
        <v>11</v>
      </c>
      <c r="G546" s="30" t="s">
        <v>2</v>
      </c>
      <c r="H546" s="27" t="s">
        <v>30</v>
      </c>
      <c r="I546" s="52" t="s">
        <v>330</v>
      </c>
      <c r="J546" s="33"/>
      <c r="K546" s="69"/>
      <c r="L546" s="38">
        <v>2</v>
      </c>
      <c r="M546" s="41" t="e">
        <f>VLOOKUP(I546,#REF!,6,0)</f>
        <v>#REF!</v>
      </c>
      <c r="N546" s="33"/>
    </row>
    <row r="547" spans="1:43" ht="23.25" hidden="1" customHeight="1">
      <c r="A547" s="28">
        <v>542</v>
      </c>
      <c r="B547" s="94" t="e">
        <f t="shared" si="8"/>
        <v>#REF!</v>
      </c>
      <c r="C547" s="93" t="s">
        <v>2132</v>
      </c>
      <c r="D547" s="139" t="e">
        <f>VLOOKUP(E547,#REF!,25,0)</f>
        <v>#REF!</v>
      </c>
      <c r="E547" s="57" t="s">
        <v>452</v>
      </c>
      <c r="F547" s="32" t="s">
        <v>12</v>
      </c>
      <c r="G547" s="30" t="s">
        <v>3</v>
      </c>
      <c r="H547" s="44" t="s">
        <v>30</v>
      </c>
      <c r="I547" s="52" t="s">
        <v>331</v>
      </c>
      <c r="J547" s="33"/>
      <c r="K547" s="69"/>
      <c r="L547" s="38">
        <v>3</v>
      </c>
      <c r="M547" s="41" t="e">
        <f>VLOOKUP(I547,#REF!,6,0)</f>
        <v>#REF!</v>
      </c>
      <c r="N547" s="33"/>
    </row>
    <row r="548" spans="1:43" ht="23.25" hidden="1" customHeight="1">
      <c r="A548" s="28">
        <v>543</v>
      </c>
      <c r="B548" s="94" t="e">
        <f t="shared" si="8"/>
        <v>#REF!</v>
      </c>
      <c r="C548" s="93" t="s">
        <v>2135</v>
      </c>
      <c r="D548" s="139" t="e">
        <f>VLOOKUP(E548,#REF!,25,0)</f>
        <v>#REF!</v>
      </c>
      <c r="E548" s="57" t="s">
        <v>452</v>
      </c>
      <c r="F548" s="32" t="s">
        <v>11</v>
      </c>
      <c r="G548" s="30" t="s">
        <v>3</v>
      </c>
      <c r="H548" s="44" t="s">
        <v>30</v>
      </c>
      <c r="I548" s="52" t="s">
        <v>332</v>
      </c>
      <c r="J548" s="33"/>
      <c r="K548" s="69"/>
      <c r="L548" s="38">
        <v>4</v>
      </c>
      <c r="M548" s="41" t="e">
        <f>VLOOKUP(I548,#REF!,6,0)</f>
        <v>#REF!</v>
      </c>
      <c r="N548" s="33"/>
    </row>
    <row r="549" spans="1:43" ht="23.25" hidden="1" customHeight="1">
      <c r="A549" s="28">
        <v>544</v>
      </c>
      <c r="B549" s="94" t="e">
        <f t="shared" si="8"/>
        <v>#REF!</v>
      </c>
      <c r="C549" s="93" t="s">
        <v>2138</v>
      </c>
      <c r="D549" s="139" t="e">
        <f>VLOOKUP(E549,#REF!,25,0)</f>
        <v>#REF!</v>
      </c>
      <c r="E549" s="57" t="s">
        <v>452</v>
      </c>
      <c r="F549" s="32" t="s">
        <v>12</v>
      </c>
      <c r="G549" s="30" t="s">
        <v>5</v>
      </c>
      <c r="H549" s="27" t="s">
        <v>31</v>
      </c>
      <c r="I549" s="52" t="s">
        <v>333</v>
      </c>
      <c r="J549" s="33"/>
      <c r="K549" s="69"/>
      <c r="L549" s="38">
        <v>5</v>
      </c>
      <c r="M549" s="41" t="e">
        <f>VLOOKUP(I549,#REF!,6,0)</f>
        <v>#REF!</v>
      </c>
      <c r="N549" s="33"/>
    </row>
    <row r="550" spans="1:43" ht="23.25" hidden="1" customHeight="1">
      <c r="A550" s="28">
        <v>545</v>
      </c>
      <c r="B550" s="94" t="e">
        <f t="shared" si="8"/>
        <v>#REF!</v>
      </c>
      <c r="C550" s="93" t="s">
        <v>2141</v>
      </c>
      <c r="D550" s="139" t="e">
        <f>VLOOKUP(E550,#REF!,25,0)</f>
        <v>#REF!</v>
      </c>
      <c r="E550" s="57" t="s">
        <v>452</v>
      </c>
      <c r="F550" s="32" t="s">
        <v>11</v>
      </c>
      <c r="G550" s="30" t="s">
        <v>5</v>
      </c>
      <c r="H550" s="27" t="s">
        <v>31</v>
      </c>
      <c r="I550" s="52" t="s">
        <v>334</v>
      </c>
      <c r="J550" s="33"/>
      <c r="K550" s="69"/>
      <c r="L550" s="38">
        <v>6</v>
      </c>
      <c r="M550" s="41" t="e">
        <f>VLOOKUP(I550,#REF!,6,0)</f>
        <v>#REF!</v>
      </c>
      <c r="N550" s="33"/>
    </row>
    <row r="551" spans="1:43" ht="23.25" hidden="1" customHeight="1">
      <c r="A551" s="28">
        <v>546</v>
      </c>
      <c r="B551" s="94" t="e">
        <f t="shared" si="8"/>
        <v>#REF!</v>
      </c>
      <c r="C551" s="93" t="s">
        <v>2144</v>
      </c>
      <c r="D551" s="139" t="e">
        <f>VLOOKUP(E551,#REF!,25,0)</f>
        <v>#REF!</v>
      </c>
      <c r="E551" s="57" t="s">
        <v>452</v>
      </c>
      <c r="F551" s="32" t="s">
        <v>12</v>
      </c>
      <c r="G551" s="30" t="s">
        <v>1</v>
      </c>
      <c r="H551" s="27" t="s">
        <v>111</v>
      </c>
      <c r="I551" s="52" t="s">
        <v>335</v>
      </c>
      <c r="J551" s="33"/>
      <c r="K551" s="69"/>
      <c r="L551" s="38">
        <v>7</v>
      </c>
      <c r="M551" s="41" t="e">
        <f>VLOOKUP(I551,#REF!,6,0)</f>
        <v>#REF!</v>
      </c>
      <c r="N551" s="33"/>
    </row>
    <row r="552" spans="1:43" ht="23.25" hidden="1" customHeight="1">
      <c r="A552" s="28">
        <v>547</v>
      </c>
      <c r="B552" s="94" t="e">
        <f t="shared" si="8"/>
        <v>#REF!</v>
      </c>
      <c r="C552" s="93" t="s">
        <v>2147</v>
      </c>
      <c r="D552" s="139" t="e">
        <f>VLOOKUP(E552,#REF!,25,0)</f>
        <v>#REF!</v>
      </c>
      <c r="E552" s="57" t="s">
        <v>421</v>
      </c>
      <c r="F552" s="32" t="s">
        <v>11</v>
      </c>
      <c r="G552" s="30" t="s">
        <v>3</v>
      </c>
      <c r="H552" s="27" t="s">
        <v>39</v>
      </c>
      <c r="I552" s="52" t="s">
        <v>413</v>
      </c>
      <c r="J552" s="24"/>
      <c r="K552" s="69"/>
      <c r="L552" s="38">
        <v>1</v>
      </c>
      <c r="M552" s="41" t="e">
        <f>VLOOKUP(I552,#REF!,6,0)</f>
        <v>#REF!</v>
      </c>
      <c r="N552" s="24"/>
    </row>
    <row r="553" spans="1:43" ht="23.25" hidden="1" customHeight="1">
      <c r="A553" s="28">
        <v>548</v>
      </c>
      <c r="B553" s="94" t="e">
        <f t="shared" si="8"/>
        <v>#REF!</v>
      </c>
      <c r="C553" s="93" t="s">
        <v>2150</v>
      </c>
      <c r="D553" s="139" t="e">
        <f>VLOOKUP(E553,#REF!,25,0)</f>
        <v>#REF!</v>
      </c>
      <c r="E553" s="57" t="s">
        <v>419</v>
      </c>
      <c r="F553" s="32" t="s">
        <v>11</v>
      </c>
      <c r="G553" s="30" t="s">
        <v>4</v>
      </c>
      <c r="H553" s="44" t="s">
        <v>35</v>
      </c>
      <c r="I553" s="52" t="s">
        <v>414</v>
      </c>
      <c r="J553" s="33"/>
      <c r="K553" s="69"/>
      <c r="L553" s="38">
        <v>1</v>
      </c>
      <c r="M553" s="41" t="e">
        <f>VLOOKUP(I553,#REF!,6,0)</f>
        <v>#REF!</v>
      </c>
      <c r="N553" s="33"/>
    </row>
    <row r="554" spans="1:43" ht="23.25" hidden="1" customHeight="1">
      <c r="A554" s="28">
        <v>549</v>
      </c>
      <c r="B554" s="94" t="e">
        <f t="shared" si="8"/>
        <v>#REF!</v>
      </c>
      <c r="C554" s="93" t="s">
        <v>2153</v>
      </c>
      <c r="D554" s="139" t="e">
        <f>VLOOKUP(E554,#REF!,25,0)</f>
        <v>#REF!</v>
      </c>
      <c r="E554" s="57" t="s">
        <v>170</v>
      </c>
      <c r="F554" s="32" t="s">
        <v>65</v>
      </c>
      <c r="G554" s="30" t="s">
        <v>3</v>
      </c>
      <c r="H554" s="27" t="s">
        <v>38</v>
      </c>
      <c r="I554" s="52" t="s">
        <v>165</v>
      </c>
      <c r="J554" s="24"/>
      <c r="K554" s="69"/>
      <c r="L554" s="38">
        <v>1</v>
      </c>
      <c r="M554" s="41" t="e">
        <f>VLOOKUP(I554,#REF!,6,0)</f>
        <v>#REF!</v>
      </c>
      <c r="N554" s="24"/>
      <c r="AP554" s="3"/>
      <c r="AQ554" s="3"/>
    </row>
    <row r="555" spans="1:43" ht="23.25" hidden="1" customHeight="1">
      <c r="A555" s="28">
        <v>550</v>
      </c>
      <c r="B555" s="94" t="e">
        <f t="shared" si="8"/>
        <v>#REF!</v>
      </c>
      <c r="C555" s="93" t="s">
        <v>2156</v>
      </c>
      <c r="D555" s="139" t="e">
        <f>VLOOKUP(E555,#REF!,25,0)</f>
        <v>#REF!</v>
      </c>
      <c r="E555" s="57" t="s">
        <v>286</v>
      </c>
      <c r="F555" s="32" t="s">
        <v>217</v>
      </c>
      <c r="G555" s="30" t="s">
        <v>4</v>
      </c>
      <c r="H555" s="27" t="s">
        <v>43</v>
      </c>
      <c r="I555" s="52" t="s">
        <v>60</v>
      </c>
      <c r="J555" s="33"/>
      <c r="K555" s="69"/>
      <c r="L555" s="38">
        <v>1</v>
      </c>
      <c r="M555" s="41" t="e">
        <f>VLOOKUP(I555,#REF!,6,0)</f>
        <v>#REF!</v>
      </c>
      <c r="N555" s="33"/>
    </row>
    <row r="556" spans="1:43" ht="23.25" hidden="1" customHeight="1">
      <c r="A556" s="28">
        <v>551</v>
      </c>
      <c r="B556" s="94" t="e">
        <f t="shared" si="8"/>
        <v>#REF!</v>
      </c>
      <c r="C556" s="93" t="s">
        <v>2159</v>
      </c>
      <c r="D556" s="139" t="e">
        <f>VLOOKUP(E556,#REF!,25,0)</f>
        <v>#REF!</v>
      </c>
      <c r="E556" s="57" t="s">
        <v>286</v>
      </c>
      <c r="F556" s="32" t="s">
        <v>214</v>
      </c>
      <c r="G556" s="30" t="s">
        <v>4</v>
      </c>
      <c r="H556" s="27" t="s">
        <v>43</v>
      </c>
      <c r="I556" s="52" t="s">
        <v>149</v>
      </c>
      <c r="J556" s="33"/>
      <c r="K556" s="69"/>
      <c r="L556" s="38">
        <v>2</v>
      </c>
      <c r="M556" s="41" t="e">
        <f>VLOOKUP(I556,#REF!,6,0)</f>
        <v>#REF!</v>
      </c>
      <c r="N556" s="33"/>
    </row>
    <row r="557" spans="1:43" ht="23.25" hidden="1" customHeight="1">
      <c r="A557" s="28">
        <v>552</v>
      </c>
      <c r="B557" s="94" t="e">
        <f t="shared" si="8"/>
        <v>#REF!</v>
      </c>
      <c r="C557" s="93" t="s">
        <v>2162</v>
      </c>
      <c r="D557" s="139" t="e">
        <f>VLOOKUP(E557,#REF!,25,0)</f>
        <v>#REF!</v>
      </c>
      <c r="E557" s="57" t="s">
        <v>230</v>
      </c>
      <c r="F557" s="32" t="s">
        <v>18</v>
      </c>
      <c r="G557" s="30" t="s">
        <v>5</v>
      </c>
      <c r="H557" s="44" t="s">
        <v>23</v>
      </c>
      <c r="I557" s="52" t="s">
        <v>540</v>
      </c>
      <c r="J557" s="33"/>
      <c r="K557" s="69"/>
      <c r="L557" s="38">
        <v>1</v>
      </c>
      <c r="M557" s="41" t="e">
        <f>VLOOKUP(I557,#REF!,6,0)</f>
        <v>#REF!</v>
      </c>
      <c r="N557" s="33"/>
    </row>
    <row r="558" spans="1:43" ht="23.25" hidden="1" customHeight="1">
      <c r="A558" s="28">
        <v>553</v>
      </c>
      <c r="B558" s="94" t="e">
        <f t="shared" si="8"/>
        <v>#REF!</v>
      </c>
      <c r="C558" s="93" t="s">
        <v>2165</v>
      </c>
      <c r="D558" s="139" t="e">
        <f>VLOOKUP(E558,#REF!,25,0)</f>
        <v>#REF!</v>
      </c>
      <c r="E558" s="57" t="s">
        <v>230</v>
      </c>
      <c r="F558" s="32" t="s">
        <v>46</v>
      </c>
      <c r="G558" s="30" t="s">
        <v>1</v>
      </c>
      <c r="H558" s="27" t="s">
        <v>25</v>
      </c>
      <c r="I558" s="52" t="s">
        <v>315</v>
      </c>
      <c r="J558" s="33"/>
      <c r="K558" s="69"/>
      <c r="L558" s="38">
        <v>2</v>
      </c>
      <c r="M558" s="41" t="e">
        <f>VLOOKUP(I558,#REF!,6,0)</f>
        <v>#REF!</v>
      </c>
      <c r="N558" s="33"/>
    </row>
    <row r="559" spans="1:43" ht="23.25" hidden="1" customHeight="1">
      <c r="A559" s="28">
        <v>554</v>
      </c>
      <c r="B559" s="94" t="e">
        <f t="shared" si="8"/>
        <v>#REF!</v>
      </c>
      <c r="C559" s="454" t="s">
        <v>2168</v>
      </c>
      <c r="D559" s="139" t="e">
        <f>VLOOKUP(E559,#REF!,25,0)</f>
        <v>#REF!</v>
      </c>
      <c r="E559" s="57" t="s">
        <v>230</v>
      </c>
      <c r="F559" s="32" t="s">
        <v>48</v>
      </c>
      <c r="G559" s="30" t="s">
        <v>0</v>
      </c>
      <c r="H559" s="27" t="s">
        <v>25</v>
      </c>
      <c r="I559" s="52" t="s">
        <v>316</v>
      </c>
      <c r="J559" s="24"/>
      <c r="K559" s="69"/>
      <c r="L559" s="39">
        <v>3</v>
      </c>
      <c r="M559" s="41" t="e">
        <f>VLOOKUP(I559,#REF!,6,0)</f>
        <v>#REF!</v>
      </c>
      <c r="N559" s="24"/>
    </row>
    <row r="560" spans="1:43" ht="23.25" hidden="1" customHeight="1">
      <c r="A560" s="28">
        <v>555</v>
      </c>
      <c r="B560" s="94" t="e">
        <f t="shared" si="8"/>
        <v>#REF!</v>
      </c>
      <c r="C560" s="446"/>
      <c r="D560" s="139" t="e">
        <f>VLOOKUP(E560,#REF!,25,0)</f>
        <v>#REF!</v>
      </c>
      <c r="E560" s="57" t="s">
        <v>230</v>
      </c>
      <c r="F560" s="32" t="s">
        <v>48</v>
      </c>
      <c r="G560" s="30" t="s">
        <v>0</v>
      </c>
      <c r="H560" s="27" t="s">
        <v>25</v>
      </c>
      <c r="I560" s="34" t="s">
        <v>572</v>
      </c>
      <c r="J560" s="33"/>
      <c r="K560" s="69"/>
      <c r="L560" s="39">
        <v>3</v>
      </c>
      <c r="M560" s="41" t="e">
        <f>VLOOKUP(I560,#REF!,6,0)</f>
        <v>#REF!</v>
      </c>
      <c r="N560" s="69" t="s">
        <v>521</v>
      </c>
    </row>
    <row r="561" spans="1:43" ht="23.25" hidden="1" customHeight="1">
      <c r="A561" s="28">
        <v>556</v>
      </c>
      <c r="B561" s="94" t="e">
        <f t="shared" si="8"/>
        <v>#REF!</v>
      </c>
      <c r="C561" s="93" t="s">
        <v>2171</v>
      </c>
      <c r="D561" s="139" t="e">
        <f>VLOOKUP(E561,#REF!,25,0)</f>
        <v>#REF!</v>
      </c>
      <c r="E561" s="57" t="s">
        <v>230</v>
      </c>
      <c r="F561" s="32" t="s">
        <v>45</v>
      </c>
      <c r="G561" s="30" t="s">
        <v>1</v>
      </c>
      <c r="H561" s="44" t="s">
        <v>25</v>
      </c>
      <c r="I561" s="52" t="s">
        <v>317</v>
      </c>
      <c r="J561" s="33"/>
      <c r="K561" s="69"/>
      <c r="L561" s="38">
        <v>4</v>
      </c>
      <c r="M561" s="41" t="e">
        <f>VLOOKUP(I561,#REF!,6,0)</f>
        <v>#REF!</v>
      </c>
      <c r="N561" s="33"/>
    </row>
    <row r="562" spans="1:43" ht="23.25" hidden="1" customHeight="1">
      <c r="A562" s="28">
        <v>557</v>
      </c>
      <c r="B562" s="94" t="e">
        <f t="shared" si="8"/>
        <v>#REF!</v>
      </c>
      <c r="C562" s="93" t="s">
        <v>2174</v>
      </c>
      <c r="D562" s="139" t="e">
        <f>VLOOKUP(E562,#REF!,25,0)</f>
        <v>#REF!</v>
      </c>
      <c r="E562" s="57" t="s">
        <v>230</v>
      </c>
      <c r="F562" s="32" t="s">
        <v>47</v>
      </c>
      <c r="G562" s="30" t="s">
        <v>1</v>
      </c>
      <c r="H562" s="44" t="s">
        <v>21</v>
      </c>
      <c r="I562" s="52" t="s">
        <v>318</v>
      </c>
      <c r="J562" s="33"/>
      <c r="K562" s="69"/>
      <c r="L562" s="38">
        <v>5</v>
      </c>
      <c r="M562" s="41" t="e">
        <f>VLOOKUP(I562,#REF!,6,0)</f>
        <v>#REF!</v>
      </c>
      <c r="N562" s="33"/>
    </row>
    <row r="563" spans="1:43" ht="23.25" hidden="1" customHeight="1">
      <c r="A563" s="28">
        <v>558</v>
      </c>
      <c r="B563" s="94" t="e">
        <f t="shared" si="8"/>
        <v>#REF!</v>
      </c>
      <c r="C563" s="93" t="s">
        <v>2177</v>
      </c>
      <c r="D563" s="139" t="e">
        <f>VLOOKUP(E563,#REF!,25,0)</f>
        <v>#REF!</v>
      </c>
      <c r="E563" s="57" t="s">
        <v>230</v>
      </c>
      <c r="F563" s="32" t="s">
        <v>48</v>
      </c>
      <c r="G563" s="30" t="s">
        <v>1</v>
      </c>
      <c r="H563" s="44" t="s">
        <v>110</v>
      </c>
      <c r="I563" s="52" t="s">
        <v>412</v>
      </c>
      <c r="J563" s="33"/>
      <c r="K563" s="69"/>
      <c r="L563" s="38">
        <v>6</v>
      </c>
      <c r="M563" s="41" t="e">
        <f>VLOOKUP(I563,#REF!,6,0)</f>
        <v>#REF!</v>
      </c>
      <c r="N563" s="33"/>
    </row>
    <row r="564" spans="1:43" ht="23.25" hidden="1" customHeight="1">
      <c r="A564" s="28">
        <v>559</v>
      </c>
      <c r="B564" s="94" t="e">
        <f t="shared" si="8"/>
        <v>#REF!</v>
      </c>
      <c r="C564" s="93" t="s">
        <v>2180</v>
      </c>
      <c r="D564" s="139" t="e">
        <f>VLOOKUP(E564,#REF!,25,0)</f>
        <v>#REF!</v>
      </c>
      <c r="E564" s="57" t="s">
        <v>230</v>
      </c>
      <c r="F564" s="32" t="s">
        <v>48</v>
      </c>
      <c r="G564" s="30" t="s">
        <v>5</v>
      </c>
      <c r="H564" s="44" t="s">
        <v>39</v>
      </c>
      <c r="I564" s="52" t="s">
        <v>71</v>
      </c>
      <c r="J564" s="33"/>
      <c r="K564" s="69"/>
      <c r="L564" s="38">
        <v>7</v>
      </c>
      <c r="M564" s="41" t="e">
        <f>VLOOKUP(I564,#REF!,6,0)</f>
        <v>#REF!</v>
      </c>
      <c r="N564" s="33"/>
    </row>
    <row r="565" spans="1:43" ht="23.25" hidden="1" customHeight="1">
      <c r="A565" s="28">
        <v>560</v>
      </c>
      <c r="B565" s="94" t="e">
        <f t="shared" si="8"/>
        <v>#REF!</v>
      </c>
      <c r="C565" s="93" t="s">
        <v>2183</v>
      </c>
      <c r="D565" s="139" t="e">
        <f>VLOOKUP(E565,#REF!,25,0)</f>
        <v>#REF!</v>
      </c>
      <c r="E565" s="57" t="s">
        <v>230</v>
      </c>
      <c r="F565" s="32" t="s">
        <v>47</v>
      </c>
      <c r="G565" s="30" t="s">
        <v>5</v>
      </c>
      <c r="H565" s="44" t="s">
        <v>37</v>
      </c>
      <c r="I565" s="52" t="s">
        <v>109</v>
      </c>
      <c r="J565" s="33"/>
      <c r="K565" s="69"/>
      <c r="L565" s="38">
        <v>8</v>
      </c>
      <c r="M565" s="41" t="e">
        <f>VLOOKUP(I565,#REF!,6,0)</f>
        <v>#REF!</v>
      </c>
      <c r="N565" s="33"/>
    </row>
    <row r="566" spans="1:43" ht="23.25" hidden="1" customHeight="1">
      <c r="A566" s="28">
        <v>561</v>
      </c>
      <c r="B566" s="94" t="e">
        <f t="shared" si="8"/>
        <v>#REF!</v>
      </c>
      <c r="C566" s="93" t="s">
        <v>2186</v>
      </c>
      <c r="D566" s="139" t="e">
        <f>VLOOKUP(E566,#REF!,25,0)</f>
        <v>#REF!</v>
      </c>
      <c r="E566" s="57" t="s">
        <v>230</v>
      </c>
      <c r="F566" s="32" t="s">
        <v>46</v>
      </c>
      <c r="G566" s="30" t="s">
        <v>0</v>
      </c>
      <c r="H566" s="44" t="s">
        <v>24</v>
      </c>
      <c r="I566" s="52" t="s">
        <v>69</v>
      </c>
      <c r="J566" s="24"/>
      <c r="K566" s="69"/>
      <c r="L566" s="38">
        <v>9</v>
      </c>
      <c r="M566" s="41" t="e">
        <f>VLOOKUP(I566,#REF!,6,0)</f>
        <v>#REF!</v>
      </c>
      <c r="N566" s="24"/>
      <c r="AP566" s="3"/>
      <c r="AQ566" s="3"/>
    </row>
    <row r="567" spans="1:43" ht="23.25" hidden="1" customHeight="1">
      <c r="A567" s="28">
        <v>562</v>
      </c>
      <c r="B567" s="94" t="e">
        <f t="shared" si="8"/>
        <v>#REF!</v>
      </c>
      <c r="C567" s="93" t="s">
        <v>2189</v>
      </c>
      <c r="D567" s="139" t="e">
        <f>VLOOKUP(E567,#REF!,25,0)</f>
        <v>#REF!</v>
      </c>
      <c r="E567" s="57" t="s">
        <v>230</v>
      </c>
      <c r="F567" s="32" t="s">
        <v>45</v>
      </c>
      <c r="G567" s="30" t="s">
        <v>0</v>
      </c>
      <c r="H567" s="44" t="s">
        <v>37</v>
      </c>
      <c r="I567" s="52" t="s">
        <v>70</v>
      </c>
      <c r="J567" s="24"/>
      <c r="K567" s="69"/>
      <c r="L567" s="38">
        <v>10</v>
      </c>
      <c r="M567" s="41" t="e">
        <f>VLOOKUP(I567,#REF!,6,0)</f>
        <v>#REF!</v>
      </c>
      <c r="N567" s="24"/>
      <c r="AP567" s="3"/>
      <c r="AQ567" s="3"/>
    </row>
    <row r="568" spans="1:43" ht="23.25" hidden="1" customHeight="1">
      <c r="A568" s="28">
        <v>563</v>
      </c>
      <c r="B568" s="94" t="e">
        <f t="shared" si="8"/>
        <v>#REF!</v>
      </c>
      <c r="C568" s="93" t="s">
        <v>2191</v>
      </c>
      <c r="D568" s="139" t="e">
        <f>VLOOKUP(E568,#REF!,25,0)</f>
        <v>#REF!</v>
      </c>
      <c r="E568" s="57" t="s">
        <v>230</v>
      </c>
      <c r="F568" s="32" t="s">
        <v>19</v>
      </c>
      <c r="G568" s="30" t="s">
        <v>0</v>
      </c>
      <c r="H568" s="27" t="s">
        <v>38</v>
      </c>
      <c r="I568" s="52" t="s">
        <v>99</v>
      </c>
      <c r="J568" s="33"/>
      <c r="K568" s="69"/>
      <c r="L568" s="38">
        <v>11</v>
      </c>
      <c r="M568" s="41" t="e">
        <f>VLOOKUP(I568,#REF!,6,0)</f>
        <v>#REF!</v>
      </c>
      <c r="N568" s="33"/>
    </row>
    <row r="569" spans="1:43" ht="23.25" hidden="1" customHeight="1">
      <c r="A569" s="28">
        <v>564</v>
      </c>
      <c r="B569" s="94" t="e">
        <f t="shared" si="8"/>
        <v>#REF!</v>
      </c>
      <c r="C569" s="93" t="s">
        <v>2194</v>
      </c>
      <c r="D569" s="139" t="e">
        <f>VLOOKUP(E569,#REF!,25,0)</f>
        <v>#REF!</v>
      </c>
      <c r="E569" s="57" t="s">
        <v>293</v>
      </c>
      <c r="F569" s="32" t="s">
        <v>45</v>
      </c>
      <c r="G569" s="30" t="s">
        <v>1</v>
      </c>
      <c r="H569" s="27" t="s">
        <v>43</v>
      </c>
      <c r="I569" s="52" t="s">
        <v>92</v>
      </c>
      <c r="J569" s="33"/>
      <c r="K569" s="69"/>
      <c r="L569" s="38">
        <v>1</v>
      </c>
      <c r="M569" s="41" t="e">
        <f>VLOOKUP(I569,#REF!,6,0)</f>
        <v>#REF!</v>
      </c>
      <c r="N569" s="33"/>
    </row>
    <row r="570" spans="1:43" ht="23.25" hidden="1" customHeight="1">
      <c r="A570" s="28">
        <v>565</v>
      </c>
      <c r="B570" s="94" t="e">
        <f t="shared" si="8"/>
        <v>#REF!</v>
      </c>
      <c r="C570" s="93" t="s">
        <v>2197</v>
      </c>
      <c r="D570" s="139" t="e">
        <f>VLOOKUP(E570,#REF!,25,0)</f>
        <v>#REF!</v>
      </c>
      <c r="E570" s="57" t="s">
        <v>293</v>
      </c>
      <c r="F570" s="32" t="s">
        <v>47</v>
      </c>
      <c r="G570" s="30" t="s">
        <v>1</v>
      </c>
      <c r="H570" s="27" t="s">
        <v>43</v>
      </c>
      <c r="I570" s="52" t="s">
        <v>93</v>
      </c>
      <c r="J570" s="33"/>
      <c r="K570" s="69"/>
      <c r="L570" s="38">
        <v>2</v>
      </c>
      <c r="M570" s="41" t="e">
        <f>VLOOKUP(I570,#REF!,6,0)</f>
        <v>#REF!</v>
      </c>
      <c r="N570" s="33"/>
    </row>
    <row r="571" spans="1:43" ht="23.25" hidden="1" customHeight="1">
      <c r="A571" s="28">
        <v>566</v>
      </c>
      <c r="B571" s="94" t="e">
        <f t="shared" si="8"/>
        <v>#REF!</v>
      </c>
      <c r="C571" s="93" t="s">
        <v>2200</v>
      </c>
      <c r="D571" s="139" t="e">
        <f>VLOOKUP(E571,#REF!,25,0)</f>
        <v>#REF!</v>
      </c>
      <c r="E571" s="57" t="s">
        <v>293</v>
      </c>
      <c r="F571" s="32" t="s">
        <v>48</v>
      </c>
      <c r="G571" s="30" t="s">
        <v>1</v>
      </c>
      <c r="H571" s="44" t="s">
        <v>36</v>
      </c>
      <c r="I571" s="52" t="s">
        <v>94</v>
      </c>
      <c r="J571" s="33"/>
      <c r="K571" s="69"/>
      <c r="L571" s="38">
        <v>3</v>
      </c>
      <c r="M571" s="41" t="e">
        <f>VLOOKUP(I571,#REF!,6,0)</f>
        <v>#REF!</v>
      </c>
      <c r="N571" s="33"/>
    </row>
    <row r="572" spans="1:43" ht="23.25" hidden="1" customHeight="1">
      <c r="A572" s="28">
        <v>567</v>
      </c>
      <c r="B572" s="94" t="e">
        <f t="shared" si="8"/>
        <v>#REF!</v>
      </c>
      <c r="C572" s="93" t="s">
        <v>2203</v>
      </c>
      <c r="D572" s="139" t="e">
        <f>VLOOKUP(E572,#REF!,25,0)</f>
        <v>#REF!</v>
      </c>
      <c r="E572" s="57" t="s">
        <v>293</v>
      </c>
      <c r="F572" s="32" t="s">
        <v>47</v>
      </c>
      <c r="G572" s="30" t="s">
        <v>4</v>
      </c>
      <c r="H572" s="44" t="s">
        <v>21</v>
      </c>
      <c r="I572" s="52" t="s">
        <v>95</v>
      </c>
      <c r="J572" s="24"/>
      <c r="K572" s="69"/>
      <c r="L572" s="38">
        <v>4</v>
      </c>
      <c r="M572" s="41" t="e">
        <f>VLOOKUP(I572,#REF!,6,0)</f>
        <v>#REF!</v>
      </c>
      <c r="N572" s="24"/>
      <c r="AP572" s="3"/>
      <c r="AQ572" s="3"/>
    </row>
    <row r="573" spans="1:43" ht="23.25" hidden="1" customHeight="1">
      <c r="A573" s="28">
        <v>568</v>
      </c>
      <c r="B573" s="94" t="e">
        <f t="shared" si="8"/>
        <v>#REF!</v>
      </c>
      <c r="C573" s="125" t="s">
        <v>3640</v>
      </c>
      <c r="D573" s="139" t="e">
        <f>VLOOKUP(E573,#REF!,25,0)</f>
        <v>#REF!</v>
      </c>
      <c r="E573" s="57" t="s">
        <v>293</v>
      </c>
      <c r="F573" s="32" t="s">
        <v>45</v>
      </c>
      <c r="G573" s="30" t="s">
        <v>4</v>
      </c>
      <c r="H573" s="44" t="s">
        <v>3630</v>
      </c>
      <c r="I573" s="31" t="s">
        <v>448</v>
      </c>
      <c r="J573" s="33"/>
      <c r="K573" s="69"/>
      <c r="L573" s="79">
        <v>6</v>
      </c>
      <c r="M573" s="41" t="e">
        <f>VLOOKUP(I573,#REF!,6,0)</f>
        <v>#REF!</v>
      </c>
      <c r="N573" s="54"/>
    </row>
    <row r="574" spans="1:43" ht="23.25" hidden="1" customHeight="1">
      <c r="A574" s="28">
        <v>569</v>
      </c>
      <c r="B574" s="94" t="e">
        <f t="shared" si="8"/>
        <v>#REF!</v>
      </c>
      <c r="C574" s="93" t="s">
        <v>2206</v>
      </c>
      <c r="D574" s="139" t="e">
        <f>VLOOKUP(E574,#REF!,25,0)</f>
        <v>#REF!</v>
      </c>
      <c r="E574" s="57" t="s">
        <v>293</v>
      </c>
      <c r="F574" s="32" t="s">
        <v>48</v>
      </c>
      <c r="G574" s="30" t="s">
        <v>4</v>
      </c>
      <c r="H574" s="44" t="s">
        <v>21</v>
      </c>
      <c r="I574" s="52" t="s">
        <v>96</v>
      </c>
      <c r="J574" s="24"/>
      <c r="K574" s="69"/>
      <c r="L574" s="79">
        <v>5</v>
      </c>
      <c r="M574" s="41" t="e">
        <f>VLOOKUP(I574,#REF!,6,0)</f>
        <v>#REF!</v>
      </c>
      <c r="N574" s="24"/>
      <c r="AP574" s="3"/>
      <c r="AQ574" s="3"/>
    </row>
    <row r="575" spans="1:43" ht="23.25" hidden="1" customHeight="1">
      <c r="A575" s="28">
        <v>570</v>
      </c>
      <c r="B575" s="94" t="e">
        <f t="shared" si="8"/>
        <v>#REF!</v>
      </c>
      <c r="C575" s="93" t="s">
        <v>2209</v>
      </c>
      <c r="D575" s="139" t="e">
        <f>VLOOKUP(E575,#REF!,25,0)</f>
        <v>#REF!</v>
      </c>
      <c r="E575" s="57" t="s">
        <v>238</v>
      </c>
      <c r="F575" s="32" t="s">
        <v>47</v>
      </c>
      <c r="G575" s="30" t="s">
        <v>4</v>
      </c>
      <c r="H575" s="27" t="s">
        <v>36</v>
      </c>
      <c r="I575" s="52" t="s">
        <v>97</v>
      </c>
      <c r="J575" s="24"/>
      <c r="K575" s="69"/>
      <c r="L575" s="38">
        <v>1</v>
      </c>
      <c r="M575" s="41" t="e">
        <f>VLOOKUP(I575,#REF!,6,0)</f>
        <v>#REF!</v>
      </c>
      <c r="N575" s="24"/>
      <c r="AP575" s="3"/>
      <c r="AQ575" s="3"/>
    </row>
    <row r="576" spans="1:43" ht="23.25" hidden="1" customHeight="1">
      <c r="A576" s="28">
        <v>571</v>
      </c>
      <c r="B576" s="94" t="e">
        <f t="shared" si="8"/>
        <v>#REF!</v>
      </c>
      <c r="C576" s="93" t="s">
        <v>2212</v>
      </c>
      <c r="D576" s="139" t="e">
        <f>VLOOKUP(E576,#REF!,25,0)</f>
        <v>#REF!</v>
      </c>
      <c r="E576" s="57" t="s">
        <v>238</v>
      </c>
      <c r="F576" s="32" t="s">
        <v>48</v>
      </c>
      <c r="G576" s="30" t="s">
        <v>4</v>
      </c>
      <c r="H576" s="27" t="s">
        <v>38</v>
      </c>
      <c r="I576" s="52" t="s">
        <v>98</v>
      </c>
      <c r="J576" s="24"/>
      <c r="K576" s="69"/>
      <c r="L576" s="38">
        <v>2</v>
      </c>
      <c r="M576" s="41" t="e">
        <f>VLOOKUP(I576,#REF!,6,0)</f>
        <v>#REF!</v>
      </c>
      <c r="N576" s="24"/>
      <c r="AP576" s="3"/>
      <c r="AQ576" s="3"/>
    </row>
    <row r="577" spans="1:43" ht="23.25" hidden="1" customHeight="1">
      <c r="A577" s="28">
        <v>572</v>
      </c>
      <c r="B577" s="94" t="e">
        <f t="shared" si="8"/>
        <v>#REF!</v>
      </c>
      <c r="C577" s="93" t="s">
        <v>2215</v>
      </c>
      <c r="D577" s="139" t="e">
        <f>VLOOKUP(E577,#REF!,25,0)</f>
        <v>#REF!</v>
      </c>
      <c r="E577" s="57" t="s">
        <v>241</v>
      </c>
      <c r="F577" s="32" t="s">
        <v>48</v>
      </c>
      <c r="G577" s="30" t="s">
        <v>1</v>
      </c>
      <c r="H577" s="44" t="s">
        <v>24</v>
      </c>
      <c r="I577" s="52" t="s">
        <v>100</v>
      </c>
      <c r="J577" s="33"/>
      <c r="K577" s="69"/>
      <c r="L577" s="38">
        <v>1</v>
      </c>
      <c r="M577" s="41" t="e">
        <f>VLOOKUP(I577,#REF!,6,0)</f>
        <v>#REF!</v>
      </c>
      <c r="N577" s="33"/>
    </row>
    <row r="578" spans="1:43" ht="23.25" hidden="1" customHeight="1">
      <c r="A578" s="28">
        <v>573</v>
      </c>
      <c r="B578" s="94" t="e">
        <f t="shared" si="8"/>
        <v>#REF!</v>
      </c>
      <c r="C578" s="93" t="s">
        <v>2218</v>
      </c>
      <c r="D578" s="139" t="e">
        <f>VLOOKUP(E578,#REF!,25,0)</f>
        <v>#REF!</v>
      </c>
      <c r="E578" s="57" t="s">
        <v>241</v>
      </c>
      <c r="F578" s="32" t="s">
        <v>46</v>
      </c>
      <c r="G578" s="30" t="s">
        <v>1</v>
      </c>
      <c r="H578" s="44" t="s">
        <v>21</v>
      </c>
      <c r="I578" s="52" t="s">
        <v>101</v>
      </c>
      <c r="J578" s="24"/>
      <c r="K578" s="69"/>
      <c r="L578" s="38">
        <v>2</v>
      </c>
      <c r="M578" s="41" t="e">
        <f>VLOOKUP(I578,#REF!,6,0)</f>
        <v>#REF!</v>
      </c>
      <c r="N578" s="24"/>
      <c r="AP578" s="3"/>
      <c r="AQ578" s="3"/>
    </row>
    <row r="579" spans="1:43" ht="23.25" hidden="1" customHeight="1">
      <c r="A579" s="28">
        <v>574</v>
      </c>
      <c r="B579" s="94" t="e">
        <f t="shared" si="8"/>
        <v>#REF!</v>
      </c>
      <c r="C579" s="93" t="s">
        <v>2221</v>
      </c>
      <c r="D579" s="139" t="e">
        <f>VLOOKUP(E579,#REF!,25,0)</f>
        <v>#REF!</v>
      </c>
      <c r="E579" s="57" t="s">
        <v>121</v>
      </c>
      <c r="F579" s="32" t="s">
        <v>12</v>
      </c>
      <c r="G579" s="30" t="s">
        <v>1</v>
      </c>
      <c r="H579" s="27" t="s">
        <v>454</v>
      </c>
      <c r="I579" s="52" t="s">
        <v>531</v>
      </c>
      <c r="J579" s="33"/>
      <c r="K579" s="69"/>
      <c r="L579" s="38">
        <v>1</v>
      </c>
      <c r="M579" s="41" t="e">
        <f>VLOOKUP(I579,#REF!,6,0)</f>
        <v>#REF!</v>
      </c>
      <c r="N579" s="33"/>
    </row>
    <row r="580" spans="1:43" ht="23.25" hidden="1" customHeight="1">
      <c r="A580" s="28">
        <v>575</v>
      </c>
      <c r="B580" s="94" t="e">
        <f t="shared" si="8"/>
        <v>#REF!</v>
      </c>
      <c r="C580" s="93" t="s">
        <v>2224</v>
      </c>
      <c r="D580" s="139" t="e">
        <f>VLOOKUP(E580,#REF!,25,0)</f>
        <v>#REF!</v>
      </c>
      <c r="E580" s="57" t="s">
        <v>121</v>
      </c>
      <c r="F580" s="32" t="s">
        <v>11</v>
      </c>
      <c r="G580" s="30" t="s">
        <v>1</v>
      </c>
      <c r="H580" s="27" t="s">
        <v>454</v>
      </c>
      <c r="I580" s="52" t="s">
        <v>532</v>
      </c>
      <c r="J580" s="33"/>
      <c r="K580" s="69"/>
      <c r="L580" s="38">
        <v>2</v>
      </c>
      <c r="M580" s="41" t="e">
        <f>VLOOKUP(I580,#REF!,6,0)</f>
        <v>#REF!</v>
      </c>
      <c r="N580" s="33"/>
    </row>
    <row r="581" spans="1:43" ht="23.25" hidden="1" customHeight="1">
      <c r="A581" s="28">
        <v>576</v>
      </c>
      <c r="B581" s="94" t="e">
        <f t="shared" si="8"/>
        <v>#REF!</v>
      </c>
      <c r="C581" s="93" t="s">
        <v>2227</v>
      </c>
      <c r="D581" s="139" t="e">
        <f>VLOOKUP(E581,#REF!,25,0)</f>
        <v>#REF!</v>
      </c>
      <c r="E581" s="57" t="s">
        <v>121</v>
      </c>
      <c r="F581" s="32" t="s">
        <v>12</v>
      </c>
      <c r="G581" s="30" t="s">
        <v>0</v>
      </c>
      <c r="H581" s="27" t="s">
        <v>454</v>
      </c>
      <c r="I581" s="52" t="s">
        <v>533</v>
      </c>
      <c r="J581" s="24"/>
      <c r="K581" s="69"/>
      <c r="L581" s="76">
        <v>3</v>
      </c>
      <c r="M581" s="41" t="e">
        <f>VLOOKUP(I581,#REF!,6,0)</f>
        <v>#REF!</v>
      </c>
      <c r="N581" s="24"/>
    </row>
    <row r="582" spans="1:43" ht="23.25" hidden="1" customHeight="1">
      <c r="A582" s="28">
        <v>577</v>
      </c>
      <c r="B582" s="94" t="e">
        <f t="shared" ref="B582:B645" si="9">CONCATENATE(20241,$D582,"K19.",$L582)</f>
        <v>#REF!</v>
      </c>
      <c r="C582" s="93" t="s">
        <v>2230</v>
      </c>
      <c r="D582" s="139" t="e">
        <f>VLOOKUP(E582,#REF!,25,0)</f>
        <v>#REF!</v>
      </c>
      <c r="E582" s="57" t="s">
        <v>527</v>
      </c>
      <c r="F582" s="32" t="s">
        <v>12</v>
      </c>
      <c r="G582" s="30" t="s">
        <v>3</v>
      </c>
      <c r="H582" s="27" t="s">
        <v>26</v>
      </c>
      <c r="I582" s="52" t="s">
        <v>102</v>
      </c>
      <c r="J582" s="33"/>
      <c r="K582" s="69"/>
      <c r="L582" s="38">
        <v>1</v>
      </c>
      <c r="M582" s="41" t="e">
        <f>VLOOKUP(I582,#REF!,6,0)</f>
        <v>#REF!</v>
      </c>
      <c r="N582" s="33"/>
    </row>
    <row r="583" spans="1:43" ht="23.25" hidden="1" customHeight="1">
      <c r="A583" s="28">
        <v>578</v>
      </c>
      <c r="B583" s="94" t="e">
        <f t="shared" si="9"/>
        <v>#REF!</v>
      </c>
      <c r="C583" s="93" t="s">
        <v>2233</v>
      </c>
      <c r="D583" s="139" t="e">
        <f>VLOOKUP(E583,#REF!,25,0)</f>
        <v>#REF!</v>
      </c>
      <c r="E583" s="57" t="s">
        <v>527</v>
      </c>
      <c r="F583" s="32" t="s">
        <v>11</v>
      </c>
      <c r="G583" s="30" t="s">
        <v>3</v>
      </c>
      <c r="H583" s="27" t="s">
        <v>26</v>
      </c>
      <c r="I583" s="52" t="s">
        <v>103</v>
      </c>
      <c r="J583" s="33"/>
      <c r="K583" s="69"/>
      <c r="L583" s="38">
        <v>2</v>
      </c>
      <c r="M583" s="41" t="e">
        <f>VLOOKUP(I583,#REF!,6,0)</f>
        <v>#REF!</v>
      </c>
      <c r="N583" s="33"/>
    </row>
    <row r="584" spans="1:43" ht="23.25" hidden="1" customHeight="1">
      <c r="A584" s="28">
        <v>579</v>
      </c>
      <c r="B584" s="94" t="e">
        <f t="shared" si="9"/>
        <v>#REF!</v>
      </c>
      <c r="C584" s="93" t="s">
        <v>2236</v>
      </c>
      <c r="D584" s="139" t="e">
        <f>VLOOKUP(E584,#REF!,25,0)</f>
        <v>#REF!</v>
      </c>
      <c r="E584" s="57" t="s">
        <v>148</v>
      </c>
      <c r="F584" s="32" t="s">
        <v>12</v>
      </c>
      <c r="G584" s="30" t="s">
        <v>0</v>
      </c>
      <c r="H584" s="27" t="s">
        <v>373</v>
      </c>
      <c r="I584" s="58" t="s">
        <v>308</v>
      </c>
      <c r="J584" s="24"/>
      <c r="K584" s="69"/>
      <c r="L584" s="76">
        <v>1</v>
      </c>
      <c r="M584" s="41" t="e">
        <f>VLOOKUP(I584,#REF!,6,0)</f>
        <v>#REF!</v>
      </c>
      <c r="N584" s="24"/>
    </row>
    <row r="585" spans="1:43" ht="23.25" hidden="1" customHeight="1">
      <c r="A585" s="28">
        <v>580</v>
      </c>
      <c r="B585" s="94" t="str">
        <f t="shared" si="9"/>
        <v>20241CT6108K19.1</v>
      </c>
      <c r="C585" s="93" t="s">
        <v>2239</v>
      </c>
      <c r="D585" s="139" t="s">
        <v>199</v>
      </c>
      <c r="E585" s="57" t="s">
        <v>562</v>
      </c>
      <c r="F585" s="32" t="s">
        <v>214</v>
      </c>
      <c r="G585" s="30" t="s">
        <v>4</v>
      </c>
      <c r="H585" s="27" t="s">
        <v>306</v>
      </c>
      <c r="I585" s="52" t="s">
        <v>118</v>
      </c>
      <c r="J585" s="33"/>
      <c r="K585" s="69"/>
      <c r="L585" s="38">
        <v>1</v>
      </c>
      <c r="M585" s="41" t="e">
        <f>VLOOKUP(I585,#REF!,6,0)</f>
        <v>#REF!</v>
      </c>
      <c r="N585" s="33"/>
    </row>
    <row r="586" spans="1:43" ht="23.25" hidden="1" customHeight="1">
      <c r="A586" s="28">
        <v>581</v>
      </c>
      <c r="B586" s="94" t="str">
        <f t="shared" si="9"/>
        <v>20241CT6108K19.2</v>
      </c>
      <c r="C586" s="93" t="s">
        <v>2242</v>
      </c>
      <c r="D586" s="139" t="s">
        <v>199</v>
      </c>
      <c r="E586" s="57" t="s">
        <v>562</v>
      </c>
      <c r="F586" s="32" t="s">
        <v>12</v>
      </c>
      <c r="G586" s="30" t="s">
        <v>4</v>
      </c>
      <c r="H586" s="27" t="s">
        <v>306</v>
      </c>
      <c r="I586" s="52" t="s">
        <v>150</v>
      </c>
      <c r="J586" s="33"/>
      <c r="K586" s="69"/>
      <c r="L586" s="38">
        <v>2</v>
      </c>
      <c r="M586" s="41" t="e">
        <f>VLOOKUP(I586,#REF!,6,0)</f>
        <v>#REF!</v>
      </c>
      <c r="N586" s="33"/>
    </row>
    <row r="587" spans="1:43" ht="23.25" hidden="1" customHeight="1">
      <c r="A587" s="28">
        <v>582</v>
      </c>
      <c r="B587" s="94" t="str">
        <f t="shared" si="9"/>
        <v>20241CT6108K19.3</v>
      </c>
      <c r="C587" s="93" t="s">
        <v>2245</v>
      </c>
      <c r="D587" s="139" t="s">
        <v>199</v>
      </c>
      <c r="E587" s="57" t="s">
        <v>562</v>
      </c>
      <c r="F587" s="32" t="s">
        <v>12</v>
      </c>
      <c r="G587" s="30" t="s">
        <v>1</v>
      </c>
      <c r="H587" s="27" t="s">
        <v>176</v>
      </c>
      <c r="I587" s="52" t="s">
        <v>303</v>
      </c>
      <c r="J587" s="33"/>
      <c r="K587" s="69"/>
      <c r="L587" s="38">
        <v>3</v>
      </c>
      <c r="M587" s="41" t="e">
        <f>VLOOKUP(I587,#REF!,6,0)</f>
        <v>#REF!</v>
      </c>
      <c r="N587" s="33"/>
    </row>
    <row r="588" spans="1:43" ht="23.25" hidden="1" customHeight="1">
      <c r="A588" s="28">
        <v>583</v>
      </c>
      <c r="B588" s="94" t="str">
        <f t="shared" si="9"/>
        <v>20241CT6108K19.4</v>
      </c>
      <c r="C588" s="93" t="s">
        <v>2248</v>
      </c>
      <c r="D588" s="139" t="s">
        <v>199</v>
      </c>
      <c r="E588" s="57" t="s">
        <v>562</v>
      </c>
      <c r="F588" s="32" t="s">
        <v>11</v>
      </c>
      <c r="G588" s="30" t="s">
        <v>1</v>
      </c>
      <c r="H588" s="27" t="s">
        <v>176</v>
      </c>
      <c r="I588" s="52" t="s">
        <v>304</v>
      </c>
      <c r="J588" s="33"/>
      <c r="K588" s="69"/>
      <c r="L588" s="38">
        <v>4</v>
      </c>
      <c r="M588" s="41" t="e">
        <f>VLOOKUP(I588,#REF!,6,0)</f>
        <v>#REF!</v>
      </c>
      <c r="N588" s="33"/>
    </row>
    <row r="589" spans="1:43" ht="23.25" hidden="1" customHeight="1">
      <c r="A589" s="28">
        <v>584</v>
      </c>
      <c r="B589" s="94" t="str">
        <f t="shared" si="9"/>
        <v>20241CT6108K19.5</v>
      </c>
      <c r="C589" s="93" t="s">
        <v>2251</v>
      </c>
      <c r="D589" s="139" t="s">
        <v>199</v>
      </c>
      <c r="E589" s="57" t="s">
        <v>562</v>
      </c>
      <c r="F589" s="32" t="s">
        <v>12</v>
      </c>
      <c r="G589" s="30" t="s">
        <v>0</v>
      </c>
      <c r="H589" s="27" t="s">
        <v>375</v>
      </c>
      <c r="I589" s="52" t="s">
        <v>305</v>
      </c>
      <c r="J589" s="24"/>
      <c r="K589" s="69"/>
      <c r="L589" s="76">
        <v>5</v>
      </c>
      <c r="M589" s="41" t="e">
        <f>VLOOKUP(I589,#REF!,6,0)</f>
        <v>#REF!</v>
      </c>
      <c r="N589" s="24"/>
    </row>
    <row r="590" spans="1:43" ht="23.25" hidden="1" customHeight="1">
      <c r="A590" s="28">
        <v>585</v>
      </c>
      <c r="B590" s="94" t="str">
        <f t="shared" si="9"/>
        <v>20241CT6108K19.6</v>
      </c>
      <c r="C590" s="93" t="s">
        <v>2254</v>
      </c>
      <c r="D590" s="139" t="s">
        <v>199</v>
      </c>
      <c r="E590" s="57" t="s">
        <v>562</v>
      </c>
      <c r="F590" s="32" t="s">
        <v>11</v>
      </c>
      <c r="G590" s="30" t="s">
        <v>2</v>
      </c>
      <c r="H590" s="27" t="s">
        <v>375</v>
      </c>
      <c r="I590" s="52" t="s">
        <v>307</v>
      </c>
      <c r="J590" s="33"/>
      <c r="K590" s="69"/>
      <c r="L590" s="38">
        <v>6</v>
      </c>
      <c r="M590" s="41" t="e">
        <f>VLOOKUP(I590,#REF!,6,0)</f>
        <v>#REF!</v>
      </c>
      <c r="N590" s="33"/>
    </row>
    <row r="591" spans="1:43" ht="23.25" hidden="1" customHeight="1">
      <c r="A591" s="28">
        <v>586</v>
      </c>
      <c r="B591" s="94" t="str">
        <f t="shared" si="9"/>
        <v>20241CT6108K19.7</v>
      </c>
      <c r="C591" s="93" t="s">
        <v>2257</v>
      </c>
      <c r="D591" s="139" t="s">
        <v>199</v>
      </c>
      <c r="E591" s="57" t="s">
        <v>562</v>
      </c>
      <c r="F591" s="32" t="s">
        <v>12</v>
      </c>
      <c r="G591" s="30" t="s">
        <v>2</v>
      </c>
      <c r="H591" s="27" t="s">
        <v>360</v>
      </c>
      <c r="I591" s="52" t="s">
        <v>374</v>
      </c>
      <c r="J591" s="33"/>
      <c r="K591" s="69"/>
      <c r="L591" s="38">
        <v>7</v>
      </c>
      <c r="M591" s="41" t="e">
        <f>VLOOKUP(I591,#REF!,6,0)</f>
        <v>#REF!</v>
      </c>
      <c r="N591" s="33"/>
    </row>
    <row r="592" spans="1:43" ht="23.25" hidden="1" customHeight="1">
      <c r="A592" s="28">
        <v>587</v>
      </c>
      <c r="B592" s="94" t="str">
        <f t="shared" si="9"/>
        <v>20241EE6045K19.1</v>
      </c>
      <c r="C592" s="93" t="s">
        <v>2260</v>
      </c>
      <c r="D592" s="139" t="s">
        <v>224</v>
      </c>
      <c r="E592" s="57" t="s">
        <v>565</v>
      </c>
      <c r="F592" s="32" t="s">
        <v>11</v>
      </c>
      <c r="G592" s="30" t="s">
        <v>3</v>
      </c>
      <c r="H592" s="27" t="s">
        <v>32</v>
      </c>
      <c r="I592" s="52" t="s">
        <v>336</v>
      </c>
      <c r="J592" s="33"/>
      <c r="K592" s="69"/>
      <c r="L592" s="38">
        <v>1</v>
      </c>
      <c r="M592" s="41" t="e">
        <f>VLOOKUP(I592,#REF!,6,0)</f>
        <v>#REF!</v>
      </c>
      <c r="N592" s="33"/>
    </row>
    <row r="593" spans="1:14" ht="23.25" hidden="1" customHeight="1">
      <c r="A593" s="28">
        <v>588</v>
      </c>
      <c r="B593" s="94" t="str">
        <f t="shared" si="9"/>
        <v>20241EE6045K19.2</v>
      </c>
      <c r="C593" s="93" t="s">
        <v>2263</v>
      </c>
      <c r="D593" s="139" t="s">
        <v>224</v>
      </c>
      <c r="E593" s="57" t="s">
        <v>565</v>
      </c>
      <c r="F593" s="32" t="s">
        <v>12</v>
      </c>
      <c r="G593" s="30" t="s">
        <v>3</v>
      </c>
      <c r="H593" s="27" t="s">
        <v>32</v>
      </c>
      <c r="I593" s="52" t="s">
        <v>337</v>
      </c>
      <c r="J593" s="33"/>
      <c r="K593" s="69"/>
      <c r="L593" s="38">
        <v>2</v>
      </c>
      <c r="M593" s="41" t="e">
        <f>VLOOKUP(I593,#REF!,6,0)</f>
        <v>#REF!</v>
      </c>
      <c r="N593" s="33"/>
    </row>
    <row r="594" spans="1:14" ht="23.25" hidden="1" customHeight="1">
      <c r="A594" s="28">
        <v>589</v>
      </c>
      <c r="B594" s="94" t="str">
        <f t="shared" si="9"/>
        <v>20241EE6045K19.3</v>
      </c>
      <c r="C594" s="93" t="s">
        <v>2266</v>
      </c>
      <c r="D594" s="139" t="s">
        <v>224</v>
      </c>
      <c r="E594" s="57" t="s">
        <v>565</v>
      </c>
      <c r="F594" s="32" t="s">
        <v>11</v>
      </c>
      <c r="G594" s="30" t="s">
        <v>2</v>
      </c>
      <c r="H594" s="27" t="s">
        <v>32</v>
      </c>
      <c r="I594" s="52" t="s">
        <v>338</v>
      </c>
      <c r="J594" s="33"/>
      <c r="K594" s="69"/>
      <c r="L594" s="38">
        <v>3</v>
      </c>
      <c r="M594" s="41" t="e">
        <f>VLOOKUP(I594,#REF!,6,0)</f>
        <v>#REF!</v>
      </c>
      <c r="N594" s="33"/>
    </row>
    <row r="595" spans="1:14" ht="23.25" hidden="1" customHeight="1">
      <c r="A595" s="28">
        <v>590</v>
      </c>
      <c r="B595" s="94" t="str">
        <f t="shared" si="9"/>
        <v>20241EE6045K19.4</v>
      </c>
      <c r="C595" s="93" t="s">
        <v>2269</v>
      </c>
      <c r="D595" s="139" t="s">
        <v>224</v>
      </c>
      <c r="E595" s="57" t="s">
        <v>565</v>
      </c>
      <c r="F595" s="32" t="s">
        <v>12</v>
      </c>
      <c r="G595" s="30" t="s">
        <v>2</v>
      </c>
      <c r="H595" s="27" t="s">
        <v>32</v>
      </c>
      <c r="I595" s="52" t="s">
        <v>339</v>
      </c>
      <c r="J595" s="33"/>
      <c r="K595" s="69"/>
      <c r="L595" s="38">
        <v>4</v>
      </c>
      <c r="M595" s="41" t="e">
        <f>VLOOKUP(I595,#REF!,6,0)</f>
        <v>#REF!</v>
      </c>
      <c r="N595" s="33"/>
    </row>
    <row r="596" spans="1:14" ht="23.25" hidden="1" customHeight="1">
      <c r="A596" s="28">
        <v>591</v>
      </c>
      <c r="B596" s="94" t="str">
        <f t="shared" si="9"/>
        <v>20241FE6029K19.1</v>
      </c>
      <c r="C596" s="93" t="s">
        <v>2272</v>
      </c>
      <c r="D596" s="139" t="s">
        <v>227</v>
      </c>
      <c r="E596" s="57" t="s">
        <v>566</v>
      </c>
      <c r="F596" s="32" t="s">
        <v>65</v>
      </c>
      <c r="G596" s="30" t="s">
        <v>1</v>
      </c>
      <c r="H596" s="44" t="s">
        <v>39</v>
      </c>
      <c r="I596" s="52" t="s">
        <v>340</v>
      </c>
      <c r="J596" s="33"/>
      <c r="K596" s="69"/>
      <c r="L596" s="38">
        <v>1</v>
      </c>
      <c r="M596" s="41" t="e">
        <f>VLOOKUP(I596,#REF!,6,0)</f>
        <v>#REF!</v>
      </c>
      <c r="N596" s="33"/>
    </row>
    <row r="597" spans="1:14" ht="23.25" hidden="1" customHeight="1">
      <c r="A597" s="28">
        <v>592</v>
      </c>
      <c r="B597" s="94" t="str">
        <f t="shared" si="9"/>
        <v>20241FE6029K19.2</v>
      </c>
      <c r="C597" s="93" t="s">
        <v>2275</v>
      </c>
      <c r="D597" s="139" t="s">
        <v>227</v>
      </c>
      <c r="E597" s="57" t="s">
        <v>566</v>
      </c>
      <c r="F597" s="32" t="s">
        <v>13</v>
      </c>
      <c r="G597" s="30" t="s">
        <v>1</v>
      </c>
      <c r="H597" s="44" t="s">
        <v>39</v>
      </c>
      <c r="I597" s="52" t="s">
        <v>341</v>
      </c>
      <c r="J597" s="33"/>
      <c r="K597" s="69"/>
      <c r="L597" s="38">
        <v>2</v>
      </c>
      <c r="M597" s="41" t="e">
        <f>VLOOKUP(I597,#REF!,6,0)</f>
        <v>#REF!</v>
      </c>
      <c r="N597" s="33"/>
    </row>
    <row r="598" spans="1:14" ht="23.25" hidden="1" customHeight="1">
      <c r="A598" s="28">
        <v>593</v>
      </c>
      <c r="B598" s="94" t="str">
        <f t="shared" si="9"/>
        <v>20241FE6029K19.3</v>
      </c>
      <c r="C598" s="93" t="s">
        <v>2278</v>
      </c>
      <c r="D598" s="139" t="s">
        <v>227</v>
      </c>
      <c r="E598" s="57" t="s">
        <v>566</v>
      </c>
      <c r="F598" s="32" t="s">
        <v>13</v>
      </c>
      <c r="G598" s="30" t="s">
        <v>2</v>
      </c>
      <c r="H598" s="44" t="s">
        <v>33</v>
      </c>
      <c r="I598" s="52" t="s">
        <v>342</v>
      </c>
      <c r="J598" s="33"/>
      <c r="K598" s="69"/>
      <c r="L598" s="38">
        <v>3</v>
      </c>
      <c r="M598" s="41" t="e">
        <f>VLOOKUP(I598,#REF!,6,0)</f>
        <v>#REF!</v>
      </c>
      <c r="N598" s="33"/>
    </row>
    <row r="599" spans="1:14" ht="23.25" hidden="1" customHeight="1">
      <c r="A599" s="28">
        <v>594</v>
      </c>
      <c r="B599" s="94" t="str">
        <f t="shared" si="9"/>
        <v>20241FE6029K19.4</v>
      </c>
      <c r="C599" s="445" t="s">
        <v>2281</v>
      </c>
      <c r="D599" s="139" t="s">
        <v>227</v>
      </c>
      <c r="E599" s="57" t="s">
        <v>566</v>
      </c>
      <c r="F599" s="32" t="s">
        <v>65</v>
      </c>
      <c r="G599" s="30" t="s">
        <v>2</v>
      </c>
      <c r="H599" s="44" t="s">
        <v>39</v>
      </c>
      <c r="I599" s="52" t="s">
        <v>343</v>
      </c>
      <c r="J599" s="33"/>
      <c r="K599" s="69"/>
      <c r="L599" s="39">
        <v>4</v>
      </c>
      <c r="M599" s="41" t="e">
        <f>VLOOKUP(I599,#REF!,6,0)</f>
        <v>#REF!</v>
      </c>
      <c r="N599" s="33"/>
    </row>
    <row r="600" spans="1:14" ht="23.25" hidden="1" customHeight="1">
      <c r="A600" s="28">
        <v>595</v>
      </c>
      <c r="B600" s="94" t="str">
        <f t="shared" si="9"/>
        <v>20241FE6029K19.4</v>
      </c>
      <c r="C600" s="446"/>
      <c r="D600" s="139" t="s">
        <v>227</v>
      </c>
      <c r="E600" s="57" t="s">
        <v>566</v>
      </c>
      <c r="F600" s="32" t="s">
        <v>65</v>
      </c>
      <c r="G600" s="30" t="s">
        <v>2</v>
      </c>
      <c r="H600" s="27" t="s">
        <v>456</v>
      </c>
      <c r="I600" s="34" t="s">
        <v>408</v>
      </c>
      <c r="J600" s="33"/>
      <c r="K600" s="69"/>
      <c r="L600" s="39">
        <v>4</v>
      </c>
      <c r="M600" s="41" t="e">
        <f>VLOOKUP(I600,#REF!,6,0)</f>
        <v>#REF!</v>
      </c>
      <c r="N600" s="54" t="s">
        <v>576</v>
      </c>
    </row>
    <row r="601" spans="1:14" ht="23.25" hidden="1" customHeight="1">
      <c r="A601" s="28">
        <v>596</v>
      </c>
      <c r="B601" s="94" t="str">
        <f t="shared" si="9"/>
        <v>20241FE6029K19.5</v>
      </c>
      <c r="C601" s="93" t="s">
        <v>2284</v>
      </c>
      <c r="D601" s="139" t="s">
        <v>227</v>
      </c>
      <c r="E601" s="57" t="s">
        <v>566</v>
      </c>
      <c r="F601" s="32" t="s">
        <v>13</v>
      </c>
      <c r="G601" s="30" t="s">
        <v>4</v>
      </c>
      <c r="H601" s="44" t="s">
        <v>29</v>
      </c>
      <c r="I601" s="52" t="s">
        <v>344</v>
      </c>
      <c r="J601" s="33"/>
      <c r="K601" s="69"/>
      <c r="L601" s="38">
        <v>5</v>
      </c>
      <c r="M601" s="41" t="e">
        <f>VLOOKUP(I601,#REF!,6,0)</f>
        <v>#REF!</v>
      </c>
      <c r="N601" s="33"/>
    </row>
    <row r="602" spans="1:14" ht="23.25" hidden="1" customHeight="1">
      <c r="A602" s="28">
        <v>597</v>
      </c>
      <c r="B602" s="94" t="str">
        <f t="shared" si="9"/>
        <v>20241FE6029K19.6</v>
      </c>
      <c r="C602" s="93" t="s">
        <v>2287</v>
      </c>
      <c r="D602" s="139" t="s">
        <v>227</v>
      </c>
      <c r="E602" s="57" t="s">
        <v>566</v>
      </c>
      <c r="F602" s="32" t="s">
        <v>65</v>
      </c>
      <c r="G602" s="30" t="s">
        <v>0</v>
      </c>
      <c r="H602" s="44" t="s">
        <v>33</v>
      </c>
      <c r="I602" s="52" t="s">
        <v>345</v>
      </c>
      <c r="J602" s="24"/>
      <c r="K602" s="69"/>
      <c r="L602" s="38">
        <v>6</v>
      </c>
      <c r="M602" s="41" t="e">
        <f>VLOOKUP(I602,#REF!,6,0)</f>
        <v>#REF!</v>
      </c>
      <c r="N602" s="24"/>
    </row>
    <row r="603" spans="1:14" ht="23.25" hidden="1" customHeight="1">
      <c r="A603" s="28">
        <v>598</v>
      </c>
      <c r="B603" s="94" t="str">
        <f t="shared" si="9"/>
        <v>20241FE6029K19.7</v>
      </c>
      <c r="C603" s="93" t="s">
        <v>2290</v>
      </c>
      <c r="D603" s="139" t="s">
        <v>227</v>
      </c>
      <c r="E603" s="57" t="s">
        <v>566</v>
      </c>
      <c r="F603" s="32" t="s">
        <v>13</v>
      </c>
      <c r="G603" s="30" t="s">
        <v>4</v>
      </c>
      <c r="H603" s="44" t="s">
        <v>26</v>
      </c>
      <c r="I603" s="52" t="s">
        <v>346</v>
      </c>
      <c r="J603" s="33"/>
      <c r="K603" s="69"/>
      <c r="L603" s="38">
        <v>7</v>
      </c>
      <c r="M603" s="41" t="e">
        <f>VLOOKUP(I603,#REF!,6,0)</f>
        <v>#REF!</v>
      </c>
      <c r="N603" s="33"/>
    </row>
    <row r="604" spans="1:14" ht="23.25" hidden="1" customHeight="1">
      <c r="A604" s="28">
        <v>599</v>
      </c>
      <c r="B604" s="94" t="str">
        <f t="shared" si="9"/>
        <v>20241FE6029K19.8</v>
      </c>
      <c r="C604" s="93" t="s">
        <v>2293</v>
      </c>
      <c r="D604" s="139" t="s">
        <v>227</v>
      </c>
      <c r="E604" s="57" t="s">
        <v>566</v>
      </c>
      <c r="F604" s="32" t="s">
        <v>65</v>
      </c>
      <c r="G604" s="30" t="s">
        <v>4</v>
      </c>
      <c r="H604" s="44" t="s">
        <v>33</v>
      </c>
      <c r="I604" s="52" t="s">
        <v>347</v>
      </c>
      <c r="J604" s="33"/>
      <c r="K604" s="69"/>
      <c r="L604" s="38">
        <v>8</v>
      </c>
      <c r="M604" s="41" t="e">
        <f>VLOOKUP(I604,#REF!,6,0)</f>
        <v>#REF!</v>
      </c>
      <c r="N604" s="33"/>
    </row>
    <row r="605" spans="1:14" ht="23.25" hidden="1" customHeight="1">
      <c r="A605" s="28">
        <v>600</v>
      </c>
      <c r="B605" s="94" t="str">
        <f t="shared" si="9"/>
        <v>20241FE6029K19.9</v>
      </c>
      <c r="C605" s="93" t="s">
        <v>2296</v>
      </c>
      <c r="D605" s="139" t="s">
        <v>227</v>
      </c>
      <c r="E605" s="57" t="s">
        <v>566</v>
      </c>
      <c r="F605" s="32" t="s">
        <v>65</v>
      </c>
      <c r="G605" s="30" t="s">
        <v>3</v>
      </c>
      <c r="H605" s="44" t="s">
        <v>37</v>
      </c>
      <c r="I605" s="52" t="s">
        <v>348</v>
      </c>
      <c r="J605" s="33"/>
      <c r="K605" s="69"/>
      <c r="L605" s="38">
        <v>9</v>
      </c>
      <c r="M605" s="41" t="e">
        <f>VLOOKUP(I605,#REF!,6,0)</f>
        <v>#REF!</v>
      </c>
      <c r="N605" s="33"/>
    </row>
    <row r="606" spans="1:14" ht="23.25" hidden="1" customHeight="1">
      <c r="A606" s="28">
        <v>601</v>
      </c>
      <c r="B606" s="94" t="str">
        <f t="shared" si="9"/>
        <v>20241FE6029K19.10</v>
      </c>
      <c r="C606" s="93" t="s">
        <v>2299</v>
      </c>
      <c r="D606" s="139" t="s">
        <v>227</v>
      </c>
      <c r="E606" s="57" t="s">
        <v>566</v>
      </c>
      <c r="F606" s="32" t="s">
        <v>13</v>
      </c>
      <c r="G606" s="30" t="s">
        <v>3</v>
      </c>
      <c r="H606" s="44" t="s">
        <v>37</v>
      </c>
      <c r="I606" s="52" t="s">
        <v>349</v>
      </c>
      <c r="J606" s="33"/>
      <c r="K606" s="69"/>
      <c r="L606" s="38">
        <v>10</v>
      </c>
      <c r="M606" s="41" t="e">
        <f>VLOOKUP(I606,#REF!,6,0)</f>
        <v>#REF!</v>
      </c>
      <c r="N606" s="33"/>
    </row>
    <row r="607" spans="1:14" ht="23.25" hidden="1" customHeight="1">
      <c r="A607" s="28">
        <v>602</v>
      </c>
      <c r="B607" s="94" t="str">
        <f t="shared" si="9"/>
        <v>20241FE6029K19.11</v>
      </c>
      <c r="C607" s="93" t="s">
        <v>2302</v>
      </c>
      <c r="D607" s="139" t="s">
        <v>227</v>
      </c>
      <c r="E607" s="57" t="s">
        <v>566</v>
      </c>
      <c r="F607" s="32" t="s">
        <v>13</v>
      </c>
      <c r="G607" s="30" t="s">
        <v>0</v>
      </c>
      <c r="H607" s="27" t="s">
        <v>111</v>
      </c>
      <c r="I607" s="52" t="s">
        <v>416</v>
      </c>
      <c r="J607" s="33"/>
      <c r="K607" s="69"/>
      <c r="L607" s="38">
        <v>11</v>
      </c>
      <c r="M607" s="41" t="e">
        <f>VLOOKUP(I607,#REF!,6,0)</f>
        <v>#REF!</v>
      </c>
      <c r="N607" s="33"/>
    </row>
    <row r="608" spans="1:14" ht="23.25" hidden="1" customHeight="1">
      <c r="A608" s="28">
        <v>603</v>
      </c>
      <c r="B608" s="94" t="str">
        <f t="shared" si="9"/>
        <v>20241FE6029K19.12</v>
      </c>
      <c r="C608" s="93" t="s">
        <v>2305</v>
      </c>
      <c r="D608" s="139" t="s">
        <v>227</v>
      </c>
      <c r="E608" s="57" t="s">
        <v>566</v>
      </c>
      <c r="F608" s="32" t="s">
        <v>65</v>
      </c>
      <c r="G608" s="30" t="s">
        <v>4</v>
      </c>
      <c r="H608" s="44" t="s">
        <v>29</v>
      </c>
      <c r="I608" s="52" t="s">
        <v>112</v>
      </c>
      <c r="J608" s="33"/>
      <c r="K608" s="69"/>
      <c r="L608" s="38">
        <v>12</v>
      </c>
      <c r="M608" s="41" t="e">
        <f>VLOOKUP(I608,#REF!,6,0)</f>
        <v>#REF!</v>
      </c>
      <c r="N608" s="33"/>
    </row>
    <row r="609" spans="1:43" ht="23.25" hidden="1" customHeight="1">
      <c r="A609" s="28">
        <v>604</v>
      </c>
      <c r="B609" s="94" t="str">
        <f t="shared" si="9"/>
        <v>20241IT6011K19.1</v>
      </c>
      <c r="C609" s="445" t="s">
        <v>3585</v>
      </c>
      <c r="D609" s="139" t="s">
        <v>231</v>
      </c>
      <c r="E609" s="57" t="s">
        <v>577</v>
      </c>
      <c r="F609" s="32" t="s">
        <v>48</v>
      </c>
      <c r="G609" s="30" t="s">
        <v>0</v>
      </c>
      <c r="H609" s="27" t="s">
        <v>28</v>
      </c>
      <c r="I609" s="34" t="s">
        <v>407</v>
      </c>
      <c r="J609" s="33"/>
      <c r="K609" s="69"/>
      <c r="L609" s="39">
        <v>1</v>
      </c>
      <c r="M609" s="41" t="e">
        <f>VLOOKUP(I609,#REF!,6,0)</f>
        <v>#REF!</v>
      </c>
      <c r="N609" s="54" t="s">
        <v>464</v>
      </c>
    </row>
    <row r="610" spans="1:43" ht="23.25" hidden="1" customHeight="1">
      <c r="A610" s="28">
        <v>605</v>
      </c>
      <c r="B610" s="94" t="str">
        <f t="shared" si="9"/>
        <v>20241IT6011K19.1</v>
      </c>
      <c r="C610" s="446"/>
      <c r="D610" s="139" t="s">
        <v>231</v>
      </c>
      <c r="E610" s="57" t="s">
        <v>577</v>
      </c>
      <c r="F610" s="32" t="s">
        <v>48</v>
      </c>
      <c r="G610" s="30" t="s">
        <v>0</v>
      </c>
      <c r="H610" s="27" t="s">
        <v>28</v>
      </c>
      <c r="I610" s="52" t="s">
        <v>75</v>
      </c>
      <c r="J610" s="24"/>
      <c r="K610" s="69"/>
      <c r="L610" s="39">
        <v>1</v>
      </c>
      <c r="M610" s="41" t="e">
        <f>VLOOKUP(I610,#REF!,6,0)</f>
        <v>#REF!</v>
      </c>
      <c r="N610" s="24"/>
    </row>
    <row r="611" spans="1:43" ht="23.25" hidden="1" customHeight="1">
      <c r="A611" s="28">
        <v>606</v>
      </c>
      <c r="B611" s="94" t="str">
        <f t="shared" si="9"/>
        <v>20241IT6011K19.2</v>
      </c>
      <c r="C611" s="93" t="s">
        <v>3596</v>
      </c>
      <c r="D611" s="139" t="s">
        <v>231</v>
      </c>
      <c r="E611" s="57" t="s">
        <v>577</v>
      </c>
      <c r="F611" s="32" t="s">
        <v>19</v>
      </c>
      <c r="G611" s="30" t="s">
        <v>2</v>
      </c>
      <c r="H611" s="44" t="s">
        <v>22</v>
      </c>
      <c r="I611" s="52" t="s">
        <v>350</v>
      </c>
      <c r="J611" s="33"/>
      <c r="K611" s="69"/>
      <c r="L611" s="38">
        <v>2</v>
      </c>
      <c r="M611" s="41" t="e">
        <f>VLOOKUP(I611,#REF!,6,0)</f>
        <v>#REF!</v>
      </c>
      <c r="N611" s="33"/>
    </row>
    <row r="612" spans="1:43" ht="23.25" hidden="1" customHeight="1">
      <c r="A612" s="28">
        <v>607</v>
      </c>
      <c r="B612" s="94" t="str">
        <f t="shared" si="9"/>
        <v>20241IT6011K19.3</v>
      </c>
      <c r="C612" s="93" t="s">
        <v>3586</v>
      </c>
      <c r="D612" s="139" t="s">
        <v>231</v>
      </c>
      <c r="E612" s="57" t="s">
        <v>577</v>
      </c>
      <c r="F612" s="32" t="s">
        <v>46</v>
      </c>
      <c r="G612" s="30" t="s">
        <v>0</v>
      </c>
      <c r="H612" s="27" t="s">
        <v>43</v>
      </c>
      <c r="I612" s="52" t="s">
        <v>76</v>
      </c>
      <c r="J612" s="24"/>
      <c r="K612" s="69"/>
      <c r="L612" s="38">
        <v>3</v>
      </c>
      <c r="M612" s="41" t="e">
        <f>VLOOKUP(I612,#REF!,6,0)</f>
        <v>#REF!</v>
      </c>
      <c r="N612" s="24"/>
      <c r="O612" s="3"/>
      <c r="AP612" s="3"/>
      <c r="AQ612" s="3"/>
    </row>
    <row r="613" spans="1:43" ht="23.25" hidden="1" customHeight="1">
      <c r="A613" s="28">
        <v>608</v>
      </c>
      <c r="B613" s="94" t="str">
        <f t="shared" si="9"/>
        <v>20241IT6011K19.4</v>
      </c>
      <c r="C613" s="93" t="s">
        <v>3587</v>
      </c>
      <c r="D613" s="139" t="s">
        <v>231</v>
      </c>
      <c r="E613" s="57" t="s">
        <v>577</v>
      </c>
      <c r="F613" s="32" t="s">
        <v>45</v>
      </c>
      <c r="G613" s="30" t="s">
        <v>0</v>
      </c>
      <c r="H613" s="27" t="s">
        <v>25</v>
      </c>
      <c r="I613" s="52" t="s">
        <v>77</v>
      </c>
      <c r="J613" s="24"/>
      <c r="K613" s="69"/>
      <c r="L613" s="38">
        <v>4</v>
      </c>
      <c r="M613" s="41" t="e">
        <f>VLOOKUP(I613,#REF!,6,0)</f>
        <v>#REF!</v>
      </c>
      <c r="N613" s="24"/>
      <c r="O613" s="3"/>
      <c r="AP613" s="3"/>
      <c r="AQ613" s="3"/>
    </row>
    <row r="614" spans="1:43" ht="23.25" hidden="1" customHeight="1">
      <c r="A614" s="28">
        <v>609</v>
      </c>
      <c r="B614" s="94" t="str">
        <f t="shared" si="9"/>
        <v>20241IT6011K19.5</v>
      </c>
      <c r="C614" s="93" t="s">
        <v>3588</v>
      </c>
      <c r="D614" s="139" t="s">
        <v>231</v>
      </c>
      <c r="E614" s="57" t="s">
        <v>577</v>
      </c>
      <c r="F614" s="32" t="s">
        <v>47</v>
      </c>
      <c r="G614" s="30" t="s">
        <v>0</v>
      </c>
      <c r="H614" s="27" t="s">
        <v>24</v>
      </c>
      <c r="I614" s="52" t="s">
        <v>78</v>
      </c>
      <c r="J614" s="24"/>
      <c r="K614" s="69"/>
      <c r="L614" s="38">
        <v>5</v>
      </c>
      <c r="M614" s="41" t="e">
        <f>VLOOKUP(I614,#REF!,6,0)</f>
        <v>#REF!</v>
      </c>
      <c r="N614" s="24"/>
      <c r="O614" s="3"/>
      <c r="AP614" s="3"/>
      <c r="AQ614" s="3"/>
    </row>
    <row r="615" spans="1:43" ht="23.25" hidden="1" customHeight="1">
      <c r="A615" s="28">
        <v>610</v>
      </c>
      <c r="B615" s="94" t="str">
        <f t="shared" si="9"/>
        <v>20241IT6011K19.6</v>
      </c>
      <c r="C615" s="93" t="s">
        <v>3589</v>
      </c>
      <c r="D615" s="139" t="s">
        <v>231</v>
      </c>
      <c r="E615" s="57" t="s">
        <v>577</v>
      </c>
      <c r="F615" s="32" t="s">
        <v>48</v>
      </c>
      <c r="G615" s="30" t="s">
        <v>5</v>
      </c>
      <c r="H615" s="44" t="s">
        <v>29</v>
      </c>
      <c r="I615" s="52" t="s">
        <v>139</v>
      </c>
      <c r="J615" s="33"/>
      <c r="K615" s="69"/>
      <c r="L615" s="38">
        <v>6</v>
      </c>
      <c r="M615" s="41" t="e">
        <f>VLOOKUP(I615,#REF!,6,0)</f>
        <v>#REF!</v>
      </c>
      <c r="N615" s="33"/>
    </row>
    <row r="616" spans="1:43" ht="23.25" hidden="1" customHeight="1">
      <c r="A616" s="28">
        <v>611</v>
      </c>
      <c r="B616" s="94" t="str">
        <f t="shared" si="9"/>
        <v>20241IT6011K19.7</v>
      </c>
      <c r="C616" s="93" t="s">
        <v>3590</v>
      </c>
      <c r="D616" s="139" t="s">
        <v>231</v>
      </c>
      <c r="E616" s="57" t="s">
        <v>577</v>
      </c>
      <c r="F616" s="32" t="s">
        <v>46</v>
      </c>
      <c r="G616" s="30" t="s">
        <v>5</v>
      </c>
      <c r="H616" s="44" t="s">
        <v>29</v>
      </c>
      <c r="I616" s="52" t="s">
        <v>141</v>
      </c>
      <c r="J616" s="33"/>
      <c r="K616" s="69"/>
      <c r="L616" s="38">
        <v>7</v>
      </c>
      <c r="M616" s="41" t="e">
        <f>VLOOKUP(I616,#REF!,6,0)</f>
        <v>#REF!</v>
      </c>
      <c r="N616" s="33"/>
    </row>
    <row r="617" spans="1:43" ht="23.25" hidden="1" customHeight="1">
      <c r="A617" s="28">
        <v>612</v>
      </c>
      <c r="B617" s="94" t="str">
        <f t="shared" si="9"/>
        <v>20241IT6011K19.8</v>
      </c>
      <c r="C617" s="93" t="s">
        <v>3591</v>
      </c>
      <c r="D617" s="139" t="s">
        <v>231</v>
      </c>
      <c r="E617" s="57" t="s">
        <v>577</v>
      </c>
      <c r="F617" s="32" t="s">
        <v>48</v>
      </c>
      <c r="G617" s="30" t="s">
        <v>2</v>
      </c>
      <c r="H617" s="44" t="s">
        <v>37</v>
      </c>
      <c r="I617" s="52" t="s">
        <v>71</v>
      </c>
      <c r="J617" s="33"/>
      <c r="K617" s="69"/>
      <c r="L617" s="38">
        <v>8</v>
      </c>
      <c r="M617" s="41" t="e">
        <f>VLOOKUP(I617,#REF!,6,0)</f>
        <v>#REF!</v>
      </c>
      <c r="N617" s="33"/>
    </row>
    <row r="618" spans="1:43" ht="23.25" hidden="1" customHeight="1">
      <c r="A618" s="28">
        <v>613</v>
      </c>
      <c r="B618" s="94" t="str">
        <f t="shared" si="9"/>
        <v>20241IT6011K19.9</v>
      </c>
      <c r="C618" s="93" t="s">
        <v>3592</v>
      </c>
      <c r="D618" s="139" t="s">
        <v>231</v>
      </c>
      <c r="E618" s="57" t="s">
        <v>577</v>
      </c>
      <c r="F618" s="32" t="s">
        <v>45</v>
      </c>
      <c r="G618" s="30" t="s">
        <v>2</v>
      </c>
      <c r="H618" s="44" t="s">
        <v>37</v>
      </c>
      <c r="I618" s="52" t="s">
        <v>109</v>
      </c>
      <c r="J618" s="33"/>
      <c r="K618" s="69"/>
      <c r="L618" s="38">
        <v>9</v>
      </c>
      <c r="M618" s="41" t="e">
        <f>VLOOKUP(I618,#REF!,6,0)</f>
        <v>#REF!</v>
      </c>
      <c r="N618" s="33"/>
    </row>
    <row r="619" spans="1:43" ht="23.25" hidden="1" customHeight="1">
      <c r="A619" s="28">
        <v>614</v>
      </c>
      <c r="B619" s="94" t="str">
        <f t="shared" si="9"/>
        <v>20241IT6011K19.10</v>
      </c>
      <c r="C619" s="93" t="s">
        <v>3593</v>
      </c>
      <c r="D619" s="139" t="s">
        <v>231</v>
      </c>
      <c r="E619" s="57" t="s">
        <v>577</v>
      </c>
      <c r="F619" s="32" t="s">
        <v>48</v>
      </c>
      <c r="G619" s="30" t="s">
        <v>3</v>
      </c>
      <c r="H619" s="27" t="s">
        <v>27</v>
      </c>
      <c r="I619" s="52" t="s">
        <v>72</v>
      </c>
      <c r="J619" s="33"/>
      <c r="K619" s="69"/>
      <c r="L619" s="38">
        <v>10</v>
      </c>
      <c r="M619" s="41" t="e">
        <f>VLOOKUP(I619,#REF!,6,0)</f>
        <v>#REF!</v>
      </c>
      <c r="N619" s="33"/>
    </row>
    <row r="620" spans="1:43" ht="23.25" hidden="1" customHeight="1">
      <c r="A620" s="28">
        <v>615</v>
      </c>
      <c r="B620" s="94" t="str">
        <f t="shared" si="9"/>
        <v>20241IT6011K19.11</v>
      </c>
      <c r="C620" s="93" t="s">
        <v>3594</v>
      </c>
      <c r="D620" s="139" t="s">
        <v>231</v>
      </c>
      <c r="E620" s="57" t="s">
        <v>577</v>
      </c>
      <c r="F620" s="32" t="s">
        <v>19</v>
      </c>
      <c r="G620" s="30" t="s">
        <v>3</v>
      </c>
      <c r="H620" s="27" t="s">
        <v>27</v>
      </c>
      <c r="I620" s="52" t="s">
        <v>73</v>
      </c>
      <c r="J620" s="33"/>
      <c r="K620" s="69"/>
      <c r="L620" s="38">
        <v>11</v>
      </c>
      <c r="M620" s="41" t="e">
        <f>VLOOKUP(I620,#REF!,6,0)</f>
        <v>#REF!</v>
      </c>
      <c r="N620" s="33"/>
    </row>
    <row r="621" spans="1:43" ht="23.25" hidden="1" customHeight="1">
      <c r="A621" s="28">
        <v>616</v>
      </c>
      <c r="B621" s="94" t="str">
        <f t="shared" si="9"/>
        <v>20241IT6011K19.12</v>
      </c>
      <c r="C621" s="93" t="s">
        <v>3595</v>
      </c>
      <c r="D621" s="139" t="s">
        <v>231</v>
      </c>
      <c r="E621" s="57" t="s">
        <v>577</v>
      </c>
      <c r="F621" s="32" t="s">
        <v>18</v>
      </c>
      <c r="G621" s="30" t="s">
        <v>5</v>
      </c>
      <c r="H621" s="27" t="s">
        <v>29</v>
      </c>
      <c r="I621" s="52" t="s">
        <v>74</v>
      </c>
      <c r="J621" s="33"/>
      <c r="K621" s="69"/>
      <c r="L621" s="38">
        <v>12</v>
      </c>
      <c r="M621" s="41" t="e">
        <f>VLOOKUP(I621,#REF!,6,0)</f>
        <v>#REF!</v>
      </c>
      <c r="N621" s="33"/>
    </row>
    <row r="622" spans="1:43" ht="23.25" hidden="1" customHeight="1">
      <c r="A622" s="28">
        <v>617</v>
      </c>
      <c r="B622" s="94" t="str">
        <f t="shared" si="9"/>
        <v>20241IT6011K19.13</v>
      </c>
      <c r="C622" s="93" t="s">
        <v>3597</v>
      </c>
      <c r="D622" s="139" t="s">
        <v>231</v>
      </c>
      <c r="E622" s="57" t="s">
        <v>577</v>
      </c>
      <c r="F622" s="32" t="s">
        <v>46</v>
      </c>
      <c r="G622" s="30" t="s">
        <v>3</v>
      </c>
      <c r="H622" s="44" t="s">
        <v>27</v>
      </c>
      <c r="I622" s="52" t="s">
        <v>151</v>
      </c>
      <c r="J622" s="33"/>
      <c r="K622" s="69"/>
      <c r="L622" s="38">
        <v>13</v>
      </c>
      <c r="M622" s="41" t="e">
        <f>VLOOKUP(I622,#REF!,6,0)</f>
        <v>#REF!</v>
      </c>
      <c r="N622" s="33"/>
    </row>
    <row r="623" spans="1:43" ht="23.25" hidden="1" customHeight="1">
      <c r="A623" s="28">
        <v>618</v>
      </c>
      <c r="B623" s="94" t="str">
        <f t="shared" si="9"/>
        <v>20241ME6028K19.1</v>
      </c>
      <c r="C623" s="445" t="s">
        <v>2308</v>
      </c>
      <c r="D623" s="139" t="s">
        <v>219</v>
      </c>
      <c r="E623" s="57" t="s">
        <v>564</v>
      </c>
      <c r="F623" s="32" t="s">
        <v>13</v>
      </c>
      <c r="G623" s="30" t="s">
        <v>5</v>
      </c>
      <c r="H623" s="27" t="s">
        <v>25</v>
      </c>
      <c r="I623" s="52" t="s">
        <v>315</v>
      </c>
      <c r="J623" s="33"/>
      <c r="K623" s="69"/>
      <c r="L623" s="39">
        <v>1</v>
      </c>
      <c r="M623" s="41" t="e">
        <f>VLOOKUP(I623,#REF!,6,0)</f>
        <v>#REF!</v>
      </c>
      <c r="N623" s="33"/>
    </row>
    <row r="624" spans="1:43" ht="23.25" hidden="1" customHeight="1">
      <c r="A624" s="28">
        <v>619</v>
      </c>
      <c r="B624" s="94" t="str">
        <f t="shared" si="9"/>
        <v>20241ME6028K19.1</v>
      </c>
      <c r="C624" s="446"/>
      <c r="D624" s="139" t="s">
        <v>219</v>
      </c>
      <c r="E624" s="57" t="s">
        <v>564</v>
      </c>
      <c r="F624" s="32" t="s">
        <v>13</v>
      </c>
      <c r="G624" s="30" t="s">
        <v>5</v>
      </c>
      <c r="H624" s="27" t="s">
        <v>25</v>
      </c>
      <c r="I624" s="34" t="s">
        <v>572</v>
      </c>
      <c r="J624" s="33"/>
      <c r="K624" s="69"/>
      <c r="L624" s="39">
        <v>1</v>
      </c>
      <c r="M624" s="41" t="e">
        <f>VLOOKUP(I624,#REF!,6,0)</f>
        <v>#REF!</v>
      </c>
      <c r="N624" s="69" t="s">
        <v>560</v>
      </c>
    </row>
    <row r="625" spans="1:43" s="3" customFormat="1" ht="23.25" hidden="1" customHeight="1">
      <c r="A625" s="28">
        <v>620</v>
      </c>
      <c r="B625" s="94" t="str">
        <f t="shared" si="9"/>
        <v>20241ME6028K19.2</v>
      </c>
      <c r="C625" s="93" t="s">
        <v>2311</v>
      </c>
      <c r="D625" s="139" t="s">
        <v>219</v>
      </c>
      <c r="E625" s="57" t="s">
        <v>564</v>
      </c>
      <c r="F625" s="32" t="s">
        <v>65</v>
      </c>
      <c r="G625" s="30" t="s">
        <v>5</v>
      </c>
      <c r="H625" s="27" t="s">
        <v>25</v>
      </c>
      <c r="I625" s="52" t="s">
        <v>316</v>
      </c>
      <c r="J625" s="33"/>
      <c r="K625" s="69"/>
      <c r="L625" s="38">
        <v>2</v>
      </c>
      <c r="M625" s="41" t="e">
        <f>VLOOKUP(I625,#REF!,6,0)</f>
        <v>#REF!</v>
      </c>
      <c r="N625" s="33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</row>
    <row r="626" spans="1:43" s="3" customFormat="1" ht="23.25" hidden="1" customHeight="1">
      <c r="A626" s="28">
        <v>621</v>
      </c>
      <c r="B626" s="94" t="str">
        <f t="shared" si="9"/>
        <v>20241ME6028K19.3</v>
      </c>
      <c r="C626" s="93" t="s">
        <v>2314</v>
      </c>
      <c r="D626" s="139" t="s">
        <v>219</v>
      </c>
      <c r="E626" s="57" t="s">
        <v>564</v>
      </c>
      <c r="F626" s="32" t="s">
        <v>13</v>
      </c>
      <c r="G626" s="30" t="s">
        <v>0</v>
      </c>
      <c r="H626" s="44" t="s">
        <v>29</v>
      </c>
      <c r="I626" s="52" t="s">
        <v>317</v>
      </c>
      <c r="J626" s="24"/>
      <c r="K626" s="69"/>
      <c r="L626" s="38">
        <v>3</v>
      </c>
      <c r="M626" s="41" t="e">
        <f>VLOOKUP(I626,#REF!,6,0)</f>
        <v>#REF!</v>
      </c>
      <c r="N626" s="24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</row>
    <row r="627" spans="1:43" s="3" customFormat="1" ht="23.25" hidden="1" customHeight="1">
      <c r="A627" s="28">
        <v>622</v>
      </c>
      <c r="B627" s="94" t="str">
        <f t="shared" si="9"/>
        <v>20241ME6028K19.4</v>
      </c>
      <c r="C627" s="93" t="s">
        <v>2317</v>
      </c>
      <c r="D627" s="139" t="s">
        <v>219</v>
      </c>
      <c r="E627" s="57" t="s">
        <v>564</v>
      </c>
      <c r="F627" s="32" t="s">
        <v>65</v>
      </c>
      <c r="G627" s="30" t="s">
        <v>0</v>
      </c>
      <c r="H627" s="44" t="s">
        <v>172</v>
      </c>
      <c r="I627" s="52" t="s">
        <v>318</v>
      </c>
      <c r="J627" s="24"/>
      <c r="K627" s="69"/>
      <c r="L627" s="38">
        <v>4</v>
      </c>
      <c r="M627" s="41" t="e">
        <f>VLOOKUP(I627,#REF!,6,0)</f>
        <v>#REF!</v>
      </c>
      <c r="N627" s="24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</row>
    <row r="628" spans="1:43" s="3" customFormat="1" ht="23.25" hidden="1" customHeight="1">
      <c r="A628" s="28">
        <v>623</v>
      </c>
      <c r="B628" s="94" t="str">
        <f t="shared" si="9"/>
        <v>20241ME6028K19.5</v>
      </c>
      <c r="C628" s="93" t="s">
        <v>2320</v>
      </c>
      <c r="D628" s="139" t="s">
        <v>219</v>
      </c>
      <c r="E628" s="57" t="s">
        <v>564</v>
      </c>
      <c r="F628" s="32" t="s">
        <v>65</v>
      </c>
      <c r="G628" s="30" t="s">
        <v>2</v>
      </c>
      <c r="H628" s="44" t="s">
        <v>33</v>
      </c>
      <c r="I628" s="52" t="s">
        <v>412</v>
      </c>
      <c r="J628" s="33"/>
      <c r="K628" s="69"/>
      <c r="L628" s="38">
        <v>5</v>
      </c>
      <c r="M628" s="41" t="e">
        <f>VLOOKUP(I628,#REF!,6,0)</f>
        <v>#REF!</v>
      </c>
      <c r="N628" s="33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</row>
    <row r="629" spans="1:43" s="3" customFormat="1" ht="23.25" hidden="1" customHeight="1">
      <c r="A629" s="28">
        <v>624</v>
      </c>
      <c r="B629" s="94" t="str">
        <f t="shared" si="9"/>
        <v>20241ME6090K19.1</v>
      </c>
      <c r="C629" s="93" t="s">
        <v>2323</v>
      </c>
      <c r="D629" s="139" t="s">
        <v>216</v>
      </c>
      <c r="E629" s="57" t="s">
        <v>563</v>
      </c>
      <c r="F629" s="32" t="s">
        <v>12</v>
      </c>
      <c r="G629" s="30" t="s">
        <v>4</v>
      </c>
      <c r="H629" s="27" t="s">
        <v>22</v>
      </c>
      <c r="I629" s="52" t="s">
        <v>309</v>
      </c>
      <c r="J629" s="33"/>
      <c r="K629" s="69"/>
      <c r="L629" s="38">
        <v>1</v>
      </c>
      <c r="M629" s="41" t="e">
        <f>VLOOKUP(I629,#REF!,6,0)</f>
        <v>#REF!</v>
      </c>
      <c r="N629" s="33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</row>
    <row r="630" spans="1:43" s="3" customFormat="1" ht="23.25" hidden="1" customHeight="1">
      <c r="A630" s="28">
        <v>625</v>
      </c>
      <c r="B630" s="94" t="str">
        <f t="shared" si="9"/>
        <v>20241ME6090K19.2</v>
      </c>
      <c r="C630" s="93" t="s">
        <v>2326</v>
      </c>
      <c r="D630" s="139" t="s">
        <v>216</v>
      </c>
      <c r="E630" s="57" t="s">
        <v>563</v>
      </c>
      <c r="F630" s="32" t="s">
        <v>214</v>
      </c>
      <c r="G630" s="30" t="s">
        <v>4</v>
      </c>
      <c r="H630" s="27" t="s">
        <v>22</v>
      </c>
      <c r="I630" s="52" t="s">
        <v>310</v>
      </c>
      <c r="J630" s="33"/>
      <c r="K630" s="69"/>
      <c r="L630" s="38">
        <v>2</v>
      </c>
      <c r="M630" s="41" t="e">
        <f>VLOOKUP(I630,#REF!,6,0)</f>
        <v>#REF!</v>
      </c>
      <c r="N630" s="33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</row>
    <row r="631" spans="1:43" s="3" customFormat="1" ht="23.25" hidden="1" customHeight="1">
      <c r="A631" s="28">
        <v>626</v>
      </c>
      <c r="B631" s="94" t="str">
        <f t="shared" si="9"/>
        <v>20241ME6090K19.3</v>
      </c>
      <c r="C631" s="93" t="s">
        <v>2329</v>
      </c>
      <c r="D631" s="139" t="s">
        <v>216</v>
      </c>
      <c r="E631" s="57" t="s">
        <v>563</v>
      </c>
      <c r="F631" s="32" t="s">
        <v>11</v>
      </c>
      <c r="G631" s="30" t="s">
        <v>2</v>
      </c>
      <c r="H631" s="44" t="s">
        <v>36</v>
      </c>
      <c r="I631" s="52" t="s">
        <v>311</v>
      </c>
      <c r="J631" s="33"/>
      <c r="K631" s="69"/>
      <c r="L631" s="38">
        <v>3</v>
      </c>
      <c r="M631" s="41" t="e">
        <f>VLOOKUP(I631,#REF!,6,0)</f>
        <v>#REF!</v>
      </c>
      <c r="N631" s="33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</row>
    <row r="632" spans="1:43" s="3" customFormat="1" ht="23.25" hidden="1" customHeight="1">
      <c r="A632" s="28">
        <v>627</v>
      </c>
      <c r="B632" s="94" t="str">
        <f t="shared" si="9"/>
        <v>20241ME6090K19.4</v>
      </c>
      <c r="C632" s="93" t="s">
        <v>2332</v>
      </c>
      <c r="D632" s="139" t="s">
        <v>216</v>
      </c>
      <c r="E632" s="57" t="s">
        <v>563</v>
      </c>
      <c r="F632" s="32" t="s">
        <v>11</v>
      </c>
      <c r="G632" s="30" t="s">
        <v>2</v>
      </c>
      <c r="H632" s="44" t="s">
        <v>22</v>
      </c>
      <c r="I632" s="52" t="s">
        <v>312</v>
      </c>
      <c r="J632" s="33"/>
      <c r="K632" s="69"/>
      <c r="L632" s="38">
        <v>4</v>
      </c>
      <c r="M632" s="41" t="e">
        <f>VLOOKUP(I632,#REF!,6,0)</f>
        <v>#REF!</v>
      </c>
      <c r="N632" s="33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</row>
    <row r="633" spans="1:43" s="3" customFormat="1" ht="23.25" hidden="1" customHeight="1">
      <c r="A633" s="28">
        <v>628</v>
      </c>
      <c r="B633" s="94" t="str">
        <f t="shared" si="9"/>
        <v>20241ME6090K19.5</v>
      </c>
      <c r="C633" s="93" t="s">
        <v>2335</v>
      </c>
      <c r="D633" s="139" t="s">
        <v>216</v>
      </c>
      <c r="E633" s="57" t="s">
        <v>563</v>
      </c>
      <c r="F633" s="32" t="s">
        <v>12</v>
      </c>
      <c r="G633" s="30" t="s">
        <v>3</v>
      </c>
      <c r="H633" s="27" t="s">
        <v>23</v>
      </c>
      <c r="I633" s="52" t="s">
        <v>313</v>
      </c>
      <c r="J633" s="33"/>
      <c r="K633" s="69"/>
      <c r="L633" s="38">
        <v>5</v>
      </c>
      <c r="M633" s="41" t="e">
        <f>VLOOKUP(I633,#REF!,6,0)</f>
        <v>#REF!</v>
      </c>
      <c r="N633" s="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</row>
    <row r="634" spans="1:43" s="3" customFormat="1" ht="23.25" hidden="1" customHeight="1">
      <c r="A634" s="28">
        <v>629</v>
      </c>
      <c r="B634" s="94" t="str">
        <f t="shared" si="9"/>
        <v>20241ME6090K19.6</v>
      </c>
      <c r="C634" s="93" t="s">
        <v>2338</v>
      </c>
      <c r="D634" s="139" t="s">
        <v>216</v>
      </c>
      <c r="E634" s="57" t="s">
        <v>563</v>
      </c>
      <c r="F634" s="32" t="s">
        <v>11</v>
      </c>
      <c r="G634" s="30" t="s">
        <v>3</v>
      </c>
      <c r="H634" s="27" t="s">
        <v>23</v>
      </c>
      <c r="I634" s="52" t="s">
        <v>314</v>
      </c>
      <c r="J634" s="33"/>
      <c r="K634" s="69"/>
      <c r="L634" s="38">
        <v>6</v>
      </c>
      <c r="M634" s="41" t="e">
        <f>VLOOKUP(I634,#REF!,6,0)</f>
        <v>#REF!</v>
      </c>
      <c r="N634" s="33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</row>
    <row r="635" spans="1:43" s="3" customFormat="1" ht="23.25" hidden="1" customHeight="1">
      <c r="A635" s="28">
        <v>630</v>
      </c>
      <c r="B635" s="94" t="str">
        <f t="shared" si="9"/>
        <v>20241ME6090K19.7</v>
      </c>
      <c r="C635" s="93" t="s">
        <v>2341</v>
      </c>
      <c r="D635" s="139" t="s">
        <v>216</v>
      </c>
      <c r="E635" s="57" t="s">
        <v>563</v>
      </c>
      <c r="F635" s="32" t="s">
        <v>217</v>
      </c>
      <c r="G635" s="30" t="s">
        <v>2</v>
      </c>
      <c r="H635" s="27" t="s">
        <v>172</v>
      </c>
      <c r="I635" s="52" t="s">
        <v>144</v>
      </c>
      <c r="J635" s="33"/>
      <c r="K635" s="69"/>
      <c r="L635" s="38">
        <v>7</v>
      </c>
      <c r="M635" s="41" t="e">
        <f>VLOOKUP(I635,#REF!,6,0)</f>
        <v>#REF!</v>
      </c>
      <c r="N635" s="33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</row>
    <row r="636" spans="1:43" s="3" customFormat="1" ht="23.25" hidden="1" customHeight="1">
      <c r="A636" s="28">
        <v>631</v>
      </c>
      <c r="B636" s="94" t="str">
        <f t="shared" si="9"/>
        <v>20241ME6090K19.8</v>
      </c>
      <c r="C636" s="93" t="s">
        <v>2344</v>
      </c>
      <c r="D636" s="139" t="s">
        <v>216</v>
      </c>
      <c r="E636" s="57" t="s">
        <v>563</v>
      </c>
      <c r="F636" s="32" t="s">
        <v>11</v>
      </c>
      <c r="G636" s="30" t="s">
        <v>1</v>
      </c>
      <c r="H636" s="27" t="s">
        <v>172</v>
      </c>
      <c r="I636" s="52" t="s">
        <v>319</v>
      </c>
      <c r="J636" s="33"/>
      <c r="K636" s="69"/>
      <c r="L636" s="38">
        <v>8</v>
      </c>
      <c r="M636" s="41" t="e">
        <f>VLOOKUP(I636,#REF!,6,0)</f>
        <v>#REF!</v>
      </c>
      <c r="N636" s="33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</row>
    <row r="637" spans="1:43" s="3" customFormat="1" ht="23.25" hidden="1" customHeight="1">
      <c r="A637" s="28">
        <v>632</v>
      </c>
      <c r="B637" s="94" t="str">
        <f t="shared" si="9"/>
        <v>20241ME6090K19.9</v>
      </c>
      <c r="C637" s="93" t="s">
        <v>2347</v>
      </c>
      <c r="D637" s="139" t="s">
        <v>216</v>
      </c>
      <c r="E637" s="57" t="s">
        <v>563</v>
      </c>
      <c r="F637" s="32" t="s">
        <v>217</v>
      </c>
      <c r="G637" s="30" t="s">
        <v>1</v>
      </c>
      <c r="H637" s="27" t="s">
        <v>110</v>
      </c>
      <c r="I637" s="60" t="s">
        <v>320</v>
      </c>
      <c r="J637" s="33"/>
      <c r="K637" s="69"/>
      <c r="L637" s="38">
        <v>9</v>
      </c>
      <c r="M637" s="41" t="e">
        <f>VLOOKUP(I637,#REF!,6,0)</f>
        <v>#REF!</v>
      </c>
      <c r="N637" s="33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</row>
    <row r="638" spans="1:43" s="3" customFormat="1" ht="23.25" hidden="1" customHeight="1">
      <c r="A638" s="28">
        <v>633</v>
      </c>
      <c r="B638" s="94" t="e">
        <f t="shared" si="9"/>
        <v>#REF!</v>
      </c>
      <c r="C638" s="93" t="s">
        <v>2350</v>
      </c>
      <c r="D638" s="139" t="e">
        <f>VLOOKUP(E638,#REF!,25,0)</f>
        <v>#REF!</v>
      </c>
      <c r="E638" s="57" t="s">
        <v>166</v>
      </c>
      <c r="F638" s="32" t="s">
        <v>217</v>
      </c>
      <c r="G638" s="30" t="s">
        <v>4</v>
      </c>
      <c r="H638" s="27" t="s">
        <v>35</v>
      </c>
      <c r="I638" s="52" t="s">
        <v>415</v>
      </c>
      <c r="J638" s="33"/>
      <c r="K638" s="69"/>
      <c r="L638" s="38">
        <v>1</v>
      </c>
      <c r="M638" s="41" t="e">
        <f>VLOOKUP(I638,#REF!,6,0)</f>
        <v>#REF!</v>
      </c>
      <c r="N638" s="33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</row>
    <row r="639" spans="1:43" s="3" customFormat="1" ht="23.25" customHeight="1">
      <c r="A639" s="28">
        <v>634</v>
      </c>
      <c r="B639" s="94" t="e">
        <f t="shared" si="9"/>
        <v>#REF!</v>
      </c>
      <c r="C639" s="93" t="s">
        <v>2353</v>
      </c>
      <c r="D639" s="139" t="e">
        <f>VLOOKUP(E639,#REF!,25,0)</f>
        <v>#REF!</v>
      </c>
      <c r="E639" s="57" t="s">
        <v>126</v>
      </c>
      <c r="F639" s="32" t="s">
        <v>19</v>
      </c>
      <c r="G639" s="30" t="s">
        <v>0</v>
      </c>
      <c r="H639" s="27" t="s">
        <v>375</v>
      </c>
      <c r="I639" s="52" t="s">
        <v>68</v>
      </c>
      <c r="J639" s="24"/>
      <c r="K639" s="69"/>
      <c r="L639" s="76">
        <v>1</v>
      </c>
      <c r="M639" s="41" t="e">
        <f>VLOOKUP(I639,#REF!,6,0)</f>
        <v>#REF!</v>
      </c>
      <c r="N639" s="24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</row>
    <row r="640" spans="1:43" s="3" customFormat="1" ht="23.25" hidden="1" customHeight="1">
      <c r="A640" s="28">
        <v>635</v>
      </c>
      <c r="B640" s="94" t="e">
        <f t="shared" si="9"/>
        <v>#REF!</v>
      </c>
      <c r="C640" s="93" t="s">
        <v>2356</v>
      </c>
      <c r="D640" s="139" t="e">
        <f>VLOOKUP(E640,#REF!,25,0)</f>
        <v>#REF!</v>
      </c>
      <c r="E640" s="57" t="s">
        <v>269</v>
      </c>
      <c r="F640" s="32" t="s">
        <v>47</v>
      </c>
      <c r="G640" s="30" t="s">
        <v>1</v>
      </c>
      <c r="H640" s="27" t="s">
        <v>25</v>
      </c>
      <c r="I640" s="52" t="s">
        <v>315</v>
      </c>
      <c r="J640" s="33"/>
      <c r="K640" s="69"/>
      <c r="L640" s="38">
        <v>1</v>
      </c>
      <c r="M640" s="41" t="e">
        <f>VLOOKUP(I640,#REF!,6,0)</f>
        <v>#REF!</v>
      </c>
      <c r="N640" s="33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</row>
    <row r="641" spans="1:43" s="1" customFormat="1" ht="23.25" hidden="1" customHeight="1">
      <c r="A641" s="28">
        <v>636</v>
      </c>
      <c r="B641" s="94" t="e">
        <f t="shared" si="9"/>
        <v>#REF!</v>
      </c>
      <c r="C641" s="93" t="s">
        <v>2359</v>
      </c>
      <c r="D641" s="139" t="e">
        <f>VLOOKUP(E641,#REF!,25,0)</f>
        <v>#REF!</v>
      </c>
      <c r="E641" s="57" t="s">
        <v>269</v>
      </c>
      <c r="F641" s="32" t="s">
        <v>45</v>
      </c>
      <c r="G641" s="30" t="s">
        <v>1</v>
      </c>
      <c r="H641" s="44" t="s">
        <v>33</v>
      </c>
      <c r="I641" s="52" t="s">
        <v>316</v>
      </c>
      <c r="J641" s="33"/>
      <c r="K641" s="69"/>
      <c r="L641" s="38">
        <v>2</v>
      </c>
      <c r="M641" s="41" t="e">
        <f>VLOOKUP(I641,#REF!,6,0)</f>
        <v>#REF!</v>
      </c>
      <c r="N641" s="33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</row>
    <row r="642" spans="1:43" s="1" customFormat="1" ht="23.25" hidden="1" customHeight="1">
      <c r="A642" s="28">
        <v>637</v>
      </c>
      <c r="B642" s="94" t="e">
        <f t="shared" si="9"/>
        <v>#REF!</v>
      </c>
      <c r="C642" s="93" t="s">
        <v>2362</v>
      </c>
      <c r="D642" s="139" t="e">
        <f>VLOOKUP(E642,#REF!,25,0)</f>
        <v>#REF!</v>
      </c>
      <c r="E642" s="57" t="s">
        <v>269</v>
      </c>
      <c r="F642" s="32" t="s">
        <v>48</v>
      </c>
      <c r="G642" s="30" t="s">
        <v>3</v>
      </c>
      <c r="H642" s="27" t="s">
        <v>21</v>
      </c>
      <c r="I642" s="52" t="s">
        <v>317</v>
      </c>
      <c r="J642" s="33"/>
      <c r="K642" s="69"/>
      <c r="L642" s="38">
        <v>3</v>
      </c>
      <c r="M642" s="41" t="e">
        <f>VLOOKUP(I642,#REF!,6,0)</f>
        <v>#REF!</v>
      </c>
      <c r="N642" s="33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</row>
    <row r="643" spans="1:43" s="1" customFormat="1" ht="23.25" hidden="1" customHeight="1">
      <c r="A643" s="28">
        <v>638</v>
      </c>
      <c r="B643" s="94" t="e">
        <f t="shared" si="9"/>
        <v>#REF!</v>
      </c>
      <c r="C643" s="93" t="s">
        <v>2365</v>
      </c>
      <c r="D643" s="139" t="e">
        <f>VLOOKUP(E643,#REF!,25,0)</f>
        <v>#REF!</v>
      </c>
      <c r="E643" s="57" t="s">
        <v>269</v>
      </c>
      <c r="F643" s="32" t="s">
        <v>46</v>
      </c>
      <c r="G643" s="30" t="s">
        <v>3</v>
      </c>
      <c r="H643" s="44" t="s">
        <v>35</v>
      </c>
      <c r="I643" s="52" t="s">
        <v>318</v>
      </c>
      <c r="J643" s="33"/>
      <c r="K643" s="69"/>
      <c r="L643" s="38">
        <v>4</v>
      </c>
      <c r="M643" s="41" t="e">
        <f>VLOOKUP(I643,#REF!,6,0)</f>
        <v>#REF!</v>
      </c>
      <c r="N643" s="3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</row>
    <row r="644" spans="1:43" s="1" customFormat="1" ht="23.25" hidden="1" customHeight="1">
      <c r="A644" s="28">
        <v>639</v>
      </c>
      <c r="B644" s="94" t="e">
        <f t="shared" si="9"/>
        <v>#REF!</v>
      </c>
      <c r="C644" s="93" t="s">
        <v>2368</v>
      </c>
      <c r="D644" s="139" t="e">
        <f>VLOOKUP(E644,#REF!,25,0)</f>
        <v>#REF!</v>
      </c>
      <c r="E644" s="57" t="s">
        <v>269</v>
      </c>
      <c r="F644" s="32" t="s">
        <v>45</v>
      </c>
      <c r="G644" s="30" t="s">
        <v>3</v>
      </c>
      <c r="H644" s="44" t="s">
        <v>110</v>
      </c>
      <c r="I644" s="52" t="s">
        <v>412</v>
      </c>
      <c r="J644" s="33"/>
      <c r="K644" s="69"/>
      <c r="L644" s="38">
        <v>5</v>
      </c>
      <c r="M644" s="41" t="e">
        <f>VLOOKUP(I644,#REF!,6,0)</f>
        <v>#REF!</v>
      </c>
      <c r="N644" s="33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</row>
    <row r="645" spans="1:43" s="1" customFormat="1" ht="23.25" hidden="1" customHeight="1">
      <c r="A645" s="28">
        <v>640</v>
      </c>
      <c r="B645" s="94" t="e">
        <f t="shared" si="9"/>
        <v>#REF!</v>
      </c>
      <c r="C645" s="93" t="s">
        <v>2371</v>
      </c>
      <c r="D645" s="139" t="e">
        <f>VLOOKUP(E645,#REF!,25,0)</f>
        <v>#REF!</v>
      </c>
      <c r="E645" s="57" t="s">
        <v>168</v>
      </c>
      <c r="F645" s="32" t="s">
        <v>47</v>
      </c>
      <c r="G645" s="30" t="s">
        <v>3</v>
      </c>
      <c r="H645" s="44" t="s">
        <v>35</v>
      </c>
      <c r="I645" s="52" t="s">
        <v>315</v>
      </c>
      <c r="J645" s="33"/>
      <c r="K645" s="69"/>
      <c r="L645" s="38">
        <v>1</v>
      </c>
      <c r="M645" s="41" t="e">
        <f>VLOOKUP(I645,#REF!,6,0)</f>
        <v>#REF!</v>
      </c>
      <c r="N645" s="33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</row>
    <row r="646" spans="1:43" s="1" customFormat="1" ht="23.25" hidden="1" customHeight="1">
      <c r="A646" s="28">
        <v>641</v>
      </c>
      <c r="B646" s="94" t="e">
        <f t="shared" ref="B646:B709" si="10">CONCATENATE(20241,$D646,"K19.",$L646)</f>
        <v>#REF!</v>
      </c>
      <c r="C646" s="93" t="s">
        <v>2374</v>
      </c>
      <c r="D646" s="139" t="e">
        <f>VLOOKUP(E646,#REF!,25,0)</f>
        <v>#REF!</v>
      </c>
      <c r="E646" s="57" t="s">
        <v>168</v>
      </c>
      <c r="F646" s="32" t="s">
        <v>48</v>
      </c>
      <c r="G646" s="30" t="s">
        <v>3</v>
      </c>
      <c r="H646" s="44" t="s">
        <v>110</v>
      </c>
      <c r="I646" s="52" t="s">
        <v>316</v>
      </c>
      <c r="J646" s="33"/>
      <c r="K646" s="69"/>
      <c r="L646" s="38">
        <v>2</v>
      </c>
      <c r="M646" s="41" t="e">
        <f>VLOOKUP(I646,#REF!,6,0)</f>
        <v>#REF!</v>
      </c>
      <c r="N646" s="33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</row>
    <row r="647" spans="1:43" s="1" customFormat="1" ht="23.25" hidden="1" customHeight="1">
      <c r="A647" s="28">
        <v>642</v>
      </c>
      <c r="B647" s="94" t="e">
        <f t="shared" si="10"/>
        <v>#REF!</v>
      </c>
      <c r="C647" s="93" t="s">
        <v>2377</v>
      </c>
      <c r="D647" s="139" t="e">
        <f>VLOOKUP(E647,#REF!,25,0)</f>
        <v>#REF!</v>
      </c>
      <c r="E647" s="57" t="s">
        <v>168</v>
      </c>
      <c r="F647" s="32" t="s">
        <v>45</v>
      </c>
      <c r="G647" s="30" t="s">
        <v>3</v>
      </c>
      <c r="H647" s="27" t="s">
        <v>21</v>
      </c>
      <c r="I647" s="52" t="s">
        <v>317</v>
      </c>
      <c r="J647" s="33"/>
      <c r="K647" s="69"/>
      <c r="L647" s="38">
        <v>3</v>
      </c>
      <c r="M647" s="41" t="e">
        <f>VLOOKUP(I647,#REF!,6,0)</f>
        <v>#REF!</v>
      </c>
      <c r="N647" s="33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</row>
    <row r="648" spans="1:43" s="1" customFormat="1" ht="23.25" hidden="1" customHeight="1">
      <c r="A648" s="28">
        <v>643</v>
      </c>
      <c r="B648" s="94" t="e">
        <f t="shared" si="10"/>
        <v>#REF!</v>
      </c>
      <c r="C648" s="93" t="s">
        <v>2380</v>
      </c>
      <c r="D648" s="139" t="e">
        <f>VLOOKUP(E648,#REF!,25,0)</f>
        <v>#REF!</v>
      </c>
      <c r="E648" s="57" t="s">
        <v>168</v>
      </c>
      <c r="F648" s="32" t="s">
        <v>48</v>
      </c>
      <c r="G648" s="30" t="s">
        <v>4</v>
      </c>
      <c r="H648" s="44" t="s">
        <v>27</v>
      </c>
      <c r="I648" s="52" t="s">
        <v>318</v>
      </c>
      <c r="J648" s="33"/>
      <c r="K648" s="69"/>
      <c r="L648" s="38">
        <v>4</v>
      </c>
      <c r="M648" s="41" t="e">
        <f>VLOOKUP(I648,#REF!,6,0)</f>
        <v>#REF!</v>
      </c>
      <c r="N648" s="54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</row>
    <row r="649" spans="1:43" s="1" customFormat="1" ht="23.25" hidden="1" customHeight="1">
      <c r="A649" s="28">
        <v>644</v>
      </c>
      <c r="B649" s="94" t="e">
        <f t="shared" si="10"/>
        <v>#REF!</v>
      </c>
      <c r="C649" s="93" t="s">
        <v>2383</v>
      </c>
      <c r="D649" s="139" t="e">
        <f>VLOOKUP(E649,#REF!,25,0)</f>
        <v>#REF!</v>
      </c>
      <c r="E649" s="57" t="s">
        <v>168</v>
      </c>
      <c r="F649" s="32" t="s">
        <v>47</v>
      </c>
      <c r="G649" s="30" t="s">
        <v>4</v>
      </c>
      <c r="H649" s="44" t="s">
        <v>26</v>
      </c>
      <c r="I649" s="52" t="s">
        <v>412</v>
      </c>
      <c r="J649" s="33"/>
      <c r="K649" s="69"/>
      <c r="L649" s="38">
        <v>5</v>
      </c>
      <c r="M649" s="41" t="e">
        <f>VLOOKUP(I649,#REF!,6,0)</f>
        <v>#REF!</v>
      </c>
      <c r="N649" s="33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</row>
    <row r="650" spans="1:43" s="1" customFormat="1" ht="23.25" hidden="1" customHeight="1">
      <c r="A650" s="28">
        <v>645</v>
      </c>
      <c r="B650" s="94" t="e">
        <f t="shared" si="10"/>
        <v>#REF!</v>
      </c>
      <c r="C650" s="93" t="s">
        <v>2386</v>
      </c>
      <c r="D650" s="139" t="e">
        <f>VLOOKUP(E650,#REF!,25,0)</f>
        <v>#REF!</v>
      </c>
      <c r="E650" s="57" t="s">
        <v>168</v>
      </c>
      <c r="F650" s="32" t="s">
        <v>45</v>
      </c>
      <c r="G650" s="30" t="s">
        <v>4</v>
      </c>
      <c r="H650" s="44" t="s">
        <v>33</v>
      </c>
      <c r="I650" s="52" t="s">
        <v>340</v>
      </c>
      <c r="J650" s="33"/>
      <c r="K650" s="69"/>
      <c r="L650" s="38">
        <v>6</v>
      </c>
      <c r="M650" s="41" t="e">
        <f>VLOOKUP(I650,#REF!,6,0)</f>
        <v>#REF!</v>
      </c>
      <c r="N650" s="33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</row>
    <row r="651" spans="1:43" s="1" customFormat="1" ht="23.25" hidden="1" customHeight="1">
      <c r="A651" s="28">
        <v>646</v>
      </c>
      <c r="B651" s="94" t="e">
        <f t="shared" si="10"/>
        <v>#REF!</v>
      </c>
      <c r="C651" s="445" t="s">
        <v>2389</v>
      </c>
      <c r="D651" s="139" t="e">
        <f>VLOOKUP(E651,#REF!,25,0)</f>
        <v>#REF!</v>
      </c>
      <c r="E651" s="57" t="s">
        <v>168</v>
      </c>
      <c r="F651" s="32" t="s">
        <v>47</v>
      </c>
      <c r="G651" s="30" t="s">
        <v>4</v>
      </c>
      <c r="H651" s="44" t="s">
        <v>172</v>
      </c>
      <c r="I651" s="52" t="s">
        <v>341</v>
      </c>
      <c r="J651" s="33"/>
      <c r="K651" s="69"/>
      <c r="L651" s="39">
        <v>7</v>
      </c>
      <c r="M651" s="41" t="e">
        <f>VLOOKUP(I651,#REF!,6,0)</f>
        <v>#REF!</v>
      </c>
      <c r="N651" s="33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</row>
    <row r="652" spans="1:43" s="1" customFormat="1" ht="23.25" hidden="1" customHeight="1">
      <c r="A652" s="28">
        <v>647</v>
      </c>
      <c r="B652" s="94" t="e">
        <f t="shared" si="10"/>
        <v>#REF!</v>
      </c>
      <c r="C652" s="446"/>
      <c r="D652" s="139" t="e">
        <f>VLOOKUP(E652,#REF!,25,0)</f>
        <v>#REF!</v>
      </c>
      <c r="E652" s="57" t="s">
        <v>168</v>
      </c>
      <c r="F652" s="32" t="s">
        <v>47</v>
      </c>
      <c r="G652" s="30" t="s">
        <v>4</v>
      </c>
      <c r="H652" s="44" t="s">
        <v>172</v>
      </c>
      <c r="I652" s="34" t="s">
        <v>408</v>
      </c>
      <c r="J652" s="33"/>
      <c r="K652" s="69"/>
      <c r="L652" s="39">
        <v>7</v>
      </c>
      <c r="M652" s="41" t="e">
        <f>VLOOKUP(I652,#REF!,6,0)</f>
        <v>#REF!</v>
      </c>
      <c r="N652" s="54" t="s">
        <v>463</v>
      </c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</row>
    <row r="653" spans="1:43" s="1" customFormat="1" ht="23.25" hidden="1" customHeight="1">
      <c r="A653" s="28">
        <v>648</v>
      </c>
      <c r="B653" s="94" t="e">
        <f t="shared" si="10"/>
        <v>#REF!</v>
      </c>
      <c r="C653" s="93" t="s">
        <v>2392</v>
      </c>
      <c r="D653" s="139" t="e">
        <f>VLOOKUP(E653,#REF!,25,0)</f>
        <v>#REF!</v>
      </c>
      <c r="E653" s="57" t="s">
        <v>168</v>
      </c>
      <c r="F653" s="32" t="s">
        <v>48</v>
      </c>
      <c r="G653" s="30" t="s">
        <v>4</v>
      </c>
      <c r="H653" s="44" t="s">
        <v>39</v>
      </c>
      <c r="I653" s="52" t="s">
        <v>342</v>
      </c>
      <c r="J653" s="33"/>
      <c r="K653" s="69"/>
      <c r="L653" s="38">
        <v>8</v>
      </c>
      <c r="M653" s="41" t="e">
        <f>VLOOKUP(I653,#REF!,6,0)</f>
        <v>#REF!</v>
      </c>
      <c r="N653" s="3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</row>
    <row r="654" spans="1:43" s="1" customFormat="1" ht="23.25" hidden="1" customHeight="1">
      <c r="A654" s="28">
        <v>649</v>
      </c>
      <c r="B654" s="94" t="e">
        <f t="shared" si="10"/>
        <v>#REF!</v>
      </c>
      <c r="C654" s="93" t="s">
        <v>2395</v>
      </c>
      <c r="D654" s="139" t="e">
        <f>VLOOKUP(E654,#REF!,25,0)</f>
        <v>#REF!</v>
      </c>
      <c r="E654" s="57" t="s">
        <v>168</v>
      </c>
      <c r="F654" s="32" t="s">
        <v>46</v>
      </c>
      <c r="G654" s="30" t="s">
        <v>4</v>
      </c>
      <c r="H654" s="44" t="s">
        <v>39</v>
      </c>
      <c r="I654" s="52" t="s">
        <v>343</v>
      </c>
      <c r="J654" s="33"/>
      <c r="K654" s="69"/>
      <c r="L654" s="38">
        <v>9</v>
      </c>
      <c r="M654" s="41" t="e">
        <f>VLOOKUP(I654,#REF!,6,0)</f>
        <v>#REF!</v>
      </c>
      <c r="N654" s="33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</row>
    <row r="655" spans="1:43" s="1" customFormat="1" ht="23.25" hidden="1" customHeight="1">
      <c r="A655" s="28">
        <v>650</v>
      </c>
      <c r="B655" s="94" t="e">
        <f t="shared" si="10"/>
        <v>#REF!</v>
      </c>
      <c r="C655" s="93" t="s">
        <v>2398</v>
      </c>
      <c r="D655" s="139" t="e">
        <f>VLOOKUP(E655,#REF!,25,0)</f>
        <v>#REF!</v>
      </c>
      <c r="E655" s="57" t="s">
        <v>168</v>
      </c>
      <c r="F655" s="32" t="s">
        <v>45</v>
      </c>
      <c r="G655" s="30" t="s">
        <v>2</v>
      </c>
      <c r="H655" s="44" t="s">
        <v>39</v>
      </c>
      <c r="I655" s="52" t="s">
        <v>344</v>
      </c>
      <c r="J655" s="33"/>
      <c r="K655" s="69"/>
      <c r="L655" s="38">
        <v>10</v>
      </c>
      <c r="M655" s="41" t="e">
        <f>VLOOKUP(I655,#REF!,6,0)</f>
        <v>#REF!</v>
      </c>
      <c r="N655" s="33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</row>
    <row r="656" spans="1:43" s="1" customFormat="1" ht="23.25" hidden="1" customHeight="1">
      <c r="A656" s="28">
        <v>651</v>
      </c>
      <c r="B656" s="94" t="e">
        <f t="shared" si="10"/>
        <v>#REF!</v>
      </c>
      <c r="C656" s="93" t="s">
        <v>2401</v>
      </c>
      <c r="D656" s="139" t="e">
        <f>VLOOKUP(E656,#REF!,25,0)</f>
        <v>#REF!</v>
      </c>
      <c r="E656" s="57" t="s">
        <v>168</v>
      </c>
      <c r="F656" s="32" t="s">
        <v>47</v>
      </c>
      <c r="G656" s="30" t="s">
        <v>2</v>
      </c>
      <c r="H656" s="44" t="s">
        <v>37</v>
      </c>
      <c r="I656" s="52" t="s">
        <v>345</v>
      </c>
      <c r="J656" s="33"/>
      <c r="K656" s="69"/>
      <c r="L656" s="38">
        <v>11</v>
      </c>
      <c r="M656" s="41" t="e">
        <f>VLOOKUP(I656,#REF!,6,0)</f>
        <v>#REF!</v>
      </c>
      <c r="N656" s="33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</row>
    <row r="657" spans="1:43" ht="23.25" hidden="1" customHeight="1">
      <c r="A657" s="28">
        <v>652</v>
      </c>
      <c r="B657" s="94" t="e">
        <f t="shared" si="10"/>
        <v>#REF!</v>
      </c>
      <c r="C657" s="93" t="s">
        <v>2404</v>
      </c>
      <c r="D657" s="139" t="e">
        <f>VLOOKUP(E657,#REF!,25,0)</f>
        <v>#REF!</v>
      </c>
      <c r="E657" s="57" t="s">
        <v>168</v>
      </c>
      <c r="F657" s="32" t="s">
        <v>48</v>
      </c>
      <c r="G657" s="30" t="s">
        <v>2</v>
      </c>
      <c r="H657" s="44" t="s">
        <v>26</v>
      </c>
      <c r="I657" s="52" t="s">
        <v>346</v>
      </c>
      <c r="J657" s="33"/>
      <c r="K657" s="69"/>
      <c r="L657" s="38">
        <v>12</v>
      </c>
      <c r="M657" s="41" t="e">
        <f>VLOOKUP(I657,#REF!,6,0)</f>
        <v>#REF!</v>
      </c>
      <c r="N657" s="33"/>
    </row>
    <row r="658" spans="1:43" ht="23.25" hidden="1" customHeight="1">
      <c r="A658" s="28">
        <v>653</v>
      </c>
      <c r="B658" s="94" t="e">
        <f t="shared" si="10"/>
        <v>#REF!</v>
      </c>
      <c r="C658" s="93" t="s">
        <v>2407</v>
      </c>
      <c r="D658" s="139" t="e">
        <f>VLOOKUP(E658,#REF!,25,0)</f>
        <v>#REF!</v>
      </c>
      <c r="E658" s="57" t="s">
        <v>168</v>
      </c>
      <c r="F658" s="32" t="s">
        <v>46</v>
      </c>
      <c r="G658" s="30" t="s">
        <v>2</v>
      </c>
      <c r="H658" s="44" t="s">
        <v>26</v>
      </c>
      <c r="I658" s="52" t="s">
        <v>347</v>
      </c>
      <c r="J658" s="33"/>
      <c r="K658" s="69"/>
      <c r="L658" s="38">
        <v>13</v>
      </c>
      <c r="M658" s="41" t="e">
        <f>VLOOKUP(I658,#REF!,6,0)</f>
        <v>#REF!</v>
      </c>
      <c r="N658" s="33"/>
    </row>
    <row r="659" spans="1:43" ht="23.25" hidden="1" customHeight="1">
      <c r="A659" s="28">
        <v>654</v>
      </c>
      <c r="B659" s="94" t="e">
        <f t="shared" si="10"/>
        <v>#REF!</v>
      </c>
      <c r="C659" s="93" t="s">
        <v>2410</v>
      </c>
      <c r="D659" s="139" t="e">
        <f>VLOOKUP(E659,#REF!,25,0)</f>
        <v>#REF!</v>
      </c>
      <c r="E659" s="57" t="s">
        <v>168</v>
      </c>
      <c r="F659" s="32" t="s">
        <v>46</v>
      </c>
      <c r="G659" s="30" t="s">
        <v>2</v>
      </c>
      <c r="H659" s="44" t="s">
        <v>21</v>
      </c>
      <c r="I659" s="52" t="s">
        <v>348</v>
      </c>
      <c r="J659" s="33"/>
      <c r="K659" s="69"/>
      <c r="L659" s="38">
        <v>14</v>
      </c>
      <c r="M659" s="41" t="e">
        <f>VLOOKUP(I659,#REF!,6,0)</f>
        <v>#REF!</v>
      </c>
      <c r="N659" s="33"/>
    </row>
    <row r="660" spans="1:43" ht="23.25" hidden="1" customHeight="1">
      <c r="A660" s="28">
        <v>655</v>
      </c>
      <c r="B660" s="94" t="e">
        <f t="shared" si="10"/>
        <v>#REF!</v>
      </c>
      <c r="C660" s="93" t="s">
        <v>2413</v>
      </c>
      <c r="D660" s="139" t="e">
        <f>VLOOKUP(E660,#REF!,25,0)</f>
        <v>#REF!</v>
      </c>
      <c r="E660" s="57" t="s">
        <v>168</v>
      </c>
      <c r="F660" s="32" t="s">
        <v>48</v>
      </c>
      <c r="G660" s="30" t="s">
        <v>2</v>
      </c>
      <c r="H660" s="44" t="s">
        <v>172</v>
      </c>
      <c r="I660" s="52" t="s">
        <v>349</v>
      </c>
      <c r="J660" s="33"/>
      <c r="K660" s="69"/>
      <c r="L660" s="38">
        <v>15</v>
      </c>
      <c r="M660" s="41" t="e">
        <f>VLOOKUP(I660,#REF!,6,0)</f>
        <v>#REF!</v>
      </c>
      <c r="N660" s="33"/>
    </row>
    <row r="661" spans="1:43" ht="23.25" hidden="1" customHeight="1">
      <c r="A661" s="28">
        <v>656</v>
      </c>
      <c r="B661" s="94" t="e">
        <f t="shared" si="10"/>
        <v>#REF!</v>
      </c>
      <c r="C661" s="445" t="s">
        <v>2416</v>
      </c>
      <c r="D661" s="139" t="e">
        <f>VLOOKUP(E661,#REF!,25,0)</f>
        <v>#REF!</v>
      </c>
      <c r="E661" s="57" t="s">
        <v>168</v>
      </c>
      <c r="F661" s="32" t="s">
        <v>48</v>
      </c>
      <c r="G661" s="30" t="s">
        <v>1</v>
      </c>
      <c r="H661" s="27" t="s">
        <v>28</v>
      </c>
      <c r="I661" s="34" t="s">
        <v>407</v>
      </c>
      <c r="J661" s="33"/>
      <c r="K661" s="69"/>
      <c r="L661" s="39">
        <v>16</v>
      </c>
      <c r="M661" s="41" t="e">
        <f>VLOOKUP(I661,#REF!,6,0)</f>
        <v>#REF!</v>
      </c>
      <c r="N661" s="54" t="s">
        <v>464</v>
      </c>
    </row>
    <row r="662" spans="1:43" ht="23.25" hidden="1" customHeight="1">
      <c r="A662" s="28">
        <v>657</v>
      </c>
      <c r="B662" s="94" t="e">
        <f t="shared" si="10"/>
        <v>#REF!</v>
      </c>
      <c r="C662" s="446"/>
      <c r="D662" s="139" t="e">
        <f>VLOOKUP(E662,#REF!,25,0)</f>
        <v>#REF!</v>
      </c>
      <c r="E662" s="57" t="s">
        <v>168</v>
      </c>
      <c r="F662" s="32" t="s">
        <v>48</v>
      </c>
      <c r="G662" s="30" t="s">
        <v>1</v>
      </c>
      <c r="H662" s="27" t="s">
        <v>28</v>
      </c>
      <c r="I662" s="52" t="s">
        <v>75</v>
      </c>
      <c r="J662" s="33"/>
      <c r="K662" s="69"/>
      <c r="L662" s="39">
        <v>16</v>
      </c>
      <c r="M662" s="41" t="e">
        <f>VLOOKUP(I662,#REF!,6,0)</f>
        <v>#REF!</v>
      </c>
      <c r="N662" s="33"/>
    </row>
    <row r="663" spans="1:43" ht="23.25" hidden="1" customHeight="1">
      <c r="A663" s="28">
        <v>658</v>
      </c>
      <c r="B663" s="94" t="e">
        <f t="shared" si="10"/>
        <v>#REF!</v>
      </c>
      <c r="C663" s="93" t="s">
        <v>2419</v>
      </c>
      <c r="D663" s="139" t="e">
        <f>VLOOKUP(E663,#REF!,25,0)</f>
        <v>#REF!</v>
      </c>
      <c r="E663" s="57" t="s">
        <v>168</v>
      </c>
      <c r="F663" s="32" t="s">
        <v>46</v>
      </c>
      <c r="G663" s="30" t="s">
        <v>1</v>
      </c>
      <c r="H663" s="27" t="s">
        <v>28</v>
      </c>
      <c r="I663" s="52" t="s">
        <v>76</v>
      </c>
      <c r="J663" s="33"/>
      <c r="K663" s="69"/>
      <c r="L663" s="38">
        <v>17</v>
      </c>
      <c r="M663" s="41" t="e">
        <f>VLOOKUP(I663,#REF!,6,0)</f>
        <v>#REF!</v>
      </c>
      <c r="N663" s="33"/>
    </row>
    <row r="664" spans="1:43" ht="23.25" hidden="1" customHeight="1">
      <c r="A664" s="28">
        <v>659</v>
      </c>
      <c r="B664" s="94" t="e">
        <f t="shared" si="10"/>
        <v>#REF!</v>
      </c>
      <c r="C664" s="93" t="s">
        <v>2422</v>
      </c>
      <c r="D664" s="139" t="e">
        <f>VLOOKUP(E664,#REF!,25,0)</f>
        <v>#REF!</v>
      </c>
      <c r="E664" s="57" t="s">
        <v>168</v>
      </c>
      <c r="F664" s="32" t="s">
        <v>48</v>
      </c>
      <c r="G664" s="30" t="s">
        <v>1</v>
      </c>
      <c r="H664" s="27" t="s">
        <v>108</v>
      </c>
      <c r="I664" s="52" t="s">
        <v>77</v>
      </c>
      <c r="J664" s="33"/>
      <c r="K664" s="69"/>
      <c r="L664" s="38">
        <v>18</v>
      </c>
      <c r="M664" s="41" t="e">
        <f>VLOOKUP(I664,#REF!,6,0)</f>
        <v>#REF!</v>
      </c>
      <c r="N664" s="33"/>
    </row>
    <row r="665" spans="1:43" ht="23.25" hidden="1" customHeight="1">
      <c r="A665" s="28">
        <v>660</v>
      </c>
      <c r="B665" s="94" t="e">
        <f t="shared" si="10"/>
        <v>#REF!</v>
      </c>
      <c r="C665" s="93" t="s">
        <v>2425</v>
      </c>
      <c r="D665" s="139" t="e">
        <f>VLOOKUP(E665,#REF!,25,0)</f>
        <v>#REF!</v>
      </c>
      <c r="E665" s="57" t="s">
        <v>168</v>
      </c>
      <c r="F665" s="32" t="s">
        <v>46</v>
      </c>
      <c r="G665" s="30" t="s">
        <v>1</v>
      </c>
      <c r="H665" s="27" t="s">
        <v>108</v>
      </c>
      <c r="I665" s="52" t="s">
        <v>78</v>
      </c>
      <c r="J665" s="33"/>
      <c r="K665" s="69"/>
      <c r="L665" s="38">
        <v>19</v>
      </c>
      <c r="M665" s="41" t="e">
        <f>VLOOKUP(I665,#REF!,6,0)</f>
        <v>#REF!</v>
      </c>
      <c r="N665" s="33"/>
    </row>
    <row r="666" spans="1:43" ht="23.25" hidden="1" customHeight="1">
      <c r="A666" s="28">
        <v>661</v>
      </c>
      <c r="B666" s="94" t="e">
        <f t="shared" si="10"/>
        <v>#REF!</v>
      </c>
      <c r="C666" s="93" t="s">
        <v>2428</v>
      </c>
      <c r="D666" s="139" t="e">
        <f>VLOOKUP(E666,#REF!,25,0)</f>
        <v>#REF!</v>
      </c>
      <c r="E666" s="57" t="s">
        <v>168</v>
      </c>
      <c r="F666" s="32" t="s">
        <v>45</v>
      </c>
      <c r="G666" s="30" t="s">
        <v>1</v>
      </c>
      <c r="H666" s="44" t="s">
        <v>29</v>
      </c>
      <c r="I666" s="52" t="s">
        <v>139</v>
      </c>
      <c r="J666" s="33"/>
      <c r="K666" s="69"/>
      <c r="L666" s="38">
        <v>20</v>
      </c>
      <c r="M666" s="41" t="e">
        <f>VLOOKUP(I666,#REF!,6,0)</f>
        <v>#REF!</v>
      </c>
      <c r="N666" s="33"/>
    </row>
    <row r="667" spans="1:43" ht="23.25" hidden="1" customHeight="1">
      <c r="A667" s="28">
        <v>662</v>
      </c>
      <c r="B667" s="94" t="e">
        <f t="shared" si="10"/>
        <v>#REF!</v>
      </c>
      <c r="C667" s="93" t="s">
        <v>2431</v>
      </c>
      <c r="D667" s="139" t="e">
        <f>VLOOKUP(E667,#REF!,25,0)</f>
        <v>#REF!</v>
      </c>
      <c r="E667" s="57" t="s">
        <v>168</v>
      </c>
      <c r="F667" s="32" t="s">
        <v>47</v>
      </c>
      <c r="G667" s="30" t="s">
        <v>1</v>
      </c>
      <c r="H667" s="44" t="s">
        <v>29</v>
      </c>
      <c r="I667" s="52" t="s">
        <v>141</v>
      </c>
      <c r="J667" s="33"/>
      <c r="K667" s="69"/>
      <c r="L667" s="38">
        <v>21</v>
      </c>
      <c r="M667" s="41" t="e">
        <f>VLOOKUP(I667,#REF!,6,0)</f>
        <v>#REF!</v>
      </c>
      <c r="N667" s="33"/>
    </row>
    <row r="668" spans="1:43" ht="23.25" hidden="1" customHeight="1">
      <c r="A668" s="28">
        <v>663</v>
      </c>
      <c r="B668" s="94" t="e">
        <f t="shared" si="10"/>
        <v>#REF!</v>
      </c>
      <c r="C668" s="93" t="s">
        <v>2434</v>
      </c>
      <c r="D668" s="139" t="e">
        <f>VLOOKUP(E668,#REF!,25,0)</f>
        <v>#REF!</v>
      </c>
      <c r="E668" s="57" t="s">
        <v>168</v>
      </c>
      <c r="F668" s="32" t="s">
        <v>47</v>
      </c>
      <c r="G668" s="30" t="s">
        <v>5</v>
      </c>
      <c r="H668" s="27" t="s">
        <v>21</v>
      </c>
      <c r="I668" s="52" t="s">
        <v>416</v>
      </c>
      <c r="J668" s="33"/>
      <c r="K668" s="69"/>
      <c r="L668" s="38">
        <v>22</v>
      </c>
      <c r="M668" s="41" t="e">
        <f>VLOOKUP(I668,#REF!,6,0)</f>
        <v>#REF!</v>
      </c>
      <c r="N668" s="33"/>
    </row>
    <row r="669" spans="1:43" ht="23.25" hidden="1" customHeight="1">
      <c r="A669" s="28">
        <v>664</v>
      </c>
      <c r="B669" s="94" t="e">
        <f t="shared" si="10"/>
        <v>#REF!</v>
      </c>
      <c r="C669" s="93" t="s">
        <v>2437</v>
      </c>
      <c r="D669" s="139" t="e">
        <f>VLOOKUP(E669,#REF!,25,0)</f>
        <v>#REF!</v>
      </c>
      <c r="E669" s="57" t="s">
        <v>168</v>
      </c>
      <c r="F669" s="32" t="s">
        <v>45</v>
      </c>
      <c r="G669" s="30" t="s">
        <v>0</v>
      </c>
      <c r="H669" s="27" t="s">
        <v>43</v>
      </c>
      <c r="I669" s="52" t="s">
        <v>72</v>
      </c>
      <c r="J669" s="33"/>
      <c r="K669" s="69"/>
      <c r="L669" s="38">
        <v>23</v>
      </c>
      <c r="M669" s="41" t="e">
        <f>VLOOKUP(I669,#REF!,6,0)</f>
        <v>#REF!</v>
      </c>
      <c r="N669" s="33"/>
    </row>
    <row r="670" spans="1:43" ht="23.25" hidden="1" customHeight="1">
      <c r="A670" s="28">
        <v>665</v>
      </c>
      <c r="B670" s="94" t="e">
        <f t="shared" si="10"/>
        <v>#REF!</v>
      </c>
      <c r="C670" s="93" t="s">
        <v>2440</v>
      </c>
      <c r="D670" s="139" t="e">
        <f>VLOOKUP(E670,#REF!,25,0)</f>
        <v>#REF!</v>
      </c>
      <c r="E670" s="57" t="s">
        <v>168</v>
      </c>
      <c r="F670" s="32" t="s">
        <v>47</v>
      </c>
      <c r="G670" s="30" t="s">
        <v>0</v>
      </c>
      <c r="H670" s="27" t="s">
        <v>43</v>
      </c>
      <c r="I670" s="52" t="s">
        <v>73</v>
      </c>
      <c r="J670" s="33"/>
      <c r="K670" s="69"/>
      <c r="L670" s="38">
        <v>24</v>
      </c>
      <c r="M670" s="41" t="e">
        <f>VLOOKUP(I670,#REF!,6,0)</f>
        <v>#REF!</v>
      </c>
      <c r="N670" s="54"/>
    </row>
    <row r="671" spans="1:43" ht="23.25" hidden="1" customHeight="1">
      <c r="A671" s="28">
        <v>666</v>
      </c>
      <c r="B671" s="94" t="e">
        <f t="shared" si="10"/>
        <v>#REF!</v>
      </c>
      <c r="C671" s="93" t="s">
        <v>2443</v>
      </c>
      <c r="D671" s="139" t="e">
        <f>VLOOKUP(E671,#REF!,25,0)</f>
        <v>#REF!</v>
      </c>
      <c r="E671" s="57" t="s">
        <v>168</v>
      </c>
      <c r="F671" s="32" t="s">
        <v>48</v>
      </c>
      <c r="G671" s="30" t="s">
        <v>0</v>
      </c>
      <c r="H671" s="44" t="s">
        <v>31</v>
      </c>
      <c r="I671" s="52" t="s">
        <v>74</v>
      </c>
      <c r="J671" s="24"/>
      <c r="K671" s="69"/>
      <c r="L671" s="38">
        <v>25</v>
      </c>
      <c r="M671" s="41" t="e">
        <f>VLOOKUP(I671,#REF!,6,0)</f>
        <v>#REF!</v>
      </c>
      <c r="N671" s="24"/>
      <c r="AO671" s="3"/>
      <c r="AP671" s="3"/>
      <c r="AQ671" s="3"/>
    </row>
    <row r="672" spans="1:43" ht="23.25" hidden="1" customHeight="1">
      <c r="A672" s="28">
        <v>667</v>
      </c>
      <c r="B672" s="94" t="e">
        <f t="shared" si="10"/>
        <v>#REF!</v>
      </c>
      <c r="C672" s="93" t="s">
        <v>2446</v>
      </c>
      <c r="D672" s="139" t="e">
        <f>VLOOKUP(E672,#REF!,25,0)</f>
        <v>#REF!</v>
      </c>
      <c r="E672" s="57" t="s">
        <v>168</v>
      </c>
      <c r="F672" s="32" t="s">
        <v>46</v>
      </c>
      <c r="G672" s="30" t="s">
        <v>0</v>
      </c>
      <c r="H672" s="44" t="s">
        <v>31</v>
      </c>
      <c r="I672" s="52" t="s">
        <v>151</v>
      </c>
      <c r="J672" s="24"/>
      <c r="K672" s="69"/>
      <c r="L672" s="38">
        <v>26</v>
      </c>
      <c r="M672" s="41" t="e">
        <f>VLOOKUP(I672,#REF!,6,0)</f>
        <v>#REF!</v>
      </c>
      <c r="N672" s="24"/>
      <c r="AP672" s="3"/>
      <c r="AQ672" s="3"/>
    </row>
    <row r="673" spans="1:43" ht="23.25" hidden="1" customHeight="1">
      <c r="A673" s="28">
        <v>668</v>
      </c>
      <c r="B673" s="94" t="e">
        <f t="shared" si="10"/>
        <v>#REF!</v>
      </c>
      <c r="C673" s="93" t="s">
        <v>2449</v>
      </c>
      <c r="D673" s="139" t="e">
        <f>VLOOKUP(E673,#REF!,25,0)</f>
        <v>#REF!</v>
      </c>
      <c r="E673" s="57" t="s">
        <v>168</v>
      </c>
      <c r="F673" s="32" t="s">
        <v>46</v>
      </c>
      <c r="G673" s="30" t="s">
        <v>5</v>
      </c>
      <c r="H673" s="27" t="s">
        <v>21</v>
      </c>
      <c r="I673" s="52" t="s">
        <v>60</v>
      </c>
      <c r="J673" s="33"/>
      <c r="K673" s="69"/>
      <c r="L673" s="38">
        <v>27</v>
      </c>
      <c r="M673" s="41" t="e">
        <f>VLOOKUP(I673,#REF!,6,0)</f>
        <v>#REF!</v>
      </c>
      <c r="N673" s="33"/>
    </row>
    <row r="674" spans="1:43" ht="23.25" hidden="1" customHeight="1">
      <c r="A674" s="28">
        <v>669</v>
      </c>
      <c r="B674" s="94" t="e">
        <f t="shared" si="10"/>
        <v>#REF!</v>
      </c>
      <c r="C674" s="93" t="s">
        <v>2452</v>
      </c>
      <c r="D674" s="139" t="e">
        <f>VLOOKUP(E674,#REF!,25,0)</f>
        <v>#REF!</v>
      </c>
      <c r="E674" s="57" t="s">
        <v>168</v>
      </c>
      <c r="F674" s="32" t="s">
        <v>18</v>
      </c>
      <c r="G674" s="30" t="s">
        <v>5</v>
      </c>
      <c r="H674" s="27" t="s">
        <v>43</v>
      </c>
      <c r="I674" s="52" t="s">
        <v>149</v>
      </c>
      <c r="J674" s="33"/>
      <c r="K674" s="69"/>
      <c r="L674" s="38">
        <v>28</v>
      </c>
      <c r="M674" s="41" t="e">
        <f>VLOOKUP(I674,#REF!,6,0)</f>
        <v>#REF!</v>
      </c>
      <c r="N674" s="33"/>
    </row>
    <row r="675" spans="1:43" ht="23.25" hidden="1" customHeight="1">
      <c r="A675" s="28">
        <v>670</v>
      </c>
      <c r="B675" s="94" t="e">
        <f t="shared" si="10"/>
        <v>#REF!</v>
      </c>
      <c r="C675" s="93" t="s">
        <v>2455</v>
      </c>
      <c r="D675" s="139" t="e">
        <f>VLOOKUP(E675,#REF!,25,0)</f>
        <v>#REF!</v>
      </c>
      <c r="E675" s="57" t="s">
        <v>168</v>
      </c>
      <c r="F675" s="32" t="s">
        <v>19</v>
      </c>
      <c r="G675" s="30" t="s">
        <v>1</v>
      </c>
      <c r="H675" s="27" t="s">
        <v>111</v>
      </c>
      <c r="I675" s="52" t="s">
        <v>112</v>
      </c>
      <c r="J675" s="33"/>
      <c r="K675" s="69"/>
      <c r="L675" s="38">
        <v>29</v>
      </c>
      <c r="M675" s="41" t="e">
        <f>VLOOKUP(I675,#REF!,6,0)</f>
        <v>#REF!</v>
      </c>
      <c r="N675" s="33"/>
    </row>
    <row r="676" spans="1:43" ht="23.25" hidden="1" customHeight="1">
      <c r="A676" s="28">
        <v>671</v>
      </c>
      <c r="B676" s="94" t="e">
        <f t="shared" si="10"/>
        <v>#REF!</v>
      </c>
      <c r="C676" s="93" t="s">
        <v>2458</v>
      </c>
      <c r="D676" s="139" t="e">
        <f>VLOOKUP(E676,#REF!,25,0)</f>
        <v>#REF!</v>
      </c>
      <c r="E676" s="57" t="s">
        <v>168</v>
      </c>
      <c r="F676" s="32" t="s">
        <v>47</v>
      </c>
      <c r="G676" s="30" t="s">
        <v>2</v>
      </c>
      <c r="H676" s="27" t="s">
        <v>35</v>
      </c>
      <c r="I676" s="52" t="s">
        <v>92</v>
      </c>
      <c r="J676" s="33"/>
      <c r="K676" s="69"/>
      <c r="L676" s="38">
        <v>30</v>
      </c>
      <c r="M676" s="41" t="e">
        <f>VLOOKUP(I676,#REF!,6,0)</f>
        <v>#REF!</v>
      </c>
      <c r="N676" s="33"/>
    </row>
    <row r="677" spans="1:43" ht="23.25" hidden="1" customHeight="1">
      <c r="A677" s="28">
        <v>672</v>
      </c>
      <c r="B677" s="94" t="e">
        <f t="shared" si="10"/>
        <v>#REF!</v>
      </c>
      <c r="C677" s="93" t="s">
        <v>2461</v>
      </c>
      <c r="D677" s="139" t="e">
        <f>VLOOKUP(E677,#REF!,25,0)</f>
        <v>#REF!</v>
      </c>
      <c r="E677" s="57" t="s">
        <v>168</v>
      </c>
      <c r="F677" s="32" t="s">
        <v>45</v>
      </c>
      <c r="G677" s="30" t="s">
        <v>2</v>
      </c>
      <c r="H677" s="27" t="s">
        <v>35</v>
      </c>
      <c r="I677" s="52" t="s">
        <v>93</v>
      </c>
      <c r="J677" s="33"/>
      <c r="K677" s="69"/>
      <c r="L677" s="38">
        <v>31</v>
      </c>
      <c r="M677" s="41" t="e">
        <f>VLOOKUP(I677,#REF!,6,0)</f>
        <v>#REF!</v>
      </c>
      <c r="N677" s="33"/>
    </row>
    <row r="678" spans="1:43" ht="23.25" hidden="1" customHeight="1">
      <c r="A678" s="28">
        <v>673</v>
      </c>
      <c r="B678" s="94" t="e">
        <f t="shared" si="10"/>
        <v>#REF!</v>
      </c>
      <c r="C678" s="93" t="s">
        <v>2464</v>
      </c>
      <c r="D678" s="139" t="e">
        <f>VLOOKUP(E678,#REF!,25,0)</f>
        <v>#REF!</v>
      </c>
      <c r="E678" s="57" t="s">
        <v>168</v>
      </c>
      <c r="F678" s="32" t="s">
        <v>45</v>
      </c>
      <c r="G678" s="30" t="s">
        <v>1</v>
      </c>
      <c r="H678" s="44" t="s">
        <v>36</v>
      </c>
      <c r="I678" s="52" t="s">
        <v>94</v>
      </c>
      <c r="J678" s="24"/>
      <c r="K678" s="69"/>
      <c r="L678" s="38">
        <v>32</v>
      </c>
      <c r="M678" s="41" t="e">
        <f>VLOOKUP(I678,#REF!,6,0)</f>
        <v>#REF!</v>
      </c>
      <c r="N678" s="24"/>
      <c r="AP678" s="3"/>
      <c r="AQ678" s="3"/>
    </row>
    <row r="679" spans="1:43" ht="23.25" hidden="1" customHeight="1">
      <c r="A679" s="28">
        <v>674</v>
      </c>
      <c r="B679" s="94" t="e">
        <f t="shared" si="10"/>
        <v>#REF!</v>
      </c>
      <c r="C679" s="93" t="s">
        <v>2467</v>
      </c>
      <c r="D679" s="139" t="e">
        <f>VLOOKUP(E679,#REF!,25,0)</f>
        <v>#REF!</v>
      </c>
      <c r="E679" s="57" t="s">
        <v>168</v>
      </c>
      <c r="F679" s="32" t="s">
        <v>45</v>
      </c>
      <c r="G679" s="30" t="s">
        <v>4</v>
      </c>
      <c r="H679" s="44" t="s">
        <v>21</v>
      </c>
      <c r="I679" s="52" t="s">
        <v>95</v>
      </c>
      <c r="J679" s="24"/>
      <c r="K679" s="69"/>
      <c r="L679" s="38">
        <v>33</v>
      </c>
      <c r="M679" s="41" t="e">
        <f>VLOOKUP(I679,#REF!,6,0)</f>
        <v>#REF!</v>
      </c>
      <c r="N679" s="24"/>
      <c r="AP679" s="3"/>
      <c r="AQ679" s="3"/>
    </row>
    <row r="680" spans="1:43" ht="23.25" hidden="1" customHeight="1">
      <c r="A680" s="28">
        <v>675</v>
      </c>
      <c r="B680" s="94" t="e">
        <f t="shared" si="10"/>
        <v>#REF!</v>
      </c>
      <c r="C680" s="93" t="s">
        <v>2470</v>
      </c>
      <c r="D680" s="139" t="e">
        <f>VLOOKUP(E680,#REF!,25,0)</f>
        <v>#REF!</v>
      </c>
      <c r="E680" s="57" t="s">
        <v>168</v>
      </c>
      <c r="F680" s="32" t="s">
        <v>46</v>
      </c>
      <c r="G680" s="30" t="s">
        <v>4</v>
      </c>
      <c r="H680" s="27" t="s">
        <v>38</v>
      </c>
      <c r="I680" s="52" t="s">
        <v>96</v>
      </c>
      <c r="J680" s="33"/>
      <c r="K680" s="69"/>
      <c r="L680" s="38">
        <v>34</v>
      </c>
      <c r="M680" s="41" t="e">
        <f>VLOOKUP(I680,#REF!,6,0)</f>
        <v>#REF!</v>
      </c>
      <c r="N680" s="33"/>
    </row>
    <row r="681" spans="1:43" ht="23.25" hidden="1" customHeight="1">
      <c r="A681" s="28">
        <v>676</v>
      </c>
      <c r="B681" s="94" t="e">
        <f t="shared" si="10"/>
        <v>#REF!</v>
      </c>
      <c r="C681" s="137" t="s">
        <v>3642</v>
      </c>
      <c r="D681" s="140" t="e">
        <f>VLOOKUP(E681,#REF!,25,0)</f>
        <v>#REF!</v>
      </c>
      <c r="E681" s="57" t="s">
        <v>438</v>
      </c>
      <c r="F681" s="32" t="s">
        <v>12</v>
      </c>
      <c r="G681" s="30" t="s">
        <v>4</v>
      </c>
      <c r="H681" s="27" t="s">
        <v>519</v>
      </c>
      <c r="I681" s="52" t="s">
        <v>406</v>
      </c>
      <c r="J681" s="33"/>
      <c r="K681" s="69" t="s">
        <v>3617</v>
      </c>
      <c r="L681" s="38">
        <v>1</v>
      </c>
      <c r="M681" s="98" t="e">
        <f>VLOOKUP(I681,#REF!,6,0)</f>
        <v>#REF!</v>
      </c>
      <c r="N681" s="33"/>
    </row>
    <row r="682" spans="1:43" ht="23.25" hidden="1" customHeight="1">
      <c r="A682" s="28">
        <v>677</v>
      </c>
      <c r="B682" s="94" t="e">
        <f t="shared" si="10"/>
        <v>#REF!</v>
      </c>
      <c r="C682" s="137" t="s">
        <v>3642</v>
      </c>
      <c r="D682" s="140" t="e">
        <f>VLOOKUP(E682,#REF!,25,0)</f>
        <v>#REF!</v>
      </c>
      <c r="E682" s="57" t="s">
        <v>438</v>
      </c>
      <c r="F682" s="32" t="s">
        <v>11</v>
      </c>
      <c r="G682" s="30" t="s">
        <v>4</v>
      </c>
      <c r="H682" s="27" t="s">
        <v>519</v>
      </c>
      <c r="I682" s="52" t="s">
        <v>405</v>
      </c>
      <c r="J682" s="33"/>
      <c r="K682" s="69" t="s">
        <v>3617</v>
      </c>
      <c r="L682" s="38">
        <v>2</v>
      </c>
      <c r="M682" s="98" t="e">
        <f>VLOOKUP(I682,#REF!,6,0)</f>
        <v>#REF!</v>
      </c>
      <c r="N682" s="33"/>
    </row>
    <row r="683" spans="1:43" ht="23.25" hidden="1" customHeight="1">
      <c r="A683" s="28">
        <v>678</v>
      </c>
      <c r="B683" s="94" t="e">
        <f t="shared" si="10"/>
        <v>#REF!</v>
      </c>
      <c r="C683" s="137" t="s">
        <v>3642</v>
      </c>
      <c r="D683" s="140" t="e">
        <f>VLOOKUP(E683,#REF!,25,0)</f>
        <v>#REF!</v>
      </c>
      <c r="E683" s="57" t="s">
        <v>438</v>
      </c>
      <c r="F683" s="32" t="s">
        <v>12</v>
      </c>
      <c r="G683" s="30" t="s">
        <v>4</v>
      </c>
      <c r="H683" s="27" t="s">
        <v>480</v>
      </c>
      <c r="I683" s="52" t="s">
        <v>405</v>
      </c>
      <c r="J683" s="33"/>
      <c r="K683" s="69" t="s">
        <v>3617</v>
      </c>
      <c r="L683" s="38">
        <v>3</v>
      </c>
      <c r="M683" s="98" t="e">
        <f>VLOOKUP(I683,#REF!,6,0)</f>
        <v>#REF!</v>
      </c>
      <c r="N683" s="33"/>
    </row>
    <row r="684" spans="1:43" ht="23.25" hidden="1" customHeight="1">
      <c r="A684" s="28">
        <v>679</v>
      </c>
      <c r="B684" s="94" t="e">
        <f t="shared" si="10"/>
        <v>#REF!</v>
      </c>
      <c r="C684" s="93" t="s">
        <v>2473</v>
      </c>
      <c r="D684" s="139" t="e">
        <f>VLOOKUP(E684,#REF!,25,0)</f>
        <v>#REF!</v>
      </c>
      <c r="E684" s="57" t="s">
        <v>10</v>
      </c>
      <c r="F684" s="32" t="s">
        <v>12</v>
      </c>
      <c r="G684" s="30" t="s">
        <v>0</v>
      </c>
      <c r="H684" s="44" t="s">
        <v>32</v>
      </c>
      <c r="I684" s="52" t="s">
        <v>100</v>
      </c>
      <c r="J684" s="33"/>
      <c r="K684" s="69"/>
      <c r="L684" s="38">
        <v>1</v>
      </c>
      <c r="M684" s="41" t="e">
        <f>VLOOKUP(I684,#REF!,6,0)</f>
        <v>#REF!</v>
      </c>
      <c r="N684" s="33"/>
    </row>
    <row r="685" spans="1:43" ht="23.25" hidden="1" customHeight="1">
      <c r="A685" s="28">
        <v>680</v>
      </c>
      <c r="B685" s="94" t="e">
        <f t="shared" si="10"/>
        <v>#REF!</v>
      </c>
      <c r="C685" s="93" t="s">
        <v>2476</v>
      </c>
      <c r="D685" s="139" t="e">
        <f>VLOOKUP(E685,#REF!,25,0)</f>
        <v>#REF!</v>
      </c>
      <c r="E685" s="57" t="s">
        <v>10</v>
      </c>
      <c r="F685" s="32" t="s">
        <v>11</v>
      </c>
      <c r="G685" s="30" t="s">
        <v>0</v>
      </c>
      <c r="H685" s="44" t="s">
        <v>32</v>
      </c>
      <c r="I685" s="52" t="s">
        <v>101</v>
      </c>
      <c r="J685" s="24"/>
      <c r="K685" s="69"/>
      <c r="L685" s="38">
        <v>2</v>
      </c>
      <c r="M685" s="41" t="e">
        <f>VLOOKUP(I685,#REF!,6,0)</f>
        <v>#REF!</v>
      </c>
      <c r="N685" s="24"/>
      <c r="AP685" s="3"/>
      <c r="AQ685" s="3"/>
    </row>
    <row r="686" spans="1:43" ht="23.25" hidden="1" customHeight="1">
      <c r="A686" s="28">
        <v>681</v>
      </c>
      <c r="B686" s="94" t="str">
        <f t="shared" si="10"/>
        <v>20241PE6019K19.1</v>
      </c>
      <c r="C686" s="93" t="s">
        <v>2479</v>
      </c>
      <c r="D686" s="102" t="s">
        <v>515</v>
      </c>
      <c r="E686" s="56" t="s">
        <v>473</v>
      </c>
      <c r="F686" s="35" t="s">
        <v>47</v>
      </c>
      <c r="G686" s="30" t="s">
        <v>0</v>
      </c>
      <c r="H686" s="27" t="s">
        <v>517</v>
      </c>
      <c r="I686" s="52" t="s">
        <v>14</v>
      </c>
      <c r="J686" s="33"/>
      <c r="K686" s="69"/>
      <c r="L686" s="38">
        <v>1</v>
      </c>
      <c r="M686" s="98" t="e">
        <f>VLOOKUP(I686,#REF!,6,0)</f>
        <v>#REF!</v>
      </c>
      <c r="N686" s="33"/>
    </row>
    <row r="687" spans="1:43" ht="23.25" hidden="1" customHeight="1">
      <c r="A687" s="28">
        <v>682</v>
      </c>
      <c r="B687" s="94" t="str">
        <f t="shared" si="10"/>
        <v>20241PE6019K19.2</v>
      </c>
      <c r="C687" s="93" t="s">
        <v>2482</v>
      </c>
      <c r="D687" s="102" t="s">
        <v>515</v>
      </c>
      <c r="E687" s="56" t="s">
        <v>473</v>
      </c>
      <c r="F687" s="35" t="s">
        <v>459</v>
      </c>
      <c r="G687" s="30" t="s">
        <v>0</v>
      </c>
      <c r="H687" s="27" t="s">
        <v>517</v>
      </c>
      <c r="I687" s="52" t="s">
        <v>15</v>
      </c>
      <c r="J687" s="33"/>
      <c r="K687" s="69"/>
      <c r="L687" s="38">
        <v>2</v>
      </c>
      <c r="M687" s="98" t="e">
        <f>VLOOKUP(I687,#REF!,6,0)</f>
        <v>#REF!</v>
      </c>
      <c r="N687" s="33"/>
    </row>
    <row r="688" spans="1:43" ht="23.25" hidden="1" customHeight="1">
      <c r="A688" s="28">
        <v>683</v>
      </c>
      <c r="B688" s="94" t="str">
        <f t="shared" si="10"/>
        <v>20241PE6019K19.3</v>
      </c>
      <c r="C688" s="93" t="s">
        <v>2485</v>
      </c>
      <c r="D688" s="102" t="s">
        <v>515</v>
      </c>
      <c r="E688" s="56" t="s">
        <v>473</v>
      </c>
      <c r="F688" s="35" t="s">
        <v>46</v>
      </c>
      <c r="G688" s="30" t="s">
        <v>0</v>
      </c>
      <c r="H688" s="27" t="s">
        <v>517</v>
      </c>
      <c r="I688" s="52" t="s">
        <v>44</v>
      </c>
      <c r="J688" s="33"/>
      <c r="K688" s="69"/>
      <c r="L688" s="38">
        <v>3</v>
      </c>
      <c r="M688" s="98" t="e">
        <f>VLOOKUP(I688,#REF!,6,0)</f>
        <v>#REF!</v>
      </c>
      <c r="N688" s="33"/>
    </row>
    <row r="689" spans="1:43" s="3" customFormat="1" ht="23.25" hidden="1" customHeight="1">
      <c r="A689" s="28">
        <v>684</v>
      </c>
      <c r="B689" s="94" t="str">
        <f t="shared" si="10"/>
        <v>20241PE6019K19.4</v>
      </c>
      <c r="C689" s="93" t="s">
        <v>2488</v>
      </c>
      <c r="D689" s="102" t="s">
        <v>515</v>
      </c>
      <c r="E689" s="56" t="s">
        <v>473</v>
      </c>
      <c r="F689" s="35" t="s">
        <v>18</v>
      </c>
      <c r="G689" s="30" t="s">
        <v>0</v>
      </c>
      <c r="H689" s="27" t="s">
        <v>517</v>
      </c>
      <c r="I689" s="52" t="s">
        <v>142</v>
      </c>
      <c r="J689" s="33"/>
      <c r="K689" s="69"/>
      <c r="L689" s="38">
        <v>4</v>
      </c>
      <c r="M689" s="98" t="e">
        <f>VLOOKUP(I689,#REF!,6,0)</f>
        <v>#REF!</v>
      </c>
      <c r="N689" s="33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</row>
    <row r="690" spans="1:43" s="3" customFormat="1" ht="23.25" hidden="1" customHeight="1">
      <c r="A690" s="28">
        <v>685</v>
      </c>
      <c r="B690" s="94" t="e">
        <f t="shared" si="10"/>
        <v>#REF!</v>
      </c>
      <c r="C690" s="137" t="s">
        <v>3642</v>
      </c>
      <c r="D690" s="140" t="e">
        <f>VLOOKUP(E690,#REF!,25,0)</f>
        <v>#REF!</v>
      </c>
      <c r="E690" s="57" t="s">
        <v>434</v>
      </c>
      <c r="F690" s="32" t="s">
        <v>19</v>
      </c>
      <c r="G690" s="30" t="s">
        <v>2</v>
      </c>
      <c r="H690" s="27" t="s">
        <v>519</v>
      </c>
      <c r="I690" s="52" t="s">
        <v>406</v>
      </c>
      <c r="J690" s="33"/>
      <c r="K690" s="69" t="s">
        <v>3617</v>
      </c>
      <c r="L690" s="38">
        <v>1</v>
      </c>
      <c r="M690" s="98" t="e">
        <f>VLOOKUP(I690,#REF!,6,0)</f>
        <v>#REF!</v>
      </c>
      <c r="N690" s="33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</row>
    <row r="691" spans="1:43" s="3" customFormat="1" ht="23.25" hidden="1" customHeight="1">
      <c r="A691" s="28">
        <v>686</v>
      </c>
      <c r="B691" s="94" t="e">
        <f t="shared" si="10"/>
        <v>#REF!</v>
      </c>
      <c r="C691" s="137" t="s">
        <v>3642</v>
      </c>
      <c r="D691" s="140" t="e">
        <f>VLOOKUP(E691,#REF!,25,0)</f>
        <v>#REF!</v>
      </c>
      <c r="E691" s="57" t="s">
        <v>434</v>
      </c>
      <c r="F691" s="32" t="s">
        <v>18</v>
      </c>
      <c r="G691" s="30" t="s">
        <v>2</v>
      </c>
      <c r="H691" s="27" t="s">
        <v>485</v>
      </c>
      <c r="I691" s="52" t="s">
        <v>404</v>
      </c>
      <c r="J691" s="33"/>
      <c r="K691" s="69" t="s">
        <v>3617</v>
      </c>
      <c r="L691" s="38">
        <v>2</v>
      </c>
      <c r="M691" s="98" t="e">
        <f>VLOOKUP(I691,#REF!,6,0)</f>
        <v>#REF!</v>
      </c>
      <c r="N691" s="33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</row>
    <row r="692" spans="1:43" s="3" customFormat="1" ht="23.25" hidden="1" customHeight="1">
      <c r="A692" s="28">
        <v>687</v>
      </c>
      <c r="B692" s="94" t="e">
        <f t="shared" si="10"/>
        <v>#REF!</v>
      </c>
      <c r="C692" s="137" t="s">
        <v>3642</v>
      </c>
      <c r="D692" s="140" t="e">
        <f>VLOOKUP(E692,#REF!,25,0)</f>
        <v>#REF!</v>
      </c>
      <c r="E692" s="57" t="s">
        <v>434</v>
      </c>
      <c r="F692" s="32" t="s">
        <v>48</v>
      </c>
      <c r="G692" s="30" t="s">
        <v>2</v>
      </c>
      <c r="H692" s="27" t="s">
        <v>485</v>
      </c>
      <c r="I692" s="52" t="s">
        <v>405</v>
      </c>
      <c r="J692" s="33"/>
      <c r="K692" s="69" t="s">
        <v>3617</v>
      </c>
      <c r="L692" s="38">
        <v>3</v>
      </c>
      <c r="M692" s="98" t="e">
        <f>VLOOKUP(I692,#REF!,6,0)</f>
        <v>#REF!</v>
      </c>
      <c r="N692" s="33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</row>
    <row r="693" spans="1:43" s="3" customFormat="1" ht="23.25" hidden="1" customHeight="1">
      <c r="A693" s="28">
        <v>688</v>
      </c>
      <c r="B693" s="94" t="e">
        <f t="shared" si="10"/>
        <v>#REF!</v>
      </c>
      <c r="C693" s="137" t="s">
        <v>3642</v>
      </c>
      <c r="D693" s="140" t="e">
        <f>VLOOKUP(E693,#REF!,25,0)</f>
        <v>#REF!</v>
      </c>
      <c r="E693" s="57" t="s">
        <v>434</v>
      </c>
      <c r="F693" s="32" t="s">
        <v>46</v>
      </c>
      <c r="G693" s="30" t="s">
        <v>2</v>
      </c>
      <c r="H693" s="27" t="s">
        <v>485</v>
      </c>
      <c r="I693" s="52" t="s">
        <v>405</v>
      </c>
      <c r="J693" s="33"/>
      <c r="K693" s="69" t="s">
        <v>3617</v>
      </c>
      <c r="L693" s="38">
        <v>4</v>
      </c>
      <c r="M693" s="98" t="e">
        <f>VLOOKUP(I693,#REF!,6,0)</f>
        <v>#REF!</v>
      </c>
      <c r="N693" s="3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</row>
    <row r="694" spans="1:43" s="3" customFormat="1" ht="23.25" hidden="1" customHeight="1">
      <c r="A694" s="28">
        <v>689</v>
      </c>
      <c r="B694" s="94" t="e">
        <f t="shared" si="10"/>
        <v>#REF!</v>
      </c>
      <c r="C694" s="93" t="s">
        <v>2491</v>
      </c>
      <c r="D694" s="139" t="e">
        <f>VLOOKUP(E694,#REF!,25,0)</f>
        <v>#REF!</v>
      </c>
      <c r="E694" s="53" t="s">
        <v>271</v>
      </c>
      <c r="F694" s="30" t="s">
        <v>46</v>
      </c>
      <c r="G694" s="30" t="s">
        <v>2</v>
      </c>
      <c r="H694" s="44" t="s">
        <v>8</v>
      </c>
      <c r="I694" s="52" t="s">
        <v>142</v>
      </c>
      <c r="J694" s="33"/>
      <c r="K694" s="69"/>
      <c r="L694" s="38">
        <v>1</v>
      </c>
      <c r="M694" s="98" t="e">
        <f>VLOOKUP(I694,#REF!,6,0)</f>
        <v>#REF!</v>
      </c>
      <c r="N694" s="33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</row>
    <row r="695" spans="1:43" s="3" customFormat="1" ht="23.25" hidden="1" customHeight="1">
      <c r="A695" s="28">
        <v>690</v>
      </c>
      <c r="B695" s="94" t="e">
        <f t="shared" si="10"/>
        <v>#REF!</v>
      </c>
      <c r="C695" s="93" t="s">
        <v>2491</v>
      </c>
      <c r="D695" s="139" t="e">
        <f>VLOOKUP(E695,#REF!,25,0)</f>
        <v>#REF!</v>
      </c>
      <c r="E695" s="53" t="s">
        <v>271</v>
      </c>
      <c r="F695" s="30" t="s">
        <v>46</v>
      </c>
      <c r="G695" s="30" t="s">
        <v>5</v>
      </c>
      <c r="H695" s="44" t="s">
        <v>8</v>
      </c>
      <c r="I695" s="52" t="s">
        <v>142</v>
      </c>
      <c r="J695" s="33"/>
      <c r="K695" s="69"/>
      <c r="L695" s="38">
        <v>1</v>
      </c>
      <c r="M695" s="98" t="e">
        <f>VLOOKUP(I695,#REF!,6,0)</f>
        <v>#REF!</v>
      </c>
      <c r="N695" s="33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</row>
    <row r="696" spans="1:43" s="3" customFormat="1" ht="23.25" hidden="1" customHeight="1">
      <c r="A696" s="28">
        <v>691</v>
      </c>
      <c r="B696" s="94" t="e">
        <f t="shared" si="10"/>
        <v>#REF!</v>
      </c>
      <c r="C696" s="93" t="s">
        <v>2494</v>
      </c>
      <c r="D696" s="139" t="e">
        <f>VLOOKUP(E696,#REF!,25,0)</f>
        <v>#REF!</v>
      </c>
      <c r="E696" s="53" t="s">
        <v>271</v>
      </c>
      <c r="F696" s="30" t="s">
        <v>19</v>
      </c>
      <c r="G696" s="30" t="s">
        <v>2</v>
      </c>
      <c r="H696" s="44" t="s">
        <v>8</v>
      </c>
      <c r="I696" s="52" t="s">
        <v>142</v>
      </c>
      <c r="J696" s="33"/>
      <c r="K696" s="69"/>
      <c r="L696" s="38">
        <v>2</v>
      </c>
      <c r="M696" s="98" t="e">
        <f>VLOOKUP(I696,#REF!,6,0)</f>
        <v>#REF!</v>
      </c>
      <c r="N696" s="33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</row>
    <row r="697" spans="1:43" s="3" customFormat="1" ht="23.25" hidden="1" customHeight="1">
      <c r="A697" s="28">
        <v>692</v>
      </c>
      <c r="B697" s="94" t="e">
        <f t="shared" si="10"/>
        <v>#REF!</v>
      </c>
      <c r="C697" s="93" t="s">
        <v>2494</v>
      </c>
      <c r="D697" s="139" t="e">
        <f>VLOOKUP(E697,#REF!,25,0)</f>
        <v>#REF!</v>
      </c>
      <c r="E697" s="53" t="s">
        <v>271</v>
      </c>
      <c r="F697" s="30" t="s">
        <v>19</v>
      </c>
      <c r="G697" s="30" t="s">
        <v>5</v>
      </c>
      <c r="H697" s="44" t="s">
        <v>8</v>
      </c>
      <c r="I697" s="52" t="s">
        <v>142</v>
      </c>
      <c r="J697" s="33"/>
      <c r="K697" s="69"/>
      <c r="L697" s="38">
        <v>2</v>
      </c>
      <c r="M697" s="98" t="e">
        <f>VLOOKUP(I697,#REF!,6,0)</f>
        <v>#REF!</v>
      </c>
      <c r="N697" s="33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</row>
    <row r="698" spans="1:43" s="3" customFormat="1" ht="23.25" hidden="1" customHeight="1">
      <c r="A698" s="28">
        <v>693</v>
      </c>
      <c r="B698" s="94" t="e">
        <f t="shared" si="10"/>
        <v>#REF!</v>
      </c>
      <c r="C698" s="93" t="s">
        <v>2497</v>
      </c>
      <c r="D698" s="139" t="e">
        <f>VLOOKUP(E698,#REF!,25,0)</f>
        <v>#REF!</v>
      </c>
      <c r="E698" s="53" t="s">
        <v>271</v>
      </c>
      <c r="F698" s="30" t="s">
        <v>46</v>
      </c>
      <c r="G698" s="30" t="s">
        <v>2</v>
      </c>
      <c r="H698" s="27" t="s">
        <v>367</v>
      </c>
      <c r="I698" s="52" t="s">
        <v>142</v>
      </c>
      <c r="J698" s="33"/>
      <c r="K698" s="69"/>
      <c r="L698" s="38">
        <v>3</v>
      </c>
      <c r="M698" s="98" t="e">
        <f>VLOOKUP(I698,#REF!,6,0)</f>
        <v>#REF!</v>
      </c>
      <c r="N698" s="33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</row>
    <row r="699" spans="1:43" s="3" customFormat="1" ht="23.25" hidden="1" customHeight="1">
      <c r="A699" s="28">
        <v>694</v>
      </c>
      <c r="B699" s="94" t="e">
        <f t="shared" si="10"/>
        <v>#REF!</v>
      </c>
      <c r="C699" s="93" t="s">
        <v>2497</v>
      </c>
      <c r="D699" s="139" t="e">
        <f>VLOOKUP(E699,#REF!,25,0)</f>
        <v>#REF!</v>
      </c>
      <c r="E699" s="53" t="s">
        <v>271</v>
      </c>
      <c r="F699" s="30" t="s">
        <v>46</v>
      </c>
      <c r="G699" s="30" t="s">
        <v>5</v>
      </c>
      <c r="H699" s="44" t="s">
        <v>8</v>
      </c>
      <c r="I699" s="52" t="s">
        <v>142</v>
      </c>
      <c r="J699" s="33"/>
      <c r="K699" s="69"/>
      <c r="L699" s="38">
        <v>3</v>
      </c>
      <c r="M699" s="98" t="e">
        <f>VLOOKUP(I699,#REF!,6,0)</f>
        <v>#REF!</v>
      </c>
      <c r="N699" s="33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</row>
    <row r="700" spans="1:43" s="3" customFormat="1" ht="23.25" hidden="1" customHeight="1">
      <c r="A700" s="28">
        <v>695</v>
      </c>
      <c r="B700" s="94" t="e">
        <f t="shared" si="10"/>
        <v>#REF!</v>
      </c>
      <c r="C700" s="93" t="s">
        <v>2500</v>
      </c>
      <c r="D700" s="139" t="e">
        <f>VLOOKUP(E700,#REF!,25,0)</f>
        <v>#REF!</v>
      </c>
      <c r="E700" s="53" t="s">
        <v>271</v>
      </c>
      <c r="F700" s="30" t="s">
        <v>48</v>
      </c>
      <c r="G700" s="30" t="s">
        <v>0</v>
      </c>
      <c r="H700" s="27" t="s">
        <v>8</v>
      </c>
      <c r="I700" s="52" t="s">
        <v>376</v>
      </c>
      <c r="J700" s="24"/>
      <c r="K700" s="69"/>
      <c r="L700" s="76">
        <v>4</v>
      </c>
      <c r="M700" s="98" t="e">
        <f>VLOOKUP(I700,#REF!,6,0)</f>
        <v>#REF!</v>
      </c>
      <c r="N700" s="24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</row>
    <row r="701" spans="1:43" s="3" customFormat="1" ht="23.25" hidden="1" customHeight="1">
      <c r="A701" s="28">
        <v>696</v>
      </c>
      <c r="B701" s="94" t="e">
        <f t="shared" si="10"/>
        <v>#REF!</v>
      </c>
      <c r="C701" s="93" t="s">
        <v>2500</v>
      </c>
      <c r="D701" s="139" t="e">
        <f>VLOOKUP(E701,#REF!,25,0)</f>
        <v>#REF!</v>
      </c>
      <c r="E701" s="53" t="s">
        <v>271</v>
      </c>
      <c r="F701" s="30" t="s">
        <v>48</v>
      </c>
      <c r="G701" s="30" t="s">
        <v>3</v>
      </c>
      <c r="H701" s="27" t="s">
        <v>8</v>
      </c>
      <c r="I701" s="52" t="s">
        <v>376</v>
      </c>
      <c r="J701" s="33"/>
      <c r="K701" s="69"/>
      <c r="L701" s="38">
        <v>4</v>
      </c>
      <c r="M701" s="98" t="e">
        <f>VLOOKUP(I701,#REF!,6,0)</f>
        <v>#REF!</v>
      </c>
      <c r="N701" s="33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</row>
    <row r="702" spans="1:43" s="3" customFormat="1" ht="23.25" hidden="1" customHeight="1">
      <c r="A702" s="28">
        <v>697</v>
      </c>
      <c r="B702" s="94" t="e">
        <f t="shared" si="10"/>
        <v>#REF!</v>
      </c>
      <c r="C702" s="93" t="s">
        <v>2503</v>
      </c>
      <c r="D702" s="139" t="e">
        <f>VLOOKUP(E702,#REF!,25,0)</f>
        <v>#REF!</v>
      </c>
      <c r="E702" s="53" t="s">
        <v>271</v>
      </c>
      <c r="F702" s="30" t="s">
        <v>45</v>
      </c>
      <c r="G702" s="30" t="s">
        <v>2</v>
      </c>
      <c r="H702" s="44" t="s">
        <v>8</v>
      </c>
      <c r="I702" s="52" t="s">
        <v>152</v>
      </c>
      <c r="J702" s="33"/>
      <c r="K702" s="69"/>
      <c r="L702" s="38">
        <v>5</v>
      </c>
      <c r="M702" s="98" t="e">
        <f>VLOOKUP(I702,#REF!,6,0)</f>
        <v>#REF!</v>
      </c>
      <c r="N702" s="33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</row>
    <row r="703" spans="1:43" s="3" customFormat="1" ht="23.25" hidden="1" customHeight="1">
      <c r="A703" s="28">
        <v>698</v>
      </c>
      <c r="B703" s="94" t="e">
        <f t="shared" si="10"/>
        <v>#REF!</v>
      </c>
      <c r="C703" s="93" t="s">
        <v>2503</v>
      </c>
      <c r="D703" s="139" t="e">
        <f>VLOOKUP(E703,#REF!,25,0)</f>
        <v>#REF!</v>
      </c>
      <c r="E703" s="53" t="s">
        <v>271</v>
      </c>
      <c r="F703" s="36" t="s">
        <v>45</v>
      </c>
      <c r="G703" s="30" t="s">
        <v>5</v>
      </c>
      <c r="H703" s="44" t="s">
        <v>8</v>
      </c>
      <c r="I703" s="52" t="s">
        <v>152</v>
      </c>
      <c r="J703" s="33"/>
      <c r="K703" s="69"/>
      <c r="L703" s="38">
        <v>5</v>
      </c>
      <c r="M703" s="98" t="e">
        <f>VLOOKUP(I703,#REF!,6,0)</f>
        <v>#REF!</v>
      </c>
      <c r="N703" s="3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</row>
    <row r="704" spans="1:43" s="3" customFormat="1" ht="23.25" hidden="1" customHeight="1">
      <c r="A704" s="28">
        <v>699</v>
      </c>
      <c r="B704" s="94" t="e">
        <f t="shared" si="10"/>
        <v>#REF!</v>
      </c>
      <c r="C704" s="93" t="s">
        <v>2506</v>
      </c>
      <c r="D704" s="139" t="e">
        <f>VLOOKUP(E704,#REF!,25,0)</f>
        <v>#REF!</v>
      </c>
      <c r="E704" s="53" t="s">
        <v>271</v>
      </c>
      <c r="F704" s="30" t="s">
        <v>45</v>
      </c>
      <c r="G704" s="30" t="s">
        <v>1</v>
      </c>
      <c r="H704" s="27" t="s">
        <v>367</v>
      </c>
      <c r="I704" s="52" t="s">
        <v>152</v>
      </c>
      <c r="J704" s="33"/>
      <c r="K704" s="69"/>
      <c r="L704" s="38">
        <v>6</v>
      </c>
      <c r="M704" s="98" t="e">
        <f>VLOOKUP(I704,#REF!,6,0)</f>
        <v>#REF!</v>
      </c>
      <c r="N704" s="33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</row>
    <row r="705" spans="1:14" ht="23.25" hidden="1" customHeight="1">
      <c r="A705" s="28">
        <v>700</v>
      </c>
      <c r="B705" s="94" t="e">
        <f t="shared" si="10"/>
        <v>#REF!</v>
      </c>
      <c r="C705" s="93" t="s">
        <v>2506</v>
      </c>
      <c r="D705" s="139" t="e">
        <f>VLOOKUP(E705,#REF!,25,0)</f>
        <v>#REF!</v>
      </c>
      <c r="E705" s="53" t="s">
        <v>271</v>
      </c>
      <c r="F705" s="36" t="s">
        <v>45</v>
      </c>
      <c r="G705" s="30" t="s">
        <v>4</v>
      </c>
      <c r="H705" s="44" t="s">
        <v>8</v>
      </c>
      <c r="I705" s="52" t="s">
        <v>152</v>
      </c>
      <c r="J705" s="33"/>
      <c r="K705" s="69"/>
      <c r="L705" s="38">
        <v>6</v>
      </c>
      <c r="M705" s="98" t="e">
        <f>VLOOKUP(I705,#REF!,6,0)</f>
        <v>#REF!</v>
      </c>
      <c r="N705" s="33"/>
    </row>
    <row r="706" spans="1:14" ht="23.25" hidden="1" customHeight="1">
      <c r="A706" s="28">
        <v>701</v>
      </c>
      <c r="B706" s="94" t="e">
        <f t="shared" si="10"/>
        <v>#REF!</v>
      </c>
      <c r="C706" s="93" t="s">
        <v>2509</v>
      </c>
      <c r="D706" s="139" t="e">
        <f>VLOOKUP(E706,#REF!,25,0)</f>
        <v>#REF!</v>
      </c>
      <c r="E706" s="53" t="s">
        <v>271</v>
      </c>
      <c r="F706" s="30" t="s">
        <v>45</v>
      </c>
      <c r="G706" s="30" t="s">
        <v>0</v>
      </c>
      <c r="H706" s="44" t="s">
        <v>8</v>
      </c>
      <c r="I706" s="52" t="s">
        <v>152</v>
      </c>
      <c r="J706" s="33"/>
      <c r="K706" s="69"/>
      <c r="L706" s="76">
        <v>7</v>
      </c>
      <c r="M706" s="98" t="e">
        <f>VLOOKUP(I706,#REF!,6,0)</f>
        <v>#REF!</v>
      </c>
      <c r="N706" s="33"/>
    </row>
    <row r="707" spans="1:14" ht="23.25" hidden="1" customHeight="1">
      <c r="A707" s="28">
        <v>702</v>
      </c>
      <c r="B707" s="94" t="e">
        <f t="shared" si="10"/>
        <v>#REF!</v>
      </c>
      <c r="C707" s="93" t="s">
        <v>2509</v>
      </c>
      <c r="D707" s="139" t="e">
        <f>VLOOKUP(E707,#REF!,25,0)</f>
        <v>#REF!</v>
      </c>
      <c r="E707" s="53" t="s">
        <v>271</v>
      </c>
      <c r="F707" s="30" t="s">
        <v>45</v>
      </c>
      <c r="G707" s="30" t="s">
        <v>3</v>
      </c>
      <c r="H707" s="44" t="s">
        <v>8</v>
      </c>
      <c r="I707" s="52" t="s">
        <v>152</v>
      </c>
      <c r="J707" s="33"/>
      <c r="K707" s="69"/>
      <c r="L707" s="38">
        <v>7</v>
      </c>
      <c r="M707" s="98" t="e">
        <f>VLOOKUP(I707,#REF!,6,0)</f>
        <v>#REF!</v>
      </c>
      <c r="N707" s="33"/>
    </row>
    <row r="708" spans="1:14" ht="23.25" hidden="1" customHeight="1">
      <c r="A708" s="28">
        <v>703</v>
      </c>
      <c r="B708" s="94" t="e">
        <f t="shared" si="10"/>
        <v>#REF!</v>
      </c>
      <c r="C708" s="93" t="s">
        <v>2512</v>
      </c>
      <c r="D708" s="139" t="e">
        <f>VLOOKUP(E708,#REF!,25,0)</f>
        <v>#REF!</v>
      </c>
      <c r="E708" s="53" t="s">
        <v>271</v>
      </c>
      <c r="F708" s="30" t="s">
        <v>46</v>
      </c>
      <c r="G708" s="30" t="s">
        <v>2</v>
      </c>
      <c r="H708" s="44" t="s">
        <v>8</v>
      </c>
      <c r="I708" s="52" t="s">
        <v>67</v>
      </c>
      <c r="J708" s="33"/>
      <c r="K708" s="69"/>
      <c r="L708" s="38">
        <v>8</v>
      </c>
      <c r="M708" s="98" t="e">
        <f>VLOOKUP(I708,#REF!,6,0)</f>
        <v>#REF!</v>
      </c>
      <c r="N708" s="33"/>
    </row>
    <row r="709" spans="1:14" ht="23.25" hidden="1" customHeight="1">
      <c r="A709" s="28">
        <v>704</v>
      </c>
      <c r="B709" s="94" t="e">
        <f t="shared" si="10"/>
        <v>#REF!</v>
      </c>
      <c r="C709" s="93" t="s">
        <v>2512</v>
      </c>
      <c r="D709" s="139" t="e">
        <f>VLOOKUP(E709,#REF!,25,0)</f>
        <v>#REF!</v>
      </c>
      <c r="E709" s="53" t="s">
        <v>271</v>
      </c>
      <c r="F709" s="30" t="s">
        <v>46</v>
      </c>
      <c r="G709" s="30" t="s">
        <v>5</v>
      </c>
      <c r="H709" s="44" t="s">
        <v>8</v>
      </c>
      <c r="I709" s="52" t="s">
        <v>67</v>
      </c>
      <c r="J709" s="33"/>
      <c r="K709" s="69"/>
      <c r="L709" s="38">
        <v>8</v>
      </c>
      <c r="M709" s="98" t="e">
        <f>VLOOKUP(I709,#REF!,6,0)</f>
        <v>#REF!</v>
      </c>
      <c r="N709" s="33"/>
    </row>
    <row r="710" spans="1:14" ht="23.25" hidden="1" customHeight="1">
      <c r="A710" s="28">
        <v>705</v>
      </c>
      <c r="B710" s="94" t="e">
        <f t="shared" ref="B710:B773" si="11">CONCATENATE(20241,$D710,"K19.",$L710)</f>
        <v>#REF!</v>
      </c>
      <c r="C710" s="93" t="s">
        <v>2515</v>
      </c>
      <c r="D710" s="139" t="e">
        <f>VLOOKUP(E710,#REF!,25,0)</f>
        <v>#REF!</v>
      </c>
      <c r="E710" s="53" t="s">
        <v>271</v>
      </c>
      <c r="F710" s="30" t="s">
        <v>47</v>
      </c>
      <c r="G710" s="30" t="s">
        <v>2</v>
      </c>
      <c r="H710" s="44" t="s">
        <v>8</v>
      </c>
      <c r="I710" s="52" t="s">
        <v>67</v>
      </c>
      <c r="J710" s="33"/>
      <c r="K710" s="69"/>
      <c r="L710" s="38">
        <v>9</v>
      </c>
      <c r="M710" s="98" t="e">
        <f>VLOOKUP(I710,#REF!,6,0)</f>
        <v>#REF!</v>
      </c>
      <c r="N710" s="33"/>
    </row>
    <row r="711" spans="1:14" ht="23.25" hidden="1" customHeight="1">
      <c r="A711" s="28">
        <v>706</v>
      </c>
      <c r="B711" s="94" t="e">
        <f t="shared" si="11"/>
        <v>#REF!</v>
      </c>
      <c r="C711" s="93" t="s">
        <v>2515</v>
      </c>
      <c r="D711" s="139" t="e">
        <f>VLOOKUP(E711,#REF!,25,0)</f>
        <v>#REF!</v>
      </c>
      <c r="E711" s="53" t="s">
        <v>271</v>
      </c>
      <c r="F711" s="30" t="s">
        <v>47</v>
      </c>
      <c r="G711" s="30" t="s">
        <v>5</v>
      </c>
      <c r="H711" s="44" t="s">
        <v>8</v>
      </c>
      <c r="I711" s="52" t="s">
        <v>67</v>
      </c>
      <c r="J711" s="33"/>
      <c r="K711" s="69"/>
      <c r="L711" s="38">
        <v>9</v>
      </c>
      <c r="M711" s="98" t="e">
        <f>VLOOKUP(I711,#REF!,6,0)</f>
        <v>#REF!</v>
      </c>
      <c r="N711" s="33"/>
    </row>
    <row r="712" spans="1:14" ht="23.25" hidden="1" customHeight="1">
      <c r="A712" s="28">
        <v>707</v>
      </c>
      <c r="B712" s="94" t="e">
        <f t="shared" si="11"/>
        <v>#REF!</v>
      </c>
      <c r="C712" s="93" t="s">
        <v>2518</v>
      </c>
      <c r="D712" s="139" t="e">
        <f>VLOOKUP(E712,#REF!,25,0)</f>
        <v>#REF!</v>
      </c>
      <c r="E712" s="53" t="s">
        <v>271</v>
      </c>
      <c r="F712" s="30" t="s">
        <v>48</v>
      </c>
      <c r="G712" s="30" t="s">
        <v>0</v>
      </c>
      <c r="H712" s="44" t="s">
        <v>8</v>
      </c>
      <c r="I712" s="52" t="s">
        <v>140</v>
      </c>
      <c r="J712" s="33"/>
      <c r="K712" s="69"/>
      <c r="L712" s="76">
        <v>10</v>
      </c>
      <c r="M712" s="98" t="e">
        <f>VLOOKUP(I712,#REF!,6,0)</f>
        <v>#REF!</v>
      </c>
      <c r="N712" s="33"/>
    </row>
    <row r="713" spans="1:14" ht="23.25" hidden="1" customHeight="1">
      <c r="A713" s="28">
        <v>708</v>
      </c>
      <c r="B713" s="94" t="e">
        <f t="shared" si="11"/>
        <v>#REF!</v>
      </c>
      <c r="C713" s="93" t="s">
        <v>2518</v>
      </c>
      <c r="D713" s="139" t="e">
        <f>VLOOKUP(E713,#REF!,25,0)</f>
        <v>#REF!</v>
      </c>
      <c r="E713" s="53" t="s">
        <v>271</v>
      </c>
      <c r="F713" s="30" t="s">
        <v>48</v>
      </c>
      <c r="G713" s="30" t="s">
        <v>3</v>
      </c>
      <c r="H713" s="44" t="s">
        <v>8</v>
      </c>
      <c r="I713" s="52" t="s">
        <v>140</v>
      </c>
      <c r="J713" s="33"/>
      <c r="K713" s="69"/>
      <c r="L713" s="38">
        <v>10</v>
      </c>
      <c r="M713" s="98" t="e">
        <f>VLOOKUP(I713,#REF!,6,0)</f>
        <v>#REF!</v>
      </c>
      <c r="N713" s="33"/>
    </row>
    <row r="714" spans="1:14" ht="23.25" hidden="1" customHeight="1">
      <c r="A714" s="28">
        <v>709</v>
      </c>
      <c r="B714" s="94" t="e">
        <f t="shared" si="11"/>
        <v>#REF!</v>
      </c>
      <c r="C714" s="93" t="s">
        <v>2521</v>
      </c>
      <c r="D714" s="139" t="e">
        <f>VLOOKUP(E714,#REF!,25,0)</f>
        <v>#REF!</v>
      </c>
      <c r="E714" s="53" t="s">
        <v>271</v>
      </c>
      <c r="F714" s="30" t="s">
        <v>45</v>
      </c>
      <c r="G714" s="30" t="s">
        <v>1</v>
      </c>
      <c r="H714" s="27" t="s">
        <v>362</v>
      </c>
      <c r="I714" s="52" t="s">
        <v>140</v>
      </c>
      <c r="J714" s="33"/>
      <c r="K714" s="69"/>
      <c r="L714" s="38">
        <v>11</v>
      </c>
      <c r="M714" s="98" t="e">
        <f>VLOOKUP(I714,#REF!,6,0)</f>
        <v>#REF!</v>
      </c>
      <c r="N714" s="33"/>
    </row>
    <row r="715" spans="1:14" ht="23.25" hidden="1" customHeight="1">
      <c r="A715" s="28">
        <v>710</v>
      </c>
      <c r="B715" s="94" t="e">
        <f t="shared" si="11"/>
        <v>#REF!</v>
      </c>
      <c r="C715" s="93" t="s">
        <v>2521</v>
      </c>
      <c r="D715" s="139" t="e">
        <f>VLOOKUP(E715,#REF!,25,0)</f>
        <v>#REF!</v>
      </c>
      <c r="E715" s="53" t="s">
        <v>271</v>
      </c>
      <c r="F715" s="30" t="s">
        <v>45</v>
      </c>
      <c r="G715" s="30" t="s">
        <v>4</v>
      </c>
      <c r="H715" s="27" t="s">
        <v>362</v>
      </c>
      <c r="I715" s="52" t="s">
        <v>140</v>
      </c>
      <c r="J715" s="33"/>
      <c r="K715" s="69"/>
      <c r="L715" s="38">
        <v>11</v>
      </c>
      <c r="M715" s="98" t="e">
        <f>VLOOKUP(I715,#REF!,6,0)</f>
        <v>#REF!</v>
      </c>
      <c r="N715" s="33"/>
    </row>
    <row r="716" spans="1:14" ht="23.25" hidden="1" customHeight="1">
      <c r="A716" s="28">
        <v>711</v>
      </c>
      <c r="B716" s="94" t="e">
        <f t="shared" si="11"/>
        <v>#REF!</v>
      </c>
      <c r="C716" s="93" t="s">
        <v>2524</v>
      </c>
      <c r="D716" s="139" t="e">
        <f>VLOOKUP(E716,#REF!,25,0)</f>
        <v>#REF!</v>
      </c>
      <c r="E716" s="53" t="s">
        <v>271</v>
      </c>
      <c r="F716" s="30" t="s">
        <v>46</v>
      </c>
      <c r="G716" s="30" t="s">
        <v>0</v>
      </c>
      <c r="H716" s="27" t="s">
        <v>8</v>
      </c>
      <c r="I716" s="52" t="s">
        <v>302</v>
      </c>
      <c r="J716" s="33"/>
      <c r="K716" s="69"/>
      <c r="L716" s="76">
        <v>12</v>
      </c>
      <c r="M716" s="98" t="e">
        <f>VLOOKUP(I716,#REF!,6,0)</f>
        <v>#REF!</v>
      </c>
      <c r="N716" s="33"/>
    </row>
    <row r="717" spans="1:14" ht="23.25" hidden="1" customHeight="1">
      <c r="A717" s="28">
        <v>712</v>
      </c>
      <c r="B717" s="94" t="e">
        <f t="shared" si="11"/>
        <v>#REF!</v>
      </c>
      <c r="C717" s="93" t="s">
        <v>2524</v>
      </c>
      <c r="D717" s="139" t="e">
        <f>VLOOKUP(E717,#REF!,25,0)</f>
        <v>#REF!</v>
      </c>
      <c r="E717" s="53" t="s">
        <v>271</v>
      </c>
      <c r="F717" s="30" t="s">
        <v>46</v>
      </c>
      <c r="G717" s="30" t="s">
        <v>3</v>
      </c>
      <c r="H717" s="27" t="s">
        <v>8</v>
      </c>
      <c r="I717" s="52" t="s">
        <v>302</v>
      </c>
      <c r="J717" s="33"/>
      <c r="K717" s="69"/>
      <c r="L717" s="38">
        <v>12</v>
      </c>
      <c r="M717" s="98" t="e">
        <f>VLOOKUP(I717,#REF!,6,0)</f>
        <v>#REF!</v>
      </c>
      <c r="N717" s="33"/>
    </row>
    <row r="718" spans="1:14" ht="23.25" hidden="1" customHeight="1">
      <c r="A718" s="28">
        <v>713</v>
      </c>
      <c r="B718" s="94" t="e">
        <f t="shared" si="11"/>
        <v>#REF!</v>
      </c>
      <c r="C718" s="93" t="s">
        <v>2527</v>
      </c>
      <c r="D718" s="139" t="e">
        <f>VLOOKUP(E718,#REF!,25,0)</f>
        <v>#REF!</v>
      </c>
      <c r="E718" s="53" t="s">
        <v>271</v>
      </c>
      <c r="F718" s="30" t="s">
        <v>47</v>
      </c>
      <c r="G718" s="30" t="s">
        <v>0</v>
      </c>
      <c r="H718" s="27" t="s">
        <v>8</v>
      </c>
      <c r="I718" s="52" t="s">
        <v>302</v>
      </c>
      <c r="J718" s="33"/>
      <c r="K718" s="69"/>
      <c r="L718" s="76">
        <v>13</v>
      </c>
      <c r="M718" s="98" t="e">
        <f>VLOOKUP(I718,#REF!,6,0)</f>
        <v>#REF!</v>
      </c>
      <c r="N718" s="33"/>
    </row>
    <row r="719" spans="1:14" ht="23.25" hidden="1" customHeight="1">
      <c r="A719" s="28">
        <v>714</v>
      </c>
      <c r="B719" s="94" t="e">
        <f t="shared" si="11"/>
        <v>#REF!</v>
      </c>
      <c r="C719" s="93" t="s">
        <v>2527</v>
      </c>
      <c r="D719" s="139" t="e">
        <f>VLOOKUP(E719,#REF!,25,0)</f>
        <v>#REF!</v>
      </c>
      <c r="E719" s="53" t="s">
        <v>271</v>
      </c>
      <c r="F719" s="30" t="s">
        <v>47</v>
      </c>
      <c r="G719" s="30" t="s">
        <v>3</v>
      </c>
      <c r="H719" s="27" t="s">
        <v>8</v>
      </c>
      <c r="I719" s="52" t="s">
        <v>302</v>
      </c>
      <c r="J719" s="33"/>
      <c r="K719" s="69"/>
      <c r="L719" s="38">
        <v>13</v>
      </c>
      <c r="M719" s="98" t="e">
        <f>VLOOKUP(I719,#REF!,6,0)</f>
        <v>#REF!</v>
      </c>
      <c r="N719" s="33"/>
    </row>
    <row r="720" spans="1:14" ht="23.25" hidden="1" customHeight="1">
      <c r="A720" s="28">
        <v>715</v>
      </c>
      <c r="B720" s="94" t="e">
        <f t="shared" si="11"/>
        <v>#REF!</v>
      </c>
      <c r="C720" s="93" t="s">
        <v>2530</v>
      </c>
      <c r="D720" s="139" t="e">
        <f>VLOOKUP(E720,#REF!,25,0)</f>
        <v>#REF!</v>
      </c>
      <c r="E720" s="55" t="s">
        <v>161</v>
      </c>
      <c r="F720" s="32" t="s">
        <v>48</v>
      </c>
      <c r="G720" s="30" t="s">
        <v>1</v>
      </c>
      <c r="H720" s="44" t="s">
        <v>171</v>
      </c>
      <c r="I720" s="52" t="s">
        <v>315</v>
      </c>
      <c r="J720" s="33"/>
      <c r="K720" s="69"/>
      <c r="L720" s="38">
        <v>1</v>
      </c>
      <c r="M720" s="41" t="e">
        <f>VLOOKUP(I720,#REF!,6,0)</f>
        <v>#REF!</v>
      </c>
      <c r="N720" s="33"/>
    </row>
    <row r="721" spans="1:43" s="1" customFormat="1" ht="23.25" hidden="1" customHeight="1">
      <c r="A721" s="28">
        <v>716</v>
      </c>
      <c r="B721" s="94" t="e">
        <f t="shared" si="11"/>
        <v>#REF!</v>
      </c>
      <c r="C721" s="93" t="s">
        <v>2530</v>
      </c>
      <c r="D721" s="139" t="e">
        <f>VLOOKUP(E721,#REF!,25,0)</f>
        <v>#REF!</v>
      </c>
      <c r="E721" s="55" t="s">
        <v>161</v>
      </c>
      <c r="F721" s="32" t="s">
        <v>48</v>
      </c>
      <c r="G721" s="30" t="s">
        <v>4</v>
      </c>
      <c r="H721" s="44" t="s">
        <v>171</v>
      </c>
      <c r="I721" s="52" t="s">
        <v>315</v>
      </c>
      <c r="J721" s="33"/>
      <c r="K721" s="69"/>
      <c r="L721" s="38">
        <v>1</v>
      </c>
      <c r="M721" s="41" t="e">
        <f>VLOOKUP(I721,#REF!,6,0)</f>
        <v>#REF!</v>
      </c>
      <c r="N721" s="33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</row>
    <row r="722" spans="1:43" s="1" customFormat="1" ht="23.25" hidden="1" customHeight="1">
      <c r="A722" s="28">
        <v>717</v>
      </c>
      <c r="B722" s="94" t="e">
        <f t="shared" si="11"/>
        <v>#REF!</v>
      </c>
      <c r="C722" s="93" t="s">
        <v>2533</v>
      </c>
      <c r="D722" s="139" t="e">
        <f>VLOOKUP(E722,#REF!,25,0)</f>
        <v>#REF!</v>
      </c>
      <c r="E722" s="55" t="s">
        <v>161</v>
      </c>
      <c r="F722" s="32" t="s">
        <v>45</v>
      </c>
      <c r="G722" s="30" t="s">
        <v>1</v>
      </c>
      <c r="H722" s="44" t="s">
        <v>171</v>
      </c>
      <c r="I722" s="52" t="s">
        <v>315</v>
      </c>
      <c r="J722" s="33"/>
      <c r="K722" s="69"/>
      <c r="L722" s="38">
        <v>2</v>
      </c>
      <c r="M722" s="41" t="e">
        <f>VLOOKUP(I722,#REF!,6,0)</f>
        <v>#REF!</v>
      </c>
      <c r="N722" s="33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</row>
    <row r="723" spans="1:43" s="1" customFormat="1" ht="23.25" hidden="1" customHeight="1">
      <c r="A723" s="28">
        <v>718</v>
      </c>
      <c r="B723" s="94" t="e">
        <f t="shared" si="11"/>
        <v>#REF!</v>
      </c>
      <c r="C723" s="93" t="s">
        <v>2533</v>
      </c>
      <c r="D723" s="139" t="e">
        <f>VLOOKUP(E723,#REF!,25,0)</f>
        <v>#REF!</v>
      </c>
      <c r="E723" s="55" t="s">
        <v>161</v>
      </c>
      <c r="F723" s="32" t="s">
        <v>45</v>
      </c>
      <c r="G723" s="30" t="s">
        <v>4</v>
      </c>
      <c r="H723" s="44" t="s">
        <v>171</v>
      </c>
      <c r="I723" s="52" t="s">
        <v>315</v>
      </c>
      <c r="J723" s="33"/>
      <c r="K723" s="69"/>
      <c r="L723" s="38">
        <v>2</v>
      </c>
      <c r="M723" s="41" t="e">
        <f>VLOOKUP(I723,#REF!,6,0)</f>
        <v>#REF!</v>
      </c>
      <c r="N723" s="3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</row>
    <row r="724" spans="1:43" s="1" customFormat="1" ht="23.25" hidden="1" customHeight="1">
      <c r="A724" s="28">
        <v>719</v>
      </c>
      <c r="B724" s="94" t="e">
        <f t="shared" si="11"/>
        <v>#REF!</v>
      </c>
      <c r="C724" s="93" t="s">
        <v>2536</v>
      </c>
      <c r="D724" s="139" t="e">
        <f>VLOOKUP(E724,#REF!,25,0)</f>
        <v>#REF!</v>
      </c>
      <c r="E724" s="55" t="s">
        <v>161</v>
      </c>
      <c r="F724" s="32" t="s">
        <v>46</v>
      </c>
      <c r="G724" s="30" t="s">
        <v>1</v>
      </c>
      <c r="H724" s="44" t="s">
        <v>171</v>
      </c>
      <c r="I724" s="52" t="s">
        <v>316</v>
      </c>
      <c r="J724" s="33"/>
      <c r="K724" s="69"/>
      <c r="L724" s="38">
        <v>3</v>
      </c>
      <c r="M724" s="41" t="e">
        <f>VLOOKUP(I724,#REF!,6,0)</f>
        <v>#REF!</v>
      </c>
      <c r="N724" s="33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</row>
    <row r="725" spans="1:43" s="1" customFormat="1" ht="23.25" hidden="1" customHeight="1">
      <c r="A725" s="28">
        <v>720</v>
      </c>
      <c r="B725" s="94" t="e">
        <f t="shared" si="11"/>
        <v>#REF!</v>
      </c>
      <c r="C725" s="93" t="s">
        <v>2536</v>
      </c>
      <c r="D725" s="139" t="e">
        <f>VLOOKUP(E725,#REF!,25,0)</f>
        <v>#REF!</v>
      </c>
      <c r="E725" s="55" t="s">
        <v>161</v>
      </c>
      <c r="F725" s="32" t="s">
        <v>46</v>
      </c>
      <c r="G725" s="30" t="s">
        <v>4</v>
      </c>
      <c r="H725" s="44" t="s">
        <v>171</v>
      </c>
      <c r="I725" s="52" t="s">
        <v>316</v>
      </c>
      <c r="J725" s="33"/>
      <c r="K725" s="69"/>
      <c r="L725" s="38">
        <v>3</v>
      </c>
      <c r="M725" s="41" t="e">
        <f>VLOOKUP(I725,#REF!,6,0)</f>
        <v>#REF!</v>
      </c>
      <c r="N725" s="33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</row>
    <row r="726" spans="1:43" s="1" customFormat="1" ht="23.25" hidden="1" customHeight="1">
      <c r="A726" s="28">
        <v>721</v>
      </c>
      <c r="B726" s="94" t="e">
        <f t="shared" si="11"/>
        <v>#REF!</v>
      </c>
      <c r="C726" s="93" t="s">
        <v>2539</v>
      </c>
      <c r="D726" s="139" t="e">
        <f>VLOOKUP(E726,#REF!,25,0)</f>
        <v>#REF!</v>
      </c>
      <c r="E726" s="55" t="s">
        <v>161</v>
      </c>
      <c r="F726" s="32" t="s">
        <v>47</v>
      </c>
      <c r="G726" s="30" t="s">
        <v>1</v>
      </c>
      <c r="H726" s="44" t="s">
        <v>171</v>
      </c>
      <c r="I726" s="52" t="s">
        <v>316</v>
      </c>
      <c r="J726" s="33"/>
      <c r="K726" s="69"/>
      <c r="L726" s="38">
        <v>4</v>
      </c>
      <c r="M726" s="41" t="e">
        <f>VLOOKUP(I726,#REF!,6,0)</f>
        <v>#REF!</v>
      </c>
      <c r="N726" s="33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</row>
    <row r="727" spans="1:43" s="1" customFormat="1" ht="23.25" hidden="1" customHeight="1">
      <c r="A727" s="28">
        <v>722</v>
      </c>
      <c r="B727" s="94" t="e">
        <f t="shared" si="11"/>
        <v>#REF!</v>
      </c>
      <c r="C727" s="93" t="s">
        <v>2539</v>
      </c>
      <c r="D727" s="139" t="e">
        <f>VLOOKUP(E727,#REF!,25,0)</f>
        <v>#REF!</v>
      </c>
      <c r="E727" s="55" t="s">
        <v>161</v>
      </c>
      <c r="F727" s="32" t="s">
        <v>47</v>
      </c>
      <c r="G727" s="30" t="s">
        <v>4</v>
      </c>
      <c r="H727" s="44" t="s">
        <v>171</v>
      </c>
      <c r="I727" s="52" t="s">
        <v>316</v>
      </c>
      <c r="J727" s="33"/>
      <c r="K727" s="69"/>
      <c r="L727" s="38">
        <v>4</v>
      </c>
      <c r="M727" s="41" t="e">
        <f>VLOOKUP(I727,#REF!,6,0)</f>
        <v>#REF!</v>
      </c>
      <c r="N727" s="33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</row>
    <row r="728" spans="1:43" s="1" customFormat="1" ht="23.25" hidden="1" customHeight="1">
      <c r="A728" s="28">
        <v>723</v>
      </c>
      <c r="B728" s="94" t="e">
        <f t="shared" si="11"/>
        <v>#REF!</v>
      </c>
      <c r="C728" s="93" t="s">
        <v>2542</v>
      </c>
      <c r="D728" s="139" t="e">
        <f>VLOOKUP(E728,#REF!,25,0)</f>
        <v>#REF!</v>
      </c>
      <c r="E728" s="55" t="s">
        <v>161</v>
      </c>
      <c r="F728" s="32" t="s">
        <v>48</v>
      </c>
      <c r="G728" s="30" t="s">
        <v>2</v>
      </c>
      <c r="H728" s="44" t="s">
        <v>171</v>
      </c>
      <c r="I728" s="52" t="s">
        <v>317</v>
      </c>
      <c r="J728" s="33"/>
      <c r="K728" s="69"/>
      <c r="L728" s="38">
        <v>5</v>
      </c>
      <c r="M728" s="41" t="e">
        <f>VLOOKUP(I728,#REF!,6,0)</f>
        <v>#REF!</v>
      </c>
      <c r="N728" s="33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</row>
    <row r="729" spans="1:43" s="1" customFormat="1" ht="23.25" hidden="1" customHeight="1">
      <c r="A729" s="28">
        <v>724</v>
      </c>
      <c r="B729" s="94" t="e">
        <f t="shared" si="11"/>
        <v>#REF!</v>
      </c>
      <c r="C729" s="93" t="s">
        <v>2542</v>
      </c>
      <c r="D729" s="139" t="e">
        <f>VLOOKUP(E729,#REF!,25,0)</f>
        <v>#REF!</v>
      </c>
      <c r="E729" s="55" t="s">
        <v>161</v>
      </c>
      <c r="F729" s="32" t="s">
        <v>48</v>
      </c>
      <c r="G729" s="30" t="s">
        <v>5</v>
      </c>
      <c r="H729" s="44" t="s">
        <v>171</v>
      </c>
      <c r="I729" s="52" t="s">
        <v>317</v>
      </c>
      <c r="J729" s="33"/>
      <c r="K729" s="69"/>
      <c r="L729" s="38">
        <v>5</v>
      </c>
      <c r="M729" s="41" t="e">
        <f>VLOOKUP(I729,#REF!,6,0)</f>
        <v>#REF!</v>
      </c>
      <c r="N729" s="33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</row>
    <row r="730" spans="1:43" s="1" customFormat="1" ht="23.25" hidden="1" customHeight="1">
      <c r="A730" s="28">
        <v>725</v>
      </c>
      <c r="B730" s="94" t="e">
        <f t="shared" si="11"/>
        <v>#REF!</v>
      </c>
      <c r="C730" s="93" t="s">
        <v>2545</v>
      </c>
      <c r="D730" s="139" t="e">
        <f>VLOOKUP(E730,#REF!,25,0)</f>
        <v>#REF!</v>
      </c>
      <c r="E730" s="55" t="s">
        <v>161</v>
      </c>
      <c r="F730" s="32" t="s">
        <v>45</v>
      </c>
      <c r="G730" s="30" t="s">
        <v>2</v>
      </c>
      <c r="H730" s="44" t="s">
        <v>171</v>
      </c>
      <c r="I730" s="52" t="s">
        <v>317</v>
      </c>
      <c r="J730" s="33"/>
      <c r="K730" s="69"/>
      <c r="L730" s="38">
        <v>6</v>
      </c>
      <c r="M730" s="41" t="e">
        <f>VLOOKUP(I730,#REF!,6,0)</f>
        <v>#REF!</v>
      </c>
      <c r="N730" s="33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</row>
    <row r="731" spans="1:43" s="1" customFormat="1" ht="23.25" hidden="1" customHeight="1">
      <c r="A731" s="28">
        <v>726</v>
      </c>
      <c r="B731" s="94" t="e">
        <f t="shared" si="11"/>
        <v>#REF!</v>
      </c>
      <c r="C731" s="93" t="s">
        <v>2545</v>
      </c>
      <c r="D731" s="139" t="e">
        <f>VLOOKUP(E731,#REF!,25,0)</f>
        <v>#REF!</v>
      </c>
      <c r="E731" s="55" t="s">
        <v>161</v>
      </c>
      <c r="F731" s="32" t="s">
        <v>45</v>
      </c>
      <c r="G731" s="30" t="s">
        <v>5</v>
      </c>
      <c r="H731" s="44" t="s">
        <v>171</v>
      </c>
      <c r="I731" s="52" t="s">
        <v>317</v>
      </c>
      <c r="J731" s="33"/>
      <c r="K731" s="69"/>
      <c r="L731" s="38">
        <v>6</v>
      </c>
      <c r="M731" s="41" t="e">
        <f>VLOOKUP(I731,#REF!,6,0)</f>
        <v>#REF!</v>
      </c>
      <c r="N731" s="33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</row>
    <row r="732" spans="1:43" s="1" customFormat="1" ht="23.25" hidden="1" customHeight="1">
      <c r="A732" s="28">
        <v>727</v>
      </c>
      <c r="B732" s="94" t="e">
        <f t="shared" si="11"/>
        <v>#REF!</v>
      </c>
      <c r="C732" s="93" t="s">
        <v>2548</v>
      </c>
      <c r="D732" s="139" t="e">
        <f>VLOOKUP(E732,#REF!,25,0)</f>
        <v>#REF!</v>
      </c>
      <c r="E732" s="55" t="s">
        <v>161</v>
      </c>
      <c r="F732" s="32" t="s">
        <v>46</v>
      </c>
      <c r="G732" s="30" t="s">
        <v>2</v>
      </c>
      <c r="H732" s="44" t="s">
        <v>171</v>
      </c>
      <c r="I732" s="52" t="s">
        <v>318</v>
      </c>
      <c r="J732" s="33"/>
      <c r="K732" s="69"/>
      <c r="L732" s="38">
        <v>7</v>
      </c>
      <c r="M732" s="41" t="e">
        <f>VLOOKUP(I732,#REF!,6,0)</f>
        <v>#REF!</v>
      </c>
      <c r="N732" s="33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</row>
    <row r="733" spans="1:43" s="1" customFormat="1" ht="23.25" hidden="1" customHeight="1">
      <c r="A733" s="28">
        <v>728</v>
      </c>
      <c r="B733" s="94" t="e">
        <f t="shared" si="11"/>
        <v>#REF!</v>
      </c>
      <c r="C733" s="93" t="s">
        <v>2548</v>
      </c>
      <c r="D733" s="139" t="e">
        <f>VLOOKUP(E733,#REF!,25,0)</f>
        <v>#REF!</v>
      </c>
      <c r="E733" s="55" t="s">
        <v>161</v>
      </c>
      <c r="F733" s="32" t="s">
        <v>46</v>
      </c>
      <c r="G733" s="30" t="s">
        <v>5</v>
      </c>
      <c r="H733" s="44" t="s">
        <v>171</v>
      </c>
      <c r="I733" s="52" t="s">
        <v>318</v>
      </c>
      <c r="J733" s="33"/>
      <c r="K733" s="69"/>
      <c r="L733" s="38">
        <v>7</v>
      </c>
      <c r="M733" s="41" t="e">
        <f>VLOOKUP(I733,#REF!,6,0)</f>
        <v>#REF!</v>
      </c>
      <c r="N733" s="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</row>
    <row r="734" spans="1:43" s="1" customFormat="1" ht="23.25" hidden="1" customHeight="1">
      <c r="A734" s="28">
        <v>729</v>
      </c>
      <c r="B734" s="94" t="e">
        <f t="shared" si="11"/>
        <v>#REF!</v>
      </c>
      <c r="C734" s="93" t="s">
        <v>2551</v>
      </c>
      <c r="D734" s="139" t="e">
        <f>VLOOKUP(E734,#REF!,25,0)</f>
        <v>#REF!</v>
      </c>
      <c r="E734" s="55" t="s">
        <v>161</v>
      </c>
      <c r="F734" s="32" t="s">
        <v>47</v>
      </c>
      <c r="G734" s="30" t="s">
        <v>2</v>
      </c>
      <c r="H734" s="44" t="s">
        <v>171</v>
      </c>
      <c r="I734" s="52" t="s">
        <v>318</v>
      </c>
      <c r="J734" s="33"/>
      <c r="K734" s="69"/>
      <c r="L734" s="38">
        <v>8</v>
      </c>
      <c r="M734" s="41" t="e">
        <f>VLOOKUP(I734,#REF!,6,0)</f>
        <v>#REF!</v>
      </c>
      <c r="N734" s="33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</row>
    <row r="735" spans="1:43" s="1" customFormat="1" ht="23.25" hidden="1" customHeight="1">
      <c r="A735" s="28">
        <v>730</v>
      </c>
      <c r="B735" s="94" t="e">
        <f t="shared" si="11"/>
        <v>#REF!</v>
      </c>
      <c r="C735" s="93" t="s">
        <v>2551</v>
      </c>
      <c r="D735" s="139" t="e">
        <f>VLOOKUP(E735,#REF!,25,0)</f>
        <v>#REF!</v>
      </c>
      <c r="E735" s="55" t="s">
        <v>161</v>
      </c>
      <c r="F735" s="32" t="s">
        <v>47</v>
      </c>
      <c r="G735" s="30" t="s">
        <v>5</v>
      </c>
      <c r="H735" s="44" t="s">
        <v>171</v>
      </c>
      <c r="I735" s="52" t="s">
        <v>318</v>
      </c>
      <c r="J735" s="33"/>
      <c r="K735" s="69"/>
      <c r="L735" s="38">
        <v>8</v>
      </c>
      <c r="M735" s="41" t="e">
        <f>VLOOKUP(I735,#REF!,6,0)</f>
        <v>#REF!</v>
      </c>
      <c r="N735" s="33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</row>
    <row r="736" spans="1:43" s="1" customFormat="1" ht="23.25" hidden="1" customHeight="1">
      <c r="A736" s="28">
        <v>731</v>
      </c>
      <c r="B736" s="94" t="e">
        <f t="shared" si="11"/>
        <v>#REF!</v>
      </c>
      <c r="C736" s="93" t="s">
        <v>2554</v>
      </c>
      <c r="D736" s="139" t="e">
        <f>VLOOKUP(E736,#REF!,25,0)</f>
        <v>#REF!</v>
      </c>
      <c r="E736" s="55" t="s">
        <v>161</v>
      </c>
      <c r="F736" s="32" t="s">
        <v>48</v>
      </c>
      <c r="G736" s="30" t="s">
        <v>2</v>
      </c>
      <c r="H736" s="44" t="s">
        <v>475</v>
      </c>
      <c r="I736" s="52" t="s">
        <v>412</v>
      </c>
      <c r="J736" s="33"/>
      <c r="K736" s="69"/>
      <c r="L736" s="38">
        <v>9</v>
      </c>
      <c r="M736" s="41" t="e">
        <f>VLOOKUP(I736,#REF!,6,0)</f>
        <v>#REF!</v>
      </c>
      <c r="N736" s="33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</row>
    <row r="737" spans="1:43" s="1" customFormat="1" ht="23.25" hidden="1" customHeight="1">
      <c r="A737" s="28">
        <v>732</v>
      </c>
      <c r="B737" s="94" t="e">
        <f t="shared" si="11"/>
        <v>#REF!</v>
      </c>
      <c r="C737" s="93" t="s">
        <v>2554</v>
      </c>
      <c r="D737" s="139" t="e">
        <f>VLOOKUP(E737,#REF!,25,0)</f>
        <v>#REF!</v>
      </c>
      <c r="E737" s="55" t="s">
        <v>161</v>
      </c>
      <c r="F737" s="32" t="s">
        <v>48</v>
      </c>
      <c r="G737" s="30" t="s">
        <v>5</v>
      </c>
      <c r="H737" s="44" t="s">
        <v>475</v>
      </c>
      <c r="I737" s="52" t="s">
        <v>412</v>
      </c>
      <c r="J737" s="33"/>
      <c r="K737" s="69"/>
      <c r="L737" s="38">
        <v>9</v>
      </c>
      <c r="M737" s="41" t="e">
        <f>VLOOKUP(I737,#REF!,6,0)</f>
        <v>#REF!</v>
      </c>
      <c r="N737" s="33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</row>
    <row r="738" spans="1:43" s="1" customFormat="1" ht="23.25" hidden="1" customHeight="1">
      <c r="A738" s="28">
        <v>733</v>
      </c>
      <c r="B738" s="94" t="e">
        <f t="shared" si="11"/>
        <v>#REF!</v>
      </c>
      <c r="C738" s="93" t="s">
        <v>2557</v>
      </c>
      <c r="D738" s="139" t="e">
        <f>VLOOKUP(E738,#REF!,25,0)</f>
        <v>#REF!</v>
      </c>
      <c r="E738" s="55" t="s">
        <v>161</v>
      </c>
      <c r="F738" s="32" t="s">
        <v>45</v>
      </c>
      <c r="G738" s="30" t="s">
        <v>2</v>
      </c>
      <c r="H738" s="44" t="s">
        <v>475</v>
      </c>
      <c r="I738" s="52" t="s">
        <v>412</v>
      </c>
      <c r="J738" s="33"/>
      <c r="K738" s="69"/>
      <c r="L738" s="38">
        <v>10</v>
      </c>
      <c r="M738" s="41" t="e">
        <f>VLOOKUP(I738,#REF!,6,0)</f>
        <v>#REF!</v>
      </c>
      <c r="N738" s="33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</row>
    <row r="739" spans="1:43" s="1" customFormat="1" ht="23.25" hidden="1" customHeight="1">
      <c r="A739" s="28">
        <v>734</v>
      </c>
      <c r="B739" s="94" t="e">
        <f t="shared" si="11"/>
        <v>#REF!</v>
      </c>
      <c r="C739" s="93" t="s">
        <v>2557</v>
      </c>
      <c r="D739" s="139" t="e">
        <f>VLOOKUP(E739,#REF!,25,0)</f>
        <v>#REF!</v>
      </c>
      <c r="E739" s="55" t="s">
        <v>161</v>
      </c>
      <c r="F739" s="32" t="s">
        <v>45</v>
      </c>
      <c r="G739" s="30" t="s">
        <v>5</v>
      </c>
      <c r="H739" s="44" t="s">
        <v>475</v>
      </c>
      <c r="I739" s="52" t="s">
        <v>412</v>
      </c>
      <c r="J739" s="33"/>
      <c r="K739" s="69"/>
      <c r="L739" s="38">
        <v>10</v>
      </c>
      <c r="M739" s="41" t="e">
        <f>VLOOKUP(I739,#REF!,6,0)</f>
        <v>#REF!</v>
      </c>
      <c r="N739" s="33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</row>
    <row r="740" spans="1:43" s="1" customFormat="1" ht="23.25" hidden="1" customHeight="1">
      <c r="A740" s="28">
        <v>735</v>
      </c>
      <c r="B740" s="94" t="e">
        <f t="shared" si="11"/>
        <v>#REF!</v>
      </c>
      <c r="C740" s="93" t="s">
        <v>2560</v>
      </c>
      <c r="D740" s="139" t="e">
        <f>VLOOKUP(E740,#REF!,25,0)</f>
        <v>#REF!</v>
      </c>
      <c r="E740" s="55" t="s">
        <v>161</v>
      </c>
      <c r="F740" s="32" t="s">
        <v>46</v>
      </c>
      <c r="G740" s="30" t="s">
        <v>2</v>
      </c>
      <c r="H740" s="44" t="s">
        <v>57</v>
      </c>
      <c r="I740" s="52" t="s">
        <v>309</v>
      </c>
      <c r="J740" s="33"/>
      <c r="K740" s="69"/>
      <c r="L740" s="38">
        <v>11</v>
      </c>
      <c r="M740" s="41" t="e">
        <f>VLOOKUP(I740,#REF!,6,0)</f>
        <v>#REF!</v>
      </c>
      <c r="N740" s="33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</row>
    <row r="741" spans="1:43" s="1" customFormat="1" ht="23.25" hidden="1" customHeight="1">
      <c r="A741" s="28">
        <v>736</v>
      </c>
      <c r="B741" s="94" t="e">
        <f t="shared" si="11"/>
        <v>#REF!</v>
      </c>
      <c r="C741" s="93" t="s">
        <v>2560</v>
      </c>
      <c r="D741" s="139" t="e">
        <f>VLOOKUP(E741,#REF!,25,0)</f>
        <v>#REF!</v>
      </c>
      <c r="E741" s="55" t="s">
        <v>161</v>
      </c>
      <c r="F741" s="32" t="s">
        <v>46</v>
      </c>
      <c r="G741" s="30" t="s">
        <v>5</v>
      </c>
      <c r="H741" s="44" t="s">
        <v>57</v>
      </c>
      <c r="I741" s="52" t="s">
        <v>309</v>
      </c>
      <c r="J741" s="33"/>
      <c r="K741" s="69"/>
      <c r="L741" s="38">
        <v>11</v>
      </c>
      <c r="M741" s="41" t="e">
        <f>VLOOKUP(I741,#REF!,6,0)</f>
        <v>#REF!</v>
      </c>
      <c r="N741" s="33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</row>
    <row r="742" spans="1:43" s="1" customFormat="1" ht="23.25" hidden="1" customHeight="1">
      <c r="A742" s="28">
        <v>737</v>
      </c>
      <c r="B742" s="94" t="e">
        <f t="shared" si="11"/>
        <v>#REF!</v>
      </c>
      <c r="C742" s="93" t="s">
        <v>2563</v>
      </c>
      <c r="D742" s="139" t="e">
        <f>VLOOKUP(E742,#REF!,25,0)</f>
        <v>#REF!</v>
      </c>
      <c r="E742" s="55" t="s">
        <v>161</v>
      </c>
      <c r="F742" s="32" t="s">
        <v>47</v>
      </c>
      <c r="G742" s="30" t="s">
        <v>2</v>
      </c>
      <c r="H742" s="44" t="s">
        <v>57</v>
      </c>
      <c r="I742" s="52" t="s">
        <v>309</v>
      </c>
      <c r="J742" s="33"/>
      <c r="K742" s="69"/>
      <c r="L742" s="38">
        <v>12</v>
      </c>
      <c r="M742" s="41" t="e">
        <f>VLOOKUP(I742,#REF!,6,0)</f>
        <v>#REF!</v>
      </c>
      <c r="N742" s="33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</row>
    <row r="743" spans="1:43" s="1" customFormat="1" ht="23.25" hidden="1" customHeight="1">
      <c r="A743" s="28">
        <v>738</v>
      </c>
      <c r="B743" s="94" t="e">
        <f t="shared" si="11"/>
        <v>#REF!</v>
      </c>
      <c r="C743" s="93" t="s">
        <v>2563</v>
      </c>
      <c r="D743" s="139" t="e">
        <f>VLOOKUP(E743,#REF!,25,0)</f>
        <v>#REF!</v>
      </c>
      <c r="E743" s="55" t="s">
        <v>161</v>
      </c>
      <c r="F743" s="32" t="s">
        <v>47</v>
      </c>
      <c r="G743" s="30" t="s">
        <v>5</v>
      </c>
      <c r="H743" s="44" t="s">
        <v>57</v>
      </c>
      <c r="I743" s="52" t="s">
        <v>309</v>
      </c>
      <c r="J743" s="33"/>
      <c r="K743" s="69"/>
      <c r="L743" s="38">
        <v>12</v>
      </c>
      <c r="M743" s="41" t="e">
        <f>VLOOKUP(I743,#REF!,6,0)</f>
        <v>#REF!</v>
      </c>
      <c r="N743" s="3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</row>
    <row r="744" spans="1:43" s="1" customFormat="1" ht="23.25" hidden="1" customHeight="1">
      <c r="A744" s="28">
        <v>739</v>
      </c>
      <c r="B744" s="94" t="e">
        <f t="shared" si="11"/>
        <v>#REF!</v>
      </c>
      <c r="C744" s="93" t="s">
        <v>2566</v>
      </c>
      <c r="D744" s="139" t="e">
        <f>VLOOKUP(E744,#REF!,25,0)</f>
        <v>#REF!</v>
      </c>
      <c r="E744" s="55" t="s">
        <v>161</v>
      </c>
      <c r="F744" s="32" t="s">
        <v>48</v>
      </c>
      <c r="G744" s="30" t="s">
        <v>2</v>
      </c>
      <c r="H744" s="44" t="s">
        <v>57</v>
      </c>
      <c r="I744" s="52" t="s">
        <v>310</v>
      </c>
      <c r="J744" s="33"/>
      <c r="K744" s="69"/>
      <c r="L744" s="38">
        <v>13</v>
      </c>
      <c r="M744" s="41" t="e">
        <f>VLOOKUP(I744,#REF!,6,0)</f>
        <v>#REF!</v>
      </c>
      <c r="N744" s="33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</row>
    <row r="745" spans="1:43" s="1" customFormat="1" ht="23.25" hidden="1" customHeight="1">
      <c r="A745" s="28">
        <v>740</v>
      </c>
      <c r="B745" s="94" t="e">
        <f t="shared" si="11"/>
        <v>#REF!</v>
      </c>
      <c r="C745" s="93" t="s">
        <v>2566</v>
      </c>
      <c r="D745" s="139" t="e">
        <f>VLOOKUP(E745,#REF!,25,0)</f>
        <v>#REF!</v>
      </c>
      <c r="E745" s="55" t="s">
        <v>161</v>
      </c>
      <c r="F745" s="32" t="s">
        <v>48</v>
      </c>
      <c r="G745" s="30" t="s">
        <v>5</v>
      </c>
      <c r="H745" s="44" t="s">
        <v>57</v>
      </c>
      <c r="I745" s="52" t="s">
        <v>310</v>
      </c>
      <c r="J745" s="33"/>
      <c r="K745" s="69"/>
      <c r="L745" s="38">
        <v>13</v>
      </c>
      <c r="M745" s="41" t="e">
        <f>VLOOKUP(I745,#REF!,6,0)</f>
        <v>#REF!</v>
      </c>
      <c r="N745" s="33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</row>
    <row r="746" spans="1:43" s="1" customFormat="1" ht="23.25" hidden="1" customHeight="1">
      <c r="A746" s="28">
        <v>741</v>
      </c>
      <c r="B746" s="94" t="e">
        <f t="shared" si="11"/>
        <v>#REF!</v>
      </c>
      <c r="C746" s="93" t="s">
        <v>2569</v>
      </c>
      <c r="D746" s="139" t="e">
        <f>VLOOKUP(E746,#REF!,25,0)</f>
        <v>#REF!</v>
      </c>
      <c r="E746" s="55" t="s">
        <v>161</v>
      </c>
      <c r="F746" s="32" t="s">
        <v>45</v>
      </c>
      <c r="G746" s="30" t="s">
        <v>2</v>
      </c>
      <c r="H746" s="44" t="s">
        <v>57</v>
      </c>
      <c r="I746" s="52" t="s">
        <v>310</v>
      </c>
      <c r="J746" s="33"/>
      <c r="K746" s="69"/>
      <c r="L746" s="38">
        <v>14</v>
      </c>
      <c r="M746" s="41" t="e">
        <f>VLOOKUP(I746,#REF!,6,0)</f>
        <v>#REF!</v>
      </c>
      <c r="N746" s="33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</row>
    <row r="747" spans="1:43" s="1" customFormat="1" ht="23.25" hidden="1" customHeight="1">
      <c r="A747" s="28">
        <v>742</v>
      </c>
      <c r="B747" s="94" t="e">
        <f t="shared" si="11"/>
        <v>#REF!</v>
      </c>
      <c r="C747" s="93" t="s">
        <v>2569</v>
      </c>
      <c r="D747" s="139" t="e">
        <f>VLOOKUP(E747,#REF!,25,0)</f>
        <v>#REF!</v>
      </c>
      <c r="E747" s="55" t="s">
        <v>161</v>
      </c>
      <c r="F747" s="32" t="s">
        <v>45</v>
      </c>
      <c r="G747" s="30" t="s">
        <v>5</v>
      </c>
      <c r="H747" s="44" t="s">
        <v>57</v>
      </c>
      <c r="I747" s="52" t="s">
        <v>310</v>
      </c>
      <c r="J747" s="33"/>
      <c r="K747" s="69"/>
      <c r="L747" s="38">
        <v>14</v>
      </c>
      <c r="M747" s="41" t="e">
        <f>VLOOKUP(I747,#REF!,6,0)</f>
        <v>#REF!</v>
      </c>
      <c r="N747" s="33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</row>
    <row r="748" spans="1:43" s="1" customFormat="1" ht="23.25" hidden="1" customHeight="1">
      <c r="A748" s="28">
        <v>743</v>
      </c>
      <c r="B748" s="94" t="e">
        <f t="shared" si="11"/>
        <v>#REF!</v>
      </c>
      <c r="C748" s="93" t="s">
        <v>2572</v>
      </c>
      <c r="D748" s="139" t="e">
        <f>VLOOKUP(E748,#REF!,25,0)</f>
        <v>#REF!</v>
      </c>
      <c r="E748" s="55" t="s">
        <v>161</v>
      </c>
      <c r="F748" s="32" t="s">
        <v>46</v>
      </c>
      <c r="G748" s="30" t="s">
        <v>0</v>
      </c>
      <c r="H748" s="44" t="s">
        <v>57</v>
      </c>
      <c r="I748" s="52" t="s">
        <v>311</v>
      </c>
      <c r="J748" s="33"/>
      <c r="K748" s="69"/>
      <c r="L748" s="76">
        <v>15</v>
      </c>
      <c r="M748" s="41" t="e">
        <f>VLOOKUP(I748,#REF!,6,0)</f>
        <v>#REF!</v>
      </c>
      <c r="N748" s="33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</row>
    <row r="749" spans="1:43" s="1" customFormat="1" ht="23.25" hidden="1" customHeight="1">
      <c r="A749" s="28">
        <v>744</v>
      </c>
      <c r="B749" s="94" t="e">
        <f t="shared" si="11"/>
        <v>#REF!</v>
      </c>
      <c r="C749" s="93" t="s">
        <v>2572</v>
      </c>
      <c r="D749" s="139" t="e">
        <f>VLOOKUP(E749,#REF!,25,0)</f>
        <v>#REF!</v>
      </c>
      <c r="E749" s="55" t="s">
        <v>161</v>
      </c>
      <c r="F749" s="32" t="s">
        <v>46</v>
      </c>
      <c r="G749" s="30" t="s">
        <v>3</v>
      </c>
      <c r="H749" s="44" t="s">
        <v>57</v>
      </c>
      <c r="I749" s="52" t="s">
        <v>311</v>
      </c>
      <c r="J749" s="33"/>
      <c r="K749" s="69"/>
      <c r="L749" s="38">
        <v>15</v>
      </c>
      <c r="M749" s="41" t="e">
        <f>VLOOKUP(I749,#REF!,6,0)</f>
        <v>#REF!</v>
      </c>
      <c r="N749" s="33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</row>
    <row r="750" spans="1:43" s="1" customFormat="1" ht="23.25" hidden="1" customHeight="1">
      <c r="A750" s="28">
        <v>745</v>
      </c>
      <c r="B750" s="94" t="e">
        <f t="shared" si="11"/>
        <v>#REF!</v>
      </c>
      <c r="C750" s="93" t="s">
        <v>2575</v>
      </c>
      <c r="D750" s="139" t="e">
        <f>VLOOKUP(E750,#REF!,25,0)</f>
        <v>#REF!</v>
      </c>
      <c r="E750" s="55" t="s">
        <v>161</v>
      </c>
      <c r="F750" s="32" t="s">
        <v>47</v>
      </c>
      <c r="G750" s="30" t="s">
        <v>0</v>
      </c>
      <c r="H750" s="44" t="s">
        <v>57</v>
      </c>
      <c r="I750" s="52" t="s">
        <v>311</v>
      </c>
      <c r="J750" s="33"/>
      <c r="K750" s="69"/>
      <c r="L750" s="76">
        <v>16</v>
      </c>
      <c r="M750" s="41" t="e">
        <f>VLOOKUP(I750,#REF!,6,0)</f>
        <v>#REF!</v>
      </c>
      <c r="N750" s="33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</row>
    <row r="751" spans="1:43" s="1" customFormat="1" ht="23.25" hidden="1" customHeight="1">
      <c r="A751" s="28">
        <v>746</v>
      </c>
      <c r="B751" s="94" t="e">
        <f t="shared" si="11"/>
        <v>#REF!</v>
      </c>
      <c r="C751" s="93" t="s">
        <v>2575</v>
      </c>
      <c r="D751" s="139" t="e">
        <f>VLOOKUP(E751,#REF!,25,0)</f>
        <v>#REF!</v>
      </c>
      <c r="E751" s="55" t="s">
        <v>161</v>
      </c>
      <c r="F751" s="32" t="s">
        <v>47</v>
      </c>
      <c r="G751" s="30" t="s">
        <v>3</v>
      </c>
      <c r="H751" s="44" t="s">
        <v>57</v>
      </c>
      <c r="I751" s="52" t="s">
        <v>311</v>
      </c>
      <c r="J751" s="33"/>
      <c r="K751" s="69"/>
      <c r="L751" s="38">
        <v>16</v>
      </c>
      <c r="M751" s="41" t="e">
        <f>VLOOKUP(I751,#REF!,6,0)</f>
        <v>#REF!</v>
      </c>
      <c r="N751" s="33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</row>
    <row r="752" spans="1:43" s="1" customFormat="1" ht="23.25" hidden="1" customHeight="1">
      <c r="A752" s="28">
        <v>747</v>
      </c>
      <c r="B752" s="94" t="e">
        <f t="shared" si="11"/>
        <v>#REF!</v>
      </c>
      <c r="C752" s="93" t="s">
        <v>2578</v>
      </c>
      <c r="D752" s="139" t="e">
        <f>VLOOKUP(E752,#REF!,25,0)</f>
        <v>#REF!</v>
      </c>
      <c r="E752" s="55" t="s">
        <v>161</v>
      </c>
      <c r="F752" s="32" t="s">
        <v>48</v>
      </c>
      <c r="G752" s="30" t="s">
        <v>0</v>
      </c>
      <c r="H752" s="44" t="s">
        <v>57</v>
      </c>
      <c r="I752" s="52" t="s">
        <v>312</v>
      </c>
      <c r="J752" s="33"/>
      <c r="K752" s="69"/>
      <c r="L752" s="76">
        <v>17</v>
      </c>
      <c r="M752" s="41" t="e">
        <f>VLOOKUP(I752,#REF!,6,0)</f>
        <v>#REF!</v>
      </c>
      <c r="N752" s="33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</row>
    <row r="753" spans="1:43" ht="23.25" hidden="1" customHeight="1">
      <c r="A753" s="28">
        <v>748</v>
      </c>
      <c r="B753" s="94" t="e">
        <f t="shared" si="11"/>
        <v>#REF!</v>
      </c>
      <c r="C753" s="93" t="s">
        <v>2578</v>
      </c>
      <c r="D753" s="139" t="e">
        <f>VLOOKUP(E753,#REF!,25,0)</f>
        <v>#REF!</v>
      </c>
      <c r="E753" s="55" t="s">
        <v>161</v>
      </c>
      <c r="F753" s="32" t="s">
        <v>48</v>
      </c>
      <c r="G753" s="30" t="s">
        <v>3</v>
      </c>
      <c r="H753" s="44" t="s">
        <v>57</v>
      </c>
      <c r="I753" s="52" t="s">
        <v>312</v>
      </c>
      <c r="J753" s="33"/>
      <c r="K753" s="69"/>
      <c r="L753" s="38">
        <v>17</v>
      </c>
      <c r="M753" s="41" t="e">
        <f>VLOOKUP(I753,#REF!,6,0)</f>
        <v>#REF!</v>
      </c>
      <c r="N753" s="33"/>
    </row>
    <row r="754" spans="1:43" ht="23.25" hidden="1" customHeight="1">
      <c r="A754" s="28">
        <v>749</v>
      </c>
      <c r="B754" s="94" t="e">
        <f t="shared" si="11"/>
        <v>#REF!</v>
      </c>
      <c r="C754" s="93" t="s">
        <v>2581</v>
      </c>
      <c r="D754" s="139" t="e">
        <f>VLOOKUP(E754,#REF!,25,0)</f>
        <v>#REF!</v>
      </c>
      <c r="E754" s="55" t="s">
        <v>161</v>
      </c>
      <c r="F754" s="32" t="s">
        <v>45</v>
      </c>
      <c r="G754" s="30" t="s">
        <v>0</v>
      </c>
      <c r="H754" s="44" t="s">
        <v>57</v>
      </c>
      <c r="I754" s="52" t="s">
        <v>312</v>
      </c>
      <c r="J754" s="59"/>
      <c r="K754" s="69"/>
      <c r="L754" s="76">
        <v>18</v>
      </c>
      <c r="M754" s="41" t="e">
        <f>VLOOKUP(I754,#REF!,6,0)</f>
        <v>#REF!</v>
      </c>
      <c r="N754" s="59"/>
      <c r="AQ754" s="14"/>
    </row>
    <row r="755" spans="1:43" ht="23.25" hidden="1" customHeight="1">
      <c r="A755" s="28">
        <v>750</v>
      </c>
      <c r="B755" s="94" t="e">
        <f t="shared" si="11"/>
        <v>#REF!</v>
      </c>
      <c r="C755" s="93" t="s">
        <v>2581</v>
      </c>
      <c r="D755" s="139" t="e">
        <f>VLOOKUP(E755,#REF!,25,0)</f>
        <v>#REF!</v>
      </c>
      <c r="E755" s="55" t="s">
        <v>161</v>
      </c>
      <c r="F755" s="32" t="s">
        <v>45</v>
      </c>
      <c r="G755" s="30" t="s">
        <v>3</v>
      </c>
      <c r="H755" s="44" t="s">
        <v>57</v>
      </c>
      <c r="I755" s="52" t="s">
        <v>312</v>
      </c>
      <c r="J755" s="33"/>
      <c r="K755" s="69"/>
      <c r="L755" s="38">
        <v>18</v>
      </c>
      <c r="M755" s="41" t="e">
        <f>VLOOKUP(I755,#REF!,6,0)</f>
        <v>#REF!</v>
      </c>
      <c r="N755" s="33"/>
    </row>
    <row r="756" spans="1:43" ht="23.25" hidden="1" customHeight="1">
      <c r="A756" s="28">
        <v>751</v>
      </c>
      <c r="B756" s="94" t="e">
        <f t="shared" si="11"/>
        <v>#REF!</v>
      </c>
      <c r="C756" s="93" t="s">
        <v>2584</v>
      </c>
      <c r="D756" s="139" t="e">
        <f>VLOOKUP(E756,#REF!,25,0)</f>
        <v>#REF!</v>
      </c>
      <c r="E756" s="55" t="s">
        <v>161</v>
      </c>
      <c r="F756" s="32" t="s">
        <v>46</v>
      </c>
      <c r="G756" s="30" t="s">
        <v>1</v>
      </c>
      <c r="H756" s="44" t="s">
        <v>57</v>
      </c>
      <c r="I756" s="52" t="s">
        <v>313</v>
      </c>
      <c r="J756" s="33"/>
      <c r="K756" s="69"/>
      <c r="L756" s="38">
        <v>19</v>
      </c>
      <c r="M756" s="41" t="e">
        <f>VLOOKUP(I756,#REF!,6,0)</f>
        <v>#REF!</v>
      </c>
      <c r="N756" s="33"/>
    </row>
    <row r="757" spans="1:43" ht="23.25" hidden="1" customHeight="1">
      <c r="A757" s="28">
        <v>752</v>
      </c>
      <c r="B757" s="94" t="e">
        <f t="shared" si="11"/>
        <v>#REF!</v>
      </c>
      <c r="C757" s="93" t="s">
        <v>2584</v>
      </c>
      <c r="D757" s="139" t="e">
        <f>VLOOKUP(E757,#REF!,25,0)</f>
        <v>#REF!</v>
      </c>
      <c r="E757" s="55" t="s">
        <v>161</v>
      </c>
      <c r="F757" s="32" t="s">
        <v>46</v>
      </c>
      <c r="G757" s="30" t="s">
        <v>4</v>
      </c>
      <c r="H757" s="44" t="s">
        <v>57</v>
      </c>
      <c r="I757" s="52" t="s">
        <v>313</v>
      </c>
      <c r="J757" s="33"/>
      <c r="K757" s="69"/>
      <c r="L757" s="38">
        <v>19</v>
      </c>
      <c r="M757" s="41" t="e">
        <f>VLOOKUP(I757,#REF!,6,0)</f>
        <v>#REF!</v>
      </c>
      <c r="N757" s="33"/>
    </row>
    <row r="758" spans="1:43" ht="23.25" hidden="1" customHeight="1">
      <c r="A758" s="28">
        <v>753</v>
      </c>
      <c r="B758" s="94" t="e">
        <f t="shared" si="11"/>
        <v>#REF!</v>
      </c>
      <c r="C758" s="93" t="s">
        <v>2587</v>
      </c>
      <c r="D758" s="139" t="e">
        <f>VLOOKUP(E758,#REF!,25,0)</f>
        <v>#REF!</v>
      </c>
      <c r="E758" s="55" t="s">
        <v>161</v>
      </c>
      <c r="F758" s="32" t="s">
        <v>47</v>
      </c>
      <c r="G758" s="30" t="s">
        <v>1</v>
      </c>
      <c r="H758" s="44" t="s">
        <v>57</v>
      </c>
      <c r="I758" s="52" t="s">
        <v>313</v>
      </c>
      <c r="J758" s="33"/>
      <c r="K758" s="69"/>
      <c r="L758" s="38">
        <v>20</v>
      </c>
      <c r="M758" s="41" t="e">
        <f>VLOOKUP(I758,#REF!,6,0)</f>
        <v>#REF!</v>
      </c>
      <c r="N758" s="33"/>
    </row>
    <row r="759" spans="1:43" ht="23.25" hidden="1" customHeight="1">
      <c r="A759" s="28">
        <v>754</v>
      </c>
      <c r="B759" s="94" t="e">
        <f t="shared" si="11"/>
        <v>#REF!</v>
      </c>
      <c r="C759" s="93" t="s">
        <v>2587</v>
      </c>
      <c r="D759" s="139" t="e">
        <f>VLOOKUP(E759,#REF!,25,0)</f>
        <v>#REF!</v>
      </c>
      <c r="E759" s="55" t="s">
        <v>161</v>
      </c>
      <c r="F759" s="32" t="s">
        <v>47</v>
      </c>
      <c r="G759" s="30" t="s">
        <v>4</v>
      </c>
      <c r="H759" s="44" t="s">
        <v>57</v>
      </c>
      <c r="I759" s="52" t="s">
        <v>313</v>
      </c>
      <c r="J759" s="33"/>
      <c r="K759" s="69"/>
      <c r="L759" s="38">
        <v>20</v>
      </c>
      <c r="M759" s="41" t="e">
        <f>VLOOKUP(I759,#REF!,6,0)</f>
        <v>#REF!</v>
      </c>
      <c r="N759" s="33"/>
    </row>
    <row r="760" spans="1:43" ht="23.25" hidden="1" customHeight="1">
      <c r="A760" s="28">
        <v>755</v>
      </c>
      <c r="B760" s="94" t="e">
        <f t="shared" si="11"/>
        <v>#REF!</v>
      </c>
      <c r="C760" s="93" t="s">
        <v>2590</v>
      </c>
      <c r="D760" s="139" t="e">
        <f>VLOOKUP(E760,#REF!,25,0)</f>
        <v>#REF!</v>
      </c>
      <c r="E760" s="55" t="s">
        <v>161</v>
      </c>
      <c r="F760" s="32" t="s">
        <v>48</v>
      </c>
      <c r="G760" s="30" t="s">
        <v>1</v>
      </c>
      <c r="H760" s="44" t="s">
        <v>57</v>
      </c>
      <c r="I760" s="52" t="s">
        <v>314</v>
      </c>
      <c r="J760" s="33"/>
      <c r="K760" s="69"/>
      <c r="L760" s="38">
        <v>21</v>
      </c>
      <c r="M760" s="41" t="e">
        <f>VLOOKUP(I760,#REF!,6,0)</f>
        <v>#REF!</v>
      </c>
      <c r="N760" s="33"/>
    </row>
    <row r="761" spans="1:43" ht="23.25" hidden="1" customHeight="1">
      <c r="A761" s="28">
        <v>756</v>
      </c>
      <c r="B761" s="94" t="e">
        <f t="shared" si="11"/>
        <v>#REF!</v>
      </c>
      <c r="C761" s="93" t="s">
        <v>2590</v>
      </c>
      <c r="D761" s="139" t="e">
        <f>VLOOKUP(E761,#REF!,25,0)</f>
        <v>#REF!</v>
      </c>
      <c r="E761" s="55" t="s">
        <v>161</v>
      </c>
      <c r="F761" s="32" t="s">
        <v>48</v>
      </c>
      <c r="G761" s="30" t="s">
        <v>4</v>
      </c>
      <c r="H761" s="44" t="s">
        <v>57</v>
      </c>
      <c r="I761" s="52" t="s">
        <v>314</v>
      </c>
      <c r="J761" s="33"/>
      <c r="K761" s="69"/>
      <c r="L761" s="38">
        <v>21</v>
      </c>
      <c r="M761" s="41" t="e">
        <f>VLOOKUP(I761,#REF!,6,0)</f>
        <v>#REF!</v>
      </c>
      <c r="N761" s="33"/>
    </row>
    <row r="762" spans="1:43" ht="23.25" hidden="1" customHeight="1">
      <c r="A762" s="28">
        <v>757</v>
      </c>
      <c r="B762" s="94" t="e">
        <f t="shared" si="11"/>
        <v>#REF!</v>
      </c>
      <c r="C762" s="93" t="s">
        <v>2593</v>
      </c>
      <c r="D762" s="139" t="e">
        <f>VLOOKUP(E762,#REF!,25,0)</f>
        <v>#REF!</v>
      </c>
      <c r="E762" s="55" t="s">
        <v>161</v>
      </c>
      <c r="F762" s="32" t="s">
        <v>45</v>
      </c>
      <c r="G762" s="30" t="s">
        <v>1</v>
      </c>
      <c r="H762" s="44" t="s">
        <v>57</v>
      </c>
      <c r="I762" s="52" t="s">
        <v>314</v>
      </c>
      <c r="J762" s="33"/>
      <c r="K762" s="69"/>
      <c r="L762" s="38">
        <v>22</v>
      </c>
      <c r="M762" s="41" t="e">
        <f>VLOOKUP(I762,#REF!,6,0)</f>
        <v>#REF!</v>
      </c>
      <c r="N762" s="33"/>
    </row>
    <row r="763" spans="1:43" ht="23.25" hidden="1" customHeight="1">
      <c r="A763" s="28">
        <v>758</v>
      </c>
      <c r="B763" s="94" t="e">
        <f t="shared" si="11"/>
        <v>#REF!</v>
      </c>
      <c r="C763" s="93" t="s">
        <v>2593</v>
      </c>
      <c r="D763" s="139" t="e">
        <f>VLOOKUP(E763,#REF!,25,0)</f>
        <v>#REF!</v>
      </c>
      <c r="E763" s="55" t="s">
        <v>161</v>
      </c>
      <c r="F763" s="32" t="s">
        <v>45</v>
      </c>
      <c r="G763" s="30" t="s">
        <v>4</v>
      </c>
      <c r="H763" s="44" t="s">
        <v>57</v>
      </c>
      <c r="I763" s="52" t="s">
        <v>314</v>
      </c>
      <c r="J763" s="33"/>
      <c r="K763" s="69"/>
      <c r="L763" s="38">
        <v>22</v>
      </c>
      <c r="M763" s="41" t="e">
        <f>VLOOKUP(I763,#REF!,6,0)</f>
        <v>#REF!</v>
      </c>
      <c r="N763" s="33"/>
    </row>
    <row r="764" spans="1:43" ht="23.25" hidden="1" customHeight="1">
      <c r="A764" s="28">
        <v>759</v>
      </c>
      <c r="B764" s="94" t="e">
        <f t="shared" si="11"/>
        <v>#REF!</v>
      </c>
      <c r="C764" s="93" t="s">
        <v>2596</v>
      </c>
      <c r="D764" s="139" t="e">
        <f>VLOOKUP(E764,#REF!,25,0)</f>
        <v>#REF!</v>
      </c>
      <c r="E764" s="55" t="s">
        <v>161</v>
      </c>
      <c r="F764" s="32" t="s">
        <v>46</v>
      </c>
      <c r="G764" s="30" t="s">
        <v>1</v>
      </c>
      <c r="H764" s="44" t="s">
        <v>56</v>
      </c>
      <c r="I764" s="52" t="s">
        <v>153</v>
      </c>
      <c r="J764" s="33"/>
      <c r="K764" s="69"/>
      <c r="L764" s="38">
        <v>23</v>
      </c>
      <c r="M764" s="41" t="e">
        <f>VLOOKUP(I764,#REF!,6,0)</f>
        <v>#REF!</v>
      </c>
      <c r="N764" s="33"/>
    </row>
    <row r="765" spans="1:43" ht="23.25" hidden="1" customHeight="1">
      <c r="A765" s="28">
        <v>760</v>
      </c>
      <c r="B765" s="94" t="e">
        <f t="shared" si="11"/>
        <v>#REF!</v>
      </c>
      <c r="C765" s="93" t="s">
        <v>2596</v>
      </c>
      <c r="D765" s="139" t="e">
        <f>VLOOKUP(E765,#REF!,25,0)</f>
        <v>#REF!</v>
      </c>
      <c r="E765" s="55" t="s">
        <v>161</v>
      </c>
      <c r="F765" s="32" t="s">
        <v>46</v>
      </c>
      <c r="G765" s="30" t="s">
        <v>4</v>
      </c>
      <c r="H765" s="44" t="s">
        <v>56</v>
      </c>
      <c r="I765" s="52" t="s">
        <v>153</v>
      </c>
      <c r="J765" s="33"/>
      <c r="K765" s="69"/>
      <c r="L765" s="38">
        <v>23</v>
      </c>
      <c r="M765" s="41" t="e">
        <f>VLOOKUP(I765,#REF!,6,0)</f>
        <v>#REF!</v>
      </c>
      <c r="N765" s="33"/>
    </row>
    <row r="766" spans="1:43" ht="23.25" hidden="1" customHeight="1">
      <c r="A766" s="28">
        <v>761</v>
      </c>
      <c r="B766" s="94" t="e">
        <f t="shared" si="11"/>
        <v>#REF!</v>
      </c>
      <c r="C766" s="93" t="s">
        <v>2599</v>
      </c>
      <c r="D766" s="139" t="e">
        <f>VLOOKUP(E766,#REF!,25,0)</f>
        <v>#REF!</v>
      </c>
      <c r="E766" s="55" t="s">
        <v>161</v>
      </c>
      <c r="F766" s="32" t="s">
        <v>47</v>
      </c>
      <c r="G766" s="30" t="s">
        <v>1</v>
      </c>
      <c r="H766" s="44" t="s">
        <v>56</v>
      </c>
      <c r="I766" s="52" t="s">
        <v>153</v>
      </c>
      <c r="J766" s="33"/>
      <c r="K766" s="69"/>
      <c r="L766" s="38">
        <v>24</v>
      </c>
      <c r="M766" s="41" t="e">
        <f>VLOOKUP(I766,#REF!,6,0)</f>
        <v>#REF!</v>
      </c>
      <c r="N766" s="33"/>
    </row>
    <row r="767" spans="1:43" ht="23.25" hidden="1" customHeight="1">
      <c r="A767" s="28">
        <v>762</v>
      </c>
      <c r="B767" s="94" t="e">
        <f t="shared" si="11"/>
        <v>#REF!</v>
      </c>
      <c r="C767" s="93" t="s">
        <v>2599</v>
      </c>
      <c r="D767" s="139" t="e">
        <f>VLOOKUP(E767,#REF!,25,0)</f>
        <v>#REF!</v>
      </c>
      <c r="E767" s="55" t="s">
        <v>161</v>
      </c>
      <c r="F767" s="32" t="s">
        <v>47</v>
      </c>
      <c r="G767" s="30" t="s">
        <v>4</v>
      </c>
      <c r="H767" s="44" t="s">
        <v>56</v>
      </c>
      <c r="I767" s="52" t="s">
        <v>153</v>
      </c>
      <c r="J767" s="33"/>
      <c r="K767" s="69"/>
      <c r="L767" s="38">
        <v>24</v>
      </c>
      <c r="M767" s="41" t="e">
        <f>VLOOKUP(I767,#REF!,6,0)</f>
        <v>#REF!</v>
      </c>
      <c r="N767" s="33"/>
    </row>
    <row r="768" spans="1:43" ht="23.25" hidden="1" customHeight="1">
      <c r="A768" s="28">
        <v>763</v>
      </c>
      <c r="B768" s="94" t="e">
        <f t="shared" si="11"/>
        <v>#REF!</v>
      </c>
      <c r="C768" s="93" t="s">
        <v>2602</v>
      </c>
      <c r="D768" s="139" t="e">
        <f>VLOOKUP(E768,#REF!,25,0)</f>
        <v>#REF!</v>
      </c>
      <c r="E768" s="55" t="s">
        <v>161</v>
      </c>
      <c r="F768" s="32" t="s">
        <v>48</v>
      </c>
      <c r="G768" s="30" t="s">
        <v>1</v>
      </c>
      <c r="H768" s="27" t="s">
        <v>3630</v>
      </c>
      <c r="I768" s="34" t="s">
        <v>572</v>
      </c>
      <c r="J768" s="33"/>
      <c r="K768" s="69"/>
      <c r="L768" s="38">
        <v>25</v>
      </c>
      <c r="M768" s="41" t="e">
        <f>VLOOKUP(I768,#REF!,6,0)</f>
        <v>#REF!</v>
      </c>
      <c r="N768" s="33"/>
    </row>
    <row r="769" spans="1:18" ht="23.25" hidden="1" customHeight="1">
      <c r="A769" s="28">
        <v>764</v>
      </c>
      <c r="B769" s="94" t="e">
        <f t="shared" si="11"/>
        <v>#REF!</v>
      </c>
      <c r="C769" s="93" t="s">
        <v>2602</v>
      </c>
      <c r="D769" s="139" t="e">
        <f>VLOOKUP(E769,#REF!,25,0)</f>
        <v>#REF!</v>
      </c>
      <c r="E769" s="55" t="s">
        <v>161</v>
      </c>
      <c r="F769" s="32" t="s">
        <v>48</v>
      </c>
      <c r="G769" s="30" t="s">
        <v>4</v>
      </c>
      <c r="H769" s="27" t="s">
        <v>3630</v>
      </c>
      <c r="I769" s="34" t="s">
        <v>572</v>
      </c>
      <c r="J769" s="33"/>
      <c r="K769" s="69"/>
      <c r="L769" s="38">
        <v>25</v>
      </c>
      <c r="M769" s="41" t="e">
        <f>VLOOKUP(I769,#REF!,6,0)</f>
        <v>#REF!</v>
      </c>
      <c r="N769" s="33"/>
    </row>
    <row r="770" spans="1:18" ht="23.25" hidden="1" customHeight="1">
      <c r="A770" s="28">
        <v>765</v>
      </c>
      <c r="B770" s="94" t="e">
        <f t="shared" si="11"/>
        <v>#REF!</v>
      </c>
      <c r="C770" s="93" t="s">
        <v>2605</v>
      </c>
      <c r="D770" s="139" t="e">
        <f>VLOOKUP(E770,#REF!,25,0)</f>
        <v>#REF!</v>
      </c>
      <c r="E770" s="55" t="s">
        <v>161</v>
      </c>
      <c r="F770" s="32" t="s">
        <v>46</v>
      </c>
      <c r="G770" s="30" t="s">
        <v>0</v>
      </c>
      <c r="H770" s="44" t="s">
        <v>171</v>
      </c>
      <c r="I770" s="52" t="s">
        <v>144</v>
      </c>
      <c r="J770" s="33"/>
      <c r="K770" s="69"/>
      <c r="L770" s="38">
        <v>26</v>
      </c>
      <c r="M770" s="41" t="e">
        <f>VLOOKUP(I770,#REF!,6,0)</f>
        <v>#REF!</v>
      </c>
      <c r="N770" s="33"/>
    </row>
    <row r="771" spans="1:18" ht="23.25" hidden="1" customHeight="1">
      <c r="A771" s="28">
        <v>766</v>
      </c>
      <c r="B771" s="94" t="e">
        <f t="shared" si="11"/>
        <v>#REF!</v>
      </c>
      <c r="C771" s="93" t="s">
        <v>2605</v>
      </c>
      <c r="D771" s="139" t="e">
        <f>VLOOKUP(E771,#REF!,25,0)</f>
        <v>#REF!</v>
      </c>
      <c r="E771" s="55" t="s">
        <v>161</v>
      </c>
      <c r="F771" s="32" t="s">
        <v>46</v>
      </c>
      <c r="G771" s="30" t="s">
        <v>3</v>
      </c>
      <c r="H771" s="44" t="s">
        <v>171</v>
      </c>
      <c r="I771" s="52" t="s">
        <v>144</v>
      </c>
      <c r="J771" s="33"/>
      <c r="K771" s="69"/>
      <c r="L771" s="38">
        <v>26</v>
      </c>
      <c r="M771" s="41" t="e">
        <f>VLOOKUP(I771,#REF!,6,0)</f>
        <v>#REF!</v>
      </c>
      <c r="N771" s="33"/>
    </row>
    <row r="772" spans="1:18" ht="23.25" hidden="1" customHeight="1">
      <c r="A772" s="28">
        <v>767</v>
      </c>
      <c r="B772" s="94" t="e">
        <f t="shared" si="11"/>
        <v>#REF!</v>
      </c>
      <c r="C772" s="93" t="s">
        <v>2608</v>
      </c>
      <c r="D772" s="139" t="e">
        <f>VLOOKUP(E772,#REF!,25,0)</f>
        <v>#REF!</v>
      </c>
      <c r="E772" s="55" t="s">
        <v>161</v>
      </c>
      <c r="F772" s="32" t="s">
        <v>47</v>
      </c>
      <c r="G772" s="30" t="s">
        <v>0</v>
      </c>
      <c r="H772" s="44" t="s">
        <v>171</v>
      </c>
      <c r="I772" s="52" t="s">
        <v>144</v>
      </c>
      <c r="J772" s="33"/>
      <c r="K772" s="69"/>
      <c r="L772" s="38">
        <v>27</v>
      </c>
      <c r="M772" s="41" t="e">
        <f>VLOOKUP(I772,#REF!,6,0)</f>
        <v>#REF!</v>
      </c>
      <c r="N772" s="33"/>
      <c r="O772" s="3"/>
      <c r="P772" s="3"/>
      <c r="Q772" s="3"/>
      <c r="R772" s="3"/>
    </row>
    <row r="773" spans="1:18" ht="23.25" hidden="1" customHeight="1">
      <c r="A773" s="28">
        <v>768</v>
      </c>
      <c r="B773" s="94" t="e">
        <f t="shared" si="11"/>
        <v>#REF!</v>
      </c>
      <c r="C773" s="93" t="s">
        <v>2608</v>
      </c>
      <c r="D773" s="139" t="e">
        <f>VLOOKUP(E773,#REF!,25,0)</f>
        <v>#REF!</v>
      </c>
      <c r="E773" s="55" t="s">
        <v>161</v>
      </c>
      <c r="F773" s="32" t="s">
        <v>47</v>
      </c>
      <c r="G773" s="30" t="s">
        <v>3</v>
      </c>
      <c r="H773" s="44" t="s">
        <v>171</v>
      </c>
      <c r="I773" s="52" t="s">
        <v>144</v>
      </c>
      <c r="J773" s="33"/>
      <c r="K773" s="69"/>
      <c r="L773" s="38">
        <v>27</v>
      </c>
      <c r="M773" s="41" t="e">
        <f>VLOOKUP(I773,#REF!,6,0)</f>
        <v>#REF!</v>
      </c>
      <c r="N773" s="33"/>
    </row>
    <row r="774" spans="1:18" ht="23.25" hidden="1" customHeight="1">
      <c r="A774" s="28">
        <v>769</v>
      </c>
      <c r="B774" s="94" t="e">
        <f t="shared" ref="B774:B837" si="12">CONCATENATE(20241,$D774,"K19.",$L774)</f>
        <v>#REF!</v>
      </c>
      <c r="C774" s="93" t="s">
        <v>2611</v>
      </c>
      <c r="D774" s="139" t="e">
        <f>VLOOKUP(E774,#REF!,25,0)</f>
        <v>#REF!</v>
      </c>
      <c r="E774" s="55" t="s">
        <v>161</v>
      </c>
      <c r="F774" s="32" t="s">
        <v>48</v>
      </c>
      <c r="G774" s="30" t="s">
        <v>0</v>
      </c>
      <c r="H774" s="44" t="s">
        <v>171</v>
      </c>
      <c r="I774" s="52" t="s">
        <v>319</v>
      </c>
      <c r="J774" s="33"/>
      <c r="K774" s="69"/>
      <c r="L774" s="38">
        <v>28</v>
      </c>
      <c r="M774" s="41" t="e">
        <f>VLOOKUP(I774,#REF!,6,0)</f>
        <v>#REF!</v>
      </c>
      <c r="N774" s="33"/>
    </row>
    <row r="775" spans="1:18" ht="23.25" hidden="1" customHeight="1">
      <c r="A775" s="28">
        <v>770</v>
      </c>
      <c r="B775" s="94" t="e">
        <f t="shared" si="12"/>
        <v>#REF!</v>
      </c>
      <c r="C775" s="93" t="s">
        <v>2611</v>
      </c>
      <c r="D775" s="139" t="e">
        <f>VLOOKUP(E775,#REF!,25,0)</f>
        <v>#REF!</v>
      </c>
      <c r="E775" s="55" t="s">
        <v>161</v>
      </c>
      <c r="F775" s="32" t="s">
        <v>48</v>
      </c>
      <c r="G775" s="30" t="s">
        <v>3</v>
      </c>
      <c r="H775" s="44" t="s">
        <v>171</v>
      </c>
      <c r="I775" s="52" t="s">
        <v>319</v>
      </c>
      <c r="J775" s="33"/>
      <c r="K775" s="69"/>
      <c r="L775" s="38">
        <v>28</v>
      </c>
      <c r="M775" s="41" t="e">
        <f>VLOOKUP(I775,#REF!,6,0)</f>
        <v>#REF!</v>
      </c>
      <c r="N775" s="33"/>
    </row>
    <row r="776" spans="1:18" ht="23.25" hidden="1" customHeight="1">
      <c r="A776" s="28">
        <v>771</v>
      </c>
      <c r="B776" s="94" t="e">
        <f t="shared" si="12"/>
        <v>#REF!</v>
      </c>
      <c r="C776" s="93" t="s">
        <v>2614</v>
      </c>
      <c r="D776" s="139" t="e">
        <f>VLOOKUP(E776,#REF!,25,0)</f>
        <v>#REF!</v>
      </c>
      <c r="E776" s="55" t="s">
        <v>161</v>
      </c>
      <c r="F776" s="32" t="s">
        <v>45</v>
      </c>
      <c r="G776" s="30" t="s">
        <v>0</v>
      </c>
      <c r="H776" s="44" t="s">
        <v>171</v>
      </c>
      <c r="I776" s="52" t="s">
        <v>319</v>
      </c>
      <c r="J776" s="33"/>
      <c r="K776" s="69"/>
      <c r="L776" s="38">
        <v>29</v>
      </c>
      <c r="M776" s="41" t="e">
        <f>VLOOKUP(I776,#REF!,6,0)</f>
        <v>#REF!</v>
      </c>
      <c r="N776" s="33"/>
      <c r="O776" s="3"/>
      <c r="P776" s="3"/>
      <c r="Q776" s="3"/>
      <c r="R776" s="3"/>
    </row>
    <row r="777" spans="1:18" ht="23.25" hidden="1" customHeight="1">
      <c r="A777" s="28">
        <v>772</v>
      </c>
      <c r="B777" s="94" t="e">
        <f t="shared" si="12"/>
        <v>#REF!</v>
      </c>
      <c r="C777" s="93" t="s">
        <v>2614</v>
      </c>
      <c r="D777" s="139" t="e">
        <f>VLOOKUP(E777,#REF!,25,0)</f>
        <v>#REF!</v>
      </c>
      <c r="E777" s="55" t="s">
        <v>161</v>
      </c>
      <c r="F777" s="32" t="s">
        <v>45</v>
      </c>
      <c r="G777" s="30" t="s">
        <v>3</v>
      </c>
      <c r="H777" s="44" t="s">
        <v>171</v>
      </c>
      <c r="I777" s="52" t="s">
        <v>319</v>
      </c>
      <c r="J777" s="33"/>
      <c r="K777" s="69"/>
      <c r="L777" s="38">
        <v>29</v>
      </c>
      <c r="M777" s="41" t="e">
        <f>VLOOKUP(I777,#REF!,6,0)</f>
        <v>#REF!</v>
      </c>
      <c r="N777" s="33"/>
    </row>
    <row r="778" spans="1:18" ht="23.25" hidden="1" customHeight="1">
      <c r="A778" s="28">
        <v>773</v>
      </c>
      <c r="B778" s="94" t="e">
        <f t="shared" si="12"/>
        <v>#REF!</v>
      </c>
      <c r="C778" s="93" t="s">
        <v>2617</v>
      </c>
      <c r="D778" s="139" t="e">
        <f>VLOOKUP(E778,#REF!,25,0)</f>
        <v>#REF!</v>
      </c>
      <c r="E778" s="55" t="s">
        <v>161</v>
      </c>
      <c r="F778" s="32" t="s">
        <v>46</v>
      </c>
      <c r="G778" s="30" t="s">
        <v>2</v>
      </c>
      <c r="H778" s="27" t="s">
        <v>56</v>
      </c>
      <c r="I778" s="60" t="s">
        <v>320</v>
      </c>
      <c r="J778" s="33"/>
      <c r="K778" s="69"/>
      <c r="L778" s="38">
        <v>30</v>
      </c>
      <c r="M778" s="41" t="e">
        <f>VLOOKUP(I778,#REF!,6,0)</f>
        <v>#REF!</v>
      </c>
      <c r="N778" s="33"/>
    </row>
    <row r="779" spans="1:18" ht="23.25" hidden="1" customHeight="1">
      <c r="A779" s="28">
        <v>774</v>
      </c>
      <c r="B779" s="94" t="e">
        <f t="shared" si="12"/>
        <v>#REF!</v>
      </c>
      <c r="C779" s="93" t="s">
        <v>2617</v>
      </c>
      <c r="D779" s="139" t="e">
        <f>VLOOKUP(E779,#REF!,25,0)</f>
        <v>#REF!</v>
      </c>
      <c r="E779" s="55" t="s">
        <v>161</v>
      </c>
      <c r="F779" s="32" t="s">
        <v>46</v>
      </c>
      <c r="G779" s="30" t="s">
        <v>5</v>
      </c>
      <c r="H779" s="27" t="s">
        <v>56</v>
      </c>
      <c r="I779" s="60" t="s">
        <v>320</v>
      </c>
      <c r="J779" s="33"/>
      <c r="K779" s="69"/>
      <c r="L779" s="38">
        <v>30</v>
      </c>
      <c r="M779" s="41" t="e">
        <f>VLOOKUP(I779,#REF!,6,0)</f>
        <v>#REF!</v>
      </c>
      <c r="N779" s="33"/>
    </row>
    <row r="780" spans="1:18" ht="23.25" hidden="1" customHeight="1">
      <c r="A780" s="28">
        <v>775</v>
      </c>
      <c r="B780" s="94" t="e">
        <f t="shared" si="12"/>
        <v>#REF!</v>
      </c>
      <c r="C780" s="93" t="s">
        <v>2620</v>
      </c>
      <c r="D780" s="139" t="e">
        <f>VLOOKUP(E780,#REF!,25,0)</f>
        <v>#REF!</v>
      </c>
      <c r="E780" s="55" t="s">
        <v>161</v>
      </c>
      <c r="F780" s="32" t="s">
        <v>47</v>
      </c>
      <c r="G780" s="30" t="s">
        <v>2</v>
      </c>
      <c r="H780" s="27" t="s">
        <v>56</v>
      </c>
      <c r="I780" s="60" t="s">
        <v>320</v>
      </c>
      <c r="J780" s="33"/>
      <c r="K780" s="69"/>
      <c r="L780" s="38">
        <v>31</v>
      </c>
      <c r="M780" s="41" t="e">
        <f>VLOOKUP(I780,#REF!,6,0)</f>
        <v>#REF!</v>
      </c>
      <c r="N780" s="33"/>
    </row>
    <row r="781" spans="1:18" ht="23.25" hidden="1" customHeight="1">
      <c r="A781" s="28">
        <v>776</v>
      </c>
      <c r="B781" s="94" t="e">
        <f t="shared" si="12"/>
        <v>#REF!</v>
      </c>
      <c r="C781" s="93" t="s">
        <v>2620</v>
      </c>
      <c r="D781" s="139" t="e">
        <f>VLOOKUP(E781,#REF!,25,0)</f>
        <v>#REF!</v>
      </c>
      <c r="E781" s="55" t="s">
        <v>161</v>
      </c>
      <c r="F781" s="32" t="s">
        <v>47</v>
      </c>
      <c r="G781" s="30" t="s">
        <v>5</v>
      </c>
      <c r="H781" s="27" t="s">
        <v>56</v>
      </c>
      <c r="I781" s="60" t="s">
        <v>320</v>
      </c>
      <c r="J781" s="33"/>
      <c r="K781" s="69"/>
      <c r="L781" s="38">
        <v>31</v>
      </c>
      <c r="M781" s="41" t="e">
        <f>VLOOKUP(I781,#REF!,6,0)</f>
        <v>#REF!</v>
      </c>
      <c r="N781" s="33"/>
    </row>
    <row r="782" spans="1:18" ht="23.25" hidden="1" customHeight="1">
      <c r="A782" s="28">
        <v>777</v>
      </c>
      <c r="B782" s="94" t="e">
        <f t="shared" si="12"/>
        <v>#REF!</v>
      </c>
      <c r="C782" s="93" t="s">
        <v>2623</v>
      </c>
      <c r="D782" s="139" t="e">
        <f>VLOOKUP(E782,#REF!,25,0)</f>
        <v>#REF!</v>
      </c>
      <c r="E782" s="55" t="s">
        <v>160</v>
      </c>
      <c r="F782" s="32" t="s">
        <v>48</v>
      </c>
      <c r="G782" s="30" t="s">
        <v>2</v>
      </c>
      <c r="H782" s="44" t="s">
        <v>390</v>
      </c>
      <c r="I782" s="52" t="s">
        <v>118</v>
      </c>
      <c r="J782" s="33"/>
      <c r="K782" s="69"/>
      <c r="L782" s="38">
        <v>1</v>
      </c>
      <c r="M782" s="41" t="e">
        <f>VLOOKUP(I782,#REF!,6,0)</f>
        <v>#REF!</v>
      </c>
      <c r="N782" s="33"/>
    </row>
    <row r="783" spans="1:18" ht="23.25" hidden="1" customHeight="1">
      <c r="A783" s="28">
        <v>778</v>
      </c>
      <c r="B783" s="94" t="e">
        <f t="shared" si="12"/>
        <v>#REF!</v>
      </c>
      <c r="C783" s="93" t="s">
        <v>2623</v>
      </c>
      <c r="D783" s="139" t="e">
        <f>VLOOKUP(E783,#REF!,25,0)</f>
        <v>#REF!</v>
      </c>
      <c r="E783" s="55" t="s">
        <v>160</v>
      </c>
      <c r="F783" s="32" t="s">
        <v>48</v>
      </c>
      <c r="G783" s="30" t="s">
        <v>5</v>
      </c>
      <c r="H783" s="44" t="s">
        <v>390</v>
      </c>
      <c r="I783" s="52" t="s">
        <v>118</v>
      </c>
      <c r="J783" s="33"/>
      <c r="K783" s="69"/>
      <c r="L783" s="38">
        <v>1</v>
      </c>
      <c r="M783" s="41" t="e">
        <f>VLOOKUP(I783,#REF!,6,0)</f>
        <v>#REF!</v>
      </c>
      <c r="N783" s="33"/>
    </row>
    <row r="784" spans="1:18" ht="23.25" hidden="1" customHeight="1">
      <c r="A784" s="28">
        <v>779</v>
      </c>
      <c r="B784" s="94" t="e">
        <f t="shared" si="12"/>
        <v>#REF!</v>
      </c>
      <c r="C784" s="93" t="s">
        <v>2626</v>
      </c>
      <c r="D784" s="139" t="e">
        <f>VLOOKUP(E784,#REF!,25,0)</f>
        <v>#REF!</v>
      </c>
      <c r="E784" s="55" t="s">
        <v>160</v>
      </c>
      <c r="F784" s="32" t="s">
        <v>45</v>
      </c>
      <c r="G784" s="30" t="s">
        <v>2</v>
      </c>
      <c r="H784" s="44" t="s">
        <v>390</v>
      </c>
      <c r="I784" s="52" t="s">
        <v>118</v>
      </c>
      <c r="J784" s="33"/>
      <c r="K784" s="69"/>
      <c r="L784" s="38">
        <v>2</v>
      </c>
      <c r="M784" s="41" t="e">
        <f>VLOOKUP(I784,#REF!,6,0)</f>
        <v>#REF!</v>
      </c>
      <c r="N784" s="33"/>
    </row>
    <row r="785" spans="1:43" s="3" customFormat="1" ht="23.25" hidden="1" customHeight="1">
      <c r="A785" s="28">
        <v>780</v>
      </c>
      <c r="B785" s="94" t="e">
        <f t="shared" si="12"/>
        <v>#REF!</v>
      </c>
      <c r="C785" s="93" t="s">
        <v>2626</v>
      </c>
      <c r="D785" s="139" t="e">
        <f>VLOOKUP(E785,#REF!,25,0)</f>
        <v>#REF!</v>
      </c>
      <c r="E785" s="55" t="s">
        <v>160</v>
      </c>
      <c r="F785" s="32" t="s">
        <v>45</v>
      </c>
      <c r="G785" s="30" t="s">
        <v>5</v>
      </c>
      <c r="H785" s="44" t="s">
        <v>390</v>
      </c>
      <c r="I785" s="52" t="s">
        <v>118</v>
      </c>
      <c r="J785" s="33"/>
      <c r="K785" s="69"/>
      <c r="L785" s="38">
        <v>2</v>
      </c>
      <c r="M785" s="41" t="e">
        <f>VLOOKUP(I785,#REF!,6,0)</f>
        <v>#REF!</v>
      </c>
      <c r="N785" s="33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</row>
    <row r="786" spans="1:43" s="3" customFormat="1" ht="23.25" hidden="1" customHeight="1">
      <c r="A786" s="28">
        <v>781</v>
      </c>
      <c r="B786" s="94" t="e">
        <f t="shared" si="12"/>
        <v>#REF!</v>
      </c>
      <c r="C786" s="93" t="s">
        <v>2629</v>
      </c>
      <c r="D786" s="139" t="e">
        <f>VLOOKUP(E786,#REF!,25,0)</f>
        <v>#REF!</v>
      </c>
      <c r="E786" s="55" t="s">
        <v>160</v>
      </c>
      <c r="F786" s="32" t="s">
        <v>46</v>
      </c>
      <c r="G786" s="30" t="s">
        <v>2</v>
      </c>
      <c r="H786" s="44" t="s">
        <v>389</v>
      </c>
      <c r="I786" s="52" t="s">
        <v>150</v>
      </c>
      <c r="J786" s="33"/>
      <c r="K786" s="69"/>
      <c r="L786" s="38">
        <v>3</v>
      </c>
      <c r="M786" s="41" t="e">
        <f>VLOOKUP(I786,#REF!,6,0)</f>
        <v>#REF!</v>
      </c>
      <c r="N786" s="33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</row>
    <row r="787" spans="1:43" s="3" customFormat="1" ht="23.25" hidden="1" customHeight="1">
      <c r="A787" s="28">
        <v>782</v>
      </c>
      <c r="B787" s="94" t="e">
        <f t="shared" si="12"/>
        <v>#REF!</v>
      </c>
      <c r="C787" s="93" t="s">
        <v>2629</v>
      </c>
      <c r="D787" s="139" t="e">
        <f>VLOOKUP(E787,#REF!,25,0)</f>
        <v>#REF!</v>
      </c>
      <c r="E787" s="55" t="s">
        <v>160</v>
      </c>
      <c r="F787" s="32" t="s">
        <v>46</v>
      </c>
      <c r="G787" s="30" t="s">
        <v>5</v>
      </c>
      <c r="H787" s="44" t="s">
        <v>389</v>
      </c>
      <c r="I787" s="52" t="s">
        <v>150</v>
      </c>
      <c r="J787" s="33"/>
      <c r="K787" s="69"/>
      <c r="L787" s="38">
        <v>3</v>
      </c>
      <c r="M787" s="41" t="e">
        <f>VLOOKUP(I787,#REF!,6,0)</f>
        <v>#REF!</v>
      </c>
      <c r="N787" s="33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</row>
    <row r="788" spans="1:43" s="3" customFormat="1" ht="23.25" hidden="1" customHeight="1">
      <c r="A788" s="28">
        <v>783</v>
      </c>
      <c r="B788" s="94" t="e">
        <f t="shared" si="12"/>
        <v>#REF!</v>
      </c>
      <c r="C788" s="93" t="s">
        <v>2632</v>
      </c>
      <c r="D788" s="139" t="e">
        <f>VLOOKUP(E788,#REF!,25,0)</f>
        <v>#REF!</v>
      </c>
      <c r="E788" s="55" t="s">
        <v>160</v>
      </c>
      <c r="F788" s="32" t="s">
        <v>47</v>
      </c>
      <c r="G788" s="30" t="s">
        <v>2</v>
      </c>
      <c r="H788" s="44" t="s">
        <v>389</v>
      </c>
      <c r="I788" s="52" t="s">
        <v>150</v>
      </c>
      <c r="J788" s="33"/>
      <c r="K788" s="69"/>
      <c r="L788" s="38">
        <v>4</v>
      </c>
      <c r="M788" s="41" t="e">
        <f>VLOOKUP(I788,#REF!,6,0)</f>
        <v>#REF!</v>
      </c>
      <c r="N788" s="33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</row>
    <row r="789" spans="1:43" s="3" customFormat="1" ht="23.25" hidden="1" customHeight="1">
      <c r="A789" s="28">
        <v>784</v>
      </c>
      <c r="B789" s="94" t="e">
        <f t="shared" si="12"/>
        <v>#REF!</v>
      </c>
      <c r="C789" s="93" t="s">
        <v>2632</v>
      </c>
      <c r="D789" s="139" t="e">
        <f>VLOOKUP(E789,#REF!,25,0)</f>
        <v>#REF!</v>
      </c>
      <c r="E789" s="55" t="s">
        <v>160</v>
      </c>
      <c r="F789" s="32" t="s">
        <v>47</v>
      </c>
      <c r="G789" s="30" t="s">
        <v>5</v>
      </c>
      <c r="H789" s="44" t="s">
        <v>389</v>
      </c>
      <c r="I789" s="52" t="s">
        <v>150</v>
      </c>
      <c r="J789" s="33"/>
      <c r="K789" s="69"/>
      <c r="L789" s="38">
        <v>4</v>
      </c>
      <c r="M789" s="41" t="e">
        <f>VLOOKUP(I789,#REF!,6,0)</f>
        <v>#REF!</v>
      </c>
      <c r="N789" s="33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</row>
    <row r="790" spans="1:43" s="3" customFormat="1" ht="23.25" hidden="1" customHeight="1">
      <c r="A790" s="28">
        <v>785</v>
      </c>
      <c r="B790" s="94" t="e">
        <f t="shared" si="12"/>
        <v>#REF!</v>
      </c>
      <c r="C790" s="93" t="s">
        <v>2635</v>
      </c>
      <c r="D790" s="139" t="e">
        <f>VLOOKUP(E790,#REF!,25,0)</f>
        <v>#REF!</v>
      </c>
      <c r="E790" s="55" t="s">
        <v>160</v>
      </c>
      <c r="F790" s="32" t="s">
        <v>46</v>
      </c>
      <c r="G790" s="30" t="s">
        <v>0</v>
      </c>
      <c r="H790" s="44" t="s">
        <v>385</v>
      </c>
      <c r="I790" s="52" t="s">
        <v>303</v>
      </c>
      <c r="J790" s="24"/>
      <c r="K790" s="69"/>
      <c r="L790" s="76">
        <v>5</v>
      </c>
      <c r="M790" s="41" t="e">
        <f>VLOOKUP(I790,#REF!,6,0)</f>
        <v>#REF!</v>
      </c>
      <c r="N790" s="24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</row>
    <row r="791" spans="1:43" s="3" customFormat="1" ht="23.25" hidden="1" customHeight="1">
      <c r="A791" s="28">
        <v>786</v>
      </c>
      <c r="B791" s="94" t="e">
        <f t="shared" si="12"/>
        <v>#REF!</v>
      </c>
      <c r="C791" s="93" t="s">
        <v>2635</v>
      </c>
      <c r="D791" s="139" t="e">
        <f>VLOOKUP(E791,#REF!,25,0)</f>
        <v>#REF!</v>
      </c>
      <c r="E791" s="55" t="s">
        <v>160</v>
      </c>
      <c r="F791" s="32" t="s">
        <v>46</v>
      </c>
      <c r="G791" s="30" t="s">
        <v>3</v>
      </c>
      <c r="H791" s="44" t="s">
        <v>385</v>
      </c>
      <c r="I791" s="52" t="s">
        <v>303</v>
      </c>
      <c r="J791" s="33"/>
      <c r="K791" s="69"/>
      <c r="L791" s="38">
        <v>5</v>
      </c>
      <c r="M791" s="41" t="e">
        <f>VLOOKUP(I791,#REF!,6,0)</f>
        <v>#REF!</v>
      </c>
      <c r="N791" s="33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</row>
    <row r="792" spans="1:43" s="3" customFormat="1" ht="23.25" hidden="1" customHeight="1">
      <c r="A792" s="28">
        <v>787</v>
      </c>
      <c r="B792" s="94" t="e">
        <f t="shared" si="12"/>
        <v>#REF!</v>
      </c>
      <c r="C792" s="93" t="s">
        <v>2638</v>
      </c>
      <c r="D792" s="139" t="e">
        <f>VLOOKUP(E792,#REF!,25,0)</f>
        <v>#REF!</v>
      </c>
      <c r="E792" s="55" t="s">
        <v>160</v>
      </c>
      <c r="F792" s="32" t="s">
        <v>47</v>
      </c>
      <c r="G792" s="30" t="s">
        <v>0</v>
      </c>
      <c r="H792" s="44" t="s">
        <v>399</v>
      </c>
      <c r="I792" s="52" t="s">
        <v>303</v>
      </c>
      <c r="J792" s="24"/>
      <c r="K792" s="69"/>
      <c r="L792" s="76">
        <v>6</v>
      </c>
      <c r="M792" s="41" t="e">
        <f>VLOOKUP(I792,#REF!,6,0)</f>
        <v>#REF!</v>
      </c>
      <c r="N792" s="24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</row>
    <row r="793" spans="1:43" s="3" customFormat="1" ht="23.25" hidden="1" customHeight="1">
      <c r="A793" s="28">
        <v>788</v>
      </c>
      <c r="B793" s="94" t="e">
        <f t="shared" si="12"/>
        <v>#REF!</v>
      </c>
      <c r="C793" s="93" t="s">
        <v>2638</v>
      </c>
      <c r="D793" s="139" t="e">
        <f>VLOOKUP(E793,#REF!,25,0)</f>
        <v>#REF!</v>
      </c>
      <c r="E793" s="55" t="s">
        <v>160</v>
      </c>
      <c r="F793" s="32" t="s">
        <v>47</v>
      </c>
      <c r="G793" s="30" t="s">
        <v>3</v>
      </c>
      <c r="H793" s="44" t="s">
        <v>399</v>
      </c>
      <c r="I793" s="52" t="s">
        <v>303</v>
      </c>
      <c r="J793" s="33"/>
      <c r="K793" s="69"/>
      <c r="L793" s="38">
        <v>6</v>
      </c>
      <c r="M793" s="41" t="e">
        <f>VLOOKUP(I793,#REF!,6,0)</f>
        <v>#REF!</v>
      </c>
      <c r="N793" s="3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</row>
    <row r="794" spans="1:43" s="3" customFormat="1" ht="23.25" hidden="1" customHeight="1">
      <c r="A794" s="28">
        <v>789</v>
      </c>
      <c r="B794" s="94" t="e">
        <f t="shared" si="12"/>
        <v>#REF!</v>
      </c>
      <c r="C794" s="93" t="s">
        <v>2641</v>
      </c>
      <c r="D794" s="139" t="e">
        <f>VLOOKUP(E794,#REF!,25,0)</f>
        <v>#REF!</v>
      </c>
      <c r="E794" s="55" t="s">
        <v>160</v>
      </c>
      <c r="F794" s="32" t="s">
        <v>48</v>
      </c>
      <c r="G794" s="30" t="s">
        <v>0</v>
      </c>
      <c r="H794" s="44" t="s">
        <v>386</v>
      </c>
      <c r="I794" s="52" t="s">
        <v>304</v>
      </c>
      <c r="J794" s="24"/>
      <c r="K794" s="69"/>
      <c r="L794" s="76">
        <v>7</v>
      </c>
      <c r="M794" s="41" t="e">
        <f>VLOOKUP(I794,#REF!,6,0)</f>
        <v>#REF!</v>
      </c>
      <c r="N794" s="2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</row>
    <row r="795" spans="1:43" s="3" customFormat="1" ht="23.25" hidden="1" customHeight="1">
      <c r="A795" s="28">
        <v>790</v>
      </c>
      <c r="B795" s="94" t="e">
        <f t="shared" si="12"/>
        <v>#REF!</v>
      </c>
      <c r="C795" s="93" t="s">
        <v>2641</v>
      </c>
      <c r="D795" s="139" t="e">
        <f>VLOOKUP(E795,#REF!,25,0)</f>
        <v>#REF!</v>
      </c>
      <c r="E795" s="55" t="s">
        <v>160</v>
      </c>
      <c r="F795" s="32" t="s">
        <v>48</v>
      </c>
      <c r="G795" s="30" t="s">
        <v>3</v>
      </c>
      <c r="H795" s="44" t="s">
        <v>386</v>
      </c>
      <c r="I795" s="52" t="s">
        <v>304</v>
      </c>
      <c r="J795" s="33"/>
      <c r="K795" s="69"/>
      <c r="L795" s="38">
        <v>7</v>
      </c>
      <c r="M795" s="41" t="e">
        <f>VLOOKUP(I795,#REF!,6,0)</f>
        <v>#REF!</v>
      </c>
      <c r="N795" s="33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</row>
    <row r="796" spans="1:43" s="3" customFormat="1" ht="23.25" hidden="1" customHeight="1">
      <c r="A796" s="28">
        <v>791</v>
      </c>
      <c r="B796" s="94" t="e">
        <f t="shared" si="12"/>
        <v>#REF!</v>
      </c>
      <c r="C796" s="93" t="s">
        <v>2644</v>
      </c>
      <c r="D796" s="139" t="e">
        <f>VLOOKUP(E796,#REF!,25,0)</f>
        <v>#REF!</v>
      </c>
      <c r="E796" s="55" t="s">
        <v>160</v>
      </c>
      <c r="F796" s="32" t="s">
        <v>45</v>
      </c>
      <c r="G796" s="30" t="s">
        <v>0</v>
      </c>
      <c r="H796" s="44" t="s">
        <v>390</v>
      </c>
      <c r="I796" s="52" t="s">
        <v>304</v>
      </c>
      <c r="J796" s="24"/>
      <c r="K796" s="69"/>
      <c r="L796" s="76">
        <v>8</v>
      </c>
      <c r="M796" s="41" t="e">
        <f>VLOOKUP(I796,#REF!,6,0)</f>
        <v>#REF!</v>
      </c>
      <c r="N796" s="24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</row>
    <row r="797" spans="1:43" s="3" customFormat="1" ht="23.25" hidden="1" customHeight="1">
      <c r="A797" s="28">
        <v>792</v>
      </c>
      <c r="B797" s="94" t="e">
        <f t="shared" si="12"/>
        <v>#REF!</v>
      </c>
      <c r="C797" s="93" t="s">
        <v>2644</v>
      </c>
      <c r="D797" s="139" t="e">
        <f>VLOOKUP(E797,#REF!,25,0)</f>
        <v>#REF!</v>
      </c>
      <c r="E797" s="55" t="s">
        <v>160</v>
      </c>
      <c r="F797" s="32" t="s">
        <v>45</v>
      </c>
      <c r="G797" s="30" t="s">
        <v>3</v>
      </c>
      <c r="H797" s="44" t="s">
        <v>390</v>
      </c>
      <c r="I797" s="52" t="s">
        <v>304</v>
      </c>
      <c r="J797" s="33"/>
      <c r="K797" s="69"/>
      <c r="L797" s="38">
        <v>8</v>
      </c>
      <c r="M797" s="41" t="e">
        <f>VLOOKUP(I797,#REF!,6,0)</f>
        <v>#REF!</v>
      </c>
      <c r="N797" s="33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</row>
    <row r="798" spans="1:43" s="3" customFormat="1" ht="23.25" hidden="1" customHeight="1">
      <c r="A798" s="28">
        <v>793</v>
      </c>
      <c r="B798" s="94" t="e">
        <f t="shared" si="12"/>
        <v>#REF!</v>
      </c>
      <c r="C798" s="93" t="s">
        <v>2647</v>
      </c>
      <c r="D798" s="139" t="e">
        <f>VLOOKUP(E798,#REF!,25,0)</f>
        <v>#REF!</v>
      </c>
      <c r="E798" s="55" t="s">
        <v>160</v>
      </c>
      <c r="F798" s="32" t="s">
        <v>46</v>
      </c>
      <c r="G798" s="30" t="s">
        <v>1</v>
      </c>
      <c r="H798" s="44" t="s">
        <v>389</v>
      </c>
      <c r="I798" s="52" t="s">
        <v>305</v>
      </c>
      <c r="J798" s="33"/>
      <c r="K798" s="69"/>
      <c r="L798" s="38">
        <v>9</v>
      </c>
      <c r="M798" s="41" t="e">
        <f>VLOOKUP(I798,#REF!,6,0)</f>
        <v>#REF!</v>
      </c>
      <c r="N798" s="33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</row>
    <row r="799" spans="1:43" s="3" customFormat="1" ht="23.25" hidden="1" customHeight="1">
      <c r="A799" s="28">
        <v>794</v>
      </c>
      <c r="B799" s="94" t="e">
        <f t="shared" si="12"/>
        <v>#REF!</v>
      </c>
      <c r="C799" s="93" t="s">
        <v>2647</v>
      </c>
      <c r="D799" s="139" t="e">
        <f>VLOOKUP(E799,#REF!,25,0)</f>
        <v>#REF!</v>
      </c>
      <c r="E799" s="55" t="s">
        <v>160</v>
      </c>
      <c r="F799" s="32" t="s">
        <v>46</v>
      </c>
      <c r="G799" s="30" t="s">
        <v>4</v>
      </c>
      <c r="H799" s="44" t="s">
        <v>389</v>
      </c>
      <c r="I799" s="52" t="s">
        <v>305</v>
      </c>
      <c r="J799" s="33"/>
      <c r="K799" s="69"/>
      <c r="L799" s="38">
        <v>9</v>
      </c>
      <c r="M799" s="41" t="e">
        <f>VLOOKUP(I799,#REF!,6,0)</f>
        <v>#REF!</v>
      </c>
      <c r="N799" s="33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</row>
    <row r="800" spans="1:43" s="3" customFormat="1" ht="23.25" hidden="1" customHeight="1">
      <c r="A800" s="28">
        <v>795</v>
      </c>
      <c r="B800" s="94" t="e">
        <f t="shared" si="12"/>
        <v>#REF!</v>
      </c>
      <c r="C800" s="93" t="s">
        <v>2650</v>
      </c>
      <c r="D800" s="139" t="e">
        <f>VLOOKUP(E800,#REF!,25,0)</f>
        <v>#REF!</v>
      </c>
      <c r="E800" s="55" t="s">
        <v>160</v>
      </c>
      <c r="F800" s="32" t="s">
        <v>47</v>
      </c>
      <c r="G800" s="30" t="s">
        <v>1</v>
      </c>
      <c r="H800" s="44" t="s">
        <v>389</v>
      </c>
      <c r="I800" s="52" t="s">
        <v>305</v>
      </c>
      <c r="J800" s="33"/>
      <c r="K800" s="69"/>
      <c r="L800" s="38">
        <v>10</v>
      </c>
      <c r="M800" s="41" t="e">
        <f>VLOOKUP(I800,#REF!,6,0)</f>
        <v>#REF!</v>
      </c>
      <c r="N800" s="33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</row>
    <row r="801" spans="1:14" ht="23.25" hidden="1" customHeight="1">
      <c r="A801" s="28">
        <v>796</v>
      </c>
      <c r="B801" s="94" t="e">
        <f t="shared" si="12"/>
        <v>#REF!</v>
      </c>
      <c r="C801" s="93" t="s">
        <v>2650</v>
      </c>
      <c r="D801" s="139" t="e">
        <f>VLOOKUP(E801,#REF!,25,0)</f>
        <v>#REF!</v>
      </c>
      <c r="E801" s="55" t="s">
        <v>160</v>
      </c>
      <c r="F801" s="32" t="s">
        <v>47</v>
      </c>
      <c r="G801" s="30" t="s">
        <v>4</v>
      </c>
      <c r="H801" s="44" t="s">
        <v>389</v>
      </c>
      <c r="I801" s="52" t="s">
        <v>305</v>
      </c>
      <c r="J801" s="33"/>
      <c r="K801" s="69"/>
      <c r="L801" s="38">
        <v>10</v>
      </c>
      <c r="M801" s="41" t="e">
        <f>VLOOKUP(I801,#REF!,6,0)</f>
        <v>#REF!</v>
      </c>
      <c r="N801" s="33"/>
    </row>
    <row r="802" spans="1:14" ht="23.25" hidden="1" customHeight="1">
      <c r="A802" s="28">
        <v>797</v>
      </c>
      <c r="B802" s="94" t="e">
        <f t="shared" si="12"/>
        <v>#REF!</v>
      </c>
      <c r="C802" s="93" t="s">
        <v>2653</v>
      </c>
      <c r="D802" s="139" t="e">
        <f>VLOOKUP(E802,#REF!,25,0)</f>
        <v>#REF!</v>
      </c>
      <c r="E802" s="55" t="s">
        <v>160</v>
      </c>
      <c r="F802" s="32" t="s">
        <v>48</v>
      </c>
      <c r="G802" s="30" t="s">
        <v>1</v>
      </c>
      <c r="H802" s="44" t="s">
        <v>386</v>
      </c>
      <c r="I802" s="52" t="s">
        <v>307</v>
      </c>
      <c r="J802" s="33"/>
      <c r="K802" s="69"/>
      <c r="L802" s="38">
        <v>11</v>
      </c>
      <c r="M802" s="41" t="e">
        <f>VLOOKUP(I802,#REF!,6,0)</f>
        <v>#REF!</v>
      </c>
      <c r="N802" s="33"/>
    </row>
    <row r="803" spans="1:14" ht="23.25" hidden="1" customHeight="1">
      <c r="A803" s="28">
        <v>798</v>
      </c>
      <c r="B803" s="94" t="e">
        <f t="shared" si="12"/>
        <v>#REF!</v>
      </c>
      <c r="C803" s="93" t="s">
        <v>2653</v>
      </c>
      <c r="D803" s="139" t="e">
        <f>VLOOKUP(E803,#REF!,25,0)</f>
        <v>#REF!</v>
      </c>
      <c r="E803" s="55" t="s">
        <v>160</v>
      </c>
      <c r="F803" s="32" t="s">
        <v>48</v>
      </c>
      <c r="G803" s="30" t="s">
        <v>4</v>
      </c>
      <c r="H803" s="44" t="s">
        <v>386</v>
      </c>
      <c r="I803" s="52" t="s">
        <v>307</v>
      </c>
      <c r="J803" s="33"/>
      <c r="K803" s="69"/>
      <c r="L803" s="38">
        <v>11</v>
      </c>
      <c r="M803" s="41" t="e">
        <f>VLOOKUP(I803,#REF!,6,0)</f>
        <v>#REF!</v>
      </c>
      <c r="N803" s="33"/>
    </row>
    <row r="804" spans="1:14" ht="23.25" hidden="1" customHeight="1">
      <c r="A804" s="28">
        <v>799</v>
      </c>
      <c r="B804" s="94" t="e">
        <f t="shared" si="12"/>
        <v>#REF!</v>
      </c>
      <c r="C804" s="93" t="s">
        <v>2656</v>
      </c>
      <c r="D804" s="139" t="e">
        <f>VLOOKUP(E804,#REF!,25,0)</f>
        <v>#REF!</v>
      </c>
      <c r="E804" s="55" t="s">
        <v>160</v>
      </c>
      <c r="F804" s="32" t="s">
        <v>45</v>
      </c>
      <c r="G804" s="30" t="s">
        <v>1</v>
      </c>
      <c r="H804" s="44" t="s">
        <v>389</v>
      </c>
      <c r="I804" s="52" t="s">
        <v>307</v>
      </c>
      <c r="J804" s="33"/>
      <c r="K804" s="69"/>
      <c r="L804" s="38">
        <v>12</v>
      </c>
      <c r="M804" s="41" t="e">
        <f>VLOOKUP(I804,#REF!,6,0)</f>
        <v>#REF!</v>
      </c>
      <c r="N804" s="33"/>
    </row>
    <row r="805" spans="1:14" ht="23.25" hidden="1" customHeight="1">
      <c r="A805" s="28">
        <v>800</v>
      </c>
      <c r="B805" s="94" t="e">
        <f t="shared" si="12"/>
        <v>#REF!</v>
      </c>
      <c r="C805" s="93" t="s">
        <v>2656</v>
      </c>
      <c r="D805" s="139" t="e">
        <f>VLOOKUP(E805,#REF!,25,0)</f>
        <v>#REF!</v>
      </c>
      <c r="E805" s="55" t="s">
        <v>160</v>
      </c>
      <c r="F805" s="32" t="s">
        <v>45</v>
      </c>
      <c r="G805" s="30" t="s">
        <v>4</v>
      </c>
      <c r="H805" s="44" t="s">
        <v>389</v>
      </c>
      <c r="I805" s="52" t="s">
        <v>307</v>
      </c>
      <c r="J805" s="33"/>
      <c r="K805" s="69"/>
      <c r="L805" s="38">
        <v>12</v>
      </c>
      <c r="M805" s="41" t="e">
        <f>VLOOKUP(I805,#REF!,6,0)</f>
        <v>#REF!</v>
      </c>
      <c r="N805" s="33"/>
    </row>
    <row r="806" spans="1:14" ht="23.25" hidden="1" customHeight="1">
      <c r="A806" s="28">
        <v>801</v>
      </c>
      <c r="B806" s="94" t="e">
        <f t="shared" si="12"/>
        <v>#REF!</v>
      </c>
      <c r="C806" s="93" t="s">
        <v>2659</v>
      </c>
      <c r="D806" s="139" t="e">
        <f>VLOOKUP(E806,#REF!,25,0)</f>
        <v>#REF!</v>
      </c>
      <c r="E806" s="55" t="s">
        <v>160</v>
      </c>
      <c r="F806" s="32" t="s">
        <v>46</v>
      </c>
      <c r="G806" s="30" t="s">
        <v>1</v>
      </c>
      <c r="H806" s="44" t="s">
        <v>399</v>
      </c>
      <c r="I806" s="52" t="s">
        <v>374</v>
      </c>
      <c r="J806" s="33"/>
      <c r="K806" s="69"/>
      <c r="L806" s="38">
        <v>13</v>
      </c>
      <c r="M806" s="41" t="e">
        <f>VLOOKUP(I806,#REF!,6,0)</f>
        <v>#REF!</v>
      </c>
      <c r="N806" s="33"/>
    </row>
    <row r="807" spans="1:14" ht="23.25" hidden="1" customHeight="1">
      <c r="A807" s="28">
        <v>802</v>
      </c>
      <c r="B807" s="94" t="e">
        <f t="shared" si="12"/>
        <v>#REF!</v>
      </c>
      <c r="C807" s="93" t="s">
        <v>2659</v>
      </c>
      <c r="D807" s="139" t="e">
        <f>VLOOKUP(E807,#REF!,25,0)</f>
        <v>#REF!</v>
      </c>
      <c r="E807" s="55" t="s">
        <v>160</v>
      </c>
      <c r="F807" s="32" t="s">
        <v>46</v>
      </c>
      <c r="G807" s="30" t="s">
        <v>4</v>
      </c>
      <c r="H807" s="44" t="s">
        <v>399</v>
      </c>
      <c r="I807" s="52" t="s">
        <v>374</v>
      </c>
      <c r="J807" s="33"/>
      <c r="K807" s="69"/>
      <c r="L807" s="38">
        <v>13</v>
      </c>
      <c r="M807" s="41" t="e">
        <f>VLOOKUP(I807,#REF!,6,0)</f>
        <v>#REF!</v>
      </c>
      <c r="N807" s="33"/>
    </row>
    <row r="808" spans="1:14" ht="23.25" hidden="1" customHeight="1">
      <c r="A808" s="28">
        <v>803</v>
      </c>
      <c r="B808" s="94" t="e">
        <f t="shared" si="12"/>
        <v>#REF!</v>
      </c>
      <c r="C808" s="93" t="s">
        <v>2662</v>
      </c>
      <c r="D808" s="139" t="e">
        <f>VLOOKUP(E808,#REF!,25,0)</f>
        <v>#REF!</v>
      </c>
      <c r="E808" s="55" t="s">
        <v>160</v>
      </c>
      <c r="F808" s="32" t="s">
        <v>47</v>
      </c>
      <c r="G808" s="30" t="s">
        <v>1</v>
      </c>
      <c r="H808" s="44" t="s">
        <v>9</v>
      </c>
      <c r="I808" s="52" t="s">
        <v>374</v>
      </c>
      <c r="J808" s="33"/>
      <c r="K808" s="69"/>
      <c r="L808" s="38">
        <v>14</v>
      </c>
      <c r="M808" s="41" t="e">
        <f>VLOOKUP(I808,#REF!,6,0)</f>
        <v>#REF!</v>
      </c>
      <c r="N808" s="33"/>
    </row>
    <row r="809" spans="1:14" ht="23.25" hidden="1" customHeight="1">
      <c r="A809" s="28">
        <v>804</v>
      </c>
      <c r="B809" s="94" t="e">
        <f t="shared" si="12"/>
        <v>#REF!</v>
      </c>
      <c r="C809" s="93" t="s">
        <v>2662</v>
      </c>
      <c r="D809" s="139" t="e">
        <f>VLOOKUP(E809,#REF!,25,0)</f>
        <v>#REF!</v>
      </c>
      <c r="E809" s="55" t="s">
        <v>160</v>
      </c>
      <c r="F809" s="32" t="s">
        <v>47</v>
      </c>
      <c r="G809" s="30" t="s">
        <v>4</v>
      </c>
      <c r="H809" s="44" t="s">
        <v>9</v>
      </c>
      <c r="I809" s="52" t="s">
        <v>374</v>
      </c>
      <c r="J809" s="33"/>
      <c r="K809" s="69"/>
      <c r="L809" s="38">
        <v>14</v>
      </c>
      <c r="M809" s="41" t="e">
        <f>VLOOKUP(I809,#REF!,6,0)</f>
        <v>#REF!</v>
      </c>
      <c r="N809" s="33"/>
    </row>
    <row r="810" spans="1:14" ht="23.25" hidden="1" customHeight="1">
      <c r="A810" s="28">
        <v>805</v>
      </c>
      <c r="B810" s="94" t="e">
        <f t="shared" si="12"/>
        <v>#REF!</v>
      </c>
      <c r="C810" s="93" t="s">
        <v>2665</v>
      </c>
      <c r="D810" s="139" t="e">
        <f>VLOOKUP(E810,#REF!,25,0)</f>
        <v>#REF!</v>
      </c>
      <c r="E810" s="55" t="s">
        <v>289</v>
      </c>
      <c r="F810" s="32" t="s">
        <v>46</v>
      </c>
      <c r="G810" s="30" t="s">
        <v>1</v>
      </c>
      <c r="H810" s="44" t="s">
        <v>42</v>
      </c>
      <c r="I810" s="60" t="s">
        <v>328</v>
      </c>
      <c r="J810" s="33"/>
      <c r="K810" s="69"/>
      <c r="L810" s="38">
        <v>1</v>
      </c>
      <c r="M810" s="41" t="e">
        <f>VLOOKUP(I810,#REF!,6,0)</f>
        <v>#REF!</v>
      </c>
      <c r="N810" s="33"/>
    </row>
    <row r="811" spans="1:14" ht="23.25" hidden="1" customHeight="1">
      <c r="A811" s="28">
        <v>806</v>
      </c>
      <c r="B811" s="94" t="e">
        <f t="shared" si="12"/>
        <v>#REF!</v>
      </c>
      <c r="C811" s="93" t="s">
        <v>2665</v>
      </c>
      <c r="D811" s="139" t="e">
        <f>VLOOKUP(E811,#REF!,25,0)</f>
        <v>#REF!</v>
      </c>
      <c r="E811" s="55" t="s">
        <v>289</v>
      </c>
      <c r="F811" s="32" t="s">
        <v>46</v>
      </c>
      <c r="G811" s="30" t="s">
        <v>4</v>
      </c>
      <c r="H811" s="44" t="s">
        <v>42</v>
      </c>
      <c r="I811" s="60" t="s">
        <v>328</v>
      </c>
      <c r="J811" s="33"/>
      <c r="K811" s="69"/>
      <c r="L811" s="38">
        <v>1</v>
      </c>
      <c r="M811" s="41" t="e">
        <f>VLOOKUP(I811,#REF!,6,0)</f>
        <v>#REF!</v>
      </c>
      <c r="N811" s="33"/>
    </row>
    <row r="812" spans="1:14" ht="23.25" hidden="1" customHeight="1">
      <c r="A812" s="28">
        <v>807</v>
      </c>
      <c r="B812" s="94" t="e">
        <f t="shared" si="12"/>
        <v>#REF!</v>
      </c>
      <c r="C812" s="93" t="s">
        <v>2668</v>
      </c>
      <c r="D812" s="139" t="e">
        <f>VLOOKUP(E812,#REF!,25,0)</f>
        <v>#REF!</v>
      </c>
      <c r="E812" s="55" t="s">
        <v>289</v>
      </c>
      <c r="F812" s="32" t="s">
        <v>47</v>
      </c>
      <c r="G812" s="30" t="s">
        <v>1</v>
      </c>
      <c r="H812" s="44" t="s">
        <v>42</v>
      </c>
      <c r="I812" s="60" t="s">
        <v>328</v>
      </c>
      <c r="J812" s="33"/>
      <c r="K812" s="69"/>
      <c r="L812" s="38">
        <v>2</v>
      </c>
      <c r="M812" s="41" t="e">
        <f>VLOOKUP(I812,#REF!,6,0)</f>
        <v>#REF!</v>
      </c>
      <c r="N812" s="33"/>
    </row>
    <row r="813" spans="1:14" ht="23.25" hidden="1" customHeight="1">
      <c r="A813" s="28">
        <v>808</v>
      </c>
      <c r="B813" s="94" t="e">
        <f t="shared" si="12"/>
        <v>#REF!</v>
      </c>
      <c r="C813" s="93" t="s">
        <v>2668</v>
      </c>
      <c r="D813" s="139" t="e">
        <f>VLOOKUP(E813,#REF!,25,0)</f>
        <v>#REF!</v>
      </c>
      <c r="E813" s="55" t="s">
        <v>289</v>
      </c>
      <c r="F813" s="32" t="s">
        <v>47</v>
      </c>
      <c r="G813" s="30" t="s">
        <v>4</v>
      </c>
      <c r="H813" s="44" t="s">
        <v>42</v>
      </c>
      <c r="I813" s="60" t="s">
        <v>328</v>
      </c>
      <c r="J813" s="33"/>
      <c r="K813" s="69"/>
      <c r="L813" s="38">
        <v>2</v>
      </c>
      <c r="M813" s="41" t="e">
        <f>VLOOKUP(I813,#REF!,6,0)</f>
        <v>#REF!</v>
      </c>
      <c r="N813" s="33"/>
    </row>
    <row r="814" spans="1:14" ht="23.25" hidden="1" customHeight="1">
      <c r="A814" s="28">
        <v>809</v>
      </c>
      <c r="B814" s="94" t="e">
        <f t="shared" si="12"/>
        <v>#REF!</v>
      </c>
      <c r="C814" s="93" t="s">
        <v>2671</v>
      </c>
      <c r="D814" s="139" t="e">
        <f>VLOOKUP(E814,#REF!,25,0)</f>
        <v>#REF!</v>
      </c>
      <c r="E814" s="55" t="s">
        <v>289</v>
      </c>
      <c r="F814" s="32" t="s">
        <v>48</v>
      </c>
      <c r="G814" s="30" t="s">
        <v>0</v>
      </c>
      <c r="H814" s="44" t="s">
        <v>59</v>
      </c>
      <c r="I814" s="52" t="s">
        <v>321</v>
      </c>
      <c r="J814" s="33"/>
      <c r="K814" s="69"/>
      <c r="L814" s="38">
        <v>3</v>
      </c>
      <c r="M814" s="41" t="e">
        <f>VLOOKUP(I814,#REF!,6,0)</f>
        <v>#REF!</v>
      </c>
      <c r="N814" s="33"/>
    </row>
    <row r="815" spans="1:14" ht="23.25" hidden="1" customHeight="1">
      <c r="A815" s="28">
        <v>810</v>
      </c>
      <c r="B815" s="94" t="e">
        <f t="shared" si="12"/>
        <v>#REF!</v>
      </c>
      <c r="C815" s="93" t="s">
        <v>2671</v>
      </c>
      <c r="D815" s="139" t="e">
        <f>VLOOKUP(E815,#REF!,25,0)</f>
        <v>#REF!</v>
      </c>
      <c r="E815" s="55" t="s">
        <v>289</v>
      </c>
      <c r="F815" s="32" t="s">
        <v>48</v>
      </c>
      <c r="G815" s="30" t="s">
        <v>3</v>
      </c>
      <c r="H815" s="44" t="s">
        <v>59</v>
      </c>
      <c r="I815" s="52" t="s">
        <v>321</v>
      </c>
      <c r="J815" s="33"/>
      <c r="K815" s="69"/>
      <c r="L815" s="38">
        <v>3</v>
      </c>
      <c r="M815" s="41" t="e">
        <f>VLOOKUP(I815,#REF!,6,0)</f>
        <v>#REF!</v>
      </c>
      <c r="N815" s="33"/>
    </row>
    <row r="816" spans="1:14" ht="23.25" hidden="1" customHeight="1">
      <c r="A816" s="28">
        <v>811</v>
      </c>
      <c r="B816" s="94" t="e">
        <f t="shared" si="12"/>
        <v>#REF!</v>
      </c>
      <c r="C816" s="93" t="s">
        <v>2674</v>
      </c>
      <c r="D816" s="139" t="e">
        <f>VLOOKUP(E816,#REF!,25,0)</f>
        <v>#REF!</v>
      </c>
      <c r="E816" s="55" t="s">
        <v>289</v>
      </c>
      <c r="F816" s="32" t="s">
        <v>45</v>
      </c>
      <c r="G816" s="30" t="s">
        <v>0</v>
      </c>
      <c r="H816" s="44" t="s">
        <v>59</v>
      </c>
      <c r="I816" s="52" t="s">
        <v>321</v>
      </c>
      <c r="J816" s="33"/>
      <c r="K816" s="69"/>
      <c r="L816" s="38">
        <v>4</v>
      </c>
      <c r="M816" s="41" t="e">
        <f>VLOOKUP(I816,#REF!,6,0)</f>
        <v>#REF!</v>
      </c>
      <c r="N816" s="33"/>
    </row>
    <row r="817" spans="1:43" ht="23.25" hidden="1" customHeight="1">
      <c r="A817" s="28">
        <v>812</v>
      </c>
      <c r="B817" s="94" t="e">
        <f t="shared" si="12"/>
        <v>#REF!</v>
      </c>
      <c r="C817" s="93" t="s">
        <v>2674</v>
      </c>
      <c r="D817" s="139" t="e">
        <f>VLOOKUP(E817,#REF!,25,0)</f>
        <v>#REF!</v>
      </c>
      <c r="E817" s="55" t="s">
        <v>289</v>
      </c>
      <c r="F817" s="32" t="s">
        <v>45</v>
      </c>
      <c r="G817" s="30" t="s">
        <v>3</v>
      </c>
      <c r="H817" s="44" t="s">
        <v>59</v>
      </c>
      <c r="I817" s="52" t="s">
        <v>321</v>
      </c>
      <c r="J817" s="33"/>
      <c r="K817" s="69"/>
      <c r="L817" s="38">
        <v>4</v>
      </c>
      <c r="M817" s="41" t="e">
        <f>VLOOKUP(I817,#REF!,6,0)</f>
        <v>#REF!</v>
      </c>
      <c r="N817" s="33"/>
    </row>
    <row r="818" spans="1:43" ht="23.25" hidden="1" customHeight="1">
      <c r="A818" s="28">
        <v>813</v>
      </c>
      <c r="B818" s="94" t="e">
        <f t="shared" si="12"/>
        <v>#REF!</v>
      </c>
      <c r="C818" s="93" t="s">
        <v>2677</v>
      </c>
      <c r="D818" s="139" t="e">
        <f>VLOOKUP(E818,#REF!,25,0)</f>
        <v>#REF!</v>
      </c>
      <c r="E818" s="55" t="s">
        <v>289</v>
      </c>
      <c r="F818" s="32" t="s">
        <v>46</v>
      </c>
      <c r="G818" s="30" t="s">
        <v>0</v>
      </c>
      <c r="H818" s="44" t="s">
        <v>59</v>
      </c>
      <c r="I818" s="52" t="s">
        <v>322</v>
      </c>
      <c r="J818" s="24"/>
      <c r="K818" s="69"/>
      <c r="L818" s="38">
        <v>5</v>
      </c>
      <c r="M818" s="41" t="e">
        <f>VLOOKUP(I818,#REF!,6,0)</f>
        <v>#REF!</v>
      </c>
      <c r="N818" s="24"/>
      <c r="AQ818" s="3"/>
    </row>
    <row r="819" spans="1:43" ht="23.25" hidden="1" customHeight="1">
      <c r="A819" s="28">
        <v>814</v>
      </c>
      <c r="B819" s="94" t="e">
        <f t="shared" si="12"/>
        <v>#REF!</v>
      </c>
      <c r="C819" s="93" t="s">
        <v>2677</v>
      </c>
      <c r="D819" s="139" t="e">
        <f>VLOOKUP(E819,#REF!,25,0)</f>
        <v>#REF!</v>
      </c>
      <c r="E819" s="55" t="s">
        <v>289</v>
      </c>
      <c r="F819" s="32" t="s">
        <v>46</v>
      </c>
      <c r="G819" s="30" t="s">
        <v>3</v>
      </c>
      <c r="H819" s="44" t="s">
        <v>59</v>
      </c>
      <c r="I819" s="52" t="s">
        <v>322</v>
      </c>
      <c r="J819" s="33"/>
      <c r="K819" s="69"/>
      <c r="L819" s="38">
        <v>5</v>
      </c>
      <c r="M819" s="41" t="e">
        <f>VLOOKUP(I819,#REF!,6,0)</f>
        <v>#REF!</v>
      </c>
      <c r="N819" s="33"/>
    </row>
    <row r="820" spans="1:43" ht="23.25" hidden="1" customHeight="1">
      <c r="A820" s="28">
        <v>815</v>
      </c>
      <c r="B820" s="94" t="e">
        <f t="shared" si="12"/>
        <v>#REF!</v>
      </c>
      <c r="C820" s="93" t="s">
        <v>2680</v>
      </c>
      <c r="D820" s="139" t="e">
        <f>VLOOKUP(E820,#REF!,25,0)</f>
        <v>#REF!</v>
      </c>
      <c r="E820" s="55" t="s">
        <v>289</v>
      </c>
      <c r="F820" s="32" t="s">
        <v>47</v>
      </c>
      <c r="G820" s="30" t="s">
        <v>0</v>
      </c>
      <c r="H820" s="44" t="s">
        <v>59</v>
      </c>
      <c r="I820" s="52" t="s">
        <v>322</v>
      </c>
      <c r="J820" s="24"/>
      <c r="K820" s="69"/>
      <c r="L820" s="38">
        <v>6</v>
      </c>
      <c r="M820" s="41" t="e">
        <f>VLOOKUP(I820,#REF!,6,0)</f>
        <v>#REF!</v>
      </c>
      <c r="N820" s="24"/>
      <c r="AQ820" s="3"/>
    </row>
    <row r="821" spans="1:43" ht="23.25" hidden="1" customHeight="1">
      <c r="A821" s="28">
        <v>816</v>
      </c>
      <c r="B821" s="94" t="e">
        <f t="shared" si="12"/>
        <v>#REF!</v>
      </c>
      <c r="C821" s="93" t="s">
        <v>2680</v>
      </c>
      <c r="D821" s="139" t="e">
        <f>VLOOKUP(E821,#REF!,25,0)</f>
        <v>#REF!</v>
      </c>
      <c r="E821" s="55" t="s">
        <v>289</v>
      </c>
      <c r="F821" s="32" t="s">
        <v>47</v>
      </c>
      <c r="G821" s="30" t="s">
        <v>3</v>
      </c>
      <c r="H821" s="44" t="s">
        <v>59</v>
      </c>
      <c r="I821" s="52" t="s">
        <v>322</v>
      </c>
      <c r="J821" s="33"/>
      <c r="K821" s="69"/>
      <c r="L821" s="38">
        <v>6</v>
      </c>
      <c r="M821" s="41" t="e">
        <f>VLOOKUP(I821,#REF!,6,0)</f>
        <v>#REF!</v>
      </c>
      <c r="N821" s="33"/>
    </row>
    <row r="822" spans="1:43" ht="23.25" hidden="1" customHeight="1">
      <c r="A822" s="28">
        <v>817</v>
      </c>
      <c r="B822" s="94" t="e">
        <f t="shared" si="12"/>
        <v>#REF!</v>
      </c>
      <c r="C822" s="93" t="s">
        <v>2683</v>
      </c>
      <c r="D822" s="139" t="e">
        <f>VLOOKUP(E822,#REF!,25,0)</f>
        <v>#REF!</v>
      </c>
      <c r="E822" s="55" t="s">
        <v>289</v>
      </c>
      <c r="F822" s="32" t="s">
        <v>48</v>
      </c>
      <c r="G822" s="30" t="s">
        <v>1</v>
      </c>
      <c r="H822" s="27" t="s">
        <v>59</v>
      </c>
      <c r="I822" s="52" t="s">
        <v>323</v>
      </c>
      <c r="J822" s="33"/>
      <c r="K822" s="69"/>
      <c r="L822" s="38">
        <v>7</v>
      </c>
      <c r="M822" s="41" t="e">
        <f>VLOOKUP(I822,#REF!,6,0)</f>
        <v>#REF!</v>
      </c>
      <c r="N822" s="33"/>
    </row>
    <row r="823" spans="1:43" ht="23.25" hidden="1" customHeight="1">
      <c r="A823" s="28">
        <v>818</v>
      </c>
      <c r="B823" s="94" t="e">
        <f t="shared" si="12"/>
        <v>#REF!</v>
      </c>
      <c r="C823" s="93" t="s">
        <v>2683</v>
      </c>
      <c r="D823" s="139" t="e">
        <f>VLOOKUP(E823,#REF!,25,0)</f>
        <v>#REF!</v>
      </c>
      <c r="E823" s="55" t="s">
        <v>289</v>
      </c>
      <c r="F823" s="32" t="s">
        <v>48</v>
      </c>
      <c r="G823" s="30" t="s">
        <v>4</v>
      </c>
      <c r="H823" s="27" t="s">
        <v>59</v>
      </c>
      <c r="I823" s="52" t="s">
        <v>323</v>
      </c>
      <c r="J823" s="33"/>
      <c r="K823" s="69"/>
      <c r="L823" s="38">
        <v>7</v>
      </c>
      <c r="M823" s="41" t="e">
        <f>VLOOKUP(I823,#REF!,6,0)</f>
        <v>#REF!</v>
      </c>
      <c r="N823" s="33"/>
    </row>
    <row r="824" spans="1:43" ht="23.25" hidden="1" customHeight="1">
      <c r="A824" s="28">
        <v>819</v>
      </c>
      <c r="B824" s="94" t="e">
        <f t="shared" si="12"/>
        <v>#REF!</v>
      </c>
      <c r="C824" s="93" t="s">
        <v>2686</v>
      </c>
      <c r="D824" s="139" t="e">
        <f>VLOOKUP(E824,#REF!,25,0)</f>
        <v>#REF!</v>
      </c>
      <c r="E824" s="55" t="s">
        <v>289</v>
      </c>
      <c r="F824" s="32" t="s">
        <v>45</v>
      </c>
      <c r="G824" s="30" t="s">
        <v>1</v>
      </c>
      <c r="H824" s="27" t="s">
        <v>59</v>
      </c>
      <c r="I824" s="52" t="s">
        <v>323</v>
      </c>
      <c r="J824" s="33"/>
      <c r="K824" s="69"/>
      <c r="L824" s="38">
        <v>8</v>
      </c>
      <c r="M824" s="41" t="e">
        <f>VLOOKUP(I824,#REF!,6,0)</f>
        <v>#REF!</v>
      </c>
      <c r="N824" s="33"/>
    </row>
    <row r="825" spans="1:43" ht="23.25" hidden="1" customHeight="1">
      <c r="A825" s="28">
        <v>820</v>
      </c>
      <c r="B825" s="94" t="e">
        <f t="shared" si="12"/>
        <v>#REF!</v>
      </c>
      <c r="C825" s="93" t="s">
        <v>2686</v>
      </c>
      <c r="D825" s="139" t="e">
        <f>VLOOKUP(E825,#REF!,25,0)</f>
        <v>#REF!</v>
      </c>
      <c r="E825" s="55" t="s">
        <v>289</v>
      </c>
      <c r="F825" s="32" t="s">
        <v>45</v>
      </c>
      <c r="G825" s="30" t="s">
        <v>4</v>
      </c>
      <c r="H825" s="27" t="s">
        <v>59</v>
      </c>
      <c r="I825" s="52" t="s">
        <v>323</v>
      </c>
      <c r="J825" s="33"/>
      <c r="K825" s="69"/>
      <c r="L825" s="38">
        <v>8</v>
      </c>
      <c r="M825" s="41" t="e">
        <f>VLOOKUP(I825,#REF!,6,0)</f>
        <v>#REF!</v>
      </c>
      <c r="N825" s="33"/>
    </row>
    <row r="826" spans="1:43" ht="23.25" hidden="1" customHeight="1">
      <c r="A826" s="28">
        <v>821</v>
      </c>
      <c r="B826" s="94" t="e">
        <f t="shared" si="12"/>
        <v>#REF!</v>
      </c>
      <c r="C826" s="93" t="s">
        <v>2689</v>
      </c>
      <c r="D826" s="139" t="e">
        <f>VLOOKUP(E826,#REF!,25,0)</f>
        <v>#REF!</v>
      </c>
      <c r="E826" s="55" t="s">
        <v>289</v>
      </c>
      <c r="F826" s="32" t="s">
        <v>46</v>
      </c>
      <c r="G826" s="30" t="s">
        <v>1</v>
      </c>
      <c r="H826" s="27" t="s">
        <v>59</v>
      </c>
      <c r="I826" s="52" t="s">
        <v>324</v>
      </c>
      <c r="J826" s="33"/>
      <c r="K826" s="69"/>
      <c r="L826" s="38">
        <v>9</v>
      </c>
      <c r="M826" s="41" t="e">
        <f>VLOOKUP(I826,#REF!,6,0)</f>
        <v>#REF!</v>
      </c>
      <c r="N826" s="33"/>
    </row>
    <row r="827" spans="1:43" ht="23.25" hidden="1" customHeight="1">
      <c r="A827" s="28">
        <v>822</v>
      </c>
      <c r="B827" s="94" t="e">
        <f t="shared" si="12"/>
        <v>#REF!</v>
      </c>
      <c r="C827" s="93" t="s">
        <v>2689</v>
      </c>
      <c r="D827" s="139" t="e">
        <f>VLOOKUP(E827,#REF!,25,0)</f>
        <v>#REF!</v>
      </c>
      <c r="E827" s="55" t="s">
        <v>289</v>
      </c>
      <c r="F827" s="32" t="s">
        <v>46</v>
      </c>
      <c r="G827" s="30" t="s">
        <v>4</v>
      </c>
      <c r="H827" s="27" t="s">
        <v>59</v>
      </c>
      <c r="I827" s="52" t="s">
        <v>324</v>
      </c>
      <c r="J827" s="33"/>
      <c r="K827" s="69"/>
      <c r="L827" s="38">
        <v>9</v>
      </c>
      <c r="M827" s="41" t="e">
        <f>VLOOKUP(I827,#REF!,6,0)</f>
        <v>#REF!</v>
      </c>
      <c r="N827" s="33"/>
    </row>
    <row r="828" spans="1:43" ht="23.25" hidden="1" customHeight="1">
      <c r="A828" s="28">
        <v>823</v>
      </c>
      <c r="B828" s="94" t="e">
        <f t="shared" si="12"/>
        <v>#REF!</v>
      </c>
      <c r="C828" s="93" t="s">
        <v>2692</v>
      </c>
      <c r="D828" s="139" t="e">
        <f>VLOOKUP(E828,#REF!,25,0)</f>
        <v>#REF!</v>
      </c>
      <c r="E828" s="55" t="s">
        <v>289</v>
      </c>
      <c r="F828" s="32" t="s">
        <v>47</v>
      </c>
      <c r="G828" s="30" t="s">
        <v>1</v>
      </c>
      <c r="H828" s="27" t="s">
        <v>59</v>
      </c>
      <c r="I828" s="52" t="s">
        <v>324</v>
      </c>
      <c r="J828" s="33"/>
      <c r="K828" s="69"/>
      <c r="L828" s="38">
        <v>10</v>
      </c>
      <c r="M828" s="41" t="e">
        <f>VLOOKUP(I828,#REF!,6,0)</f>
        <v>#REF!</v>
      </c>
      <c r="N828" s="33"/>
    </row>
    <row r="829" spans="1:43" ht="23.25" hidden="1" customHeight="1">
      <c r="A829" s="28">
        <v>824</v>
      </c>
      <c r="B829" s="94" t="e">
        <f t="shared" si="12"/>
        <v>#REF!</v>
      </c>
      <c r="C829" s="93" t="s">
        <v>2692</v>
      </c>
      <c r="D829" s="139" t="e">
        <f>VLOOKUP(E829,#REF!,25,0)</f>
        <v>#REF!</v>
      </c>
      <c r="E829" s="55" t="s">
        <v>289</v>
      </c>
      <c r="F829" s="32" t="s">
        <v>47</v>
      </c>
      <c r="G829" s="30" t="s">
        <v>4</v>
      </c>
      <c r="H829" s="27" t="s">
        <v>59</v>
      </c>
      <c r="I829" s="52" t="s">
        <v>324</v>
      </c>
      <c r="J829" s="33"/>
      <c r="K829" s="69"/>
      <c r="L829" s="38">
        <v>10</v>
      </c>
      <c r="M829" s="41" t="e">
        <f>VLOOKUP(I829,#REF!,6,0)</f>
        <v>#REF!</v>
      </c>
      <c r="N829" s="33"/>
    </row>
    <row r="830" spans="1:43" ht="23.25" hidden="1" customHeight="1">
      <c r="A830" s="28">
        <v>825</v>
      </c>
      <c r="B830" s="94" t="e">
        <f t="shared" si="12"/>
        <v>#REF!</v>
      </c>
      <c r="C830" s="93" t="s">
        <v>2695</v>
      </c>
      <c r="D830" s="139" t="e">
        <f>VLOOKUP(E830,#REF!,25,0)</f>
        <v>#REF!</v>
      </c>
      <c r="E830" s="55" t="s">
        <v>289</v>
      </c>
      <c r="F830" s="32" t="s">
        <v>48</v>
      </c>
      <c r="G830" s="30" t="s">
        <v>1</v>
      </c>
      <c r="H830" s="44" t="s">
        <v>457</v>
      </c>
      <c r="I830" s="52" t="s">
        <v>325</v>
      </c>
      <c r="J830" s="33"/>
      <c r="K830" s="69"/>
      <c r="L830" s="38">
        <v>11</v>
      </c>
      <c r="M830" s="41" t="e">
        <f>VLOOKUP(I830,#REF!,6,0)</f>
        <v>#REF!</v>
      </c>
      <c r="N830" s="33"/>
    </row>
    <row r="831" spans="1:43" ht="23.25" hidden="1" customHeight="1">
      <c r="A831" s="28">
        <v>826</v>
      </c>
      <c r="B831" s="94" t="e">
        <f t="shared" si="12"/>
        <v>#REF!</v>
      </c>
      <c r="C831" s="93" t="s">
        <v>2695</v>
      </c>
      <c r="D831" s="139" t="e">
        <f>VLOOKUP(E831,#REF!,25,0)</f>
        <v>#REF!</v>
      </c>
      <c r="E831" s="55" t="s">
        <v>289</v>
      </c>
      <c r="F831" s="32" t="s">
        <v>48</v>
      </c>
      <c r="G831" s="30" t="s">
        <v>4</v>
      </c>
      <c r="H831" s="44" t="s">
        <v>457</v>
      </c>
      <c r="I831" s="52" t="s">
        <v>325</v>
      </c>
      <c r="J831" s="33"/>
      <c r="K831" s="69"/>
      <c r="L831" s="38">
        <v>11</v>
      </c>
      <c r="M831" s="41" t="e">
        <f>VLOOKUP(I831,#REF!,6,0)</f>
        <v>#REF!</v>
      </c>
      <c r="N831" s="33"/>
    </row>
    <row r="832" spans="1:43" ht="23.25" hidden="1" customHeight="1">
      <c r="A832" s="28">
        <v>827</v>
      </c>
      <c r="B832" s="94" t="e">
        <f t="shared" si="12"/>
        <v>#REF!</v>
      </c>
      <c r="C832" s="93" t="s">
        <v>2698</v>
      </c>
      <c r="D832" s="139" t="e">
        <f>VLOOKUP(E832,#REF!,25,0)</f>
        <v>#REF!</v>
      </c>
      <c r="E832" s="55" t="s">
        <v>289</v>
      </c>
      <c r="F832" s="32" t="s">
        <v>45</v>
      </c>
      <c r="G832" s="30" t="s">
        <v>1</v>
      </c>
      <c r="H832" s="44" t="s">
        <v>457</v>
      </c>
      <c r="I832" s="52" t="s">
        <v>325</v>
      </c>
      <c r="J832" s="33"/>
      <c r="K832" s="69"/>
      <c r="L832" s="38">
        <v>12</v>
      </c>
      <c r="M832" s="41" t="e">
        <f>VLOOKUP(I832,#REF!,6,0)</f>
        <v>#REF!</v>
      </c>
      <c r="N832" s="33"/>
    </row>
    <row r="833" spans="1:43" ht="23.25" hidden="1" customHeight="1">
      <c r="A833" s="28">
        <v>828</v>
      </c>
      <c r="B833" s="94" t="e">
        <f t="shared" si="12"/>
        <v>#REF!</v>
      </c>
      <c r="C833" s="93" t="s">
        <v>2698</v>
      </c>
      <c r="D833" s="139" t="e">
        <f>VLOOKUP(E833,#REF!,25,0)</f>
        <v>#REF!</v>
      </c>
      <c r="E833" s="55" t="s">
        <v>289</v>
      </c>
      <c r="F833" s="32" t="s">
        <v>45</v>
      </c>
      <c r="G833" s="30" t="s">
        <v>4</v>
      </c>
      <c r="H833" s="44" t="s">
        <v>457</v>
      </c>
      <c r="I833" s="52" t="s">
        <v>325</v>
      </c>
      <c r="J833" s="33"/>
      <c r="K833" s="69"/>
      <c r="L833" s="38">
        <v>12</v>
      </c>
      <c r="M833" s="41" t="e">
        <f>VLOOKUP(I833,#REF!,6,0)</f>
        <v>#REF!</v>
      </c>
      <c r="N833" s="33"/>
    </row>
    <row r="834" spans="1:43" ht="23.25" hidden="1" customHeight="1">
      <c r="A834" s="28">
        <v>829</v>
      </c>
      <c r="B834" s="94" t="e">
        <f t="shared" si="12"/>
        <v>#REF!</v>
      </c>
      <c r="C834" s="93" t="s">
        <v>2701</v>
      </c>
      <c r="D834" s="139" t="e">
        <f>VLOOKUP(E834,#REF!,25,0)</f>
        <v>#REF!</v>
      </c>
      <c r="E834" s="55" t="s">
        <v>289</v>
      </c>
      <c r="F834" s="32" t="s">
        <v>46</v>
      </c>
      <c r="G834" s="30" t="s">
        <v>1</v>
      </c>
      <c r="H834" s="44" t="s">
        <v>457</v>
      </c>
      <c r="I834" s="52" t="s">
        <v>326</v>
      </c>
      <c r="J834" s="33"/>
      <c r="K834" s="69"/>
      <c r="L834" s="38">
        <v>13</v>
      </c>
      <c r="M834" s="41" t="e">
        <f>VLOOKUP(I834,#REF!,6,0)</f>
        <v>#REF!</v>
      </c>
      <c r="N834" s="33"/>
    </row>
    <row r="835" spans="1:43" ht="23.25" hidden="1" customHeight="1">
      <c r="A835" s="28">
        <v>830</v>
      </c>
      <c r="B835" s="94" t="e">
        <f t="shared" si="12"/>
        <v>#REF!</v>
      </c>
      <c r="C835" s="93" t="s">
        <v>2701</v>
      </c>
      <c r="D835" s="139" t="e">
        <f>VLOOKUP(E835,#REF!,25,0)</f>
        <v>#REF!</v>
      </c>
      <c r="E835" s="55" t="s">
        <v>289</v>
      </c>
      <c r="F835" s="32" t="s">
        <v>46</v>
      </c>
      <c r="G835" s="30" t="s">
        <v>4</v>
      </c>
      <c r="H835" s="44" t="s">
        <v>457</v>
      </c>
      <c r="I835" s="52" t="s">
        <v>326</v>
      </c>
      <c r="J835" s="33"/>
      <c r="K835" s="69"/>
      <c r="L835" s="38">
        <v>13</v>
      </c>
      <c r="M835" s="41" t="e">
        <f>VLOOKUP(I835,#REF!,6,0)</f>
        <v>#REF!</v>
      </c>
      <c r="N835" s="33"/>
    </row>
    <row r="836" spans="1:43" ht="23.25" hidden="1" customHeight="1">
      <c r="A836" s="28">
        <v>831</v>
      </c>
      <c r="B836" s="94" t="e">
        <f t="shared" si="12"/>
        <v>#REF!</v>
      </c>
      <c r="C836" s="93" t="s">
        <v>2704</v>
      </c>
      <c r="D836" s="139" t="e">
        <f>VLOOKUP(E836,#REF!,25,0)</f>
        <v>#REF!</v>
      </c>
      <c r="E836" s="55" t="s">
        <v>289</v>
      </c>
      <c r="F836" s="32" t="s">
        <v>47</v>
      </c>
      <c r="G836" s="30" t="s">
        <v>1</v>
      </c>
      <c r="H836" s="44" t="s">
        <v>457</v>
      </c>
      <c r="I836" s="52" t="s">
        <v>326</v>
      </c>
      <c r="J836" s="33"/>
      <c r="K836" s="69"/>
      <c r="L836" s="38">
        <v>14</v>
      </c>
      <c r="M836" s="41" t="e">
        <f>VLOOKUP(I836,#REF!,6,0)</f>
        <v>#REF!</v>
      </c>
      <c r="N836" s="33"/>
    </row>
    <row r="837" spans="1:43" ht="23.25" hidden="1" customHeight="1">
      <c r="A837" s="28">
        <v>832</v>
      </c>
      <c r="B837" s="94" t="e">
        <f t="shared" si="12"/>
        <v>#REF!</v>
      </c>
      <c r="C837" s="93" t="s">
        <v>2704</v>
      </c>
      <c r="D837" s="139" t="e">
        <f>VLOOKUP(E837,#REF!,25,0)</f>
        <v>#REF!</v>
      </c>
      <c r="E837" s="55" t="s">
        <v>289</v>
      </c>
      <c r="F837" s="32" t="s">
        <v>47</v>
      </c>
      <c r="G837" s="30" t="s">
        <v>4</v>
      </c>
      <c r="H837" s="44" t="s">
        <v>457</v>
      </c>
      <c r="I837" s="52" t="s">
        <v>326</v>
      </c>
      <c r="J837" s="33"/>
      <c r="K837" s="69"/>
      <c r="L837" s="38">
        <v>14</v>
      </c>
      <c r="M837" s="41" t="e">
        <f>VLOOKUP(I837,#REF!,6,0)</f>
        <v>#REF!</v>
      </c>
      <c r="N837" s="33"/>
    </row>
    <row r="838" spans="1:43" ht="23.25" hidden="1" customHeight="1">
      <c r="A838" s="28">
        <v>833</v>
      </c>
      <c r="B838" s="94" t="e">
        <f t="shared" ref="B838:B901" si="13">CONCATENATE(20241,$D838,"K19.",$L838)</f>
        <v>#REF!</v>
      </c>
      <c r="C838" s="93" t="s">
        <v>2707</v>
      </c>
      <c r="D838" s="139" t="e">
        <f>VLOOKUP(E838,#REF!,25,0)</f>
        <v>#REF!</v>
      </c>
      <c r="E838" s="55" t="s">
        <v>289</v>
      </c>
      <c r="F838" s="32" t="s">
        <v>48</v>
      </c>
      <c r="G838" s="30" t="s">
        <v>0</v>
      </c>
      <c r="H838" s="44" t="s">
        <v>475</v>
      </c>
      <c r="I838" s="52" t="s">
        <v>327</v>
      </c>
      <c r="J838" s="33"/>
      <c r="K838" s="69"/>
      <c r="L838" s="38">
        <v>15</v>
      </c>
      <c r="M838" s="41" t="e">
        <f>VLOOKUP(I838,#REF!,6,0)</f>
        <v>#REF!</v>
      </c>
      <c r="N838" s="33"/>
    </row>
    <row r="839" spans="1:43" ht="23.25" hidden="1" customHeight="1">
      <c r="A839" s="28">
        <v>834</v>
      </c>
      <c r="B839" s="94" t="e">
        <f t="shared" si="13"/>
        <v>#REF!</v>
      </c>
      <c r="C839" s="93" t="s">
        <v>2707</v>
      </c>
      <c r="D839" s="139" t="e">
        <f>VLOOKUP(E839,#REF!,25,0)</f>
        <v>#REF!</v>
      </c>
      <c r="E839" s="55" t="s">
        <v>289</v>
      </c>
      <c r="F839" s="32" t="s">
        <v>48</v>
      </c>
      <c r="G839" s="30" t="s">
        <v>3</v>
      </c>
      <c r="H839" s="44" t="s">
        <v>475</v>
      </c>
      <c r="I839" s="52" t="s">
        <v>327</v>
      </c>
      <c r="J839" s="33"/>
      <c r="K839" s="69"/>
      <c r="L839" s="38">
        <v>15</v>
      </c>
      <c r="M839" s="41" t="e">
        <f>VLOOKUP(I839,#REF!,6,0)</f>
        <v>#REF!</v>
      </c>
      <c r="N839" s="33"/>
    </row>
    <row r="840" spans="1:43" ht="23.25" hidden="1" customHeight="1">
      <c r="A840" s="28">
        <v>835</v>
      </c>
      <c r="B840" s="94" t="e">
        <f t="shared" si="13"/>
        <v>#REF!</v>
      </c>
      <c r="C840" s="93" t="s">
        <v>2710</v>
      </c>
      <c r="D840" s="139" t="e">
        <f>VLOOKUP(E840,#REF!,25,0)</f>
        <v>#REF!</v>
      </c>
      <c r="E840" s="55" t="s">
        <v>289</v>
      </c>
      <c r="F840" s="32" t="s">
        <v>45</v>
      </c>
      <c r="G840" s="30" t="s">
        <v>0</v>
      </c>
      <c r="H840" s="44" t="s">
        <v>475</v>
      </c>
      <c r="I840" s="52" t="s">
        <v>327</v>
      </c>
      <c r="J840" s="24"/>
      <c r="K840" s="69"/>
      <c r="L840" s="38">
        <v>16</v>
      </c>
      <c r="M840" s="41" t="e">
        <f>VLOOKUP(I840,#REF!,6,0)</f>
        <v>#REF!</v>
      </c>
      <c r="N840" s="24"/>
    </row>
    <row r="841" spans="1:43" ht="23.25" hidden="1" customHeight="1">
      <c r="A841" s="28">
        <v>836</v>
      </c>
      <c r="B841" s="94" t="e">
        <f t="shared" si="13"/>
        <v>#REF!</v>
      </c>
      <c r="C841" s="93" t="s">
        <v>2710</v>
      </c>
      <c r="D841" s="139" t="e">
        <f>VLOOKUP(E841,#REF!,25,0)</f>
        <v>#REF!</v>
      </c>
      <c r="E841" s="55" t="s">
        <v>289</v>
      </c>
      <c r="F841" s="32" t="s">
        <v>45</v>
      </c>
      <c r="G841" s="30" t="s">
        <v>3</v>
      </c>
      <c r="H841" s="44" t="s">
        <v>475</v>
      </c>
      <c r="I841" s="52" t="s">
        <v>327</v>
      </c>
      <c r="J841" s="33"/>
      <c r="K841" s="69"/>
      <c r="L841" s="38">
        <v>16</v>
      </c>
      <c r="M841" s="41" t="e">
        <f>VLOOKUP(I841,#REF!,6,0)</f>
        <v>#REF!</v>
      </c>
      <c r="N841" s="33"/>
    </row>
    <row r="842" spans="1:43" ht="23.25" hidden="1" customHeight="1">
      <c r="A842" s="28">
        <v>837</v>
      </c>
      <c r="B842" s="94" t="e">
        <f t="shared" si="13"/>
        <v>#REF!</v>
      </c>
      <c r="C842" s="93" t="s">
        <v>2713</v>
      </c>
      <c r="D842" s="139" t="e">
        <f>VLOOKUP(E842,#REF!,25,0)</f>
        <v>#REF!</v>
      </c>
      <c r="E842" s="55" t="s">
        <v>289</v>
      </c>
      <c r="F842" s="32" t="s">
        <v>48</v>
      </c>
      <c r="G842" s="30" t="s">
        <v>1</v>
      </c>
      <c r="H842" s="44" t="s">
        <v>56</v>
      </c>
      <c r="I842" s="52" t="s">
        <v>413</v>
      </c>
      <c r="J842" s="33"/>
      <c r="K842" s="69"/>
      <c r="L842" s="38">
        <v>17</v>
      </c>
      <c r="M842" s="41" t="e">
        <f>VLOOKUP(I842,#REF!,6,0)</f>
        <v>#REF!</v>
      </c>
      <c r="N842" s="33"/>
    </row>
    <row r="843" spans="1:43" ht="23.25" hidden="1" customHeight="1">
      <c r="A843" s="28">
        <v>838</v>
      </c>
      <c r="B843" s="94" t="e">
        <f t="shared" si="13"/>
        <v>#REF!</v>
      </c>
      <c r="C843" s="93" t="s">
        <v>2713</v>
      </c>
      <c r="D843" s="139" t="e">
        <f>VLOOKUP(E843,#REF!,25,0)</f>
        <v>#REF!</v>
      </c>
      <c r="E843" s="55" t="s">
        <v>289</v>
      </c>
      <c r="F843" s="32" t="s">
        <v>48</v>
      </c>
      <c r="G843" s="30" t="s">
        <v>4</v>
      </c>
      <c r="H843" s="44" t="s">
        <v>56</v>
      </c>
      <c r="I843" s="52" t="s">
        <v>413</v>
      </c>
      <c r="J843" s="33"/>
      <c r="K843" s="69"/>
      <c r="L843" s="38">
        <v>17</v>
      </c>
      <c r="M843" s="41" t="e">
        <f>VLOOKUP(I843,#REF!,6,0)</f>
        <v>#REF!</v>
      </c>
      <c r="N843" s="33"/>
    </row>
    <row r="844" spans="1:43" ht="23.25" hidden="1" customHeight="1">
      <c r="A844" s="28">
        <v>839</v>
      </c>
      <c r="B844" s="94" t="e">
        <f t="shared" si="13"/>
        <v>#REF!</v>
      </c>
      <c r="C844" s="93" t="s">
        <v>2716</v>
      </c>
      <c r="D844" s="139" t="e">
        <f>VLOOKUP(E844,#REF!,25,0)</f>
        <v>#REF!</v>
      </c>
      <c r="E844" s="55" t="s">
        <v>289</v>
      </c>
      <c r="F844" s="32" t="s">
        <v>45</v>
      </c>
      <c r="G844" s="30" t="s">
        <v>1</v>
      </c>
      <c r="H844" s="44" t="s">
        <v>56</v>
      </c>
      <c r="I844" s="52" t="s">
        <v>413</v>
      </c>
      <c r="J844" s="33"/>
      <c r="K844" s="69"/>
      <c r="L844" s="38">
        <v>18</v>
      </c>
      <c r="M844" s="41" t="e">
        <f>VLOOKUP(I844,#REF!,6,0)</f>
        <v>#REF!</v>
      </c>
      <c r="N844" s="33"/>
    </row>
    <row r="845" spans="1:43" ht="23.25" hidden="1" customHeight="1">
      <c r="A845" s="28">
        <v>840</v>
      </c>
      <c r="B845" s="94" t="e">
        <f t="shared" si="13"/>
        <v>#REF!</v>
      </c>
      <c r="C845" s="93" t="s">
        <v>2716</v>
      </c>
      <c r="D845" s="139" t="e">
        <f>VLOOKUP(E845,#REF!,25,0)</f>
        <v>#REF!</v>
      </c>
      <c r="E845" s="55" t="s">
        <v>289</v>
      </c>
      <c r="F845" s="32" t="s">
        <v>45</v>
      </c>
      <c r="G845" s="30" t="s">
        <v>4</v>
      </c>
      <c r="H845" s="44" t="s">
        <v>56</v>
      </c>
      <c r="I845" s="52" t="s">
        <v>413</v>
      </c>
      <c r="J845" s="33"/>
      <c r="K845" s="69"/>
      <c r="L845" s="38">
        <v>18</v>
      </c>
      <c r="M845" s="41" t="e">
        <f>VLOOKUP(I845,#REF!,6,0)</f>
        <v>#REF!</v>
      </c>
      <c r="N845" s="33"/>
    </row>
    <row r="846" spans="1:43" ht="23.25" hidden="1" customHeight="1">
      <c r="A846" s="28">
        <v>841</v>
      </c>
      <c r="B846" s="94" t="e">
        <f t="shared" si="13"/>
        <v>#REF!</v>
      </c>
      <c r="C846" s="93" t="s">
        <v>2719</v>
      </c>
      <c r="D846" s="139" t="e">
        <f>VLOOKUP(E846,#REF!,25,0)</f>
        <v>#REF!</v>
      </c>
      <c r="E846" s="55" t="s">
        <v>289</v>
      </c>
      <c r="F846" s="32" t="s">
        <v>47</v>
      </c>
      <c r="G846" s="30" t="s">
        <v>0</v>
      </c>
      <c r="H846" s="27" t="s">
        <v>475</v>
      </c>
      <c r="I846" s="34" t="s">
        <v>409</v>
      </c>
      <c r="J846" s="33"/>
      <c r="K846" s="69"/>
      <c r="L846" s="38">
        <v>19</v>
      </c>
      <c r="M846" s="41" t="e">
        <f>VLOOKUP(I846,#REF!,6,0)</f>
        <v>#REF!</v>
      </c>
      <c r="N846" s="33"/>
    </row>
    <row r="847" spans="1:43" ht="23.25" hidden="1" customHeight="1">
      <c r="A847" s="28">
        <v>842</v>
      </c>
      <c r="B847" s="94" t="e">
        <f t="shared" si="13"/>
        <v>#REF!</v>
      </c>
      <c r="C847" s="93" t="s">
        <v>2719</v>
      </c>
      <c r="D847" s="139" t="e">
        <f>VLOOKUP(E847,#REF!,25,0)</f>
        <v>#REF!</v>
      </c>
      <c r="E847" s="55" t="s">
        <v>289</v>
      </c>
      <c r="F847" s="32" t="s">
        <v>47</v>
      </c>
      <c r="G847" s="30" t="s">
        <v>3</v>
      </c>
      <c r="H847" s="27" t="s">
        <v>475</v>
      </c>
      <c r="I847" s="34" t="s">
        <v>409</v>
      </c>
      <c r="J847" s="33"/>
      <c r="K847" s="69"/>
      <c r="L847" s="38">
        <v>19</v>
      </c>
      <c r="M847" s="41" t="e">
        <f>VLOOKUP(I847,#REF!,6,0)</f>
        <v>#REF!</v>
      </c>
      <c r="N847" s="33"/>
    </row>
    <row r="848" spans="1:43" ht="23.25" hidden="1" customHeight="1">
      <c r="A848" s="28">
        <v>843</v>
      </c>
      <c r="B848" s="94" t="e">
        <f t="shared" si="13"/>
        <v>#REF!</v>
      </c>
      <c r="C848" s="93" t="s">
        <v>2722</v>
      </c>
      <c r="D848" s="139" t="e">
        <f>VLOOKUP(E848,#REF!,25,0)</f>
        <v>#REF!</v>
      </c>
      <c r="E848" s="55" t="s">
        <v>163</v>
      </c>
      <c r="F848" s="32" t="s">
        <v>48</v>
      </c>
      <c r="G848" s="30" t="s">
        <v>0</v>
      </c>
      <c r="H848" s="44" t="s">
        <v>49</v>
      </c>
      <c r="I848" s="52" t="s">
        <v>540</v>
      </c>
      <c r="J848" s="24"/>
      <c r="K848" s="69"/>
      <c r="L848" s="38">
        <v>1</v>
      </c>
      <c r="M848" s="41" t="e">
        <f>VLOOKUP(I848,#REF!,6,0)</f>
        <v>#REF!</v>
      </c>
      <c r="N848" s="24"/>
      <c r="AP848" s="3"/>
      <c r="AQ848" s="3"/>
    </row>
    <row r="849" spans="1:43" ht="23.25" hidden="1" customHeight="1">
      <c r="A849" s="28">
        <v>844</v>
      </c>
      <c r="B849" s="94" t="e">
        <f t="shared" si="13"/>
        <v>#REF!</v>
      </c>
      <c r="C849" s="93" t="s">
        <v>2722</v>
      </c>
      <c r="D849" s="139" t="e">
        <f>VLOOKUP(E849,#REF!,25,0)</f>
        <v>#REF!</v>
      </c>
      <c r="E849" s="55" t="s">
        <v>163</v>
      </c>
      <c r="F849" s="32" t="s">
        <v>48</v>
      </c>
      <c r="G849" s="30" t="s">
        <v>3</v>
      </c>
      <c r="H849" s="44" t="s">
        <v>49</v>
      </c>
      <c r="I849" s="52" t="s">
        <v>540</v>
      </c>
      <c r="J849" s="33"/>
      <c r="K849" s="69"/>
      <c r="L849" s="38">
        <v>1</v>
      </c>
      <c r="M849" s="41" t="e">
        <f>VLOOKUP(I849,#REF!,6,0)</f>
        <v>#REF!</v>
      </c>
      <c r="N849" s="33"/>
    </row>
    <row r="850" spans="1:43" ht="23.25" hidden="1" customHeight="1">
      <c r="A850" s="28">
        <v>845</v>
      </c>
      <c r="B850" s="94" t="e">
        <f t="shared" si="13"/>
        <v>#REF!</v>
      </c>
      <c r="C850" s="93" t="s">
        <v>2725</v>
      </c>
      <c r="D850" s="139" t="e">
        <f>VLOOKUP(E850,#REF!,25,0)</f>
        <v>#REF!</v>
      </c>
      <c r="E850" s="55" t="s">
        <v>163</v>
      </c>
      <c r="F850" s="32" t="s">
        <v>45</v>
      </c>
      <c r="G850" s="30" t="s">
        <v>0</v>
      </c>
      <c r="H850" s="44" t="s">
        <v>49</v>
      </c>
      <c r="I850" s="52" t="s">
        <v>540</v>
      </c>
      <c r="J850" s="24"/>
      <c r="K850" s="69"/>
      <c r="L850" s="38">
        <v>2</v>
      </c>
      <c r="M850" s="41" t="e">
        <f>VLOOKUP(I850,#REF!,6,0)</f>
        <v>#REF!</v>
      </c>
      <c r="N850" s="24"/>
      <c r="AP850" s="3"/>
      <c r="AQ850" s="3"/>
    </row>
    <row r="851" spans="1:43" ht="23.25" hidden="1" customHeight="1">
      <c r="A851" s="28">
        <v>846</v>
      </c>
      <c r="B851" s="94" t="e">
        <f t="shared" si="13"/>
        <v>#REF!</v>
      </c>
      <c r="C851" s="93" t="s">
        <v>2725</v>
      </c>
      <c r="D851" s="139" t="e">
        <f>VLOOKUP(E851,#REF!,25,0)</f>
        <v>#REF!</v>
      </c>
      <c r="E851" s="55" t="s">
        <v>163</v>
      </c>
      <c r="F851" s="32" t="s">
        <v>45</v>
      </c>
      <c r="G851" s="30" t="s">
        <v>3</v>
      </c>
      <c r="H851" s="44" t="s">
        <v>49</v>
      </c>
      <c r="I851" s="52" t="s">
        <v>540</v>
      </c>
      <c r="J851" s="33"/>
      <c r="K851" s="69"/>
      <c r="L851" s="38">
        <v>2</v>
      </c>
      <c r="M851" s="41" t="e">
        <f>VLOOKUP(I851,#REF!,6,0)</f>
        <v>#REF!</v>
      </c>
      <c r="N851" s="33"/>
    </row>
    <row r="852" spans="1:43" ht="23.25" hidden="1" customHeight="1">
      <c r="A852" s="28">
        <v>847</v>
      </c>
      <c r="B852" s="94" t="e">
        <f t="shared" si="13"/>
        <v>#REF!</v>
      </c>
      <c r="C852" s="93" t="s">
        <v>2728</v>
      </c>
      <c r="D852" s="139" t="e">
        <f>VLOOKUP(E852,#REF!,25,0)</f>
        <v>#REF!</v>
      </c>
      <c r="E852" s="55" t="s">
        <v>163</v>
      </c>
      <c r="F852" s="32" t="s">
        <v>48</v>
      </c>
      <c r="G852" s="30" t="s">
        <v>2</v>
      </c>
      <c r="H852" s="27" t="s">
        <v>456</v>
      </c>
      <c r="I852" s="34" t="s">
        <v>407</v>
      </c>
      <c r="J852" s="33"/>
      <c r="K852" s="69"/>
      <c r="L852" s="38">
        <v>3</v>
      </c>
      <c r="M852" s="41" t="e">
        <f>VLOOKUP(I852,#REF!,6,0)</f>
        <v>#REF!</v>
      </c>
      <c r="N852" s="33"/>
    </row>
    <row r="853" spans="1:43" ht="23.25" hidden="1" customHeight="1">
      <c r="A853" s="28">
        <v>848</v>
      </c>
      <c r="B853" s="94" t="e">
        <f t="shared" si="13"/>
        <v>#REF!</v>
      </c>
      <c r="C853" s="93" t="s">
        <v>2728</v>
      </c>
      <c r="D853" s="139" t="e">
        <f>VLOOKUP(E853,#REF!,25,0)</f>
        <v>#REF!</v>
      </c>
      <c r="E853" s="55" t="s">
        <v>163</v>
      </c>
      <c r="F853" s="32" t="s">
        <v>48</v>
      </c>
      <c r="G853" s="30" t="s">
        <v>5</v>
      </c>
      <c r="H853" s="27" t="s">
        <v>456</v>
      </c>
      <c r="I853" s="34" t="s">
        <v>407</v>
      </c>
      <c r="J853" s="33"/>
      <c r="K853" s="69"/>
      <c r="L853" s="76">
        <v>3</v>
      </c>
      <c r="M853" s="41" t="e">
        <f>VLOOKUP(I853,#REF!,6,0)</f>
        <v>#REF!</v>
      </c>
      <c r="N853" s="33"/>
    </row>
    <row r="854" spans="1:43" ht="23.25" hidden="1" customHeight="1">
      <c r="A854" s="28">
        <v>849</v>
      </c>
      <c r="B854" s="94" t="e">
        <f t="shared" si="13"/>
        <v>#REF!</v>
      </c>
      <c r="C854" s="93" t="s">
        <v>2731</v>
      </c>
      <c r="D854" s="139" t="e">
        <f>VLOOKUP(E854,#REF!,25,0)</f>
        <v>#REF!</v>
      </c>
      <c r="E854" s="55" t="s">
        <v>163</v>
      </c>
      <c r="F854" s="32" t="s">
        <v>47</v>
      </c>
      <c r="G854" s="30" t="s">
        <v>0</v>
      </c>
      <c r="H854" s="44" t="s">
        <v>49</v>
      </c>
      <c r="I854" s="52" t="s">
        <v>350</v>
      </c>
      <c r="J854" s="24"/>
      <c r="K854" s="69"/>
      <c r="L854" s="38">
        <v>4</v>
      </c>
      <c r="M854" s="41" t="e">
        <f>VLOOKUP(I854,#REF!,6,0)</f>
        <v>#REF!</v>
      </c>
      <c r="N854" s="24"/>
      <c r="AP854" s="3"/>
      <c r="AQ854" s="3"/>
    </row>
    <row r="855" spans="1:43" ht="23.25" hidden="1" customHeight="1">
      <c r="A855" s="28">
        <v>850</v>
      </c>
      <c r="B855" s="94" t="e">
        <f t="shared" si="13"/>
        <v>#REF!</v>
      </c>
      <c r="C855" s="93" t="s">
        <v>2731</v>
      </c>
      <c r="D855" s="139" t="e">
        <f>VLOOKUP(E855,#REF!,25,0)</f>
        <v>#REF!</v>
      </c>
      <c r="E855" s="55" t="s">
        <v>163</v>
      </c>
      <c r="F855" s="32" t="s">
        <v>47</v>
      </c>
      <c r="G855" s="30" t="s">
        <v>3</v>
      </c>
      <c r="H855" s="44" t="s">
        <v>49</v>
      </c>
      <c r="I855" s="52" t="s">
        <v>350</v>
      </c>
      <c r="J855" s="33"/>
      <c r="K855" s="69"/>
      <c r="L855" s="38">
        <v>4</v>
      </c>
      <c r="M855" s="41" t="e">
        <f>VLOOKUP(I855,#REF!,6,0)</f>
        <v>#REF!</v>
      </c>
      <c r="N855" s="33"/>
    </row>
    <row r="856" spans="1:43" ht="23.25" hidden="1" customHeight="1">
      <c r="A856" s="28">
        <v>851</v>
      </c>
      <c r="B856" s="94" t="e">
        <f t="shared" si="13"/>
        <v>#REF!</v>
      </c>
      <c r="C856" s="93" t="s">
        <v>2734</v>
      </c>
      <c r="D856" s="139" t="e">
        <f>VLOOKUP(E856,#REF!,25,0)</f>
        <v>#REF!</v>
      </c>
      <c r="E856" s="55" t="s">
        <v>163</v>
      </c>
      <c r="F856" s="32" t="s">
        <v>46</v>
      </c>
      <c r="G856" s="30" t="s">
        <v>0</v>
      </c>
      <c r="H856" s="44" t="s">
        <v>49</v>
      </c>
      <c r="I856" s="52" t="s">
        <v>350</v>
      </c>
      <c r="J856" s="24"/>
      <c r="K856" s="69"/>
      <c r="L856" s="38">
        <v>5</v>
      </c>
      <c r="M856" s="41" t="e">
        <f>VLOOKUP(I856,#REF!,6,0)</f>
        <v>#REF!</v>
      </c>
      <c r="N856" s="24"/>
      <c r="AP856" s="3"/>
      <c r="AQ856" s="3"/>
    </row>
    <row r="857" spans="1:43" ht="23.25" hidden="1" customHeight="1">
      <c r="A857" s="28">
        <v>852</v>
      </c>
      <c r="B857" s="94" t="e">
        <f t="shared" si="13"/>
        <v>#REF!</v>
      </c>
      <c r="C857" s="93" t="s">
        <v>2764</v>
      </c>
      <c r="D857" s="139" t="e">
        <f>VLOOKUP(E857,#REF!,25,0)</f>
        <v>#REF!</v>
      </c>
      <c r="E857" s="55" t="s">
        <v>163</v>
      </c>
      <c r="F857" s="32" t="s">
        <v>46</v>
      </c>
      <c r="G857" s="30" t="s">
        <v>3</v>
      </c>
      <c r="H857" s="44" t="s">
        <v>49</v>
      </c>
      <c r="I857" s="52" t="s">
        <v>350</v>
      </c>
      <c r="J857" s="33"/>
      <c r="K857" s="69"/>
      <c r="L857" s="38">
        <v>5</v>
      </c>
      <c r="M857" s="41" t="e">
        <f>VLOOKUP(I857,#REF!,6,0)</f>
        <v>#REF!</v>
      </c>
      <c r="N857" s="33"/>
    </row>
    <row r="858" spans="1:43" ht="23.25" hidden="1" customHeight="1">
      <c r="A858" s="28">
        <v>853</v>
      </c>
      <c r="B858" s="94" t="e">
        <f t="shared" si="13"/>
        <v>#REF!</v>
      </c>
      <c r="C858" s="93" t="s">
        <v>2737</v>
      </c>
      <c r="D858" s="139" t="e">
        <f>VLOOKUP(E858,#REF!,25,0)</f>
        <v>#REF!</v>
      </c>
      <c r="E858" s="55" t="s">
        <v>163</v>
      </c>
      <c r="F858" s="32" t="s">
        <v>48</v>
      </c>
      <c r="G858" s="30" t="s">
        <v>2</v>
      </c>
      <c r="H858" s="44" t="s">
        <v>457</v>
      </c>
      <c r="I858" s="52" t="s">
        <v>75</v>
      </c>
      <c r="J858" s="33"/>
      <c r="K858" s="69"/>
      <c r="L858" s="38">
        <v>6</v>
      </c>
      <c r="M858" s="41" t="e">
        <f>VLOOKUP(I858,#REF!,6,0)</f>
        <v>#REF!</v>
      </c>
      <c r="N858" s="33"/>
    </row>
    <row r="859" spans="1:43" ht="23.25" hidden="1" customHeight="1">
      <c r="A859" s="28">
        <v>854</v>
      </c>
      <c r="B859" s="94" t="e">
        <f t="shared" si="13"/>
        <v>#REF!</v>
      </c>
      <c r="C859" s="93" t="s">
        <v>2737</v>
      </c>
      <c r="D859" s="139" t="e">
        <f>VLOOKUP(E859,#REF!,25,0)</f>
        <v>#REF!</v>
      </c>
      <c r="E859" s="55" t="s">
        <v>163</v>
      </c>
      <c r="F859" s="32" t="s">
        <v>48</v>
      </c>
      <c r="G859" s="30" t="s">
        <v>5</v>
      </c>
      <c r="H859" s="44" t="s">
        <v>457</v>
      </c>
      <c r="I859" s="52" t="s">
        <v>75</v>
      </c>
      <c r="J859" s="33"/>
      <c r="K859" s="69"/>
      <c r="L859" s="38">
        <v>6</v>
      </c>
      <c r="M859" s="41" t="e">
        <f>VLOOKUP(I859,#REF!,6,0)</f>
        <v>#REF!</v>
      </c>
      <c r="N859" s="33"/>
    </row>
    <row r="860" spans="1:43" ht="23.25" hidden="1" customHeight="1">
      <c r="A860" s="28">
        <v>855</v>
      </c>
      <c r="B860" s="94" t="e">
        <f t="shared" si="13"/>
        <v>#REF!</v>
      </c>
      <c r="C860" s="93" t="s">
        <v>2740</v>
      </c>
      <c r="D860" s="139" t="e">
        <f>VLOOKUP(E860,#REF!,25,0)</f>
        <v>#REF!</v>
      </c>
      <c r="E860" s="55" t="s">
        <v>163</v>
      </c>
      <c r="F860" s="32" t="s">
        <v>45</v>
      </c>
      <c r="G860" s="30" t="s">
        <v>2</v>
      </c>
      <c r="H860" s="44" t="s">
        <v>457</v>
      </c>
      <c r="I860" s="52" t="s">
        <v>75</v>
      </c>
      <c r="J860" s="33"/>
      <c r="K860" s="69"/>
      <c r="L860" s="38">
        <v>7</v>
      </c>
      <c r="M860" s="41" t="e">
        <f>VLOOKUP(I860,#REF!,6,0)</f>
        <v>#REF!</v>
      </c>
      <c r="N860" s="33"/>
    </row>
    <row r="861" spans="1:43" ht="23.25" hidden="1" customHeight="1">
      <c r="A861" s="28">
        <v>856</v>
      </c>
      <c r="B861" s="94" t="e">
        <f t="shared" si="13"/>
        <v>#REF!</v>
      </c>
      <c r="C861" s="93" t="s">
        <v>2740</v>
      </c>
      <c r="D861" s="139" t="e">
        <f>VLOOKUP(E861,#REF!,25,0)</f>
        <v>#REF!</v>
      </c>
      <c r="E861" s="55" t="s">
        <v>163</v>
      </c>
      <c r="F861" s="32" t="s">
        <v>45</v>
      </c>
      <c r="G861" s="30" t="s">
        <v>5</v>
      </c>
      <c r="H861" s="44" t="s">
        <v>457</v>
      </c>
      <c r="I861" s="52" t="s">
        <v>75</v>
      </c>
      <c r="J861" s="33"/>
      <c r="K861" s="69"/>
      <c r="L861" s="38">
        <v>7</v>
      </c>
      <c r="M861" s="41" t="e">
        <f>VLOOKUP(I861,#REF!,6,0)</f>
        <v>#REF!</v>
      </c>
      <c r="N861" s="33"/>
    </row>
    <row r="862" spans="1:43" ht="23.25" hidden="1" customHeight="1">
      <c r="A862" s="28">
        <v>857</v>
      </c>
      <c r="B862" s="94" t="e">
        <f t="shared" si="13"/>
        <v>#REF!</v>
      </c>
      <c r="C862" s="93" t="s">
        <v>2743</v>
      </c>
      <c r="D862" s="139" t="e">
        <f>VLOOKUP(E862,#REF!,25,0)</f>
        <v>#REF!</v>
      </c>
      <c r="E862" s="55" t="s">
        <v>163</v>
      </c>
      <c r="F862" s="32" t="s">
        <v>46</v>
      </c>
      <c r="G862" s="30" t="s">
        <v>2</v>
      </c>
      <c r="H862" s="44" t="s">
        <v>457</v>
      </c>
      <c r="I862" s="52" t="s">
        <v>76</v>
      </c>
      <c r="J862" s="33"/>
      <c r="K862" s="69"/>
      <c r="L862" s="38">
        <v>8</v>
      </c>
      <c r="M862" s="41" t="e">
        <f>VLOOKUP(I862,#REF!,6,0)</f>
        <v>#REF!</v>
      </c>
      <c r="N862" s="33"/>
    </row>
    <row r="863" spans="1:43" ht="23.25" hidden="1" customHeight="1">
      <c r="A863" s="28">
        <v>858</v>
      </c>
      <c r="B863" s="94" t="e">
        <f t="shared" si="13"/>
        <v>#REF!</v>
      </c>
      <c r="C863" s="93" t="s">
        <v>2743</v>
      </c>
      <c r="D863" s="139" t="e">
        <f>VLOOKUP(E863,#REF!,25,0)</f>
        <v>#REF!</v>
      </c>
      <c r="E863" s="55" t="s">
        <v>163</v>
      </c>
      <c r="F863" s="32" t="s">
        <v>46</v>
      </c>
      <c r="G863" s="30" t="s">
        <v>5</v>
      </c>
      <c r="H863" s="44" t="s">
        <v>457</v>
      </c>
      <c r="I863" s="52" t="s">
        <v>76</v>
      </c>
      <c r="J863" s="33"/>
      <c r="K863" s="69"/>
      <c r="L863" s="38">
        <v>8</v>
      </c>
      <c r="M863" s="41" t="e">
        <f>VLOOKUP(I863,#REF!,6,0)</f>
        <v>#REF!</v>
      </c>
      <c r="N863" s="33"/>
    </row>
    <row r="864" spans="1:43" ht="23.25" hidden="1" customHeight="1">
      <c r="A864" s="28">
        <v>859</v>
      </c>
      <c r="B864" s="94" t="e">
        <f t="shared" si="13"/>
        <v>#REF!</v>
      </c>
      <c r="C864" s="93" t="s">
        <v>2746</v>
      </c>
      <c r="D864" s="139" t="e">
        <f>VLOOKUP(E864,#REF!,25,0)</f>
        <v>#REF!</v>
      </c>
      <c r="E864" s="55" t="s">
        <v>163</v>
      </c>
      <c r="F864" s="32" t="s">
        <v>47</v>
      </c>
      <c r="G864" s="30" t="s">
        <v>2</v>
      </c>
      <c r="H864" s="44" t="s">
        <v>457</v>
      </c>
      <c r="I864" s="52" t="s">
        <v>76</v>
      </c>
      <c r="J864" s="33"/>
      <c r="K864" s="69"/>
      <c r="L864" s="38">
        <v>9</v>
      </c>
      <c r="M864" s="41" t="e">
        <f>VLOOKUP(I864,#REF!,6,0)</f>
        <v>#REF!</v>
      </c>
      <c r="N864" s="33"/>
    </row>
    <row r="865" spans="1:43" ht="23.25" hidden="1" customHeight="1">
      <c r="A865" s="28">
        <v>860</v>
      </c>
      <c r="B865" s="94" t="e">
        <f t="shared" si="13"/>
        <v>#REF!</v>
      </c>
      <c r="C865" s="93" t="s">
        <v>2746</v>
      </c>
      <c r="D865" s="139" t="e">
        <f>VLOOKUP(E865,#REF!,25,0)</f>
        <v>#REF!</v>
      </c>
      <c r="E865" s="55" t="s">
        <v>163</v>
      </c>
      <c r="F865" s="32" t="s">
        <v>47</v>
      </c>
      <c r="G865" s="30" t="s">
        <v>5</v>
      </c>
      <c r="H865" s="44" t="s">
        <v>457</v>
      </c>
      <c r="I865" s="52" t="s">
        <v>76</v>
      </c>
      <c r="J865" s="33"/>
      <c r="K865" s="69"/>
      <c r="L865" s="38">
        <v>9</v>
      </c>
      <c r="M865" s="41" t="e">
        <f>VLOOKUP(I865,#REF!,6,0)</f>
        <v>#REF!</v>
      </c>
      <c r="N865" s="33"/>
    </row>
    <row r="866" spans="1:43" ht="23.25" hidden="1" customHeight="1">
      <c r="A866" s="28">
        <v>861</v>
      </c>
      <c r="B866" s="94" t="e">
        <f t="shared" si="13"/>
        <v>#REF!</v>
      </c>
      <c r="C866" s="93" t="s">
        <v>2749</v>
      </c>
      <c r="D866" s="139" t="e">
        <f>VLOOKUP(E866,#REF!,25,0)</f>
        <v>#REF!</v>
      </c>
      <c r="E866" s="55" t="s">
        <v>163</v>
      </c>
      <c r="F866" s="32" t="s">
        <v>48</v>
      </c>
      <c r="G866" s="30" t="s">
        <v>2</v>
      </c>
      <c r="H866" s="44" t="s">
        <v>49</v>
      </c>
      <c r="I866" s="52" t="s">
        <v>77</v>
      </c>
      <c r="J866" s="33"/>
      <c r="K866" s="69"/>
      <c r="L866" s="38">
        <v>10</v>
      </c>
      <c r="M866" s="41" t="e">
        <f>VLOOKUP(I866,#REF!,6,0)</f>
        <v>#REF!</v>
      </c>
      <c r="N866" s="33"/>
    </row>
    <row r="867" spans="1:43" ht="23.25" hidden="1" customHeight="1">
      <c r="A867" s="28">
        <v>862</v>
      </c>
      <c r="B867" s="94" t="e">
        <f t="shared" si="13"/>
        <v>#REF!</v>
      </c>
      <c r="C867" s="93" t="s">
        <v>2749</v>
      </c>
      <c r="D867" s="139" t="e">
        <f>VLOOKUP(E867,#REF!,25,0)</f>
        <v>#REF!</v>
      </c>
      <c r="E867" s="55" t="s">
        <v>163</v>
      </c>
      <c r="F867" s="32" t="s">
        <v>48</v>
      </c>
      <c r="G867" s="30" t="s">
        <v>5</v>
      </c>
      <c r="H867" s="44" t="s">
        <v>49</v>
      </c>
      <c r="I867" s="52" t="s">
        <v>77</v>
      </c>
      <c r="J867" s="33"/>
      <c r="K867" s="69"/>
      <c r="L867" s="38">
        <v>10</v>
      </c>
      <c r="M867" s="41" t="e">
        <f>VLOOKUP(I867,#REF!,6,0)</f>
        <v>#REF!</v>
      </c>
      <c r="N867" s="33"/>
    </row>
    <row r="868" spans="1:43" ht="23.25" hidden="1" customHeight="1">
      <c r="A868" s="28">
        <v>863</v>
      </c>
      <c r="B868" s="94" t="e">
        <f t="shared" si="13"/>
        <v>#REF!</v>
      </c>
      <c r="C868" s="93" t="s">
        <v>2752</v>
      </c>
      <c r="D868" s="139" t="e">
        <f>VLOOKUP(E868,#REF!,25,0)</f>
        <v>#REF!</v>
      </c>
      <c r="E868" s="55" t="s">
        <v>163</v>
      </c>
      <c r="F868" s="32" t="s">
        <v>45</v>
      </c>
      <c r="G868" s="30" t="s">
        <v>2</v>
      </c>
      <c r="H868" s="44" t="s">
        <v>49</v>
      </c>
      <c r="I868" s="52" t="s">
        <v>77</v>
      </c>
      <c r="J868" s="33"/>
      <c r="K868" s="69"/>
      <c r="L868" s="38">
        <v>11</v>
      </c>
      <c r="M868" s="41" t="e">
        <f>VLOOKUP(I868,#REF!,6,0)</f>
        <v>#REF!</v>
      </c>
      <c r="N868" s="33"/>
    </row>
    <row r="869" spans="1:43" ht="23.25" hidden="1" customHeight="1">
      <c r="A869" s="28">
        <v>864</v>
      </c>
      <c r="B869" s="94" t="e">
        <f t="shared" si="13"/>
        <v>#REF!</v>
      </c>
      <c r="C869" s="93" t="s">
        <v>2752</v>
      </c>
      <c r="D869" s="139" t="e">
        <f>VLOOKUP(E869,#REF!,25,0)</f>
        <v>#REF!</v>
      </c>
      <c r="E869" s="55" t="s">
        <v>163</v>
      </c>
      <c r="F869" s="32" t="s">
        <v>45</v>
      </c>
      <c r="G869" s="30" t="s">
        <v>5</v>
      </c>
      <c r="H869" s="44" t="s">
        <v>49</v>
      </c>
      <c r="I869" s="52" t="s">
        <v>77</v>
      </c>
      <c r="J869" s="33"/>
      <c r="K869" s="69"/>
      <c r="L869" s="38">
        <v>11</v>
      </c>
      <c r="M869" s="41" t="e">
        <f>VLOOKUP(I869,#REF!,6,0)</f>
        <v>#REF!</v>
      </c>
      <c r="N869" s="33"/>
    </row>
    <row r="870" spans="1:43" ht="23.25" hidden="1" customHeight="1">
      <c r="A870" s="28">
        <v>865</v>
      </c>
      <c r="B870" s="94" t="e">
        <f t="shared" si="13"/>
        <v>#REF!</v>
      </c>
      <c r="C870" s="93" t="s">
        <v>2755</v>
      </c>
      <c r="D870" s="139" t="e">
        <f>VLOOKUP(E870,#REF!,25,0)</f>
        <v>#REF!</v>
      </c>
      <c r="E870" s="55" t="s">
        <v>163</v>
      </c>
      <c r="F870" s="32" t="s">
        <v>46</v>
      </c>
      <c r="G870" s="30" t="s">
        <v>2</v>
      </c>
      <c r="H870" s="44" t="s">
        <v>49</v>
      </c>
      <c r="I870" s="52" t="s">
        <v>78</v>
      </c>
      <c r="J870" s="33"/>
      <c r="K870" s="69"/>
      <c r="L870" s="38">
        <v>12</v>
      </c>
      <c r="M870" s="41" t="e">
        <f>VLOOKUP(I870,#REF!,6,0)</f>
        <v>#REF!</v>
      </c>
      <c r="N870" s="33"/>
    </row>
    <row r="871" spans="1:43" ht="23.25" hidden="1" customHeight="1">
      <c r="A871" s="28">
        <v>866</v>
      </c>
      <c r="B871" s="94" t="e">
        <f t="shared" si="13"/>
        <v>#REF!</v>
      </c>
      <c r="C871" s="93" t="s">
        <v>2755</v>
      </c>
      <c r="D871" s="139" t="e">
        <f>VLOOKUP(E871,#REF!,25,0)</f>
        <v>#REF!</v>
      </c>
      <c r="E871" s="55" t="s">
        <v>163</v>
      </c>
      <c r="F871" s="32" t="s">
        <v>46</v>
      </c>
      <c r="G871" s="30" t="s">
        <v>5</v>
      </c>
      <c r="H871" s="44" t="s">
        <v>49</v>
      </c>
      <c r="I871" s="52" t="s">
        <v>78</v>
      </c>
      <c r="J871" s="33"/>
      <c r="K871" s="69"/>
      <c r="L871" s="38">
        <v>12</v>
      </c>
      <c r="M871" s="41" t="e">
        <f>VLOOKUP(I871,#REF!,6,0)</f>
        <v>#REF!</v>
      </c>
      <c r="N871" s="33"/>
    </row>
    <row r="872" spans="1:43" ht="23.25" hidden="1" customHeight="1">
      <c r="A872" s="28">
        <v>867</v>
      </c>
      <c r="B872" s="94" t="e">
        <f t="shared" si="13"/>
        <v>#REF!</v>
      </c>
      <c r="C872" s="93" t="s">
        <v>2758</v>
      </c>
      <c r="D872" s="139" t="e">
        <f>VLOOKUP(E872,#REF!,25,0)</f>
        <v>#REF!</v>
      </c>
      <c r="E872" s="55" t="s">
        <v>163</v>
      </c>
      <c r="F872" s="32" t="s">
        <v>47</v>
      </c>
      <c r="G872" s="30" t="s">
        <v>2</v>
      </c>
      <c r="H872" s="44" t="s">
        <v>49</v>
      </c>
      <c r="I872" s="52" t="s">
        <v>78</v>
      </c>
      <c r="J872" s="33"/>
      <c r="K872" s="69"/>
      <c r="L872" s="38">
        <v>13</v>
      </c>
      <c r="M872" s="41" t="e">
        <f>VLOOKUP(I872,#REF!,6,0)</f>
        <v>#REF!</v>
      </c>
      <c r="N872" s="33"/>
    </row>
    <row r="873" spans="1:43" ht="23.25" hidden="1" customHeight="1">
      <c r="A873" s="28">
        <v>868</v>
      </c>
      <c r="B873" s="94" t="e">
        <f t="shared" si="13"/>
        <v>#REF!</v>
      </c>
      <c r="C873" s="93" t="s">
        <v>2758</v>
      </c>
      <c r="D873" s="139" t="e">
        <f>VLOOKUP(E873,#REF!,25,0)</f>
        <v>#REF!</v>
      </c>
      <c r="E873" s="55" t="s">
        <v>163</v>
      </c>
      <c r="F873" s="32" t="s">
        <v>47</v>
      </c>
      <c r="G873" s="30" t="s">
        <v>5</v>
      </c>
      <c r="H873" s="44" t="s">
        <v>49</v>
      </c>
      <c r="I873" s="52" t="s">
        <v>78</v>
      </c>
      <c r="J873" s="33"/>
      <c r="K873" s="69"/>
      <c r="L873" s="38">
        <v>13</v>
      </c>
      <c r="M873" s="41" t="e">
        <f>VLOOKUP(I873,#REF!,6,0)</f>
        <v>#REF!</v>
      </c>
      <c r="N873" s="33"/>
    </row>
    <row r="874" spans="1:43" ht="23.25" hidden="1" customHeight="1">
      <c r="A874" s="28">
        <v>869</v>
      </c>
      <c r="B874" s="94" t="e">
        <f t="shared" si="13"/>
        <v>#REF!</v>
      </c>
      <c r="C874" s="93" t="s">
        <v>2761</v>
      </c>
      <c r="D874" s="139" t="e">
        <f>VLOOKUP(E874,#REF!,25,0)</f>
        <v>#REF!</v>
      </c>
      <c r="E874" s="55" t="s">
        <v>163</v>
      </c>
      <c r="F874" s="32" t="s">
        <v>48</v>
      </c>
      <c r="G874" s="30" t="s">
        <v>0</v>
      </c>
      <c r="H874" s="44" t="s">
        <v>457</v>
      </c>
      <c r="I874" s="52" t="s">
        <v>139</v>
      </c>
      <c r="J874" s="24"/>
      <c r="K874" s="69"/>
      <c r="L874" s="38">
        <v>14</v>
      </c>
      <c r="M874" s="41" t="e">
        <f>VLOOKUP(I874,#REF!,6,0)</f>
        <v>#REF!</v>
      </c>
      <c r="N874" s="24"/>
      <c r="AP874" s="3"/>
      <c r="AQ874" s="3"/>
    </row>
    <row r="875" spans="1:43" ht="23.25" hidden="1" customHeight="1">
      <c r="A875" s="28">
        <v>870</v>
      </c>
      <c r="B875" s="94" t="e">
        <f t="shared" si="13"/>
        <v>#REF!</v>
      </c>
      <c r="C875" s="93" t="s">
        <v>2761</v>
      </c>
      <c r="D875" s="139" t="e">
        <f>VLOOKUP(E875,#REF!,25,0)</f>
        <v>#REF!</v>
      </c>
      <c r="E875" s="55" t="s">
        <v>163</v>
      </c>
      <c r="F875" s="32" t="s">
        <v>48</v>
      </c>
      <c r="G875" s="30" t="s">
        <v>3</v>
      </c>
      <c r="H875" s="44" t="s">
        <v>457</v>
      </c>
      <c r="I875" s="52" t="s">
        <v>139</v>
      </c>
      <c r="J875" s="33"/>
      <c r="K875" s="69"/>
      <c r="L875" s="38">
        <v>14</v>
      </c>
      <c r="M875" s="41" t="e">
        <f>VLOOKUP(I875,#REF!,6,0)</f>
        <v>#REF!</v>
      </c>
      <c r="N875" s="33"/>
    </row>
    <row r="876" spans="1:43" ht="23.25" hidden="1" customHeight="1">
      <c r="A876" s="28">
        <v>871</v>
      </c>
      <c r="B876" s="94" t="e">
        <f t="shared" si="13"/>
        <v>#REF!</v>
      </c>
      <c r="C876" s="93" t="s">
        <v>2764</v>
      </c>
      <c r="D876" s="139" t="e">
        <f>VLOOKUP(E876,#REF!,25,0)</f>
        <v>#REF!</v>
      </c>
      <c r="E876" s="55" t="s">
        <v>163</v>
      </c>
      <c r="F876" s="32" t="s">
        <v>45</v>
      </c>
      <c r="G876" s="30" t="s">
        <v>0</v>
      </c>
      <c r="H876" s="44" t="s">
        <v>457</v>
      </c>
      <c r="I876" s="52" t="s">
        <v>139</v>
      </c>
      <c r="J876" s="24"/>
      <c r="K876" s="69"/>
      <c r="L876" s="38">
        <v>15</v>
      </c>
      <c r="M876" s="41" t="e">
        <f>VLOOKUP(I876,#REF!,6,0)</f>
        <v>#REF!</v>
      </c>
      <c r="N876" s="24"/>
      <c r="AP876" s="3"/>
      <c r="AQ876" s="3"/>
    </row>
    <row r="877" spans="1:43" ht="23.25" hidden="1" customHeight="1">
      <c r="A877" s="28">
        <v>872</v>
      </c>
      <c r="B877" s="94" t="e">
        <f t="shared" si="13"/>
        <v>#REF!</v>
      </c>
      <c r="C877" s="93" t="s">
        <v>2764</v>
      </c>
      <c r="D877" s="139" t="e">
        <f>VLOOKUP(E877,#REF!,25,0)</f>
        <v>#REF!</v>
      </c>
      <c r="E877" s="55" t="s">
        <v>163</v>
      </c>
      <c r="F877" s="32" t="s">
        <v>45</v>
      </c>
      <c r="G877" s="30" t="s">
        <v>3</v>
      </c>
      <c r="H877" s="44" t="s">
        <v>457</v>
      </c>
      <c r="I877" s="52" t="s">
        <v>139</v>
      </c>
      <c r="J877" s="33"/>
      <c r="K877" s="69"/>
      <c r="L877" s="38">
        <v>15</v>
      </c>
      <c r="M877" s="41" t="e">
        <f>VLOOKUP(I877,#REF!,6,0)</f>
        <v>#REF!</v>
      </c>
      <c r="N877" s="33"/>
    </row>
    <row r="878" spans="1:43" ht="23.25" hidden="1" customHeight="1">
      <c r="A878" s="28">
        <v>873</v>
      </c>
      <c r="B878" s="94" t="e">
        <f t="shared" si="13"/>
        <v>#REF!</v>
      </c>
      <c r="C878" s="93" t="s">
        <v>2767</v>
      </c>
      <c r="D878" s="139" t="e">
        <f>VLOOKUP(E878,#REF!,25,0)</f>
        <v>#REF!</v>
      </c>
      <c r="E878" s="55" t="s">
        <v>163</v>
      </c>
      <c r="F878" s="32" t="s">
        <v>46</v>
      </c>
      <c r="G878" s="30" t="s">
        <v>0</v>
      </c>
      <c r="H878" s="44" t="s">
        <v>457</v>
      </c>
      <c r="I878" s="52" t="s">
        <v>141</v>
      </c>
      <c r="J878" s="24"/>
      <c r="K878" s="69"/>
      <c r="L878" s="38">
        <v>16</v>
      </c>
      <c r="M878" s="41" t="e">
        <f>VLOOKUP(I878,#REF!,6,0)</f>
        <v>#REF!</v>
      </c>
      <c r="N878" s="24"/>
      <c r="AP878" s="3"/>
      <c r="AQ878" s="3"/>
    </row>
    <row r="879" spans="1:43" ht="23.25" hidden="1" customHeight="1">
      <c r="A879" s="28">
        <v>874</v>
      </c>
      <c r="B879" s="94" t="e">
        <f t="shared" si="13"/>
        <v>#REF!</v>
      </c>
      <c r="C879" s="93" t="s">
        <v>2767</v>
      </c>
      <c r="D879" s="139" t="e">
        <f>VLOOKUP(E879,#REF!,25,0)</f>
        <v>#REF!</v>
      </c>
      <c r="E879" s="55" t="s">
        <v>163</v>
      </c>
      <c r="F879" s="32" t="s">
        <v>46</v>
      </c>
      <c r="G879" s="30" t="s">
        <v>3</v>
      </c>
      <c r="H879" s="44" t="s">
        <v>457</v>
      </c>
      <c r="I879" s="52" t="s">
        <v>141</v>
      </c>
      <c r="J879" s="33"/>
      <c r="K879" s="69"/>
      <c r="L879" s="38">
        <v>16</v>
      </c>
      <c r="M879" s="41" t="e">
        <f>VLOOKUP(I879,#REF!,6,0)</f>
        <v>#REF!</v>
      </c>
      <c r="N879" s="33"/>
    </row>
    <row r="880" spans="1:43" ht="23.25" hidden="1" customHeight="1">
      <c r="A880" s="28">
        <v>875</v>
      </c>
      <c r="B880" s="94" t="e">
        <f t="shared" si="13"/>
        <v>#REF!</v>
      </c>
      <c r="C880" s="93" t="s">
        <v>2770</v>
      </c>
      <c r="D880" s="139" t="e">
        <f>VLOOKUP(E880,#REF!,25,0)</f>
        <v>#REF!</v>
      </c>
      <c r="E880" s="55" t="s">
        <v>163</v>
      </c>
      <c r="F880" s="32" t="s">
        <v>47</v>
      </c>
      <c r="G880" s="30" t="s">
        <v>0</v>
      </c>
      <c r="H880" s="44" t="s">
        <v>457</v>
      </c>
      <c r="I880" s="52" t="s">
        <v>141</v>
      </c>
      <c r="J880" s="24"/>
      <c r="K880" s="69"/>
      <c r="L880" s="38">
        <v>17</v>
      </c>
      <c r="M880" s="41" t="e">
        <f>VLOOKUP(I880,#REF!,6,0)</f>
        <v>#REF!</v>
      </c>
      <c r="N880" s="24"/>
      <c r="AP880" s="3"/>
      <c r="AQ880" s="3"/>
    </row>
    <row r="881" spans="1:43" s="1" customFormat="1" ht="23.25" hidden="1" customHeight="1">
      <c r="A881" s="28">
        <v>876</v>
      </c>
      <c r="B881" s="94" t="e">
        <f t="shared" si="13"/>
        <v>#REF!</v>
      </c>
      <c r="C881" s="93" t="s">
        <v>2770</v>
      </c>
      <c r="D881" s="139" t="e">
        <f>VLOOKUP(E881,#REF!,25,0)</f>
        <v>#REF!</v>
      </c>
      <c r="E881" s="55" t="s">
        <v>163</v>
      </c>
      <c r="F881" s="32" t="s">
        <v>47</v>
      </c>
      <c r="G881" s="30" t="s">
        <v>3</v>
      </c>
      <c r="H881" s="44" t="s">
        <v>457</v>
      </c>
      <c r="I881" s="52" t="s">
        <v>141</v>
      </c>
      <c r="J881" s="33"/>
      <c r="K881" s="69"/>
      <c r="L881" s="38">
        <v>17</v>
      </c>
      <c r="M881" s="41" t="e">
        <f>VLOOKUP(I881,#REF!,6,0)</f>
        <v>#REF!</v>
      </c>
      <c r="N881" s="33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</row>
    <row r="882" spans="1:43" s="1" customFormat="1" ht="23.25" hidden="1" customHeight="1">
      <c r="A882" s="28">
        <v>877</v>
      </c>
      <c r="B882" s="94" t="e">
        <f t="shared" si="13"/>
        <v>#REF!</v>
      </c>
      <c r="C882" s="93" t="s">
        <v>2773</v>
      </c>
      <c r="D882" s="139" t="e">
        <f>VLOOKUP(E882,#REF!,25,0)</f>
        <v>#REF!</v>
      </c>
      <c r="E882" s="55" t="s">
        <v>163</v>
      </c>
      <c r="F882" s="32" t="s">
        <v>48</v>
      </c>
      <c r="G882" s="30" t="s">
        <v>1</v>
      </c>
      <c r="H882" s="44" t="s">
        <v>49</v>
      </c>
      <c r="I882" s="52" t="s">
        <v>71</v>
      </c>
      <c r="J882" s="33"/>
      <c r="K882" s="69"/>
      <c r="L882" s="38">
        <v>18</v>
      </c>
      <c r="M882" s="41" t="e">
        <f>VLOOKUP(I882,#REF!,6,0)</f>
        <v>#REF!</v>
      </c>
      <c r="N882" s="33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</row>
    <row r="883" spans="1:43" s="1" customFormat="1" ht="23.25" hidden="1" customHeight="1">
      <c r="A883" s="28">
        <v>878</v>
      </c>
      <c r="B883" s="94" t="e">
        <f t="shared" si="13"/>
        <v>#REF!</v>
      </c>
      <c r="C883" s="93" t="s">
        <v>2773</v>
      </c>
      <c r="D883" s="139" t="e">
        <f>VLOOKUP(E883,#REF!,25,0)</f>
        <v>#REF!</v>
      </c>
      <c r="E883" s="55" t="s">
        <v>163</v>
      </c>
      <c r="F883" s="32" t="s">
        <v>48</v>
      </c>
      <c r="G883" s="30" t="s">
        <v>4</v>
      </c>
      <c r="H883" s="44" t="s">
        <v>49</v>
      </c>
      <c r="I883" s="52" t="s">
        <v>71</v>
      </c>
      <c r="J883" s="33"/>
      <c r="K883" s="69"/>
      <c r="L883" s="38">
        <v>18</v>
      </c>
      <c r="M883" s="41" t="e">
        <f>VLOOKUP(I883,#REF!,6,0)</f>
        <v>#REF!</v>
      </c>
      <c r="N883" s="3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</row>
    <row r="884" spans="1:43" s="1" customFormat="1" ht="23.25" hidden="1" customHeight="1">
      <c r="A884" s="28">
        <v>879</v>
      </c>
      <c r="B884" s="94" t="e">
        <f t="shared" si="13"/>
        <v>#REF!</v>
      </c>
      <c r="C884" s="93" t="s">
        <v>2776</v>
      </c>
      <c r="D884" s="139" t="e">
        <f>VLOOKUP(E884,#REF!,25,0)</f>
        <v>#REF!</v>
      </c>
      <c r="E884" s="55" t="s">
        <v>163</v>
      </c>
      <c r="F884" s="32" t="s">
        <v>45</v>
      </c>
      <c r="G884" s="30" t="s">
        <v>1</v>
      </c>
      <c r="H884" s="44" t="s">
        <v>49</v>
      </c>
      <c r="I884" s="52" t="s">
        <v>71</v>
      </c>
      <c r="J884" s="33"/>
      <c r="K884" s="69"/>
      <c r="L884" s="38">
        <v>19</v>
      </c>
      <c r="M884" s="41" t="e">
        <f>VLOOKUP(I884,#REF!,6,0)</f>
        <v>#REF!</v>
      </c>
      <c r="N884" s="33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</row>
    <row r="885" spans="1:43" s="1" customFormat="1" ht="23.25" hidden="1" customHeight="1">
      <c r="A885" s="28">
        <v>880</v>
      </c>
      <c r="B885" s="94" t="e">
        <f t="shared" si="13"/>
        <v>#REF!</v>
      </c>
      <c r="C885" s="93" t="s">
        <v>2776</v>
      </c>
      <c r="D885" s="139" t="e">
        <f>VLOOKUP(E885,#REF!,25,0)</f>
        <v>#REF!</v>
      </c>
      <c r="E885" s="55" t="s">
        <v>163</v>
      </c>
      <c r="F885" s="32" t="s">
        <v>45</v>
      </c>
      <c r="G885" s="30" t="s">
        <v>4</v>
      </c>
      <c r="H885" s="44" t="s">
        <v>49</v>
      </c>
      <c r="I885" s="52" t="s">
        <v>71</v>
      </c>
      <c r="J885" s="33"/>
      <c r="K885" s="69"/>
      <c r="L885" s="38">
        <v>19</v>
      </c>
      <c r="M885" s="41" t="e">
        <f>VLOOKUP(I885,#REF!,6,0)</f>
        <v>#REF!</v>
      </c>
      <c r="N885" s="33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</row>
    <row r="886" spans="1:43" s="1" customFormat="1" ht="23.25" hidden="1" customHeight="1">
      <c r="A886" s="28">
        <v>881</v>
      </c>
      <c r="B886" s="94" t="e">
        <f t="shared" si="13"/>
        <v>#REF!</v>
      </c>
      <c r="C886" s="93" t="s">
        <v>2779</v>
      </c>
      <c r="D886" s="139" t="e">
        <f>VLOOKUP(E886,#REF!,25,0)</f>
        <v>#REF!</v>
      </c>
      <c r="E886" s="55" t="s">
        <v>163</v>
      </c>
      <c r="F886" s="32" t="s">
        <v>46</v>
      </c>
      <c r="G886" s="30" t="s">
        <v>1</v>
      </c>
      <c r="H886" s="44" t="s">
        <v>49</v>
      </c>
      <c r="I886" s="52" t="s">
        <v>109</v>
      </c>
      <c r="J886" s="33"/>
      <c r="K886" s="69"/>
      <c r="L886" s="38">
        <v>20</v>
      </c>
      <c r="M886" s="41" t="e">
        <f>VLOOKUP(I886,#REF!,6,0)</f>
        <v>#REF!</v>
      </c>
      <c r="N886" s="33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</row>
    <row r="887" spans="1:43" s="1" customFormat="1" ht="23.25" hidden="1" customHeight="1">
      <c r="A887" s="28">
        <v>882</v>
      </c>
      <c r="B887" s="94" t="e">
        <f t="shared" si="13"/>
        <v>#REF!</v>
      </c>
      <c r="C887" s="93" t="s">
        <v>2779</v>
      </c>
      <c r="D887" s="139" t="e">
        <f>VLOOKUP(E887,#REF!,25,0)</f>
        <v>#REF!</v>
      </c>
      <c r="E887" s="55" t="s">
        <v>163</v>
      </c>
      <c r="F887" s="32" t="s">
        <v>46</v>
      </c>
      <c r="G887" s="30" t="s">
        <v>4</v>
      </c>
      <c r="H887" s="44" t="s">
        <v>49</v>
      </c>
      <c r="I887" s="52" t="s">
        <v>109</v>
      </c>
      <c r="J887" s="33"/>
      <c r="K887" s="69"/>
      <c r="L887" s="38">
        <v>20</v>
      </c>
      <c r="M887" s="41" t="e">
        <f>VLOOKUP(I887,#REF!,6,0)</f>
        <v>#REF!</v>
      </c>
      <c r="N887" s="33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</row>
    <row r="888" spans="1:43" s="1" customFormat="1" ht="23.25" hidden="1" customHeight="1">
      <c r="A888" s="28">
        <v>883</v>
      </c>
      <c r="B888" s="94" t="e">
        <f t="shared" si="13"/>
        <v>#REF!</v>
      </c>
      <c r="C888" s="93" t="s">
        <v>2782</v>
      </c>
      <c r="D888" s="139" t="e">
        <f>VLOOKUP(E888,#REF!,25,0)</f>
        <v>#REF!</v>
      </c>
      <c r="E888" s="55" t="s">
        <v>163</v>
      </c>
      <c r="F888" s="32" t="s">
        <v>47</v>
      </c>
      <c r="G888" s="30" t="s">
        <v>1</v>
      </c>
      <c r="H888" s="44" t="s">
        <v>49</v>
      </c>
      <c r="I888" s="52" t="s">
        <v>109</v>
      </c>
      <c r="J888" s="33"/>
      <c r="K888" s="69"/>
      <c r="L888" s="38">
        <v>21</v>
      </c>
      <c r="M888" s="41" t="e">
        <f>VLOOKUP(I888,#REF!,6,0)</f>
        <v>#REF!</v>
      </c>
      <c r="N888" s="33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</row>
    <row r="889" spans="1:43" s="1" customFormat="1" ht="23.25" hidden="1" customHeight="1">
      <c r="A889" s="28">
        <v>884</v>
      </c>
      <c r="B889" s="94" t="e">
        <f t="shared" si="13"/>
        <v>#REF!</v>
      </c>
      <c r="C889" s="93" t="s">
        <v>2782</v>
      </c>
      <c r="D889" s="139" t="e">
        <f>VLOOKUP(E889,#REF!,25,0)</f>
        <v>#REF!</v>
      </c>
      <c r="E889" s="55" t="s">
        <v>163</v>
      </c>
      <c r="F889" s="32" t="s">
        <v>47</v>
      </c>
      <c r="G889" s="30" t="s">
        <v>4</v>
      </c>
      <c r="H889" s="44" t="s">
        <v>49</v>
      </c>
      <c r="I889" s="52" t="s">
        <v>109</v>
      </c>
      <c r="J889" s="33"/>
      <c r="K889" s="69"/>
      <c r="L889" s="38">
        <v>21</v>
      </c>
      <c r="M889" s="41" t="e">
        <f>VLOOKUP(I889,#REF!,6,0)</f>
        <v>#REF!</v>
      </c>
      <c r="N889" s="33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</row>
    <row r="890" spans="1:43" s="1" customFormat="1" ht="23.25" hidden="1" customHeight="1">
      <c r="A890" s="28">
        <v>885</v>
      </c>
      <c r="B890" s="94" t="e">
        <f t="shared" si="13"/>
        <v>#REF!</v>
      </c>
      <c r="C890" s="93" t="s">
        <v>2785</v>
      </c>
      <c r="D890" s="139" t="e">
        <f>VLOOKUP(E890,#REF!,25,0)</f>
        <v>#REF!</v>
      </c>
      <c r="E890" s="55" t="s">
        <v>163</v>
      </c>
      <c r="F890" s="32" t="s">
        <v>48</v>
      </c>
      <c r="G890" s="30" t="s">
        <v>2</v>
      </c>
      <c r="H890" s="44" t="s">
        <v>59</v>
      </c>
      <c r="I890" s="52" t="s">
        <v>69</v>
      </c>
      <c r="J890" s="33"/>
      <c r="K890" s="69"/>
      <c r="L890" s="38">
        <v>22</v>
      </c>
      <c r="M890" s="41" t="e">
        <f>VLOOKUP(I890,#REF!,6,0)</f>
        <v>#REF!</v>
      </c>
      <c r="N890" s="33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</row>
    <row r="891" spans="1:43" s="1" customFormat="1" ht="23.25" hidden="1" customHeight="1">
      <c r="A891" s="28">
        <v>886</v>
      </c>
      <c r="B891" s="94" t="e">
        <f t="shared" si="13"/>
        <v>#REF!</v>
      </c>
      <c r="C891" s="93" t="s">
        <v>2785</v>
      </c>
      <c r="D891" s="139" t="e">
        <f>VLOOKUP(E891,#REF!,25,0)</f>
        <v>#REF!</v>
      </c>
      <c r="E891" s="55" t="s">
        <v>163</v>
      </c>
      <c r="F891" s="32" t="s">
        <v>48</v>
      </c>
      <c r="G891" s="30" t="s">
        <v>5</v>
      </c>
      <c r="H891" s="44" t="s">
        <v>59</v>
      </c>
      <c r="I891" s="52" t="s">
        <v>69</v>
      </c>
      <c r="J891" s="33"/>
      <c r="K891" s="69"/>
      <c r="L891" s="38">
        <v>22</v>
      </c>
      <c r="M891" s="41" t="e">
        <f>VLOOKUP(I891,#REF!,6,0)</f>
        <v>#REF!</v>
      </c>
      <c r="N891" s="33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</row>
    <row r="892" spans="1:43" s="1" customFormat="1" ht="23.25" hidden="1" customHeight="1">
      <c r="A892" s="28">
        <v>887</v>
      </c>
      <c r="B892" s="94" t="e">
        <f t="shared" si="13"/>
        <v>#REF!</v>
      </c>
      <c r="C892" s="93" t="s">
        <v>2788</v>
      </c>
      <c r="D892" s="139" t="e">
        <f>VLOOKUP(E892,#REF!,25,0)</f>
        <v>#REF!</v>
      </c>
      <c r="E892" s="55" t="s">
        <v>163</v>
      </c>
      <c r="F892" s="32" t="s">
        <v>45</v>
      </c>
      <c r="G892" s="30" t="s">
        <v>2</v>
      </c>
      <c r="H892" s="44" t="s">
        <v>59</v>
      </c>
      <c r="I892" s="52" t="s">
        <v>69</v>
      </c>
      <c r="J892" s="33"/>
      <c r="K892" s="69"/>
      <c r="L892" s="38">
        <v>23</v>
      </c>
      <c r="M892" s="41" t="e">
        <f>VLOOKUP(I892,#REF!,6,0)</f>
        <v>#REF!</v>
      </c>
      <c r="N892" s="33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</row>
    <row r="893" spans="1:43" s="1" customFormat="1" ht="23.25" hidden="1" customHeight="1">
      <c r="A893" s="28">
        <v>888</v>
      </c>
      <c r="B893" s="94" t="e">
        <f t="shared" si="13"/>
        <v>#REF!</v>
      </c>
      <c r="C893" s="93" t="s">
        <v>2788</v>
      </c>
      <c r="D893" s="139" t="e">
        <f>VLOOKUP(E893,#REF!,25,0)</f>
        <v>#REF!</v>
      </c>
      <c r="E893" s="55" t="s">
        <v>163</v>
      </c>
      <c r="F893" s="32" t="s">
        <v>45</v>
      </c>
      <c r="G893" s="30" t="s">
        <v>5</v>
      </c>
      <c r="H893" s="44" t="s">
        <v>59</v>
      </c>
      <c r="I893" s="52" t="s">
        <v>69</v>
      </c>
      <c r="J893" s="33"/>
      <c r="K893" s="69"/>
      <c r="L893" s="38">
        <v>23</v>
      </c>
      <c r="M893" s="41" t="e">
        <f>VLOOKUP(I893,#REF!,6,0)</f>
        <v>#REF!</v>
      </c>
      <c r="N893" s="3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</row>
    <row r="894" spans="1:43" s="1" customFormat="1" ht="23.25" hidden="1" customHeight="1">
      <c r="A894" s="28">
        <v>889</v>
      </c>
      <c r="B894" s="94" t="e">
        <f t="shared" si="13"/>
        <v>#REF!</v>
      </c>
      <c r="C894" s="93" t="s">
        <v>2791</v>
      </c>
      <c r="D894" s="139" t="e">
        <f>VLOOKUP(E894,#REF!,25,0)</f>
        <v>#REF!</v>
      </c>
      <c r="E894" s="55" t="s">
        <v>163</v>
      </c>
      <c r="F894" s="32" t="s">
        <v>46</v>
      </c>
      <c r="G894" s="30" t="s">
        <v>2</v>
      </c>
      <c r="H894" s="44" t="s">
        <v>351</v>
      </c>
      <c r="I894" s="52" t="s">
        <v>70</v>
      </c>
      <c r="J894" s="33"/>
      <c r="K894" s="69"/>
      <c r="L894" s="38">
        <v>24</v>
      </c>
      <c r="M894" s="41" t="e">
        <f>VLOOKUP(I894,#REF!,6,0)</f>
        <v>#REF!</v>
      </c>
      <c r="N894" s="33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</row>
    <row r="895" spans="1:43" s="1" customFormat="1" ht="23.25" hidden="1" customHeight="1">
      <c r="A895" s="28">
        <v>890</v>
      </c>
      <c r="B895" s="94" t="e">
        <f t="shared" si="13"/>
        <v>#REF!</v>
      </c>
      <c r="C895" s="93" t="s">
        <v>2791</v>
      </c>
      <c r="D895" s="139" t="e">
        <f>VLOOKUP(E895,#REF!,25,0)</f>
        <v>#REF!</v>
      </c>
      <c r="E895" s="55" t="s">
        <v>163</v>
      </c>
      <c r="F895" s="32" t="s">
        <v>46</v>
      </c>
      <c r="G895" s="30" t="s">
        <v>5</v>
      </c>
      <c r="H895" s="44" t="s">
        <v>351</v>
      </c>
      <c r="I895" s="52" t="s">
        <v>70</v>
      </c>
      <c r="J895" s="33"/>
      <c r="K895" s="69"/>
      <c r="L895" s="38">
        <v>24</v>
      </c>
      <c r="M895" s="41" t="e">
        <f>VLOOKUP(I895,#REF!,6,0)</f>
        <v>#REF!</v>
      </c>
      <c r="N895" s="33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</row>
    <row r="896" spans="1:43" s="1" customFormat="1" ht="23.25" hidden="1" customHeight="1">
      <c r="A896" s="28">
        <v>891</v>
      </c>
      <c r="B896" s="94" t="e">
        <f t="shared" si="13"/>
        <v>#REF!</v>
      </c>
      <c r="C896" s="93" t="s">
        <v>2794</v>
      </c>
      <c r="D896" s="139" t="e">
        <f>VLOOKUP(E896,#REF!,25,0)</f>
        <v>#REF!</v>
      </c>
      <c r="E896" s="55" t="s">
        <v>163</v>
      </c>
      <c r="F896" s="32" t="s">
        <v>47</v>
      </c>
      <c r="G896" s="30" t="s">
        <v>2</v>
      </c>
      <c r="H896" s="44" t="s">
        <v>351</v>
      </c>
      <c r="I896" s="52" t="s">
        <v>70</v>
      </c>
      <c r="J896" s="33"/>
      <c r="K896" s="69"/>
      <c r="L896" s="38">
        <v>25</v>
      </c>
      <c r="M896" s="41" t="e">
        <f>VLOOKUP(I896,#REF!,6,0)</f>
        <v>#REF!</v>
      </c>
      <c r="N896" s="33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</row>
    <row r="897" spans="1:43" s="1" customFormat="1" ht="23.25" hidden="1" customHeight="1">
      <c r="A897" s="28">
        <v>892</v>
      </c>
      <c r="B897" s="94" t="e">
        <f t="shared" si="13"/>
        <v>#REF!</v>
      </c>
      <c r="C897" s="93" t="s">
        <v>2794</v>
      </c>
      <c r="D897" s="139" t="e">
        <f>VLOOKUP(E897,#REF!,25,0)</f>
        <v>#REF!</v>
      </c>
      <c r="E897" s="55" t="s">
        <v>163</v>
      </c>
      <c r="F897" s="32" t="s">
        <v>47</v>
      </c>
      <c r="G897" s="30" t="s">
        <v>5</v>
      </c>
      <c r="H897" s="44" t="s">
        <v>351</v>
      </c>
      <c r="I897" s="52" t="s">
        <v>70</v>
      </c>
      <c r="J897" s="33"/>
      <c r="K897" s="69"/>
      <c r="L897" s="38">
        <v>25</v>
      </c>
      <c r="M897" s="41" t="e">
        <f>VLOOKUP(I897,#REF!,6,0)</f>
        <v>#REF!</v>
      </c>
      <c r="N897" s="33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</row>
    <row r="898" spans="1:43" s="1" customFormat="1" ht="23.25" hidden="1" customHeight="1">
      <c r="A898" s="28">
        <v>893</v>
      </c>
      <c r="B898" s="94" t="e">
        <f t="shared" si="13"/>
        <v>#REF!</v>
      </c>
      <c r="C898" s="93" t="s">
        <v>2797</v>
      </c>
      <c r="D898" s="139" t="e">
        <f>VLOOKUP(E898,#REF!,25,0)</f>
        <v>#REF!</v>
      </c>
      <c r="E898" s="55" t="s">
        <v>163</v>
      </c>
      <c r="F898" s="32" t="s">
        <v>48</v>
      </c>
      <c r="G898" s="30" t="s">
        <v>1</v>
      </c>
      <c r="H898" s="44" t="s">
        <v>485</v>
      </c>
      <c r="I898" s="52" t="s">
        <v>72</v>
      </c>
      <c r="J898" s="33"/>
      <c r="K898" s="69"/>
      <c r="L898" s="38">
        <v>26</v>
      </c>
      <c r="M898" s="41" t="e">
        <f>VLOOKUP(I898,#REF!,6,0)</f>
        <v>#REF!</v>
      </c>
      <c r="N898" s="33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</row>
    <row r="899" spans="1:43" s="1" customFormat="1" ht="23.25" hidden="1" customHeight="1">
      <c r="A899" s="28">
        <v>894</v>
      </c>
      <c r="B899" s="94" t="e">
        <f t="shared" si="13"/>
        <v>#REF!</v>
      </c>
      <c r="C899" s="93" t="s">
        <v>2797</v>
      </c>
      <c r="D899" s="139" t="e">
        <f>VLOOKUP(E899,#REF!,25,0)</f>
        <v>#REF!</v>
      </c>
      <c r="E899" s="55" t="s">
        <v>163</v>
      </c>
      <c r="F899" s="32" t="s">
        <v>48</v>
      </c>
      <c r="G899" s="30" t="s">
        <v>4</v>
      </c>
      <c r="H899" s="44" t="s">
        <v>485</v>
      </c>
      <c r="I899" s="52" t="s">
        <v>72</v>
      </c>
      <c r="J899" s="33"/>
      <c r="K899" s="69"/>
      <c r="L899" s="38">
        <v>26</v>
      </c>
      <c r="M899" s="41" t="e">
        <f>VLOOKUP(I899,#REF!,6,0)</f>
        <v>#REF!</v>
      </c>
      <c r="N899" s="33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</row>
    <row r="900" spans="1:43" s="1" customFormat="1" ht="23.25" hidden="1" customHeight="1">
      <c r="A900" s="28">
        <v>895</v>
      </c>
      <c r="B900" s="94" t="e">
        <f t="shared" si="13"/>
        <v>#REF!</v>
      </c>
      <c r="C900" s="93" t="s">
        <v>2800</v>
      </c>
      <c r="D900" s="139" t="e">
        <f>VLOOKUP(E900,#REF!,25,0)</f>
        <v>#REF!</v>
      </c>
      <c r="E900" s="55" t="s">
        <v>163</v>
      </c>
      <c r="F900" s="32" t="s">
        <v>45</v>
      </c>
      <c r="G900" s="30" t="s">
        <v>1</v>
      </c>
      <c r="H900" s="44" t="s">
        <v>485</v>
      </c>
      <c r="I900" s="52" t="s">
        <v>72</v>
      </c>
      <c r="J900" s="33"/>
      <c r="K900" s="69"/>
      <c r="L900" s="38">
        <v>27</v>
      </c>
      <c r="M900" s="41" t="e">
        <f>VLOOKUP(I900,#REF!,6,0)</f>
        <v>#REF!</v>
      </c>
      <c r="N900" s="33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</row>
    <row r="901" spans="1:43" s="1" customFormat="1" ht="23.25" hidden="1" customHeight="1">
      <c r="A901" s="28">
        <v>896</v>
      </c>
      <c r="B901" s="94" t="e">
        <f t="shared" si="13"/>
        <v>#REF!</v>
      </c>
      <c r="C901" s="93" t="s">
        <v>2800</v>
      </c>
      <c r="D901" s="139" t="e">
        <f>VLOOKUP(E901,#REF!,25,0)</f>
        <v>#REF!</v>
      </c>
      <c r="E901" s="55" t="s">
        <v>163</v>
      </c>
      <c r="F901" s="32" t="s">
        <v>45</v>
      </c>
      <c r="G901" s="30" t="s">
        <v>4</v>
      </c>
      <c r="H901" s="44" t="s">
        <v>485</v>
      </c>
      <c r="I901" s="52" t="s">
        <v>72</v>
      </c>
      <c r="J901" s="33"/>
      <c r="K901" s="69"/>
      <c r="L901" s="38">
        <v>27</v>
      </c>
      <c r="M901" s="41" t="e">
        <f>VLOOKUP(I901,#REF!,6,0)</f>
        <v>#REF!</v>
      </c>
      <c r="N901" s="33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</row>
    <row r="902" spans="1:43" s="1" customFormat="1" ht="23.25" hidden="1" customHeight="1">
      <c r="A902" s="28">
        <v>897</v>
      </c>
      <c r="B902" s="94" t="e">
        <f t="shared" ref="B902:B965" si="14">CONCATENATE(20241,$D902,"K19.",$L902)</f>
        <v>#REF!</v>
      </c>
      <c r="C902" s="93" t="s">
        <v>2803</v>
      </c>
      <c r="D902" s="139" t="e">
        <f>VLOOKUP(E902,#REF!,25,0)</f>
        <v>#REF!</v>
      </c>
      <c r="E902" s="55" t="s">
        <v>163</v>
      </c>
      <c r="F902" s="32" t="s">
        <v>46</v>
      </c>
      <c r="G902" s="30" t="s">
        <v>1</v>
      </c>
      <c r="H902" s="44" t="s">
        <v>3629</v>
      </c>
      <c r="I902" s="52" t="s">
        <v>73</v>
      </c>
      <c r="J902" s="33"/>
      <c r="K902" s="69"/>
      <c r="L902" s="38">
        <v>28</v>
      </c>
      <c r="M902" s="41" t="e">
        <f>VLOOKUP(I902,#REF!,6,0)</f>
        <v>#REF!</v>
      </c>
      <c r="N902" s="33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</row>
    <row r="903" spans="1:43" s="1" customFormat="1" ht="23.25" hidden="1" customHeight="1">
      <c r="A903" s="28">
        <v>898</v>
      </c>
      <c r="B903" s="94" t="e">
        <f t="shared" si="14"/>
        <v>#REF!</v>
      </c>
      <c r="C903" s="93" t="s">
        <v>2803</v>
      </c>
      <c r="D903" s="139" t="e">
        <f>VLOOKUP(E903,#REF!,25,0)</f>
        <v>#REF!</v>
      </c>
      <c r="E903" s="55" t="s">
        <v>163</v>
      </c>
      <c r="F903" s="32" t="s">
        <v>46</v>
      </c>
      <c r="G903" s="30" t="s">
        <v>4</v>
      </c>
      <c r="H903" s="44" t="s">
        <v>3629</v>
      </c>
      <c r="I903" s="52" t="s">
        <v>73</v>
      </c>
      <c r="J903" s="33"/>
      <c r="K903" s="69"/>
      <c r="L903" s="38">
        <v>28</v>
      </c>
      <c r="M903" s="41" t="e">
        <f>VLOOKUP(I903,#REF!,6,0)</f>
        <v>#REF!</v>
      </c>
      <c r="N903" s="3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</row>
    <row r="904" spans="1:43" s="1" customFormat="1" ht="23.25" hidden="1" customHeight="1">
      <c r="A904" s="28">
        <v>899</v>
      </c>
      <c r="B904" s="94" t="e">
        <f t="shared" si="14"/>
        <v>#REF!</v>
      </c>
      <c r="C904" s="93" t="s">
        <v>2806</v>
      </c>
      <c r="D904" s="139" t="e">
        <f>VLOOKUP(E904,#REF!,25,0)</f>
        <v>#REF!</v>
      </c>
      <c r="E904" s="55" t="s">
        <v>163</v>
      </c>
      <c r="F904" s="32" t="s">
        <v>47</v>
      </c>
      <c r="G904" s="30" t="s">
        <v>1</v>
      </c>
      <c r="H904" s="44" t="s">
        <v>3629</v>
      </c>
      <c r="I904" s="52" t="s">
        <v>73</v>
      </c>
      <c r="J904" s="33"/>
      <c r="K904" s="69"/>
      <c r="L904" s="38">
        <v>29</v>
      </c>
      <c r="M904" s="41" t="e">
        <f>VLOOKUP(I904,#REF!,6,0)</f>
        <v>#REF!</v>
      </c>
      <c r="N904" s="33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</row>
    <row r="905" spans="1:43" s="1" customFormat="1" ht="23.25" hidden="1" customHeight="1">
      <c r="A905" s="28">
        <v>900</v>
      </c>
      <c r="B905" s="94" t="e">
        <f t="shared" si="14"/>
        <v>#REF!</v>
      </c>
      <c r="C905" s="93" t="s">
        <v>2806</v>
      </c>
      <c r="D905" s="139" t="e">
        <f>VLOOKUP(E905,#REF!,25,0)</f>
        <v>#REF!</v>
      </c>
      <c r="E905" s="55" t="s">
        <v>163</v>
      </c>
      <c r="F905" s="32" t="s">
        <v>47</v>
      </c>
      <c r="G905" s="30" t="s">
        <v>4</v>
      </c>
      <c r="H905" s="44" t="s">
        <v>3629</v>
      </c>
      <c r="I905" s="52" t="s">
        <v>73</v>
      </c>
      <c r="J905" s="33"/>
      <c r="K905" s="69"/>
      <c r="L905" s="38">
        <v>29</v>
      </c>
      <c r="M905" s="41" t="e">
        <f>VLOOKUP(I905,#REF!,6,0)</f>
        <v>#REF!</v>
      </c>
      <c r="N905" s="33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</row>
    <row r="906" spans="1:43" s="1" customFormat="1" ht="23.25" hidden="1" customHeight="1">
      <c r="A906" s="28">
        <v>901</v>
      </c>
      <c r="B906" s="94" t="e">
        <f t="shared" si="14"/>
        <v>#REF!</v>
      </c>
      <c r="C906" s="93" t="s">
        <v>2809</v>
      </c>
      <c r="D906" s="139" t="e">
        <f>VLOOKUP(E906,#REF!,25,0)</f>
        <v>#REF!</v>
      </c>
      <c r="E906" s="55" t="s">
        <v>163</v>
      </c>
      <c r="F906" s="32" t="s">
        <v>48</v>
      </c>
      <c r="G906" s="30" t="s">
        <v>1</v>
      </c>
      <c r="H906" s="44" t="s">
        <v>475</v>
      </c>
      <c r="I906" s="52" t="s">
        <v>74</v>
      </c>
      <c r="J906" s="33"/>
      <c r="K906" s="69"/>
      <c r="L906" s="38">
        <v>30</v>
      </c>
      <c r="M906" s="41" t="e">
        <f>VLOOKUP(I906,#REF!,6,0)</f>
        <v>#REF!</v>
      </c>
      <c r="N906" s="33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</row>
    <row r="907" spans="1:43" s="1" customFormat="1" ht="23.25" hidden="1" customHeight="1">
      <c r="A907" s="28">
        <v>902</v>
      </c>
      <c r="B907" s="94" t="e">
        <f t="shared" si="14"/>
        <v>#REF!</v>
      </c>
      <c r="C907" s="93" t="s">
        <v>2809</v>
      </c>
      <c r="D907" s="139" t="e">
        <f>VLOOKUP(E907,#REF!,25,0)</f>
        <v>#REF!</v>
      </c>
      <c r="E907" s="55" t="s">
        <v>163</v>
      </c>
      <c r="F907" s="32" t="s">
        <v>48</v>
      </c>
      <c r="G907" s="30" t="s">
        <v>4</v>
      </c>
      <c r="H907" s="44" t="s">
        <v>475</v>
      </c>
      <c r="I907" s="52" t="s">
        <v>74</v>
      </c>
      <c r="J907" s="33"/>
      <c r="K907" s="69"/>
      <c r="L907" s="38">
        <v>30</v>
      </c>
      <c r="M907" s="41" t="e">
        <f>VLOOKUP(I907,#REF!,6,0)</f>
        <v>#REF!</v>
      </c>
      <c r="N907" s="33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</row>
    <row r="908" spans="1:43" s="1" customFormat="1" ht="23.25" hidden="1" customHeight="1">
      <c r="A908" s="28">
        <v>903</v>
      </c>
      <c r="B908" s="94" t="e">
        <f t="shared" si="14"/>
        <v>#REF!</v>
      </c>
      <c r="C908" s="93" t="s">
        <v>2812</v>
      </c>
      <c r="D908" s="139" t="e">
        <f>VLOOKUP(E908,#REF!,25,0)</f>
        <v>#REF!</v>
      </c>
      <c r="E908" s="55" t="s">
        <v>163</v>
      </c>
      <c r="F908" s="32" t="s">
        <v>45</v>
      </c>
      <c r="G908" s="30" t="s">
        <v>1</v>
      </c>
      <c r="H908" s="44" t="s">
        <v>475</v>
      </c>
      <c r="I908" s="52" t="s">
        <v>74</v>
      </c>
      <c r="J908" s="33"/>
      <c r="K908" s="69"/>
      <c r="L908" s="38">
        <v>31</v>
      </c>
      <c r="M908" s="41" t="e">
        <f>VLOOKUP(I908,#REF!,6,0)</f>
        <v>#REF!</v>
      </c>
      <c r="N908" s="33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</row>
    <row r="909" spans="1:43" s="1" customFormat="1" ht="23.25" hidden="1" customHeight="1">
      <c r="A909" s="28">
        <v>904</v>
      </c>
      <c r="B909" s="94" t="e">
        <f t="shared" si="14"/>
        <v>#REF!</v>
      </c>
      <c r="C909" s="93" t="s">
        <v>2812</v>
      </c>
      <c r="D909" s="139" t="e">
        <f>VLOOKUP(E909,#REF!,25,0)</f>
        <v>#REF!</v>
      </c>
      <c r="E909" s="55" t="s">
        <v>163</v>
      </c>
      <c r="F909" s="32" t="s">
        <v>45</v>
      </c>
      <c r="G909" s="30" t="s">
        <v>4</v>
      </c>
      <c r="H909" s="44" t="s">
        <v>475</v>
      </c>
      <c r="I909" s="52" t="s">
        <v>74</v>
      </c>
      <c r="J909" s="33"/>
      <c r="K909" s="69"/>
      <c r="L909" s="38">
        <v>31</v>
      </c>
      <c r="M909" s="41" t="e">
        <f>VLOOKUP(I909,#REF!,6,0)</f>
        <v>#REF!</v>
      </c>
      <c r="N909" s="33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</row>
    <row r="910" spans="1:43" s="1" customFormat="1" ht="23.25" hidden="1" customHeight="1">
      <c r="A910" s="28">
        <v>905</v>
      </c>
      <c r="B910" s="94" t="e">
        <f t="shared" si="14"/>
        <v>#REF!</v>
      </c>
      <c r="C910" s="93" t="s">
        <v>2815</v>
      </c>
      <c r="D910" s="139" t="e">
        <f>VLOOKUP(E910,#REF!,25,0)</f>
        <v>#REF!</v>
      </c>
      <c r="E910" s="55" t="s">
        <v>163</v>
      </c>
      <c r="F910" s="32" t="s">
        <v>46</v>
      </c>
      <c r="G910" s="30" t="s">
        <v>1</v>
      </c>
      <c r="H910" s="44" t="s">
        <v>475</v>
      </c>
      <c r="I910" s="52" t="s">
        <v>151</v>
      </c>
      <c r="J910" s="33"/>
      <c r="K910" s="69"/>
      <c r="L910" s="38">
        <v>32</v>
      </c>
      <c r="M910" s="41" t="e">
        <f>VLOOKUP(I910,#REF!,6,0)</f>
        <v>#REF!</v>
      </c>
      <c r="N910" s="33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</row>
    <row r="911" spans="1:43" s="1" customFormat="1" ht="23.25" hidden="1" customHeight="1">
      <c r="A911" s="28">
        <v>906</v>
      </c>
      <c r="B911" s="94" t="e">
        <f t="shared" si="14"/>
        <v>#REF!</v>
      </c>
      <c r="C911" s="93" t="s">
        <v>2815</v>
      </c>
      <c r="D911" s="139" t="e">
        <f>VLOOKUP(E911,#REF!,25,0)</f>
        <v>#REF!</v>
      </c>
      <c r="E911" s="55" t="s">
        <v>163</v>
      </c>
      <c r="F911" s="32" t="s">
        <v>46</v>
      </c>
      <c r="G911" s="30" t="s">
        <v>4</v>
      </c>
      <c r="H911" s="44" t="s">
        <v>475</v>
      </c>
      <c r="I911" s="52" t="s">
        <v>151</v>
      </c>
      <c r="J911" s="33"/>
      <c r="K911" s="69"/>
      <c r="L911" s="38">
        <v>32</v>
      </c>
      <c r="M911" s="41" t="e">
        <f>VLOOKUP(I911,#REF!,6,0)</f>
        <v>#REF!</v>
      </c>
      <c r="N911" s="33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</row>
    <row r="912" spans="1:43" s="1" customFormat="1" ht="23.25" hidden="1" customHeight="1">
      <c r="A912" s="28">
        <v>907</v>
      </c>
      <c r="B912" s="94" t="e">
        <f t="shared" si="14"/>
        <v>#REF!</v>
      </c>
      <c r="C912" s="93" t="s">
        <v>2818</v>
      </c>
      <c r="D912" s="139" t="e">
        <f>VLOOKUP(E912,#REF!,25,0)</f>
        <v>#REF!</v>
      </c>
      <c r="E912" s="55" t="s">
        <v>163</v>
      </c>
      <c r="F912" s="32" t="s">
        <v>47</v>
      </c>
      <c r="G912" s="30" t="s">
        <v>1</v>
      </c>
      <c r="H912" s="44" t="s">
        <v>475</v>
      </c>
      <c r="I912" s="52" t="s">
        <v>151</v>
      </c>
      <c r="J912" s="33"/>
      <c r="K912" s="69"/>
      <c r="L912" s="38">
        <v>33</v>
      </c>
      <c r="M912" s="41" t="e">
        <f>VLOOKUP(I912,#REF!,6,0)</f>
        <v>#REF!</v>
      </c>
      <c r="N912" s="33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</row>
    <row r="913" spans="1:14" ht="23.25" hidden="1" customHeight="1">
      <c r="A913" s="28">
        <v>908</v>
      </c>
      <c r="B913" s="94" t="e">
        <f t="shared" si="14"/>
        <v>#REF!</v>
      </c>
      <c r="C913" s="93" t="s">
        <v>2818</v>
      </c>
      <c r="D913" s="139" t="e">
        <f>VLOOKUP(E913,#REF!,25,0)</f>
        <v>#REF!</v>
      </c>
      <c r="E913" s="55" t="s">
        <v>163</v>
      </c>
      <c r="F913" s="32" t="s">
        <v>47</v>
      </c>
      <c r="G913" s="30" t="s">
        <v>4</v>
      </c>
      <c r="H913" s="44" t="s">
        <v>475</v>
      </c>
      <c r="I913" s="52" t="s">
        <v>151</v>
      </c>
      <c r="J913" s="33"/>
      <c r="K913" s="69"/>
      <c r="L913" s="38">
        <v>33</v>
      </c>
      <c r="M913" s="41" t="e">
        <f>VLOOKUP(I913,#REF!,6,0)</f>
        <v>#REF!</v>
      </c>
      <c r="N913" s="33"/>
    </row>
    <row r="914" spans="1:14" ht="23.25" hidden="1" customHeight="1">
      <c r="A914" s="28">
        <v>909</v>
      </c>
      <c r="B914" s="94" t="e">
        <f t="shared" si="14"/>
        <v>#REF!</v>
      </c>
      <c r="C914" s="93" t="s">
        <v>2821</v>
      </c>
      <c r="D914" s="139" t="e">
        <f>VLOOKUP(E914,#REF!,25,0)</f>
        <v>#REF!</v>
      </c>
      <c r="E914" s="55" t="s">
        <v>163</v>
      </c>
      <c r="F914" s="32" t="s">
        <v>48</v>
      </c>
      <c r="G914" s="30" t="s">
        <v>2</v>
      </c>
      <c r="H914" s="44" t="s">
        <v>519</v>
      </c>
      <c r="I914" s="52" t="s">
        <v>112</v>
      </c>
      <c r="J914" s="33"/>
      <c r="K914" s="69"/>
      <c r="L914" s="38">
        <v>34</v>
      </c>
      <c r="M914" s="41" t="e">
        <f>VLOOKUP(I914,#REF!,6,0)</f>
        <v>#REF!</v>
      </c>
      <c r="N914" s="33"/>
    </row>
    <row r="915" spans="1:14" ht="23.25" hidden="1" customHeight="1">
      <c r="A915" s="28">
        <v>910</v>
      </c>
      <c r="B915" s="94" t="e">
        <f t="shared" si="14"/>
        <v>#REF!</v>
      </c>
      <c r="C915" s="93" t="s">
        <v>2821</v>
      </c>
      <c r="D915" s="139" t="e">
        <f>VLOOKUP(E915,#REF!,25,0)</f>
        <v>#REF!</v>
      </c>
      <c r="E915" s="55" t="s">
        <v>163</v>
      </c>
      <c r="F915" s="32" t="s">
        <v>48</v>
      </c>
      <c r="G915" s="30" t="s">
        <v>5</v>
      </c>
      <c r="H915" s="44" t="s">
        <v>519</v>
      </c>
      <c r="I915" s="52" t="s">
        <v>112</v>
      </c>
      <c r="J915" s="33"/>
      <c r="K915" s="69"/>
      <c r="L915" s="38">
        <v>34</v>
      </c>
      <c r="M915" s="41" t="e">
        <f>VLOOKUP(I915,#REF!,6,0)</f>
        <v>#REF!</v>
      </c>
      <c r="N915" s="33"/>
    </row>
    <row r="916" spans="1:14" ht="23.25" hidden="1" customHeight="1">
      <c r="A916" s="28">
        <v>911</v>
      </c>
      <c r="B916" s="94" t="e">
        <f t="shared" si="14"/>
        <v>#REF!</v>
      </c>
      <c r="C916" s="93" t="s">
        <v>2824</v>
      </c>
      <c r="D916" s="139" t="e">
        <f>VLOOKUP(E916,#REF!,25,0)</f>
        <v>#REF!</v>
      </c>
      <c r="E916" s="55" t="s">
        <v>163</v>
      </c>
      <c r="F916" s="32" t="s">
        <v>45</v>
      </c>
      <c r="G916" s="30" t="s">
        <v>2</v>
      </c>
      <c r="H916" s="44" t="s">
        <v>519</v>
      </c>
      <c r="I916" s="52" t="s">
        <v>112</v>
      </c>
      <c r="J916" s="33"/>
      <c r="K916" s="69"/>
      <c r="L916" s="38">
        <v>35</v>
      </c>
      <c r="M916" s="41" t="e">
        <f>VLOOKUP(I916,#REF!,6,0)</f>
        <v>#REF!</v>
      </c>
      <c r="N916" s="33"/>
    </row>
    <row r="917" spans="1:14" ht="23.25" hidden="1" customHeight="1">
      <c r="A917" s="28">
        <v>912</v>
      </c>
      <c r="B917" s="94" t="e">
        <f t="shared" si="14"/>
        <v>#REF!</v>
      </c>
      <c r="C917" s="93" t="s">
        <v>2824</v>
      </c>
      <c r="D917" s="139" t="e">
        <f>VLOOKUP(E917,#REF!,25,0)</f>
        <v>#REF!</v>
      </c>
      <c r="E917" s="55" t="s">
        <v>163</v>
      </c>
      <c r="F917" s="32" t="s">
        <v>45</v>
      </c>
      <c r="G917" s="30" t="s">
        <v>5</v>
      </c>
      <c r="H917" s="44" t="s">
        <v>519</v>
      </c>
      <c r="I917" s="52" t="s">
        <v>112</v>
      </c>
      <c r="J917" s="33"/>
      <c r="K917" s="69"/>
      <c r="L917" s="38">
        <v>35</v>
      </c>
      <c r="M917" s="41" t="e">
        <f>VLOOKUP(I917,#REF!,6,0)</f>
        <v>#REF!</v>
      </c>
      <c r="N917" s="33"/>
    </row>
    <row r="918" spans="1:14" ht="23.25" hidden="1" customHeight="1">
      <c r="A918" s="28">
        <v>913</v>
      </c>
      <c r="B918" s="94" t="str">
        <f t="shared" si="14"/>
        <v>20241FL6130K19.1</v>
      </c>
      <c r="C918" s="93" t="s">
        <v>2827</v>
      </c>
      <c r="D918" s="141" t="s">
        <v>222</v>
      </c>
      <c r="E918" s="55" t="s">
        <v>162</v>
      </c>
      <c r="F918" s="32" t="s">
        <v>46</v>
      </c>
      <c r="G918" s="30" t="s">
        <v>0</v>
      </c>
      <c r="H918" s="44" t="s">
        <v>58</v>
      </c>
      <c r="I918" s="52" t="s">
        <v>329</v>
      </c>
      <c r="J918" s="33"/>
      <c r="K918" s="69"/>
      <c r="L918" s="38">
        <v>1</v>
      </c>
      <c r="M918" s="41" t="e">
        <f>VLOOKUP(I918,#REF!,6,0)</f>
        <v>#REF!</v>
      </c>
      <c r="N918" s="33"/>
    </row>
    <row r="919" spans="1:14" ht="23.25" hidden="1" customHeight="1">
      <c r="A919" s="28">
        <v>914</v>
      </c>
      <c r="B919" s="94" t="str">
        <f t="shared" si="14"/>
        <v>20241FL6130K19.1</v>
      </c>
      <c r="C919" s="93" t="s">
        <v>2827</v>
      </c>
      <c r="D919" s="141" t="s">
        <v>222</v>
      </c>
      <c r="E919" s="55" t="s">
        <v>162</v>
      </c>
      <c r="F919" s="32" t="s">
        <v>46</v>
      </c>
      <c r="G919" s="30" t="s">
        <v>3</v>
      </c>
      <c r="H919" s="44" t="s">
        <v>58</v>
      </c>
      <c r="I919" s="52" t="s">
        <v>329</v>
      </c>
      <c r="J919" s="33"/>
      <c r="K919" s="69"/>
      <c r="L919" s="38">
        <v>1</v>
      </c>
      <c r="M919" s="41" t="e">
        <f>VLOOKUP(I919,#REF!,6,0)</f>
        <v>#REF!</v>
      </c>
      <c r="N919" s="33"/>
    </row>
    <row r="920" spans="1:14" ht="23.25" hidden="1" customHeight="1">
      <c r="A920" s="28">
        <v>915</v>
      </c>
      <c r="B920" s="94" t="str">
        <f t="shared" si="14"/>
        <v>20241FL6130K19.2</v>
      </c>
      <c r="C920" s="93" t="s">
        <v>2830</v>
      </c>
      <c r="D920" s="141" t="s">
        <v>222</v>
      </c>
      <c r="E920" s="55" t="s">
        <v>162</v>
      </c>
      <c r="F920" s="32" t="s">
        <v>47</v>
      </c>
      <c r="G920" s="30" t="s">
        <v>0</v>
      </c>
      <c r="H920" s="44" t="s">
        <v>58</v>
      </c>
      <c r="I920" s="52" t="s">
        <v>329</v>
      </c>
      <c r="J920" s="33"/>
      <c r="K920" s="69"/>
      <c r="L920" s="38">
        <v>2</v>
      </c>
      <c r="M920" s="41" t="e">
        <f>VLOOKUP(I920,#REF!,6,0)</f>
        <v>#REF!</v>
      </c>
      <c r="N920" s="33"/>
    </row>
    <row r="921" spans="1:14" ht="23.25" hidden="1" customHeight="1">
      <c r="A921" s="28">
        <v>916</v>
      </c>
      <c r="B921" s="94" t="str">
        <f t="shared" si="14"/>
        <v>20241FL6130K19.2</v>
      </c>
      <c r="C921" s="93" t="s">
        <v>2830</v>
      </c>
      <c r="D921" s="141" t="s">
        <v>222</v>
      </c>
      <c r="E921" s="55" t="s">
        <v>162</v>
      </c>
      <c r="F921" s="32" t="s">
        <v>47</v>
      </c>
      <c r="G921" s="30" t="s">
        <v>3</v>
      </c>
      <c r="H921" s="44" t="s">
        <v>58</v>
      </c>
      <c r="I921" s="52" t="s">
        <v>329</v>
      </c>
      <c r="J921" s="33"/>
      <c r="K921" s="69"/>
      <c r="L921" s="38">
        <v>2</v>
      </c>
      <c r="M921" s="41" t="e">
        <f>VLOOKUP(I921,#REF!,6,0)</f>
        <v>#REF!</v>
      </c>
      <c r="N921" s="33"/>
    </row>
    <row r="922" spans="1:14" ht="23.25" hidden="1" customHeight="1">
      <c r="A922" s="28">
        <v>917</v>
      </c>
      <c r="B922" s="94" t="str">
        <f t="shared" si="14"/>
        <v>20241FL6130K19.3</v>
      </c>
      <c r="C922" s="93" t="s">
        <v>2833</v>
      </c>
      <c r="D922" s="141" t="s">
        <v>222</v>
      </c>
      <c r="E922" s="55" t="s">
        <v>162</v>
      </c>
      <c r="F922" s="32" t="s">
        <v>48</v>
      </c>
      <c r="G922" s="30" t="s">
        <v>0</v>
      </c>
      <c r="H922" s="44" t="s">
        <v>58</v>
      </c>
      <c r="I922" s="52" t="s">
        <v>330</v>
      </c>
      <c r="J922" s="33"/>
      <c r="K922" s="69"/>
      <c r="L922" s="38">
        <v>3</v>
      </c>
      <c r="M922" s="41" t="e">
        <f>VLOOKUP(I922,#REF!,6,0)</f>
        <v>#REF!</v>
      </c>
      <c r="N922" s="33"/>
    </row>
    <row r="923" spans="1:14" ht="23.25" hidden="1" customHeight="1">
      <c r="A923" s="28">
        <v>918</v>
      </c>
      <c r="B923" s="94" t="str">
        <f t="shared" si="14"/>
        <v>20241FL6130K19.3</v>
      </c>
      <c r="C923" s="93" t="s">
        <v>2833</v>
      </c>
      <c r="D923" s="141" t="s">
        <v>222</v>
      </c>
      <c r="E923" s="55" t="s">
        <v>162</v>
      </c>
      <c r="F923" s="32" t="s">
        <v>48</v>
      </c>
      <c r="G923" s="30" t="s">
        <v>3</v>
      </c>
      <c r="H923" s="44" t="s">
        <v>58</v>
      </c>
      <c r="I923" s="52" t="s">
        <v>330</v>
      </c>
      <c r="J923" s="33"/>
      <c r="K923" s="69"/>
      <c r="L923" s="38">
        <v>3</v>
      </c>
      <c r="M923" s="41" t="e">
        <f>VLOOKUP(I923,#REF!,6,0)</f>
        <v>#REF!</v>
      </c>
      <c r="N923" s="33"/>
    </row>
    <row r="924" spans="1:14" ht="23.25" hidden="1" customHeight="1">
      <c r="A924" s="28">
        <v>919</v>
      </c>
      <c r="B924" s="94" t="str">
        <f t="shared" si="14"/>
        <v>20241FL6130K19.4</v>
      </c>
      <c r="C924" s="93" t="s">
        <v>2836</v>
      </c>
      <c r="D924" s="141" t="s">
        <v>222</v>
      </c>
      <c r="E924" s="55" t="s">
        <v>162</v>
      </c>
      <c r="F924" s="32" t="s">
        <v>45</v>
      </c>
      <c r="G924" s="30" t="s">
        <v>0</v>
      </c>
      <c r="H924" s="44" t="s">
        <v>58</v>
      </c>
      <c r="I924" s="52" t="s">
        <v>330</v>
      </c>
      <c r="J924" s="33"/>
      <c r="K924" s="69"/>
      <c r="L924" s="38">
        <v>4</v>
      </c>
      <c r="M924" s="41" t="e">
        <f>VLOOKUP(I924,#REF!,6,0)</f>
        <v>#REF!</v>
      </c>
      <c r="N924" s="33"/>
    </row>
    <row r="925" spans="1:14" ht="23.25" hidden="1" customHeight="1">
      <c r="A925" s="28">
        <v>920</v>
      </c>
      <c r="B925" s="94" t="str">
        <f t="shared" si="14"/>
        <v>20241FL6130K19.4</v>
      </c>
      <c r="C925" s="93" t="s">
        <v>2836</v>
      </c>
      <c r="D925" s="141" t="s">
        <v>222</v>
      </c>
      <c r="E925" s="55" t="s">
        <v>162</v>
      </c>
      <c r="F925" s="32" t="s">
        <v>45</v>
      </c>
      <c r="G925" s="30" t="s">
        <v>3</v>
      </c>
      <c r="H925" s="44" t="s">
        <v>58</v>
      </c>
      <c r="I925" s="52" t="s">
        <v>330</v>
      </c>
      <c r="J925" s="33"/>
      <c r="K925" s="69"/>
      <c r="L925" s="38">
        <v>4</v>
      </c>
      <c r="M925" s="41" t="e">
        <f>VLOOKUP(I925,#REF!,6,0)</f>
        <v>#REF!</v>
      </c>
      <c r="N925" s="33"/>
    </row>
    <row r="926" spans="1:14" ht="23.25" hidden="1" customHeight="1">
      <c r="A926" s="28">
        <v>921</v>
      </c>
      <c r="B926" s="94" t="str">
        <f t="shared" si="14"/>
        <v>20241FL6130K19.5</v>
      </c>
      <c r="C926" s="93" t="s">
        <v>2839</v>
      </c>
      <c r="D926" s="141" t="s">
        <v>222</v>
      </c>
      <c r="E926" s="55" t="s">
        <v>162</v>
      </c>
      <c r="F926" s="32" t="s">
        <v>46</v>
      </c>
      <c r="G926" s="30" t="s">
        <v>2</v>
      </c>
      <c r="H926" s="44" t="s">
        <v>58</v>
      </c>
      <c r="I926" s="52" t="s">
        <v>331</v>
      </c>
      <c r="J926" s="33"/>
      <c r="K926" s="69"/>
      <c r="L926" s="38">
        <v>5</v>
      </c>
      <c r="M926" s="41" t="e">
        <f>VLOOKUP(I926,#REF!,6,0)</f>
        <v>#REF!</v>
      </c>
      <c r="N926" s="33"/>
    </row>
    <row r="927" spans="1:14" ht="23.25" hidden="1" customHeight="1">
      <c r="A927" s="28">
        <v>922</v>
      </c>
      <c r="B927" s="94" t="str">
        <f t="shared" si="14"/>
        <v>20241FL6130K19.5</v>
      </c>
      <c r="C927" s="93" t="s">
        <v>2839</v>
      </c>
      <c r="D927" s="141" t="s">
        <v>222</v>
      </c>
      <c r="E927" s="55" t="s">
        <v>162</v>
      </c>
      <c r="F927" s="32" t="s">
        <v>46</v>
      </c>
      <c r="G927" s="30" t="s">
        <v>5</v>
      </c>
      <c r="H927" s="44" t="s">
        <v>58</v>
      </c>
      <c r="I927" s="52" t="s">
        <v>331</v>
      </c>
      <c r="J927" s="33"/>
      <c r="K927" s="69"/>
      <c r="L927" s="38">
        <v>5</v>
      </c>
      <c r="M927" s="41" t="e">
        <f>VLOOKUP(I927,#REF!,6,0)</f>
        <v>#REF!</v>
      </c>
      <c r="N927" s="33"/>
    </row>
    <row r="928" spans="1:14" ht="23.25" hidden="1" customHeight="1">
      <c r="A928" s="28">
        <v>923</v>
      </c>
      <c r="B928" s="94" t="str">
        <f t="shared" si="14"/>
        <v>20241FL6130K19.6</v>
      </c>
      <c r="C928" s="93" t="s">
        <v>2842</v>
      </c>
      <c r="D928" s="141" t="s">
        <v>222</v>
      </c>
      <c r="E928" s="55" t="s">
        <v>162</v>
      </c>
      <c r="F928" s="32" t="s">
        <v>47</v>
      </c>
      <c r="G928" s="30" t="s">
        <v>2</v>
      </c>
      <c r="H928" s="44" t="s">
        <v>58</v>
      </c>
      <c r="I928" s="52" t="s">
        <v>331</v>
      </c>
      <c r="J928" s="33"/>
      <c r="K928" s="69"/>
      <c r="L928" s="38">
        <v>6</v>
      </c>
      <c r="M928" s="41" t="e">
        <f>VLOOKUP(I928,#REF!,6,0)</f>
        <v>#REF!</v>
      </c>
      <c r="N928" s="33"/>
    </row>
    <row r="929" spans="1:43" s="1" customFormat="1" ht="23.25" hidden="1" customHeight="1">
      <c r="A929" s="28">
        <v>924</v>
      </c>
      <c r="B929" s="94" t="str">
        <f t="shared" si="14"/>
        <v>20241FL6130K19.6</v>
      </c>
      <c r="C929" s="93" t="s">
        <v>2842</v>
      </c>
      <c r="D929" s="141" t="s">
        <v>222</v>
      </c>
      <c r="E929" s="55" t="s">
        <v>162</v>
      </c>
      <c r="F929" s="32" t="s">
        <v>47</v>
      </c>
      <c r="G929" s="30" t="s">
        <v>5</v>
      </c>
      <c r="H929" s="44" t="s">
        <v>58</v>
      </c>
      <c r="I929" s="52" t="s">
        <v>331</v>
      </c>
      <c r="J929" s="33"/>
      <c r="K929" s="69"/>
      <c r="L929" s="38">
        <v>6</v>
      </c>
      <c r="M929" s="41" t="e">
        <f>VLOOKUP(I929,#REF!,6,0)</f>
        <v>#REF!</v>
      </c>
      <c r="N929" s="33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</row>
    <row r="930" spans="1:43" s="1" customFormat="1" ht="23.25" hidden="1" customHeight="1">
      <c r="A930" s="28">
        <v>925</v>
      </c>
      <c r="B930" s="94" t="str">
        <f t="shared" si="14"/>
        <v>20241FL6130K19.7</v>
      </c>
      <c r="C930" s="93" t="s">
        <v>2845</v>
      </c>
      <c r="D930" s="141" t="s">
        <v>222</v>
      </c>
      <c r="E930" s="55" t="s">
        <v>162</v>
      </c>
      <c r="F930" s="32" t="s">
        <v>48</v>
      </c>
      <c r="G930" s="30" t="s">
        <v>2</v>
      </c>
      <c r="H930" s="44" t="s">
        <v>58</v>
      </c>
      <c r="I930" s="52" t="s">
        <v>332</v>
      </c>
      <c r="J930" s="33"/>
      <c r="K930" s="69"/>
      <c r="L930" s="38">
        <v>7</v>
      </c>
      <c r="M930" s="41" t="e">
        <f>VLOOKUP(I930,#REF!,6,0)</f>
        <v>#REF!</v>
      </c>
      <c r="N930" s="33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</row>
    <row r="931" spans="1:43" s="1" customFormat="1" ht="23.25" hidden="1" customHeight="1">
      <c r="A931" s="28">
        <v>926</v>
      </c>
      <c r="B931" s="94" t="str">
        <f t="shared" si="14"/>
        <v>20241FL6130K19.7</v>
      </c>
      <c r="C931" s="93" t="s">
        <v>2845</v>
      </c>
      <c r="D931" s="141" t="s">
        <v>222</v>
      </c>
      <c r="E931" s="55" t="s">
        <v>162</v>
      </c>
      <c r="F931" s="32" t="s">
        <v>48</v>
      </c>
      <c r="G931" s="30" t="s">
        <v>5</v>
      </c>
      <c r="H931" s="44" t="s">
        <v>58</v>
      </c>
      <c r="I931" s="52" t="s">
        <v>332</v>
      </c>
      <c r="J931" s="33"/>
      <c r="K931" s="69"/>
      <c r="L931" s="38">
        <v>7</v>
      </c>
      <c r="M931" s="41" t="e">
        <f>VLOOKUP(I931,#REF!,6,0)</f>
        <v>#REF!</v>
      </c>
      <c r="N931" s="33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</row>
    <row r="932" spans="1:43" s="1" customFormat="1" ht="23.25" hidden="1" customHeight="1">
      <c r="A932" s="28">
        <v>927</v>
      </c>
      <c r="B932" s="94" t="str">
        <f t="shared" si="14"/>
        <v>20241FL6130K19.8</v>
      </c>
      <c r="C932" s="93" t="s">
        <v>2848</v>
      </c>
      <c r="D932" s="141" t="s">
        <v>222</v>
      </c>
      <c r="E932" s="55" t="s">
        <v>162</v>
      </c>
      <c r="F932" s="32" t="s">
        <v>45</v>
      </c>
      <c r="G932" s="30" t="s">
        <v>2</v>
      </c>
      <c r="H932" s="44" t="s">
        <v>58</v>
      </c>
      <c r="I932" s="52" t="s">
        <v>332</v>
      </c>
      <c r="J932" s="33"/>
      <c r="K932" s="69"/>
      <c r="L932" s="38">
        <v>8</v>
      </c>
      <c r="M932" s="41" t="e">
        <f>VLOOKUP(I932,#REF!,6,0)</f>
        <v>#REF!</v>
      </c>
      <c r="N932" s="33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</row>
    <row r="933" spans="1:43" s="1" customFormat="1" ht="23.25" hidden="1" customHeight="1">
      <c r="A933" s="28">
        <v>928</v>
      </c>
      <c r="B933" s="94" t="str">
        <f t="shared" si="14"/>
        <v>20241FL6130K19.8</v>
      </c>
      <c r="C933" s="93" t="s">
        <v>2848</v>
      </c>
      <c r="D933" s="141" t="s">
        <v>222</v>
      </c>
      <c r="E933" s="55" t="s">
        <v>162</v>
      </c>
      <c r="F933" s="32" t="s">
        <v>45</v>
      </c>
      <c r="G933" s="30" t="s">
        <v>5</v>
      </c>
      <c r="H933" s="44" t="s">
        <v>58</v>
      </c>
      <c r="I933" s="52" t="s">
        <v>332</v>
      </c>
      <c r="J933" s="33"/>
      <c r="K933" s="69"/>
      <c r="L933" s="38">
        <v>8</v>
      </c>
      <c r="M933" s="41" t="e">
        <f>VLOOKUP(I933,#REF!,6,0)</f>
        <v>#REF!</v>
      </c>
      <c r="N933" s="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</row>
    <row r="934" spans="1:43" s="1" customFormat="1" ht="23.25" hidden="1" customHeight="1">
      <c r="A934" s="28">
        <v>929</v>
      </c>
      <c r="B934" s="94" t="str">
        <f t="shared" si="14"/>
        <v>20241FL6130K19.9</v>
      </c>
      <c r="C934" s="93" t="s">
        <v>2851</v>
      </c>
      <c r="D934" s="141" t="s">
        <v>222</v>
      </c>
      <c r="E934" s="55" t="s">
        <v>162</v>
      </c>
      <c r="F934" s="32" t="s">
        <v>46</v>
      </c>
      <c r="G934" s="30" t="s">
        <v>1</v>
      </c>
      <c r="H934" s="44" t="s">
        <v>58</v>
      </c>
      <c r="I934" s="52" t="s">
        <v>333</v>
      </c>
      <c r="J934" s="33"/>
      <c r="K934" s="69"/>
      <c r="L934" s="38">
        <v>9</v>
      </c>
      <c r="M934" s="41" t="e">
        <f>VLOOKUP(I934,#REF!,6,0)</f>
        <v>#REF!</v>
      </c>
      <c r="N934" s="33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</row>
    <row r="935" spans="1:43" s="1" customFormat="1" ht="23.25" hidden="1" customHeight="1">
      <c r="A935" s="28">
        <v>930</v>
      </c>
      <c r="B935" s="94" t="str">
        <f t="shared" si="14"/>
        <v>20241FL6130K19.9</v>
      </c>
      <c r="C935" s="93" t="s">
        <v>2851</v>
      </c>
      <c r="D935" s="141" t="s">
        <v>222</v>
      </c>
      <c r="E935" s="55" t="s">
        <v>162</v>
      </c>
      <c r="F935" s="32" t="s">
        <v>46</v>
      </c>
      <c r="G935" s="30" t="s">
        <v>4</v>
      </c>
      <c r="H935" s="44" t="s">
        <v>58</v>
      </c>
      <c r="I935" s="52" t="s">
        <v>333</v>
      </c>
      <c r="J935" s="33"/>
      <c r="K935" s="69"/>
      <c r="L935" s="38">
        <v>9</v>
      </c>
      <c r="M935" s="41" t="e">
        <f>VLOOKUP(I935,#REF!,6,0)</f>
        <v>#REF!</v>
      </c>
      <c r="N935" s="33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</row>
    <row r="936" spans="1:43" s="1" customFormat="1" ht="23.25" hidden="1" customHeight="1">
      <c r="A936" s="28">
        <v>931</v>
      </c>
      <c r="B936" s="94" t="str">
        <f t="shared" si="14"/>
        <v>20241FL6130K19.10</v>
      </c>
      <c r="C936" s="93" t="s">
        <v>2854</v>
      </c>
      <c r="D936" s="141" t="s">
        <v>222</v>
      </c>
      <c r="E936" s="55" t="s">
        <v>162</v>
      </c>
      <c r="F936" s="32" t="s">
        <v>47</v>
      </c>
      <c r="G936" s="30" t="s">
        <v>1</v>
      </c>
      <c r="H936" s="44" t="s">
        <v>58</v>
      </c>
      <c r="I936" s="52" t="s">
        <v>333</v>
      </c>
      <c r="J936" s="33"/>
      <c r="K936" s="69"/>
      <c r="L936" s="38">
        <v>10</v>
      </c>
      <c r="M936" s="41" t="e">
        <f>VLOOKUP(I936,#REF!,6,0)</f>
        <v>#REF!</v>
      </c>
      <c r="N936" s="33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</row>
    <row r="937" spans="1:43" s="1" customFormat="1" ht="23.25" hidden="1" customHeight="1">
      <c r="A937" s="28">
        <v>932</v>
      </c>
      <c r="B937" s="94" t="str">
        <f t="shared" si="14"/>
        <v>20241FL6130K19.10</v>
      </c>
      <c r="C937" s="93" t="s">
        <v>2854</v>
      </c>
      <c r="D937" s="141" t="s">
        <v>222</v>
      </c>
      <c r="E937" s="55" t="s">
        <v>162</v>
      </c>
      <c r="F937" s="32" t="s">
        <v>47</v>
      </c>
      <c r="G937" s="30" t="s">
        <v>4</v>
      </c>
      <c r="H937" s="44" t="s">
        <v>58</v>
      </c>
      <c r="I937" s="52" t="s">
        <v>333</v>
      </c>
      <c r="J937" s="33"/>
      <c r="K937" s="69"/>
      <c r="L937" s="38">
        <v>10</v>
      </c>
      <c r="M937" s="41" t="e">
        <f>VLOOKUP(I937,#REF!,6,0)</f>
        <v>#REF!</v>
      </c>
      <c r="N937" s="33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</row>
    <row r="938" spans="1:43" s="1" customFormat="1" ht="23.25" hidden="1" customHeight="1">
      <c r="A938" s="28">
        <v>933</v>
      </c>
      <c r="B938" s="94" t="str">
        <f t="shared" si="14"/>
        <v>20241FL6130K19.11</v>
      </c>
      <c r="C938" s="93" t="s">
        <v>2857</v>
      </c>
      <c r="D938" s="141" t="s">
        <v>222</v>
      </c>
      <c r="E938" s="55" t="s">
        <v>162</v>
      </c>
      <c r="F938" s="32" t="s">
        <v>48</v>
      </c>
      <c r="G938" s="30" t="s">
        <v>1</v>
      </c>
      <c r="H938" s="44" t="s">
        <v>58</v>
      </c>
      <c r="I938" s="52" t="s">
        <v>334</v>
      </c>
      <c r="J938" s="33"/>
      <c r="K938" s="69"/>
      <c r="L938" s="38">
        <v>11</v>
      </c>
      <c r="M938" s="41" t="e">
        <f>VLOOKUP(I938,#REF!,6,0)</f>
        <v>#REF!</v>
      </c>
      <c r="N938" s="33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</row>
    <row r="939" spans="1:43" s="1" customFormat="1" ht="23.25" hidden="1" customHeight="1">
      <c r="A939" s="28">
        <v>934</v>
      </c>
      <c r="B939" s="94" t="str">
        <f t="shared" si="14"/>
        <v>20241FL6130K19.11</v>
      </c>
      <c r="C939" s="93" t="s">
        <v>2857</v>
      </c>
      <c r="D939" s="141" t="s">
        <v>222</v>
      </c>
      <c r="E939" s="55" t="s">
        <v>162</v>
      </c>
      <c r="F939" s="32" t="s">
        <v>48</v>
      </c>
      <c r="G939" s="30" t="s">
        <v>4</v>
      </c>
      <c r="H939" s="44" t="s">
        <v>58</v>
      </c>
      <c r="I939" s="52" t="s">
        <v>334</v>
      </c>
      <c r="J939" s="33"/>
      <c r="K939" s="69"/>
      <c r="L939" s="38">
        <v>11</v>
      </c>
      <c r="M939" s="41" t="e">
        <f>VLOOKUP(I939,#REF!,6,0)</f>
        <v>#REF!</v>
      </c>
      <c r="N939" s="33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</row>
    <row r="940" spans="1:43" s="1" customFormat="1" ht="23.25" hidden="1" customHeight="1">
      <c r="A940" s="28">
        <v>935</v>
      </c>
      <c r="B940" s="94" t="str">
        <f t="shared" si="14"/>
        <v>20241FL6130K19.12</v>
      </c>
      <c r="C940" s="93" t="s">
        <v>2860</v>
      </c>
      <c r="D940" s="141" t="s">
        <v>222</v>
      </c>
      <c r="E940" s="55" t="s">
        <v>162</v>
      </c>
      <c r="F940" s="32" t="s">
        <v>45</v>
      </c>
      <c r="G940" s="30" t="s">
        <v>1</v>
      </c>
      <c r="H940" s="44" t="s">
        <v>58</v>
      </c>
      <c r="I940" s="52" t="s">
        <v>334</v>
      </c>
      <c r="J940" s="33"/>
      <c r="K940" s="69"/>
      <c r="L940" s="38">
        <v>12</v>
      </c>
      <c r="M940" s="41" t="e">
        <f>VLOOKUP(I940,#REF!,6,0)</f>
        <v>#REF!</v>
      </c>
      <c r="N940" s="33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</row>
    <row r="941" spans="1:43" s="1" customFormat="1" ht="23.25" hidden="1" customHeight="1">
      <c r="A941" s="28">
        <v>936</v>
      </c>
      <c r="B941" s="94" t="str">
        <f t="shared" si="14"/>
        <v>20241FL6130K19.12</v>
      </c>
      <c r="C941" s="93" t="s">
        <v>2860</v>
      </c>
      <c r="D941" s="141" t="s">
        <v>222</v>
      </c>
      <c r="E941" s="55" t="s">
        <v>162</v>
      </c>
      <c r="F941" s="32" t="s">
        <v>45</v>
      </c>
      <c r="G941" s="30" t="s">
        <v>4</v>
      </c>
      <c r="H941" s="44" t="s">
        <v>58</v>
      </c>
      <c r="I941" s="52" t="s">
        <v>334</v>
      </c>
      <c r="J941" s="33"/>
      <c r="K941" s="69"/>
      <c r="L941" s="38">
        <v>12</v>
      </c>
      <c r="M941" s="41" t="e">
        <f>VLOOKUP(I941,#REF!,6,0)</f>
        <v>#REF!</v>
      </c>
      <c r="N941" s="33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</row>
    <row r="942" spans="1:43" s="1" customFormat="1" ht="23.25" hidden="1" customHeight="1">
      <c r="A942" s="28">
        <v>937</v>
      </c>
      <c r="B942" s="94" t="str">
        <f t="shared" si="14"/>
        <v>20241FL6130K19.13</v>
      </c>
      <c r="C942" s="93" t="s">
        <v>2863</v>
      </c>
      <c r="D942" s="141" t="s">
        <v>222</v>
      </c>
      <c r="E942" s="55" t="s">
        <v>162</v>
      </c>
      <c r="F942" s="32" t="s">
        <v>46</v>
      </c>
      <c r="G942" s="30" t="s">
        <v>2</v>
      </c>
      <c r="H942" s="44" t="s">
        <v>482</v>
      </c>
      <c r="I942" s="52" t="s">
        <v>335</v>
      </c>
      <c r="J942" s="33"/>
      <c r="K942" s="69"/>
      <c r="L942" s="38">
        <v>13</v>
      </c>
      <c r="M942" s="41" t="e">
        <f>VLOOKUP(I942,#REF!,6,0)</f>
        <v>#REF!</v>
      </c>
      <c r="N942" s="33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</row>
    <row r="943" spans="1:43" s="1" customFormat="1" ht="23.25" hidden="1" customHeight="1">
      <c r="A943" s="28">
        <v>938</v>
      </c>
      <c r="B943" s="94" t="str">
        <f t="shared" si="14"/>
        <v>20241FL6130K19.13</v>
      </c>
      <c r="C943" s="93" t="s">
        <v>2863</v>
      </c>
      <c r="D943" s="141" t="s">
        <v>222</v>
      </c>
      <c r="E943" s="55" t="s">
        <v>162</v>
      </c>
      <c r="F943" s="32" t="s">
        <v>46</v>
      </c>
      <c r="G943" s="30" t="s">
        <v>5</v>
      </c>
      <c r="H943" s="44" t="s">
        <v>482</v>
      </c>
      <c r="I943" s="52" t="s">
        <v>335</v>
      </c>
      <c r="J943" s="33"/>
      <c r="K943" s="69"/>
      <c r="L943" s="38">
        <v>13</v>
      </c>
      <c r="M943" s="41" t="e">
        <f>VLOOKUP(I943,#REF!,6,0)</f>
        <v>#REF!</v>
      </c>
      <c r="N943" s="3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</row>
    <row r="944" spans="1:43" s="1" customFormat="1" ht="23.25" hidden="1" customHeight="1">
      <c r="A944" s="28">
        <v>939</v>
      </c>
      <c r="B944" s="94" t="str">
        <f t="shared" si="14"/>
        <v>20241FL6130K19.14</v>
      </c>
      <c r="C944" s="93" t="s">
        <v>2866</v>
      </c>
      <c r="D944" s="141" t="s">
        <v>222</v>
      </c>
      <c r="E944" s="55" t="s">
        <v>162</v>
      </c>
      <c r="F944" s="32" t="s">
        <v>47</v>
      </c>
      <c r="G944" s="30" t="s">
        <v>2</v>
      </c>
      <c r="H944" s="44" t="s">
        <v>482</v>
      </c>
      <c r="I944" s="52" t="s">
        <v>335</v>
      </c>
      <c r="J944" s="33"/>
      <c r="K944" s="69"/>
      <c r="L944" s="38">
        <v>14</v>
      </c>
      <c r="M944" s="41" t="e">
        <f>VLOOKUP(I944,#REF!,6,0)</f>
        <v>#REF!</v>
      </c>
      <c r="N944" s="33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</row>
    <row r="945" spans="1:43" s="1" customFormat="1" ht="23.25" hidden="1" customHeight="1">
      <c r="A945" s="28">
        <v>940</v>
      </c>
      <c r="B945" s="94" t="str">
        <f t="shared" si="14"/>
        <v>20241FL6130K19.14</v>
      </c>
      <c r="C945" s="93" t="s">
        <v>2866</v>
      </c>
      <c r="D945" s="141" t="s">
        <v>222</v>
      </c>
      <c r="E945" s="55" t="s">
        <v>162</v>
      </c>
      <c r="F945" s="32" t="s">
        <v>47</v>
      </c>
      <c r="G945" s="30" t="s">
        <v>5</v>
      </c>
      <c r="H945" s="44" t="s">
        <v>482</v>
      </c>
      <c r="I945" s="52" t="s">
        <v>335</v>
      </c>
      <c r="J945" s="33"/>
      <c r="K945" s="69"/>
      <c r="L945" s="38">
        <v>14</v>
      </c>
      <c r="M945" s="41" t="e">
        <f>VLOOKUP(I945,#REF!,6,0)</f>
        <v>#REF!</v>
      </c>
      <c r="N945" s="33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</row>
    <row r="946" spans="1:43" s="1" customFormat="1" ht="23.25" hidden="1" customHeight="1">
      <c r="A946" s="28">
        <v>941</v>
      </c>
      <c r="B946" s="94" t="str">
        <f t="shared" si="14"/>
        <v>20241FL6130K19.15</v>
      </c>
      <c r="C946" s="93" t="s">
        <v>2869</v>
      </c>
      <c r="D946" s="141" t="s">
        <v>222</v>
      </c>
      <c r="E946" s="55" t="s">
        <v>162</v>
      </c>
      <c r="F946" s="32" t="s">
        <v>46</v>
      </c>
      <c r="G946" s="30" t="s">
        <v>2</v>
      </c>
      <c r="H946" s="44" t="s">
        <v>3629</v>
      </c>
      <c r="I946" s="52" t="s">
        <v>340</v>
      </c>
      <c r="J946" s="33"/>
      <c r="K946" s="69"/>
      <c r="L946" s="38">
        <v>15</v>
      </c>
      <c r="M946" s="41" t="e">
        <f>VLOOKUP(I946,#REF!,6,0)</f>
        <v>#REF!</v>
      </c>
      <c r="N946" s="33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</row>
    <row r="947" spans="1:43" s="1" customFormat="1" ht="23.25" hidden="1" customHeight="1">
      <c r="A947" s="28">
        <v>942</v>
      </c>
      <c r="B947" s="94" t="str">
        <f t="shared" si="14"/>
        <v>20241FL6130K19.15</v>
      </c>
      <c r="C947" s="93" t="s">
        <v>2869</v>
      </c>
      <c r="D947" s="141" t="s">
        <v>222</v>
      </c>
      <c r="E947" s="55" t="s">
        <v>162</v>
      </c>
      <c r="F947" s="32" t="s">
        <v>46</v>
      </c>
      <c r="G947" s="30" t="s">
        <v>5</v>
      </c>
      <c r="H947" s="44" t="s">
        <v>3629</v>
      </c>
      <c r="I947" s="52" t="s">
        <v>340</v>
      </c>
      <c r="J947" s="33"/>
      <c r="K947" s="69"/>
      <c r="L947" s="38">
        <v>15</v>
      </c>
      <c r="M947" s="41" t="e">
        <f>VLOOKUP(I947,#REF!,6,0)</f>
        <v>#REF!</v>
      </c>
      <c r="N947" s="33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</row>
    <row r="948" spans="1:43" s="1" customFormat="1" ht="23.25" hidden="1" customHeight="1">
      <c r="A948" s="28">
        <v>943</v>
      </c>
      <c r="B948" s="94" t="str">
        <f t="shared" si="14"/>
        <v>20241FL6130K19.16</v>
      </c>
      <c r="C948" s="93" t="s">
        <v>2872</v>
      </c>
      <c r="D948" s="141" t="s">
        <v>222</v>
      </c>
      <c r="E948" s="55" t="s">
        <v>162</v>
      </c>
      <c r="F948" s="32" t="s">
        <v>47</v>
      </c>
      <c r="G948" s="30" t="s">
        <v>2</v>
      </c>
      <c r="H948" s="44" t="s">
        <v>3629</v>
      </c>
      <c r="I948" s="52" t="s">
        <v>340</v>
      </c>
      <c r="J948" s="33"/>
      <c r="K948" s="69"/>
      <c r="L948" s="38">
        <v>16</v>
      </c>
      <c r="M948" s="41" t="e">
        <f>VLOOKUP(I948,#REF!,6,0)</f>
        <v>#REF!</v>
      </c>
      <c r="N948" s="33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</row>
    <row r="949" spans="1:43" s="1" customFormat="1" ht="23.25" hidden="1" customHeight="1">
      <c r="A949" s="28">
        <v>944</v>
      </c>
      <c r="B949" s="94" t="str">
        <f t="shared" si="14"/>
        <v>20241FL6130K19.16</v>
      </c>
      <c r="C949" s="93" t="s">
        <v>2872</v>
      </c>
      <c r="D949" s="141" t="s">
        <v>222</v>
      </c>
      <c r="E949" s="55" t="s">
        <v>162</v>
      </c>
      <c r="F949" s="32" t="s">
        <v>47</v>
      </c>
      <c r="G949" s="30" t="s">
        <v>5</v>
      </c>
      <c r="H949" s="44" t="s">
        <v>3629</v>
      </c>
      <c r="I949" s="52" t="s">
        <v>340</v>
      </c>
      <c r="J949" s="33"/>
      <c r="K949" s="69"/>
      <c r="L949" s="38">
        <v>16</v>
      </c>
      <c r="M949" s="41" t="e">
        <f>VLOOKUP(I949,#REF!,6,0)</f>
        <v>#REF!</v>
      </c>
      <c r="N949" s="33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</row>
    <row r="950" spans="1:43" s="1" customFormat="1" ht="23.25" hidden="1" customHeight="1">
      <c r="A950" s="28">
        <v>945</v>
      </c>
      <c r="B950" s="94" t="str">
        <f t="shared" si="14"/>
        <v>20241FL6130K19.17</v>
      </c>
      <c r="C950" s="93" t="s">
        <v>2875</v>
      </c>
      <c r="D950" s="141" t="s">
        <v>222</v>
      </c>
      <c r="E950" s="55" t="s">
        <v>162</v>
      </c>
      <c r="F950" s="32" t="s">
        <v>48</v>
      </c>
      <c r="G950" s="30" t="s">
        <v>2</v>
      </c>
      <c r="H950" s="44" t="s">
        <v>3629</v>
      </c>
      <c r="I950" s="52" t="s">
        <v>341</v>
      </c>
      <c r="J950" s="33"/>
      <c r="K950" s="69"/>
      <c r="L950" s="38">
        <v>17</v>
      </c>
      <c r="M950" s="41" t="e">
        <f>VLOOKUP(I950,#REF!,6,0)</f>
        <v>#REF!</v>
      </c>
      <c r="N950" s="33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</row>
    <row r="951" spans="1:43" s="1" customFormat="1" ht="23.25" hidden="1" customHeight="1">
      <c r="A951" s="28">
        <v>946</v>
      </c>
      <c r="B951" s="94" t="str">
        <f t="shared" si="14"/>
        <v>20241FL6130K19.17</v>
      </c>
      <c r="C951" s="93" t="s">
        <v>2875</v>
      </c>
      <c r="D951" s="141" t="s">
        <v>222</v>
      </c>
      <c r="E951" s="55" t="s">
        <v>162</v>
      </c>
      <c r="F951" s="32" t="s">
        <v>48</v>
      </c>
      <c r="G951" s="30" t="s">
        <v>5</v>
      </c>
      <c r="H951" s="44" t="s">
        <v>3629</v>
      </c>
      <c r="I951" s="52" t="s">
        <v>341</v>
      </c>
      <c r="J951" s="33"/>
      <c r="K951" s="69"/>
      <c r="L951" s="38">
        <v>17</v>
      </c>
      <c r="M951" s="41" t="e">
        <f>VLOOKUP(I951,#REF!,6,0)</f>
        <v>#REF!</v>
      </c>
      <c r="N951" s="33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</row>
    <row r="952" spans="1:43" s="1" customFormat="1" ht="23.25" hidden="1" customHeight="1">
      <c r="A952" s="28">
        <v>947</v>
      </c>
      <c r="B952" s="94" t="str">
        <f t="shared" si="14"/>
        <v>20241FL6130K19.18</v>
      </c>
      <c r="C952" s="93" t="s">
        <v>2878</v>
      </c>
      <c r="D952" s="141" t="s">
        <v>222</v>
      </c>
      <c r="E952" s="55" t="s">
        <v>162</v>
      </c>
      <c r="F952" s="32" t="s">
        <v>45</v>
      </c>
      <c r="G952" s="30" t="s">
        <v>2</v>
      </c>
      <c r="H952" s="44" t="s">
        <v>3629</v>
      </c>
      <c r="I952" s="52" t="s">
        <v>341</v>
      </c>
      <c r="J952" s="33"/>
      <c r="K952" s="69"/>
      <c r="L952" s="38">
        <v>18</v>
      </c>
      <c r="M952" s="41" t="e">
        <f>VLOOKUP(I952,#REF!,6,0)</f>
        <v>#REF!</v>
      </c>
      <c r="N952" s="33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</row>
    <row r="953" spans="1:43" s="1" customFormat="1" ht="23.25" hidden="1" customHeight="1">
      <c r="A953" s="28">
        <v>948</v>
      </c>
      <c r="B953" s="94" t="str">
        <f t="shared" si="14"/>
        <v>20241FL6130K19.18</v>
      </c>
      <c r="C953" s="93" t="s">
        <v>2878</v>
      </c>
      <c r="D953" s="141" t="s">
        <v>222</v>
      </c>
      <c r="E953" s="55" t="s">
        <v>162</v>
      </c>
      <c r="F953" s="32" t="s">
        <v>45</v>
      </c>
      <c r="G953" s="30" t="s">
        <v>5</v>
      </c>
      <c r="H953" s="44" t="s">
        <v>3629</v>
      </c>
      <c r="I953" s="52" t="s">
        <v>341</v>
      </c>
      <c r="J953" s="33"/>
      <c r="K953" s="69"/>
      <c r="L953" s="38">
        <v>18</v>
      </c>
      <c r="M953" s="41" t="e">
        <f>VLOOKUP(I953,#REF!,6,0)</f>
        <v>#REF!</v>
      </c>
      <c r="N953" s="3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</row>
    <row r="954" spans="1:43" s="1" customFormat="1" ht="23.25" hidden="1" customHeight="1">
      <c r="A954" s="28">
        <v>949</v>
      </c>
      <c r="B954" s="94" t="str">
        <f t="shared" si="14"/>
        <v>20241FL6130K19.19</v>
      </c>
      <c r="C954" s="93" t="s">
        <v>2881</v>
      </c>
      <c r="D954" s="141" t="s">
        <v>222</v>
      </c>
      <c r="E954" s="55" t="s">
        <v>162</v>
      </c>
      <c r="F954" s="32" t="s">
        <v>46</v>
      </c>
      <c r="G954" s="30" t="s">
        <v>1</v>
      </c>
      <c r="H954" s="44" t="s">
        <v>41</v>
      </c>
      <c r="I954" s="52" t="s">
        <v>342</v>
      </c>
      <c r="J954" s="33"/>
      <c r="K954" s="69"/>
      <c r="L954" s="38">
        <v>19</v>
      </c>
      <c r="M954" s="41" t="e">
        <f>VLOOKUP(I954,#REF!,6,0)</f>
        <v>#REF!</v>
      </c>
      <c r="N954" s="33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</row>
    <row r="955" spans="1:43" s="1" customFormat="1" ht="23.25" hidden="1" customHeight="1">
      <c r="A955" s="28">
        <v>950</v>
      </c>
      <c r="B955" s="94" t="str">
        <f t="shared" si="14"/>
        <v>20241FL6130K19.19</v>
      </c>
      <c r="C955" s="93" t="s">
        <v>2881</v>
      </c>
      <c r="D955" s="141" t="s">
        <v>222</v>
      </c>
      <c r="E955" s="55" t="s">
        <v>162</v>
      </c>
      <c r="F955" s="32" t="s">
        <v>46</v>
      </c>
      <c r="G955" s="30" t="s">
        <v>4</v>
      </c>
      <c r="H955" s="44" t="s">
        <v>41</v>
      </c>
      <c r="I955" s="52" t="s">
        <v>342</v>
      </c>
      <c r="J955" s="33"/>
      <c r="K955" s="69"/>
      <c r="L955" s="38">
        <v>19</v>
      </c>
      <c r="M955" s="41" t="e">
        <f>VLOOKUP(I955,#REF!,6,0)</f>
        <v>#REF!</v>
      </c>
      <c r="N955" s="33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</row>
    <row r="956" spans="1:43" s="1" customFormat="1" ht="23.25" hidden="1" customHeight="1">
      <c r="A956" s="28">
        <v>951</v>
      </c>
      <c r="B956" s="94" t="str">
        <f t="shared" si="14"/>
        <v>20241FL6130K19.20</v>
      </c>
      <c r="C956" s="93" t="s">
        <v>2884</v>
      </c>
      <c r="D956" s="141" t="s">
        <v>222</v>
      </c>
      <c r="E956" s="55" t="s">
        <v>162</v>
      </c>
      <c r="F956" s="32" t="s">
        <v>47</v>
      </c>
      <c r="G956" s="30" t="s">
        <v>1</v>
      </c>
      <c r="H956" s="44" t="s">
        <v>41</v>
      </c>
      <c r="I956" s="52" t="s">
        <v>342</v>
      </c>
      <c r="J956" s="33"/>
      <c r="K956" s="69"/>
      <c r="L956" s="38">
        <v>20</v>
      </c>
      <c r="M956" s="41" t="e">
        <f>VLOOKUP(I956,#REF!,6,0)</f>
        <v>#REF!</v>
      </c>
      <c r="N956" s="33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</row>
    <row r="957" spans="1:43" s="1" customFormat="1" ht="23.25" hidden="1" customHeight="1">
      <c r="A957" s="28">
        <v>952</v>
      </c>
      <c r="B957" s="94" t="str">
        <f t="shared" si="14"/>
        <v>20241FL6130K19.20</v>
      </c>
      <c r="C957" s="93" t="s">
        <v>2884</v>
      </c>
      <c r="D957" s="141" t="s">
        <v>222</v>
      </c>
      <c r="E957" s="55" t="s">
        <v>162</v>
      </c>
      <c r="F957" s="32" t="s">
        <v>47</v>
      </c>
      <c r="G957" s="30" t="s">
        <v>4</v>
      </c>
      <c r="H957" s="44" t="s">
        <v>41</v>
      </c>
      <c r="I957" s="52" t="s">
        <v>342</v>
      </c>
      <c r="J957" s="33"/>
      <c r="K957" s="69"/>
      <c r="L957" s="38">
        <v>20</v>
      </c>
      <c r="M957" s="41" t="e">
        <f>VLOOKUP(I957,#REF!,6,0)</f>
        <v>#REF!</v>
      </c>
      <c r="N957" s="33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</row>
    <row r="958" spans="1:43" s="1" customFormat="1" ht="23.25" hidden="1" customHeight="1">
      <c r="A958" s="28">
        <v>953</v>
      </c>
      <c r="B958" s="94" t="str">
        <f t="shared" si="14"/>
        <v>20241FL6130K19.21</v>
      </c>
      <c r="C958" s="93" t="s">
        <v>2887</v>
      </c>
      <c r="D958" s="141" t="s">
        <v>222</v>
      </c>
      <c r="E958" s="55" t="s">
        <v>162</v>
      </c>
      <c r="F958" s="32" t="s">
        <v>48</v>
      </c>
      <c r="G958" s="30" t="s">
        <v>1</v>
      </c>
      <c r="H958" s="44" t="s">
        <v>41</v>
      </c>
      <c r="I958" s="52" t="s">
        <v>343</v>
      </c>
      <c r="J958" s="33"/>
      <c r="K958" s="69"/>
      <c r="L958" s="38">
        <v>21</v>
      </c>
      <c r="M958" s="41" t="e">
        <f>VLOOKUP(I958,#REF!,6,0)</f>
        <v>#REF!</v>
      </c>
      <c r="N958" s="33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</row>
    <row r="959" spans="1:43" s="1" customFormat="1" ht="23.25" hidden="1" customHeight="1">
      <c r="A959" s="28">
        <v>954</v>
      </c>
      <c r="B959" s="94" t="str">
        <f t="shared" si="14"/>
        <v>20241FL6130K19.21</v>
      </c>
      <c r="C959" s="93" t="s">
        <v>2887</v>
      </c>
      <c r="D959" s="141" t="s">
        <v>222</v>
      </c>
      <c r="E959" s="55" t="s">
        <v>162</v>
      </c>
      <c r="F959" s="32" t="s">
        <v>48</v>
      </c>
      <c r="G959" s="30" t="s">
        <v>4</v>
      </c>
      <c r="H959" s="44" t="s">
        <v>41</v>
      </c>
      <c r="I959" s="52" t="s">
        <v>343</v>
      </c>
      <c r="J959" s="33"/>
      <c r="K959" s="69"/>
      <c r="L959" s="38">
        <v>21</v>
      </c>
      <c r="M959" s="41" t="e">
        <f>VLOOKUP(I959,#REF!,6,0)</f>
        <v>#REF!</v>
      </c>
      <c r="N959" s="33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</row>
    <row r="960" spans="1:43" s="1" customFormat="1" ht="23.25" hidden="1" customHeight="1">
      <c r="A960" s="28">
        <v>955</v>
      </c>
      <c r="B960" s="94" t="str">
        <f t="shared" si="14"/>
        <v>20241FL6130K19.22</v>
      </c>
      <c r="C960" s="93" t="s">
        <v>2890</v>
      </c>
      <c r="D960" s="141" t="s">
        <v>222</v>
      </c>
      <c r="E960" s="55" t="s">
        <v>162</v>
      </c>
      <c r="F960" s="32" t="s">
        <v>45</v>
      </c>
      <c r="G960" s="30" t="s">
        <v>1</v>
      </c>
      <c r="H960" s="44" t="s">
        <v>41</v>
      </c>
      <c r="I960" s="52" t="s">
        <v>343</v>
      </c>
      <c r="J960" s="33"/>
      <c r="K960" s="69"/>
      <c r="L960" s="38">
        <v>22</v>
      </c>
      <c r="M960" s="41" t="e">
        <f>VLOOKUP(I960,#REF!,6,0)</f>
        <v>#REF!</v>
      </c>
      <c r="N960" s="33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</row>
    <row r="961" spans="1:14" ht="23.25" hidden="1" customHeight="1">
      <c r="A961" s="28">
        <v>956</v>
      </c>
      <c r="B961" s="94" t="str">
        <f t="shared" si="14"/>
        <v>20241FL6130K19.22</v>
      </c>
      <c r="C961" s="93" t="s">
        <v>2890</v>
      </c>
      <c r="D961" s="141" t="s">
        <v>222</v>
      </c>
      <c r="E961" s="65" t="s">
        <v>162</v>
      </c>
      <c r="F961" s="32" t="s">
        <v>45</v>
      </c>
      <c r="G961" s="30" t="s">
        <v>4</v>
      </c>
      <c r="H961" s="44" t="s">
        <v>41</v>
      </c>
      <c r="I961" s="52" t="s">
        <v>343</v>
      </c>
      <c r="J961" s="33"/>
      <c r="K961" s="69"/>
      <c r="L961" s="38">
        <v>22</v>
      </c>
      <c r="M961" s="41" t="e">
        <f>VLOOKUP(I961,#REF!,6,0)</f>
        <v>#REF!</v>
      </c>
      <c r="N961" s="33"/>
    </row>
    <row r="962" spans="1:14" ht="23.25" hidden="1" customHeight="1">
      <c r="A962" s="28">
        <v>957</v>
      </c>
      <c r="B962" s="94" t="str">
        <f t="shared" si="14"/>
        <v>20241FL6130K19.23</v>
      </c>
      <c r="C962" s="93" t="s">
        <v>2893</v>
      </c>
      <c r="D962" s="141" t="s">
        <v>222</v>
      </c>
      <c r="E962" s="55" t="s">
        <v>162</v>
      </c>
      <c r="F962" s="32" t="s">
        <v>46</v>
      </c>
      <c r="G962" s="30" t="s">
        <v>0</v>
      </c>
      <c r="H962" s="44" t="s">
        <v>3629</v>
      </c>
      <c r="I962" s="52" t="s">
        <v>344</v>
      </c>
      <c r="J962" s="24"/>
      <c r="K962" s="69"/>
      <c r="L962" s="38">
        <v>23</v>
      </c>
      <c r="M962" s="41" t="e">
        <f>VLOOKUP(I962,#REF!,6,0)</f>
        <v>#REF!</v>
      </c>
      <c r="N962" s="24"/>
    </row>
    <row r="963" spans="1:14" ht="23.25" hidden="1" customHeight="1">
      <c r="A963" s="28">
        <v>958</v>
      </c>
      <c r="B963" s="94" t="str">
        <f t="shared" si="14"/>
        <v>20241FL6130K19.23</v>
      </c>
      <c r="C963" s="93" t="s">
        <v>2893</v>
      </c>
      <c r="D963" s="141" t="s">
        <v>222</v>
      </c>
      <c r="E963" s="55" t="s">
        <v>162</v>
      </c>
      <c r="F963" s="32" t="s">
        <v>46</v>
      </c>
      <c r="G963" s="30" t="s">
        <v>3</v>
      </c>
      <c r="H963" s="44" t="s">
        <v>3629</v>
      </c>
      <c r="I963" s="52" t="s">
        <v>344</v>
      </c>
      <c r="J963" s="33"/>
      <c r="K963" s="69"/>
      <c r="L963" s="38">
        <v>23</v>
      </c>
      <c r="M963" s="41" t="e">
        <f>VLOOKUP(I963,#REF!,6,0)</f>
        <v>#REF!</v>
      </c>
      <c r="N963" s="33"/>
    </row>
    <row r="964" spans="1:14" ht="23.25" hidden="1" customHeight="1">
      <c r="A964" s="28">
        <v>959</v>
      </c>
      <c r="B964" s="94" t="str">
        <f t="shared" si="14"/>
        <v>20241FL6130K19.24</v>
      </c>
      <c r="C964" s="93" t="s">
        <v>2896</v>
      </c>
      <c r="D964" s="141" t="s">
        <v>222</v>
      </c>
      <c r="E964" s="55" t="s">
        <v>162</v>
      </c>
      <c r="F964" s="32" t="s">
        <v>47</v>
      </c>
      <c r="G964" s="30" t="s">
        <v>0</v>
      </c>
      <c r="H964" s="44" t="s">
        <v>3629</v>
      </c>
      <c r="I964" s="52" t="s">
        <v>344</v>
      </c>
      <c r="J964" s="24"/>
      <c r="K964" s="69"/>
      <c r="L964" s="38">
        <v>24</v>
      </c>
      <c r="M964" s="41" t="e">
        <f>VLOOKUP(I964,#REF!,6,0)</f>
        <v>#REF!</v>
      </c>
      <c r="N964" s="24"/>
    </row>
    <row r="965" spans="1:14" ht="23.25" hidden="1" customHeight="1">
      <c r="A965" s="28">
        <v>960</v>
      </c>
      <c r="B965" s="94" t="str">
        <f t="shared" si="14"/>
        <v>20241FL6130K19.24</v>
      </c>
      <c r="C965" s="93" t="s">
        <v>2896</v>
      </c>
      <c r="D965" s="141" t="s">
        <v>222</v>
      </c>
      <c r="E965" s="55" t="s">
        <v>162</v>
      </c>
      <c r="F965" s="32" t="s">
        <v>47</v>
      </c>
      <c r="G965" s="30" t="s">
        <v>3</v>
      </c>
      <c r="H965" s="44" t="s">
        <v>3629</v>
      </c>
      <c r="I965" s="52" t="s">
        <v>344</v>
      </c>
      <c r="J965" s="33"/>
      <c r="K965" s="69"/>
      <c r="L965" s="38">
        <v>24</v>
      </c>
      <c r="M965" s="41" t="e">
        <f>VLOOKUP(I965,#REF!,6,0)</f>
        <v>#REF!</v>
      </c>
      <c r="N965" s="33"/>
    </row>
    <row r="966" spans="1:14" ht="23.25" hidden="1" customHeight="1">
      <c r="A966" s="28">
        <v>961</v>
      </c>
      <c r="B966" s="94" t="str">
        <f t="shared" ref="B966:B1029" si="15">CONCATENATE(20241,$D966,"K19.",$L966)</f>
        <v>20241FL6130K19.25</v>
      </c>
      <c r="C966" s="93" t="s">
        <v>2899</v>
      </c>
      <c r="D966" s="141" t="s">
        <v>222</v>
      </c>
      <c r="E966" s="55" t="s">
        <v>162</v>
      </c>
      <c r="F966" s="32" t="s">
        <v>48</v>
      </c>
      <c r="G966" s="30" t="s">
        <v>0</v>
      </c>
      <c r="H966" s="44" t="s">
        <v>3629</v>
      </c>
      <c r="I966" s="52" t="s">
        <v>345</v>
      </c>
      <c r="J966" s="24"/>
      <c r="K966" s="69"/>
      <c r="L966" s="38">
        <v>25</v>
      </c>
      <c r="M966" s="41" t="e">
        <f>VLOOKUP(I966,#REF!,6,0)</f>
        <v>#REF!</v>
      </c>
      <c r="N966" s="24"/>
    </row>
    <row r="967" spans="1:14" ht="23.25" hidden="1" customHeight="1">
      <c r="A967" s="28">
        <v>962</v>
      </c>
      <c r="B967" s="94" t="str">
        <f t="shared" si="15"/>
        <v>20241FL6130K19.25</v>
      </c>
      <c r="C967" s="93" t="s">
        <v>2899</v>
      </c>
      <c r="D967" s="141" t="s">
        <v>222</v>
      </c>
      <c r="E967" s="55" t="s">
        <v>162</v>
      </c>
      <c r="F967" s="32" t="s">
        <v>48</v>
      </c>
      <c r="G967" s="30" t="s">
        <v>3</v>
      </c>
      <c r="H967" s="44" t="s">
        <v>3629</v>
      </c>
      <c r="I967" s="52" t="s">
        <v>345</v>
      </c>
      <c r="J967" s="33"/>
      <c r="K967" s="69"/>
      <c r="L967" s="38">
        <v>25</v>
      </c>
      <c r="M967" s="41" t="e">
        <f>VLOOKUP(I967,#REF!,6,0)</f>
        <v>#REF!</v>
      </c>
      <c r="N967" s="33"/>
    </row>
    <row r="968" spans="1:14" ht="23.25" hidden="1" customHeight="1">
      <c r="A968" s="28">
        <v>963</v>
      </c>
      <c r="B968" s="94" t="str">
        <f t="shared" si="15"/>
        <v>20241FL6130K19.26</v>
      </c>
      <c r="C968" s="93" t="s">
        <v>2902</v>
      </c>
      <c r="D968" s="141" t="s">
        <v>222</v>
      </c>
      <c r="E968" s="55" t="s">
        <v>162</v>
      </c>
      <c r="F968" s="32" t="s">
        <v>45</v>
      </c>
      <c r="G968" s="30" t="s">
        <v>0</v>
      </c>
      <c r="H968" s="44" t="s">
        <v>3629</v>
      </c>
      <c r="I968" s="52" t="s">
        <v>345</v>
      </c>
      <c r="J968" s="24"/>
      <c r="K968" s="69"/>
      <c r="L968" s="38">
        <v>26</v>
      </c>
      <c r="M968" s="41" t="e">
        <f>VLOOKUP(I968,#REF!,6,0)</f>
        <v>#REF!</v>
      </c>
      <c r="N968" s="24"/>
    </row>
    <row r="969" spans="1:14" ht="23.25" hidden="1" customHeight="1">
      <c r="A969" s="28">
        <v>964</v>
      </c>
      <c r="B969" s="94" t="str">
        <f t="shared" si="15"/>
        <v>20241FL6130K19.26</v>
      </c>
      <c r="C969" s="93" t="s">
        <v>2902</v>
      </c>
      <c r="D969" s="141" t="s">
        <v>222</v>
      </c>
      <c r="E969" s="55" t="s">
        <v>162</v>
      </c>
      <c r="F969" s="32" t="s">
        <v>45</v>
      </c>
      <c r="G969" s="30" t="s">
        <v>3</v>
      </c>
      <c r="H969" s="44" t="s">
        <v>3629</v>
      </c>
      <c r="I969" s="52" t="s">
        <v>345</v>
      </c>
      <c r="J969" s="33"/>
      <c r="K969" s="69"/>
      <c r="L969" s="38">
        <v>26</v>
      </c>
      <c r="M969" s="41" t="e">
        <f>VLOOKUP(I969,#REF!,6,0)</f>
        <v>#REF!</v>
      </c>
      <c r="N969" s="33"/>
    </row>
    <row r="970" spans="1:14" ht="23.25" hidden="1" customHeight="1">
      <c r="A970" s="28">
        <v>965</v>
      </c>
      <c r="B970" s="94" t="str">
        <f t="shared" si="15"/>
        <v>20241FL6130K19.27</v>
      </c>
      <c r="C970" s="93" t="s">
        <v>2905</v>
      </c>
      <c r="D970" s="141" t="s">
        <v>222</v>
      </c>
      <c r="E970" s="55" t="s">
        <v>162</v>
      </c>
      <c r="F970" s="32" t="s">
        <v>46</v>
      </c>
      <c r="G970" s="30" t="s">
        <v>2</v>
      </c>
      <c r="H970" s="44" t="s">
        <v>3630</v>
      </c>
      <c r="I970" s="52" t="s">
        <v>346</v>
      </c>
      <c r="J970" s="33"/>
      <c r="K970" s="69"/>
      <c r="L970" s="38">
        <v>27</v>
      </c>
      <c r="M970" s="41" t="e">
        <f>VLOOKUP(I970,#REF!,6,0)</f>
        <v>#REF!</v>
      </c>
      <c r="N970" s="33"/>
    </row>
    <row r="971" spans="1:14" ht="23.25" hidden="1" customHeight="1">
      <c r="A971" s="28">
        <v>966</v>
      </c>
      <c r="B971" s="94" t="str">
        <f t="shared" si="15"/>
        <v>20241FL6130K19.27</v>
      </c>
      <c r="C971" s="93" t="s">
        <v>2905</v>
      </c>
      <c r="D971" s="141" t="s">
        <v>222</v>
      </c>
      <c r="E971" s="55" t="s">
        <v>162</v>
      </c>
      <c r="F971" s="32" t="s">
        <v>46</v>
      </c>
      <c r="G971" s="30" t="s">
        <v>5</v>
      </c>
      <c r="H971" s="44" t="s">
        <v>3630</v>
      </c>
      <c r="I971" s="52" t="s">
        <v>346</v>
      </c>
      <c r="J971" s="33"/>
      <c r="K971" s="69"/>
      <c r="L971" s="38">
        <v>27</v>
      </c>
      <c r="M971" s="41" t="e">
        <f>VLOOKUP(I971,#REF!,6,0)</f>
        <v>#REF!</v>
      </c>
      <c r="N971" s="33"/>
    </row>
    <row r="972" spans="1:14" ht="23.25" hidden="1" customHeight="1">
      <c r="A972" s="28">
        <v>967</v>
      </c>
      <c r="B972" s="94" t="str">
        <f t="shared" si="15"/>
        <v>20241FL6130K19.28</v>
      </c>
      <c r="C972" s="93" t="s">
        <v>2908</v>
      </c>
      <c r="D972" s="141" t="s">
        <v>222</v>
      </c>
      <c r="E972" s="55" t="s">
        <v>162</v>
      </c>
      <c r="F972" s="32" t="s">
        <v>47</v>
      </c>
      <c r="G972" s="30" t="s">
        <v>2</v>
      </c>
      <c r="H972" s="44" t="s">
        <v>3630</v>
      </c>
      <c r="I972" s="52" t="s">
        <v>346</v>
      </c>
      <c r="J972" s="33"/>
      <c r="K972" s="69"/>
      <c r="L972" s="38">
        <v>28</v>
      </c>
      <c r="M972" s="41" t="e">
        <f>VLOOKUP(I972,#REF!,6,0)</f>
        <v>#REF!</v>
      </c>
      <c r="N972" s="33"/>
    </row>
    <row r="973" spans="1:14" ht="23.25" hidden="1" customHeight="1">
      <c r="A973" s="28">
        <v>968</v>
      </c>
      <c r="B973" s="94" t="str">
        <f t="shared" si="15"/>
        <v>20241FL6130K19.28</v>
      </c>
      <c r="C973" s="93" t="s">
        <v>2908</v>
      </c>
      <c r="D973" s="141" t="s">
        <v>222</v>
      </c>
      <c r="E973" s="55" t="s">
        <v>162</v>
      </c>
      <c r="F973" s="32" t="s">
        <v>47</v>
      </c>
      <c r="G973" s="30" t="s">
        <v>5</v>
      </c>
      <c r="H973" s="44" t="s">
        <v>3630</v>
      </c>
      <c r="I973" s="52" t="s">
        <v>346</v>
      </c>
      <c r="J973" s="33"/>
      <c r="K973" s="69"/>
      <c r="L973" s="38">
        <v>28</v>
      </c>
      <c r="M973" s="41" t="e">
        <f>VLOOKUP(I973,#REF!,6,0)</f>
        <v>#REF!</v>
      </c>
      <c r="N973" s="33"/>
    </row>
    <row r="974" spans="1:14" ht="23.25" hidden="1" customHeight="1">
      <c r="A974" s="28">
        <v>969</v>
      </c>
      <c r="B974" s="94" t="str">
        <f t="shared" si="15"/>
        <v>20241FL6130K19.29</v>
      </c>
      <c r="C974" s="93" t="s">
        <v>2911</v>
      </c>
      <c r="D974" s="141" t="s">
        <v>222</v>
      </c>
      <c r="E974" s="55" t="s">
        <v>162</v>
      </c>
      <c r="F974" s="32" t="s">
        <v>48</v>
      </c>
      <c r="G974" s="30" t="s">
        <v>2</v>
      </c>
      <c r="H974" s="44" t="s">
        <v>3630</v>
      </c>
      <c r="I974" s="52" t="s">
        <v>347</v>
      </c>
      <c r="J974" s="33"/>
      <c r="K974" s="69"/>
      <c r="L974" s="38">
        <v>29</v>
      </c>
      <c r="M974" s="41" t="e">
        <f>VLOOKUP(I974,#REF!,6,0)</f>
        <v>#REF!</v>
      </c>
      <c r="N974" s="33"/>
    </row>
    <row r="975" spans="1:14" ht="23.25" hidden="1" customHeight="1">
      <c r="A975" s="28">
        <v>970</v>
      </c>
      <c r="B975" s="94" t="str">
        <f t="shared" si="15"/>
        <v>20241FL6130K19.29</v>
      </c>
      <c r="C975" s="93" t="s">
        <v>2911</v>
      </c>
      <c r="D975" s="141" t="s">
        <v>222</v>
      </c>
      <c r="E975" s="55" t="s">
        <v>162</v>
      </c>
      <c r="F975" s="32" t="s">
        <v>48</v>
      </c>
      <c r="G975" s="30" t="s">
        <v>5</v>
      </c>
      <c r="H975" s="44" t="s">
        <v>3630</v>
      </c>
      <c r="I975" s="52" t="s">
        <v>347</v>
      </c>
      <c r="J975" s="33"/>
      <c r="K975" s="69"/>
      <c r="L975" s="38">
        <v>29</v>
      </c>
      <c r="M975" s="41" t="e">
        <f>VLOOKUP(I975,#REF!,6,0)</f>
        <v>#REF!</v>
      </c>
      <c r="N975" s="33"/>
    </row>
    <row r="976" spans="1:14" ht="23.25" hidden="1" customHeight="1">
      <c r="A976" s="28">
        <v>971</v>
      </c>
      <c r="B976" s="94" t="str">
        <f t="shared" si="15"/>
        <v>20241FL6130K19.30</v>
      </c>
      <c r="C976" s="93" t="s">
        <v>2914</v>
      </c>
      <c r="D976" s="141" t="s">
        <v>222</v>
      </c>
      <c r="E976" s="55" t="s">
        <v>162</v>
      </c>
      <c r="F976" s="32" t="s">
        <v>45</v>
      </c>
      <c r="G976" s="30" t="s">
        <v>2</v>
      </c>
      <c r="H976" s="44" t="s">
        <v>3630</v>
      </c>
      <c r="I976" s="52" t="s">
        <v>347</v>
      </c>
      <c r="J976" s="33"/>
      <c r="K976" s="69"/>
      <c r="L976" s="38">
        <v>30</v>
      </c>
      <c r="M976" s="41" t="e">
        <f>VLOOKUP(I976,#REF!,6,0)</f>
        <v>#REF!</v>
      </c>
      <c r="N976" s="33"/>
    </row>
    <row r="977" spans="1:43" s="1" customFormat="1" ht="23.25" hidden="1" customHeight="1">
      <c r="A977" s="28">
        <v>972</v>
      </c>
      <c r="B977" s="94" t="str">
        <f t="shared" si="15"/>
        <v>20241FL6130K19.30</v>
      </c>
      <c r="C977" s="93" t="s">
        <v>2914</v>
      </c>
      <c r="D977" s="141" t="s">
        <v>222</v>
      </c>
      <c r="E977" s="55" t="s">
        <v>162</v>
      </c>
      <c r="F977" s="32" t="s">
        <v>45</v>
      </c>
      <c r="G977" s="30" t="s">
        <v>5</v>
      </c>
      <c r="H977" s="44" t="s">
        <v>3630</v>
      </c>
      <c r="I977" s="52" t="s">
        <v>347</v>
      </c>
      <c r="J977" s="33"/>
      <c r="K977" s="69"/>
      <c r="L977" s="38">
        <v>30</v>
      </c>
      <c r="M977" s="41" t="e">
        <f>VLOOKUP(I977,#REF!,6,0)</f>
        <v>#REF!</v>
      </c>
      <c r="N977" s="33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</row>
    <row r="978" spans="1:43" s="1" customFormat="1" ht="23.25" hidden="1" customHeight="1">
      <c r="A978" s="28">
        <v>973</v>
      </c>
      <c r="B978" s="94" t="str">
        <f t="shared" si="15"/>
        <v>20241FL6130K19.31</v>
      </c>
      <c r="C978" s="93" t="s">
        <v>2917</v>
      </c>
      <c r="D978" s="141" t="s">
        <v>222</v>
      </c>
      <c r="E978" s="55" t="s">
        <v>162</v>
      </c>
      <c r="F978" s="32" t="s">
        <v>48</v>
      </c>
      <c r="G978" s="30" t="s">
        <v>1</v>
      </c>
      <c r="H978" s="44" t="s">
        <v>482</v>
      </c>
      <c r="I978" s="52" t="s">
        <v>336</v>
      </c>
      <c r="J978" s="33"/>
      <c r="K978" s="69"/>
      <c r="L978" s="38">
        <v>31</v>
      </c>
      <c r="M978" s="41" t="e">
        <f>VLOOKUP(I978,#REF!,6,0)</f>
        <v>#REF!</v>
      </c>
      <c r="N978" s="33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</row>
    <row r="979" spans="1:43" s="1" customFormat="1" ht="23.25" hidden="1" customHeight="1">
      <c r="A979" s="28">
        <v>974</v>
      </c>
      <c r="B979" s="94" t="str">
        <f t="shared" si="15"/>
        <v>20241FL6130K19.31</v>
      </c>
      <c r="C979" s="93" t="s">
        <v>2917</v>
      </c>
      <c r="D979" s="141" t="s">
        <v>222</v>
      </c>
      <c r="E979" s="55" t="s">
        <v>162</v>
      </c>
      <c r="F979" s="32" t="s">
        <v>48</v>
      </c>
      <c r="G979" s="30" t="s">
        <v>4</v>
      </c>
      <c r="H979" s="44" t="s">
        <v>482</v>
      </c>
      <c r="I979" s="52" t="s">
        <v>336</v>
      </c>
      <c r="J979" s="33"/>
      <c r="K979" s="69"/>
      <c r="L979" s="38">
        <v>31</v>
      </c>
      <c r="M979" s="41" t="e">
        <f>VLOOKUP(I979,#REF!,6,0)</f>
        <v>#REF!</v>
      </c>
      <c r="N979" s="33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</row>
    <row r="980" spans="1:43" s="1" customFormat="1" ht="23.25" hidden="1" customHeight="1">
      <c r="A980" s="28">
        <v>975</v>
      </c>
      <c r="B980" s="94" t="str">
        <f t="shared" si="15"/>
        <v>20241FL6130K19.32</v>
      </c>
      <c r="C980" s="93" t="s">
        <v>2920</v>
      </c>
      <c r="D980" s="141" t="s">
        <v>222</v>
      </c>
      <c r="E980" s="55" t="s">
        <v>162</v>
      </c>
      <c r="F980" s="32" t="s">
        <v>45</v>
      </c>
      <c r="G980" s="30" t="s">
        <v>1</v>
      </c>
      <c r="H980" s="44" t="s">
        <v>482</v>
      </c>
      <c r="I980" s="52" t="s">
        <v>336</v>
      </c>
      <c r="J980" s="33"/>
      <c r="K980" s="69"/>
      <c r="L980" s="38">
        <v>32</v>
      </c>
      <c r="M980" s="41" t="e">
        <f>VLOOKUP(I980,#REF!,6,0)</f>
        <v>#REF!</v>
      </c>
      <c r="N980" s="33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</row>
    <row r="981" spans="1:43" s="1" customFormat="1" ht="23.25" hidden="1" customHeight="1">
      <c r="A981" s="28">
        <v>976</v>
      </c>
      <c r="B981" s="94" t="str">
        <f t="shared" si="15"/>
        <v>20241FL6130K19.32</v>
      </c>
      <c r="C981" s="93" t="s">
        <v>2920</v>
      </c>
      <c r="D981" s="141" t="s">
        <v>222</v>
      </c>
      <c r="E981" s="55" t="s">
        <v>162</v>
      </c>
      <c r="F981" s="32" t="s">
        <v>45</v>
      </c>
      <c r="G981" s="30" t="s">
        <v>4</v>
      </c>
      <c r="H981" s="44" t="s">
        <v>482</v>
      </c>
      <c r="I981" s="52" t="s">
        <v>336</v>
      </c>
      <c r="J981" s="33"/>
      <c r="K981" s="69"/>
      <c r="L981" s="38">
        <v>32</v>
      </c>
      <c r="M981" s="41" t="e">
        <f>VLOOKUP(I981,#REF!,6,0)</f>
        <v>#REF!</v>
      </c>
      <c r="N981" s="33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</row>
    <row r="982" spans="1:43" s="1" customFormat="1" ht="23.25" hidden="1" customHeight="1">
      <c r="A982" s="28">
        <v>977</v>
      </c>
      <c r="B982" s="94" t="str">
        <f t="shared" si="15"/>
        <v>20241FL6130K19.33</v>
      </c>
      <c r="C982" s="93" t="s">
        <v>2923</v>
      </c>
      <c r="D982" s="141" t="s">
        <v>222</v>
      </c>
      <c r="E982" s="55" t="s">
        <v>162</v>
      </c>
      <c r="F982" s="32" t="s">
        <v>46</v>
      </c>
      <c r="G982" s="30" t="s">
        <v>1</v>
      </c>
      <c r="H982" s="44" t="s">
        <v>482</v>
      </c>
      <c r="I982" s="52" t="s">
        <v>337</v>
      </c>
      <c r="J982" s="33"/>
      <c r="K982" s="69"/>
      <c r="L982" s="38">
        <v>33</v>
      </c>
      <c r="M982" s="41" t="e">
        <f>VLOOKUP(I982,#REF!,6,0)</f>
        <v>#REF!</v>
      </c>
      <c r="N982" s="33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</row>
    <row r="983" spans="1:43" s="1" customFormat="1" ht="23.25" hidden="1" customHeight="1">
      <c r="A983" s="28">
        <v>978</v>
      </c>
      <c r="B983" s="94" t="str">
        <f t="shared" si="15"/>
        <v>20241FL6130K19.33</v>
      </c>
      <c r="C983" s="93" t="s">
        <v>2923</v>
      </c>
      <c r="D983" s="141" t="s">
        <v>222</v>
      </c>
      <c r="E983" s="55" t="s">
        <v>162</v>
      </c>
      <c r="F983" s="32" t="s">
        <v>46</v>
      </c>
      <c r="G983" s="30" t="s">
        <v>4</v>
      </c>
      <c r="H983" s="44" t="s">
        <v>482</v>
      </c>
      <c r="I983" s="52" t="s">
        <v>337</v>
      </c>
      <c r="J983" s="33"/>
      <c r="K983" s="69"/>
      <c r="L983" s="38">
        <v>33</v>
      </c>
      <c r="M983" s="41" t="e">
        <f>VLOOKUP(I983,#REF!,6,0)</f>
        <v>#REF!</v>
      </c>
      <c r="N983" s="3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</row>
    <row r="984" spans="1:43" s="1" customFormat="1" ht="23.25" hidden="1" customHeight="1">
      <c r="A984" s="28">
        <v>979</v>
      </c>
      <c r="B984" s="94" t="str">
        <f t="shared" si="15"/>
        <v>20241FL6130K19.34</v>
      </c>
      <c r="C984" s="93" t="s">
        <v>2926</v>
      </c>
      <c r="D984" s="141" t="s">
        <v>222</v>
      </c>
      <c r="E984" s="55" t="s">
        <v>162</v>
      </c>
      <c r="F984" s="32" t="s">
        <v>47</v>
      </c>
      <c r="G984" s="30" t="s">
        <v>1</v>
      </c>
      <c r="H984" s="44" t="s">
        <v>482</v>
      </c>
      <c r="I984" s="52" t="s">
        <v>337</v>
      </c>
      <c r="J984" s="33"/>
      <c r="K984" s="69"/>
      <c r="L984" s="38">
        <v>34</v>
      </c>
      <c r="M984" s="41" t="e">
        <f>VLOOKUP(I984,#REF!,6,0)</f>
        <v>#REF!</v>
      </c>
      <c r="N984" s="33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</row>
    <row r="985" spans="1:43" s="1" customFormat="1" ht="23.25" hidden="1" customHeight="1">
      <c r="A985" s="28">
        <v>980</v>
      </c>
      <c r="B985" s="94" t="str">
        <f t="shared" si="15"/>
        <v>20241FL6130K19.34</v>
      </c>
      <c r="C985" s="93" t="s">
        <v>2926</v>
      </c>
      <c r="D985" s="141" t="s">
        <v>222</v>
      </c>
      <c r="E985" s="55" t="s">
        <v>162</v>
      </c>
      <c r="F985" s="32" t="s">
        <v>47</v>
      </c>
      <c r="G985" s="30" t="s">
        <v>4</v>
      </c>
      <c r="H985" s="44" t="s">
        <v>482</v>
      </c>
      <c r="I985" s="52" t="s">
        <v>337</v>
      </c>
      <c r="J985" s="33"/>
      <c r="K985" s="69"/>
      <c r="L985" s="38">
        <v>34</v>
      </c>
      <c r="M985" s="41" t="e">
        <f>VLOOKUP(I985,#REF!,6,0)</f>
        <v>#REF!</v>
      </c>
      <c r="N985" s="33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</row>
    <row r="986" spans="1:43" s="1" customFormat="1" ht="23.25" hidden="1" customHeight="1">
      <c r="A986" s="28">
        <v>981</v>
      </c>
      <c r="B986" s="94" t="str">
        <f t="shared" si="15"/>
        <v>20241FL6130K19.35</v>
      </c>
      <c r="C986" s="93" t="s">
        <v>2929</v>
      </c>
      <c r="D986" s="141" t="s">
        <v>222</v>
      </c>
      <c r="E986" s="55" t="s">
        <v>162</v>
      </c>
      <c r="F986" s="32" t="s">
        <v>48</v>
      </c>
      <c r="G986" s="30" t="s">
        <v>1</v>
      </c>
      <c r="H986" s="44" t="s">
        <v>455</v>
      </c>
      <c r="I986" s="52" t="s">
        <v>338</v>
      </c>
      <c r="J986" s="33"/>
      <c r="K986" s="69"/>
      <c r="L986" s="38">
        <v>35</v>
      </c>
      <c r="M986" s="41" t="e">
        <f>VLOOKUP(I986,#REF!,6,0)</f>
        <v>#REF!</v>
      </c>
      <c r="N986" s="33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</row>
    <row r="987" spans="1:43" s="1" customFormat="1" ht="23.25" hidden="1" customHeight="1">
      <c r="A987" s="28">
        <v>982</v>
      </c>
      <c r="B987" s="94" t="str">
        <f t="shared" si="15"/>
        <v>20241FL6130K19.35</v>
      </c>
      <c r="C987" s="93" t="s">
        <v>2929</v>
      </c>
      <c r="D987" s="141" t="s">
        <v>222</v>
      </c>
      <c r="E987" s="55" t="s">
        <v>162</v>
      </c>
      <c r="F987" s="32" t="s">
        <v>48</v>
      </c>
      <c r="G987" s="30" t="s">
        <v>4</v>
      </c>
      <c r="H987" s="44" t="s">
        <v>455</v>
      </c>
      <c r="I987" s="52" t="s">
        <v>338</v>
      </c>
      <c r="J987" s="33"/>
      <c r="K987" s="69"/>
      <c r="L987" s="38">
        <v>35</v>
      </c>
      <c r="M987" s="41" t="e">
        <f>VLOOKUP(I987,#REF!,6,0)</f>
        <v>#REF!</v>
      </c>
      <c r="N987" s="33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</row>
    <row r="988" spans="1:43" s="1" customFormat="1" ht="23.25" hidden="1" customHeight="1">
      <c r="A988" s="28">
        <v>983</v>
      </c>
      <c r="B988" s="94" t="str">
        <f t="shared" si="15"/>
        <v>20241FL6130K19.36</v>
      </c>
      <c r="C988" s="93" t="s">
        <v>2932</v>
      </c>
      <c r="D988" s="141" t="s">
        <v>222</v>
      </c>
      <c r="E988" s="55" t="s">
        <v>162</v>
      </c>
      <c r="F988" s="32" t="s">
        <v>45</v>
      </c>
      <c r="G988" s="30" t="s">
        <v>1</v>
      </c>
      <c r="H988" s="44" t="s">
        <v>455</v>
      </c>
      <c r="I988" s="52" t="s">
        <v>338</v>
      </c>
      <c r="J988" s="33"/>
      <c r="K988" s="69"/>
      <c r="L988" s="38">
        <v>36</v>
      </c>
      <c r="M988" s="41" t="e">
        <f>VLOOKUP(I988,#REF!,6,0)</f>
        <v>#REF!</v>
      </c>
      <c r="N988" s="33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</row>
    <row r="989" spans="1:43" s="1" customFormat="1" ht="23.25" hidden="1" customHeight="1">
      <c r="A989" s="28">
        <v>984</v>
      </c>
      <c r="B989" s="94" t="str">
        <f t="shared" si="15"/>
        <v>20241FL6130K19.36</v>
      </c>
      <c r="C989" s="93" t="s">
        <v>2932</v>
      </c>
      <c r="D989" s="141" t="s">
        <v>222</v>
      </c>
      <c r="E989" s="55" t="s">
        <v>162</v>
      </c>
      <c r="F989" s="32" t="s">
        <v>45</v>
      </c>
      <c r="G989" s="30" t="s">
        <v>4</v>
      </c>
      <c r="H989" s="44" t="s">
        <v>455</v>
      </c>
      <c r="I989" s="52" t="s">
        <v>338</v>
      </c>
      <c r="J989" s="33"/>
      <c r="K989" s="69"/>
      <c r="L989" s="38">
        <v>36</v>
      </c>
      <c r="M989" s="41" t="e">
        <f>VLOOKUP(I989,#REF!,6,0)</f>
        <v>#REF!</v>
      </c>
      <c r="N989" s="33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</row>
    <row r="990" spans="1:43" s="1" customFormat="1" ht="23.25" hidden="1" customHeight="1">
      <c r="A990" s="28">
        <v>985</v>
      </c>
      <c r="B990" s="94" t="str">
        <f t="shared" si="15"/>
        <v>20241FL6130K19.37</v>
      </c>
      <c r="C990" s="93" t="s">
        <v>2935</v>
      </c>
      <c r="D990" s="141" t="s">
        <v>222</v>
      </c>
      <c r="E990" s="55" t="s">
        <v>162</v>
      </c>
      <c r="F990" s="32" t="s">
        <v>46</v>
      </c>
      <c r="G990" s="30" t="s">
        <v>1</v>
      </c>
      <c r="H990" s="44" t="s">
        <v>455</v>
      </c>
      <c r="I990" s="52" t="s">
        <v>339</v>
      </c>
      <c r="J990" s="33"/>
      <c r="K990" s="69"/>
      <c r="L990" s="38">
        <v>37</v>
      </c>
      <c r="M990" s="41" t="e">
        <f>VLOOKUP(I990,#REF!,6,0)</f>
        <v>#REF!</v>
      </c>
      <c r="N990" s="33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</row>
    <row r="991" spans="1:43" s="1" customFormat="1" ht="23.25" hidden="1" customHeight="1">
      <c r="A991" s="28">
        <v>986</v>
      </c>
      <c r="B991" s="94" t="str">
        <f t="shared" si="15"/>
        <v>20241FL6130K19.37</v>
      </c>
      <c r="C991" s="93" t="s">
        <v>2935</v>
      </c>
      <c r="D991" s="141" t="s">
        <v>222</v>
      </c>
      <c r="E991" s="55" t="s">
        <v>162</v>
      </c>
      <c r="F991" s="32" t="s">
        <v>46</v>
      </c>
      <c r="G991" s="30" t="s">
        <v>4</v>
      </c>
      <c r="H991" s="44" t="s">
        <v>455</v>
      </c>
      <c r="I991" s="52" t="s">
        <v>339</v>
      </c>
      <c r="J991" s="33"/>
      <c r="K991" s="69"/>
      <c r="L991" s="38">
        <v>37</v>
      </c>
      <c r="M991" s="41" t="e">
        <f>VLOOKUP(I991,#REF!,6,0)</f>
        <v>#REF!</v>
      </c>
      <c r="N991" s="33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</row>
    <row r="992" spans="1:43" s="1" customFormat="1" ht="23.25" hidden="1" customHeight="1">
      <c r="A992" s="28">
        <v>987</v>
      </c>
      <c r="B992" s="94" t="str">
        <f t="shared" si="15"/>
        <v>20241FL6130K19.38</v>
      </c>
      <c r="C992" s="93" t="s">
        <v>2938</v>
      </c>
      <c r="D992" s="141" t="s">
        <v>222</v>
      </c>
      <c r="E992" s="55" t="s">
        <v>162</v>
      </c>
      <c r="F992" s="32" t="s">
        <v>47</v>
      </c>
      <c r="G992" s="30" t="s">
        <v>1</v>
      </c>
      <c r="H992" s="44" t="s">
        <v>455</v>
      </c>
      <c r="I992" s="52" t="s">
        <v>339</v>
      </c>
      <c r="J992" s="33"/>
      <c r="K992" s="69"/>
      <c r="L992" s="38">
        <v>38</v>
      </c>
      <c r="M992" s="41" t="e">
        <f>VLOOKUP(I992,#REF!,6,0)</f>
        <v>#REF!</v>
      </c>
      <c r="N992" s="33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</row>
    <row r="993" spans="1:14" ht="23.25" hidden="1" customHeight="1">
      <c r="A993" s="28">
        <v>988</v>
      </c>
      <c r="B993" s="94" t="str">
        <f t="shared" si="15"/>
        <v>20241FL6130K19.38</v>
      </c>
      <c r="C993" s="93" t="s">
        <v>2938</v>
      </c>
      <c r="D993" s="141" t="s">
        <v>222</v>
      </c>
      <c r="E993" s="55" t="s">
        <v>162</v>
      </c>
      <c r="F993" s="32" t="s">
        <v>47</v>
      </c>
      <c r="G993" s="30" t="s">
        <v>4</v>
      </c>
      <c r="H993" s="44" t="s">
        <v>455</v>
      </c>
      <c r="I993" s="52" t="s">
        <v>339</v>
      </c>
      <c r="J993" s="33"/>
      <c r="K993" s="69"/>
      <c r="L993" s="38">
        <v>38</v>
      </c>
      <c r="M993" s="41" t="e">
        <f>VLOOKUP(I993,#REF!,6,0)</f>
        <v>#REF!</v>
      </c>
      <c r="N993" s="33"/>
    </row>
    <row r="994" spans="1:14" ht="23.25" hidden="1" customHeight="1">
      <c r="A994" s="28">
        <v>989</v>
      </c>
      <c r="B994" s="94" t="str">
        <f t="shared" si="15"/>
        <v>20241FL6130K19.39</v>
      </c>
      <c r="C994" s="93" t="s">
        <v>2941</v>
      </c>
      <c r="D994" s="141" t="s">
        <v>222</v>
      </c>
      <c r="E994" s="55" t="s">
        <v>162</v>
      </c>
      <c r="F994" s="32" t="s">
        <v>48</v>
      </c>
      <c r="G994" s="30" t="s">
        <v>0</v>
      </c>
      <c r="H994" s="44" t="s">
        <v>42</v>
      </c>
      <c r="I994" s="52" t="s">
        <v>348</v>
      </c>
      <c r="J994" s="24"/>
      <c r="K994" s="69"/>
      <c r="L994" s="38">
        <v>39</v>
      </c>
      <c r="M994" s="41" t="e">
        <f>VLOOKUP(I994,#REF!,6,0)</f>
        <v>#REF!</v>
      </c>
      <c r="N994" s="24"/>
    </row>
    <row r="995" spans="1:14" ht="23.25" hidden="1" customHeight="1">
      <c r="A995" s="28">
        <v>990</v>
      </c>
      <c r="B995" s="94" t="str">
        <f t="shared" si="15"/>
        <v>20241FL6130K19.39</v>
      </c>
      <c r="C995" s="93" t="s">
        <v>2941</v>
      </c>
      <c r="D995" s="141" t="s">
        <v>222</v>
      </c>
      <c r="E995" s="55" t="s">
        <v>162</v>
      </c>
      <c r="F995" s="32" t="s">
        <v>48</v>
      </c>
      <c r="G995" s="30" t="s">
        <v>3</v>
      </c>
      <c r="H995" s="44" t="s">
        <v>42</v>
      </c>
      <c r="I995" s="52" t="s">
        <v>348</v>
      </c>
      <c r="J995" s="33"/>
      <c r="K995" s="69"/>
      <c r="L995" s="38">
        <v>39</v>
      </c>
      <c r="M995" s="41" t="e">
        <f>VLOOKUP(I995,#REF!,6,0)</f>
        <v>#REF!</v>
      </c>
      <c r="N995" s="33"/>
    </row>
    <row r="996" spans="1:14" ht="23.25" hidden="1" customHeight="1">
      <c r="A996" s="28">
        <v>991</v>
      </c>
      <c r="B996" s="94" t="str">
        <f t="shared" si="15"/>
        <v>20241FL6130K19.40</v>
      </c>
      <c r="C996" s="93" t="s">
        <v>2944</v>
      </c>
      <c r="D996" s="141" t="s">
        <v>222</v>
      </c>
      <c r="E996" s="55" t="s">
        <v>162</v>
      </c>
      <c r="F996" s="32" t="s">
        <v>45</v>
      </c>
      <c r="G996" s="30" t="s">
        <v>0</v>
      </c>
      <c r="H996" s="44" t="s">
        <v>42</v>
      </c>
      <c r="I996" s="52" t="s">
        <v>348</v>
      </c>
      <c r="J996" s="24"/>
      <c r="K996" s="69"/>
      <c r="L996" s="38">
        <v>40</v>
      </c>
      <c r="M996" s="41" t="e">
        <f>VLOOKUP(I996,#REF!,6,0)</f>
        <v>#REF!</v>
      </c>
      <c r="N996" s="24"/>
    </row>
    <row r="997" spans="1:14" ht="23.25" hidden="1" customHeight="1">
      <c r="A997" s="28">
        <v>992</v>
      </c>
      <c r="B997" s="94" t="str">
        <f t="shared" si="15"/>
        <v>20241FL6130K19.40</v>
      </c>
      <c r="C997" s="93" t="s">
        <v>2944</v>
      </c>
      <c r="D997" s="141" t="s">
        <v>222</v>
      </c>
      <c r="E997" s="55" t="s">
        <v>162</v>
      </c>
      <c r="F997" s="32" t="s">
        <v>45</v>
      </c>
      <c r="G997" s="30" t="s">
        <v>3</v>
      </c>
      <c r="H997" s="44" t="s">
        <v>42</v>
      </c>
      <c r="I997" s="52" t="s">
        <v>348</v>
      </c>
      <c r="J997" s="33"/>
      <c r="K997" s="69"/>
      <c r="L997" s="38">
        <v>40</v>
      </c>
      <c r="M997" s="41" t="e">
        <f>VLOOKUP(I997,#REF!,6,0)</f>
        <v>#REF!</v>
      </c>
      <c r="N997" s="33"/>
    </row>
    <row r="998" spans="1:14" ht="23.25" hidden="1" customHeight="1">
      <c r="A998" s="28">
        <v>993</v>
      </c>
      <c r="B998" s="94" t="str">
        <f t="shared" si="15"/>
        <v>20241FL6130K19.41</v>
      </c>
      <c r="C998" s="93" t="s">
        <v>2947</v>
      </c>
      <c r="D998" s="141" t="s">
        <v>222</v>
      </c>
      <c r="E998" s="55" t="s">
        <v>162</v>
      </c>
      <c r="F998" s="32" t="s">
        <v>46</v>
      </c>
      <c r="G998" s="30" t="s">
        <v>0</v>
      </c>
      <c r="H998" s="44" t="s">
        <v>42</v>
      </c>
      <c r="I998" s="52" t="s">
        <v>349</v>
      </c>
      <c r="J998" s="24"/>
      <c r="K998" s="69"/>
      <c r="L998" s="38">
        <v>41</v>
      </c>
      <c r="M998" s="41" t="e">
        <f>VLOOKUP(I998,#REF!,6,0)</f>
        <v>#REF!</v>
      </c>
      <c r="N998" s="24"/>
    </row>
    <row r="999" spans="1:14" ht="23.25" hidden="1" customHeight="1">
      <c r="A999" s="28">
        <v>994</v>
      </c>
      <c r="B999" s="94" t="str">
        <f t="shared" si="15"/>
        <v>20241FL6130K19.41</v>
      </c>
      <c r="C999" s="93" t="s">
        <v>2947</v>
      </c>
      <c r="D999" s="141" t="s">
        <v>222</v>
      </c>
      <c r="E999" s="55" t="s">
        <v>162</v>
      </c>
      <c r="F999" s="32" t="s">
        <v>46</v>
      </c>
      <c r="G999" s="30" t="s">
        <v>3</v>
      </c>
      <c r="H999" s="44" t="s">
        <v>42</v>
      </c>
      <c r="I999" s="52" t="s">
        <v>349</v>
      </c>
      <c r="J999" s="33"/>
      <c r="K999" s="69"/>
      <c r="L999" s="38">
        <v>41</v>
      </c>
      <c r="M999" s="41" t="e">
        <f>VLOOKUP(I999,#REF!,6,0)</f>
        <v>#REF!</v>
      </c>
      <c r="N999" s="33"/>
    </row>
    <row r="1000" spans="1:14" ht="23.25" hidden="1" customHeight="1">
      <c r="A1000" s="28">
        <v>995</v>
      </c>
      <c r="B1000" s="94" t="str">
        <f t="shared" si="15"/>
        <v>20241FL6130K19.42</v>
      </c>
      <c r="C1000" s="93" t="s">
        <v>2950</v>
      </c>
      <c r="D1000" s="141" t="s">
        <v>222</v>
      </c>
      <c r="E1000" s="55" t="s">
        <v>162</v>
      </c>
      <c r="F1000" s="32" t="s">
        <v>47</v>
      </c>
      <c r="G1000" s="30" t="s">
        <v>0</v>
      </c>
      <c r="H1000" s="44" t="s">
        <v>42</v>
      </c>
      <c r="I1000" s="52" t="s">
        <v>349</v>
      </c>
      <c r="J1000" s="24"/>
      <c r="K1000" s="69"/>
      <c r="L1000" s="38">
        <v>42</v>
      </c>
      <c r="M1000" s="41" t="e">
        <f>VLOOKUP(I1000,#REF!,6,0)</f>
        <v>#REF!</v>
      </c>
      <c r="N1000" s="24"/>
    </row>
    <row r="1001" spans="1:14" ht="23.25" hidden="1" customHeight="1">
      <c r="A1001" s="28">
        <v>996</v>
      </c>
      <c r="B1001" s="94" t="str">
        <f t="shared" si="15"/>
        <v>20241FL6130K19.42</v>
      </c>
      <c r="C1001" s="93" t="s">
        <v>2950</v>
      </c>
      <c r="D1001" s="141" t="s">
        <v>222</v>
      </c>
      <c r="E1001" s="55" t="s">
        <v>162</v>
      </c>
      <c r="F1001" s="32" t="s">
        <v>47</v>
      </c>
      <c r="G1001" s="30" t="s">
        <v>3</v>
      </c>
      <c r="H1001" s="44" t="s">
        <v>42</v>
      </c>
      <c r="I1001" s="52" t="s">
        <v>349</v>
      </c>
      <c r="J1001" s="33"/>
      <c r="K1001" s="69"/>
      <c r="L1001" s="38">
        <v>42</v>
      </c>
      <c r="M1001" s="41" t="e">
        <f>VLOOKUP(I1001,#REF!,6,0)</f>
        <v>#REF!</v>
      </c>
      <c r="N1001" s="33"/>
    </row>
    <row r="1002" spans="1:14" ht="23.25" hidden="1" customHeight="1">
      <c r="A1002" s="28">
        <v>997</v>
      </c>
      <c r="B1002" s="94" t="str">
        <f t="shared" si="15"/>
        <v>20241FL6130K19.43</v>
      </c>
      <c r="C1002" s="93" t="s">
        <v>2953</v>
      </c>
      <c r="D1002" s="141" t="s">
        <v>222</v>
      </c>
      <c r="E1002" s="55" t="s">
        <v>162</v>
      </c>
      <c r="F1002" s="32" t="s">
        <v>46</v>
      </c>
      <c r="G1002" s="30" t="s">
        <v>2</v>
      </c>
      <c r="H1002" s="44" t="s">
        <v>455</v>
      </c>
      <c r="I1002" s="52" t="s">
        <v>102</v>
      </c>
      <c r="J1002" s="33"/>
      <c r="K1002" s="69"/>
      <c r="L1002" s="38">
        <v>43</v>
      </c>
      <c r="M1002" s="41" t="e">
        <f>VLOOKUP(I1002,#REF!,6,0)</f>
        <v>#REF!</v>
      </c>
      <c r="N1002" s="33"/>
    </row>
    <row r="1003" spans="1:14" ht="23.25" hidden="1" customHeight="1">
      <c r="A1003" s="28">
        <v>998</v>
      </c>
      <c r="B1003" s="94" t="str">
        <f t="shared" si="15"/>
        <v>20241FL6130K19.43</v>
      </c>
      <c r="C1003" s="93" t="s">
        <v>2953</v>
      </c>
      <c r="D1003" s="141" t="s">
        <v>222</v>
      </c>
      <c r="E1003" s="55" t="s">
        <v>162</v>
      </c>
      <c r="F1003" s="32" t="s">
        <v>46</v>
      </c>
      <c r="G1003" s="30" t="s">
        <v>5</v>
      </c>
      <c r="H1003" s="44" t="s">
        <v>455</v>
      </c>
      <c r="I1003" s="52" t="s">
        <v>102</v>
      </c>
      <c r="J1003" s="33"/>
      <c r="K1003" s="69"/>
      <c r="L1003" s="38">
        <v>43</v>
      </c>
      <c r="M1003" s="41" t="e">
        <f>VLOOKUP(I1003,#REF!,6,0)</f>
        <v>#REF!</v>
      </c>
      <c r="N1003" s="33"/>
    </row>
    <row r="1004" spans="1:14" ht="23.25" hidden="1" customHeight="1">
      <c r="A1004" s="28">
        <v>999</v>
      </c>
      <c r="B1004" s="94" t="str">
        <f t="shared" si="15"/>
        <v>20241FL6130K19.44</v>
      </c>
      <c r="C1004" s="93" t="s">
        <v>2956</v>
      </c>
      <c r="D1004" s="141" t="s">
        <v>222</v>
      </c>
      <c r="E1004" s="55" t="s">
        <v>162</v>
      </c>
      <c r="F1004" s="32" t="s">
        <v>47</v>
      </c>
      <c r="G1004" s="30" t="s">
        <v>2</v>
      </c>
      <c r="H1004" s="44" t="s">
        <v>455</v>
      </c>
      <c r="I1004" s="52" t="s">
        <v>102</v>
      </c>
      <c r="J1004" s="33"/>
      <c r="K1004" s="69"/>
      <c r="L1004" s="38">
        <v>44</v>
      </c>
      <c r="M1004" s="41" t="e">
        <f>VLOOKUP(I1004,#REF!,6,0)</f>
        <v>#REF!</v>
      </c>
      <c r="N1004" s="33"/>
    </row>
    <row r="1005" spans="1:14" ht="23.25" hidden="1" customHeight="1">
      <c r="A1005" s="28">
        <v>1000</v>
      </c>
      <c r="B1005" s="94" t="str">
        <f t="shared" si="15"/>
        <v>20241FL6130K19.44</v>
      </c>
      <c r="C1005" s="93" t="s">
        <v>2956</v>
      </c>
      <c r="D1005" s="141" t="s">
        <v>222</v>
      </c>
      <c r="E1005" s="55" t="s">
        <v>162</v>
      </c>
      <c r="F1005" s="32" t="s">
        <v>47</v>
      </c>
      <c r="G1005" s="30" t="s">
        <v>5</v>
      </c>
      <c r="H1005" s="44" t="s">
        <v>455</v>
      </c>
      <c r="I1005" s="52" t="s">
        <v>102</v>
      </c>
      <c r="J1005" s="33"/>
      <c r="K1005" s="69"/>
      <c r="L1005" s="38">
        <v>44</v>
      </c>
      <c r="M1005" s="41" t="e">
        <f>VLOOKUP(I1005,#REF!,6,0)</f>
        <v>#REF!</v>
      </c>
      <c r="N1005" s="33"/>
    </row>
    <row r="1006" spans="1:14" ht="23.25" hidden="1" customHeight="1">
      <c r="A1006" s="28">
        <v>1001</v>
      </c>
      <c r="B1006" s="94" t="str">
        <f t="shared" si="15"/>
        <v>20241FL6130K19.45</v>
      </c>
      <c r="C1006" s="93" t="s">
        <v>2959</v>
      </c>
      <c r="D1006" s="141" t="s">
        <v>222</v>
      </c>
      <c r="E1006" s="55" t="s">
        <v>162</v>
      </c>
      <c r="F1006" s="32" t="s">
        <v>48</v>
      </c>
      <c r="G1006" s="30" t="s">
        <v>2</v>
      </c>
      <c r="H1006" s="44" t="s">
        <v>455</v>
      </c>
      <c r="I1006" s="52" t="s">
        <v>103</v>
      </c>
      <c r="J1006" s="33"/>
      <c r="K1006" s="69"/>
      <c r="L1006" s="38">
        <v>45</v>
      </c>
      <c r="M1006" s="41" t="e">
        <f>VLOOKUP(I1006,#REF!,6,0)</f>
        <v>#REF!</v>
      </c>
      <c r="N1006" s="33"/>
    </row>
    <row r="1007" spans="1:14" ht="23.25" hidden="1" customHeight="1">
      <c r="A1007" s="28">
        <v>1002</v>
      </c>
      <c r="B1007" s="94" t="str">
        <f t="shared" si="15"/>
        <v>20241FL6130K19.45</v>
      </c>
      <c r="C1007" s="93" t="s">
        <v>2959</v>
      </c>
      <c r="D1007" s="141" t="s">
        <v>222</v>
      </c>
      <c r="E1007" s="55" t="s">
        <v>162</v>
      </c>
      <c r="F1007" s="32" t="s">
        <v>48</v>
      </c>
      <c r="G1007" s="30" t="s">
        <v>5</v>
      </c>
      <c r="H1007" s="44" t="s">
        <v>455</v>
      </c>
      <c r="I1007" s="52" t="s">
        <v>103</v>
      </c>
      <c r="J1007" s="33"/>
      <c r="K1007" s="69"/>
      <c r="L1007" s="38">
        <v>45</v>
      </c>
      <c r="M1007" s="41" t="e">
        <f>VLOOKUP(I1007,#REF!,6,0)</f>
        <v>#REF!</v>
      </c>
      <c r="N1007" s="33"/>
    </row>
    <row r="1008" spans="1:14" ht="23.25" hidden="1" customHeight="1">
      <c r="A1008" s="28">
        <v>1003</v>
      </c>
      <c r="B1008" s="94" t="str">
        <f t="shared" si="15"/>
        <v>20241FL6130K19.46</v>
      </c>
      <c r="C1008" s="93" t="s">
        <v>2962</v>
      </c>
      <c r="D1008" s="141" t="s">
        <v>222</v>
      </c>
      <c r="E1008" s="55" t="s">
        <v>162</v>
      </c>
      <c r="F1008" s="32" t="s">
        <v>45</v>
      </c>
      <c r="G1008" s="30" t="s">
        <v>2</v>
      </c>
      <c r="H1008" s="44" t="s">
        <v>455</v>
      </c>
      <c r="I1008" s="52" t="s">
        <v>103</v>
      </c>
      <c r="J1008" s="33"/>
      <c r="K1008" s="69"/>
      <c r="L1008" s="38">
        <v>46</v>
      </c>
      <c r="M1008" s="41" t="e">
        <f>VLOOKUP(I1008,#REF!,6,0)</f>
        <v>#REF!</v>
      </c>
      <c r="N1008" s="33"/>
    </row>
    <row r="1009" spans="1:14" ht="23.25" hidden="1" customHeight="1">
      <c r="A1009" s="28">
        <v>1004</v>
      </c>
      <c r="B1009" s="94" t="str">
        <f t="shared" si="15"/>
        <v>20241FL6130K19.46</v>
      </c>
      <c r="C1009" s="93" t="s">
        <v>2962</v>
      </c>
      <c r="D1009" s="141" t="s">
        <v>222</v>
      </c>
      <c r="E1009" s="55" t="s">
        <v>162</v>
      </c>
      <c r="F1009" s="32" t="s">
        <v>45</v>
      </c>
      <c r="G1009" s="30" t="s">
        <v>5</v>
      </c>
      <c r="H1009" s="44" t="s">
        <v>455</v>
      </c>
      <c r="I1009" s="52" t="s">
        <v>103</v>
      </c>
      <c r="J1009" s="33"/>
      <c r="K1009" s="69"/>
      <c r="L1009" s="38">
        <v>46</v>
      </c>
      <c r="M1009" s="41" t="e">
        <f>VLOOKUP(I1009,#REF!,6,0)</f>
        <v>#REF!</v>
      </c>
      <c r="N1009" s="33"/>
    </row>
    <row r="1010" spans="1:14" ht="23.25" hidden="1" customHeight="1">
      <c r="A1010" s="28">
        <v>1005</v>
      </c>
      <c r="B1010" s="94" t="str">
        <f t="shared" si="15"/>
        <v>20241FL6130K19.47</v>
      </c>
      <c r="C1010" s="93" t="s">
        <v>2965</v>
      </c>
      <c r="D1010" s="141" t="s">
        <v>222</v>
      </c>
      <c r="E1010" s="55" t="s">
        <v>162</v>
      </c>
      <c r="F1010" s="32" t="s">
        <v>48</v>
      </c>
      <c r="G1010" s="30" t="s">
        <v>1</v>
      </c>
      <c r="H1010" s="27" t="s">
        <v>456</v>
      </c>
      <c r="I1010" s="34" t="s">
        <v>408</v>
      </c>
      <c r="J1010" s="33"/>
      <c r="K1010" s="69"/>
      <c r="L1010" s="38">
        <v>47</v>
      </c>
      <c r="M1010" s="41" t="e">
        <f>VLOOKUP(I1010,#REF!,6,0)</f>
        <v>#REF!</v>
      </c>
      <c r="N1010" s="33"/>
    </row>
    <row r="1011" spans="1:14" ht="23.25" hidden="1" customHeight="1">
      <c r="A1011" s="28">
        <v>1006</v>
      </c>
      <c r="B1011" s="94" t="str">
        <f t="shared" si="15"/>
        <v>20241FL6130K19.47</v>
      </c>
      <c r="C1011" s="93" t="s">
        <v>2965</v>
      </c>
      <c r="D1011" s="141" t="s">
        <v>222</v>
      </c>
      <c r="E1011" s="55" t="s">
        <v>162</v>
      </c>
      <c r="F1011" s="32" t="s">
        <v>48</v>
      </c>
      <c r="G1011" s="30" t="s">
        <v>4</v>
      </c>
      <c r="H1011" s="27" t="s">
        <v>456</v>
      </c>
      <c r="I1011" s="34" t="s">
        <v>408</v>
      </c>
      <c r="J1011" s="33"/>
      <c r="K1011" s="69"/>
      <c r="L1011" s="38">
        <v>47</v>
      </c>
      <c r="M1011" s="41" t="e">
        <f>VLOOKUP(I1011,#REF!,6,0)</f>
        <v>#REF!</v>
      </c>
      <c r="N1011" s="33"/>
    </row>
    <row r="1012" spans="1:14" ht="23.25" hidden="1" customHeight="1">
      <c r="A1012" s="28">
        <v>1007</v>
      </c>
      <c r="B1012" s="94" t="str">
        <f t="shared" si="15"/>
        <v>20241FL6130K19.48</v>
      </c>
      <c r="C1012" s="93" t="s">
        <v>2968</v>
      </c>
      <c r="D1012" s="141" t="s">
        <v>222</v>
      </c>
      <c r="E1012" s="55" t="s">
        <v>162</v>
      </c>
      <c r="F1012" s="32" t="s">
        <v>46</v>
      </c>
      <c r="G1012" s="30" t="s">
        <v>1</v>
      </c>
      <c r="H1012" s="44" t="s">
        <v>456</v>
      </c>
      <c r="I1012" s="52" t="s">
        <v>416</v>
      </c>
      <c r="J1012" s="33"/>
      <c r="K1012" s="69"/>
      <c r="L1012" s="38">
        <v>48</v>
      </c>
      <c r="M1012" s="41" t="e">
        <f>VLOOKUP(I1012,#REF!,6,0)</f>
        <v>#REF!</v>
      </c>
      <c r="N1012" s="33"/>
    </row>
    <row r="1013" spans="1:14" ht="23.25" hidden="1" customHeight="1">
      <c r="A1013" s="28">
        <v>1008</v>
      </c>
      <c r="B1013" s="94" t="str">
        <f t="shared" si="15"/>
        <v>20241FL6130K19.48</v>
      </c>
      <c r="C1013" s="93" t="s">
        <v>2968</v>
      </c>
      <c r="D1013" s="141" t="s">
        <v>222</v>
      </c>
      <c r="E1013" s="55" t="s">
        <v>162</v>
      </c>
      <c r="F1013" s="32" t="s">
        <v>46</v>
      </c>
      <c r="G1013" s="30" t="s">
        <v>4</v>
      </c>
      <c r="H1013" s="44" t="s">
        <v>456</v>
      </c>
      <c r="I1013" s="52" t="s">
        <v>416</v>
      </c>
      <c r="J1013" s="33"/>
      <c r="K1013" s="69"/>
      <c r="L1013" s="38">
        <v>48</v>
      </c>
      <c r="M1013" s="41" t="e">
        <f>VLOOKUP(I1013,#REF!,6,0)</f>
        <v>#REF!</v>
      </c>
      <c r="N1013" s="33"/>
    </row>
    <row r="1014" spans="1:14" ht="23.25" hidden="1" customHeight="1">
      <c r="A1014" s="28">
        <v>1009</v>
      </c>
      <c r="B1014" s="94" t="str">
        <f t="shared" si="15"/>
        <v>20241FL6130K19.49</v>
      </c>
      <c r="C1014" s="93" t="s">
        <v>2971</v>
      </c>
      <c r="D1014" s="141" t="s">
        <v>222</v>
      </c>
      <c r="E1014" s="55" t="s">
        <v>162</v>
      </c>
      <c r="F1014" s="32" t="s">
        <v>47</v>
      </c>
      <c r="G1014" s="30" t="s">
        <v>1</v>
      </c>
      <c r="H1014" s="44" t="s">
        <v>456</v>
      </c>
      <c r="I1014" s="52" t="s">
        <v>416</v>
      </c>
      <c r="J1014" s="33"/>
      <c r="K1014" s="69"/>
      <c r="L1014" s="38">
        <v>49</v>
      </c>
      <c r="M1014" s="41" t="e">
        <f>VLOOKUP(I1014,#REF!,6,0)</f>
        <v>#REF!</v>
      </c>
      <c r="N1014" s="33"/>
    </row>
    <row r="1015" spans="1:14" ht="23.25" hidden="1" customHeight="1">
      <c r="A1015" s="28">
        <v>1010</v>
      </c>
      <c r="B1015" s="94" t="str">
        <f t="shared" si="15"/>
        <v>20241FL6130K19.49</v>
      </c>
      <c r="C1015" s="93" t="s">
        <v>2971</v>
      </c>
      <c r="D1015" s="141" t="s">
        <v>222</v>
      </c>
      <c r="E1015" s="55" t="s">
        <v>162</v>
      </c>
      <c r="F1015" s="32" t="s">
        <v>47</v>
      </c>
      <c r="G1015" s="30" t="s">
        <v>4</v>
      </c>
      <c r="H1015" s="44" t="s">
        <v>456</v>
      </c>
      <c r="I1015" s="52" t="s">
        <v>416</v>
      </c>
      <c r="J1015" s="33"/>
      <c r="K1015" s="69"/>
      <c r="L1015" s="38">
        <v>49</v>
      </c>
      <c r="M1015" s="41" t="e">
        <f>VLOOKUP(I1015,#REF!,6,0)</f>
        <v>#REF!</v>
      </c>
      <c r="N1015" s="33"/>
    </row>
    <row r="1016" spans="1:14" ht="23.25" hidden="1" customHeight="1">
      <c r="A1016" s="28">
        <v>1011</v>
      </c>
      <c r="B1016" s="94" t="str">
        <f t="shared" si="15"/>
        <v>20241FL6130K19.50</v>
      </c>
      <c r="C1016" s="93" t="s">
        <v>2974</v>
      </c>
      <c r="D1016" s="141" t="s">
        <v>222</v>
      </c>
      <c r="E1016" s="55" t="s">
        <v>162</v>
      </c>
      <c r="F1016" s="32" t="s">
        <v>48</v>
      </c>
      <c r="G1016" s="30" t="s">
        <v>2</v>
      </c>
      <c r="H1016" s="44" t="s">
        <v>482</v>
      </c>
      <c r="I1016" s="52" t="s">
        <v>414</v>
      </c>
      <c r="J1016" s="33"/>
      <c r="K1016" s="69"/>
      <c r="L1016" s="38">
        <v>50</v>
      </c>
      <c r="M1016" s="41" t="e">
        <f>VLOOKUP(I1016,#REF!,6,0)</f>
        <v>#REF!</v>
      </c>
      <c r="N1016" s="33"/>
    </row>
    <row r="1017" spans="1:14" ht="23.25" hidden="1" customHeight="1">
      <c r="A1017" s="28">
        <v>1012</v>
      </c>
      <c r="B1017" s="94" t="str">
        <f t="shared" si="15"/>
        <v>20241FL6130K19.50</v>
      </c>
      <c r="C1017" s="93" t="s">
        <v>2974</v>
      </c>
      <c r="D1017" s="141" t="s">
        <v>222</v>
      </c>
      <c r="E1017" s="55" t="s">
        <v>162</v>
      </c>
      <c r="F1017" s="32" t="s">
        <v>48</v>
      </c>
      <c r="G1017" s="30" t="s">
        <v>5</v>
      </c>
      <c r="H1017" s="44" t="s">
        <v>482</v>
      </c>
      <c r="I1017" s="52" t="s">
        <v>414</v>
      </c>
      <c r="J1017" s="33"/>
      <c r="K1017" s="69"/>
      <c r="L1017" s="38">
        <v>50</v>
      </c>
      <c r="M1017" s="41" t="e">
        <f>VLOOKUP(I1017,#REF!,6,0)</f>
        <v>#REF!</v>
      </c>
      <c r="N1017" s="33"/>
    </row>
    <row r="1018" spans="1:14" ht="23.25" hidden="1" customHeight="1">
      <c r="A1018" s="28">
        <v>1013</v>
      </c>
      <c r="B1018" s="94" t="str">
        <f t="shared" si="15"/>
        <v>20241FL6130K19.51</v>
      </c>
      <c r="C1018" s="93" t="s">
        <v>2977</v>
      </c>
      <c r="D1018" s="141" t="s">
        <v>222</v>
      </c>
      <c r="E1018" s="55" t="s">
        <v>162</v>
      </c>
      <c r="F1018" s="32" t="s">
        <v>45</v>
      </c>
      <c r="G1018" s="30" t="s">
        <v>2</v>
      </c>
      <c r="H1018" s="44" t="s">
        <v>482</v>
      </c>
      <c r="I1018" s="52" t="s">
        <v>414</v>
      </c>
      <c r="J1018" s="33"/>
      <c r="K1018" s="69"/>
      <c r="L1018" s="38">
        <v>51</v>
      </c>
      <c r="M1018" s="41" t="e">
        <f>VLOOKUP(I1018,#REF!,6,0)</f>
        <v>#REF!</v>
      </c>
      <c r="N1018" s="33"/>
    </row>
    <row r="1019" spans="1:14" ht="23.25" hidden="1" customHeight="1">
      <c r="A1019" s="28">
        <v>1014</v>
      </c>
      <c r="B1019" s="94" t="str">
        <f t="shared" si="15"/>
        <v>20241FL6130K19.51</v>
      </c>
      <c r="C1019" s="93" t="s">
        <v>2977</v>
      </c>
      <c r="D1019" s="141" t="s">
        <v>222</v>
      </c>
      <c r="E1019" s="55" t="s">
        <v>162</v>
      </c>
      <c r="F1019" s="32" t="s">
        <v>45</v>
      </c>
      <c r="G1019" s="30" t="s">
        <v>5</v>
      </c>
      <c r="H1019" s="44" t="s">
        <v>482</v>
      </c>
      <c r="I1019" s="52" t="s">
        <v>414</v>
      </c>
      <c r="J1019" s="33"/>
      <c r="K1019" s="69"/>
      <c r="L1019" s="38">
        <v>51</v>
      </c>
      <c r="M1019" s="41" t="e">
        <f>VLOOKUP(I1019,#REF!,6,0)</f>
        <v>#REF!</v>
      </c>
      <c r="N1019" s="33"/>
    </row>
    <row r="1020" spans="1:14" ht="23.25" hidden="1" customHeight="1">
      <c r="A1020" s="28">
        <v>1015</v>
      </c>
      <c r="B1020" s="94" t="str">
        <f t="shared" si="15"/>
        <v>20241FL6130K19.52</v>
      </c>
      <c r="C1020" s="93" t="s">
        <v>2980</v>
      </c>
      <c r="D1020" s="141" t="s">
        <v>222</v>
      </c>
      <c r="E1020" s="55" t="s">
        <v>162</v>
      </c>
      <c r="F1020" s="32" t="s">
        <v>48</v>
      </c>
      <c r="G1020" s="30" t="s">
        <v>2</v>
      </c>
      <c r="H1020" s="44" t="s">
        <v>56</v>
      </c>
      <c r="I1020" s="52" t="s">
        <v>415</v>
      </c>
      <c r="J1020" s="33"/>
      <c r="K1020" s="69"/>
      <c r="L1020" s="38">
        <v>52</v>
      </c>
      <c r="M1020" s="41" t="e">
        <f>VLOOKUP(I1020,#REF!,6,0)</f>
        <v>#REF!</v>
      </c>
      <c r="N1020" s="33"/>
    </row>
    <row r="1021" spans="1:14" ht="23.25" hidden="1" customHeight="1">
      <c r="A1021" s="28">
        <v>1016</v>
      </c>
      <c r="B1021" s="94" t="str">
        <f t="shared" si="15"/>
        <v>20241FL6130K19.52</v>
      </c>
      <c r="C1021" s="93" t="s">
        <v>2980</v>
      </c>
      <c r="D1021" s="141" t="s">
        <v>222</v>
      </c>
      <c r="E1021" s="55" t="s">
        <v>162</v>
      </c>
      <c r="F1021" s="32" t="s">
        <v>48</v>
      </c>
      <c r="G1021" s="30" t="s">
        <v>5</v>
      </c>
      <c r="H1021" s="44" t="s">
        <v>56</v>
      </c>
      <c r="I1021" s="52" t="s">
        <v>415</v>
      </c>
      <c r="J1021" s="33"/>
      <c r="K1021" s="69"/>
      <c r="L1021" s="38">
        <v>52</v>
      </c>
      <c r="M1021" s="41" t="e">
        <f>VLOOKUP(I1021,#REF!,6,0)</f>
        <v>#REF!</v>
      </c>
      <c r="N1021" s="33"/>
    </row>
    <row r="1022" spans="1:14" ht="23.25" hidden="1" customHeight="1">
      <c r="A1022" s="28">
        <v>1017</v>
      </c>
      <c r="B1022" s="94" t="str">
        <f t="shared" si="15"/>
        <v>20241FL6130K19.53</v>
      </c>
      <c r="C1022" s="93" t="s">
        <v>2983</v>
      </c>
      <c r="D1022" s="141" t="s">
        <v>222</v>
      </c>
      <c r="E1022" s="55" t="s">
        <v>162</v>
      </c>
      <c r="F1022" s="32" t="s">
        <v>45</v>
      </c>
      <c r="G1022" s="30" t="s">
        <v>2</v>
      </c>
      <c r="H1022" s="44" t="s">
        <v>56</v>
      </c>
      <c r="I1022" s="52" t="s">
        <v>415</v>
      </c>
      <c r="J1022" s="33"/>
      <c r="K1022" s="69"/>
      <c r="L1022" s="38">
        <v>53</v>
      </c>
      <c r="M1022" s="41" t="e">
        <f>VLOOKUP(I1022,#REF!,6,0)</f>
        <v>#REF!</v>
      </c>
      <c r="N1022" s="33"/>
    </row>
    <row r="1023" spans="1:14" ht="23.25" hidden="1" customHeight="1">
      <c r="A1023" s="28">
        <v>1018</v>
      </c>
      <c r="B1023" s="94" t="str">
        <f t="shared" si="15"/>
        <v>20241FL6130K19.53</v>
      </c>
      <c r="C1023" s="93" t="s">
        <v>2983</v>
      </c>
      <c r="D1023" s="141" t="s">
        <v>222</v>
      </c>
      <c r="E1023" s="55" t="s">
        <v>162</v>
      </c>
      <c r="F1023" s="32" t="s">
        <v>45</v>
      </c>
      <c r="G1023" s="30" t="s">
        <v>5</v>
      </c>
      <c r="H1023" s="44" t="s">
        <v>56</v>
      </c>
      <c r="I1023" s="52" t="s">
        <v>415</v>
      </c>
      <c r="J1023" s="33"/>
      <c r="K1023" s="69"/>
      <c r="L1023" s="38">
        <v>53</v>
      </c>
      <c r="M1023" s="41" t="e">
        <f>VLOOKUP(I1023,#REF!,6,0)</f>
        <v>#REF!</v>
      </c>
      <c r="N1023" s="33"/>
    </row>
    <row r="1024" spans="1:14" ht="23.25" hidden="1" customHeight="1">
      <c r="A1024" s="28">
        <v>1019</v>
      </c>
      <c r="B1024" s="94" t="e">
        <f t="shared" si="15"/>
        <v>#REF!</v>
      </c>
      <c r="C1024" s="93" t="s">
        <v>2986</v>
      </c>
      <c r="D1024" s="139" t="e">
        <f>VLOOKUP(E1024,#REF!,25,0)</f>
        <v>#REF!</v>
      </c>
      <c r="E1024" s="61" t="s">
        <v>436</v>
      </c>
      <c r="F1024" s="32" t="s">
        <v>48</v>
      </c>
      <c r="G1024" s="30" t="s">
        <v>0</v>
      </c>
      <c r="H1024" s="44" t="s">
        <v>351</v>
      </c>
      <c r="I1024" s="52" t="s">
        <v>113</v>
      </c>
      <c r="J1024" s="33"/>
      <c r="K1024" s="69"/>
      <c r="L1024" s="38">
        <v>1</v>
      </c>
      <c r="M1024" s="98" t="e">
        <f>VLOOKUP(I1024,#REF!,6,0)</f>
        <v>#REF!</v>
      </c>
      <c r="N1024" s="33"/>
    </row>
    <row r="1025" spans="1:14" ht="23.25" hidden="1" customHeight="1">
      <c r="A1025" s="28">
        <v>1020</v>
      </c>
      <c r="B1025" s="94" t="e">
        <f t="shared" si="15"/>
        <v>#REF!</v>
      </c>
      <c r="C1025" s="93" t="s">
        <v>2986</v>
      </c>
      <c r="D1025" s="139" t="e">
        <f>VLOOKUP(E1025,#REF!,25,0)</f>
        <v>#REF!</v>
      </c>
      <c r="E1025" s="61" t="s">
        <v>436</v>
      </c>
      <c r="F1025" s="32" t="s">
        <v>48</v>
      </c>
      <c r="G1025" s="30" t="s">
        <v>3</v>
      </c>
      <c r="H1025" s="44" t="s">
        <v>351</v>
      </c>
      <c r="I1025" s="52" t="s">
        <v>113</v>
      </c>
      <c r="J1025" s="33"/>
      <c r="K1025" s="69"/>
      <c r="L1025" s="38">
        <v>1</v>
      </c>
      <c r="M1025" s="98" t="e">
        <f>VLOOKUP(I1025,#REF!,6,0)</f>
        <v>#REF!</v>
      </c>
      <c r="N1025" s="33"/>
    </row>
    <row r="1026" spans="1:14" ht="23.25" hidden="1" customHeight="1">
      <c r="A1026" s="28">
        <v>1021</v>
      </c>
      <c r="B1026" s="94" t="e">
        <f t="shared" si="15"/>
        <v>#REF!</v>
      </c>
      <c r="C1026" s="93" t="s">
        <v>3598</v>
      </c>
      <c r="D1026" s="139" t="e">
        <f>VLOOKUP(E1026,#REF!,25,0)</f>
        <v>#REF!</v>
      </c>
      <c r="E1026" s="61" t="s">
        <v>436</v>
      </c>
      <c r="F1026" s="32" t="s">
        <v>45</v>
      </c>
      <c r="G1026" s="30" t="s">
        <v>0</v>
      </c>
      <c r="H1026" s="44" t="s">
        <v>351</v>
      </c>
      <c r="I1026" s="52" t="s">
        <v>113</v>
      </c>
      <c r="J1026" s="33"/>
      <c r="K1026" s="69"/>
      <c r="L1026" s="38">
        <v>2</v>
      </c>
      <c r="M1026" s="98" t="e">
        <f>VLOOKUP(I1026,#REF!,6,0)</f>
        <v>#REF!</v>
      </c>
      <c r="N1026" s="33"/>
    </row>
    <row r="1027" spans="1:14" ht="23.25" hidden="1" customHeight="1">
      <c r="A1027" s="28">
        <v>1022</v>
      </c>
      <c r="B1027" s="94" t="e">
        <f t="shared" si="15"/>
        <v>#REF!</v>
      </c>
      <c r="C1027" s="93" t="s">
        <v>3598</v>
      </c>
      <c r="D1027" s="139" t="e">
        <f>VLOOKUP(E1027,#REF!,25,0)</f>
        <v>#REF!</v>
      </c>
      <c r="E1027" s="61" t="s">
        <v>436</v>
      </c>
      <c r="F1027" s="32" t="s">
        <v>45</v>
      </c>
      <c r="G1027" s="30" t="s">
        <v>3</v>
      </c>
      <c r="H1027" s="44" t="s">
        <v>351</v>
      </c>
      <c r="I1027" s="52" t="s">
        <v>113</v>
      </c>
      <c r="J1027" s="33"/>
      <c r="K1027" s="69"/>
      <c r="L1027" s="38">
        <v>2</v>
      </c>
      <c r="M1027" s="98" t="e">
        <f>VLOOKUP(I1027,#REF!,6,0)</f>
        <v>#REF!</v>
      </c>
      <c r="N1027" s="33"/>
    </row>
    <row r="1028" spans="1:14" ht="23.25" hidden="1" customHeight="1">
      <c r="A1028" s="28">
        <v>1023</v>
      </c>
      <c r="B1028" s="94" t="e">
        <f t="shared" si="15"/>
        <v>#REF!</v>
      </c>
      <c r="C1028" s="93" t="s">
        <v>3599</v>
      </c>
      <c r="D1028" s="139" t="e">
        <f>VLOOKUP(E1028,#REF!,25,0)</f>
        <v>#REF!</v>
      </c>
      <c r="E1028" s="61" t="s">
        <v>436</v>
      </c>
      <c r="F1028" s="32" t="s">
        <v>46</v>
      </c>
      <c r="G1028" s="30" t="s">
        <v>0</v>
      </c>
      <c r="H1028" s="27" t="s">
        <v>519</v>
      </c>
      <c r="I1028" s="52" t="s">
        <v>406</v>
      </c>
      <c r="J1028" s="33"/>
      <c r="K1028" s="69"/>
      <c r="L1028" s="38">
        <v>3</v>
      </c>
      <c r="M1028" s="98" t="e">
        <f>VLOOKUP(I1028,#REF!,6,0)</f>
        <v>#REF!</v>
      </c>
      <c r="N1028" s="33"/>
    </row>
    <row r="1029" spans="1:14" ht="23.25" hidden="1" customHeight="1">
      <c r="A1029" s="28">
        <v>1024</v>
      </c>
      <c r="B1029" s="94" t="e">
        <f t="shared" si="15"/>
        <v>#REF!</v>
      </c>
      <c r="C1029" s="93" t="s">
        <v>3599</v>
      </c>
      <c r="D1029" s="139" t="e">
        <f>VLOOKUP(E1029,#REF!,25,0)</f>
        <v>#REF!</v>
      </c>
      <c r="E1029" s="61" t="s">
        <v>436</v>
      </c>
      <c r="F1029" s="32" t="s">
        <v>46</v>
      </c>
      <c r="G1029" s="30" t="s">
        <v>3</v>
      </c>
      <c r="H1029" s="27" t="s">
        <v>519</v>
      </c>
      <c r="I1029" s="52" t="s">
        <v>406</v>
      </c>
      <c r="J1029" s="33"/>
      <c r="K1029" s="69"/>
      <c r="L1029" s="38">
        <v>3</v>
      </c>
      <c r="M1029" s="98" t="e">
        <f>VLOOKUP(I1029,#REF!,6,0)</f>
        <v>#REF!</v>
      </c>
      <c r="N1029" s="33"/>
    </row>
    <row r="1030" spans="1:14" ht="23.25" hidden="1" customHeight="1">
      <c r="A1030" s="28">
        <v>1025</v>
      </c>
      <c r="B1030" s="94" t="e">
        <f t="shared" ref="B1030:B1093" si="16">CONCATENATE(20241,$D1030,"K19.",$L1030)</f>
        <v>#REF!</v>
      </c>
      <c r="C1030" s="93" t="s">
        <v>3600</v>
      </c>
      <c r="D1030" s="139" t="e">
        <f>VLOOKUP(E1030,#REF!,25,0)</f>
        <v>#REF!</v>
      </c>
      <c r="E1030" s="61" t="s">
        <v>436</v>
      </c>
      <c r="F1030" s="32" t="s">
        <v>48</v>
      </c>
      <c r="G1030" s="30" t="s">
        <v>0</v>
      </c>
      <c r="H1030" s="27" t="s">
        <v>519</v>
      </c>
      <c r="I1030" s="52" t="s">
        <v>404</v>
      </c>
      <c r="J1030" s="33"/>
      <c r="K1030" s="69"/>
      <c r="L1030" s="38">
        <v>4</v>
      </c>
      <c r="M1030" s="98" t="e">
        <f>VLOOKUP(I1030,#REF!,6,0)</f>
        <v>#REF!</v>
      </c>
      <c r="N1030" s="33"/>
    </row>
    <row r="1031" spans="1:14" ht="23.25" hidden="1" customHeight="1">
      <c r="A1031" s="28">
        <v>1026</v>
      </c>
      <c r="B1031" s="94" t="e">
        <f t="shared" si="16"/>
        <v>#REF!</v>
      </c>
      <c r="C1031" s="93" t="s">
        <v>3600</v>
      </c>
      <c r="D1031" s="139" t="e">
        <f>VLOOKUP(E1031,#REF!,25,0)</f>
        <v>#REF!</v>
      </c>
      <c r="E1031" s="61" t="s">
        <v>436</v>
      </c>
      <c r="F1031" s="32" t="s">
        <v>48</v>
      </c>
      <c r="G1031" s="30" t="s">
        <v>3</v>
      </c>
      <c r="H1031" s="27" t="s">
        <v>519</v>
      </c>
      <c r="I1031" s="52" t="s">
        <v>404</v>
      </c>
      <c r="J1031" s="33"/>
      <c r="K1031" s="69"/>
      <c r="L1031" s="38">
        <v>4</v>
      </c>
      <c r="M1031" s="98" t="e">
        <f>VLOOKUP(I1031,#REF!,6,0)</f>
        <v>#REF!</v>
      </c>
      <c r="N1031" s="33"/>
    </row>
    <row r="1032" spans="1:14" ht="23.25" hidden="1" customHeight="1">
      <c r="A1032" s="28">
        <v>1027</v>
      </c>
      <c r="B1032" s="94" t="e">
        <f t="shared" si="16"/>
        <v>#REF!</v>
      </c>
      <c r="C1032" s="93" t="s">
        <v>3601</v>
      </c>
      <c r="D1032" s="139" t="e">
        <f>VLOOKUP(E1032,#REF!,25,0)</f>
        <v>#REF!</v>
      </c>
      <c r="E1032" s="61" t="s">
        <v>436</v>
      </c>
      <c r="F1032" s="32" t="s">
        <v>45</v>
      </c>
      <c r="G1032" s="30" t="s">
        <v>0</v>
      </c>
      <c r="H1032" s="27" t="s">
        <v>519</v>
      </c>
      <c r="I1032" s="52" t="s">
        <v>405</v>
      </c>
      <c r="J1032" s="33"/>
      <c r="K1032" s="69"/>
      <c r="L1032" s="38">
        <v>5</v>
      </c>
      <c r="M1032" s="98" t="e">
        <f>VLOOKUP(I1032,#REF!,6,0)</f>
        <v>#REF!</v>
      </c>
      <c r="N1032" s="33"/>
    </row>
    <row r="1033" spans="1:14" ht="23.25" hidden="1" customHeight="1">
      <c r="A1033" s="28">
        <v>1028</v>
      </c>
      <c r="B1033" s="94" t="e">
        <f t="shared" si="16"/>
        <v>#REF!</v>
      </c>
      <c r="C1033" s="93" t="s">
        <v>3601</v>
      </c>
      <c r="D1033" s="139" t="e">
        <f>VLOOKUP(E1033,#REF!,25,0)</f>
        <v>#REF!</v>
      </c>
      <c r="E1033" s="61" t="s">
        <v>436</v>
      </c>
      <c r="F1033" s="32" t="s">
        <v>45</v>
      </c>
      <c r="G1033" s="30" t="s">
        <v>3</v>
      </c>
      <c r="H1033" s="27" t="s">
        <v>519</v>
      </c>
      <c r="I1033" s="52" t="s">
        <v>405</v>
      </c>
      <c r="J1033" s="33"/>
      <c r="K1033" s="69"/>
      <c r="L1033" s="38">
        <v>5</v>
      </c>
      <c r="M1033" s="98" t="e">
        <f>VLOOKUP(I1033,#REF!,6,0)</f>
        <v>#REF!</v>
      </c>
      <c r="N1033" s="33"/>
    </row>
    <row r="1034" spans="1:14" ht="23.25" hidden="1" customHeight="1">
      <c r="A1034" s="28">
        <v>1029</v>
      </c>
      <c r="B1034" s="94" t="e">
        <f t="shared" si="16"/>
        <v>#REF!</v>
      </c>
      <c r="C1034" s="93" t="s">
        <v>3602</v>
      </c>
      <c r="D1034" s="139" t="e">
        <f>VLOOKUP(E1034,#REF!,25,0)</f>
        <v>#REF!</v>
      </c>
      <c r="E1034" s="61" t="s">
        <v>436</v>
      </c>
      <c r="F1034" s="32" t="s">
        <v>19</v>
      </c>
      <c r="G1034" s="30" t="s">
        <v>0</v>
      </c>
      <c r="H1034" s="27" t="s">
        <v>519</v>
      </c>
      <c r="I1034" s="52" t="s">
        <v>405</v>
      </c>
      <c r="J1034" s="33"/>
      <c r="K1034" s="69"/>
      <c r="L1034" s="38">
        <v>6</v>
      </c>
      <c r="M1034" s="98" t="e">
        <f>VLOOKUP(I1034,#REF!,6,0)</f>
        <v>#REF!</v>
      </c>
      <c r="N1034" s="33"/>
    </row>
    <row r="1035" spans="1:14" ht="23.25" hidden="1" customHeight="1">
      <c r="A1035" s="28">
        <v>1030</v>
      </c>
      <c r="B1035" s="94" t="e">
        <f t="shared" si="16"/>
        <v>#REF!</v>
      </c>
      <c r="C1035" s="93" t="s">
        <v>3602</v>
      </c>
      <c r="D1035" s="139" t="e">
        <f>VLOOKUP(E1035,#REF!,25,0)</f>
        <v>#REF!</v>
      </c>
      <c r="E1035" s="61" t="s">
        <v>436</v>
      </c>
      <c r="F1035" s="32" t="s">
        <v>19</v>
      </c>
      <c r="G1035" s="30" t="s">
        <v>3</v>
      </c>
      <c r="H1035" s="27" t="s">
        <v>519</v>
      </c>
      <c r="I1035" s="52" t="s">
        <v>405</v>
      </c>
      <c r="J1035" s="33"/>
      <c r="K1035" s="69"/>
      <c r="L1035" s="38">
        <v>6</v>
      </c>
      <c r="M1035" s="98" t="e">
        <f>VLOOKUP(I1035,#REF!,6,0)</f>
        <v>#REF!</v>
      </c>
      <c r="N1035" s="33"/>
    </row>
    <row r="1036" spans="1:14" ht="23.25" hidden="1" customHeight="1">
      <c r="A1036" s="28">
        <v>1031</v>
      </c>
      <c r="B1036" s="94" t="e">
        <f t="shared" si="16"/>
        <v>#REF!</v>
      </c>
      <c r="C1036" s="93" t="s">
        <v>3603</v>
      </c>
      <c r="D1036" s="139" t="e">
        <f>VLOOKUP(E1036,#REF!,25,0)</f>
        <v>#REF!</v>
      </c>
      <c r="E1036" s="61" t="s">
        <v>436</v>
      </c>
      <c r="F1036" s="32" t="s">
        <v>46</v>
      </c>
      <c r="G1036" s="30" t="s">
        <v>0</v>
      </c>
      <c r="H1036" s="44" t="s">
        <v>351</v>
      </c>
      <c r="I1036" s="52" t="s">
        <v>116</v>
      </c>
      <c r="J1036" s="33"/>
      <c r="K1036" s="69"/>
      <c r="L1036" s="38">
        <v>7</v>
      </c>
      <c r="M1036" s="98" t="e">
        <f>VLOOKUP(I1036,#REF!,6,0)</f>
        <v>#REF!</v>
      </c>
      <c r="N1036" s="33"/>
    </row>
    <row r="1037" spans="1:14" ht="23.25" hidden="1" customHeight="1">
      <c r="A1037" s="28">
        <v>1032</v>
      </c>
      <c r="B1037" s="94" t="e">
        <f t="shared" si="16"/>
        <v>#REF!</v>
      </c>
      <c r="C1037" s="93" t="s">
        <v>3603</v>
      </c>
      <c r="D1037" s="139" t="e">
        <f>VLOOKUP(E1037,#REF!,25,0)</f>
        <v>#REF!</v>
      </c>
      <c r="E1037" s="61" t="s">
        <v>436</v>
      </c>
      <c r="F1037" s="32" t="s">
        <v>46</v>
      </c>
      <c r="G1037" s="30" t="s">
        <v>3</v>
      </c>
      <c r="H1037" s="44" t="s">
        <v>351</v>
      </c>
      <c r="I1037" s="52" t="s">
        <v>116</v>
      </c>
      <c r="J1037" s="33"/>
      <c r="K1037" s="69"/>
      <c r="L1037" s="38">
        <v>7</v>
      </c>
      <c r="M1037" s="98" t="e">
        <f>VLOOKUP(I1037,#REF!,6,0)</f>
        <v>#REF!</v>
      </c>
      <c r="N1037" s="33"/>
    </row>
    <row r="1038" spans="1:14" ht="23.25" hidden="1" customHeight="1">
      <c r="A1038" s="28">
        <v>1033</v>
      </c>
      <c r="B1038" s="94" t="e">
        <f t="shared" si="16"/>
        <v>#REF!</v>
      </c>
      <c r="C1038" s="93" t="s">
        <v>3604</v>
      </c>
      <c r="D1038" s="139" t="e">
        <f>VLOOKUP(E1038,#REF!,25,0)</f>
        <v>#REF!</v>
      </c>
      <c r="E1038" s="61" t="s">
        <v>436</v>
      </c>
      <c r="F1038" s="32" t="s">
        <v>47</v>
      </c>
      <c r="G1038" s="30" t="s">
        <v>0</v>
      </c>
      <c r="H1038" s="44" t="s">
        <v>351</v>
      </c>
      <c r="I1038" s="52" t="s">
        <v>116</v>
      </c>
      <c r="J1038" s="33"/>
      <c r="K1038" s="69"/>
      <c r="L1038" s="38">
        <v>8</v>
      </c>
      <c r="M1038" s="98" t="e">
        <f>VLOOKUP(I1038,#REF!,6,0)</f>
        <v>#REF!</v>
      </c>
      <c r="N1038" s="33"/>
    </row>
    <row r="1039" spans="1:14" ht="23.25" hidden="1" customHeight="1">
      <c r="A1039" s="28">
        <v>1034</v>
      </c>
      <c r="B1039" s="94" t="e">
        <f t="shared" si="16"/>
        <v>#REF!</v>
      </c>
      <c r="C1039" s="93" t="s">
        <v>3604</v>
      </c>
      <c r="D1039" s="139" t="e">
        <f>VLOOKUP(E1039,#REF!,25,0)</f>
        <v>#REF!</v>
      </c>
      <c r="E1039" s="61" t="s">
        <v>436</v>
      </c>
      <c r="F1039" s="32" t="s">
        <v>47</v>
      </c>
      <c r="G1039" s="30" t="s">
        <v>3</v>
      </c>
      <c r="H1039" s="44" t="s">
        <v>351</v>
      </c>
      <c r="I1039" s="52" t="s">
        <v>116</v>
      </c>
      <c r="J1039" s="33"/>
      <c r="K1039" s="69"/>
      <c r="L1039" s="38">
        <v>8</v>
      </c>
      <c r="M1039" s="98" t="e">
        <f>VLOOKUP(I1039,#REF!,6,0)</f>
        <v>#REF!</v>
      </c>
      <c r="N1039" s="33"/>
    </row>
    <row r="1040" spans="1:14" ht="23.25" hidden="1" customHeight="1">
      <c r="A1040" s="28">
        <v>1035</v>
      </c>
      <c r="B1040" s="94" t="e">
        <f t="shared" si="16"/>
        <v>#REF!</v>
      </c>
      <c r="C1040" s="93" t="s">
        <v>3605</v>
      </c>
      <c r="D1040" s="139" t="e">
        <f>VLOOKUP(E1040,#REF!,25,0)</f>
        <v>#REF!</v>
      </c>
      <c r="E1040" s="61" t="s">
        <v>436</v>
      </c>
      <c r="F1040" s="32" t="s">
        <v>46</v>
      </c>
      <c r="G1040" s="30" t="s">
        <v>1</v>
      </c>
      <c r="H1040" s="44" t="s">
        <v>351</v>
      </c>
      <c r="I1040" s="52" t="s">
        <v>411</v>
      </c>
      <c r="J1040" s="33"/>
      <c r="K1040" s="69"/>
      <c r="L1040" s="38">
        <v>9</v>
      </c>
      <c r="M1040" s="98" t="e">
        <f>VLOOKUP(I1040,#REF!,6,0)</f>
        <v>#REF!</v>
      </c>
      <c r="N1040" s="33"/>
    </row>
    <row r="1041" spans="1:43" s="3" customFormat="1" ht="23.25" hidden="1" customHeight="1">
      <c r="A1041" s="28">
        <v>1036</v>
      </c>
      <c r="B1041" s="94" t="e">
        <f t="shared" si="16"/>
        <v>#REF!</v>
      </c>
      <c r="C1041" s="93" t="s">
        <v>3605</v>
      </c>
      <c r="D1041" s="139" t="e">
        <f>VLOOKUP(E1041,#REF!,25,0)</f>
        <v>#REF!</v>
      </c>
      <c r="E1041" s="61" t="s">
        <v>436</v>
      </c>
      <c r="F1041" s="32" t="s">
        <v>46</v>
      </c>
      <c r="G1041" s="30" t="s">
        <v>4</v>
      </c>
      <c r="H1041" s="44" t="s">
        <v>351</v>
      </c>
      <c r="I1041" s="52" t="s">
        <v>411</v>
      </c>
      <c r="J1041" s="33"/>
      <c r="K1041" s="69"/>
      <c r="L1041" s="38">
        <v>9</v>
      </c>
      <c r="M1041" s="98" t="e">
        <f>VLOOKUP(I1041,#REF!,6,0)</f>
        <v>#REF!</v>
      </c>
      <c r="N1041" s="33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</row>
    <row r="1042" spans="1:43" s="3" customFormat="1" ht="23.25" hidden="1" customHeight="1">
      <c r="A1042" s="28">
        <v>1037</v>
      </c>
      <c r="B1042" s="94" t="e">
        <f t="shared" si="16"/>
        <v>#REF!</v>
      </c>
      <c r="C1042" s="93" t="s">
        <v>3606</v>
      </c>
      <c r="D1042" s="139" t="e">
        <f>VLOOKUP(E1042,#REF!,25,0)</f>
        <v>#REF!</v>
      </c>
      <c r="E1042" s="61" t="s">
        <v>436</v>
      </c>
      <c r="F1042" s="32" t="s">
        <v>47</v>
      </c>
      <c r="G1042" s="30" t="s">
        <v>1</v>
      </c>
      <c r="H1042" s="44" t="s">
        <v>351</v>
      </c>
      <c r="I1042" s="52" t="s">
        <v>411</v>
      </c>
      <c r="J1042" s="33"/>
      <c r="K1042" s="69"/>
      <c r="L1042" s="38">
        <v>10</v>
      </c>
      <c r="M1042" s="98" t="e">
        <f>VLOOKUP(I1042,#REF!,6,0)</f>
        <v>#REF!</v>
      </c>
      <c r="N1042" s="33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</row>
    <row r="1043" spans="1:43" s="3" customFormat="1" ht="23.25" hidden="1" customHeight="1">
      <c r="A1043" s="28">
        <v>1038</v>
      </c>
      <c r="B1043" s="94" t="e">
        <f t="shared" si="16"/>
        <v>#REF!</v>
      </c>
      <c r="C1043" s="93" t="s">
        <v>3606</v>
      </c>
      <c r="D1043" s="139" t="e">
        <f>VLOOKUP(E1043,#REF!,25,0)</f>
        <v>#REF!</v>
      </c>
      <c r="E1043" s="61" t="s">
        <v>436</v>
      </c>
      <c r="F1043" s="32" t="s">
        <v>47</v>
      </c>
      <c r="G1043" s="30" t="s">
        <v>4</v>
      </c>
      <c r="H1043" s="44" t="s">
        <v>351</v>
      </c>
      <c r="I1043" s="52" t="s">
        <v>411</v>
      </c>
      <c r="J1043" s="33"/>
      <c r="K1043" s="69"/>
      <c r="L1043" s="38">
        <v>10</v>
      </c>
      <c r="M1043" s="98" t="e">
        <f>VLOOKUP(I1043,#REF!,6,0)</f>
        <v>#REF!</v>
      </c>
      <c r="N1043" s="3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</row>
    <row r="1044" spans="1:43" s="3" customFormat="1" ht="23.25" hidden="1" customHeight="1">
      <c r="A1044" s="28">
        <v>1039</v>
      </c>
      <c r="B1044" s="94" t="e">
        <f t="shared" si="16"/>
        <v>#REF!</v>
      </c>
      <c r="C1044" s="93" t="s">
        <v>3607</v>
      </c>
      <c r="D1044" s="139" t="e">
        <f>VLOOKUP(E1044,#REF!,25,0)</f>
        <v>#REF!</v>
      </c>
      <c r="E1044" s="61" t="s">
        <v>436</v>
      </c>
      <c r="F1044" s="32" t="s">
        <v>48</v>
      </c>
      <c r="G1044" s="30" t="s">
        <v>1</v>
      </c>
      <c r="H1044" s="44" t="s">
        <v>351</v>
      </c>
      <c r="I1044" s="52" t="s">
        <v>114</v>
      </c>
      <c r="J1044" s="33"/>
      <c r="K1044" s="69"/>
      <c r="L1044" s="38">
        <v>11</v>
      </c>
      <c r="M1044" s="98" t="e">
        <f>VLOOKUP(I1044,#REF!,6,0)</f>
        <v>#REF!</v>
      </c>
      <c r="N1044" s="33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</row>
    <row r="1045" spans="1:43" s="3" customFormat="1" ht="23.25" hidden="1" customHeight="1">
      <c r="A1045" s="28">
        <v>1040</v>
      </c>
      <c r="B1045" s="94" t="e">
        <f t="shared" si="16"/>
        <v>#REF!</v>
      </c>
      <c r="C1045" s="93" t="s">
        <v>3607</v>
      </c>
      <c r="D1045" s="139" t="e">
        <f>VLOOKUP(E1045,#REF!,25,0)</f>
        <v>#REF!</v>
      </c>
      <c r="E1045" s="61" t="s">
        <v>436</v>
      </c>
      <c r="F1045" s="32" t="s">
        <v>48</v>
      </c>
      <c r="G1045" s="30" t="s">
        <v>4</v>
      </c>
      <c r="H1045" s="44" t="s">
        <v>351</v>
      </c>
      <c r="I1045" s="52" t="s">
        <v>114</v>
      </c>
      <c r="J1045" s="33"/>
      <c r="K1045" s="69"/>
      <c r="L1045" s="38">
        <v>11</v>
      </c>
      <c r="M1045" s="98" t="e">
        <f>VLOOKUP(I1045,#REF!,6,0)</f>
        <v>#REF!</v>
      </c>
      <c r="N1045" s="33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</row>
    <row r="1046" spans="1:43" s="3" customFormat="1" ht="23.25" hidden="1" customHeight="1">
      <c r="A1046" s="28">
        <v>1041</v>
      </c>
      <c r="B1046" s="94" t="e">
        <f t="shared" si="16"/>
        <v>#REF!</v>
      </c>
      <c r="C1046" s="93" t="s">
        <v>3608</v>
      </c>
      <c r="D1046" s="139" t="e">
        <f>VLOOKUP(E1046,#REF!,25,0)</f>
        <v>#REF!</v>
      </c>
      <c r="E1046" s="61" t="s">
        <v>436</v>
      </c>
      <c r="F1046" s="32" t="s">
        <v>45</v>
      </c>
      <c r="G1046" s="30" t="s">
        <v>1</v>
      </c>
      <c r="H1046" s="44" t="s">
        <v>351</v>
      </c>
      <c r="I1046" s="52" t="s">
        <v>114</v>
      </c>
      <c r="J1046" s="33"/>
      <c r="K1046" s="69"/>
      <c r="L1046" s="38">
        <v>12</v>
      </c>
      <c r="M1046" s="98" t="e">
        <f>VLOOKUP(I1046,#REF!,6,0)</f>
        <v>#REF!</v>
      </c>
      <c r="N1046" s="33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</row>
    <row r="1047" spans="1:43" s="3" customFormat="1" ht="23.25" hidden="1" customHeight="1">
      <c r="A1047" s="28">
        <v>1042</v>
      </c>
      <c r="B1047" s="94" t="e">
        <f t="shared" si="16"/>
        <v>#REF!</v>
      </c>
      <c r="C1047" s="93" t="s">
        <v>3608</v>
      </c>
      <c r="D1047" s="139" t="e">
        <f>VLOOKUP(E1047,#REF!,25,0)</f>
        <v>#REF!</v>
      </c>
      <c r="E1047" s="61" t="s">
        <v>436</v>
      </c>
      <c r="F1047" s="32" t="s">
        <v>45</v>
      </c>
      <c r="G1047" s="30" t="s">
        <v>4</v>
      </c>
      <c r="H1047" s="44" t="s">
        <v>351</v>
      </c>
      <c r="I1047" s="52" t="s">
        <v>114</v>
      </c>
      <c r="J1047" s="33"/>
      <c r="K1047" s="69"/>
      <c r="L1047" s="38">
        <v>12</v>
      </c>
      <c r="M1047" s="98" t="e">
        <f>VLOOKUP(I1047,#REF!,6,0)</f>
        <v>#REF!</v>
      </c>
      <c r="N1047" s="33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</row>
    <row r="1048" spans="1:43" s="3" customFormat="1" ht="23.25" hidden="1" customHeight="1">
      <c r="A1048" s="28">
        <v>1043</v>
      </c>
      <c r="B1048" s="94" t="e">
        <f t="shared" si="16"/>
        <v>#REF!</v>
      </c>
      <c r="C1048" s="93" t="s">
        <v>2989</v>
      </c>
      <c r="D1048" s="139" t="e">
        <f>VLOOKUP(E1048,#REF!,25,0)</f>
        <v>#REF!</v>
      </c>
      <c r="E1048" s="21" t="s">
        <v>440</v>
      </c>
      <c r="F1048" s="32" t="s">
        <v>46</v>
      </c>
      <c r="G1048" s="30" t="s">
        <v>0</v>
      </c>
      <c r="H1048" s="44" t="s">
        <v>9</v>
      </c>
      <c r="I1048" s="52" t="s">
        <v>531</v>
      </c>
      <c r="J1048" s="24"/>
      <c r="K1048" s="69"/>
      <c r="L1048" s="76">
        <v>1</v>
      </c>
      <c r="M1048" s="41" t="e">
        <f>VLOOKUP(I1048,#REF!,6,0)</f>
        <v>#REF!</v>
      </c>
      <c r="N1048" s="24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</row>
    <row r="1049" spans="1:43" s="3" customFormat="1" ht="23.25" hidden="1" customHeight="1">
      <c r="A1049" s="28">
        <v>1044</v>
      </c>
      <c r="B1049" s="94" t="e">
        <f t="shared" si="16"/>
        <v>#REF!</v>
      </c>
      <c r="C1049" s="93" t="s">
        <v>2989</v>
      </c>
      <c r="D1049" s="139" t="e">
        <f>VLOOKUP(E1049,#REF!,25,0)</f>
        <v>#REF!</v>
      </c>
      <c r="E1049" s="21" t="s">
        <v>440</v>
      </c>
      <c r="F1049" s="32" t="s">
        <v>46</v>
      </c>
      <c r="G1049" s="30" t="s">
        <v>3</v>
      </c>
      <c r="H1049" s="44" t="s">
        <v>9</v>
      </c>
      <c r="I1049" s="52" t="s">
        <v>531</v>
      </c>
      <c r="J1049" s="33"/>
      <c r="K1049" s="69"/>
      <c r="L1049" s="38">
        <v>1</v>
      </c>
      <c r="M1049" s="41" t="e">
        <f>VLOOKUP(I1049,#REF!,6,0)</f>
        <v>#REF!</v>
      </c>
      <c r="N1049" s="33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</row>
    <row r="1050" spans="1:43" s="3" customFormat="1" ht="23.25" hidden="1" customHeight="1">
      <c r="A1050" s="28">
        <v>1045</v>
      </c>
      <c r="B1050" s="94" t="e">
        <f t="shared" si="16"/>
        <v>#REF!</v>
      </c>
      <c r="C1050" s="93" t="s">
        <v>2992</v>
      </c>
      <c r="D1050" s="139" t="e">
        <f>VLOOKUP(E1050,#REF!,25,0)</f>
        <v>#REF!</v>
      </c>
      <c r="E1050" s="21" t="s">
        <v>440</v>
      </c>
      <c r="F1050" s="32" t="s">
        <v>47</v>
      </c>
      <c r="G1050" s="30" t="s">
        <v>0</v>
      </c>
      <c r="H1050" s="44" t="s">
        <v>385</v>
      </c>
      <c r="I1050" s="52" t="s">
        <v>531</v>
      </c>
      <c r="J1050" s="24"/>
      <c r="K1050" s="69"/>
      <c r="L1050" s="76">
        <v>2</v>
      </c>
      <c r="M1050" s="41" t="e">
        <f>VLOOKUP(I1050,#REF!,6,0)</f>
        <v>#REF!</v>
      </c>
      <c r="N1050" s="24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</row>
    <row r="1051" spans="1:43" s="3" customFormat="1" ht="23.25" hidden="1" customHeight="1">
      <c r="A1051" s="28">
        <v>1046</v>
      </c>
      <c r="B1051" s="94" t="e">
        <f t="shared" si="16"/>
        <v>#REF!</v>
      </c>
      <c r="C1051" s="93" t="s">
        <v>2992</v>
      </c>
      <c r="D1051" s="139" t="e">
        <f>VLOOKUP(E1051,#REF!,25,0)</f>
        <v>#REF!</v>
      </c>
      <c r="E1051" s="21" t="s">
        <v>440</v>
      </c>
      <c r="F1051" s="32" t="s">
        <v>47</v>
      </c>
      <c r="G1051" s="30" t="s">
        <v>3</v>
      </c>
      <c r="H1051" s="44" t="s">
        <v>385</v>
      </c>
      <c r="I1051" s="52" t="s">
        <v>531</v>
      </c>
      <c r="J1051" s="33"/>
      <c r="K1051" s="69"/>
      <c r="L1051" s="38">
        <v>2</v>
      </c>
      <c r="M1051" s="41" t="e">
        <f>VLOOKUP(I1051,#REF!,6,0)</f>
        <v>#REF!</v>
      </c>
      <c r="N1051" s="33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</row>
    <row r="1052" spans="1:43" s="3" customFormat="1" ht="23.25" hidden="1" customHeight="1">
      <c r="A1052" s="28">
        <v>1047</v>
      </c>
      <c r="B1052" s="94" t="e">
        <f t="shared" si="16"/>
        <v>#REF!</v>
      </c>
      <c r="C1052" s="93" t="s">
        <v>2995</v>
      </c>
      <c r="D1052" s="139" t="e">
        <f>VLOOKUP(E1052,#REF!,25,0)</f>
        <v>#REF!</v>
      </c>
      <c r="E1052" s="21" t="s">
        <v>440</v>
      </c>
      <c r="F1052" s="32" t="s">
        <v>48</v>
      </c>
      <c r="G1052" s="30" t="s">
        <v>0</v>
      </c>
      <c r="H1052" s="44" t="s">
        <v>9</v>
      </c>
      <c r="I1052" s="52" t="s">
        <v>532</v>
      </c>
      <c r="J1052" s="24"/>
      <c r="K1052" s="69"/>
      <c r="L1052" s="76">
        <v>3</v>
      </c>
      <c r="M1052" s="41" t="e">
        <f>VLOOKUP(I1052,#REF!,6,0)</f>
        <v>#REF!</v>
      </c>
      <c r="N1052" s="24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</row>
    <row r="1053" spans="1:43" s="3" customFormat="1" ht="23.25" hidden="1" customHeight="1">
      <c r="A1053" s="28">
        <v>1048</v>
      </c>
      <c r="B1053" s="94" t="e">
        <f t="shared" si="16"/>
        <v>#REF!</v>
      </c>
      <c r="C1053" s="93" t="s">
        <v>2995</v>
      </c>
      <c r="D1053" s="139" t="e">
        <f>VLOOKUP(E1053,#REF!,25,0)</f>
        <v>#REF!</v>
      </c>
      <c r="E1053" s="21" t="s">
        <v>440</v>
      </c>
      <c r="F1053" s="32" t="s">
        <v>48</v>
      </c>
      <c r="G1053" s="30" t="s">
        <v>3</v>
      </c>
      <c r="H1053" s="44" t="s">
        <v>9</v>
      </c>
      <c r="I1053" s="52" t="s">
        <v>532</v>
      </c>
      <c r="J1053" s="33"/>
      <c r="K1053" s="69"/>
      <c r="L1053" s="38">
        <v>3</v>
      </c>
      <c r="M1053" s="41" t="e">
        <f>VLOOKUP(I1053,#REF!,6,0)</f>
        <v>#REF!</v>
      </c>
      <c r="N1053" s="3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</row>
    <row r="1054" spans="1:43" s="3" customFormat="1" ht="23.25" hidden="1" customHeight="1">
      <c r="A1054" s="28">
        <v>1049</v>
      </c>
      <c r="B1054" s="94" t="e">
        <f t="shared" si="16"/>
        <v>#REF!</v>
      </c>
      <c r="C1054" s="93" t="s">
        <v>2998</v>
      </c>
      <c r="D1054" s="139" t="e">
        <f>VLOOKUP(E1054,#REF!,25,0)</f>
        <v>#REF!</v>
      </c>
      <c r="E1054" s="21" t="s">
        <v>440</v>
      </c>
      <c r="F1054" s="32" t="s">
        <v>45</v>
      </c>
      <c r="G1054" s="30" t="s">
        <v>0</v>
      </c>
      <c r="H1054" s="44" t="s">
        <v>9</v>
      </c>
      <c r="I1054" s="52" t="s">
        <v>532</v>
      </c>
      <c r="J1054" s="24"/>
      <c r="K1054" s="69"/>
      <c r="L1054" s="76">
        <v>4</v>
      </c>
      <c r="M1054" s="41" t="e">
        <f>VLOOKUP(I1054,#REF!,6,0)</f>
        <v>#REF!</v>
      </c>
      <c r="N1054" s="2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</row>
    <row r="1055" spans="1:43" s="3" customFormat="1" ht="23.25" hidden="1" customHeight="1">
      <c r="A1055" s="28">
        <v>1050</v>
      </c>
      <c r="B1055" s="94" t="e">
        <f t="shared" si="16"/>
        <v>#REF!</v>
      </c>
      <c r="C1055" s="93" t="s">
        <v>2998</v>
      </c>
      <c r="D1055" s="139" t="e">
        <f>VLOOKUP(E1055,#REF!,25,0)</f>
        <v>#REF!</v>
      </c>
      <c r="E1055" s="21" t="s">
        <v>440</v>
      </c>
      <c r="F1055" s="32" t="s">
        <v>45</v>
      </c>
      <c r="G1055" s="30" t="s">
        <v>3</v>
      </c>
      <c r="H1055" s="44" t="s">
        <v>9</v>
      </c>
      <c r="I1055" s="52" t="s">
        <v>532</v>
      </c>
      <c r="J1055" s="33"/>
      <c r="K1055" s="69"/>
      <c r="L1055" s="38">
        <v>4</v>
      </c>
      <c r="M1055" s="41" t="e">
        <f>VLOOKUP(I1055,#REF!,6,0)</f>
        <v>#REF!</v>
      </c>
      <c r="N1055" s="33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</row>
    <row r="1056" spans="1:43" s="3" customFormat="1" ht="23.25" hidden="1" customHeight="1">
      <c r="A1056" s="28">
        <v>1051</v>
      </c>
      <c r="B1056" s="94" t="e">
        <f t="shared" si="16"/>
        <v>#REF!</v>
      </c>
      <c r="C1056" s="93" t="s">
        <v>3001</v>
      </c>
      <c r="D1056" s="139" t="e">
        <f>VLOOKUP(E1056,#REF!,25,0)</f>
        <v>#REF!</v>
      </c>
      <c r="E1056" s="21" t="s">
        <v>440</v>
      </c>
      <c r="F1056" s="32" t="s">
        <v>46</v>
      </c>
      <c r="G1056" s="30" t="s">
        <v>1</v>
      </c>
      <c r="H1056" s="44" t="s">
        <v>360</v>
      </c>
      <c r="I1056" s="52" t="s">
        <v>533</v>
      </c>
      <c r="J1056" s="33"/>
      <c r="K1056" s="69"/>
      <c r="L1056" s="38">
        <v>5</v>
      </c>
      <c r="M1056" s="41" t="e">
        <f>VLOOKUP(I1056,#REF!,6,0)</f>
        <v>#REF!</v>
      </c>
      <c r="N1056" s="33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</row>
    <row r="1057" spans="1:43" ht="23.25" hidden="1" customHeight="1">
      <c r="A1057" s="28">
        <v>1052</v>
      </c>
      <c r="B1057" s="94" t="e">
        <f t="shared" si="16"/>
        <v>#REF!</v>
      </c>
      <c r="C1057" s="93" t="s">
        <v>3001</v>
      </c>
      <c r="D1057" s="139" t="e">
        <f>VLOOKUP(E1057,#REF!,25,0)</f>
        <v>#REF!</v>
      </c>
      <c r="E1057" s="21" t="s">
        <v>440</v>
      </c>
      <c r="F1057" s="32" t="s">
        <v>46</v>
      </c>
      <c r="G1057" s="30" t="s">
        <v>4</v>
      </c>
      <c r="H1057" s="44" t="s">
        <v>385</v>
      </c>
      <c r="I1057" s="52" t="s">
        <v>533</v>
      </c>
      <c r="J1057" s="33"/>
      <c r="K1057" s="69"/>
      <c r="L1057" s="38">
        <v>5</v>
      </c>
      <c r="M1057" s="41" t="e">
        <f>VLOOKUP(I1057,#REF!,6,0)</f>
        <v>#REF!</v>
      </c>
      <c r="N1057" s="33"/>
    </row>
    <row r="1058" spans="1:43" ht="23.25" hidden="1" customHeight="1">
      <c r="A1058" s="28">
        <v>1053</v>
      </c>
      <c r="B1058" s="94" t="e">
        <f t="shared" si="16"/>
        <v>#REF!</v>
      </c>
      <c r="C1058" s="93" t="s">
        <v>3004</v>
      </c>
      <c r="D1058" s="139" t="e">
        <f>VLOOKUP(E1058,#REF!,25,0)</f>
        <v>#REF!</v>
      </c>
      <c r="E1058" s="21" t="s">
        <v>440</v>
      </c>
      <c r="F1058" s="32" t="s">
        <v>19</v>
      </c>
      <c r="G1058" s="30" t="s">
        <v>1</v>
      </c>
      <c r="H1058" s="44" t="s">
        <v>9</v>
      </c>
      <c r="I1058" s="52" t="s">
        <v>533</v>
      </c>
      <c r="J1058" s="33"/>
      <c r="K1058" s="69"/>
      <c r="L1058" s="38">
        <v>6</v>
      </c>
      <c r="M1058" s="41" t="e">
        <f>VLOOKUP(I1058,#REF!,6,0)</f>
        <v>#REF!</v>
      </c>
      <c r="N1058" s="33"/>
    </row>
    <row r="1059" spans="1:43" ht="23.25" hidden="1" customHeight="1">
      <c r="A1059" s="28">
        <v>1054</v>
      </c>
      <c r="B1059" s="94" t="e">
        <f t="shared" si="16"/>
        <v>#REF!</v>
      </c>
      <c r="C1059" s="93" t="s">
        <v>3004</v>
      </c>
      <c r="D1059" s="139" t="e">
        <f>VLOOKUP(E1059,#REF!,25,0)</f>
        <v>#REF!</v>
      </c>
      <c r="E1059" s="21" t="s">
        <v>440</v>
      </c>
      <c r="F1059" s="32" t="s">
        <v>19</v>
      </c>
      <c r="G1059" s="30" t="s">
        <v>4</v>
      </c>
      <c r="H1059" s="44" t="s">
        <v>9</v>
      </c>
      <c r="I1059" s="52" t="s">
        <v>533</v>
      </c>
      <c r="J1059" s="33"/>
      <c r="K1059" s="69"/>
      <c r="L1059" s="38">
        <v>6</v>
      </c>
      <c r="M1059" s="41" t="e">
        <f>VLOOKUP(I1059,#REF!,6,0)</f>
        <v>#REF!</v>
      </c>
      <c r="N1059" s="33"/>
    </row>
    <row r="1060" spans="1:43" ht="23.25" hidden="1" customHeight="1">
      <c r="A1060" s="28">
        <v>1055</v>
      </c>
      <c r="B1060" s="94" t="e">
        <f t="shared" si="16"/>
        <v>#REF!</v>
      </c>
      <c r="C1060" s="93" t="s">
        <v>3007</v>
      </c>
      <c r="D1060" s="139" t="e">
        <f>VLOOKUP(E1060,#REF!,25,0)</f>
        <v>#REF!</v>
      </c>
      <c r="E1060" s="21" t="s">
        <v>440</v>
      </c>
      <c r="F1060" s="32" t="s">
        <v>46</v>
      </c>
      <c r="G1060" s="30" t="s">
        <v>1</v>
      </c>
      <c r="H1060" s="44" t="s">
        <v>9</v>
      </c>
      <c r="I1060" s="58" t="s">
        <v>308</v>
      </c>
      <c r="J1060" s="33"/>
      <c r="K1060" s="69"/>
      <c r="L1060" s="38">
        <v>7</v>
      </c>
      <c r="M1060" s="41" t="e">
        <f>VLOOKUP(I1060,#REF!,6,0)</f>
        <v>#REF!</v>
      </c>
      <c r="N1060" s="33"/>
    </row>
    <row r="1061" spans="1:43" ht="23.25" hidden="1" customHeight="1">
      <c r="A1061" s="28">
        <v>1056</v>
      </c>
      <c r="B1061" s="94" t="e">
        <f t="shared" si="16"/>
        <v>#REF!</v>
      </c>
      <c r="C1061" s="93" t="s">
        <v>3007</v>
      </c>
      <c r="D1061" s="139" t="e">
        <f>VLOOKUP(E1061,#REF!,25,0)</f>
        <v>#REF!</v>
      </c>
      <c r="E1061" s="21" t="s">
        <v>440</v>
      </c>
      <c r="F1061" s="32" t="s">
        <v>46</v>
      </c>
      <c r="G1061" s="30" t="s">
        <v>4</v>
      </c>
      <c r="H1061" s="44" t="s">
        <v>9</v>
      </c>
      <c r="I1061" s="58" t="s">
        <v>308</v>
      </c>
      <c r="J1061" s="33"/>
      <c r="K1061" s="69"/>
      <c r="L1061" s="38">
        <v>7</v>
      </c>
      <c r="M1061" s="41" t="e">
        <f>VLOOKUP(I1061,#REF!,6,0)</f>
        <v>#REF!</v>
      </c>
      <c r="N1061" s="33"/>
    </row>
    <row r="1062" spans="1:43" ht="23.25" hidden="1" customHeight="1">
      <c r="A1062" s="28">
        <v>1057</v>
      </c>
      <c r="B1062" s="94" t="e">
        <f t="shared" si="16"/>
        <v>#REF!</v>
      </c>
      <c r="C1062" s="93" t="s">
        <v>3010</v>
      </c>
      <c r="D1062" s="139" t="e">
        <f>VLOOKUP(E1062,#REF!,25,0)</f>
        <v>#REF!</v>
      </c>
      <c r="E1062" s="21" t="s">
        <v>440</v>
      </c>
      <c r="F1062" s="32" t="s">
        <v>19</v>
      </c>
      <c r="G1062" s="30" t="s">
        <v>1</v>
      </c>
      <c r="H1062" s="44" t="s">
        <v>9</v>
      </c>
      <c r="I1062" s="58" t="s">
        <v>308</v>
      </c>
      <c r="J1062" s="33"/>
      <c r="K1062" s="69"/>
      <c r="L1062" s="38">
        <v>8</v>
      </c>
      <c r="M1062" s="41" t="e">
        <f>VLOOKUP(I1062,#REF!,6,0)</f>
        <v>#REF!</v>
      </c>
      <c r="N1062" s="33"/>
    </row>
    <row r="1063" spans="1:43" ht="23.25" hidden="1" customHeight="1">
      <c r="A1063" s="28">
        <v>1058</v>
      </c>
      <c r="B1063" s="94" t="e">
        <f t="shared" si="16"/>
        <v>#REF!</v>
      </c>
      <c r="C1063" s="93" t="s">
        <v>3010</v>
      </c>
      <c r="D1063" s="139" t="e">
        <f>VLOOKUP(E1063,#REF!,25,0)</f>
        <v>#REF!</v>
      </c>
      <c r="E1063" s="21" t="s">
        <v>440</v>
      </c>
      <c r="F1063" s="32" t="s">
        <v>19</v>
      </c>
      <c r="G1063" s="30" t="s">
        <v>4</v>
      </c>
      <c r="H1063" s="44" t="s">
        <v>9</v>
      </c>
      <c r="I1063" s="58" t="s">
        <v>308</v>
      </c>
      <c r="J1063" s="33"/>
      <c r="K1063" s="69"/>
      <c r="L1063" s="38">
        <v>8</v>
      </c>
      <c r="M1063" s="41" t="e">
        <f>VLOOKUP(I1063,#REF!,6,0)</f>
        <v>#REF!</v>
      </c>
      <c r="N1063" s="33"/>
    </row>
    <row r="1064" spans="1:43" ht="23.25" customHeight="1">
      <c r="A1064" s="28">
        <v>1059</v>
      </c>
      <c r="B1064" s="94" t="e">
        <f t="shared" si="16"/>
        <v>#REF!</v>
      </c>
      <c r="C1064" s="93" t="s">
        <v>3013</v>
      </c>
      <c r="D1064" s="139" t="e">
        <f>VLOOKUP(E1064,#REF!,25,0)</f>
        <v>#REF!</v>
      </c>
      <c r="E1064" s="21" t="s">
        <v>440</v>
      </c>
      <c r="F1064" s="32" t="s">
        <v>48</v>
      </c>
      <c r="G1064" s="30" t="s">
        <v>1</v>
      </c>
      <c r="H1064" s="44" t="s">
        <v>385</v>
      </c>
      <c r="I1064" s="52" t="s">
        <v>68</v>
      </c>
      <c r="J1064" s="33"/>
      <c r="K1064" s="69"/>
      <c r="L1064" s="38">
        <v>9</v>
      </c>
      <c r="M1064" s="41" t="e">
        <f>VLOOKUP(I1064,#REF!,6,0)</f>
        <v>#REF!</v>
      </c>
      <c r="N1064" s="33"/>
    </row>
    <row r="1065" spans="1:43" ht="23.25" customHeight="1">
      <c r="A1065" s="28">
        <v>1060</v>
      </c>
      <c r="B1065" s="94" t="e">
        <f t="shared" si="16"/>
        <v>#REF!</v>
      </c>
      <c r="C1065" s="93" t="s">
        <v>3013</v>
      </c>
      <c r="D1065" s="139" t="e">
        <f>VLOOKUP(E1065,#REF!,25,0)</f>
        <v>#REF!</v>
      </c>
      <c r="E1065" s="21" t="s">
        <v>440</v>
      </c>
      <c r="F1065" s="32" t="s">
        <v>48</v>
      </c>
      <c r="G1065" s="30" t="s">
        <v>4</v>
      </c>
      <c r="H1065" s="44" t="s">
        <v>385</v>
      </c>
      <c r="I1065" s="52" t="s">
        <v>68</v>
      </c>
      <c r="J1065" s="33"/>
      <c r="K1065" s="69"/>
      <c r="L1065" s="38">
        <v>9</v>
      </c>
      <c r="M1065" s="41" t="e">
        <f>VLOOKUP(I1065,#REF!,6,0)</f>
        <v>#REF!</v>
      </c>
      <c r="N1065" s="33"/>
    </row>
    <row r="1066" spans="1:43" ht="23.25" customHeight="1">
      <c r="A1066" s="28">
        <v>1061</v>
      </c>
      <c r="B1066" s="94" t="e">
        <f t="shared" si="16"/>
        <v>#REF!</v>
      </c>
      <c r="C1066" s="93" t="s">
        <v>3016</v>
      </c>
      <c r="D1066" s="139" t="e">
        <f>VLOOKUP(E1066,#REF!,25,0)</f>
        <v>#REF!</v>
      </c>
      <c r="E1066" s="21" t="s">
        <v>440</v>
      </c>
      <c r="F1066" s="32" t="s">
        <v>45</v>
      </c>
      <c r="G1066" s="30" t="s">
        <v>1</v>
      </c>
      <c r="H1066" s="44" t="s">
        <v>385</v>
      </c>
      <c r="I1066" s="52" t="s">
        <v>68</v>
      </c>
      <c r="J1066" s="33"/>
      <c r="K1066" s="69"/>
      <c r="L1066" s="38">
        <v>10</v>
      </c>
      <c r="M1066" s="41" t="e">
        <f>VLOOKUP(I1066,#REF!,6,0)</f>
        <v>#REF!</v>
      </c>
      <c r="N1066" s="33"/>
    </row>
    <row r="1067" spans="1:43" ht="23.25" customHeight="1">
      <c r="A1067" s="28">
        <v>1062</v>
      </c>
      <c r="B1067" s="94" t="e">
        <f t="shared" si="16"/>
        <v>#REF!</v>
      </c>
      <c r="C1067" s="93" t="s">
        <v>3016</v>
      </c>
      <c r="D1067" s="139" t="e">
        <f>VLOOKUP(E1067,#REF!,25,0)</f>
        <v>#REF!</v>
      </c>
      <c r="E1067" s="21" t="s">
        <v>440</v>
      </c>
      <c r="F1067" s="32" t="s">
        <v>45</v>
      </c>
      <c r="G1067" s="30" t="s">
        <v>4</v>
      </c>
      <c r="H1067" s="44" t="s">
        <v>385</v>
      </c>
      <c r="I1067" s="52" t="s">
        <v>68</v>
      </c>
      <c r="J1067" s="33"/>
      <c r="K1067" s="69"/>
      <c r="L1067" s="38">
        <v>10</v>
      </c>
      <c r="M1067" s="41" t="e">
        <f>VLOOKUP(I1067,#REF!,6,0)</f>
        <v>#REF!</v>
      </c>
      <c r="N1067" s="33"/>
    </row>
    <row r="1068" spans="1:43" ht="23.25" hidden="1" customHeight="1">
      <c r="A1068" s="28">
        <v>1063</v>
      </c>
      <c r="B1068" s="94" t="e">
        <f t="shared" si="16"/>
        <v>#REF!</v>
      </c>
      <c r="C1068" s="93" t="s">
        <v>3019</v>
      </c>
      <c r="D1068" s="139" t="e">
        <f>VLOOKUP(E1068,#REF!,25,0)</f>
        <v>#REF!</v>
      </c>
      <c r="E1068" s="55" t="s">
        <v>164</v>
      </c>
      <c r="F1068" s="32" t="s">
        <v>46</v>
      </c>
      <c r="G1068" s="30" t="s">
        <v>0</v>
      </c>
      <c r="H1068" s="44" t="s">
        <v>54</v>
      </c>
      <c r="I1068" s="52" t="s">
        <v>79</v>
      </c>
      <c r="J1068" s="24"/>
      <c r="K1068" s="69"/>
      <c r="L1068" s="38">
        <v>1</v>
      </c>
      <c r="M1068" s="41" t="e">
        <f>VLOOKUP(I1068,#REF!,6,0)</f>
        <v>#REF!</v>
      </c>
      <c r="N1068" s="24"/>
      <c r="AP1068" s="3"/>
      <c r="AQ1068" s="3"/>
    </row>
    <row r="1069" spans="1:43" ht="23.25" hidden="1" customHeight="1">
      <c r="A1069" s="28">
        <v>1064</v>
      </c>
      <c r="B1069" s="94" t="e">
        <f t="shared" si="16"/>
        <v>#REF!</v>
      </c>
      <c r="C1069" s="93" t="s">
        <v>3019</v>
      </c>
      <c r="D1069" s="139" t="e">
        <f>VLOOKUP(E1069,#REF!,25,0)</f>
        <v>#REF!</v>
      </c>
      <c r="E1069" s="55" t="s">
        <v>164</v>
      </c>
      <c r="F1069" s="32" t="s">
        <v>46</v>
      </c>
      <c r="G1069" s="30" t="s">
        <v>3</v>
      </c>
      <c r="H1069" s="44" t="s">
        <v>54</v>
      </c>
      <c r="I1069" s="52" t="s">
        <v>79</v>
      </c>
      <c r="J1069" s="33"/>
      <c r="K1069" s="69"/>
      <c r="L1069" s="38">
        <v>1</v>
      </c>
      <c r="M1069" s="41" t="e">
        <f>VLOOKUP(I1069,#REF!,6,0)</f>
        <v>#REF!</v>
      </c>
      <c r="N1069" s="33"/>
    </row>
    <row r="1070" spans="1:43" ht="23.25" hidden="1" customHeight="1">
      <c r="A1070" s="28">
        <v>1065</v>
      </c>
      <c r="B1070" s="94" t="e">
        <f t="shared" si="16"/>
        <v>#REF!</v>
      </c>
      <c r="C1070" s="93" t="s">
        <v>3022</v>
      </c>
      <c r="D1070" s="139" t="e">
        <f>VLOOKUP(E1070,#REF!,25,0)</f>
        <v>#REF!</v>
      </c>
      <c r="E1070" s="55" t="s">
        <v>164</v>
      </c>
      <c r="F1070" s="32" t="s">
        <v>47</v>
      </c>
      <c r="G1070" s="30" t="s">
        <v>0</v>
      </c>
      <c r="H1070" s="44" t="s">
        <v>54</v>
      </c>
      <c r="I1070" s="52" t="s">
        <v>79</v>
      </c>
      <c r="J1070" s="24"/>
      <c r="K1070" s="69"/>
      <c r="L1070" s="38">
        <v>2</v>
      </c>
      <c r="M1070" s="41" t="e">
        <f>VLOOKUP(I1070,#REF!,6,0)</f>
        <v>#REF!</v>
      </c>
      <c r="N1070" s="24"/>
      <c r="AP1070" s="3"/>
      <c r="AQ1070" s="3"/>
    </row>
    <row r="1071" spans="1:43" ht="23.25" hidden="1" customHeight="1">
      <c r="A1071" s="28">
        <v>1066</v>
      </c>
      <c r="B1071" s="94" t="e">
        <f t="shared" si="16"/>
        <v>#REF!</v>
      </c>
      <c r="C1071" s="93" t="s">
        <v>3022</v>
      </c>
      <c r="D1071" s="139" t="e">
        <f>VLOOKUP(E1071,#REF!,25,0)</f>
        <v>#REF!</v>
      </c>
      <c r="E1071" s="55" t="s">
        <v>164</v>
      </c>
      <c r="F1071" s="32" t="s">
        <v>47</v>
      </c>
      <c r="G1071" s="30" t="s">
        <v>3</v>
      </c>
      <c r="H1071" s="44" t="s">
        <v>54</v>
      </c>
      <c r="I1071" s="52" t="s">
        <v>79</v>
      </c>
      <c r="J1071" s="33"/>
      <c r="K1071" s="69"/>
      <c r="L1071" s="38">
        <v>2</v>
      </c>
      <c r="M1071" s="41" t="e">
        <f>VLOOKUP(I1071,#REF!,6,0)</f>
        <v>#REF!</v>
      </c>
      <c r="N1071" s="33"/>
    </row>
    <row r="1072" spans="1:43" ht="23.25" hidden="1" customHeight="1">
      <c r="A1072" s="28">
        <v>1067</v>
      </c>
      <c r="B1072" s="94" t="e">
        <f t="shared" si="16"/>
        <v>#REF!</v>
      </c>
      <c r="C1072" s="93" t="s">
        <v>3025</v>
      </c>
      <c r="D1072" s="139" t="e">
        <f>VLOOKUP(E1072,#REF!,25,0)</f>
        <v>#REF!</v>
      </c>
      <c r="E1072" s="55" t="s">
        <v>164</v>
      </c>
      <c r="F1072" s="32" t="s">
        <v>48</v>
      </c>
      <c r="G1072" s="30" t="s">
        <v>0</v>
      </c>
      <c r="H1072" s="44" t="s">
        <v>54</v>
      </c>
      <c r="I1072" s="52" t="s">
        <v>80</v>
      </c>
      <c r="J1072" s="24"/>
      <c r="K1072" s="69"/>
      <c r="L1072" s="38">
        <v>3</v>
      </c>
      <c r="M1072" s="41" t="e">
        <f>VLOOKUP(I1072,#REF!,6,0)</f>
        <v>#REF!</v>
      </c>
      <c r="N1072" s="24"/>
      <c r="AP1072" s="3"/>
      <c r="AQ1072" s="3"/>
    </row>
    <row r="1073" spans="1:43" ht="23.25" hidden="1" customHeight="1">
      <c r="A1073" s="28">
        <v>1068</v>
      </c>
      <c r="B1073" s="94" t="e">
        <f t="shared" si="16"/>
        <v>#REF!</v>
      </c>
      <c r="C1073" s="93" t="s">
        <v>3025</v>
      </c>
      <c r="D1073" s="139" t="e">
        <f>VLOOKUP(E1073,#REF!,25,0)</f>
        <v>#REF!</v>
      </c>
      <c r="E1073" s="55" t="s">
        <v>164</v>
      </c>
      <c r="F1073" s="32" t="s">
        <v>48</v>
      </c>
      <c r="G1073" s="30" t="s">
        <v>3</v>
      </c>
      <c r="H1073" s="44" t="s">
        <v>54</v>
      </c>
      <c r="I1073" s="52" t="s">
        <v>80</v>
      </c>
      <c r="J1073" s="33"/>
      <c r="K1073" s="69"/>
      <c r="L1073" s="38">
        <v>3</v>
      </c>
      <c r="M1073" s="41" t="e">
        <f>VLOOKUP(I1073,#REF!,6,0)</f>
        <v>#REF!</v>
      </c>
      <c r="N1073" s="33"/>
    </row>
    <row r="1074" spans="1:43" ht="23.25" hidden="1" customHeight="1">
      <c r="A1074" s="28">
        <v>1069</v>
      </c>
      <c r="B1074" s="94" t="e">
        <f t="shared" si="16"/>
        <v>#REF!</v>
      </c>
      <c r="C1074" s="93" t="s">
        <v>3028</v>
      </c>
      <c r="D1074" s="139" t="e">
        <f>VLOOKUP(E1074,#REF!,25,0)</f>
        <v>#REF!</v>
      </c>
      <c r="E1074" s="55" t="s">
        <v>164</v>
      </c>
      <c r="F1074" s="32" t="s">
        <v>45</v>
      </c>
      <c r="G1074" s="30" t="s">
        <v>0</v>
      </c>
      <c r="H1074" s="44" t="s">
        <v>54</v>
      </c>
      <c r="I1074" s="52" t="s">
        <v>80</v>
      </c>
      <c r="J1074" s="24"/>
      <c r="K1074" s="69"/>
      <c r="L1074" s="38">
        <v>4</v>
      </c>
      <c r="M1074" s="41" t="e">
        <f>VLOOKUP(I1074,#REF!,6,0)</f>
        <v>#REF!</v>
      </c>
      <c r="N1074" s="24"/>
      <c r="AP1074" s="3"/>
      <c r="AQ1074" s="3"/>
    </row>
    <row r="1075" spans="1:43" ht="23.25" hidden="1" customHeight="1">
      <c r="A1075" s="28">
        <v>1070</v>
      </c>
      <c r="B1075" s="94" t="e">
        <f t="shared" si="16"/>
        <v>#REF!</v>
      </c>
      <c r="C1075" s="93" t="s">
        <v>3028</v>
      </c>
      <c r="D1075" s="139" t="e">
        <f>VLOOKUP(E1075,#REF!,25,0)</f>
        <v>#REF!</v>
      </c>
      <c r="E1075" s="55" t="s">
        <v>164</v>
      </c>
      <c r="F1075" s="32" t="s">
        <v>45</v>
      </c>
      <c r="G1075" s="30" t="s">
        <v>3</v>
      </c>
      <c r="H1075" s="44" t="s">
        <v>54</v>
      </c>
      <c r="I1075" s="52" t="s">
        <v>80</v>
      </c>
      <c r="J1075" s="33"/>
      <c r="K1075" s="69"/>
      <c r="L1075" s="38">
        <v>4</v>
      </c>
      <c r="M1075" s="41" t="e">
        <f>VLOOKUP(I1075,#REF!,6,0)</f>
        <v>#REF!</v>
      </c>
      <c r="N1075" s="33"/>
    </row>
    <row r="1076" spans="1:43" ht="23.25" hidden="1" customHeight="1">
      <c r="A1076" s="28">
        <v>1071</v>
      </c>
      <c r="B1076" s="94" t="e">
        <f t="shared" si="16"/>
        <v>#REF!</v>
      </c>
      <c r="C1076" s="93" t="s">
        <v>3031</v>
      </c>
      <c r="D1076" s="139" t="e">
        <f>VLOOKUP(E1076,#REF!,25,0)</f>
        <v>#REF!</v>
      </c>
      <c r="E1076" s="55" t="s">
        <v>164</v>
      </c>
      <c r="F1076" s="32" t="s">
        <v>46</v>
      </c>
      <c r="G1076" s="30" t="s">
        <v>0</v>
      </c>
      <c r="H1076" s="44" t="s">
        <v>456</v>
      </c>
      <c r="I1076" s="52" t="s">
        <v>81</v>
      </c>
      <c r="J1076" s="24"/>
      <c r="K1076" s="69"/>
      <c r="L1076" s="38">
        <v>5</v>
      </c>
      <c r="M1076" s="41" t="e">
        <f>VLOOKUP(I1076,#REF!,6,0)</f>
        <v>#REF!</v>
      </c>
      <c r="N1076" s="24"/>
      <c r="AP1076" s="3"/>
      <c r="AQ1076" s="3"/>
    </row>
    <row r="1077" spans="1:43" ht="23.25" hidden="1" customHeight="1">
      <c r="A1077" s="28">
        <v>1072</v>
      </c>
      <c r="B1077" s="94" t="e">
        <f t="shared" si="16"/>
        <v>#REF!</v>
      </c>
      <c r="C1077" s="93" t="s">
        <v>3031</v>
      </c>
      <c r="D1077" s="139" t="e">
        <f>VLOOKUP(E1077,#REF!,25,0)</f>
        <v>#REF!</v>
      </c>
      <c r="E1077" s="55" t="s">
        <v>164</v>
      </c>
      <c r="F1077" s="32" t="s">
        <v>46</v>
      </c>
      <c r="G1077" s="30" t="s">
        <v>3</v>
      </c>
      <c r="H1077" s="44" t="s">
        <v>456</v>
      </c>
      <c r="I1077" s="52" t="s">
        <v>81</v>
      </c>
      <c r="J1077" s="33"/>
      <c r="K1077" s="69"/>
      <c r="L1077" s="38">
        <v>5</v>
      </c>
      <c r="M1077" s="41" t="e">
        <f>VLOOKUP(I1077,#REF!,6,0)</f>
        <v>#REF!</v>
      </c>
      <c r="N1077" s="33"/>
    </row>
    <row r="1078" spans="1:43" ht="23.25" hidden="1" customHeight="1">
      <c r="A1078" s="28">
        <v>1073</v>
      </c>
      <c r="B1078" s="94" t="e">
        <f t="shared" si="16"/>
        <v>#REF!</v>
      </c>
      <c r="C1078" s="93" t="s">
        <v>3034</v>
      </c>
      <c r="D1078" s="139" t="e">
        <f>VLOOKUP(E1078,#REF!,25,0)</f>
        <v>#REF!</v>
      </c>
      <c r="E1078" s="55" t="s">
        <v>164</v>
      </c>
      <c r="F1078" s="32" t="s">
        <v>47</v>
      </c>
      <c r="G1078" s="30" t="s">
        <v>0</v>
      </c>
      <c r="H1078" s="44" t="s">
        <v>456</v>
      </c>
      <c r="I1078" s="52" t="s">
        <v>81</v>
      </c>
      <c r="J1078" s="24"/>
      <c r="K1078" s="69"/>
      <c r="L1078" s="38">
        <v>6</v>
      </c>
      <c r="M1078" s="41" t="e">
        <f>VLOOKUP(I1078,#REF!,6,0)</f>
        <v>#REF!</v>
      </c>
      <c r="N1078" s="24"/>
      <c r="AP1078" s="3"/>
      <c r="AQ1078" s="3"/>
    </row>
    <row r="1079" spans="1:43" ht="23.25" hidden="1" customHeight="1">
      <c r="A1079" s="28">
        <v>1074</v>
      </c>
      <c r="B1079" s="94" t="e">
        <f t="shared" si="16"/>
        <v>#REF!</v>
      </c>
      <c r="C1079" s="93" t="s">
        <v>3034</v>
      </c>
      <c r="D1079" s="139" t="e">
        <f>VLOOKUP(E1079,#REF!,25,0)</f>
        <v>#REF!</v>
      </c>
      <c r="E1079" s="55" t="s">
        <v>164</v>
      </c>
      <c r="F1079" s="32" t="s">
        <v>47</v>
      </c>
      <c r="G1079" s="30" t="s">
        <v>3</v>
      </c>
      <c r="H1079" s="44" t="s">
        <v>456</v>
      </c>
      <c r="I1079" s="52" t="s">
        <v>81</v>
      </c>
      <c r="J1079" s="33"/>
      <c r="K1079" s="69"/>
      <c r="L1079" s="38">
        <v>6</v>
      </c>
      <c r="M1079" s="41" t="e">
        <f>VLOOKUP(I1079,#REF!,6,0)</f>
        <v>#REF!</v>
      </c>
      <c r="N1079" s="33"/>
    </row>
    <row r="1080" spans="1:43" ht="23.25" hidden="1" customHeight="1">
      <c r="A1080" s="28">
        <v>1075</v>
      </c>
      <c r="B1080" s="94" t="e">
        <f t="shared" si="16"/>
        <v>#REF!</v>
      </c>
      <c r="C1080" s="93" t="s">
        <v>3037</v>
      </c>
      <c r="D1080" s="139" t="e">
        <f>VLOOKUP(E1080,#REF!,25,0)</f>
        <v>#REF!</v>
      </c>
      <c r="E1080" s="55" t="s">
        <v>164</v>
      </c>
      <c r="F1080" s="32" t="s">
        <v>48</v>
      </c>
      <c r="G1080" s="30" t="s">
        <v>0</v>
      </c>
      <c r="H1080" s="44" t="s">
        <v>456</v>
      </c>
      <c r="I1080" s="52" t="s">
        <v>82</v>
      </c>
      <c r="J1080" s="24"/>
      <c r="K1080" s="69"/>
      <c r="L1080" s="38">
        <v>7</v>
      </c>
      <c r="M1080" s="41" t="e">
        <f>VLOOKUP(I1080,#REF!,6,0)</f>
        <v>#REF!</v>
      </c>
      <c r="N1080" s="24"/>
      <c r="AP1080" s="3"/>
      <c r="AQ1080" s="3"/>
    </row>
    <row r="1081" spans="1:43" ht="23.25" hidden="1" customHeight="1">
      <c r="A1081" s="28">
        <v>1076</v>
      </c>
      <c r="B1081" s="94" t="e">
        <f t="shared" si="16"/>
        <v>#REF!</v>
      </c>
      <c r="C1081" s="93" t="s">
        <v>3037</v>
      </c>
      <c r="D1081" s="139" t="e">
        <f>VLOOKUP(E1081,#REF!,25,0)</f>
        <v>#REF!</v>
      </c>
      <c r="E1081" s="55" t="s">
        <v>164</v>
      </c>
      <c r="F1081" s="32" t="s">
        <v>48</v>
      </c>
      <c r="G1081" s="30" t="s">
        <v>3</v>
      </c>
      <c r="H1081" s="44" t="s">
        <v>456</v>
      </c>
      <c r="I1081" s="52" t="s">
        <v>82</v>
      </c>
      <c r="J1081" s="33"/>
      <c r="K1081" s="69"/>
      <c r="L1081" s="38">
        <v>7</v>
      </c>
      <c r="M1081" s="41" t="e">
        <f>VLOOKUP(I1081,#REF!,6,0)</f>
        <v>#REF!</v>
      </c>
      <c r="N1081" s="33"/>
    </row>
    <row r="1082" spans="1:43" ht="23.25" hidden="1" customHeight="1">
      <c r="A1082" s="28">
        <v>1077</v>
      </c>
      <c r="B1082" s="94" t="e">
        <f t="shared" si="16"/>
        <v>#REF!</v>
      </c>
      <c r="C1082" s="93" t="s">
        <v>3040</v>
      </c>
      <c r="D1082" s="139" t="e">
        <f>VLOOKUP(E1082,#REF!,25,0)</f>
        <v>#REF!</v>
      </c>
      <c r="E1082" s="55" t="s">
        <v>164</v>
      </c>
      <c r="F1082" s="32" t="s">
        <v>45</v>
      </c>
      <c r="G1082" s="30" t="s">
        <v>0</v>
      </c>
      <c r="H1082" s="44" t="s">
        <v>456</v>
      </c>
      <c r="I1082" s="52" t="s">
        <v>82</v>
      </c>
      <c r="J1082" s="24"/>
      <c r="K1082" s="69"/>
      <c r="L1082" s="38">
        <v>8</v>
      </c>
      <c r="M1082" s="41" t="e">
        <f>VLOOKUP(I1082,#REF!,6,0)</f>
        <v>#REF!</v>
      </c>
      <c r="N1082" s="24"/>
      <c r="AP1082" s="3"/>
      <c r="AQ1082" s="3"/>
    </row>
    <row r="1083" spans="1:43" ht="23.25" hidden="1" customHeight="1">
      <c r="A1083" s="28">
        <v>1078</v>
      </c>
      <c r="B1083" s="94" t="e">
        <f t="shared" si="16"/>
        <v>#REF!</v>
      </c>
      <c r="C1083" s="93" t="s">
        <v>3040</v>
      </c>
      <c r="D1083" s="139" t="e">
        <f>VLOOKUP(E1083,#REF!,25,0)</f>
        <v>#REF!</v>
      </c>
      <c r="E1083" s="55" t="s">
        <v>164</v>
      </c>
      <c r="F1083" s="32" t="s">
        <v>45</v>
      </c>
      <c r="G1083" s="30" t="s">
        <v>3</v>
      </c>
      <c r="H1083" s="44" t="s">
        <v>456</v>
      </c>
      <c r="I1083" s="52" t="s">
        <v>82</v>
      </c>
      <c r="J1083" s="33"/>
      <c r="K1083" s="69"/>
      <c r="L1083" s="38">
        <v>8</v>
      </c>
      <c r="M1083" s="41" t="e">
        <f>VLOOKUP(I1083,#REF!,6,0)</f>
        <v>#REF!</v>
      </c>
      <c r="N1083" s="33"/>
    </row>
    <row r="1084" spans="1:43" ht="23.25" hidden="1" customHeight="1">
      <c r="A1084" s="28">
        <v>1079</v>
      </c>
      <c r="B1084" s="94" t="e">
        <f t="shared" si="16"/>
        <v>#REF!</v>
      </c>
      <c r="C1084" s="93" t="s">
        <v>3043</v>
      </c>
      <c r="D1084" s="139" t="e">
        <f>VLOOKUP(E1084,#REF!,25,0)</f>
        <v>#REF!</v>
      </c>
      <c r="E1084" s="55" t="s">
        <v>164</v>
      </c>
      <c r="F1084" s="32" t="s">
        <v>46</v>
      </c>
      <c r="G1084" s="30" t="s">
        <v>1</v>
      </c>
      <c r="H1084" s="44" t="s">
        <v>54</v>
      </c>
      <c r="I1084" s="52" t="s">
        <v>83</v>
      </c>
      <c r="J1084" s="33"/>
      <c r="K1084" s="69"/>
      <c r="L1084" s="38">
        <v>9</v>
      </c>
      <c r="M1084" s="41" t="e">
        <f>VLOOKUP(I1084,#REF!,6,0)</f>
        <v>#REF!</v>
      </c>
      <c r="N1084" s="33"/>
    </row>
    <row r="1085" spans="1:43" ht="23.25" hidden="1" customHeight="1">
      <c r="A1085" s="28">
        <v>1080</v>
      </c>
      <c r="B1085" s="94" t="e">
        <f t="shared" si="16"/>
        <v>#REF!</v>
      </c>
      <c r="C1085" s="93" t="s">
        <v>3043</v>
      </c>
      <c r="D1085" s="139" t="e">
        <f>VLOOKUP(E1085,#REF!,25,0)</f>
        <v>#REF!</v>
      </c>
      <c r="E1085" s="55" t="s">
        <v>164</v>
      </c>
      <c r="F1085" s="32" t="s">
        <v>46</v>
      </c>
      <c r="G1085" s="30" t="s">
        <v>4</v>
      </c>
      <c r="H1085" s="44" t="s">
        <v>54</v>
      </c>
      <c r="I1085" s="52" t="s">
        <v>83</v>
      </c>
      <c r="J1085" s="33"/>
      <c r="K1085" s="69"/>
      <c r="L1085" s="38">
        <v>9</v>
      </c>
      <c r="M1085" s="41" t="e">
        <f>VLOOKUP(I1085,#REF!,6,0)</f>
        <v>#REF!</v>
      </c>
      <c r="N1085" s="33"/>
    </row>
    <row r="1086" spans="1:43" ht="23.25" hidden="1" customHeight="1">
      <c r="A1086" s="28">
        <v>1081</v>
      </c>
      <c r="B1086" s="94" t="e">
        <f t="shared" si="16"/>
        <v>#REF!</v>
      </c>
      <c r="C1086" s="93" t="s">
        <v>3046</v>
      </c>
      <c r="D1086" s="139" t="e">
        <f>VLOOKUP(E1086,#REF!,25,0)</f>
        <v>#REF!</v>
      </c>
      <c r="E1086" s="55" t="s">
        <v>164</v>
      </c>
      <c r="F1086" s="32" t="s">
        <v>47</v>
      </c>
      <c r="G1086" s="30" t="s">
        <v>1</v>
      </c>
      <c r="H1086" s="44" t="s">
        <v>54</v>
      </c>
      <c r="I1086" s="52" t="s">
        <v>83</v>
      </c>
      <c r="J1086" s="33"/>
      <c r="K1086" s="69"/>
      <c r="L1086" s="38">
        <v>10</v>
      </c>
      <c r="M1086" s="41" t="e">
        <f>VLOOKUP(I1086,#REF!,6,0)</f>
        <v>#REF!</v>
      </c>
      <c r="N1086" s="33"/>
    </row>
    <row r="1087" spans="1:43" ht="23.25" hidden="1" customHeight="1">
      <c r="A1087" s="28">
        <v>1082</v>
      </c>
      <c r="B1087" s="94" t="e">
        <f t="shared" si="16"/>
        <v>#REF!</v>
      </c>
      <c r="C1087" s="93" t="s">
        <v>3046</v>
      </c>
      <c r="D1087" s="139" t="e">
        <f>VLOOKUP(E1087,#REF!,25,0)</f>
        <v>#REF!</v>
      </c>
      <c r="E1087" s="55" t="s">
        <v>164</v>
      </c>
      <c r="F1087" s="32" t="s">
        <v>47</v>
      </c>
      <c r="G1087" s="30" t="s">
        <v>4</v>
      </c>
      <c r="H1087" s="44" t="s">
        <v>54</v>
      </c>
      <c r="I1087" s="52" t="s">
        <v>83</v>
      </c>
      <c r="J1087" s="33"/>
      <c r="K1087" s="69"/>
      <c r="L1087" s="38">
        <v>10</v>
      </c>
      <c r="M1087" s="41" t="e">
        <f>VLOOKUP(I1087,#REF!,6,0)</f>
        <v>#REF!</v>
      </c>
      <c r="N1087" s="33"/>
    </row>
    <row r="1088" spans="1:43" ht="23.25" hidden="1" customHeight="1">
      <c r="A1088" s="28">
        <v>1083</v>
      </c>
      <c r="B1088" s="94" t="e">
        <f t="shared" si="16"/>
        <v>#REF!</v>
      </c>
      <c r="C1088" s="93" t="s">
        <v>3049</v>
      </c>
      <c r="D1088" s="139" t="e">
        <f>VLOOKUP(E1088,#REF!,25,0)</f>
        <v>#REF!</v>
      </c>
      <c r="E1088" s="55" t="s">
        <v>164</v>
      </c>
      <c r="F1088" s="32" t="s">
        <v>48</v>
      </c>
      <c r="G1088" s="30" t="s">
        <v>1</v>
      </c>
      <c r="H1088" s="44" t="s">
        <v>54</v>
      </c>
      <c r="I1088" s="52" t="s">
        <v>84</v>
      </c>
      <c r="J1088" s="33"/>
      <c r="K1088" s="69"/>
      <c r="L1088" s="38">
        <v>11</v>
      </c>
      <c r="M1088" s="41" t="e">
        <f>VLOOKUP(I1088,#REF!,6,0)</f>
        <v>#REF!</v>
      </c>
      <c r="N1088" s="33"/>
    </row>
    <row r="1089" spans="1:43" ht="23.25" hidden="1" customHeight="1">
      <c r="A1089" s="28">
        <v>1084</v>
      </c>
      <c r="B1089" s="94" t="e">
        <f t="shared" si="16"/>
        <v>#REF!</v>
      </c>
      <c r="C1089" s="93" t="s">
        <v>3049</v>
      </c>
      <c r="D1089" s="139" t="e">
        <f>VLOOKUP(E1089,#REF!,25,0)</f>
        <v>#REF!</v>
      </c>
      <c r="E1089" s="55" t="s">
        <v>164</v>
      </c>
      <c r="F1089" s="32" t="s">
        <v>48</v>
      </c>
      <c r="G1089" s="30" t="s">
        <v>4</v>
      </c>
      <c r="H1089" s="44" t="s">
        <v>54</v>
      </c>
      <c r="I1089" s="52" t="s">
        <v>84</v>
      </c>
      <c r="J1089" s="33"/>
      <c r="K1089" s="69"/>
      <c r="L1089" s="38">
        <v>11</v>
      </c>
      <c r="M1089" s="41" t="e">
        <f>VLOOKUP(I1089,#REF!,6,0)</f>
        <v>#REF!</v>
      </c>
      <c r="N1089" s="33"/>
    </row>
    <row r="1090" spans="1:43" ht="23.25" hidden="1" customHeight="1">
      <c r="A1090" s="28">
        <v>1085</v>
      </c>
      <c r="B1090" s="94" t="e">
        <f t="shared" si="16"/>
        <v>#REF!</v>
      </c>
      <c r="C1090" s="93" t="s">
        <v>3052</v>
      </c>
      <c r="D1090" s="139" t="e">
        <f>VLOOKUP(E1090,#REF!,25,0)</f>
        <v>#REF!</v>
      </c>
      <c r="E1090" s="55" t="s">
        <v>164</v>
      </c>
      <c r="F1090" s="32" t="s">
        <v>45</v>
      </c>
      <c r="G1090" s="30" t="s">
        <v>1</v>
      </c>
      <c r="H1090" s="44" t="s">
        <v>54</v>
      </c>
      <c r="I1090" s="52" t="s">
        <v>84</v>
      </c>
      <c r="J1090" s="33"/>
      <c r="K1090" s="69"/>
      <c r="L1090" s="38">
        <v>12</v>
      </c>
      <c r="M1090" s="41" t="e">
        <f>VLOOKUP(I1090,#REF!,6,0)</f>
        <v>#REF!</v>
      </c>
      <c r="N1090" s="33"/>
    </row>
    <row r="1091" spans="1:43" ht="23.25" hidden="1" customHeight="1">
      <c r="A1091" s="28">
        <v>1086</v>
      </c>
      <c r="B1091" s="94" t="e">
        <f t="shared" si="16"/>
        <v>#REF!</v>
      </c>
      <c r="C1091" s="93" t="s">
        <v>3052</v>
      </c>
      <c r="D1091" s="139" t="e">
        <f>VLOOKUP(E1091,#REF!,25,0)</f>
        <v>#REF!</v>
      </c>
      <c r="E1091" s="55" t="s">
        <v>164</v>
      </c>
      <c r="F1091" s="32" t="s">
        <v>45</v>
      </c>
      <c r="G1091" s="30" t="s">
        <v>4</v>
      </c>
      <c r="H1091" s="44" t="s">
        <v>54</v>
      </c>
      <c r="I1091" s="52" t="s">
        <v>84</v>
      </c>
      <c r="J1091" s="33"/>
      <c r="K1091" s="69"/>
      <c r="L1091" s="38">
        <v>12</v>
      </c>
      <c r="M1091" s="41" t="e">
        <f>VLOOKUP(I1091,#REF!,6,0)</f>
        <v>#REF!</v>
      </c>
      <c r="N1091" s="33"/>
    </row>
    <row r="1092" spans="1:43" ht="23.25" hidden="1" customHeight="1">
      <c r="A1092" s="28">
        <v>1087</v>
      </c>
      <c r="B1092" s="94" t="e">
        <f t="shared" si="16"/>
        <v>#REF!</v>
      </c>
      <c r="C1092" s="93" t="s">
        <v>3055</v>
      </c>
      <c r="D1092" s="139" t="e">
        <f>VLOOKUP(E1092,#REF!,25,0)</f>
        <v>#REF!</v>
      </c>
      <c r="E1092" s="55" t="s">
        <v>164</v>
      </c>
      <c r="F1092" s="32" t="s">
        <v>46</v>
      </c>
      <c r="G1092" s="30" t="s">
        <v>0</v>
      </c>
      <c r="H1092" s="44" t="s">
        <v>56</v>
      </c>
      <c r="I1092" s="52" t="s">
        <v>85</v>
      </c>
      <c r="J1092" s="24"/>
      <c r="K1092" s="69"/>
      <c r="L1092" s="38">
        <v>13</v>
      </c>
      <c r="M1092" s="41" t="e">
        <f>VLOOKUP(I1092,#REF!,6,0)</f>
        <v>#REF!</v>
      </c>
      <c r="N1092" s="24"/>
      <c r="AP1092" s="3"/>
      <c r="AQ1092" s="3"/>
    </row>
    <row r="1093" spans="1:43" ht="23.25" hidden="1" customHeight="1">
      <c r="A1093" s="28">
        <v>1088</v>
      </c>
      <c r="B1093" s="94" t="e">
        <f t="shared" si="16"/>
        <v>#REF!</v>
      </c>
      <c r="C1093" s="93" t="s">
        <v>3055</v>
      </c>
      <c r="D1093" s="139" t="e">
        <f>VLOOKUP(E1093,#REF!,25,0)</f>
        <v>#REF!</v>
      </c>
      <c r="E1093" s="55" t="s">
        <v>164</v>
      </c>
      <c r="F1093" s="32" t="s">
        <v>46</v>
      </c>
      <c r="G1093" s="30" t="s">
        <v>3</v>
      </c>
      <c r="H1093" s="44" t="s">
        <v>56</v>
      </c>
      <c r="I1093" s="52" t="s">
        <v>85</v>
      </c>
      <c r="J1093" s="33"/>
      <c r="K1093" s="69"/>
      <c r="L1093" s="38">
        <v>13</v>
      </c>
      <c r="M1093" s="41" t="e">
        <f>VLOOKUP(I1093,#REF!,6,0)</f>
        <v>#REF!</v>
      </c>
      <c r="N1093" s="33"/>
    </row>
    <row r="1094" spans="1:43" ht="23.25" hidden="1" customHeight="1">
      <c r="A1094" s="28">
        <v>1089</v>
      </c>
      <c r="B1094" s="94" t="e">
        <f t="shared" ref="B1094:B1157" si="17">CONCATENATE(20241,$D1094,"K19.",$L1094)</f>
        <v>#REF!</v>
      </c>
      <c r="C1094" s="93" t="s">
        <v>3058</v>
      </c>
      <c r="D1094" s="139" t="e">
        <f>VLOOKUP(E1094,#REF!,25,0)</f>
        <v>#REF!</v>
      </c>
      <c r="E1094" s="55" t="s">
        <v>164</v>
      </c>
      <c r="F1094" s="32" t="s">
        <v>47</v>
      </c>
      <c r="G1094" s="30" t="s">
        <v>0</v>
      </c>
      <c r="H1094" s="44" t="s">
        <v>56</v>
      </c>
      <c r="I1094" s="52" t="s">
        <v>85</v>
      </c>
      <c r="J1094" s="24"/>
      <c r="K1094" s="69"/>
      <c r="L1094" s="38">
        <v>14</v>
      </c>
      <c r="M1094" s="41" t="e">
        <f>VLOOKUP(I1094,#REF!,6,0)</f>
        <v>#REF!</v>
      </c>
      <c r="N1094" s="24"/>
      <c r="AP1094" s="3"/>
      <c r="AQ1094" s="3"/>
    </row>
    <row r="1095" spans="1:43" ht="23.25" hidden="1" customHeight="1">
      <c r="A1095" s="28">
        <v>1090</v>
      </c>
      <c r="B1095" s="94" t="e">
        <f t="shared" si="17"/>
        <v>#REF!</v>
      </c>
      <c r="C1095" s="93" t="s">
        <v>3058</v>
      </c>
      <c r="D1095" s="139" t="e">
        <f>VLOOKUP(E1095,#REF!,25,0)</f>
        <v>#REF!</v>
      </c>
      <c r="E1095" s="55" t="s">
        <v>164</v>
      </c>
      <c r="F1095" s="32" t="s">
        <v>47</v>
      </c>
      <c r="G1095" s="30" t="s">
        <v>3</v>
      </c>
      <c r="H1095" s="44" t="s">
        <v>56</v>
      </c>
      <c r="I1095" s="52" t="s">
        <v>85</v>
      </c>
      <c r="J1095" s="33"/>
      <c r="K1095" s="69"/>
      <c r="L1095" s="38">
        <v>14</v>
      </c>
      <c r="M1095" s="41" t="e">
        <f>VLOOKUP(I1095,#REF!,6,0)</f>
        <v>#REF!</v>
      </c>
      <c r="N1095" s="33"/>
    </row>
    <row r="1096" spans="1:43" ht="23.25" hidden="1" customHeight="1">
      <c r="A1096" s="28">
        <v>1091</v>
      </c>
      <c r="B1096" s="94" t="e">
        <f t="shared" si="17"/>
        <v>#REF!</v>
      </c>
      <c r="C1096" s="93" t="s">
        <v>3061</v>
      </c>
      <c r="D1096" s="139" t="e">
        <f>VLOOKUP(E1096,#REF!,25,0)</f>
        <v>#REF!</v>
      </c>
      <c r="E1096" s="55" t="s">
        <v>164</v>
      </c>
      <c r="F1096" s="32" t="s">
        <v>48</v>
      </c>
      <c r="G1096" s="30" t="s">
        <v>0</v>
      </c>
      <c r="H1096" s="44" t="s">
        <v>56</v>
      </c>
      <c r="I1096" s="52" t="s">
        <v>86</v>
      </c>
      <c r="J1096" s="24"/>
      <c r="K1096" s="69"/>
      <c r="L1096" s="38">
        <v>15</v>
      </c>
      <c r="M1096" s="41" t="e">
        <f>VLOOKUP(I1096,#REF!,6,0)</f>
        <v>#REF!</v>
      </c>
      <c r="N1096" s="24"/>
      <c r="AP1096" s="3"/>
      <c r="AQ1096" s="3"/>
    </row>
    <row r="1097" spans="1:43" ht="23.25" hidden="1" customHeight="1">
      <c r="A1097" s="28">
        <v>1092</v>
      </c>
      <c r="B1097" s="94" t="e">
        <f t="shared" si="17"/>
        <v>#REF!</v>
      </c>
      <c r="C1097" s="93" t="s">
        <v>3061</v>
      </c>
      <c r="D1097" s="139" t="e">
        <f>VLOOKUP(E1097,#REF!,25,0)</f>
        <v>#REF!</v>
      </c>
      <c r="E1097" s="55" t="s">
        <v>164</v>
      </c>
      <c r="F1097" s="32" t="s">
        <v>48</v>
      </c>
      <c r="G1097" s="30" t="s">
        <v>3</v>
      </c>
      <c r="H1097" s="44" t="s">
        <v>56</v>
      </c>
      <c r="I1097" s="52" t="s">
        <v>86</v>
      </c>
      <c r="J1097" s="33"/>
      <c r="K1097" s="69"/>
      <c r="L1097" s="38">
        <v>15</v>
      </c>
      <c r="M1097" s="41" t="e">
        <f>VLOOKUP(I1097,#REF!,6,0)</f>
        <v>#REF!</v>
      </c>
      <c r="N1097" s="33"/>
    </row>
    <row r="1098" spans="1:43" ht="23.25" hidden="1" customHeight="1">
      <c r="A1098" s="28">
        <v>1093</v>
      </c>
      <c r="B1098" s="94" t="e">
        <f t="shared" si="17"/>
        <v>#REF!</v>
      </c>
      <c r="C1098" s="93" t="s">
        <v>3064</v>
      </c>
      <c r="D1098" s="139" t="e">
        <f>VLOOKUP(E1098,#REF!,25,0)</f>
        <v>#REF!</v>
      </c>
      <c r="E1098" s="55" t="s">
        <v>164</v>
      </c>
      <c r="F1098" s="32" t="s">
        <v>45</v>
      </c>
      <c r="G1098" s="30" t="s">
        <v>0</v>
      </c>
      <c r="H1098" s="44" t="s">
        <v>56</v>
      </c>
      <c r="I1098" s="52" t="s">
        <v>86</v>
      </c>
      <c r="J1098" s="24"/>
      <c r="K1098" s="69"/>
      <c r="L1098" s="38">
        <v>16</v>
      </c>
      <c r="M1098" s="41" t="e">
        <f>VLOOKUP(I1098,#REF!,6,0)</f>
        <v>#REF!</v>
      </c>
      <c r="N1098" s="24"/>
      <c r="AP1098" s="3"/>
      <c r="AQ1098" s="3"/>
    </row>
    <row r="1099" spans="1:43" ht="23.25" hidden="1" customHeight="1">
      <c r="A1099" s="28">
        <v>1094</v>
      </c>
      <c r="B1099" s="94" t="e">
        <f t="shared" si="17"/>
        <v>#REF!</v>
      </c>
      <c r="C1099" s="93" t="s">
        <v>3064</v>
      </c>
      <c r="D1099" s="139" t="e">
        <f>VLOOKUP(E1099,#REF!,25,0)</f>
        <v>#REF!</v>
      </c>
      <c r="E1099" s="55" t="s">
        <v>164</v>
      </c>
      <c r="F1099" s="32" t="s">
        <v>45</v>
      </c>
      <c r="G1099" s="30" t="s">
        <v>3</v>
      </c>
      <c r="H1099" s="44" t="s">
        <v>56</v>
      </c>
      <c r="I1099" s="52" t="s">
        <v>86</v>
      </c>
      <c r="J1099" s="33"/>
      <c r="K1099" s="69"/>
      <c r="L1099" s="38">
        <v>16</v>
      </c>
      <c r="M1099" s="41" t="e">
        <f>VLOOKUP(I1099,#REF!,6,0)</f>
        <v>#REF!</v>
      </c>
      <c r="N1099" s="33"/>
    </row>
    <row r="1100" spans="1:43" ht="23.25" hidden="1" customHeight="1">
      <c r="A1100" s="28">
        <v>1095</v>
      </c>
      <c r="B1100" s="94" t="e">
        <f t="shared" si="17"/>
        <v>#REF!</v>
      </c>
      <c r="C1100" s="93" t="s">
        <v>3067</v>
      </c>
      <c r="D1100" s="139" t="e">
        <f>VLOOKUP(E1100,#REF!,25,0)</f>
        <v>#REF!</v>
      </c>
      <c r="E1100" s="55" t="s">
        <v>164</v>
      </c>
      <c r="F1100" s="32" t="s">
        <v>46</v>
      </c>
      <c r="G1100" s="30" t="s">
        <v>2</v>
      </c>
      <c r="H1100" s="44" t="s">
        <v>54</v>
      </c>
      <c r="I1100" s="52" t="s">
        <v>87</v>
      </c>
      <c r="J1100" s="33"/>
      <c r="K1100" s="69"/>
      <c r="L1100" s="38">
        <v>17</v>
      </c>
      <c r="M1100" s="41" t="e">
        <f>VLOOKUP(I1100,#REF!,6,0)</f>
        <v>#REF!</v>
      </c>
      <c r="N1100" s="33"/>
    </row>
    <row r="1101" spans="1:43" ht="23.25" hidden="1" customHeight="1">
      <c r="A1101" s="28">
        <v>1096</v>
      </c>
      <c r="B1101" s="94" t="e">
        <f t="shared" si="17"/>
        <v>#REF!</v>
      </c>
      <c r="C1101" s="93" t="s">
        <v>3067</v>
      </c>
      <c r="D1101" s="139" t="e">
        <f>VLOOKUP(E1101,#REF!,25,0)</f>
        <v>#REF!</v>
      </c>
      <c r="E1101" s="55" t="s">
        <v>164</v>
      </c>
      <c r="F1101" s="32" t="s">
        <v>46</v>
      </c>
      <c r="G1101" s="30" t="s">
        <v>5</v>
      </c>
      <c r="H1101" s="44" t="s">
        <v>54</v>
      </c>
      <c r="I1101" s="52" t="s">
        <v>87</v>
      </c>
      <c r="J1101" s="33"/>
      <c r="K1101" s="69"/>
      <c r="L1101" s="38">
        <v>17</v>
      </c>
      <c r="M1101" s="41" t="e">
        <f>VLOOKUP(I1101,#REF!,6,0)</f>
        <v>#REF!</v>
      </c>
      <c r="N1101" s="33"/>
    </row>
    <row r="1102" spans="1:43" ht="23.25" hidden="1" customHeight="1">
      <c r="A1102" s="28">
        <v>1097</v>
      </c>
      <c r="B1102" s="94" t="e">
        <f t="shared" si="17"/>
        <v>#REF!</v>
      </c>
      <c r="C1102" s="93" t="s">
        <v>3070</v>
      </c>
      <c r="D1102" s="139" t="e">
        <f>VLOOKUP(E1102,#REF!,25,0)</f>
        <v>#REF!</v>
      </c>
      <c r="E1102" s="55" t="s">
        <v>164</v>
      </c>
      <c r="F1102" s="32" t="s">
        <v>47</v>
      </c>
      <c r="G1102" s="30" t="s">
        <v>2</v>
      </c>
      <c r="H1102" s="44" t="s">
        <v>54</v>
      </c>
      <c r="I1102" s="52" t="s">
        <v>87</v>
      </c>
      <c r="J1102" s="33"/>
      <c r="K1102" s="69"/>
      <c r="L1102" s="38">
        <v>18</v>
      </c>
      <c r="M1102" s="41" t="e">
        <f>VLOOKUP(I1102,#REF!,6,0)</f>
        <v>#REF!</v>
      </c>
      <c r="N1102" s="33"/>
    </row>
    <row r="1103" spans="1:43" ht="23.25" hidden="1" customHeight="1">
      <c r="A1103" s="28">
        <v>1098</v>
      </c>
      <c r="B1103" s="94" t="e">
        <f t="shared" si="17"/>
        <v>#REF!</v>
      </c>
      <c r="C1103" s="93" t="s">
        <v>3070</v>
      </c>
      <c r="D1103" s="139" t="e">
        <f>VLOOKUP(E1103,#REF!,25,0)</f>
        <v>#REF!</v>
      </c>
      <c r="E1103" s="55" t="s">
        <v>164</v>
      </c>
      <c r="F1103" s="32" t="s">
        <v>47</v>
      </c>
      <c r="G1103" s="30" t="s">
        <v>5</v>
      </c>
      <c r="H1103" s="44" t="s">
        <v>54</v>
      </c>
      <c r="I1103" s="52" t="s">
        <v>87</v>
      </c>
      <c r="J1103" s="33"/>
      <c r="K1103" s="69"/>
      <c r="L1103" s="38">
        <v>18</v>
      </c>
      <c r="M1103" s="41" t="e">
        <f>VLOOKUP(I1103,#REF!,6,0)</f>
        <v>#REF!</v>
      </c>
      <c r="N1103" s="33"/>
    </row>
    <row r="1104" spans="1:43" ht="23.25" hidden="1" customHeight="1">
      <c r="A1104" s="28">
        <v>1099</v>
      </c>
      <c r="B1104" s="94" t="e">
        <f t="shared" si="17"/>
        <v>#REF!</v>
      </c>
      <c r="C1104" s="93" t="s">
        <v>3073</v>
      </c>
      <c r="D1104" s="139" t="e">
        <f>VLOOKUP(E1104,#REF!,25,0)</f>
        <v>#REF!</v>
      </c>
      <c r="E1104" s="55" t="s">
        <v>164</v>
      </c>
      <c r="F1104" s="32" t="s">
        <v>48</v>
      </c>
      <c r="G1104" s="30" t="s">
        <v>0</v>
      </c>
      <c r="H1104" s="44" t="s">
        <v>485</v>
      </c>
      <c r="I1104" s="52" t="s">
        <v>534</v>
      </c>
      <c r="J1104" s="33"/>
      <c r="K1104" s="69"/>
      <c r="L1104" s="38">
        <v>19</v>
      </c>
      <c r="M1104" s="41" t="e">
        <f>VLOOKUP(I1104,#REF!,6,0)</f>
        <v>#REF!</v>
      </c>
      <c r="N1104" s="33"/>
    </row>
    <row r="1105" spans="1:43" s="1" customFormat="1" ht="23.25" hidden="1" customHeight="1">
      <c r="A1105" s="28">
        <v>1100</v>
      </c>
      <c r="B1105" s="94" t="e">
        <f t="shared" si="17"/>
        <v>#REF!</v>
      </c>
      <c r="C1105" s="93" t="s">
        <v>3073</v>
      </c>
      <c r="D1105" s="139" t="e">
        <f>VLOOKUP(E1105,#REF!,25,0)</f>
        <v>#REF!</v>
      </c>
      <c r="E1105" s="55" t="s">
        <v>164</v>
      </c>
      <c r="F1105" s="32" t="s">
        <v>48</v>
      </c>
      <c r="G1105" s="30" t="s">
        <v>3</v>
      </c>
      <c r="H1105" s="44" t="s">
        <v>485</v>
      </c>
      <c r="I1105" s="52" t="s">
        <v>534</v>
      </c>
      <c r="J1105" s="33"/>
      <c r="K1105" s="69"/>
      <c r="L1105" s="38">
        <v>19</v>
      </c>
      <c r="M1105" s="41" t="e">
        <f>VLOOKUP(I1105,#REF!,6,0)</f>
        <v>#REF!</v>
      </c>
      <c r="N1105" s="33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</row>
    <row r="1106" spans="1:43" s="1" customFormat="1" ht="23.25" hidden="1" customHeight="1">
      <c r="A1106" s="28">
        <v>1101</v>
      </c>
      <c r="B1106" s="94" t="e">
        <f t="shared" si="17"/>
        <v>#REF!</v>
      </c>
      <c r="C1106" s="93" t="s">
        <v>3076</v>
      </c>
      <c r="D1106" s="139" t="e">
        <f>VLOOKUP(E1106,#REF!,25,0)</f>
        <v>#REF!</v>
      </c>
      <c r="E1106" s="55" t="s">
        <v>164</v>
      </c>
      <c r="F1106" s="32" t="s">
        <v>48</v>
      </c>
      <c r="G1106" s="30" t="s">
        <v>2</v>
      </c>
      <c r="H1106" s="44" t="s">
        <v>54</v>
      </c>
      <c r="I1106" s="52" t="s">
        <v>88</v>
      </c>
      <c r="J1106" s="33"/>
      <c r="K1106" s="69"/>
      <c r="L1106" s="38">
        <v>20</v>
      </c>
      <c r="M1106" s="41" t="e">
        <f>VLOOKUP(I1106,#REF!,6,0)</f>
        <v>#REF!</v>
      </c>
      <c r="N1106" s="33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</row>
    <row r="1107" spans="1:43" s="1" customFormat="1" ht="23.25" hidden="1" customHeight="1">
      <c r="A1107" s="28">
        <v>1102</v>
      </c>
      <c r="B1107" s="94" t="e">
        <f t="shared" si="17"/>
        <v>#REF!</v>
      </c>
      <c r="C1107" s="93" t="s">
        <v>3076</v>
      </c>
      <c r="D1107" s="139" t="e">
        <f>VLOOKUP(E1107,#REF!,25,0)</f>
        <v>#REF!</v>
      </c>
      <c r="E1107" s="55" t="s">
        <v>164</v>
      </c>
      <c r="F1107" s="32" t="s">
        <v>48</v>
      </c>
      <c r="G1107" s="30" t="s">
        <v>5</v>
      </c>
      <c r="H1107" s="44" t="s">
        <v>54</v>
      </c>
      <c r="I1107" s="52" t="s">
        <v>88</v>
      </c>
      <c r="J1107" s="33"/>
      <c r="K1107" s="69"/>
      <c r="L1107" s="38">
        <v>20</v>
      </c>
      <c r="M1107" s="41" t="e">
        <f>VLOOKUP(I1107,#REF!,6,0)</f>
        <v>#REF!</v>
      </c>
      <c r="N1107" s="33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</row>
    <row r="1108" spans="1:43" s="1" customFormat="1" ht="23.25" hidden="1" customHeight="1">
      <c r="A1108" s="28">
        <v>1103</v>
      </c>
      <c r="B1108" s="94" t="e">
        <f t="shared" si="17"/>
        <v>#REF!</v>
      </c>
      <c r="C1108" s="93" t="s">
        <v>3079</v>
      </c>
      <c r="D1108" s="139" t="e">
        <f>VLOOKUP(E1108,#REF!,25,0)</f>
        <v>#REF!</v>
      </c>
      <c r="E1108" s="55" t="s">
        <v>164</v>
      </c>
      <c r="F1108" s="32" t="s">
        <v>45</v>
      </c>
      <c r="G1108" s="30" t="s">
        <v>2</v>
      </c>
      <c r="H1108" s="44" t="s">
        <v>54</v>
      </c>
      <c r="I1108" s="52" t="s">
        <v>88</v>
      </c>
      <c r="J1108" s="33"/>
      <c r="K1108" s="69"/>
      <c r="L1108" s="38">
        <v>21</v>
      </c>
      <c r="M1108" s="41" t="e">
        <f>VLOOKUP(I1108,#REF!,6,0)</f>
        <v>#REF!</v>
      </c>
      <c r="N1108" s="33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</row>
    <row r="1109" spans="1:43" s="1" customFormat="1" ht="23.25" hidden="1" customHeight="1">
      <c r="A1109" s="28">
        <v>1104</v>
      </c>
      <c r="B1109" s="94" t="e">
        <f t="shared" si="17"/>
        <v>#REF!</v>
      </c>
      <c r="C1109" s="93" t="s">
        <v>3079</v>
      </c>
      <c r="D1109" s="139" t="e">
        <f>VLOOKUP(E1109,#REF!,25,0)</f>
        <v>#REF!</v>
      </c>
      <c r="E1109" s="55" t="s">
        <v>164</v>
      </c>
      <c r="F1109" s="32" t="s">
        <v>45</v>
      </c>
      <c r="G1109" s="30" t="s">
        <v>5</v>
      </c>
      <c r="H1109" s="44" t="s">
        <v>54</v>
      </c>
      <c r="I1109" s="52" t="s">
        <v>88</v>
      </c>
      <c r="J1109" s="33"/>
      <c r="K1109" s="69"/>
      <c r="L1109" s="38">
        <v>21</v>
      </c>
      <c r="M1109" s="41" t="e">
        <f>VLOOKUP(I1109,#REF!,6,0)</f>
        <v>#REF!</v>
      </c>
      <c r="N1109" s="33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</row>
    <row r="1110" spans="1:43" s="1" customFormat="1" ht="23.25" hidden="1" customHeight="1">
      <c r="A1110" s="28">
        <v>1105</v>
      </c>
      <c r="B1110" s="94" t="e">
        <f t="shared" si="17"/>
        <v>#REF!</v>
      </c>
      <c r="C1110" s="93" t="s">
        <v>3082</v>
      </c>
      <c r="D1110" s="139" t="e">
        <f>VLOOKUP(E1110,#REF!,25,0)</f>
        <v>#REF!</v>
      </c>
      <c r="E1110" s="55" t="s">
        <v>164</v>
      </c>
      <c r="F1110" s="32" t="s">
        <v>46</v>
      </c>
      <c r="G1110" s="30" t="s">
        <v>1</v>
      </c>
      <c r="H1110" s="44" t="s">
        <v>490</v>
      </c>
      <c r="I1110" s="52" t="s">
        <v>89</v>
      </c>
      <c r="J1110" s="33"/>
      <c r="K1110" s="69"/>
      <c r="L1110" s="38">
        <v>22</v>
      </c>
      <c r="M1110" s="41" t="e">
        <f>VLOOKUP(I1110,#REF!,6,0)</f>
        <v>#REF!</v>
      </c>
      <c r="N1110" s="33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</row>
    <row r="1111" spans="1:43" s="1" customFormat="1" ht="23.25" hidden="1" customHeight="1">
      <c r="A1111" s="28">
        <v>1106</v>
      </c>
      <c r="B1111" s="94" t="e">
        <f t="shared" si="17"/>
        <v>#REF!</v>
      </c>
      <c r="C1111" s="93" t="s">
        <v>3082</v>
      </c>
      <c r="D1111" s="139" t="e">
        <f>VLOOKUP(E1111,#REF!,25,0)</f>
        <v>#REF!</v>
      </c>
      <c r="E1111" s="55" t="s">
        <v>164</v>
      </c>
      <c r="F1111" s="32" t="s">
        <v>46</v>
      </c>
      <c r="G1111" s="30" t="s">
        <v>4</v>
      </c>
      <c r="H1111" s="44" t="s">
        <v>490</v>
      </c>
      <c r="I1111" s="52" t="s">
        <v>89</v>
      </c>
      <c r="J1111" s="33"/>
      <c r="K1111" s="69"/>
      <c r="L1111" s="38">
        <v>22</v>
      </c>
      <c r="M1111" s="41" t="e">
        <f>VLOOKUP(I1111,#REF!,6,0)</f>
        <v>#REF!</v>
      </c>
      <c r="N1111" s="33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</row>
    <row r="1112" spans="1:43" s="1" customFormat="1" ht="23.25" hidden="1" customHeight="1">
      <c r="A1112" s="28">
        <v>1107</v>
      </c>
      <c r="B1112" s="94" t="e">
        <f t="shared" si="17"/>
        <v>#REF!</v>
      </c>
      <c r="C1112" s="93" t="s">
        <v>3085</v>
      </c>
      <c r="D1112" s="139" t="e">
        <f>VLOOKUP(E1112,#REF!,25,0)</f>
        <v>#REF!</v>
      </c>
      <c r="E1112" s="55" t="s">
        <v>164</v>
      </c>
      <c r="F1112" s="32" t="s">
        <v>47</v>
      </c>
      <c r="G1112" s="30" t="s">
        <v>1</v>
      </c>
      <c r="H1112" s="44" t="s">
        <v>490</v>
      </c>
      <c r="I1112" s="52" t="s">
        <v>89</v>
      </c>
      <c r="J1112" s="33"/>
      <c r="K1112" s="69"/>
      <c r="L1112" s="38">
        <v>23</v>
      </c>
      <c r="M1112" s="41" t="e">
        <f>VLOOKUP(I1112,#REF!,6,0)</f>
        <v>#REF!</v>
      </c>
      <c r="N1112" s="33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</row>
    <row r="1113" spans="1:43" s="1" customFormat="1" ht="23.25" hidden="1" customHeight="1">
      <c r="A1113" s="28">
        <v>1108</v>
      </c>
      <c r="B1113" s="94" t="e">
        <f t="shared" si="17"/>
        <v>#REF!</v>
      </c>
      <c r="C1113" s="93" t="s">
        <v>3085</v>
      </c>
      <c r="D1113" s="139" t="e">
        <f>VLOOKUP(E1113,#REF!,25,0)</f>
        <v>#REF!</v>
      </c>
      <c r="E1113" s="55" t="s">
        <v>164</v>
      </c>
      <c r="F1113" s="32" t="s">
        <v>47</v>
      </c>
      <c r="G1113" s="30" t="s">
        <v>4</v>
      </c>
      <c r="H1113" s="44" t="s">
        <v>490</v>
      </c>
      <c r="I1113" s="52" t="s">
        <v>89</v>
      </c>
      <c r="J1113" s="33"/>
      <c r="K1113" s="69"/>
      <c r="L1113" s="38">
        <v>23</v>
      </c>
      <c r="M1113" s="41" t="e">
        <f>VLOOKUP(I1113,#REF!,6,0)</f>
        <v>#REF!</v>
      </c>
      <c r="N1113" s="3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</row>
    <row r="1114" spans="1:43" s="1" customFormat="1" ht="23.25" hidden="1" customHeight="1">
      <c r="A1114" s="28">
        <v>1109</v>
      </c>
      <c r="B1114" s="94" t="e">
        <f t="shared" si="17"/>
        <v>#REF!</v>
      </c>
      <c r="C1114" s="93" t="s">
        <v>3088</v>
      </c>
      <c r="D1114" s="139" t="e">
        <f>VLOOKUP(E1114,#REF!,25,0)</f>
        <v>#REF!</v>
      </c>
      <c r="E1114" s="55" t="s">
        <v>164</v>
      </c>
      <c r="F1114" s="32" t="s">
        <v>48</v>
      </c>
      <c r="G1114" s="30" t="s">
        <v>1</v>
      </c>
      <c r="H1114" s="44" t="s">
        <v>490</v>
      </c>
      <c r="I1114" s="52" t="s">
        <v>99</v>
      </c>
      <c r="J1114" s="33"/>
      <c r="K1114" s="69"/>
      <c r="L1114" s="38">
        <v>24</v>
      </c>
      <c r="M1114" s="41" t="e">
        <f>VLOOKUP(I1114,#REF!,6,0)</f>
        <v>#REF!</v>
      </c>
      <c r="N1114" s="33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</row>
    <row r="1115" spans="1:43" s="1" customFormat="1" ht="23.25" hidden="1" customHeight="1">
      <c r="A1115" s="28">
        <v>1110</v>
      </c>
      <c r="B1115" s="94" t="e">
        <f t="shared" si="17"/>
        <v>#REF!</v>
      </c>
      <c r="C1115" s="93" t="s">
        <v>3088</v>
      </c>
      <c r="D1115" s="139" t="e">
        <f>VLOOKUP(E1115,#REF!,25,0)</f>
        <v>#REF!</v>
      </c>
      <c r="E1115" s="55" t="s">
        <v>164</v>
      </c>
      <c r="F1115" s="32" t="s">
        <v>48</v>
      </c>
      <c r="G1115" s="30" t="s">
        <v>4</v>
      </c>
      <c r="H1115" s="44" t="s">
        <v>490</v>
      </c>
      <c r="I1115" s="52" t="s">
        <v>99</v>
      </c>
      <c r="J1115" s="33"/>
      <c r="K1115" s="69"/>
      <c r="L1115" s="38">
        <v>24</v>
      </c>
      <c r="M1115" s="41" t="e">
        <f>VLOOKUP(I1115,#REF!,6,0)</f>
        <v>#REF!</v>
      </c>
      <c r="N1115" s="33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</row>
    <row r="1116" spans="1:43" s="1" customFormat="1" ht="23.25" hidden="1" customHeight="1">
      <c r="A1116" s="28">
        <v>1111</v>
      </c>
      <c r="B1116" s="94" t="e">
        <f t="shared" si="17"/>
        <v>#REF!</v>
      </c>
      <c r="C1116" s="93" t="s">
        <v>3091</v>
      </c>
      <c r="D1116" s="139" t="e">
        <f>VLOOKUP(E1116,#REF!,25,0)</f>
        <v>#REF!</v>
      </c>
      <c r="E1116" s="55" t="s">
        <v>164</v>
      </c>
      <c r="F1116" s="32" t="s">
        <v>45</v>
      </c>
      <c r="G1116" s="30" t="s">
        <v>1</v>
      </c>
      <c r="H1116" s="44" t="s">
        <v>490</v>
      </c>
      <c r="I1116" s="52" t="s">
        <v>99</v>
      </c>
      <c r="J1116" s="33"/>
      <c r="K1116" s="69"/>
      <c r="L1116" s="38">
        <v>25</v>
      </c>
      <c r="M1116" s="41" t="e">
        <f>VLOOKUP(I1116,#REF!,6,0)</f>
        <v>#REF!</v>
      </c>
      <c r="N1116" s="33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</row>
    <row r="1117" spans="1:43" s="1" customFormat="1" ht="23.25" hidden="1" customHeight="1">
      <c r="A1117" s="28">
        <v>1112</v>
      </c>
      <c r="B1117" s="94" t="e">
        <f t="shared" si="17"/>
        <v>#REF!</v>
      </c>
      <c r="C1117" s="93" t="s">
        <v>3091</v>
      </c>
      <c r="D1117" s="139" t="e">
        <f>VLOOKUP(E1117,#REF!,25,0)</f>
        <v>#REF!</v>
      </c>
      <c r="E1117" s="55" t="s">
        <v>164</v>
      </c>
      <c r="F1117" s="32" t="s">
        <v>45</v>
      </c>
      <c r="G1117" s="30" t="s">
        <v>4</v>
      </c>
      <c r="H1117" s="44" t="s">
        <v>490</v>
      </c>
      <c r="I1117" s="52" t="s">
        <v>99</v>
      </c>
      <c r="J1117" s="33"/>
      <c r="K1117" s="69"/>
      <c r="L1117" s="38">
        <v>25</v>
      </c>
      <c r="M1117" s="41" t="e">
        <f>VLOOKUP(I1117,#REF!,6,0)</f>
        <v>#REF!</v>
      </c>
      <c r="N1117" s="33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</row>
    <row r="1118" spans="1:43" s="1" customFormat="1" ht="23.25" hidden="1" customHeight="1">
      <c r="A1118" s="28">
        <v>1113</v>
      </c>
      <c r="B1118" s="94" t="e">
        <f t="shared" si="17"/>
        <v>#REF!</v>
      </c>
      <c r="C1118" s="93" t="s">
        <v>3094</v>
      </c>
      <c r="D1118" s="139" t="e">
        <f>VLOOKUP(E1118,#REF!,25,0)</f>
        <v>#REF!</v>
      </c>
      <c r="E1118" s="55" t="s">
        <v>164</v>
      </c>
      <c r="F1118" s="32" t="s">
        <v>46</v>
      </c>
      <c r="G1118" s="30" t="s">
        <v>1</v>
      </c>
      <c r="H1118" s="44" t="s">
        <v>485</v>
      </c>
      <c r="I1118" s="52" t="s">
        <v>165</v>
      </c>
      <c r="J1118" s="33"/>
      <c r="K1118" s="69"/>
      <c r="L1118" s="38">
        <v>26</v>
      </c>
      <c r="M1118" s="41" t="e">
        <f>VLOOKUP(I1118,#REF!,6,0)</f>
        <v>#REF!</v>
      </c>
      <c r="N1118" s="33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</row>
    <row r="1119" spans="1:43" s="1" customFormat="1" ht="23.25" hidden="1" customHeight="1">
      <c r="A1119" s="28">
        <v>1114</v>
      </c>
      <c r="B1119" s="94" t="e">
        <f t="shared" si="17"/>
        <v>#REF!</v>
      </c>
      <c r="C1119" s="93" t="s">
        <v>3094</v>
      </c>
      <c r="D1119" s="139" t="e">
        <f>VLOOKUP(E1119,#REF!,25,0)</f>
        <v>#REF!</v>
      </c>
      <c r="E1119" s="55" t="s">
        <v>164</v>
      </c>
      <c r="F1119" s="32" t="s">
        <v>46</v>
      </c>
      <c r="G1119" s="30" t="s">
        <v>4</v>
      </c>
      <c r="H1119" s="44" t="s">
        <v>485</v>
      </c>
      <c r="I1119" s="52" t="s">
        <v>165</v>
      </c>
      <c r="J1119" s="33"/>
      <c r="K1119" s="69"/>
      <c r="L1119" s="38">
        <v>26</v>
      </c>
      <c r="M1119" s="41" t="e">
        <f>VLOOKUP(I1119,#REF!,6,0)</f>
        <v>#REF!</v>
      </c>
      <c r="N1119" s="33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</row>
    <row r="1120" spans="1:43" s="1" customFormat="1" ht="23.25" hidden="1" customHeight="1">
      <c r="A1120" s="28">
        <v>1115</v>
      </c>
      <c r="B1120" s="94" t="e">
        <f t="shared" si="17"/>
        <v>#REF!</v>
      </c>
      <c r="C1120" s="93" t="s">
        <v>3097</v>
      </c>
      <c r="D1120" s="139" t="e">
        <f>VLOOKUP(E1120,#REF!,25,0)</f>
        <v>#REF!</v>
      </c>
      <c r="E1120" s="55" t="s">
        <v>164</v>
      </c>
      <c r="F1120" s="32" t="s">
        <v>47</v>
      </c>
      <c r="G1120" s="30" t="s">
        <v>1</v>
      </c>
      <c r="H1120" s="44" t="s">
        <v>485</v>
      </c>
      <c r="I1120" s="52" t="s">
        <v>165</v>
      </c>
      <c r="J1120" s="33"/>
      <c r="K1120" s="69"/>
      <c r="L1120" s="38">
        <v>27</v>
      </c>
      <c r="M1120" s="41" t="e">
        <f>VLOOKUP(I1120,#REF!,6,0)</f>
        <v>#REF!</v>
      </c>
      <c r="N1120" s="33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</row>
    <row r="1121" spans="1:43" ht="23.25" hidden="1" customHeight="1">
      <c r="A1121" s="28">
        <v>1116</v>
      </c>
      <c r="B1121" s="94" t="e">
        <f t="shared" si="17"/>
        <v>#REF!</v>
      </c>
      <c r="C1121" s="93" t="s">
        <v>3097</v>
      </c>
      <c r="D1121" s="139" t="e">
        <f>VLOOKUP(E1121,#REF!,25,0)</f>
        <v>#REF!</v>
      </c>
      <c r="E1121" s="55" t="s">
        <v>164</v>
      </c>
      <c r="F1121" s="32" t="s">
        <v>47</v>
      </c>
      <c r="G1121" s="30" t="s">
        <v>4</v>
      </c>
      <c r="H1121" s="44" t="s">
        <v>485</v>
      </c>
      <c r="I1121" s="52" t="s">
        <v>165</v>
      </c>
      <c r="J1121" s="33"/>
      <c r="K1121" s="69"/>
      <c r="L1121" s="38">
        <v>27</v>
      </c>
      <c r="M1121" s="41" t="e">
        <f>VLOOKUP(I1121,#REF!,6,0)</f>
        <v>#REF!</v>
      </c>
      <c r="N1121" s="33"/>
    </row>
    <row r="1122" spans="1:43" ht="23.25" hidden="1" customHeight="1">
      <c r="A1122" s="28">
        <v>1117</v>
      </c>
      <c r="B1122" s="94" t="e">
        <f t="shared" si="17"/>
        <v>#REF!</v>
      </c>
      <c r="C1122" s="93" t="s">
        <v>3100</v>
      </c>
      <c r="D1122" s="139" t="e">
        <f>VLOOKUP(E1122,#REF!,25,0)</f>
        <v>#REF!</v>
      </c>
      <c r="E1122" s="55" t="s">
        <v>164</v>
      </c>
      <c r="F1122" s="32" t="s">
        <v>46</v>
      </c>
      <c r="G1122" s="30" t="s">
        <v>0</v>
      </c>
      <c r="H1122" s="44" t="s">
        <v>490</v>
      </c>
      <c r="I1122" s="52" t="s">
        <v>60</v>
      </c>
      <c r="J1122" s="24"/>
      <c r="K1122" s="69"/>
      <c r="L1122" s="38">
        <v>28</v>
      </c>
      <c r="M1122" s="41" t="e">
        <f>VLOOKUP(I1122,#REF!,6,0)</f>
        <v>#REF!</v>
      </c>
      <c r="N1122" s="24"/>
      <c r="AO1122" s="3"/>
      <c r="AP1122" s="3"/>
      <c r="AQ1122" s="3"/>
    </row>
    <row r="1123" spans="1:43" ht="23.25" hidden="1" customHeight="1">
      <c r="A1123" s="28">
        <v>1118</v>
      </c>
      <c r="B1123" s="94" t="e">
        <f t="shared" si="17"/>
        <v>#REF!</v>
      </c>
      <c r="C1123" s="93" t="s">
        <v>3100</v>
      </c>
      <c r="D1123" s="139" t="e">
        <f>VLOOKUP(E1123,#REF!,25,0)</f>
        <v>#REF!</v>
      </c>
      <c r="E1123" s="55" t="s">
        <v>164</v>
      </c>
      <c r="F1123" s="32" t="s">
        <v>46</v>
      </c>
      <c r="G1123" s="30" t="s">
        <v>3</v>
      </c>
      <c r="H1123" s="44" t="s">
        <v>490</v>
      </c>
      <c r="I1123" s="52" t="s">
        <v>60</v>
      </c>
      <c r="J1123" s="33"/>
      <c r="K1123" s="69"/>
      <c r="L1123" s="38">
        <v>28</v>
      </c>
      <c r="M1123" s="41" t="e">
        <f>VLOOKUP(I1123,#REF!,6,0)</f>
        <v>#REF!</v>
      </c>
      <c r="N1123" s="33"/>
    </row>
    <row r="1124" spans="1:43" ht="23.25" hidden="1" customHeight="1">
      <c r="A1124" s="28">
        <v>1119</v>
      </c>
      <c r="B1124" s="94" t="e">
        <f t="shared" si="17"/>
        <v>#REF!</v>
      </c>
      <c r="C1124" s="93" t="s">
        <v>3103</v>
      </c>
      <c r="D1124" s="139" t="e">
        <f>VLOOKUP(E1124,#REF!,25,0)</f>
        <v>#REF!</v>
      </c>
      <c r="E1124" s="55" t="s">
        <v>164</v>
      </c>
      <c r="F1124" s="32" t="s">
        <v>47</v>
      </c>
      <c r="G1124" s="30" t="s">
        <v>0</v>
      </c>
      <c r="H1124" s="44" t="s">
        <v>490</v>
      </c>
      <c r="I1124" s="52" t="s">
        <v>60</v>
      </c>
      <c r="J1124" s="24"/>
      <c r="K1124" s="69"/>
      <c r="L1124" s="38">
        <v>29</v>
      </c>
      <c r="M1124" s="41" t="e">
        <f>VLOOKUP(I1124,#REF!,6,0)</f>
        <v>#REF!</v>
      </c>
      <c r="N1124" s="24"/>
      <c r="AP1124" s="3"/>
      <c r="AQ1124" s="3"/>
    </row>
    <row r="1125" spans="1:43" ht="23.25" hidden="1" customHeight="1">
      <c r="A1125" s="28">
        <v>1120</v>
      </c>
      <c r="B1125" s="94" t="e">
        <f t="shared" si="17"/>
        <v>#REF!</v>
      </c>
      <c r="C1125" s="93" t="s">
        <v>3103</v>
      </c>
      <c r="D1125" s="139" t="e">
        <f>VLOOKUP(E1125,#REF!,25,0)</f>
        <v>#REF!</v>
      </c>
      <c r="E1125" s="55" t="s">
        <v>164</v>
      </c>
      <c r="F1125" s="32" t="s">
        <v>47</v>
      </c>
      <c r="G1125" s="30" t="s">
        <v>3</v>
      </c>
      <c r="H1125" s="44" t="s">
        <v>490</v>
      </c>
      <c r="I1125" s="52" t="s">
        <v>60</v>
      </c>
      <c r="J1125" s="33"/>
      <c r="K1125" s="69"/>
      <c r="L1125" s="38">
        <v>29</v>
      </c>
      <c r="M1125" s="41" t="e">
        <f>VLOOKUP(I1125,#REF!,6,0)</f>
        <v>#REF!</v>
      </c>
      <c r="N1125" s="33"/>
    </row>
    <row r="1126" spans="1:43" ht="23.25" hidden="1" customHeight="1">
      <c r="A1126" s="28">
        <v>1121</v>
      </c>
      <c r="B1126" s="94" t="e">
        <f t="shared" si="17"/>
        <v>#REF!</v>
      </c>
      <c r="C1126" s="93" t="s">
        <v>3106</v>
      </c>
      <c r="D1126" s="139" t="e">
        <f>VLOOKUP(E1126,#REF!,25,0)</f>
        <v>#REF!</v>
      </c>
      <c r="E1126" s="55" t="s">
        <v>164</v>
      </c>
      <c r="F1126" s="32" t="s">
        <v>48</v>
      </c>
      <c r="G1126" s="30" t="s">
        <v>0</v>
      </c>
      <c r="H1126" s="44" t="s">
        <v>490</v>
      </c>
      <c r="I1126" s="52" t="s">
        <v>149</v>
      </c>
      <c r="J1126" s="24"/>
      <c r="K1126" s="69"/>
      <c r="L1126" s="38">
        <v>30</v>
      </c>
      <c r="M1126" s="41" t="e">
        <f>VLOOKUP(I1126,#REF!,6,0)</f>
        <v>#REF!</v>
      </c>
      <c r="N1126" s="24"/>
      <c r="AP1126" s="3"/>
      <c r="AQ1126" s="3"/>
    </row>
    <row r="1127" spans="1:43" ht="23.25" hidden="1" customHeight="1">
      <c r="A1127" s="28">
        <v>1122</v>
      </c>
      <c r="B1127" s="94" t="e">
        <f t="shared" si="17"/>
        <v>#REF!</v>
      </c>
      <c r="C1127" s="93" t="s">
        <v>3106</v>
      </c>
      <c r="D1127" s="139" t="e">
        <f>VLOOKUP(E1127,#REF!,25,0)</f>
        <v>#REF!</v>
      </c>
      <c r="E1127" s="55" t="s">
        <v>164</v>
      </c>
      <c r="F1127" s="32" t="s">
        <v>48</v>
      </c>
      <c r="G1127" s="30" t="s">
        <v>3</v>
      </c>
      <c r="H1127" s="44" t="s">
        <v>490</v>
      </c>
      <c r="I1127" s="52" t="s">
        <v>149</v>
      </c>
      <c r="J1127" s="33"/>
      <c r="K1127" s="69"/>
      <c r="L1127" s="38">
        <v>30</v>
      </c>
      <c r="M1127" s="41" t="e">
        <f>VLOOKUP(I1127,#REF!,6,0)</f>
        <v>#REF!</v>
      </c>
      <c r="N1127" s="33"/>
    </row>
    <row r="1128" spans="1:43" ht="23.25" hidden="1" customHeight="1">
      <c r="A1128" s="28">
        <v>1123</v>
      </c>
      <c r="B1128" s="94" t="e">
        <f t="shared" si="17"/>
        <v>#REF!</v>
      </c>
      <c r="C1128" s="93" t="s">
        <v>3109</v>
      </c>
      <c r="D1128" s="139" t="e">
        <f>VLOOKUP(E1128,#REF!,25,0)</f>
        <v>#REF!</v>
      </c>
      <c r="E1128" s="55" t="s">
        <v>164</v>
      </c>
      <c r="F1128" s="32" t="s">
        <v>45</v>
      </c>
      <c r="G1128" s="30" t="s">
        <v>0</v>
      </c>
      <c r="H1128" s="44" t="s">
        <v>490</v>
      </c>
      <c r="I1128" s="52" t="s">
        <v>149</v>
      </c>
      <c r="J1128" s="24"/>
      <c r="K1128" s="69"/>
      <c r="L1128" s="38">
        <v>31</v>
      </c>
      <c r="M1128" s="41" t="e">
        <f>VLOOKUP(I1128,#REF!,6,0)</f>
        <v>#REF!</v>
      </c>
      <c r="N1128" s="24"/>
      <c r="AP1128" s="3"/>
      <c r="AQ1128" s="3"/>
    </row>
    <row r="1129" spans="1:43" ht="23.25" hidden="1" customHeight="1">
      <c r="A1129" s="28">
        <v>1124</v>
      </c>
      <c r="B1129" s="94" t="e">
        <f t="shared" si="17"/>
        <v>#REF!</v>
      </c>
      <c r="C1129" s="93" t="s">
        <v>3109</v>
      </c>
      <c r="D1129" s="139" t="e">
        <f>VLOOKUP(E1129,#REF!,25,0)</f>
        <v>#REF!</v>
      </c>
      <c r="E1129" s="55" t="s">
        <v>164</v>
      </c>
      <c r="F1129" s="32" t="s">
        <v>45</v>
      </c>
      <c r="G1129" s="30" t="s">
        <v>3</v>
      </c>
      <c r="H1129" s="44" t="s">
        <v>490</v>
      </c>
      <c r="I1129" s="52" t="s">
        <v>149</v>
      </c>
      <c r="J1129" s="33"/>
      <c r="K1129" s="69"/>
      <c r="L1129" s="38">
        <v>31</v>
      </c>
      <c r="M1129" s="41" t="e">
        <f>VLOOKUP(I1129,#REF!,6,0)</f>
        <v>#REF!</v>
      </c>
      <c r="N1129" s="33"/>
    </row>
    <row r="1130" spans="1:43" ht="23.25" hidden="1" customHeight="1">
      <c r="A1130" s="28">
        <v>1125</v>
      </c>
      <c r="B1130" s="94" t="e">
        <f t="shared" si="17"/>
        <v>#REF!</v>
      </c>
      <c r="C1130" s="93" t="s">
        <v>3112</v>
      </c>
      <c r="D1130" s="139" t="e">
        <f>VLOOKUP(E1130,#REF!,25,0)</f>
        <v>#REF!</v>
      </c>
      <c r="E1130" s="55" t="s">
        <v>164</v>
      </c>
      <c r="F1130" s="32" t="s">
        <v>48</v>
      </c>
      <c r="G1130" s="30" t="s">
        <v>1</v>
      </c>
      <c r="H1130" s="44" t="s">
        <v>3629</v>
      </c>
      <c r="I1130" s="52" t="s">
        <v>175</v>
      </c>
      <c r="J1130" s="33"/>
      <c r="K1130" s="69"/>
      <c r="L1130" s="38">
        <v>32</v>
      </c>
      <c r="M1130" s="41" t="e">
        <f>VLOOKUP(I1130,#REF!,6,0)</f>
        <v>#REF!</v>
      </c>
      <c r="N1130" s="33"/>
    </row>
    <row r="1131" spans="1:43" ht="23.25" hidden="1" customHeight="1">
      <c r="A1131" s="28">
        <v>1126</v>
      </c>
      <c r="B1131" s="94" t="e">
        <f t="shared" si="17"/>
        <v>#REF!</v>
      </c>
      <c r="C1131" s="93" t="s">
        <v>3112</v>
      </c>
      <c r="D1131" s="139" t="e">
        <f>VLOOKUP(E1131,#REF!,25,0)</f>
        <v>#REF!</v>
      </c>
      <c r="E1131" s="55" t="s">
        <v>164</v>
      </c>
      <c r="F1131" s="32" t="s">
        <v>48</v>
      </c>
      <c r="G1131" s="30" t="s">
        <v>4</v>
      </c>
      <c r="H1131" s="44" t="s">
        <v>3629</v>
      </c>
      <c r="I1131" s="52" t="s">
        <v>175</v>
      </c>
      <c r="J1131" s="33"/>
      <c r="K1131" s="69"/>
      <c r="L1131" s="38">
        <v>32</v>
      </c>
      <c r="M1131" s="41" t="e">
        <f>VLOOKUP(I1131,#REF!,6,0)</f>
        <v>#REF!</v>
      </c>
      <c r="N1131" s="33"/>
    </row>
    <row r="1132" spans="1:43" ht="23.25" hidden="1" customHeight="1">
      <c r="A1132" s="28">
        <v>1127</v>
      </c>
      <c r="B1132" s="94" t="e">
        <f t="shared" si="17"/>
        <v>#REF!</v>
      </c>
      <c r="C1132" s="93" t="s">
        <v>3115</v>
      </c>
      <c r="D1132" s="139" t="e">
        <f>VLOOKUP(E1132,#REF!,25,0)</f>
        <v>#REF!</v>
      </c>
      <c r="E1132" s="55" t="s">
        <v>164</v>
      </c>
      <c r="F1132" s="32" t="s">
        <v>45</v>
      </c>
      <c r="G1132" s="30" t="s">
        <v>1</v>
      </c>
      <c r="H1132" s="44" t="s">
        <v>3629</v>
      </c>
      <c r="I1132" s="52" t="s">
        <v>175</v>
      </c>
      <c r="J1132" s="33"/>
      <c r="K1132" s="69"/>
      <c r="L1132" s="38">
        <v>33</v>
      </c>
      <c r="M1132" s="41" t="e">
        <f>VLOOKUP(I1132,#REF!,6,0)</f>
        <v>#REF!</v>
      </c>
      <c r="N1132" s="33"/>
    </row>
    <row r="1133" spans="1:43" ht="23.25" hidden="1" customHeight="1">
      <c r="A1133" s="28">
        <v>1128</v>
      </c>
      <c r="B1133" s="94" t="e">
        <f t="shared" si="17"/>
        <v>#REF!</v>
      </c>
      <c r="C1133" s="93" t="s">
        <v>3115</v>
      </c>
      <c r="D1133" s="139" t="e">
        <f>VLOOKUP(E1133,#REF!,25,0)</f>
        <v>#REF!</v>
      </c>
      <c r="E1133" s="55" t="s">
        <v>164</v>
      </c>
      <c r="F1133" s="32" t="s">
        <v>45</v>
      </c>
      <c r="G1133" s="30" t="s">
        <v>4</v>
      </c>
      <c r="H1133" s="44" t="s">
        <v>3629</v>
      </c>
      <c r="I1133" s="52" t="s">
        <v>175</v>
      </c>
      <c r="J1133" s="33"/>
      <c r="K1133" s="69"/>
      <c r="L1133" s="38">
        <v>33</v>
      </c>
      <c r="M1133" s="41" t="e">
        <f>VLOOKUP(I1133,#REF!,6,0)</f>
        <v>#REF!</v>
      </c>
      <c r="N1133" s="33"/>
    </row>
    <row r="1134" spans="1:43" ht="23.25" hidden="1" customHeight="1">
      <c r="A1134" s="28">
        <v>1129</v>
      </c>
      <c r="B1134" s="94" t="e">
        <f t="shared" si="17"/>
        <v>#REF!</v>
      </c>
      <c r="C1134" s="93" t="s">
        <v>3118</v>
      </c>
      <c r="D1134" s="139" t="e">
        <f>VLOOKUP(E1134,#REF!,25,0)</f>
        <v>#REF!</v>
      </c>
      <c r="E1134" s="55" t="s">
        <v>164</v>
      </c>
      <c r="F1134" s="32" t="s">
        <v>46</v>
      </c>
      <c r="G1134" s="30" t="s">
        <v>1</v>
      </c>
      <c r="H1134" s="44" t="s">
        <v>3630</v>
      </c>
      <c r="I1134" s="52" t="s">
        <v>417</v>
      </c>
      <c r="J1134" s="33"/>
      <c r="K1134" s="69"/>
      <c r="L1134" s="38">
        <v>34</v>
      </c>
      <c r="M1134" s="41" t="e">
        <f>VLOOKUP(I1134,#REF!,6,0)</f>
        <v>#REF!</v>
      </c>
      <c r="N1134" s="33"/>
    </row>
    <row r="1135" spans="1:43" ht="23.25" hidden="1" customHeight="1">
      <c r="A1135" s="28">
        <v>1130</v>
      </c>
      <c r="B1135" s="94" t="e">
        <f t="shared" si="17"/>
        <v>#REF!</v>
      </c>
      <c r="C1135" s="93" t="s">
        <v>3118</v>
      </c>
      <c r="D1135" s="139" t="e">
        <f>VLOOKUP(E1135,#REF!,25,0)</f>
        <v>#REF!</v>
      </c>
      <c r="E1135" s="55" t="s">
        <v>164</v>
      </c>
      <c r="F1135" s="32" t="s">
        <v>46</v>
      </c>
      <c r="G1135" s="30" t="s">
        <v>4</v>
      </c>
      <c r="H1135" s="44" t="s">
        <v>3630</v>
      </c>
      <c r="I1135" s="52" t="s">
        <v>417</v>
      </c>
      <c r="J1135" s="33"/>
      <c r="K1135" s="69"/>
      <c r="L1135" s="38">
        <v>34</v>
      </c>
      <c r="M1135" s="41" t="e">
        <f>VLOOKUP(I1135,#REF!,6,0)</f>
        <v>#REF!</v>
      </c>
      <c r="N1135" s="33"/>
    </row>
    <row r="1136" spans="1:43" ht="23.25" hidden="1" customHeight="1">
      <c r="A1136" s="28">
        <v>1131</v>
      </c>
      <c r="B1136" s="94" t="e">
        <f t="shared" si="17"/>
        <v>#REF!</v>
      </c>
      <c r="C1136" s="93" t="s">
        <v>3121</v>
      </c>
      <c r="D1136" s="139" t="e">
        <f>VLOOKUP(E1136,#REF!,25,0)</f>
        <v>#REF!</v>
      </c>
      <c r="E1136" s="55" t="s">
        <v>164</v>
      </c>
      <c r="F1136" s="32" t="s">
        <v>47</v>
      </c>
      <c r="G1136" s="30" t="s">
        <v>1</v>
      </c>
      <c r="H1136" s="44" t="s">
        <v>3630</v>
      </c>
      <c r="I1136" s="52" t="s">
        <v>417</v>
      </c>
      <c r="J1136" s="33"/>
      <c r="K1136" s="69"/>
      <c r="L1136" s="38">
        <v>35</v>
      </c>
      <c r="M1136" s="41" t="e">
        <f>VLOOKUP(I1136,#REF!,6,0)</f>
        <v>#REF!</v>
      </c>
      <c r="N1136" s="33"/>
    </row>
    <row r="1137" spans="1:43" ht="23.25" hidden="1" customHeight="1">
      <c r="A1137" s="28">
        <v>1132</v>
      </c>
      <c r="B1137" s="94" t="e">
        <f t="shared" si="17"/>
        <v>#REF!</v>
      </c>
      <c r="C1137" s="93" t="s">
        <v>3121</v>
      </c>
      <c r="D1137" s="139" t="e">
        <f>VLOOKUP(E1137,#REF!,25,0)</f>
        <v>#REF!</v>
      </c>
      <c r="E1137" s="55" t="s">
        <v>164</v>
      </c>
      <c r="F1137" s="32" t="s">
        <v>47</v>
      </c>
      <c r="G1137" s="30" t="s">
        <v>4</v>
      </c>
      <c r="H1137" s="44" t="s">
        <v>3630</v>
      </c>
      <c r="I1137" s="52" t="s">
        <v>417</v>
      </c>
      <c r="J1137" s="33"/>
      <c r="K1137" s="69"/>
      <c r="L1137" s="38">
        <v>35</v>
      </c>
      <c r="M1137" s="41" t="e">
        <f>VLOOKUP(I1137,#REF!,6,0)</f>
        <v>#REF!</v>
      </c>
      <c r="N1137" s="33"/>
    </row>
    <row r="1138" spans="1:43" ht="23.25" hidden="1" customHeight="1">
      <c r="A1138" s="28">
        <v>1133</v>
      </c>
      <c r="B1138" s="94" t="e">
        <f t="shared" si="17"/>
        <v>#REF!</v>
      </c>
      <c r="C1138" s="93" t="s">
        <v>3124</v>
      </c>
      <c r="D1138" s="139" t="e">
        <f>VLOOKUP(E1138,#REF!,25,0)</f>
        <v>#REF!</v>
      </c>
      <c r="E1138" s="55" t="s">
        <v>164</v>
      </c>
      <c r="F1138" s="32" t="s">
        <v>47</v>
      </c>
      <c r="G1138" s="30" t="s">
        <v>0</v>
      </c>
      <c r="H1138" s="44" t="s">
        <v>3630</v>
      </c>
      <c r="I1138" s="31" t="s">
        <v>448</v>
      </c>
      <c r="J1138" s="33"/>
      <c r="K1138" s="69"/>
      <c r="L1138" s="38">
        <v>36</v>
      </c>
      <c r="M1138" s="41" t="e">
        <f>VLOOKUP(I1138,#REF!,6,0)</f>
        <v>#REF!</v>
      </c>
      <c r="N1138" s="33"/>
    </row>
    <row r="1139" spans="1:43" ht="23.25" hidden="1" customHeight="1">
      <c r="A1139" s="28">
        <v>1134</v>
      </c>
      <c r="B1139" s="94" t="e">
        <f t="shared" si="17"/>
        <v>#REF!</v>
      </c>
      <c r="C1139" s="93" t="s">
        <v>3124</v>
      </c>
      <c r="D1139" s="139" t="e">
        <f>VLOOKUP(E1139,#REF!,25,0)</f>
        <v>#REF!</v>
      </c>
      <c r="E1139" s="55" t="s">
        <v>164</v>
      </c>
      <c r="F1139" s="32" t="s">
        <v>47</v>
      </c>
      <c r="G1139" s="30" t="s">
        <v>3</v>
      </c>
      <c r="H1139" s="44" t="s">
        <v>3630</v>
      </c>
      <c r="I1139" s="31" t="s">
        <v>448</v>
      </c>
      <c r="J1139" s="33"/>
      <c r="K1139" s="69"/>
      <c r="L1139" s="38">
        <v>36</v>
      </c>
      <c r="M1139" s="41" t="e">
        <f>VLOOKUP(I1139,#REF!,6,0)</f>
        <v>#REF!</v>
      </c>
      <c r="N1139" s="33"/>
    </row>
    <row r="1140" spans="1:43" ht="23.25" hidden="1" customHeight="1">
      <c r="A1140" s="28">
        <v>1135</v>
      </c>
      <c r="B1140" s="94" t="e">
        <f t="shared" si="17"/>
        <v>#REF!</v>
      </c>
      <c r="C1140" s="93" t="s">
        <v>3127</v>
      </c>
      <c r="D1140" s="139" t="e">
        <f>VLOOKUP(E1140,#REF!,25,0)</f>
        <v>#REF!</v>
      </c>
      <c r="E1140" s="55" t="s">
        <v>164</v>
      </c>
      <c r="F1140" s="32" t="s">
        <v>46</v>
      </c>
      <c r="G1140" s="30" t="s">
        <v>0</v>
      </c>
      <c r="H1140" s="44" t="s">
        <v>55</v>
      </c>
      <c r="I1140" s="52" t="s">
        <v>92</v>
      </c>
      <c r="J1140" s="24"/>
      <c r="K1140" s="69"/>
      <c r="L1140" s="38">
        <v>37</v>
      </c>
      <c r="M1140" s="41" t="e">
        <f>VLOOKUP(I1140,#REF!,6,0)</f>
        <v>#REF!</v>
      </c>
      <c r="N1140" s="24"/>
      <c r="AP1140" s="3"/>
      <c r="AQ1140" s="3"/>
    </row>
    <row r="1141" spans="1:43" ht="23.25" hidden="1" customHeight="1">
      <c r="A1141" s="28">
        <v>1136</v>
      </c>
      <c r="B1141" s="94" t="e">
        <f t="shared" si="17"/>
        <v>#REF!</v>
      </c>
      <c r="C1141" s="93" t="s">
        <v>3127</v>
      </c>
      <c r="D1141" s="139" t="e">
        <f>VLOOKUP(E1141,#REF!,25,0)</f>
        <v>#REF!</v>
      </c>
      <c r="E1141" s="55" t="s">
        <v>164</v>
      </c>
      <c r="F1141" s="32" t="s">
        <v>46</v>
      </c>
      <c r="G1141" s="30" t="s">
        <v>3</v>
      </c>
      <c r="H1141" s="44" t="s">
        <v>55</v>
      </c>
      <c r="I1141" s="52" t="s">
        <v>92</v>
      </c>
      <c r="J1141" s="33"/>
      <c r="K1141" s="69"/>
      <c r="L1141" s="38">
        <v>37</v>
      </c>
      <c r="M1141" s="41" t="e">
        <f>VLOOKUP(I1141,#REF!,6,0)</f>
        <v>#REF!</v>
      </c>
      <c r="N1141" s="33"/>
    </row>
    <row r="1142" spans="1:43" ht="23.25" hidden="1" customHeight="1">
      <c r="A1142" s="28">
        <v>1137</v>
      </c>
      <c r="B1142" s="94" t="e">
        <f t="shared" si="17"/>
        <v>#REF!</v>
      </c>
      <c r="C1142" s="93" t="s">
        <v>3130</v>
      </c>
      <c r="D1142" s="139" t="e">
        <f>VLOOKUP(E1142,#REF!,25,0)</f>
        <v>#REF!</v>
      </c>
      <c r="E1142" s="55" t="s">
        <v>164</v>
      </c>
      <c r="F1142" s="32" t="s">
        <v>47</v>
      </c>
      <c r="G1142" s="30" t="s">
        <v>0</v>
      </c>
      <c r="H1142" s="44" t="s">
        <v>55</v>
      </c>
      <c r="I1142" s="52" t="s">
        <v>92</v>
      </c>
      <c r="J1142" s="24"/>
      <c r="K1142" s="69"/>
      <c r="L1142" s="38">
        <v>38</v>
      </c>
      <c r="M1142" s="41" t="e">
        <f>VLOOKUP(I1142,#REF!,6,0)</f>
        <v>#REF!</v>
      </c>
      <c r="N1142" s="24"/>
      <c r="AP1142" s="3"/>
      <c r="AQ1142" s="3"/>
    </row>
    <row r="1143" spans="1:43" ht="23.25" hidden="1" customHeight="1">
      <c r="A1143" s="28">
        <v>1138</v>
      </c>
      <c r="B1143" s="94" t="e">
        <f t="shared" si="17"/>
        <v>#REF!</v>
      </c>
      <c r="C1143" s="93" t="s">
        <v>3130</v>
      </c>
      <c r="D1143" s="139" t="e">
        <f>VLOOKUP(E1143,#REF!,25,0)</f>
        <v>#REF!</v>
      </c>
      <c r="E1143" s="55" t="s">
        <v>164</v>
      </c>
      <c r="F1143" s="32" t="s">
        <v>47</v>
      </c>
      <c r="G1143" s="30" t="s">
        <v>3</v>
      </c>
      <c r="H1143" s="44" t="s">
        <v>55</v>
      </c>
      <c r="I1143" s="52" t="s">
        <v>92</v>
      </c>
      <c r="J1143" s="33"/>
      <c r="K1143" s="69"/>
      <c r="L1143" s="38">
        <v>38</v>
      </c>
      <c r="M1143" s="41" t="e">
        <f>VLOOKUP(I1143,#REF!,6,0)</f>
        <v>#REF!</v>
      </c>
      <c r="N1143" s="33"/>
    </row>
    <row r="1144" spans="1:43" ht="23.25" hidden="1" customHeight="1">
      <c r="A1144" s="28">
        <v>1139</v>
      </c>
      <c r="B1144" s="94" t="e">
        <f t="shared" si="17"/>
        <v>#REF!</v>
      </c>
      <c r="C1144" s="93" t="s">
        <v>3133</v>
      </c>
      <c r="D1144" s="139" t="e">
        <f>VLOOKUP(E1144,#REF!,25,0)</f>
        <v>#REF!</v>
      </c>
      <c r="E1144" s="55" t="s">
        <v>164</v>
      </c>
      <c r="F1144" s="32" t="s">
        <v>48</v>
      </c>
      <c r="G1144" s="30" t="s">
        <v>0</v>
      </c>
      <c r="H1144" s="44" t="s">
        <v>55</v>
      </c>
      <c r="I1144" s="52" t="s">
        <v>93</v>
      </c>
      <c r="J1144" s="24"/>
      <c r="K1144" s="69"/>
      <c r="L1144" s="38">
        <v>39</v>
      </c>
      <c r="M1144" s="41" t="e">
        <f>VLOOKUP(I1144,#REF!,6,0)</f>
        <v>#REF!</v>
      </c>
      <c r="N1144" s="24"/>
      <c r="AP1144" s="3"/>
      <c r="AQ1144" s="3"/>
    </row>
    <row r="1145" spans="1:43" ht="23.25" hidden="1" customHeight="1">
      <c r="A1145" s="28">
        <v>1140</v>
      </c>
      <c r="B1145" s="94" t="e">
        <f t="shared" si="17"/>
        <v>#REF!</v>
      </c>
      <c r="C1145" s="93" t="s">
        <v>3133</v>
      </c>
      <c r="D1145" s="139" t="e">
        <f>VLOOKUP(E1145,#REF!,25,0)</f>
        <v>#REF!</v>
      </c>
      <c r="E1145" s="55" t="s">
        <v>164</v>
      </c>
      <c r="F1145" s="32" t="s">
        <v>48</v>
      </c>
      <c r="G1145" s="30" t="s">
        <v>3</v>
      </c>
      <c r="H1145" s="44" t="s">
        <v>55</v>
      </c>
      <c r="I1145" s="52" t="s">
        <v>93</v>
      </c>
      <c r="J1145" s="33"/>
      <c r="K1145" s="69"/>
      <c r="L1145" s="38">
        <v>39</v>
      </c>
      <c r="M1145" s="41" t="e">
        <f>VLOOKUP(I1145,#REF!,6,0)</f>
        <v>#REF!</v>
      </c>
      <c r="N1145" s="33"/>
    </row>
    <row r="1146" spans="1:43" ht="23.25" hidden="1" customHeight="1">
      <c r="A1146" s="28">
        <v>1141</v>
      </c>
      <c r="B1146" s="94" t="e">
        <f t="shared" si="17"/>
        <v>#REF!</v>
      </c>
      <c r="C1146" s="93" t="s">
        <v>3136</v>
      </c>
      <c r="D1146" s="139" t="e">
        <f>VLOOKUP(E1146,#REF!,25,0)</f>
        <v>#REF!</v>
      </c>
      <c r="E1146" s="55" t="s">
        <v>164</v>
      </c>
      <c r="F1146" s="32" t="s">
        <v>45</v>
      </c>
      <c r="G1146" s="30" t="s">
        <v>0</v>
      </c>
      <c r="H1146" s="44" t="s">
        <v>55</v>
      </c>
      <c r="I1146" s="52" t="s">
        <v>93</v>
      </c>
      <c r="J1146" s="24"/>
      <c r="K1146" s="69"/>
      <c r="L1146" s="38">
        <v>40</v>
      </c>
      <c r="M1146" s="41" t="e">
        <f>VLOOKUP(I1146,#REF!,6,0)</f>
        <v>#REF!</v>
      </c>
      <c r="N1146" s="24"/>
      <c r="AP1146" s="3"/>
      <c r="AQ1146" s="3"/>
    </row>
    <row r="1147" spans="1:43" ht="23.25" hidden="1" customHeight="1">
      <c r="A1147" s="28">
        <v>1142</v>
      </c>
      <c r="B1147" s="94" t="e">
        <f t="shared" si="17"/>
        <v>#REF!</v>
      </c>
      <c r="C1147" s="93" t="s">
        <v>3136</v>
      </c>
      <c r="D1147" s="139" t="e">
        <f>VLOOKUP(E1147,#REF!,25,0)</f>
        <v>#REF!</v>
      </c>
      <c r="E1147" s="55" t="s">
        <v>164</v>
      </c>
      <c r="F1147" s="32" t="s">
        <v>45</v>
      </c>
      <c r="G1147" s="30" t="s">
        <v>3</v>
      </c>
      <c r="H1147" s="44" t="s">
        <v>55</v>
      </c>
      <c r="I1147" s="52" t="s">
        <v>93</v>
      </c>
      <c r="J1147" s="33"/>
      <c r="K1147" s="69"/>
      <c r="L1147" s="38">
        <v>40</v>
      </c>
      <c r="M1147" s="41" t="e">
        <f>VLOOKUP(I1147,#REF!,6,0)</f>
        <v>#REF!</v>
      </c>
      <c r="N1147" s="33"/>
    </row>
    <row r="1148" spans="1:43" ht="23.25" hidden="1" customHeight="1">
      <c r="A1148" s="28">
        <v>1143</v>
      </c>
      <c r="B1148" s="94" t="e">
        <f t="shared" si="17"/>
        <v>#REF!</v>
      </c>
      <c r="C1148" s="93" t="s">
        <v>3139</v>
      </c>
      <c r="D1148" s="139" t="e">
        <f>VLOOKUP(E1148,#REF!,25,0)</f>
        <v>#REF!</v>
      </c>
      <c r="E1148" s="55" t="s">
        <v>164</v>
      </c>
      <c r="F1148" s="32" t="s">
        <v>46</v>
      </c>
      <c r="G1148" s="30" t="s">
        <v>2</v>
      </c>
      <c r="H1148" s="44" t="s">
        <v>55</v>
      </c>
      <c r="I1148" s="52" t="s">
        <v>94</v>
      </c>
      <c r="J1148" s="33"/>
      <c r="K1148" s="69"/>
      <c r="L1148" s="38">
        <v>41</v>
      </c>
      <c r="M1148" s="41" t="e">
        <f>VLOOKUP(I1148,#REF!,6,0)</f>
        <v>#REF!</v>
      </c>
      <c r="N1148" s="33"/>
    </row>
    <row r="1149" spans="1:43" ht="23.25" hidden="1" customHeight="1">
      <c r="A1149" s="28">
        <v>1144</v>
      </c>
      <c r="B1149" s="94" t="e">
        <f t="shared" si="17"/>
        <v>#REF!</v>
      </c>
      <c r="C1149" s="93" t="s">
        <v>3139</v>
      </c>
      <c r="D1149" s="139" t="e">
        <f>VLOOKUP(E1149,#REF!,25,0)</f>
        <v>#REF!</v>
      </c>
      <c r="E1149" s="55" t="s">
        <v>164</v>
      </c>
      <c r="F1149" s="32" t="s">
        <v>46</v>
      </c>
      <c r="G1149" s="30" t="s">
        <v>5</v>
      </c>
      <c r="H1149" s="44" t="s">
        <v>55</v>
      </c>
      <c r="I1149" s="52" t="s">
        <v>94</v>
      </c>
      <c r="J1149" s="33"/>
      <c r="K1149" s="69"/>
      <c r="L1149" s="38">
        <v>41</v>
      </c>
      <c r="M1149" s="41" t="e">
        <f>VLOOKUP(I1149,#REF!,6,0)</f>
        <v>#REF!</v>
      </c>
      <c r="N1149" s="33"/>
    </row>
    <row r="1150" spans="1:43" ht="23.25" hidden="1" customHeight="1">
      <c r="A1150" s="28">
        <v>1145</v>
      </c>
      <c r="B1150" s="94" t="e">
        <f t="shared" si="17"/>
        <v>#REF!</v>
      </c>
      <c r="C1150" s="93" t="s">
        <v>3142</v>
      </c>
      <c r="D1150" s="139" t="e">
        <f>VLOOKUP(E1150,#REF!,25,0)</f>
        <v>#REF!</v>
      </c>
      <c r="E1150" s="55" t="s">
        <v>164</v>
      </c>
      <c r="F1150" s="32" t="s">
        <v>47</v>
      </c>
      <c r="G1150" s="30" t="s">
        <v>2</v>
      </c>
      <c r="H1150" s="44" t="s">
        <v>55</v>
      </c>
      <c r="I1150" s="52" t="s">
        <v>94</v>
      </c>
      <c r="J1150" s="33"/>
      <c r="K1150" s="69"/>
      <c r="L1150" s="38">
        <v>42</v>
      </c>
      <c r="M1150" s="41" t="e">
        <f>VLOOKUP(I1150,#REF!,6,0)</f>
        <v>#REF!</v>
      </c>
      <c r="N1150" s="33"/>
    </row>
    <row r="1151" spans="1:43" ht="23.25" hidden="1" customHeight="1">
      <c r="A1151" s="28">
        <v>1146</v>
      </c>
      <c r="B1151" s="94" t="e">
        <f t="shared" si="17"/>
        <v>#REF!</v>
      </c>
      <c r="C1151" s="93" t="s">
        <v>3142</v>
      </c>
      <c r="D1151" s="139" t="e">
        <f>VLOOKUP(E1151,#REF!,25,0)</f>
        <v>#REF!</v>
      </c>
      <c r="E1151" s="55" t="s">
        <v>164</v>
      </c>
      <c r="F1151" s="32" t="s">
        <v>47</v>
      </c>
      <c r="G1151" s="30" t="s">
        <v>5</v>
      </c>
      <c r="H1151" s="44" t="s">
        <v>55</v>
      </c>
      <c r="I1151" s="52" t="s">
        <v>94</v>
      </c>
      <c r="J1151" s="33"/>
      <c r="K1151" s="69"/>
      <c r="L1151" s="38">
        <v>42</v>
      </c>
      <c r="M1151" s="41" t="e">
        <f>VLOOKUP(I1151,#REF!,6,0)</f>
        <v>#REF!</v>
      </c>
      <c r="N1151" s="33"/>
    </row>
    <row r="1152" spans="1:43" ht="23.25" hidden="1" customHeight="1">
      <c r="A1152" s="28">
        <v>1147</v>
      </c>
      <c r="B1152" s="94" t="e">
        <f t="shared" si="17"/>
        <v>#REF!</v>
      </c>
      <c r="C1152" s="93" t="s">
        <v>3145</v>
      </c>
      <c r="D1152" s="139" t="e">
        <f>VLOOKUP(E1152,#REF!,25,0)</f>
        <v>#REF!</v>
      </c>
      <c r="E1152" s="55" t="s">
        <v>164</v>
      </c>
      <c r="F1152" s="32" t="s">
        <v>48</v>
      </c>
      <c r="G1152" s="30" t="s">
        <v>2</v>
      </c>
      <c r="H1152" s="44" t="s">
        <v>55</v>
      </c>
      <c r="I1152" s="52" t="s">
        <v>95</v>
      </c>
      <c r="J1152" s="33"/>
      <c r="K1152" s="69"/>
      <c r="L1152" s="38">
        <v>43</v>
      </c>
      <c r="M1152" s="41" t="e">
        <f>VLOOKUP(I1152,#REF!,6,0)</f>
        <v>#REF!</v>
      </c>
      <c r="N1152" s="33"/>
    </row>
    <row r="1153" spans="1:43" s="1" customFormat="1" ht="23.25" hidden="1" customHeight="1">
      <c r="A1153" s="28">
        <v>1148</v>
      </c>
      <c r="B1153" s="94" t="e">
        <f t="shared" si="17"/>
        <v>#REF!</v>
      </c>
      <c r="C1153" s="93" t="s">
        <v>3145</v>
      </c>
      <c r="D1153" s="139" t="e">
        <f>VLOOKUP(E1153,#REF!,25,0)</f>
        <v>#REF!</v>
      </c>
      <c r="E1153" s="55" t="s">
        <v>164</v>
      </c>
      <c r="F1153" s="32" t="s">
        <v>48</v>
      </c>
      <c r="G1153" s="30" t="s">
        <v>5</v>
      </c>
      <c r="H1153" s="44" t="s">
        <v>55</v>
      </c>
      <c r="I1153" s="52" t="s">
        <v>95</v>
      </c>
      <c r="J1153" s="33"/>
      <c r="K1153" s="69"/>
      <c r="L1153" s="38">
        <v>43</v>
      </c>
      <c r="M1153" s="41" t="e">
        <f>VLOOKUP(I1153,#REF!,6,0)</f>
        <v>#REF!</v>
      </c>
      <c r="N1153" s="3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</row>
    <row r="1154" spans="1:43" s="1" customFormat="1" ht="23.25" hidden="1" customHeight="1">
      <c r="A1154" s="28">
        <v>1149</v>
      </c>
      <c r="B1154" s="94" t="e">
        <f t="shared" si="17"/>
        <v>#REF!</v>
      </c>
      <c r="C1154" s="93" t="s">
        <v>3148</v>
      </c>
      <c r="D1154" s="139" t="e">
        <f>VLOOKUP(E1154,#REF!,25,0)</f>
        <v>#REF!</v>
      </c>
      <c r="E1154" s="55" t="s">
        <v>164</v>
      </c>
      <c r="F1154" s="32" t="s">
        <v>45</v>
      </c>
      <c r="G1154" s="30" t="s">
        <v>2</v>
      </c>
      <c r="H1154" s="44" t="s">
        <v>55</v>
      </c>
      <c r="I1154" s="52" t="s">
        <v>95</v>
      </c>
      <c r="J1154" s="33"/>
      <c r="K1154" s="69"/>
      <c r="L1154" s="38">
        <v>44</v>
      </c>
      <c r="M1154" s="41" t="e">
        <f>VLOOKUP(I1154,#REF!,6,0)</f>
        <v>#REF!</v>
      </c>
      <c r="N1154" s="33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</row>
    <row r="1155" spans="1:43" s="1" customFormat="1" ht="23.25" hidden="1" customHeight="1">
      <c r="A1155" s="28">
        <v>1150</v>
      </c>
      <c r="B1155" s="94" t="e">
        <f t="shared" si="17"/>
        <v>#REF!</v>
      </c>
      <c r="C1155" s="93" t="s">
        <v>3148</v>
      </c>
      <c r="D1155" s="139" t="e">
        <f>VLOOKUP(E1155,#REF!,25,0)</f>
        <v>#REF!</v>
      </c>
      <c r="E1155" s="55" t="s">
        <v>164</v>
      </c>
      <c r="F1155" s="32" t="s">
        <v>45</v>
      </c>
      <c r="G1155" s="30" t="s">
        <v>5</v>
      </c>
      <c r="H1155" s="44" t="s">
        <v>55</v>
      </c>
      <c r="I1155" s="52" t="s">
        <v>95</v>
      </c>
      <c r="J1155" s="33"/>
      <c r="K1155" s="69"/>
      <c r="L1155" s="38">
        <v>44</v>
      </c>
      <c r="M1155" s="41" t="e">
        <f>VLOOKUP(I1155,#REF!,6,0)</f>
        <v>#REF!</v>
      </c>
      <c r="N1155" s="33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</row>
    <row r="1156" spans="1:43" s="1" customFormat="1" ht="23.25" hidden="1" customHeight="1">
      <c r="A1156" s="28">
        <v>1151</v>
      </c>
      <c r="B1156" s="94" t="e">
        <f t="shared" si="17"/>
        <v>#REF!</v>
      </c>
      <c r="C1156" s="93" t="s">
        <v>3151</v>
      </c>
      <c r="D1156" s="139" t="e">
        <f>VLOOKUP(E1156,#REF!,25,0)</f>
        <v>#REF!</v>
      </c>
      <c r="E1156" s="55" t="s">
        <v>164</v>
      </c>
      <c r="F1156" s="32" t="s">
        <v>46</v>
      </c>
      <c r="G1156" s="30" t="s">
        <v>2</v>
      </c>
      <c r="H1156" s="44" t="s">
        <v>490</v>
      </c>
      <c r="I1156" s="52" t="s">
        <v>96</v>
      </c>
      <c r="J1156" s="33"/>
      <c r="K1156" s="69"/>
      <c r="L1156" s="38">
        <v>45</v>
      </c>
      <c r="M1156" s="41" t="e">
        <f>VLOOKUP(I1156,#REF!,6,0)</f>
        <v>#REF!</v>
      </c>
      <c r="N1156" s="33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</row>
    <row r="1157" spans="1:43" s="1" customFormat="1" ht="23.25" hidden="1" customHeight="1">
      <c r="A1157" s="28">
        <v>1152</v>
      </c>
      <c r="B1157" s="94" t="e">
        <f t="shared" si="17"/>
        <v>#REF!</v>
      </c>
      <c r="C1157" s="93" t="s">
        <v>3151</v>
      </c>
      <c r="D1157" s="139" t="e">
        <f>VLOOKUP(E1157,#REF!,25,0)</f>
        <v>#REF!</v>
      </c>
      <c r="E1157" s="55" t="s">
        <v>164</v>
      </c>
      <c r="F1157" s="32" t="s">
        <v>46</v>
      </c>
      <c r="G1157" s="30" t="s">
        <v>5</v>
      </c>
      <c r="H1157" s="44" t="s">
        <v>490</v>
      </c>
      <c r="I1157" s="52" t="s">
        <v>96</v>
      </c>
      <c r="J1157" s="33"/>
      <c r="K1157" s="69"/>
      <c r="L1157" s="38">
        <v>45</v>
      </c>
      <c r="M1157" s="41" t="e">
        <f>VLOOKUP(I1157,#REF!,6,0)</f>
        <v>#REF!</v>
      </c>
      <c r="N1157" s="33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</row>
    <row r="1158" spans="1:43" s="1" customFormat="1" ht="23.25" hidden="1" customHeight="1">
      <c r="A1158" s="28">
        <v>1153</v>
      </c>
      <c r="B1158" s="94" t="e">
        <f t="shared" ref="B1158:B1221" si="18">CONCATENATE(20241,$D1158,"K19.",$L1158)</f>
        <v>#REF!</v>
      </c>
      <c r="C1158" s="93" t="s">
        <v>3154</v>
      </c>
      <c r="D1158" s="139" t="e">
        <f>VLOOKUP(E1158,#REF!,25,0)</f>
        <v>#REF!</v>
      </c>
      <c r="E1158" s="55" t="s">
        <v>164</v>
      </c>
      <c r="F1158" s="32" t="s">
        <v>47</v>
      </c>
      <c r="G1158" s="30" t="s">
        <v>2</v>
      </c>
      <c r="H1158" s="44" t="s">
        <v>490</v>
      </c>
      <c r="I1158" s="52" t="s">
        <v>96</v>
      </c>
      <c r="J1158" s="33"/>
      <c r="K1158" s="69"/>
      <c r="L1158" s="38">
        <v>46</v>
      </c>
      <c r="M1158" s="41" t="e">
        <f>VLOOKUP(I1158,#REF!,6,0)</f>
        <v>#REF!</v>
      </c>
      <c r="N1158" s="33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</row>
    <row r="1159" spans="1:43" s="1" customFormat="1" ht="23.25" hidden="1" customHeight="1">
      <c r="A1159" s="28">
        <v>1154</v>
      </c>
      <c r="B1159" s="94" t="e">
        <f t="shared" si="18"/>
        <v>#REF!</v>
      </c>
      <c r="C1159" s="93" t="s">
        <v>3154</v>
      </c>
      <c r="D1159" s="139" t="e">
        <f>VLOOKUP(E1159,#REF!,25,0)</f>
        <v>#REF!</v>
      </c>
      <c r="E1159" s="55" t="s">
        <v>164</v>
      </c>
      <c r="F1159" s="32" t="s">
        <v>47</v>
      </c>
      <c r="G1159" s="30" t="s">
        <v>5</v>
      </c>
      <c r="H1159" s="44" t="s">
        <v>490</v>
      </c>
      <c r="I1159" s="52" t="s">
        <v>96</v>
      </c>
      <c r="J1159" s="33"/>
      <c r="K1159" s="69"/>
      <c r="L1159" s="38">
        <v>46</v>
      </c>
      <c r="M1159" s="41" t="e">
        <f>VLOOKUP(I1159,#REF!,6,0)</f>
        <v>#REF!</v>
      </c>
      <c r="N1159" s="33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</row>
    <row r="1160" spans="1:43" s="1" customFormat="1" ht="23.25" hidden="1" customHeight="1">
      <c r="A1160" s="28">
        <v>1155</v>
      </c>
      <c r="B1160" s="94" t="e">
        <f t="shared" si="18"/>
        <v>#REF!</v>
      </c>
      <c r="C1160" s="93" t="s">
        <v>3157</v>
      </c>
      <c r="D1160" s="139" t="e">
        <f>VLOOKUP(E1160,#REF!,25,0)</f>
        <v>#REF!</v>
      </c>
      <c r="E1160" s="55" t="s">
        <v>164</v>
      </c>
      <c r="F1160" s="32" t="s">
        <v>48</v>
      </c>
      <c r="G1160" s="30" t="s">
        <v>2</v>
      </c>
      <c r="H1160" s="44" t="s">
        <v>490</v>
      </c>
      <c r="I1160" s="52" t="s">
        <v>97</v>
      </c>
      <c r="J1160" s="33"/>
      <c r="K1160" s="69"/>
      <c r="L1160" s="38">
        <v>47</v>
      </c>
      <c r="M1160" s="41" t="e">
        <f>VLOOKUP(I1160,#REF!,6,0)</f>
        <v>#REF!</v>
      </c>
      <c r="N1160" s="33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</row>
    <row r="1161" spans="1:43" s="1" customFormat="1" ht="23.25" hidden="1" customHeight="1">
      <c r="A1161" s="28">
        <v>1156</v>
      </c>
      <c r="B1161" s="94" t="e">
        <f t="shared" si="18"/>
        <v>#REF!</v>
      </c>
      <c r="C1161" s="93" t="s">
        <v>3157</v>
      </c>
      <c r="D1161" s="139" t="e">
        <f>VLOOKUP(E1161,#REF!,25,0)</f>
        <v>#REF!</v>
      </c>
      <c r="E1161" s="55" t="s">
        <v>164</v>
      </c>
      <c r="F1161" s="32" t="s">
        <v>48</v>
      </c>
      <c r="G1161" s="30" t="s">
        <v>5</v>
      </c>
      <c r="H1161" s="44" t="s">
        <v>490</v>
      </c>
      <c r="I1161" s="52" t="s">
        <v>97</v>
      </c>
      <c r="J1161" s="33"/>
      <c r="K1161" s="69"/>
      <c r="L1161" s="38">
        <v>47</v>
      </c>
      <c r="M1161" s="41" t="e">
        <f>VLOOKUP(I1161,#REF!,6,0)</f>
        <v>#REF!</v>
      </c>
      <c r="N1161" s="33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</row>
    <row r="1162" spans="1:43" s="1" customFormat="1" ht="23.25" hidden="1" customHeight="1">
      <c r="A1162" s="28">
        <v>1157</v>
      </c>
      <c r="B1162" s="94" t="e">
        <f t="shared" si="18"/>
        <v>#REF!</v>
      </c>
      <c r="C1162" s="93" t="s">
        <v>3160</v>
      </c>
      <c r="D1162" s="139" t="e">
        <f>VLOOKUP(E1162,#REF!,25,0)</f>
        <v>#REF!</v>
      </c>
      <c r="E1162" s="55" t="s">
        <v>164</v>
      </c>
      <c r="F1162" s="32" t="s">
        <v>45</v>
      </c>
      <c r="G1162" s="30" t="s">
        <v>2</v>
      </c>
      <c r="H1162" s="44" t="s">
        <v>490</v>
      </c>
      <c r="I1162" s="52" t="s">
        <v>97</v>
      </c>
      <c r="J1162" s="33"/>
      <c r="K1162" s="69"/>
      <c r="L1162" s="38">
        <v>48</v>
      </c>
      <c r="M1162" s="41" t="e">
        <f>VLOOKUP(I1162,#REF!,6,0)</f>
        <v>#REF!</v>
      </c>
      <c r="N1162" s="33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</row>
    <row r="1163" spans="1:43" s="1" customFormat="1" ht="23.25" hidden="1" customHeight="1">
      <c r="A1163" s="28">
        <v>1158</v>
      </c>
      <c r="B1163" s="94" t="e">
        <f t="shared" si="18"/>
        <v>#REF!</v>
      </c>
      <c r="C1163" s="93" t="s">
        <v>3160</v>
      </c>
      <c r="D1163" s="139" t="e">
        <f>VLOOKUP(E1163,#REF!,25,0)</f>
        <v>#REF!</v>
      </c>
      <c r="E1163" s="55" t="s">
        <v>164</v>
      </c>
      <c r="F1163" s="32" t="s">
        <v>45</v>
      </c>
      <c r="G1163" s="30" t="s">
        <v>5</v>
      </c>
      <c r="H1163" s="44" t="s">
        <v>490</v>
      </c>
      <c r="I1163" s="52" t="s">
        <v>97</v>
      </c>
      <c r="J1163" s="33"/>
      <c r="K1163" s="69"/>
      <c r="L1163" s="38">
        <v>48</v>
      </c>
      <c r="M1163" s="41" t="e">
        <f>VLOOKUP(I1163,#REF!,6,0)</f>
        <v>#REF!</v>
      </c>
      <c r="N1163" s="3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</row>
    <row r="1164" spans="1:43" s="1" customFormat="1" ht="23.25" hidden="1" customHeight="1">
      <c r="A1164" s="28">
        <v>1159</v>
      </c>
      <c r="B1164" s="94" t="e">
        <f t="shared" si="18"/>
        <v>#REF!</v>
      </c>
      <c r="C1164" s="93" t="s">
        <v>3163</v>
      </c>
      <c r="D1164" s="139" t="e">
        <f>VLOOKUP(E1164,#REF!,25,0)</f>
        <v>#REF!</v>
      </c>
      <c r="E1164" s="55" t="s">
        <v>164</v>
      </c>
      <c r="F1164" s="32" t="s">
        <v>46</v>
      </c>
      <c r="G1164" s="30" t="s">
        <v>1</v>
      </c>
      <c r="H1164" s="44" t="s">
        <v>3650</v>
      </c>
      <c r="I1164" s="52" t="s">
        <v>98</v>
      </c>
      <c r="J1164" s="33"/>
      <c r="K1164" s="69"/>
      <c r="L1164" s="38">
        <v>49</v>
      </c>
      <c r="M1164" s="41" t="e">
        <f>VLOOKUP(I1164,#REF!,6,0)</f>
        <v>#REF!</v>
      </c>
      <c r="N1164" s="33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</row>
    <row r="1165" spans="1:43" s="1" customFormat="1" ht="23.25" hidden="1" customHeight="1">
      <c r="A1165" s="28">
        <v>1160</v>
      </c>
      <c r="B1165" s="94" t="e">
        <f t="shared" si="18"/>
        <v>#REF!</v>
      </c>
      <c r="C1165" s="93" t="s">
        <v>3163</v>
      </c>
      <c r="D1165" s="139" t="e">
        <f>VLOOKUP(E1165,#REF!,25,0)</f>
        <v>#REF!</v>
      </c>
      <c r="E1165" s="55" t="s">
        <v>164</v>
      </c>
      <c r="F1165" s="32" t="s">
        <v>46</v>
      </c>
      <c r="G1165" s="30" t="s">
        <v>4</v>
      </c>
      <c r="H1165" s="44" t="s">
        <v>3650</v>
      </c>
      <c r="I1165" s="52" t="s">
        <v>98</v>
      </c>
      <c r="J1165" s="33"/>
      <c r="K1165" s="69"/>
      <c r="L1165" s="38">
        <v>49</v>
      </c>
      <c r="M1165" s="41" t="e">
        <f>VLOOKUP(I1165,#REF!,6,0)</f>
        <v>#REF!</v>
      </c>
      <c r="N1165" s="33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</row>
    <row r="1166" spans="1:43" s="1" customFormat="1" ht="23.25" hidden="1" customHeight="1">
      <c r="A1166" s="28">
        <v>1161</v>
      </c>
      <c r="B1166" s="94" t="e">
        <f t="shared" si="18"/>
        <v>#REF!</v>
      </c>
      <c r="C1166" s="93" t="s">
        <v>3166</v>
      </c>
      <c r="D1166" s="139" t="e">
        <f>VLOOKUP(E1166,#REF!,25,0)</f>
        <v>#REF!</v>
      </c>
      <c r="E1166" s="55" t="s">
        <v>164</v>
      </c>
      <c r="F1166" s="32" t="s">
        <v>47</v>
      </c>
      <c r="G1166" s="30" t="s">
        <v>1</v>
      </c>
      <c r="H1166" s="44" t="s">
        <v>3650</v>
      </c>
      <c r="I1166" s="52" t="s">
        <v>98</v>
      </c>
      <c r="J1166" s="33"/>
      <c r="K1166" s="69"/>
      <c r="L1166" s="38">
        <v>50</v>
      </c>
      <c r="M1166" s="41" t="e">
        <f>VLOOKUP(I1166,#REF!,6,0)</f>
        <v>#REF!</v>
      </c>
      <c r="N1166" s="33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</row>
    <row r="1167" spans="1:43" s="1" customFormat="1" ht="23.25" hidden="1" customHeight="1">
      <c r="A1167" s="28">
        <v>1162</v>
      </c>
      <c r="B1167" s="94" t="e">
        <f t="shared" si="18"/>
        <v>#REF!</v>
      </c>
      <c r="C1167" s="93" t="s">
        <v>3166</v>
      </c>
      <c r="D1167" s="139" t="e">
        <f>VLOOKUP(E1167,#REF!,25,0)</f>
        <v>#REF!</v>
      </c>
      <c r="E1167" s="55" t="s">
        <v>164</v>
      </c>
      <c r="F1167" s="32" t="s">
        <v>47</v>
      </c>
      <c r="G1167" s="30" t="s">
        <v>4</v>
      </c>
      <c r="H1167" s="44" t="s">
        <v>3650</v>
      </c>
      <c r="I1167" s="52" t="s">
        <v>98</v>
      </c>
      <c r="J1167" s="33"/>
      <c r="K1167" s="69"/>
      <c r="L1167" s="38">
        <v>50</v>
      </c>
      <c r="M1167" s="41" t="e">
        <f>VLOOKUP(I1167,#REF!,6,0)</f>
        <v>#REF!</v>
      </c>
      <c r="N1167" s="33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</row>
    <row r="1168" spans="1:43" s="1" customFormat="1" ht="23.25" hidden="1" customHeight="1">
      <c r="A1168" s="28">
        <v>1163</v>
      </c>
      <c r="B1168" s="94" t="e">
        <f t="shared" si="18"/>
        <v>#REF!</v>
      </c>
      <c r="C1168" s="93" t="s">
        <v>3169</v>
      </c>
      <c r="D1168" s="139" t="e">
        <f>VLOOKUP(E1168,#REF!,25,0)</f>
        <v>#REF!</v>
      </c>
      <c r="E1168" s="17" t="s">
        <v>164</v>
      </c>
      <c r="F1168" s="32" t="s">
        <v>46</v>
      </c>
      <c r="G1168" s="30" t="s">
        <v>1</v>
      </c>
      <c r="H1168" s="44" t="s">
        <v>55</v>
      </c>
      <c r="I1168" s="52" t="s">
        <v>100</v>
      </c>
      <c r="J1168" s="33"/>
      <c r="K1168" s="69"/>
      <c r="L1168" s="38">
        <v>51</v>
      </c>
      <c r="M1168" s="41" t="e">
        <f>VLOOKUP(I1168,#REF!,6,0)</f>
        <v>#REF!</v>
      </c>
      <c r="N1168" s="33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</row>
    <row r="1169" spans="1:43" ht="23.25" hidden="1" customHeight="1">
      <c r="A1169" s="28">
        <v>1164</v>
      </c>
      <c r="B1169" s="94" t="e">
        <f t="shared" si="18"/>
        <v>#REF!</v>
      </c>
      <c r="C1169" s="93" t="s">
        <v>3169</v>
      </c>
      <c r="D1169" s="139" t="e">
        <f>VLOOKUP(E1169,#REF!,25,0)</f>
        <v>#REF!</v>
      </c>
      <c r="E1169" s="55" t="s">
        <v>164</v>
      </c>
      <c r="F1169" s="32" t="s">
        <v>46</v>
      </c>
      <c r="G1169" s="30" t="s">
        <v>4</v>
      </c>
      <c r="H1169" s="44" t="s">
        <v>55</v>
      </c>
      <c r="I1169" s="52" t="s">
        <v>100</v>
      </c>
      <c r="J1169" s="33"/>
      <c r="K1169" s="69"/>
      <c r="L1169" s="38">
        <v>51</v>
      </c>
      <c r="M1169" s="41" t="e">
        <f>VLOOKUP(I1169,#REF!,6,0)</f>
        <v>#REF!</v>
      </c>
      <c r="N1169" s="33"/>
    </row>
    <row r="1170" spans="1:43" ht="23.25" hidden="1" customHeight="1">
      <c r="A1170" s="28">
        <v>1165</v>
      </c>
      <c r="B1170" s="94" t="e">
        <f t="shared" si="18"/>
        <v>#REF!</v>
      </c>
      <c r="C1170" s="93" t="s">
        <v>3172</v>
      </c>
      <c r="D1170" s="139" t="e">
        <f>VLOOKUP(E1170,#REF!,25,0)</f>
        <v>#REF!</v>
      </c>
      <c r="E1170" s="55" t="s">
        <v>164</v>
      </c>
      <c r="F1170" s="32" t="s">
        <v>47</v>
      </c>
      <c r="G1170" s="30" t="s">
        <v>1</v>
      </c>
      <c r="H1170" s="44" t="s">
        <v>55</v>
      </c>
      <c r="I1170" s="52" t="s">
        <v>100</v>
      </c>
      <c r="J1170" s="33"/>
      <c r="K1170" s="69"/>
      <c r="L1170" s="38">
        <v>52</v>
      </c>
      <c r="M1170" s="41" t="e">
        <f>VLOOKUP(I1170,#REF!,6,0)</f>
        <v>#REF!</v>
      </c>
      <c r="N1170" s="33"/>
    </row>
    <row r="1171" spans="1:43" ht="23.25" hidden="1" customHeight="1">
      <c r="A1171" s="28">
        <v>1166</v>
      </c>
      <c r="B1171" s="94" t="e">
        <f t="shared" si="18"/>
        <v>#REF!</v>
      </c>
      <c r="C1171" s="93" t="s">
        <v>3172</v>
      </c>
      <c r="D1171" s="139" t="e">
        <f>VLOOKUP(E1171,#REF!,25,0)</f>
        <v>#REF!</v>
      </c>
      <c r="E1171" s="55" t="s">
        <v>164</v>
      </c>
      <c r="F1171" s="32" t="s">
        <v>47</v>
      </c>
      <c r="G1171" s="30" t="s">
        <v>4</v>
      </c>
      <c r="H1171" s="44" t="s">
        <v>55</v>
      </c>
      <c r="I1171" s="52" t="s">
        <v>100</v>
      </c>
      <c r="J1171" s="33"/>
      <c r="K1171" s="69"/>
      <c r="L1171" s="38">
        <v>52</v>
      </c>
      <c r="M1171" s="41" t="e">
        <f>VLOOKUP(I1171,#REF!,6,0)</f>
        <v>#REF!</v>
      </c>
      <c r="N1171" s="33"/>
    </row>
    <row r="1172" spans="1:43" ht="23.25" hidden="1" customHeight="1">
      <c r="A1172" s="28">
        <v>1167</v>
      </c>
      <c r="B1172" s="94" t="e">
        <f t="shared" si="18"/>
        <v>#REF!</v>
      </c>
      <c r="C1172" s="93" t="s">
        <v>3175</v>
      </c>
      <c r="D1172" s="139" t="e">
        <f>VLOOKUP(E1172,#REF!,25,0)</f>
        <v>#REF!</v>
      </c>
      <c r="E1172" s="55" t="s">
        <v>164</v>
      </c>
      <c r="F1172" s="32" t="s">
        <v>48</v>
      </c>
      <c r="G1172" s="30" t="s">
        <v>1</v>
      </c>
      <c r="H1172" s="44" t="s">
        <v>55</v>
      </c>
      <c r="I1172" s="52" t="s">
        <v>101</v>
      </c>
      <c r="J1172" s="33"/>
      <c r="K1172" s="69"/>
      <c r="L1172" s="38">
        <v>53</v>
      </c>
      <c r="M1172" s="41" t="e">
        <f>VLOOKUP(I1172,#REF!,6,0)</f>
        <v>#REF!</v>
      </c>
      <c r="N1172" s="33"/>
    </row>
    <row r="1173" spans="1:43" ht="23.25" hidden="1" customHeight="1">
      <c r="A1173" s="28">
        <v>1168</v>
      </c>
      <c r="B1173" s="94" t="e">
        <f t="shared" si="18"/>
        <v>#REF!</v>
      </c>
      <c r="C1173" s="93" t="s">
        <v>3175</v>
      </c>
      <c r="D1173" s="139" t="e">
        <f>VLOOKUP(E1173,#REF!,25,0)</f>
        <v>#REF!</v>
      </c>
      <c r="E1173" s="55" t="s">
        <v>164</v>
      </c>
      <c r="F1173" s="32" t="s">
        <v>48</v>
      </c>
      <c r="G1173" s="30" t="s">
        <v>4</v>
      </c>
      <c r="H1173" s="44" t="s">
        <v>55</v>
      </c>
      <c r="I1173" s="52" t="s">
        <v>101</v>
      </c>
      <c r="J1173" s="33"/>
      <c r="K1173" s="69"/>
      <c r="L1173" s="38">
        <v>53</v>
      </c>
      <c r="M1173" s="41" t="e">
        <f>VLOOKUP(I1173,#REF!,6,0)</f>
        <v>#REF!</v>
      </c>
      <c r="N1173" s="33"/>
    </row>
    <row r="1174" spans="1:43" ht="23.25" hidden="1" customHeight="1">
      <c r="A1174" s="28">
        <v>1169</v>
      </c>
      <c r="B1174" s="94" t="e">
        <f t="shared" si="18"/>
        <v>#REF!</v>
      </c>
      <c r="C1174" s="93" t="s">
        <v>3178</v>
      </c>
      <c r="D1174" s="139" t="e">
        <f>VLOOKUP(E1174,#REF!,25,0)</f>
        <v>#REF!</v>
      </c>
      <c r="E1174" s="55" t="s">
        <v>164</v>
      </c>
      <c r="F1174" s="32" t="s">
        <v>45</v>
      </c>
      <c r="G1174" s="30" t="s">
        <v>1</v>
      </c>
      <c r="H1174" s="44" t="s">
        <v>55</v>
      </c>
      <c r="I1174" s="52" t="s">
        <v>101</v>
      </c>
      <c r="J1174" s="33"/>
      <c r="K1174" s="69"/>
      <c r="L1174" s="38">
        <v>54</v>
      </c>
      <c r="M1174" s="41" t="e">
        <f>VLOOKUP(I1174,#REF!,6,0)</f>
        <v>#REF!</v>
      </c>
      <c r="N1174" s="33"/>
    </row>
    <row r="1175" spans="1:43" ht="23.25" hidden="1" customHeight="1">
      <c r="A1175" s="28">
        <v>1170</v>
      </c>
      <c r="B1175" s="94" t="e">
        <f t="shared" si="18"/>
        <v>#REF!</v>
      </c>
      <c r="C1175" s="93" t="s">
        <v>3178</v>
      </c>
      <c r="D1175" s="139" t="e">
        <f>VLOOKUP(E1175,#REF!,25,0)</f>
        <v>#REF!</v>
      </c>
      <c r="E1175" s="55" t="s">
        <v>164</v>
      </c>
      <c r="F1175" s="32" t="s">
        <v>45</v>
      </c>
      <c r="G1175" s="30" t="s">
        <v>4</v>
      </c>
      <c r="H1175" s="44" t="s">
        <v>55</v>
      </c>
      <c r="I1175" s="52" t="s">
        <v>101</v>
      </c>
      <c r="J1175" s="33"/>
      <c r="K1175" s="69"/>
      <c r="L1175" s="38">
        <v>54</v>
      </c>
      <c r="M1175" s="41" t="e">
        <f>VLOOKUP(I1175,#REF!,6,0)</f>
        <v>#REF!</v>
      </c>
      <c r="N1175" s="33"/>
    </row>
    <row r="1176" spans="1:43" ht="23.25" hidden="1" customHeight="1">
      <c r="A1176" s="28">
        <v>1171</v>
      </c>
      <c r="B1176" s="94" t="e">
        <f t="shared" si="18"/>
        <v>#REF!</v>
      </c>
      <c r="C1176" s="93" t="s">
        <v>3181</v>
      </c>
      <c r="D1176" s="139" t="e">
        <f>VLOOKUP(E1176,#REF!,25,0)</f>
        <v>#REF!</v>
      </c>
      <c r="E1176" s="55" t="s">
        <v>164</v>
      </c>
      <c r="F1176" s="32" t="s">
        <v>48</v>
      </c>
      <c r="G1176" s="30" t="s">
        <v>0</v>
      </c>
      <c r="H1176" s="44" t="s">
        <v>455</v>
      </c>
      <c r="I1176" s="52" t="s">
        <v>90</v>
      </c>
      <c r="J1176" s="24"/>
      <c r="K1176" s="69"/>
      <c r="L1176" s="38">
        <v>55</v>
      </c>
      <c r="M1176" s="41" t="e">
        <f>VLOOKUP(I1176,#REF!,6,0)</f>
        <v>#REF!</v>
      </c>
      <c r="N1176" s="24"/>
      <c r="AP1176" s="3"/>
      <c r="AQ1176" s="3"/>
    </row>
    <row r="1177" spans="1:43" ht="23.25" hidden="1" customHeight="1">
      <c r="A1177" s="28">
        <v>1172</v>
      </c>
      <c r="B1177" s="94" t="e">
        <f t="shared" si="18"/>
        <v>#REF!</v>
      </c>
      <c r="C1177" s="93" t="s">
        <v>3181</v>
      </c>
      <c r="D1177" s="139" t="e">
        <f>VLOOKUP(E1177,#REF!,25,0)</f>
        <v>#REF!</v>
      </c>
      <c r="E1177" s="55" t="s">
        <v>164</v>
      </c>
      <c r="F1177" s="32" t="s">
        <v>48</v>
      </c>
      <c r="G1177" s="30" t="s">
        <v>3</v>
      </c>
      <c r="H1177" s="44" t="s">
        <v>455</v>
      </c>
      <c r="I1177" s="52" t="s">
        <v>90</v>
      </c>
      <c r="J1177" s="33"/>
      <c r="K1177" s="69"/>
      <c r="L1177" s="38">
        <v>55</v>
      </c>
      <c r="M1177" s="41" t="e">
        <f>VLOOKUP(I1177,#REF!,6,0)</f>
        <v>#REF!</v>
      </c>
      <c r="N1177" s="33"/>
    </row>
    <row r="1178" spans="1:43" ht="23.25" hidden="1" customHeight="1">
      <c r="A1178" s="28">
        <v>1173</v>
      </c>
      <c r="B1178" s="94" t="e">
        <f t="shared" si="18"/>
        <v>#REF!</v>
      </c>
      <c r="C1178" s="93" t="s">
        <v>3184</v>
      </c>
      <c r="D1178" s="139" t="e">
        <f>VLOOKUP(E1178,#REF!,25,0)</f>
        <v>#REF!</v>
      </c>
      <c r="E1178" s="55" t="s">
        <v>164</v>
      </c>
      <c r="F1178" s="32" t="s">
        <v>45</v>
      </c>
      <c r="G1178" s="30" t="s">
        <v>0</v>
      </c>
      <c r="H1178" s="44" t="s">
        <v>455</v>
      </c>
      <c r="I1178" s="52" t="s">
        <v>90</v>
      </c>
      <c r="J1178" s="24"/>
      <c r="K1178" s="69"/>
      <c r="L1178" s="38">
        <v>56</v>
      </c>
      <c r="M1178" s="41" t="e">
        <f>VLOOKUP(I1178,#REF!,6,0)</f>
        <v>#REF!</v>
      </c>
      <c r="N1178" s="24"/>
      <c r="AP1178" s="3"/>
      <c r="AQ1178" s="3"/>
    </row>
    <row r="1179" spans="1:43" ht="23.25" hidden="1" customHeight="1">
      <c r="A1179" s="28">
        <v>1174</v>
      </c>
      <c r="B1179" s="94" t="e">
        <f t="shared" si="18"/>
        <v>#REF!</v>
      </c>
      <c r="C1179" s="93" t="s">
        <v>3184</v>
      </c>
      <c r="D1179" s="139" t="e">
        <f>VLOOKUP(E1179,#REF!,25,0)</f>
        <v>#REF!</v>
      </c>
      <c r="E1179" s="55" t="s">
        <v>164</v>
      </c>
      <c r="F1179" s="32" t="s">
        <v>45</v>
      </c>
      <c r="G1179" s="30" t="s">
        <v>3</v>
      </c>
      <c r="H1179" s="44" t="s">
        <v>455</v>
      </c>
      <c r="I1179" s="52" t="s">
        <v>90</v>
      </c>
      <c r="J1179" s="33"/>
      <c r="K1179" s="69"/>
      <c r="L1179" s="38">
        <v>56</v>
      </c>
      <c r="M1179" s="41" t="e">
        <f>VLOOKUP(I1179,#REF!,6,0)</f>
        <v>#REF!</v>
      </c>
      <c r="N1179" s="33"/>
    </row>
    <row r="1180" spans="1:43" ht="23.25" hidden="1" customHeight="1">
      <c r="A1180" s="28">
        <v>1175</v>
      </c>
      <c r="B1180" s="94" t="e">
        <f t="shared" si="18"/>
        <v>#REF!</v>
      </c>
      <c r="C1180" s="93" t="s">
        <v>3187</v>
      </c>
      <c r="D1180" s="139" t="e">
        <f>VLOOKUP(E1180,#REF!,25,0)</f>
        <v>#REF!</v>
      </c>
      <c r="E1180" s="55" t="s">
        <v>164</v>
      </c>
      <c r="F1180" s="32" t="s">
        <v>46</v>
      </c>
      <c r="G1180" s="30" t="s">
        <v>0</v>
      </c>
      <c r="H1180" s="44" t="s">
        <v>455</v>
      </c>
      <c r="I1180" s="52" t="s">
        <v>91</v>
      </c>
      <c r="J1180" s="24"/>
      <c r="K1180" s="69"/>
      <c r="L1180" s="38">
        <v>57</v>
      </c>
      <c r="M1180" s="41" t="e">
        <f>VLOOKUP(I1180,#REF!,6,0)</f>
        <v>#REF!</v>
      </c>
      <c r="N1180" s="24"/>
      <c r="AP1180" s="3"/>
      <c r="AQ1180" s="3"/>
    </row>
    <row r="1181" spans="1:43" ht="23.25" hidden="1" customHeight="1">
      <c r="A1181" s="28">
        <v>1176</v>
      </c>
      <c r="B1181" s="94" t="e">
        <f t="shared" si="18"/>
        <v>#REF!</v>
      </c>
      <c r="C1181" s="93" t="s">
        <v>3187</v>
      </c>
      <c r="D1181" s="139" t="e">
        <f>VLOOKUP(E1181,#REF!,25,0)</f>
        <v>#REF!</v>
      </c>
      <c r="E1181" s="55" t="s">
        <v>164</v>
      </c>
      <c r="F1181" s="32" t="s">
        <v>46</v>
      </c>
      <c r="G1181" s="30" t="s">
        <v>3</v>
      </c>
      <c r="H1181" s="44" t="s">
        <v>455</v>
      </c>
      <c r="I1181" s="52" t="s">
        <v>91</v>
      </c>
      <c r="J1181" s="33"/>
      <c r="K1181" s="69"/>
      <c r="L1181" s="38">
        <v>57</v>
      </c>
      <c r="M1181" s="41" t="e">
        <f>VLOOKUP(I1181,#REF!,6,0)</f>
        <v>#REF!</v>
      </c>
      <c r="N1181" s="33"/>
    </row>
    <row r="1182" spans="1:43" ht="23.25" hidden="1" customHeight="1">
      <c r="A1182" s="28">
        <v>1177</v>
      </c>
      <c r="B1182" s="94" t="e">
        <f t="shared" si="18"/>
        <v>#REF!</v>
      </c>
      <c r="C1182" s="93" t="s">
        <v>3190</v>
      </c>
      <c r="D1182" s="139" t="e">
        <f>VLOOKUP(E1182,#REF!,25,0)</f>
        <v>#REF!</v>
      </c>
      <c r="E1182" s="55" t="s">
        <v>164</v>
      </c>
      <c r="F1182" s="32" t="s">
        <v>47</v>
      </c>
      <c r="G1182" s="30" t="s">
        <v>0</v>
      </c>
      <c r="H1182" s="44" t="s">
        <v>455</v>
      </c>
      <c r="I1182" s="52" t="s">
        <v>91</v>
      </c>
      <c r="J1182" s="24"/>
      <c r="K1182" s="69"/>
      <c r="L1182" s="38">
        <v>58</v>
      </c>
      <c r="M1182" s="41" t="e">
        <f>VLOOKUP(I1182,#REF!,6,0)</f>
        <v>#REF!</v>
      </c>
      <c r="N1182" s="24"/>
      <c r="AP1182" s="3"/>
      <c r="AQ1182" s="3"/>
    </row>
    <row r="1183" spans="1:43" ht="23.25" hidden="1" customHeight="1">
      <c r="A1183" s="28">
        <v>1178</v>
      </c>
      <c r="B1183" s="94" t="e">
        <f t="shared" si="18"/>
        <v>#REF!</v>
      </c>
      <c r="C1183" s="93" t="s">
        <v>3190</v>
      </c>
      <c r="D1183" s="139" t="e">
        <f>VLOOKUP(E1183,#REF!,25,0)</f>
        <v>#REF!</v>
      </c>
      <c r="E1183" s="55" t="s">
        <v>164</v>
      </c>
      <c r="F1183" s="32" t="s">
        <v>47</v>
      </c>
      <c r="G1183" s="30" t="s">
        <v>3</v>
      </c>
      <c r="H1183" s="44" t="s">
        <v>455</v>
      </c>
      <c r="I1183" s="52" t="s">
        <v>91</v>
      </c>
      <c r="J1183" s="33"/>
      <c r="K1183" s="69"/>
      <c r="L1183" s="38">
        <v>58</v>
      </c>
      <c r="M1183" s="41" t="e">
        <f>VLOOKUP(I1183,#REF!,6,0)</f>
        <v>#REF!</v>
      </c>
      <c r="N1183" s="33"/>
    </row>
    <row r="1184" spans="1:43" ht="23.25" hidden="1" customHeight="1">
      <c r="A1184" s="28">
        <v>1179</v>
      </c>
      <c r="B1184" s="94" t="e">
        <f t="shared" si="18"/>
        <v>#REF!</v>
      </c>
      <c r="C1184" s="93" t="s">
        <v>3193</v>
      </c>
      <c r="D1184" s="139" t="e">
        <f>VLOOKUP(E1184,#REF!,25,0)</f>
        <v>#REF!</v>
      </c>
      <c r="E1184" s="55" t="s">
        <v>164</v>
      </c>
      <c r="F1184" s="32" t="s">
        <v>46</v>
      </c>
      <c r="G1184" s="30" t="s">
        <v>0</v>
      </c>
      <c r="H1184" s="27" t="s">
        <v>475</v>
      </c>
      <c r="I1184" s="31" t="s">
        <v>402</v>
      </c>
      <c r="J1184" s="33"/>
      <c r="K1184" s="69"/>
      <c r="L1184" s="38">
        <v>59</v>
      </c>
      <c r="M1184" s="41" t="e">
        <f>VLOOKUP(I1184,#REF!,6,0)</f>
        <v>#REF!</v>
      </c>
      <c r="N1184" s="33"/>
    </row>
    <row r="1185" spans="1:14" ht="23.25" hidden="1" customHeight="1">
      <c r="A1185" s="28">
        <v>1180</v>
      </c>
      <c r="B1185" s="94" t="e">
        <f t="shared" si="18"/>
        <v>#REF!</v>
      </c>
      <c r="C1185" s="93" t="s">
        <v>3193</v>
      </c>
      <c r="D1185" s="139" t="e">
        <f>VLOOKUP(E1185,#REF!,25,0)</f>
        <v>#REF!</v>
      </c>
      <c r="E1185" s="55" t="s">
        <v>164</v>
      </c>
      <c r="F1185" s="32" t="s">
        <v>46</v>
      </c>
      <c r="G1185" s="30" t="s">
        <v>3</v>
      </c>
      <c r="H1185" s="27" t="s">
        <v>475</v>
      </c>
      <c r="I1185" s="31" t="s">
        <v>402</v>
      </c>
      <c r="J1185" s="33"/>
      <c r="K1185" s="69"/>
      <c r="L1185" s="38">
        <v>59</v>
      </c>
      <c r="M1185" s="41" t="e">
        <f>VLOOKUP(I1185,#REF!,6,0)</f>
        <v>#REF!</v>
      </c>
      <c r="N1185" s="33"/>
    </row>
    <row r="1186" spans="1:14" ht="23.25" hidden="1" customHeight="1">
      <c r="A1186" s="28">
        <v>1181</v>
      </c>
      <c r="B1186" s="94" t="e">
        <f t="shared" si="18"/>
        <v>#REF!</v>
      </c>
      <c r="C1186" s="93" t="s">
        <v>3196</v>
      </c>
      <c r="D1186" s="139" t="e">
        <f>VLOOKUP(E1186,#REF!,25,0)</f>
        <v>#REF!</v>
      </c>
      <c r="E1186" s="53" t="s">
        <v>265</v>
      </c>
      <c r="F1186" s="30" t="s">
        <v>18</v>
      </c>
      <c r="G1186" s="30" t="s">
        <v>0</v>
      </c>
      <c r="H1186" s="44" t="s">
        <v>8</v>
      </c>
      <c r="I1186" s="52" t="s">
        <v>14</v>
      </c>
      <c r="J1186" s="33"/>
      <c r="K1186" s="69"/>
      <c r="L1186" s="76">
        <v>1</v>
      </c>
      <c r="M1186" s="98" t="e">
        <f>VLOOKUP(I1186,#REF!,6,0)</f>
        <v>#REF!</v>
      </c>
      <c r="N1186" s="33"/>
    </row>
    <row r="1187" spans="1:14" ht="23.25" hidden="1" customHeight="1">
      <c r="A1187" s="28">
        <v>1182</v>
      </c>
      <c r="B1187" s="94" t="e">
        <f t="shared" si="18"/>
        <v>#REF!</v>
      </c>
      <c r="C1187" s="93" t="s">
        <v>3196</v>
      </c>
      <c r="D1187" s="139" t="e">
        <f>VLOOKUP(E1187,#REF!,25,0)</f>
        <v>#REF!</v>
      </c>
      <c r="E1187" s="53" t="s">
        <v>265</v>
      </c>
      <c r="F1187" s="30" t="s">
        <v>18</v>
      </c>
      <c r="G1187" s="30" t="s">
        <v>3</v>
      </c>
      <c r="H1187" s="44" t="s">
        <v>8</v>
      </c>
      <c r="I1187" s="52" t="s">
        <v>14</v>
      </c>
      <c r="J1187" s="33"/>
      <c r="K1187" s="69"/>
      <c r="L1187" s="38">
        <v>1</v>
      </c>
      <c r="M1187" s="98" t="e">
        <f>VLOOKUP(I1187,#REF!,6,0)</f>
        <v>#REF!</v>
      </c>
      <c r="N1187" s="33"/>
    </row>
    <row r="1188" spans="1:14" ht="23.25" hidden="1" customHeight="1">
      <c r="A1188" s="28">
        <v>1183</v>
      </c>
      <c r="B1188" s="94" t="e">
        <f t="shared" si="18"/>
        <v>#REF!</v>
      </c>
      <c r="C1188" s="93" t="s">
        <v>3199</v>
      </c>
      <c r="D1188" s="139" t="e">
        <f>VLOOKUP(E1188,#REF!,25,0)</f>
        <v>#REF!</v>
      </c>
      <c r="E1188" s="53" t="s">
        <v>265</v>
      </c>
      <c r="F1188" s="30" t="s">
        <v>45</v>
      </c>
      <c r="G1188" s="30" t="s">
        <v>1</v>
      </c>
      <c r="H1188" s="44" t="s">
        <v>8</v>
      </c>
      <c r="I1188" s="52" t="s">
        <v>14</v>
      </c>
      <c r="J1188" s="33"/>
      <c r="K1188" s="69"/>
      <c r="L1188" s="38">
        <v>2</v>
      </c>
      <c r="M1188" s="98" t="e">
        <f>VLOOKUP(I1188,#REF!,6,0)</f>
        <v>#REF!</v>
      </c>
      <c r="N1188" s="33"/>
    </row>
    <row r="1189" spans="1:14" ht="23.25" hidden="1" customHeight="1">
      <c r="A1189" s="28">
        <v>1184</v>
      </c>
      <c r="B1189" s="94" t="e">
        <f t="shared" si="18"/>
        <v>#REF!</v>
      </c>
      <c r="C1189" s="93" t="s">
        <v>3199</v>
      </c>
      <c r="D1189" s="139" t="e">
        <f>VLOOKUP(E1189,#REF!,25,0)</f>
        <v>#REF!</v>
      </c>
      <c r="E1189" s="53" t="s">
        <v>265</v>
      </c>
      <c r="F1189" s="30" t="s">
        <v>45</v>
      </c>
      <c r="G1189" s="30" t="s">
        <v>4</v>
      </c>
      <c r="H1189" s="44" t="s">
        <v>8</v>
      </c>
      <c r="I1189" s="52" t="s">
        <v>14</v>
      </c>
      <c r="J1189" s="33"/>
      <c r="K1189" s="69"/>
      <c r="L1189" s="38">
        <v>2</v>
      </c>
      <c r="M1189" s="98" t="e">
        <f>VLOOKUP(I1189,#REF!,6,0)</f>
        <v>#REF!</v>
      </c>
      <c r="N1189" s="33"/>
    </row>
    <row r="1190" spans="1:14" ht="23.25" hidden="1" customHeight="1">
      <c r="A1190" s="28">
        <v>1185</v>
      </c>
      <c r="B1190" s="94" t="e">
        <f t="shared" si="18"/>
        <v>#REF!</v>
      </c>
      <c r="C1190" s="93" t="s">
        <v>3202</v>
      </c>
      <c r="D1190" s="139" t="e">
        <f>VLOOKUP(E1190,#REF!,25,0)</f>
        <v>#REF!</v>
      </c>
      <c r="E1190" s="53" t="s">
        <v>265</v>
      </c>
      <c r="F1190" s="30" t="s">
        <v>48</v>
      </c>
      <c r="G1190" s="30" t="s">
        <v>0</v>
      </c>
      <c r="H1190" s="27" t="s">
        <v>377</v>
      </c>
      <c r="I1190" s="52" t="s">
        <v>14</v>
      </c>
      <c r="J1190" s="33"/>
      <c r="K1190" s="69"/>
      <c r="L1190" s="76">
        <v>3</v>
      </c>
      <c r="M1190" s="98" t="e">
        <f>VLOOKUP(I1190,#REF!,6,0)</f>
        <v>#REF!</v>
      </c>
      <c r="N1190" s="33"/>
    </row>
    <row r="1191" spans="1:14" ht="23.25" hidden="1" customHeight="1">
      <c r="A1191" s="28">
        <v>1186</v>
      </c>
      <c r="B1191" s="94" t="e">
        <f t="shared" si="18"/>
        <v>#REF!</v>
      </c>
      <c r="C1191" s="93" t="s">
        <v>3202</v>
      </c>
      <c r="D1191" s="139" t="e">
        <f>VLOOKUP(E1191,#REF!,25,0)</f>
        <v>#REF!</v>
      </c>
      <c r="E1191" s="53" t="s">
        <v>265</v>
      </c>
      <c r="F1191" s="30" t="s">
        <v>48</v>
      </c>
      <c r="G1191" s="30" t="s">
        <v>3</v>
      </c>
      <c r="H1191" s="27" t="s">
        <v>377</v>
      </c>
      <c r="I1191" s="52" t="s">
        <v>14</v>
      </c>
      <c r="J1191" s="33"/>
      <c r="K1191" s="69"/>
      <c r="L1191" s="38">
        <v>3</v>
      </c>
      <c r="M1191" s="98" t="e">
        <f>VLOOKUP(I1191,#REF!,6,0)</f>
        <v>#REF!</v>
      </c>
      <c r="N1191" s="33"/>
    </row>
    <row r="1192" spans="1:14" ht="23.25" hidden="1" customHeight="1">
      <c r="A1192" s="28">
        <v>1187</v>
      </c>
      <c r="B1192" s="94" t="e">
        <f t="shared" si="18"/>
        <v>#REF!</v>
      </c>
      <c r="C1192" s="93" t="s">
        <v>3205</v>
      </c>
      <c r="D1192" s="139" t="e">
        <f>VLOOKUP(E1192,#REF!,25,0)</f>
        <v>#REF!</v>
      </c>
      <c r="E1192" s="53" t="s">
        <v>267</v>
      </c>
      <c r="F1192" s="30" t="s">
        <v>19</v>
      </c>
      <c r="G1192" s="30" t="s">
        <v>0</v>
      </c>
      <c r="H1192" s="44" t="s">
        <v>8</v>
      </c>
      <c r="I1192" s="52" t="s">
        <v>44</v>
      </c>
      <c r="J1192" s="33"/>
      <c r="K1192" s="69"/>
      <c r="L1192" s="76">
        <v>1</v>
      </c>
      <c r="M1192" s="98" t="e">
        <f>VLOOKUP(I1192,#REF!,6,0)</f>
        <v>#REF!</v>
      </c>
      <c r="N1192" s="33"/>
    </row>
    <row r="1193" spans="1:14" ht="23.25" hidden="1" customHeight="1">
      <c r="A1193" s="28">
        <v>1188</v>
      </c>
      <c r="B1193" s="94" t="e">
        <f t="shared" si="18"/>
        <v>#REF!</v>
      </c>
      <c r="C1193" s="93" t="s">
        <v>3205</v>
      </c>
      <c r="D1193" s="139" t="e">
        <f>VLOOKUP(E1193,#REF!,25,0)</f>
        <v>#REF!</v>
      </c>
      <c r="E1193" s="53" t="s">
        <v>267</v>
      </c>
      <c r="F1193" s="30" t="s">
        <v>19</v>
      </c>
      <c r="G1193" s="30" t="s">
        <v>3</v>
      </c>
      <c r="H1193" s="44" t="s">
        <v>8</v>
      </c>
      <c r="I1193" s="52" t="s">
        <v>44</v>
      </c>
      <c r="J1193" s="33"/>
      <c r="K1193" s="69"/>
      <c r="L1193" s="38">
        <v>1</v>
      </c>
      <c r="M1193" s="98" t="e">
        <f>VLOOKUP(I1193,#REF!,6,0)</f>
        <v>#REF!</v>
      </c>
      <c r="N1193" s="33"/>
    </row>
    <row r="1194" spans="1:14" ht="23.25" hidden="1" customHeight="1">
      <c r="A1194" s="28">
        <v>1189</v>
      </c>
      <c r="B1194" s="94" t="e">
        <f t="shared" si="18"/>
        <v>#REF!</v>
      </c>
      <c r="C1194" s="93" t="s">
        <v>3208</v>
      </c>
      <c r="D1194" s="139" t="e">
        <f>VLOOKUP(E1194,#REF!,25,0)</f>
        <v>#REF!</v>
      </c>
      <c r="E1194" s="53" t="s">
        <v>263</v>
      </c>
      <c r="F1194" s="30" t="s">
        <v>46</v>
      </c>
      <c r="G1194" s="30" t="s">
        <v>1</v>
      </c>
      <c r="H1194" s="44" t="s">
        <v>8</v>
      </c>
      <c r="I1194" s="52" t="s">
        <v>15</v>
      </c>
      <c r="J1194" s="33"/>
      <c r="K1194" s="69"/>
      <c r="L1194" s="38">
        <v>1</v>
      </c>
      <c r="M1194" s="98" t="e">
        <f>VLOOKUP(I1194,#REF!,6,0)</f>
        <v>#REF!</v>
      </c>
      <c r="N1194" s="33"/>
    </row>
    <row r="1195" spans="1:14" ht="23.25" hidden="1" customHeight="1">
      <c r="A1195" s="28">
        <v>1190</v>
      </c>
      <c r="B1195" s="94" t="e">
        <f t="shared" si="18"/>
        <v>#REF!</v>
      </c>
      <c r="C1195" s="93" t="s">
        <v>3208</v>
      </c>
      <c r="D1195" s="139" t="e">
        <f>VLOOKUP(E1195,#REF!,25,0)</f>
        <v>#REF!</v>
      </c>
      <c r="E1195" s="53" t="s">
        <v>263</v>
      </c>
      <c r="F1195" s="30" t="s">
        <v>46</v>
      </c>
      <c r="G1195" s="30" t="s">
        <v>4</v>
      </c>
      <c r="H1195" s="44" t="s">
        <v>367</v>
      </c>
      <c r="I1195" s="52" t="s">
        <v>15</v>
      </c>
      <c r="J1195" s="33"/>
      <c r="K1195" s="69"/>
      <c r="L1195" s="38">
        <v>1</v>
      </c>
      <c r="M1195" s="98" t="e">
        <f>VLOOKUP(I1195,#REF!,6,0)</f>
        <v>#REF!</v>
      </c>
      <c r="N1195" s="33"/>
    </row>
    <row r="1196" spans="1:14" ht="23.25" hidden="1" customHeight="1">
      <c r="A1196" s="28">
        <v>1191</v>
      </c>
      <c r="B1196" s="94" t="e">
        <f t="shared" si="18"/>
        <v>#REF!</v>
      </c>
      <c r="C1196" s="93" t="s">
        <v>3211</v>
      </c>
      <c r="D1196" s="139" t="e">
        <f>VLOOKUP(E1196,#REF!,25,0)</f>
        <v>#REF!</v>
      </c>
      <c r="E1196" s="53" t="s">
        <v>263</v>
      </c>
      <c r="F1196" s="30" t="s">
        <v>19</v>
      </c>
      <c r="G1196" s="30" t="s">
        <v>1</v>
      </c>
      <c r="H1196" s="44" t="s">
        <v>8</v>
      </c>
      <c r="I1196" s="52" t="s">
        <v>15</v>
      </c>
      <c r="J1196" s="33"/>
      <c r="K1196" s="69"/>
      <c r="L1196" s="38">
        <v>2</v>
      </c>
      <c r="M1196" s="98" t="e">
        <f>VLOOKUP(I1196,#REF!,6,0)</f>
        <v>#REF!</v>
      </c>
      <c r="N1196" s="33"/>
    </row>
    <row r="1197" spans="1:14" ht="23.25" hidden="1" customHeight="1">
      <c r="A1197" s="28">
        <v>1192</v>
      </c>
      <c r="B1197" s="94" t="e">
        <f t="shared" si="18"/>
        <v>#REF!</v>
      </c>
      <c r="C1197" s="93" t="s">
        <v>3211</v>
      </c>
      <c r="D1197" s="139" t="e">
        <f>VLOOKUP(E1197,#REF!,25,0)</f>
        <v>#REF!</v>
      </c>
      <c r="E1197" s="53" t="s">
        <v>263</v>
      </c>
      <c r="F1197" s="63" t="s">
        <v>19</v>
      </c>
      <c r="G1197" s="30" t="s">
        <v>4</v>
      </c>
      <c r="H1197" s="44" t="s">
        <v>8</v>
      </c>
      <c r="I1197" s="52" t="s">
        <v>15</v>
      </c>
      <c r="J1197" s="33"/>
      <c r="K1197" s="69"/>
      <c r="L1197" s="38">
        <v>2</v>
      </c>
      <c r="M1197" s="98" t="e">
        <f>VLOOKUP(I1197,#REF!,6,0)</f>
        <v>#REF!</v>
      </c>
      <c r="N1197" s="33"/>
    </row>
    <row r="1198" spans="1:14" ht="23.25" hidden="1" customHeight="1">
      <c r="A1198" s="28">
        <v>1193</v>
      </c>
      <c r="B1198" s="94" t="e">
        <f t="shared" si="18"/>
        <v>#REF!</v>
      </c>
      <c r="C1198" s="93" t="s">
        <v>3214</v>
      </c>
      <c r="D1198" s="139" t="e">
        <f>VLOOKUP(E1198,#REF!,25,0)</f>
        <v>#REF!</v>
      </c>
      <c r="E1198" s="53" t="s">
        <v>263</v>
      </c>
      <c r="F1198" s="30" t="s">
        <v>46</v>
      </c>
      <c r="G1198" s="30" t="s">
        <v>0</v>
      </c>
      <c r="H1198" s="44" t="s">
        <v>8</v>
      </c>
      <c r="I1198" s="52" t="s">
        <v>15</v>
      </c>
      <c r="J1198" s="33"/>
      <c r="K1198" s="69"/>
      <c r="L1198" s="76">
        <v>3</v>
      </c>
      <c r="M1198" s="98" t="e">
        <f>VLOOKUP(I1198,#REF!,6,0)</f>
        <v>#REF!</v>
      </c>
      <c r="N1198" s="33"/>
    </row>
    <row r="1199" spans="1:14" ht="23.25" hidden="1" customHeight="1">
      <c r="A1199" s="28">
        <v>1194</v>
      </c>
      <c r="B1199" s="94" t="e">
        <f t="shared" si="18"/>
        <v>#REF!</v>
      </c>
      <c r="C1199" s="93" t="s">
        <v>3214</v>
      </c>
      <c r="D1199" s="139" t="e">
        <f>VLOOKUP(E1199,#REF!,25,0)</f>
        <v>#REF!</v>
      </c>
      <c r="E1199" s="53" t="s">
        <v>263</v>
      </c>
      <c r="F1199" s="30" t="s">
        <v>46</v>
      </c>
      <c r="G1199" s="30" t="s">
        <v>3</v>
      </c>
      <c r="H1199" s="44" t="s">
        <v>362</v>
      </c>
      <c r="I1199" s="52" t="s">
        <v>15</v>
      </c>
      <c r="J1199" s="33"/>
      <c r="K1199" s="69"/>
      <c r="L1199" s="38">
        <v>3</v>
      </c>
      <c r="M1199" s="98" t="e">
        <f>VLOOKUP(I1199,#REF!,6,0)</f>
        <v>#REF!</v>
      </c>
      <c r="N1199" s="33"/>
    </row>
    <row r="1200" spans="1:14" ht="23.25" hidden="1" customHeight="1">
      <c r="A1200" s="28">
        <v>1195</v>
      </c>
      <c r="B1200" s="94" t="e">
        <f t="shared" si="18"/>
        <v>#REF!</v>
      </c>
      <c r="C1200" s="93" t="s">
        <v>3217</v>
      </c>
      <c r="D1200" s="139" t="e">
        <f>VLOOKUP(E1200,#REF!,25,0)</f>
        <v>#REF!</v>
      </c>
      <c r="E1200" s="53" t="s">
        <v>263</v>
      </c>
      <c r="F1200" s="30" t="s">
        <v>48</v>
      </c>
      <c r="G1200" s="30" t="s">
        <v>1</v>
      </c>
      <c r="H1200" s="44" t="s">
        <v>8</v>
      </c>
      <c r="I1200" s="52" t="s">
        <v>44</v>
      </c>
      <c r="J1200" s="33"/>
      <c r="K1200" s="69"/>
      <c r="L1200" s="38">
        <v>4</v>
      </c>
      <c r="M1200" s="98" t="e">
        <f>VLOOKUP(I1200,#REF!,6,0)</f>
        <v>#REF!</v>
      </c>
      <c r="N1200" s="33"/>
    </row>
    <row r="1201" spans="1:43" s="3" customFormat="1" ht="23.25" hidden="1" customHeight="1">
      <c r="A1201" s="28">
        <v>1196</v>
      </c>
      <c r="B1201" s="94" t="e">
        <f t="shared" si="18"/>
        <v>#REF!</v>
      </c>
      <c r="C1201" s="93" t="s">
        <v>3217</v>
      </c>
      <c r="D1201" s="139" t="e">
        <f>VLOOKUP(E1201,#REF!,25,0)</f>
        <v>#REF!</v>
      </c>
      <c r="E1201" s="53" t="s">
        <v>263</v>
      </c>
      <c r="F1201" s="30" t="s">
        <v>48</v>
      </c>
      <c r="G1201" s="30" t="s">
        <v>4</v>
      </c>
      <c r="H1201" s="44" t="s">
        <v>8</v>
      </c>
      <c r="I1201" s="52" t="s">
        <v>44</v>
      </c>
      <c r="J1201" s="33"/>
      <c r="K1201" s="69"/>
      <c r="L1201" s="38">
        <v>4</v>
      </c>
      <c r="M1201" s="98" t="e">
        <f>VLOOKUP(I1201,#REF!,6,0)</f>
        <v>#REF!</v>
      </c>
      <c r="N1201" s="33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</row>
    <row r="1202" spans="1:43" s="3" customFormat="1" ht="23.25" hidden="1" customHeight="1">
      <c r="A1202" s="28">
        <v>1197</v>
      </c>
      <c r="B1202" s="94" t="e">
        <f t="shared" si="18"/>
        <v>#REF!</v>
      </c>
      <c r="C1202" s="93" t="s">
        <v>3220</v>
      </c>
      <c r="D1202" s="139" t="e">
        <f>VLOOKUP(E1202,#REF!,25,0)</f>
        <v>#REF!</v>
      </c>
      <c r="E1202" s="57" t="s">
        <v>296</v>
      </c>
      <c r="F1202" s="32" t="s">
        <v>12</v>
      </c>
      <c r="G1202" s="30" t="s">
        <v>3</v>
      </c>
      <c r="H1202" s="27" t="s">
        <v>24</v>
      </c>
      <c r="I1202" s="52" t="s">
        <v>113</v>
      </c>
      <c r="J1202" s="33"/>
      <c r="K1202" s="69"/>
      <c r="L1202" s="38">
        <v>1</v>
      </c>
      <c r="M1202" s="98" t="e">
        <f>VLOOKUP(I1202,#REF!,6,0)</f>
        <v>#REF!</v>
      </c>
      <c r="N1202" s="33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</row>
    <row r="1203" spans="1:43" s="3" customFormat="1" ht="23.25" hidden="1" customHeight="1">
      <c r="A1203" s="28">
        <v>1198</v>
      </c>
      <c r="B1203" s="94" t="e">
        <f t="shared" si="18"/>
        <v>#REF!</v>
      </c>
      <c r="C1203" s="93" t="s">
        <v>3223</v>
      </c>
      <c r="D1203" s="139" t="e">
        <f>VLOOKUP(E1203,#REF!,25,0)</f>
        <v>#REF!</v>
      </c>
      <c r="E1203" s="57" t="s">
        <v>296</v>
      </c>
      <c r="F1203" s="32" t="s">
        <v>11</v>
      </c>
      <c r="G1203" s="30" t="s">
        <v>3</v>
      </c>
      <c r="H1203" s="27" t="s">
        <v>40</v>
      </c>
      <c r="I1203" s="52" t="s">
        <v>116</v>
      </c>
      <c r="J1203" s="33"/>
      <c r="K1203" s="69"/>
      <c r="L1203" s="38">
        <v>2</v>
      </c>
      <c r="M1203" s="98" t="e">
        <f>VLOOKUP(I1203,#REF!,6,0)</f>
        <v>#REF!</v>
      </c>
      <c r="N1203" s="3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</row>
    <row r="1204" spans="1:43" s="3" customFormat="1" ht="23.25" hidden="1" customHeight="1">
      <c r="A1204" s="28">
        <v>1199</v>
      </c>
      <c r="B1204" s="94" t="e">
        <f t="shared" si="18"/>
        <v>#REF!</v>
      </c>
      <c r="C1204" s="93" t="s">
        <v>3226</v>
      </c>
      <c r="D1204" s="139" t="e">
        <f>VLOOKUP(E1204,#REF!,25,0)</f>
        <v>#REF!</v>
      </c>
      <c r="E1204" s="67" t="s">
        <v>445</v>
      </c>
      <c r="F1204" s="32" t="s">
        <v>12</v>
      </c>
      <c r="G1204" s="30" t="s">
        <v>5</v>
      </c>
      <c r="H1204" s="27" t="s">
        <v>43</v>
      </c>
      <c r="I1204" s="52" t="s">
        <v>411</v>
      </c>
      <c r="J1204" s="33"/>
      <c r="K1204" s="69"/>
      <c r="L1204" s="38">
        <v>1</v>
      </c>
      <c r="M1204" s="98" t="e">
        <f>VLOOKUP(I1204,#REF!,6,0)</f>
        <v>#REF!</v>
      </c>
      <c r="N1204" s="33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</row>
    <row r="1205" spans="1:43" s="3" customFormat="1" ht="23.25" hidden="1" customHeight="1">
      <c r="A1205" s="28">
        <v>1200</v>
      </c>
      <c r="B1205" s="94" t="e">
        <f t="shared" si="18"/>
        <v>#REF!</v>
      </c>
      <c r="C1205" s="93" t="s">
        <v>3229</v>
      </c>
      <c r="D1205" s="139" t="e">
        <f>VLOOKUP(E1205,#REF!,25,0)</f>
        <v>#REF!</v>
      </c>
      <c r="E1205" s="67" t="s">
        <v>445</v>
      </c>
      <c r="F1205" s="32" t="s">
        <v>11</v>
      </c>
      <c r="G1205" s="30" t="s">
        <v>5</v>
      </c>
      <c r="H1205" s="27" t="s">
        <v>43</v>
      </c>
      <c r="I1205" s="52" t="s">
        <v>114</v>
      </c>
      <c r="J1205" s="33"/>
      <c r="K1205" s="69"/>
      <c r="L1205" s="38">
        <v>2</v>
      </c>
      <c r="M1205" s="98" t="e">
        <f>VLOOKUP(I1205,#REF!,6,0)</f>
        <v>#REF!</v>
      </c>
      <c r="N1205" s="33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</row>
    <row r="1206" spans="1:43" s="3" customFormat="1" ht="23.25" hidden="1" customHeight="1">
      <c r="A1206" s="28">
        <v>1201</v>
      </c>
      <c r="B1206" s="94" t="e">
        <f t="shared" si="18"/>
        <v>#REF!</v>
      </c>
      <c r="C1206" s="125" t="s">
        <v>3633</v>
      </c>
      <c r="D1206" s="139" t="e">
        <f>VLOOKUP(E1206,#REF!,25,0)</f>
        <v>#REF!</v>
      </c>
      <c r="E1206" s="57" t="s">
        <v>154</v>
      </c>
      <c r="F1206" s="32" t="s">
        <v>48</v>
      </c>
      <c r="G1206" s="30" t="s">
        <v>0</v>
      </c>
      <c r="H1206" s="44" t="s">
        <v>38</v>
      </c>
      <c r="I1206" s="52" t="s">
        <v>413</v>
      </c>
      <c r="J1206" s="33"/>
      <c r="K1206" s="69"/>
      <c r="L1206" s="79">
        <v>53</v>
      </c>
      <c r="M1206" s="41" t="e">
        <f>VLOOKUP(I1206,#REF!,6,0)</f>
        <v>#REF!</v>
      </c>
      <c r="N1206" s="73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</row>
    <row r="1207" spans="1:43" s="3" customFormat="1" ht="23.25" hidden="1" customHeight="1">
      <c r="A1207" s="28">
        <v>1202</v>
      </c>
      <c r="B1207" s="94" t="e">
        <f t="shared" si="18"/>
        <v>#REF!</v>
      </c>
      <c r="C1207" s="445" t="s">
        <v>3232</v>
      </c>
      <c r="D1207" s="139" t="e">
        <f>VLOOKUP(E1207,#REF!,25,0)</f>
        <v>#REF!</v>
      </c>
      <c r="E1207" s="57" t="s">
        <v>154</v>
      </c>
      <c r="F1207" s="32" t="s">
        <v>48</v>
      </c>
      <c r="G1207" s="30" t="s">
        <v>5</v>
      </c>
      <c r="H1207" s="44" t="s">
        <v>478</v>
      </c>
      <c r="I1207" s="52" t="s">
        <v>540</v>
      </c>
      <c r="J1207" s="69"/>
      <c r="K1207" s="69"/>
      <c r="L1207" s="39">
        <v>1</v>
      </c>
      <c r="M1207" s="41" t="e">
        <f>VLOOKUP(I1207,#REF!,6,0)</f>
        <v>#REF!</v>
      </c>
      <c r="N1207" s="73" t="s">
        <v>3635</v>
      </c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</row>
    <row r="1208" spans="1:43" s="3" customFormat="1" ht="23.25" hidden="1" customHeight="1">
      <c r="A1208" s="28">
        <v>1203</v>
      </c>
      <c r="B1208" s="94" t="e">
        <f t="shared" si="18"/>
        <v>#REF!</v>
      </c>
      <c r="C1208" s="446"/>
      <c r="D1208" s="139" t="e">
        <f>VLOOKUP(E1208,#REF!,25,0)</f>
        <v>#REF!</v>
      </c>
      <c r="E1208" s="57" t="s">
        <v>154</v>
      </c>
      <c r="F1208" s="32" t="s">
        <v>48</v>
      </c>
      <c r="G1208" s="30" t="s">
        <v>5</v>
      </c>
      <c r="H1208" s="44" t="s">
        <v>478</v>
      </c>
      <c r="I1208" s="52" t="s">
        <v>350</v>
      </c>
      <c r="J1208" s="33"/>
      <c r="K1208" s="69"/>
      <c r="L1208" s="39">
        <v>1</v>
      </c>
      <c r="M1208" s="41" t="e">
        <f>VLOOKUP(I1208,#REF!,6,0)</f>
        <v>#REF!</v>
      </c>
      <c r="N1208" s="73" t="s">
        <v>3634</v>
      </c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</row>
    <row r="1209" spans="1:43" s="3" customFormat="1" ht="23.25" hidden="1" customHeight="1">
      <c r="A1209" s="28">
        <v>1204</v>
      </c>
      <c r="B1209" s="94" t="e">
        <f t="shared" si="18"/>
        <v>#REF!</v>
      </c>
      <c r="C1209" s="93" t="s">
        <v>3235</v>
      </c>
      <c r="D1209" s="139" t="e">
        <f>VLOOKUP(E1209,#REF!,25,0)</f>
        <v>#REF!</v>
      </c>
      <c r="E1209" s="57" t="s">
        <v>154</v>
      </c>
      <c r="F1209" s="32" t="s">
        <v>47</v>
      </c>
      <c r="G1209" s="30" t="s">
        <v>4</v>
      </c>
      <c r="H1209" s="27" t="s">
        <v>454</v>
      </c>
      <c r="I1209" s="52" t="s">
        <v>531</v>
      </c>
      <c r="J1209" s="33"/>
      <c r="K1209" s="69"/>
      <c r="L1209" s="79">
        <v>2</v>
      </c>
      <c r="M1209" s="41" t="e">
        <f>VLOOKUP(I1209,#REF!,6,0)</f>
        <v>#REF!</v>
      </c>
      <c r="N1209" s="33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</row>
    <row r="1210" spans="1:43" s="3" customFormat="1" ht="23.25" hidden="1" customHeight="1">
      <c r="A1210" s="28">
        <v>1205</v>
      </c>
      <c r="B1210" s="94" t="e">
        <f t="shared" si="18"/>
        <v>#REF!</v>
      </c>
      <c r="C1210" s="93" t="s">
        <v>3238</v>
      </c>
      <c r="D1210" s="139" t="e">
        <f>VLOOKUP(E1210,#REF!,25,0)</f>
        <v>#REF!</v>
      </c>
      <c r="E1210" s="57" t="s">
        <v>154</v>
      </c>
      <c r="F1210" s="32" t="s">
        <v>48</v>
      </c>
      <c r="G1210" s="30" t="s">
        <v>4</v>
      </c>
      <c r="H1210" s="27" t="s">
        <v>454</v>
      </c>
      <c r="I1210" s="52" t="s">
        <v>532</v>
      </c>
      <c r="J1210" s="33"/>
      <c r="K1210" s="69"/>
      <c r="L1210" s="79">
        <v>3</v>
      </c>
      <c r="M1210" s="41" t="e">
        <f>VLOOKUP(I1210,#REF!,6,0)</f>
        <v>#REF!</v>
      </c>
      <c r="N1210" s="33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</row>
    <row r="1211" spans="1:43" s="3" customFormat="1" ht="23.25" hidden="1" customHeight="1">
      <c r="A1211" s="28">
        <v>1206</v>
      </c>
      <c r="B1211" s="94" t="e">
        <f t="shared" si="18"/>
        <v>#REF!</v>
      </c>
      <c r="C1211" s="93" t="s">
        <v>3241</v>
      </c>
      <c r="D1211" s="139" t="e">
        <f>VLOOKUP(E1211,#REF!,25,0)</f>
        <v>#REF!</v>
      </c>
      <c r="E1211" s="57" t="s">
        <v>154</v>
      </c>
      <c r="F1211" s="32" t="s">
        <v>18</v>
      </c>
      <c r="G1211" s="30" t="s">
        <v>4</v>
      </c>
      <c r="H1211" s="44" t="s">
        <v>176</v>
      </c>
      <c r="I1211" s="52" t="s">
        <v>533</v>
      </c>
      <c r="J1211" s="33"/>
      <c r="K1211" s="69"/>
      <c r="L1211" s="79">
        <v>4</v>
      </c>
      <c r="M1211" s="41" t="e">
        <f>VLOOKUP(I1211,#REF!,6,0)</f>
        <v>#REF!</v>
      </c>
      <c r="N1211" s="33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</row>
    <row r="1212" spans="1:43" s="3" customFormat="1" ht="23.25" hidden="1" customHeight="1">
      <c r="A1212" s="28">
        <v>1207</v>
      </c>
      <c r="B1212" s="94" t="e">
        <f t="shared" si="18"/>
        <v>#REF!</v>
      </c>
      <c r="C1212" s="93" t="s">
        <v>3244</v>
      </c>
      <c r="D1212" s="139" t="e">
        <f>VLOOKUP(E1212,#REF!,25,0)</f>
        <v>#REF!</v>
      </c>
      <c r="E1212" s="57" t="s">
        <v>154</v>
      </c>
      <c r="F1212" s="32" t="s">
        <v>19</v>
      </c>
      <c r="G1212" s="30" t="s">
        <v>0</v>
      </c>
      <c r="H1212" s="27" t="s">
        <v>373</v>
      </c>
      <c r="I1212" s="58" t="s">
        <v>308</v>
      </c>
      <c r="J1212" s="24"/>
      <c r="K1212" s="69"/>
      <c r="L1212" s="80">
        <v>5</v>
      </c>
      <c r="M1212" s="41" t="e">
        <f>VLOOKUP(I1212,#REF!,6,0)</f>
        <v>#REF!</v>
      </c>
      <c r="N1212" s="24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</row>
    <row r="1213" spans="1:43" s="3" customFormat="1" ht="23.25" hidden="1" customHeight="1">
      <c r="A1213" s="28">
        <v>1208</v>
      </c>
      <c r="B1213" s="94" t="e">
        <f t="shared" si="18"/>
        <v>#REF!</v>
      </c>
      <c r="C1213" s="445" t="s">
        <v>3247</v>
      </c>
      <c r="D1213" s="139" t="e">
        <f>VLOOKUP(E1213,#REF!,25,0)</f>
        <v>#REF!</v>
      </c>
      <c r="E1213" s="57" t="s">
        <v>154</v>
      </c>
      <c r="F1213" s="32" t="s">
        <v>45</v>
      </c>
      <c r="G1213" s="30" t="s">
        <v>4</v>
      </c>
      <c r="H1213" s="44" t="s">
        <v>478</v>
      </c>
      <c r="I1213" s="58" t="s">
        <v>328</v>
      </c>
      <c r="J1213" s="33"/>
      <c r="K1213" s="69"/>
      <c r="L1213" s="39">
        <v>6</v>
      </c>
      <c r="M1213" s="41" t="e">
        <f>VLOOKUP(I1213,#REF!,6,0)</f>
        <v>#REF!</v>
      </c>
      <c r="N1213" s="3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</row>
    <row r="1214" spans="1:43" s="3" customFormat="1" ht="23.25" hidden="1" customHeight="1">
      <c r="A1214" s="28">
        <v>1209</v>
      </c>
      <c r="B1214" s="94" t="e">
        <f t="shared" si="18"/>
        <v>#REF!</v>
      </c>
      <c r="C1214" s="446"/>
      <c r="D1214" s="139" t="e">
        <f>VLOOKUP(E1214,#REF!,25,0)</f>
        <v>#REF!</v>
      </c>
      <c r="E1214" s="57" t="s">
        <v>154</v>
      </c>
      <c r="F1214" s="32" t="s">
        <v>45</v>
      </c>
      <c r="G1214" s="30" t="s">
        <v>4</v>
      </c>
      <c r="H1214" s="44" t="s">
        <v>478</v>
      </c>
      <c r="I1214" s="52" t="s">
        <v>327</v>
      </c>
      <c r="J1214" s="33"/>
      <c r="K1214" s="69"/>
      <c r="L1214" s="39">
        <v>6</v>
      </c>
      <c r="M1214" s="41" t="e">
        <f>VLOOKUP(I1214,#REF!,6,0)</f>
        <v>#REF!</v>
      </c>
      <c r="N1214" s="54" t="s">
        <v>481</v>
      </c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</row>
    <row r="1215" spans="1:43" s="3" customFormat="1" ht="23.25" hidden="1" customHeight="1">
      <c r="A1215" s="28">
        <v>1210</v>
      </c>
      <c r="B1215" s="94" t="e">
        <f t="shared" si="18"/>
        <v>#REF!</v>
      </c>
      <c r="C1215" s="445" t="s">
        <v>3250</v>
      </c>
      <c r="D1215" s="139" t="e">
        <f>VLOOKUP(E1215,#REF!,25,0)</f>
        <v>#REF!</v>
      </c>
      <c r="E1215" s="57" t="s">
        <v>154</v>
      </c>
      <c r="F1215" s="32" t="s">
        <v>48</v>
      </c>
      <c r="G1215" s="30" t="s">
        <v>1</v>
      </c>
      <c r="H1215" s="44" t="s">
        <v>478</v>
      </c>
      <c r="I1215" s="52" t="s">
        <v>585</v>
      </c>
      <c r="J1215" s="33"/>
      <c r="K1215" s="69"/>
      <c r="L1215" s="39">
        <v>7</v>
      </c>
      <c r="M1215" s="41" t="s">
        <v>530</v>
      </c>
      <c r="N1215" s="54" t="s">
        <v>477</v>
      </c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</row>
    <row r="1216" spans="1:43" s="3" customFormat="1" ht="23.25" hidden="1" customHeight="1">
      <c r="A1216" s="28">
        <v>1211</v>
      </c>
      <c r="B1216" s="94" t="e">
        <f t="shared" si="18"/>
        <v>#REF!</v>
      </c>
      <c r="C1216" s="446"/>
      <c r="D1216" s="139" t="e">
        <f>VLOOKUP(E1216,#REF!,25,0)</f>
        <v>#REF!</v>
      </c>
      <c r="E1216" s="57" t="s">
        <v>154</v>
      </c>
      <c r="F1216" s="32" t="s">
        <v>48</v>
      </c>
      <c r="G1216" s="30" t="s">
        <v>1</v>
      </c>
      <c r="H1216" s="44" t="s">
        <v>478</v>
      </c>
      <c r="I1216" s="52" t="s">
        <v>586</v>
      </c>
      <c r="J1216" s="33"/>
      <c r="K1216" s="69"/>
      <c r="L1216" s="39">
        <v>7</v>
      </c>
      <c r="M1216" s="41" t="s">
        <v>530</v>
      </c>
      <c r="N1216" s="33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</row>
    <row r="1217" spans="1:14" ht="23.25" hidden="1" customHeight="1">
      <c r="A1217" s="28">
        <v>1212</v>
      </c>
      <c r="B1217" s="94" t="e">
        <f t="shared" si="18"/>
        <v>#REF!</v>
      </c>
      <c r="C1217" s="445" t="s">
        <v>3253</v>
      </c>
      <c r="D1217" s="139" t="e">
        <f>VLOOKUP(E1217,#REF!,25,0)</f>
        <v>#REF!</v>
      </c>
      <c r="E1217" s="57" t="s">
        <v>154</v>
      </c>
      <c r="F1217" s="32" t="s">
        <v>46</v>
      </c>
      <c r="G1217" s="30" t="s">
        <v>5</v>
      </c>
      <c r="H1217" s="44" t="s">
        <v>478</v>
      </c>
      <c r="I1217" s="52" t="s">
        <v>341</v>
      </c>
      <c r="J1217" s="33"/>
      <c r="K1217" s="69"/>
      <c r="L1217" s="39">
        <v>8</v>
      </c>
      <c r="M1217" s="41" t="e">
        <f>VLOOKUP(I1217,#REF!,6,0)</f>
        <v>#REF!</v>
      </c>
      <c r="N1217" s="54" t="s">
        <v>541</v>
      </c>
    </row>
    <row r="1218" spans="1:14" ht="23.25" hidden="1" customHeight="1">
      <c r="A1218" s="28">
        <v>1213</v>
      </c>
      <c r="B1218" s="94" t="e">
        <f t="shared" si="18"/>
        <v>#REF!</v>
      </c>
      <c r="C1218" s="446"/>
      <c r="D1218" s="139" t="e">
        <f>VLOOKUP(E1218,#REF!,25,0)</f>
        <v>#REF!</v>
      </c>
      <c r="E1218" s="57" t="s">
        <v>154</v>
      </c>
      <c r="F1218" s="32" t="s">
        <v>46</v>
      </c>
      <c r="G1218" s="30" t="s">
        <v>5</v>
      </c>
      <c r="H1218" s="44" t="s">
        <v>478</v>
      </c>
      <c r="I1218" s="52" t="s">
        <v>343</v>
      </c>
      <c r="J1218" s="33"/>
      <c r="K1218" s="69"/>
      <c r="L1218" s="39">
        <v>8</v>
      </c>
      <c r="M1218" s="41" t="e">
        <f>VLOOKUP(I1218,#REF!,6,0)</f>
        <v>#REF!</v>
      </c>
      <c r="N1218" s="33"/>
    </row>
    <row r="1219" spans="1:14" ht="23.25" hidden="1" customHeight="1">
      <c r="A1219" s="28">
        <v>1214</v>
      </c>
      <c r="B1219" s="94" t="e">
        <f t="shared" si="18"/>
        <v>#REF!</v>
      </c>
      <c r="C1219" s="445" t="s">
        <v>3256</v>
      </c>
      <c r="D1219" s="139" t="e">
        <f>VLOOKUP(E1219,#REF!,25,0)</f>
        <v>#REF!</v>
      </c>
      <c r="E1219" s="57" t="s">
        <v>154</v>
      </c>
      <c r="F1219" s="32" t="s">
        <v>18</v>
      </c>
      <c r="G1219" s="30" t="s">
        <v>1</v>
      </c>
      <c r="H1219" s="44" t="s">
        <v>478</v>
      </c>
      <c r="I1219" s="52" t="s">
        <v>344</v>
      </c>
      <c r="J1219" s="33"/>
      <c r="K1219" s="69"/>
      <c r="L1219" s="39">
        <v>9</v>
      </c>
      <c r="M1219" s="41" t="e">
        <f>VLOOKUP(I1219,#REF!,6,0)</f>
        <v>#REF!</v>
      </c>
      <c r="N1219" s="54" t="s">
        <v>591</v>
      </c>
    </row>
    <row r="1220" spans="1:14" ht="23.25" hidden="1" customHeight="1">
      <c r="A1220" s="28">
        <v>1215</v>
      </c>
      <c r="B1220" s="94" t="e">
        <f t="shared" si="18"/>
        <v>#REF!</v>
      </c>
      <c r="C1220" s="453"/>
      <c r="D1220" s="139" t="e">
        <f>VLOOKUP(E1220,#REF!,25,0)</f>
        <v>#REF!</v>
      </c>
      <c r="E1220" s="57" t="s">
        <v>154</v>
      </c>
      <c r="F1220" s="32" t="s">
        <v>18</v>
      </c>
      <c r="G1220" s="30" t="s">
        <v>1</v>
      </c>
      <c r="H1220" s="44" t="s">
        <v>478</v>
      </c>
      <c r="I1220" s="52" t="s">
        <v>345</v>
      </c>
      <c r="J1220" s="33"/>
      <c r="K1220" s="69"/>
      <c r="L1220" s="39">
        <v>9</v>
      </c>
      <c r="M1220" s="41" t="e">
        <f>VLOOKUP(I1220,#REF!,6,0)</f>
        <v>#REF!</v>
      </c>
      <c r="N1220" s="33"/>
    </row>
    <row r="1221" spans="1:14" ht="23.25" hidden="1" customHeight="1">
      <c r="A1221" s="28">
        <v>1216</v>
      </c>
      <c r="B1221" s="94" t="e">
        <f t="shared" si="18"/>
        <v>#REF!</v>
      </c>
      <c r="C1221" s="446"/>
      <c r="D1221" s="139" t="e">
        <f>VLOOKUP(E1221,#REF!,25,0)</f>
        <v>#REF!</v>
      </c>
      <c r="E1221" s="57" t="s">
        <v>154</v>
      </c>
      <c r="F1221" s="32" t="s">
        <v>18</v>
      </c>
      <c r="G1221" s="30" t="s">
        <v>1</v>
      </c>
      <c r="H1221" s="44" t="s">
        <v>478</v>
      </c>
      <c r="I1221" s="34" t="s">
        <v>408</v>
      </c>
      <c r="J1221" s="33"/>
      <c r="K1221" s="69"/>
      <c r="L1221" s="39">
        <v>9</v>
      </c>
      <c r="M1221" s="41" t="e">
        <f>VLOOKUP(I1221,#REF!,6,0)</f>
        <v>#REF!</v>
      </c>
      <c r="N1221" s="54" t="s">
        <v>575</v>
      </c>
    </row>
    <row r="1222" spans="1:14" ht="23.25" hidden="1" customHeight="1">
      <c r="A1222" s="28">
        <v>1217</v>
      </c>
      <c r="B1222" s="94" t="e">
        <f t="shared" ref="B1222:B1285" si="19">CONCATENATE(20241,$D1222,"K19.",$L1222)</f>
        <v>#REF!</v>
      </c>
      <c r="C1222" s="445" t="s">
        <v>3259</v>
      </c>
      <c r="D1222" s="139" t="e">
        <f>VLOOKUP(E1222,#REF!,25,0)</f>
        <v>#REF!</v>
      </c>
      <c r="E1222" s="57" t="s">
        <v>154</v>
      </c>
      <c r="F1222" s="32" t="s">
        <v>47</v>
      </c>
      <c r="G1222" s="30" t="s">
        <v>0</v>
      </c>
      <c r="H1222" s="44" t="s">
        <v>478</v>
      </c>
      <c r="I1222" s="52" t="s">
        <v>346</v>
      </c>
      <c r="J1222" s="24"/>
      <c r="K1222" s="69"/>
      <c r="L1222" s="39">
        <v>10</v>
      </c>
      <c r="M1222" s="41" t="e">
        <f>VLOOKUP(I1222,#REF!,6,0)</f>
        <v>#REF!</v>
      </c>
      <c r="N1222" s="54" t="s">
        <v>476</v>
      </c>
    </row>
    <row r="1223" spans="1:14" ht="23.25" hidden="1" customHeight="1">
      <c r="A1223" s="28">
        <v>1218</v>
      </c>
      <c r="B1223" s="94" t="e">
        <f t="shared" si="19"/>
        <v>#REF!</v>
      </c>
      <c r="C1223" s="446"/>
      <c r="D1223" s="139" t="e">
        <f>VLOOKUP(E1223,#REF!,25,0)</f>
        <v>#REF!</v>
      </c>
      <c r="E1223" s="57" t="s">
        <v>154</v>
      </c>
      <c r="F1223" s="32" t="s">
        <v>47</v>
      </c>
      <c r="G1223" s="30" t="s">
        <v>0</v>
      </c>
      <c r="H1223" s="44" t="s">
        <v>478</v>
      </c>
      <c r="I1223" s="52" t="s">
        <v>347</v>
      </c>
      <c r="J1223" s="33"/>
      <c r="K1223" s="69"/>
      <c r="L1223" s="39">
        <v>10</v>
      </c>
      <c r="M1223" s="41" t="e">
        <f>VLOOKUP(I1223,#REF!,6,0)</f>
        <v>#REF!</v>
      </c>
      <c r="N1223" s="33"/>
    </row>
    <row r="1224" spans="1:14" ht="23.25" hidden="1" customHeight="1">
      <c r="A1224" s="28">
        <v>1219</v>
      </c>
      <c r="B1224" s="94" t="e">
        <f t="shared" si="19"/>
        <v>#REF!</v>
      </c>
      <c r="C1224" s="455" t="s">
        <v>3262</v>
      </c>
      <c r="D1224" s="142" t="e">
        <f>VLOOKUP(E1224,#REF!,25,0)</f>
        <v>#REF!</v>
      </c>
      <c r="E1224" s="127" t="s">
        <v>154</v>
      </c>
      <c r="F1224" s="128" t="s">
        <v>48</v>
      </c>
      <c r="G1224" s="129" t="s">
        <v>0</v>
      </c>
      <c r="H1224" s="130" t="s">
        <v>478</v>
      </c>
      <c r="I1224" s="131" t="s">
        <v>336</v>
      </c>
      <c r="J1224" s="132"/>
      <c r="K1224" s="447" t="s">
        <v>3637</v>
      </c>
      <c r="L1224" s="39">
        <v>11</v>
      </c>
      <c r="M1224" s="41" t="e">
        <f>VLOOKUP(I1224,#REF!,6,0)</f>
        <v>#REF!</v>
      </c>
      <c r="N1224" s="54" t="s">
        <v>449</v>
      </c>
    </row>
    <row r="1225" spans="1:14" ht="23.25" hidden="1" customHeight="1">
      <c r="A1225" s="28">
        <v>1220</v>
      </c>
      <c r="B1225" s="94" t="e">
        <f t="shared" si="19"/>
        <v>#REF!</v>
      </c>
      <c r="C1225" s="456"/>
      <c r="D1225" s="142" t="e">
        <f>VLOOKUP(E1225,#REF!,25,0)</f>
        <v>#REF!</v>
      </c>
      <c r="E1225" s="127" t="s">
        <v>154</v>
      </c>
      <c r="F1225" s="128" t="s">
        <v>48</v>
      </c>
      <c r="G1225" s="129" t="s">
        <v>0</v>
      </c>
      <c r="H1225" s="130" t="s">
        <v>478</v>
      </c>
      <c r="I1225" s="131" t="s">
        <v>338</v>
      </c>
      <c r="J1225" s="132"/>
      <c r="K1225" s="448"/>
      <c r="L1225" s="39">
        <v>11</v>
      </c>
      <c r="M1225" s="41" t="e">
        <f>VLOOKUP(I1225,#REF!,6,0)</f>
        <v>#REF!</v>
      </c>
      <c r="N1225" s="33"/>
    </row>
    <row r="1226" spans="1:14" ht="23.25" hidden="1" customHeight="1">
      <c r="A1226" s="28">
        <v>1221</v>
      </c>
      <c r="B1226" s="94" t="e">
        <f t="shared" si="19"/>
        <v>#REF!</v>
      </c>
      <c r="C1226" s="455" t="s">
        <v>3265</v>
      </c>
      <c r="D1226" s="142" t="e">
        <f>VLOOKUP(E1226,#REF!,25,0)</f>
        <v>#REF!</v>
      </c>
      <c r="E1226" s="127" t="s">
        <v>154</v>
      </c>
      <c r="F1226" s="128" t="s">
        <v>46</v>
      </c>
      <c r="G1226" s="129" t="s">
        <v>0</v>
      </c>
      <c r="H1226" s="130" t="s">
        <v>478</v>
      </c>
      <c r="I1226" s="131" t="s">
        <v>337</v>
      </c>
      <c r="J1226" s="132"/>
      <c r="K1226" s="447" t="s">
        <v>3637</v>
      </c>
      <c r="L1226" s="39">
        <v>12</v>
      </c>
      <c r="M1226" s="41" t="e">
        <f>VLOOKUP(I1226,#REF!,6,0)</f>
        <v>#REF!</v>
      </c>
      <c r="N1226" s="54" t="s">
        <v>450</v>
      </c>
    </row>
    <row r="1227" spans="1:14" ht="23.25" hidden="1" customHeight="1">
      <c r="A1227" s="28">
        <v>1222</v>
      </c>
      <c r="B1227" s="94" t="e">
        <f t="shared" si="19"/>
        <v>#REF!</v>
      </c>
      <c r="C1227" s="457"/>
      <c r="D1227" s="142" t="e">
        <f>VLOOKUP(E1227,#REF!,25,0)</f>
        <v>#REF!</v>
      </c>
      <c r="E1227" s="127" t="s">
        <v>154</v>
      </c>
      <c r="F1227" s="128" t="s">
        <v>46</v>
      </c>
      <c r="G1227" s="129" t="s">
        <v>0</v>
      </c>
      <c r="H1227" s="130" t="s">
        <v>478</v>
      </c>
      <c r="I1227" s="131" t="s">
        <v>339</v>
      </c>
      <c r="J1227" s="133"/>
      <c r="K1227" s="448"/>
      <c r="L1227" s="39">
        <v>12</v>
      </c>
      <c r="M1227" s="41" t="e">
        <f>VLOOKUP(I1227,#REF!,6,0)</f>
        <v>#REF!</v>
      </c>
      <c r="N1227" s="24"/>
    </row>
    <row r="1228" spans="1:14" ht="23.25" hidden="1" customHeight="1">
      <c r="A1228" s="28">
        <v>1223</v>
      </c>
      <c r="B1228" s="94" t="e">
        <f t="shared" si="19"/>
        <v>#REF!</v>
      </c>
      <c r="C1228" s="134" t="s">
        <v>3382</v>
      </c>
      <c r="D1228" s="142" t="e">
        <f>VLOOKUP(E1228,#REF!,25,0)</f>
        <v>#REF!</v>
      </c>
      <c r="E1228" s="127" t="s">
        <v>154</v>
      </c>
      <c r="F1228" s="128" t="s">
        <v>19</v>
      </c>
      <c r="G1228" s="129" t="s">
        <v>0</v>
      </c>
      <c r="H1228" s="130" t="s">
        <v>63</v>
      </c>
      <c r="I1228" s="131" t="s">
        <v>414</v>
      </c>
      <c r="J1228" s="133"/>
      <c r="K1228" s="135" t="s">
        <v>3637</v>
      </c>
      <c r="L1228" s="79">
        <v>52</v>
      </c>
      <c r="M1228" s="41" t="e">
        <f>VLOOKUP(I1228,#REF!,6,0)</f>
        <v>#REF!</v>
      </c>
      <c r="N1228" s="54"/>
    </row>
    <row r="1229" spans="1:14" ht="23.25" hidden="1" customHeight="1">
      <c r="A1229" s="28">
        <v>1224</v>
      </c>
      <c r="B1229" s="94" t="e">
        <f t="shared" si="19"/>
        <v>#REF!</v>
      </c>
      <c r="C1229" s="445" t="s">
        <v>3268</v>
      </c>
      <c r="D1229" s="139" t="e">
        <f>VLOOKUP(E1229,#REF!,25,0)</f>
        <v>#REF!</v>
      </c>
      <c r="E1229" s="57" t="s">
        <v>154</v>
      </c>
      <c r="F1229" s="32" t="s">
        <v>46</v>
      </c>
      <c r="G1229" s="30" t="s">
        <v>1</v>
      </c>
      <c r="H1229" s="44" t="s">
        <v>478</v>
      </c>
      <c r="I1229" s="52" t="s">
        <v>348</v>
      </c>
      <c r="J1229" s="33"/>
      <c r="K1229" s="69"/>
      <c r="L1229" s="39">
        <v>13</v>
      </c>
      <c r="M1229" s="41" t="e">
        <f>VLOOKUP(I1229,#REF!,6,0)</f>
        <v>#REF!</v>
      </c>
      <c r="N1229" s="54" t="s">
        <v>543</v>
      </c>
    </row>
    <row r="1230" spans="1:14" ht="23.25" hidden="1" customHeight="1">
      <c r="A1230" s="28">
        <v>1225</v>
      </c>
      <c r="B1230" s="94" t="e">
        <f t="shared" si="19"/>
        <v>#REF!</v>
      </c>
      <c r="C1230" s="446"/>
      <c r="D1230" s="139" t="e">
        <f>VLOOKUP(E1230,#REF!,25,0)</f>
        <v>#REF!</v>
      </c>
      <c r="E1230" s="57" t="s">
        <v>154</v>
      </c>
      <c r="F1230" s="32" t="s">
        <v>46</v>
      </c>
      <c r="G1230" s="30" t="s">
        <v>1</v>
      </c>
      <c r="H1230" s="44" t="s">
        <v>478</v>
      </c>
      <c r="I1230" s="52" t="s">
        <v>349</v>
      </c>
      <c r="J1230" s="33"/>
      <c r="K1230" s="69"/>
      <c r="L1230" s="39">
        <v>13</v>
      </c>
      <c r="M1230" s="41" t="e">
        <f>VLOOKUP(I1230,#REF!,6,0)</f>
        <v>#REF!</v>
      </c>
      <c r="N1230" s="33"/>
    </row>
    <row r="1231" spans="1:14" ht="23.25" hidden="1" customHeight="1">
      <c r="A1231" s="28">
        <v>1226</v>
      </c>
      <c r="B1231" s="94" t="e">
        <f t="shared" si="19"/>
        <v>#REF!</v>
      </c>
      <c r="C1231" s="445" t="s">
        <v>3271</v>
      </c>
      <c r="D1231" s="139" t="e">
        <f>VLOOKUP(E1231,#REF!,25,0)</f>
        <v>#REF!</v>
      </c>
      <c r="E1231" s="57" t="s">
        <v>154</v>
      </c>
      <c r="F1231" s="32" t="s">
        <v>48</v>
      </c>
      <c r="G1231" s="30" t="s">
        <v>2</v>
      </c>
      <c r="H1231" s="44" t="s">
        <v>478</v>
      </c>
      <c r="I1231" s="52" t="s">
        <v>321</v>
      </c>
      <c r="J1231" s="33"/>
      <c r="K1231" s="69"/>
      <c r="L1231" s="39">
        <v>14</v>
      </c>
      <c r="M1231" s="41" t="e">
        <f>VLOOKUP(I1231,#REF!,6,0)</f>
        <v>#REF!</v>
      </c>
      <c r="N1231" s="54" t="s">
        <v>555</v>
      </c>
    </row>
    <row r="1232" spans="1:14" ht="23.25" hidden="1" customHeight="1">
      <c r="A1232" s="28">
        <v>1227</v>
      </c>
      <c r="B1232" s="94" t="e">
        <f t="shared" si="19"/>
        <v>#REF!</v>
      </c>
      <c r="C1232" s="453"/>
      <c r="D1232" s="139" t="e">
        <f>VLOOKUP(E1232,#REF!,25,0)</f>
        <v>#REF!</v>
      </c>
      <c r="E1232" s="57" t="s">
        <v>154</v>
      </c>
      <c r="F1232" s="32" t="s">
        <v>48</v>
      </c>
      <c r="G1232" s="30" t="s">
        <v>2</v>
      </c>
      <c r="H1232" s="44" t="s">
        <v>478</v>
      </c>
      <c r="I1232" s="52" t="s">
        <v>322</v>
      </c>
      <c r="J1232" s="33"/>
      <c r="K1232" s="69"/>
      <c r="L1232" s="39">
        <v>14</v>
      </c>
      <c r="M1232" s="41" t="e">
        <f>VLOOKUP(I1232,#REF!,6,0)</f>
        <v>#REF!</v>
      </c>
      <c r="N1232" s="33"/>
    </row>
    <row r="1233" spans="1:43" s="1" customFormat="1" ht="23.25" hidden="1" customHeight="1">
      <c r="A1233" s="28">
        <v>1228</v>
      </c>
      <c r="B1233" s="94" t="e">
        <f t="shared" si="19"/>
        <v>#REF!</v>
      </c>
      <c r="C1233" s="446"/>
      <c r="D1233" s="139" t="e">
        <f>VLOOKUP(E1233,#REF!,25,0)</f>
        <v>#REF!</v>
      </c>
      <c r="E1233" s="57" t="s">
        <v>154</v>
      </c>
      <c r="F1233" s="32" t="s">
        <v>48</v>
      </c>
      <c r="G1233" s="30" t="s">
        <v>2</v>
      </c>
      <c r="H1233" s="44" t="s">
        <v>478</v>
      </c>
      <c r="I1233" s="34" t="s">
        <v>409</v>
      </c>
      <c r="J1233" s="33"/>
      <c r="K1233" s="69"/>
      <c r="L1233" s="39">
        <v>14</v>
      </c>
      <c r="M1233" s="41" t="e">
        <f>VLOOKUP(I1233,#REF!,6,0)</f>
        <v>#REF!</v>
      </c>
      <c r="N1233" s="54" t="s">
        <v>592</v>
      </c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</row>
    <row r="1234" spans="1:43" s="1" customFormat="1" ht="23.25" hidden="1" customHeight="1">
      <c r="A1234" s="28">
        <v>1229</v>
      </c>
      <c r="B1234" s="94" t="e">
        <f t="shared" si="19"/>
        <v>#REF!</v>
      </c>
      <c r="C1234" s="445" t="s">
        <v>3274</v>
      </c>
      <c r="D1234" s="139" t="e">
        <f>VLOOKUP(E1234,#REF!,25,0)</f>
        <v>#REF!</v>
      </c>
      <c r="E1234" s="57" t="s">
        <v>154</v>
      </c>
      <c r="F1234" s="32" t="s">
        <v>46</v>
      </c>
      <c r="G1234" s="30" t="s">
        <v>3</v>
      </c>
      <c r="H1234" s="44" t="s">
        <v>478</v>
      </c>
      <c r="I1234" s="52" t="s">
        <v>323</v>
      </c>
      <c r="J1234" s="33"/>
      <c r="K1234" s="69"/>
      <c r="L1234" s="39">
        <v>15</v>
      </c>
      <c r="M1234" s="41" t="e">
        <f>VLOOKUP(I1234,#REF!,6,0)</f>
        <v>#REF!</v>
      </c>
      <c r="N1234" s="54" t="s">
        <v>479</v>
      </c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</row>
    <row r="1235" spans="1:43" s="1" customFormat="1" ht="23.25" hidden="1" customHeight="1">
      <c r="A1235" s="28">
        <v>1230</v>
      </c>
      <c r="B1235" s="94" t="e">
        <f t="shared" si="19"/>
        <v>#REF!</v>
      </c>
      <c r="C1235" s="446"/>
      <c r="D1235" s="139" t="e">
        <f>VLOOKUP(E1235,#REF!,25,0)</f>
        <v>#REF!</v>
      </c>
      <c r="E1235" s="57" t="s">
        <v>154</v>
      </c>
      <c r="F1235" s="32" t="s">
        <v>46</v>
      </c>
      <c r="G1235" s="30" t="s">
        <v>3</v>
      </c>
      <c r="H1235" s="44" t="s">
        <v>478</v>
      </c>
      <c r="I1235" s="52" t="s">
        <v>324</v>
      </c>
      <c r="J1235" s="33"/>
      <c r="K1235" s="69"/>
      <c r="L1235" s="39">
        <v>15</v>
      </c>
      <c r="M1235" s="41" t="e">
        <f>VLOOKUP(I1235,#REF!,6,0)</f>
        <v>#REF!</v>
      </c>
      <c r="N1235" s="33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</row>
    <row r="1236" spans="1:43" s="1" customFormat="1" ht="23.25" hidden="1" customHeight="1">
      <c r="A1236" s="28">
        <v>1231</v>
      </c>
      <c r="B1236" s="94" t="e">
        <f t="shared" si="19"/>
        <v>#REF!</v>
      </c>
      <c r="C1236" s="445" t="s">
        <v>3277</v>
      </c>
      <c r="D1236" s="139" t="e">
        <f>VLOOKUP(E1236,#REF!,25,0)</f>
        <v>#REF!</v>
      </c>
      <c r="E1236" s="57" t="s">
        <v>154</v>
      </c>
      <c r="F1236" s="32" t="s">
        <v>46</v>
      </c>
      <c r="G1236" s="30" t="s">
        <v>2</v>
      </c>
      <c r="H1236" s="44" t="s">
        <v>478</v>
      </c>
      <c r="I1236" s="52" t="s">
        <v>325</v>
      </c>
      <c r="J1236" s="33"/>
      <c r="K1236" s="69"/>
      <c r="L1236" s="39">
        <v>16</v>
      </c>
      <c r="M1236" s="41" t="e">
        <f>VLOOKUP(I1236,#REF!,6,0)</f>
        <v>#REF!</v>
      </c>
      <c r="N1236" s="54" t="s">
        <v>587</v>
      </c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</row>
    <row r="1237" spans="1:43" s="1" customFormat="1" ht="23.25" hidden="1" customHeight="1">
      <c r="A1237" s="28">
        <v>1232</v>
      </c>
      <c r="B1237" s="94" t="e">
        <f t="shared" si="19"/>
        <v>#REF!</v>
      </c>
      <c r="C1237" s="446"/>
      <c r="D1237" s="139" t="e">
        <f>VLOOKUP(E1237,#REF!,25,0)</f>
        <v>#REF!</v>
      </c>
      <c r="E1237" s="57" t="s">
        <v>154</v>
      </c>
      <c r="F1237" s="32" t="s">
        <v>46</v>
      </c>
      <c r="G1237" s="30" t="s">
        <v>2</v>
      </c>
      <c r="H1237" s="44" t="s">
        <v>478</v>
      </c>
      <c r="I1237" s="52" t="s">
        <v>326</v>
      </c>
      <c r="J1237" s="33"/>
      <c r="K1237" s="69"/>
      <c r="L1237" s="39">
        <v>16</v>
      </c>
      <c r="M1237" s="41" t="e">
        <f>VLOOKUP(I1237,#REF!,6,0)</f>
        <v>#REF!</v>
      </c>
      <c r="N1237" s="54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</row>
    <row r="1238" spans="1:43" s="1" customFormat="1" ht="23.25" hidden="1" customHeight="1">
      <c r="A1238" s="28">
        <v>1233</v>
      </c>
      <c r="B1238" s="94" t="e">
        <f t="shared" si="19"/>
        <v>#REF!</v>
      </c>
      <c r="C1238" s="445" t="s">
        <v>3280</v>
      </c>
      <c r="D1238" s="139" t="e">
        <f>VLOOKUP(E1238,#REF!,25,0)</f>
        <v>#REF!</v>
      </c>
      <c r="E1238" s="57" t="s">
        <v>154</v>
      </c>
      <c r="F1238" s="32" t="s">
        <v>48</v>
      </c>
      <c r="G1238" s="30" t="s">
        <v>4</v>
      </c>
      <c r="H1238" s="44" t="s">
        <v>478</v>
      </c>
      <c r="I1238" s="34" t="s">
        <v>407</v>
      </c>
      <c r="J1238" s="33"/>
      <c r="K1238" s="69"/>
      <c r="L1238" s="39">
        <v>17</v>
      </c>
      <c r="M1238" s="41" t="e">
        <f>VLOOKUP(I1238,#REF!,6,0)</f>
        <v>#REF!</v>
      </c>
      <c r="N1238" s="54" t="s">
        <v>588</v>
      </c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</row>
    <row r="1239" spans="1:43" s="1" customFormat="1" ht="23.25" hidden="1" customHeight="1">
      <c r="A1239" s="28">
        <v>1234</v>
      </c>
      <c r="B1239" s="94" t="e">
        <f t="shared" si="19"/>
        <v>#REF!</v>
      </c>
      <c r="C1239" s="453"/>
      <c r="D1239" s="139" t="e">
        <f>VLOOKUP(E1239,#REF!,25,0)</f>
        <v>#REF!</v>
      </c>
      <c r="E1239" s="57" t="s">
        <v>154</v>
      </c>
      <c r="F1239" s="32" t="s">
        <v>48</v>
      </c>
      <c r="G1239" s="30" t="s">
        <v>4</v>
      </c>
      <c r="H1239" s="44" t="s">
        <v>478</v>
      </c>
      <c r="I1239" s="52" t="s">
        <v>75</v>
      </c>
      <c r="J1239" s="33"/>
      <c r="K1239" s="69"/>
      <c r="L1239" s="39">
        <v>17</v>
      </c>
      <c r="M1239" s="41" t="e">
        <f>VLOOKUP(I1239,#REF!,6,0)</f>
        <v>#REF!</v>
      </c>
      <c r="N1239" s="54" t="s">
        <v>544</v>
      </c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</row>
    <row r="1240" spans="1:43" s="1" customFormat="1" ht="23.25" hidden="1" customHeight="1">
      <c r="A1240" s="28">
        <v>1235</v>
      </c>
      <c r="B1240" s="94" t="e">
        <f t="shared" si="19"/>
        <v>#REF!</v>
      </c>
      <c r="C1240" s="446"/>
      <c r="D1240" s="139" t="e">
        <f>VLOOKUP(E1240,#REF!,25,0)</f>
        <v>#REF!</v>
      </c>
      <c r="E1240" s="57" t="s">
        <v>154</v>
      </c>
      <c r="F1240" s="32" t="s">
        <v>48</v>
      </c>
      <c r="G1240" s="30" t="s">
        <v>4</v>
      </c>
      <c r="H1240" s="44" t="s">
        <v>478</v>
      </c>
      <c r="I1240" s="52" t="s">
        <v>76</v>
      </c>
      <c r="J1240" s="33"/>
      <c r="K1240" s="69"/>
      <c r="L1240" s="39">
        <v>17</v>
      </c>
      <c r="M1240" s="41" t="e">
        <f>VLOOKUP(I1240,#REF!,6,0)</f>
        <v>#REF!</v>
      </c>
      <c r="N1240" s="33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</row>
    <row r="1241" spans="1:43" s="1" customFormat="1" ht="23.25" hidden="1" customHeight="1">
      <c r="A1241" s="28">
        <v>1236</v>
      </c>
      <c r="B1241" s="94" t="e">
        <f t="shared" si="19"/>
        <v>#REF!</v>
      </c>
      <c r="C1241" s="445" t="s">
        <v>3283</v>
      </c>
      <c r="D1241" s="139" t="e">
        <f>VLOOKUP(E1241,#REF!,25,0)</f>
        <v>#REF!</v>
      </c>
      <c r="E1241" s="57" t="s">
        <v>154</v>
      </c>
      <c r="F1241" s="32" t="s">
        <v>45</v>
      </c>
      <c r="G1241" s="30" t="s">
        <v>4</v>
      </c>
      <c r="H1241" s="44" t="s">
        <v>488</v>
      </c>
      <c r="I1241" s="52" t="s">
        <v>77</v>
      </c>
      <c r="J1241" s="33"/>
      <c r="K1241" s="69"/>
      <c r="L1241" s="39">
        <v>18</v>
      </c>
      <c r="M1241" s="41" t="e">
        <f>VLOOKUP(I1241,#REF!,6,0)</f>
        <v>#REF!</v>
      </c>
      <c r="N1241" s="54" t="s">
        <v>545</v>
      </c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</row>
    <row r="1242" spans="1:43" s="1" customFormat="1" ht="23.25" hidden="1" customHeight="1">
      <c r="A1242" s="28">
        <v>1237</v>
      </c>
      <c r="B1242" s="94" t="e">
        <f t="shared" si="19"/>
        <v>#REF!</v>
      </c>
      <c r="C1242" s="446"/>
      <c r="D1242" s="139" t="e">
        <f>VLOOKUP(E1242,#REF!,25,0)</f>
        <v>#REF!</v>
      </c>
      <c r="E1242" s="57" t="s">
        <v>154</v>
      </c>
      <c r="F1242" s="32" t="s">
        <v>45</v>
      </c>
      <c r="G1242" s="30" t="s">
        <v>4</v>
      </c>
      <c r="H1242" s="44" t="s">
        <v>488</v>
      </c>
      <c r="I1242" s="52" t="s">
        <v>78</v>
      </c>
      <c r="J1242" s="33"/>
      <c r="K1242" s="69"/>
      <c r="L1242" s="39">
        <v>18</v>
      </c>
      <c r="M1242" s="41" t="e">
        <f>VLOOKUP(I1242,#REF!,6,0)</f>
        <v>#REF!</v>
      </c>
      <c r="N1242" s="33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</row>
    <row r="1243" spans="1:43" s="1" customFormat="1" ht="23.25" hidden="1" customHeight="1">
      <c r="A1243" s="28">
        <v>1238</v>
      </c>
      <c r="B1243" s="94" t="e">
        <f t="shared" si="19"/>
        <v>#REF!</v>
      </c>
      <c r="C1243" s="445" t="s">
        <v>3286</v>
      </c>
      <c r="D1243" s="139" t="e">
        <f>VLOOKUP(E1243,#REF!,25,0)</f>
        <v>#REF!</v>
      </c>
      <c r="E1243" s="57" t="s">
        <v>154</v>
      </c>
      <c r="F1243" s="32" t="s">
        <v>47</v>
      </c>
      <c r="G1243" s="30" t="s">
        <v>4</v>
      </c>
      <c r="H1243" s="44" t="s">
        <v>478</v>
      </c>
      <c r="I1243" s="52" t="s">
        <v>139</v>
      </c>
      <c r="J1243" s="33"/>
      <c r="K1243" s="69"/>
      <c r="L1243" s="39">
        <v>19</v>
      </c>
      <c r="M1243" s="41" t="e">
        <f>VLOOKUP(I1243,#REF!,6,0)</f>
        <v>#REF!</v>
      </c>
      <c r="N1243" s="54" t="s">
        <v>484</v>
      </c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</row>
    <row r="1244" spans="1:43" s="1" customFormat="1" ht="23.25" hidden="1" customHeight="1">
      <c r="A1244" s="28">
        <v>1239</v>
      </c>
      <c r="B1244" s="94" t="e">
        <f t="shared" si="19"/>
        <v>#REF!</v>
      </c>
      <c r="C1244" s="446"/>
      <c r="D1244" s="139" t="e">
        <f>VLOOKUP(E1244,#REF!,25,0)</f>
        <v>#REF!</v>
      </c>
      <c r="E1244" s="57" t="s">
        <v>154</v>
      </c>
      <c r="F1244" s="32" t="s">
        <v>47</v>
      </c>
      <c r="G1244" s="30" t="s">
        <v>4</v>
      </c>
      <c r="H1244" s="44" t="s">
        <v>478</v>
      </c>
      <c r="I1244" s="52" t="s">
        <v>141</v>
      </c>
      <c r="J1244" s="33"/>
      <c r="K1244" s="69"/>
      <c r="L1244" s="39">
        <v>19</v>
      </c>
      <c r="M1244" s="41" t="e">
        <f>VLOOKUP(I1244,#REF!,6,0)</f>
        <v>#REF!</v>
      </c>
      <c r="N1244" s="33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</row>
    <row r="1245" spans="1:43" s="1" customFormat="1" ht="23.25" hidden="1" customHeight="1">
      <c r="A1245" s="28">
        <v>1240</v>
      </c>
      <c r="B1245" s="94" t="e">
        <f t="shared" si="19"/>
        <v>#REF!</v>
      </c>
      <c r="C1245" s="445" t="s">
        <v>3289</v>
      </c>
      <c r="D1245" s="139" t="e">
        <f>VLOOKUP(E1245,#REF!,25,0)</f>
        <v>#REF!</v>
      </c>
      <c r="E1245" s="57" t="s">
        <v>154</v>
      </c>
      <c r="F1245" s="32" t="s">
        <v>47</v>
      </c>
      <c r="G1245" s="30" t="s">
        <v>2</v>
      </c>
      <c r="H1245" s="44" t="s">
        <v>478</v>
      </c>
      <c r="I1245" s="52" t="s">
        <v>416</v>
      </c>
      <c r="J1245" s="33"/>
      <c r="K1245" s="69"/>
      <c r="L1245" s="39">
        <v>20</v>
      </c>
      <c r="M1245" s="41" t="e">
        <f>VLOOKUP(I1245,#REF!,6,0)</f>
        <v>#REF!</v>
      </c>
      <c r="N1245" s="54" t="s">
        <v>483</v>
      </c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</row>
    <row r="1246" spans="1:43" s="1" customFormat="1" ht="23.25" hidden="1" customHeight="1">
      <c r="A1246" s="28">
        <v>1241</v>
      </c>
      <c r="B1246" s="94" t="e">
        <f t="shared" si="19"/>
        <v>#REF!</v>
      </c>
      <c r="C1246" s="446"/>
      <c r="D1246" s="139" t="e">
        <f>VLOOKUP(E1246,#REF!,25,0)</f>
        <v>#REF!</v>
      </c>
      <c r="E1246" s="57" t="s">
        <v>154</v>
      </c>
      <c r="F1246" s="32" t="s">
        <v>47</v>
      </c>
      <c r="G1246" s="30" t="s">
        <v>2</v>
      </c>
      <c r="H1246" s="44" t="s">
        <v>478</v>
      </c>
      <c r="I1246" s="52" t="s">
        <v>112</v>
      </c>
      <c r="J1246" s="33"/>
      <c r="K1246" s="69"/>
      <c r="L1246" s="39">
        <v>20</v>
      </c>
      <c r="M1246" s="41" t="e">
        <f>VLOOKUP(I1246,#REF!,6,0)</f>
        <v>#REF!</v>
      </c>
      <c r="N1246" s="54" t="s">
        <v>542</v>
      </c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</row>
    <row r="1247" spans="1:43" s="1" customFormat="1" ht="23.25" hidden="1" customHeight="1">
      <c r="A1247" s="28">
        <v>1242</v>
      </c>
      <c r="B1247" s="94" t="e">
        <f t="shared" si="19"/>
        <v>#REF!</v>
      </c>
      <c r="C1247" s="126" t="s">
        <v>3631</v>
      </c>
      <c r="D1247" s="142" t="e">
        <f>VLOOKUP(E1247,#REF!,25,0)</f>
        <v>#REF!</v>
      </c>
      <c r="E1247" s="127" t="s">
        <v>154</v>
      </c>
      <c r="F1247" s="128" t="s">
        <v>18</v>
      </c>
      <c r="G1247" s="129" t="s">
        <v>2</v>
      </c>
      <c r="H1247" s="130" t="s">
        <v>3651</v>
      </c>
      <c r="I1247" s="131" t="s">
        <v>113</v>
      </c>
      <c r="J1247" s="132"/>
      <c r="K1247" s="135" t="s">
        <v>3637</v>
      </c>
      <c r="L1247" s="79">
        <v>53</v>
      </c>
      <c r="M1247" s="98" t="e">
        <f>VLOOKUP(I1247,#REF!,6,0)</f>
        <v>#REF!</v>
      </c>
      <c r="N1247" s="73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</row>
    <row r="1248" spans="1:43" s="1" customFormat="1" ht="23.25" hidden="1" customHeight="1">
      <c r="A1248" s="28">
        <v>1243</v>
      </c>
      <c r="B1248" s="94" t="e">
        <f t="shared" si="19"/>
        <v>#REF!</v>
      </c>
      <c r="C1248" s="455" t="s">
        <v>3292</v>
      </c>
      <c r="D1248" s="142" t="e">
        <f>VLOOKUP(E1248,#REF!,25,0)</f>
        <v>#REF!</v>
      </c>
      <c r="E1248" s="127" t="s">
        <v>154</v>
      </c>
      <c r="F1248" s="128" t="s">
        <v>48</v>
      </c>
      <c r="G1248" s="129" t="s">
        <v>2</v>
      </c>
      <c r="H1248" s="130" t="s">
        <v>488</v>
      </c>
      <c r="I1248" s="131" t="s">
        <v>406</v>
      </c>
      <c r="J1248" s="132"/>
      <c r="K1248" s="447" t="s">
        <v>3637</v>
      </c>
      <c r="L1248" s="39">
        <v>21</v>
      </c>
      <c r="M1248" s="98" t="e">
        <f>VLOOKUP(I1248,#REF!,6,0)</f>
        <v>#REF!</v>
      </c>
      <c r="N1248" s="73" t="s">
        <v>3632</v>
      </c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</row>
    <row r="1249" spans="1:43" ht="23.25" hidden="1" customHeight="1">
      <c r="A1249" s="28">
        <v>1244</v>
      </c>
      <c r="B1249" s="94" t="e">
        <f t="shared" si="19"/>
        <v>#REF!</v>
      </c>
      <c r="C1249" s="457"/>
      <c r="D1249" s="142" t="e">
        <f>VLOOKUP(E1249,#REF!,25,0)</f>
        <v>#REF!</v>
      </c>
      <c r="E1249" s="127" t="s">
        <v>154</v>
      </c>
      <c r="F1249" s="128" t="s">
        <v>48</v>
      </c>
      <c r="G1249" s="129" t="s">
        <v>2</v>
      </c>
      <c r="H1249" s="130" t="s">
        <v>488</v>
      </c>
      <c r="I1249" s="131" t="s">
        <v>404</v>
      </c>
      <c r="J1249" s="132"/>
      <c r="K1249" s="458"/>
      <c r="L1249" s="39">
        <v>21</v>
      </c>
      <c r="M1249" s="98" t="e">
        <f>VLOOKUP(I1249,#REF!,6,0)</f>
        <v>#REF!</v>
      </c>
      <c r="N1249" s="54" t="s">
        <v>491</v>
      </c>
    </row>
    <row r="1250" spans="1:43" ht="23.25" hidden="1" customHeight="1">
      <c r="A1250" s="28">
        <v>1245</v>
      </c>
      <c r="B1250" s="94" t="e">
        <f t="shared" si="19"/>
        <v>#REF!</v>
      </c>
      <c r="C1250" s="456"/>
      <c r="D1250" s="142" t="e">
        <f>VLOOKUP(E1250,#REF!,25,0)</f>
        <v>#REF!</v>
      </c>
      <c r="E1250" s="127" t="s">
        <v>154</v>
      </c>
      <c r="F1250" s="128" t="s">
        <v>48</v>
      </c>
      <c r="G1250" s="129" t="s">
        <v>2</v>
      </c>
      <c r="H1250" s="130" t="s">
        <v>488</v>
      </c>
      <c r="I1250" s="131" t="s">
        <v>411</v>
      </c>
      <c r="J1250" s="132"/>
      <c r="K1250" s="448"/>
      <c r="L1250" s="39">
        <v>21</v>
      </c>
      <c r="M1250" s="98" t="e">
        <f>VLOOKUP(I1250,#REF!,6,0)</f>
        <v>#REF!</v>
      </c>
      <c r="N1250" s="54" t="s">
        <v>593</v>
      </c>
    </row>
    <row r="1251" spans="1:43" ht="23.25" hidden="1" customHeight="1">
      <c r="A1251" s="28">
        <v>1246</v>
      </c>
      <c r="B1251" s="94" t="e">
        <f t="shared" si="19"/>
        <v>#REF!</v>
      </c>
      <c r="C1251" s="445" t="s">
        <v>3295</v>
      </c>
      <c r="D1251" s="139" t="e">
        <f>VLOOKUP(E1251,#REF!,25,0)</f>
        <v>#REF!</v>
      </c>
      <c r="E1251" s="57" t="s">
        <v>154</v>
      </c>
      <c r="F1251" s="32" t="s">
        <v>48</v>
      </c>
      <c r="G1251" s="30" t="s">
        <v>3</v>
      </c>
      <c r="H1251" s="44" t="s">
        <v>478</v>
      </c>
      <c r="I1251" s="52" t="s">
        <v>71</v>
      </c>
      <c r="J1251" s="33"/>
      <c r="K1251" s="69"/>
      <c r="L1251" s="39">
        <v>22</v>
      </c>
      <c r="M1251" s="41" t="e">
        <f>VLOOKUP(I1251,#REF!,6,0)</f>
        <v>#REF!</v>
      </c>
      <c r="N1251" s="54" t="s">
        <v>546</v>
      </c>
    </row>
    <row r="1252" spans="1:43" ht="23.25" hidden="1" customHeight="1">
      <c r="A1252" s="28">
        <v>1247</v>
      </c>
      <c r="B1252" s="94" t="e">
        <f t="shared" si="19"/>
        <v>#REF!</v>
      </c>
      <c r="C1252" s="446"/>
      <c r="D1252" s="139" t="e">
        <f>VLOOKUP(E1252,#REF!,25,0)</f>
        <v>#REF!</v>
      </c>
      <c r="E1252" s="57" t="s">
        <v>154</v>
      </c>
      <c r="F1252" s="32" t="s">
        <v>48</v>
      </c>
      <c r="G1252" s="30" t="s">
        <v>3</v>
      </c>
      <c r="H1252" s="44" t="s">
        <v>478</v>
      </c>
      <c r="I1252" s="52" t="s">
        <v>109</v>
      </c>
      <c r="J1252" s="33"/>
      <c r="K1252" s="69"/>
      <c r="L1252" s="39">
        <v>22</v>
      </c>
      <c r="M1252" s="41" t="e">
        <f>VLOOKUP(I1252,#REF!,6,0)</f>
        <v>#REF!</v>
      </c>
      <c r="N1252" s="33"/>
    </row>
    <row r="1253" spans="1:43" ht="23.25" hidden="1" customHeight="1">
      <c r="A1253" s="28">
        <v>1248</v>
      </c>
      <c r="B1253" s="94" t="e">
        <f t="shared" si="19"/>
        <v>#REF!</v>
      </c>
      <c r="C1253" s="445" t="s">
        <v>3298</v>
      </c>
      <c r="D1253" s="139" t="e">
        <f>VLOOKUP(E1253,#REF!,25,0)</f>
        <v>#REF!</v>
      </c>
      <c r="E1253" s="57" t="s">
        <v>154</v>
      </c>
      <c r="F1253" s="32" t="s">
        <v>47</v>
      </c>
      <c r="G1253" s="30" t="s">
        <v>1</v>
      </c>
      <c r="H1253" s="44" t="s">
        <v>478</v>
      </c>
      <c r="I1253" s="52" t="s">
        <v>79</v>
      </c>
      <c r="J1253" s="33"/>
      <c r="K1253" s="69"/>
      <c r="L1253" s="39">
        <v>23</v>
      </c>
      <c r="M1253" s="41" t="e">
        <f>VLOOKUP(I1253,#REF!,6,0)</f>
        <v>#REF!</v>
      </c>
      <c r="N1253" s="54" t="s">
        <v>487</v>
      </c>
    </row>
    <row r="1254" spans="1:43" ht="23.25" hidden="1" customHeight="1">
      <c r="A1254" s="28">
        <v>1249</v>
      </c>
      <c r="B1254" s="94" t="e">
        <f t="shared" si="19"/>
        <v>#REF!</v>
      </c>
      <c r="C1254" s="453"/>
      <c r="D1254" s="139" t="e">
        <f>VLOOKUP(E1254,#REF!,25,0)</f>
        <v>#REF!</v>
      </c>
      <c r="E1254" s="57" t="s">
        <v>154</v>
      </c>
      <c r="F1254" s="32" t="s">
        <v>47</v>
      </c>
      <c r="G1254" s="30" t="s">
        <v>1</v>
      </c>
      <c r="H1254" s="44" t="s">
        <v>478</v>
      </c>
      <c r="I1254" s="52" t="s">
        <v>81</v>
      </c>
      <c r="J1254" s="33"/>
      <c r="K1254" s="69"/>
      <c r="L1254" s="39">
        <v>23</v>
      </c>
      <c r="M1254" s="41" t="e">
        <f>VLOOKUP(I1254,#REF!,6,0)</f>
        <v>#REF!</v>
      </c>
      <c r="N1254" s="33"/>
    </row>
    <row r="1255" spans="1:43" ht="23.25" hidden="1" customHeight="1">
      <c r="A1255" s="28">
        <v>1250</v>
      </c>
      <c r="B1255" s="94" t="e">
        <f t="shared" si="19"/>
        <v>#REF!</v>
      </c>
      <c r="C1255" s="446"/>
      <c r="D1255" s="139" t="e">
        <f>VLOOKUP(E1255,#REF!,25,0)</f>
        <v>#REF!</v>
      </c>
      <c r="E1255" s="57" t="s">
        <v>154</v>
      </c>
      <c r="F1255" s="32" t="s">
        <v>47</v>
      </c>
      <c r="G1255" s="30" t="s">
        <v>1</v>
      </c>
      <c r="H1255" s="44" t="s">
        <v>478</v>
      </c>
      <c r="I1255" s="31" t="s">
        <v>534</v>
      </c>
      <c r="J1255" s="33"/>
      <c r="K1255" s="69"/>
      <c r="L1255" s="39">
        <v>23</v>
      </c>
      <c r="M1255" s="41" t="e">
        <f>VLOOKUP(I1255,#REF!,6,0)</f>
        <v>#REF!</v>
      </c>
      <c r="N1255" s="54" t="s">
        <v>487</v>
      </c>
    </row>
    <row r="1256" spans="1:43" ht="23.25" hidden="1" customHeight="1">
      <c r="A1256" s="28">
        <v>1251</v>
      </c>
      <c r="B1256" s="94" t="e">
        <f t="shared" si="19"/>
        <v>#REF!</v>
      </c>
      <c r="C1256" s="445" t="s">
        <v>3301</v>
      </c>
      <c r="D1256" s="139" t="e">
        <f>VLOOKUP(E1256,#REF!,25,0)</f>
        <v>#REF!</v>
      </c>
      <c r="E1256" s="57" t="s">
        <v>154</v>
      </c>
      <c r="F1256" s="32" t="s">
        <v>48</v>
      </c>
      <c r="G1256" s="30" t="s">
        <v>1</v>
      </c>
      <c r="H1256" s="44" t="s">
        <v>488</v>
      </c>
      <c r="I1256" s="52" t="s">
        <v>80</v>
      </c>
      <c r="J1256" s="33"/>
      <c r="K1256" s="69"/>
      <c r="L1256" s="39">
        <v>25</v>
      </c>
      <c r="M1256" s="41" t="e">
        <f>VLOOKUP(I1256,#REF!,6,0)</f>
        <v>#REF!</v>
      </c>
      <c r="N1256" s="54" t="s">
        <v>549</v>
      </c>
    </row>
    <row r="1257" spans="1:43" ht="23.25" hidden="1" customHeight="1">
      <c r="A1257" s="28">
        <v>1252</v>
      </c>
      <c r="B1257" s="94" t="e">
        <f t="shared" si="19"/>
        <v>#REF!</v>
      </c>
      <c r="C1257" s="446"/>
      <c r="D1257" s="139" t="e">
        <f>VLOOKUP(E1257,#REF!,25,0)</f>
        <v>#REF!</v>
      </c>
      <c r="E1257" s="57" t="s">
        <v>154</v>
      </c>
      <c r="F1257" s="32" t="s">
        <v>48</v>
      </c>
      <c r="G1257" s="30" t="s">
        <v>1</v>
      </c>
      <c r="H1257" s="44" t="s">
        <v>488</v>
      </c>
      <c r="I1257" s="52" t="s">
        <v>82</v>
      </c>
      <c r="J1257" s="33"/>
      <c r="K1257" s="69"/>
      <c r="L1257" s="39">
        <v>25</v>
      </c>
      <c r="M1257" s="41" t="e">
        <f>VLOOKUP(I1257,#REF!,6,0)</f>
        <v>#REF!</v>
      </c>
      <c r="N1257" s="33"/>
    </row>
    <row r="1258" spans="1:43" ht="23.25" hidden="1" customHeight="1">
      <c r="A1258" s="28">
        <v>1253</v>
      </c>
      <c r="B1258" s="94" t="e">
        <f t="shared" si="19"/>
        <v>#REF!</v>
      </c>
      <c r="C1258" s="445" t="s">
        <v>3304</v>
      </c>
      <c r="D1258" s="139" t="e">
        <f>VLOOKUP(E1258,#REF!,25,0)</f>
        <v>#REF!</v>
      </c>
      <c r="E1258" s="57" t="s">
        <v>154</v>
      </c>
      <c r="F1258" s="32" t="s">
        <v>45</v>
      </c>
      <c r="G1258" s="30" t="s">
        <v>0</v>
      </c>
      <c r="H1258" s="44" t="s">
        <v>478</v>
      </c>
      <c r="I1258" s="52" t="s">
        <v>83</v>
      </c>
      <c r="J1258" s="24"/>
      <c r="K1258" s="69"/>
      <c r="L1258" s="39">
        <v>26</v>
      </c>
      <c r="M1258" s="41" t="e">
        <f>VLOOKUP(I1258,#REF!,6,0)</f>
        <v>#REF!</v>
      </c>
      <c r="N1258" s="54" t="s">
        <v>489</v>
      </c>
      <c r="AP1258" s="3"/>
      <c r="AQ1258" s="3"/>
    </row>
    <row r="1259" spans="1:43" ht="23.25" hidden="1" customHeight="1">
      <c r="A1259" s="28">
        <v>1254</v>
      </c>
      <c r="B1259" s="94" t="e">
        <f t="shared" si="19"/>
        <v>#REF!</v>
      </c>
      <c r="C1259" s="446"/>
      <c r="D1259" s="139" t="e">
        <f>VLOOKUP(E1259,#REF!,25,0)</f>
        <v>#REF!</v>
      </c>
      <c r="E1259" s="57" t="s">
        <v>154</v>
      </c>
      <c r="F1259" s="32" t="s">
        <v>45</v>
      </c>
      <c r="G1259" s="30" t="s">
        <v>0</v>
      </c>
      <c r="H1259" s="44" t="s">
        <v>478</v>
      </c>
      <c r="I1259" s="52" t="s">
        <v>84</v>
      </c>
      <c r="J1259" s="24"/>
      <c r="K1259" s="69"/>
      <c r="L1259" s="39">
        <v>26</v>
      </c>
      <c r="M1259" s="41" t="e">
        <f>VLOOKUP(I1259,#REF!,6,0)</f>
        <v>#REF!</v>
      </c>
      <c r="N1259" s="24"/>
      <c r="AP1259" s="3"/>
      <c r="AQ1259" s="3"/>
    </row>
    <row r="1260" spans="1:43" ht="23.25" hidden="1" customHeight="1">
      <c r="A1260" s="28">
        <v>1255</v>
      </c>
      <c r="B1260" s="94" t="e">
        <f t="shared" si="19"/>
        <v>#REF!</v>
      </c>
      <c r="C1260" s="445" t="s">
        <v>3307</v>
      </c>
      <c r="D1260" s="139" t="e">
        <f>VLOOKUP(E1260,#REF!,25,0)</f>
        <v>#REF!</v>
      </c>
      <c r="E1260" s="57" t="s">
        <v>154</v>
      </c>
      <c r="F1260" s="32" t="s">
        <v>48</v>
      </c>
      <c r="G1260" s="30" t="s">
        <v>4</v>
      </c>
      <c r="H1260" s="44" t="s">
        <v>488</v>
      </c>
      <c r="I1260" s="52" t="s">
        <v>85</v>
      </c>
      <c r="J1260" s="33"/>
      <c r="K1260" s="69"/>
      <c r="L1260" s="39">
        <v>27</v>
      </c>
      <c r="M1260" s="41" t="e">
        <f>VLOOKUP(I1260,#REF!,6,0)</f>
        <v>#REF!</v>
      </c>
      <c r="N1260" s="54" t="s">
        <v>550</v>
      </c>
    </row>
    <row r="1261" spans="1:43" ht="23.25" hidden="1" customHeight="1">
      <c r="A1261" s="28">
        <v>1256</v>
      </c>
      <c r="B1261" s="94" t="e">
        <f t="shared" si="19"/>
        <v>#REF!</v>
      </c>
      <c r="C1261" s="446"/>
      <c r="D1261" s="139" t="e">
        <f>VLOOKUP(E1261,#REF!,25,0)</f>
        <v>#REF!</v>
      </c>
      <c r="E1261" s="57" t="s">
        <v>154</v>
      </c>
      <c r="F1261" s="32" t="s">
        <v>48</v>
      </c>
      <c r="G1261" s="30" t="s">
        <v>4</v>
      </c>
      <c r="H1261" s="44" t="s">
        <v>488</v>
      </c>
      <c r="I1261" s="52" t="s">
        <v>86</v>
      </c>
      <c r="J1261" s="33"/>
      <c r="K1261" s="69"/>
      <c r="L1261" s="39">
        <v>27</v>
      </c>
      <c r="M1261" s="41" t="e">
        <f>VLOOKUP(I1261,#REF!,6,0)</f>
        <v>#REF!</v>
      </c>
      <c r="N1261" s="33"/>
    </row>
    <row r="1262" spans="1:43" ht="23.25" hidden="1" customHeight="1">
      <c r="A1262" s="28">
        <v>1257</v>
      </c>
      <c r="B1262" s="94" t="e">
        <f t="shared" si="19"/>
        <v>#REF!</v>
      </c>
      <c r="C1262" s="445" t="s">
        <v>3310</v>
      </c>
      <c r="D1262" s="139" t="e">
        <f>VLOOKUP(E1262,#REF!,25,0)</f>
        <v>#REF!</v>
      </c>
      <c r="E1262" s="57" t="s">
        <v>154</v>
      </c>
      <c r="F1262" s="32" t="s">
        <v>18</v>
      </c>
      <c r="G1262" s="30" t="s">
        <v>1</v>
      </c>
      <c r="H1262" s="44" t="s">
        <v>488</v>
      </c>
      <c r="I1262" s="52" t="s">
        <v>87</v>
      </c>
      <c r="J1262" s="33"/>
      <c r="K1262" s="69"/>
      <c r="L1262" s="39">
        <v>28</v>
      </c>
      <c r="M1262" s="41" t="e">
        <f>VLOOKUP(I1262,#REF!,6,0)</f>
        <v>#REF!</v>
      </c>
      <c r="N1262" s="54" t="s">
        <v>561</v>
      </c>
    </row>
    <row r="1263" spans="1:43" ht="23.25" hidden="1" customHeight="1">
      <c r="A1263" s="28">
        <v>1258</v>
      </c>
      <c r="B1263" s="94" t="e">
        <f t="shared" si="19"/>
        <v>#REF!</v>
      </c>
      <c r="C1263" s="446"/>
      <c r="D1263" s="139" t="e">
        <f>VLOOKUP(E1263,#REF!,25,0)</f>
        <v>#REF!</v>
      </c>
      <c r="E1263" s="57" t="s">
        <v>154</v>
      </c>
      <c r="F1263" s="32" t="s">
        <v>18</v>
      </c>
      <c r="G1263" s="30" t="s">
        <v>1</v>
      </c>
      <c r="H1263" s="44" t="s">
        <v>488</v>
      </c>
      <c r="I1263" s="52" t="s">
        <v>88</v>
      </c>
      <c r="J1263" s="33"/>
      <c r="K1263" s="69"/>
      <c r="L1263" s="39">
        <v>28</v>
      </c>
      <c r="M1263" s="41" t="e">
        <f>VLOOKUP(I1263,#REF!,6,0)</f>
        <v>#REF!</v>
      </c>
      <c r="N1263" s="33"/>
    </row>
    <row r="1264" spans="1:43" ht="23.25" hidden="1" customHeight="1">
      <c r="A1264" s="28">
        <v>1259</v>
      </c>
      <c r="B1264" s="94" t="e">
        <f t="shared" si="19"/>
        <v>#REF!</v>
      </c>
      <c r="C1264" s="445" t="s">
        <v>3313</v>
      </c>
      <c r="D1264" s="139" t="e">
        <f>VLOOKUP(E1264,#REF!,25,0)</f>
        <v>#REF!</v>
      </c>
      <c r="E1264" s="57" t="s">
        <v>154</v>
      </c>
      <c r="F1264" s="32" t="s">
        <v>45</v>
      </c>
      <c r="G1264" s="30" t="s">
        <v>3</v>
      </c>
      <c r="H1264" s="44" t="s">
        <v>478</v>
      </c>
      <c r="I1264" s="52" t="s">
        <v>69</v>
      </c>
      <c r="J1264" s="33"/>
      <c r="K1264" s="69"/>
      <c r="L1264" s="39">
        <v>29</v>
      </c>
      <c r="M1264" s="41" t="e">
        <f>VLOOKUP(I1264,#REF!,6,0)</f>
        <v>#REF!</v>
      </c>
      <c r="N1264" s="54" t="s">
        <v>547</v>
      </c>
    </row>
    <row r="1265" spans="1:43" s="1" customFormat="1" ht="23.25" hidden="1" customHeight="1">
      <c r="A1265" s="28">
        <v>1260</v>
      </c>
      <c r="B1265" s="94" t="e">
        <f t="shared" si="19"/>
        <v>#REF!</v>
      </c>
      <c r="C1265" s="446"/>
      <c r="D1265" s="139" t="e">
        <f>VLOOKUP(E1265,#REF!,25,0)</f>
        <v>#REF!</v>
      </c>
      <c r="E1265" s="57" t="s">
        <v>154</v>
      </c>
      <c r="F1265" s="32" t="s">
        <v>45</v>
      </c>
      <c r="G1265" s="30" t="s">
        <v>3</v>
      </c>
      <c r="H1265" s="44" t="s">
        <v>478</v>
      </c>
      <c r="I1265" s="52" t="s">
        <v>70</v>
      </c>
      <c r="J1265" s="33"/>
      <c r="K1265" s="69"/>
      <c r="L1265" s="39">
        <v>29</v>
      </c>
      <c r="M1265" s="41" t="e">
        <f>VLOOKUP(I1265,#REF!,6,0)</f>
        <v>#REF!</v>
      </c>
      <c r="N1265" s="33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</row>
    <row r="1266" spans="1:43" s="1" customFormat="1" ht="23.25" hidden="1" customHeight="1">
      <c r="A1266" s="28">
        <v>1261</v>
      </c>
      <c r="B1266" s="94" t="e">
        <f t="shared" si="19"/>
        <v>#REF!</v>
      </c>
      <c r="C1266" s="445" t="s">
        <v>3316</v>
      </c>
      <c r="D1266" s="139" t="e">
        <f>VLOOKUP(E1266,#REF!,25,0)</f>
        <v>#REF!</v>
      </c>
      <c r="E1266" s="57" t="s">
        <v>154</v>
      </c>
      <c r="F1266" s="32" t="s">
        <v>45</v>
      </c>
      <c r="G1266" s="30" t="s">
        <v>5</v>
      </c>
      <c r="H1266" s="44" t="s">
        <v>478</v>
      </c>
      <c r="I1266" s="52" t="s">
        <v>89</v>
      </c>
      <c r="J1266" s="33"/>
      <c r="K1266" s="69"/>
      <c r="L1266" s="39">
        <v>30</v>
      </c>
      <c r="M1266" s="41" t="e">
        <f>VLOOKUP(I1266,#REF!,6,0)</f>
        <v>#REF!</v>
      </c>
      <c r="N1266" s="54" t="s">
        <v>460</v>
      </c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</row>
    <row r="1267" spans="1:43" s="1" customFormat="1" ht="23.25" hidden="1" customHeight="1">
      <c r="A1267" s="28">
        <v>1262</v>
      </c>
      <c r="B1267" s="94" t="e">
        <f t="shared" si="19"/>
        <v>#REF!</v>
      </c>
      <c r="C1267" s="446"/>
      <c r="D1267" s="139" t="e">
        <f>VLOOKUP(E1267,#REF!,25,0)</f>
        <v>#REF!</v>
      </c>
      <c r="E1267" s="57" t="s">
        <v>154</v>
      </c>
      <c r="F1267" s="32" t="s">
        <v>45</v>
      </c>
      <c r="G1267" s="30" t="s">
        <v>5</v>
      </c>
      <c r="H1267" s="44" t="s">
        <v>478</v>
      </c>
      <c r="I1267" s="52" t="s">
        <v>175</v>
      </c>
      <c r="J1267" s="33"/>
      <c r="K1267" s="69"/>
      <c r="L1267" s="39">
        <v>30</v>
      </c>
      <c r="M1267" s="41" t="e">
        <f>VLOOKUP(I1267,#REF!,6,0)</f>
        <v>#REF!</v>
      </c>
      <c r="N1267" s="33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</row>
    <row r="1268" spans="1:43" s="1" customFormat="1" ht="23.25" hidden="1" customHeight="1">
      <c r="A1268" s="28">
        <v>1263</v>
      </c>
      <c r="B1268" s="94" t="e">
        <f t="shared" si="19"/>
        <v>#REF!</v>
      </c>
      <c r="C1268" s="445" t="s">
        <v>3319</v>
      </c>
      <c r="D1268" s="139" t="e">
        <f>VLOOKUP(E1268,#REF!,25,0)</f>
        <v>#REF!</v>
      </c>
      <c r="E1268" s="57" t="s">
        <v>154</v>
      </c>
      <c r="F1268" s="32" t="s">
        <v>46</v>
      </c>
      <c r="G1268" s="30" t="s">
        <v>0</v>
      </c>
      <c r="H1268" s="44" t="s">
        <v>488</v>
      </c>
      <c r="I1268" s="52" t="s">
        <v>99</v>
      </c>
      <c r="J1268" s="33"/>
      <c r="K1268" s="69"/>
      <c r="L1268" s="39">
        <v>31</v>
      </c>
      <c r="M1268" s="41" t="e">
        <f>VLOOKUP(I1268,#REF!,6,0)</f>
        <v>#REF!</v>
      </c>
      <c r="N1268" s="33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</row>
    <row r="1269" spans="1:43" s="1" customFormat="1" ht="23.25" hidden="1" customHeight="1">
      <c r="A1269" s="28">
        <v>1264</v>
      </c>
      <c r="B1269" s="94" t="e">
        <f t="shared" si="19"/>
        <v>#REF!</v>
      </c>
      <c r="C1269" s="446"/>
      <c r="D1269" s="139" t="e">
        <f>VLOOKUP(E1269,#REF!,25,0)</f>
        <v>#REF!</v>
      </c>
      <c r="E1269" s="57" t="s">
        <v>154</v>
      </c>
      <c r="F1269" s="32" t="s">
        <v>46</v>
      </c>
      <c r="G1269" s="30" t="s">
        <v>0</v>
      </c>
      <c r="H1269" s="44" t="s">
        <v>488</v>
      </c>
      <c r="I1269" s="52" t="s">
        <v>417</v>
      </c>
      <c r="J1269" s="33"/>
      <c r="K1269" s="69"/>
      <c r="L1269" s="39">
        <v>31</v>
      </c>
      <c r="M1269" s="41" t="e">
        <f>VLOOKUP(I1269,#REF!,6,0)</f>
        <v>#REF!</v>
      </c>
      <c r="N1269" s="54" t="s">
        <v>551</v>
      </c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</row>
    <row r="1270" spans="1:43" s="1" customFormat="1" ht="23.25" hidden="1" customHeight="1">
      <c r="A1270" s="28">
        <v>1265</v>
      </c>
      <c r="B1270" s="94" t="e">
        <f t="shared" si="19"/>
        <v>#REF!</v>
      </c>
      <c r="C1270" s="445" t="s">
        <v>3322</v>
      </c>
      <c r="D1270" s="139" t="e">
        <f>VLOOKUP(E1270,#REF!,25,0)</f>
        <v>#REF!</v>
      </c>
      <c r="E1270" s="57" t="s">
        <v>154</v>
      </c>
      <c r="F1270" s="32" t="s">
        <v>46</v>
      </c>
      <c r="G1270" s="30" t="s">
        <v>3</v>
      </c>
      <c r="H1270" s="44" t="s">
        <v>488</v>
      </c>
      <c r="I1270" s="52" t="s">
        <v>72</v>
      </c>
      <c r="J1270" s="33"/>
      <c r="K1270" s="447" t="s">
        <v>3637</v>
      </c>
      <c r="L1270" s="39">
        <v>32</v>
      </c>
      <c r="M1270" s="41" t="e">
        <f>VLOOKUP(I1270,#REF!,6,0)</f>
        <v>#REF!</v>
      </c>
      <c r="N1270" s="54" t="s">
        <v>486</v>
      </c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</row>
    <row r="1271" spans="1:43" s="1" customFormat="1" ht="23.25" hidden="1" customHeight="1">
      <c r="A1271" s="28">
        <v>1266</v>
      </c>
      <c r="B1271" s="94" t="e">
        <f t="shared" si="19"/>
        <v>#REF!</v>
      </c>
      <c r="C1271" s="446"/>
      <c r="D1271" s="139" t="e">
        <f>VLOOKUP(E1271,#REF!,25,0)</f>
        <v>#REF!</v>
      </c>
      <c r="E1271" s="57" t="s">
        <v>154</v>
      </c>
      <c r="F1271" s="32" t="s">
        <v>46</v>
      </c>
      <c r="G1271" s="30" t="s">
        <v>3</v>
      </c>
      <c r="H1271" s="44" t="s">
        <v>488</v>
      </c>
      <c r="I1271" s="52" t="s">
        <v>73</v>
      </c>
      <c r="J1271" s="33"/>
      <c r="K1271" s="448"/>
      <c r="L1271" s="39">
        <v>32</v>
      </c>
      <c r="M1271" s="41" t="e">
        <f>VLOOKUP(I1271,#REF!,6,0)</f>
        <v>#REF!</v>
      </c>
      <c r="N1271" s="33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</row>
    <row r="1272" spans="1:43" s="1" customFormat="1" ht="23.25" hidden="1" customHeight="1">
      <c r="A1272" s="28">
        <v>1267</v>
      </c>
      <c r="B1272" s="94" t="e">
        <f t="shared" si="19"/>
        <v>#REF!</v>
      </c>
      <c r="C1272" s="125" t="s">
        <v>3325</v>
      </c>
      <c r="D1272" s="139" t="e">
        <f>VLOOKUP(E1272,#REF!,25,0)</f>
        <v>#REF!</v>
      </c>
      <c r="E1272" s="57" t="s">
        <v>154</v>
      </c>
      <c r="F1272" s="32" t="s">
        <v>45</v>
      </c>
      <c r="G1272" s="30" t="s">
        <v>3</v>
      </c>
      <c r="H1272" s="44" t="s">
        <v>27</v>
      </c>
      <c r="I1272" s="52" t="s">
        <v>74</v>
      </c>
      <c r="J1272" s="33"/>
      <c r="K1272" s="136" t="s">
        <v>3637</v>
      </c>
      <c r="L1272" s="39">
        <v>33</v>
      </c>
      <c r="M1272" s="41" t="e">
        <f>VLOOKUP(I1272,#REF!,6,0)</f>
        <v>#REF!</v>
      </c>
      <c r="N1272" s="54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</row>
    <row r="1273" spans="1:43" s="1" customFormat="1" ht="23.25" hidden="1" customHeight="1">
      <c r="A1273" s="28">
        <v>1268</v>
      </c>
      <c r="B1273" s="94" t="e">
        <f t="shared" si="19"/>
        <v>#REF!</v>
      </c>
      <c r="C1273" s="125" t="s">
        <v>3638</v>
      </c>
      <c r="D1273" s="139" t="e">
        <f>VLOOKUP(E1273,#REF!,25,0)</f>
        <v>#REF!</v>
      </c>
      <c r="E1273" s="57" t="s">
        <v>154</v>
      </c>
      <c r="F1273" s="32" t="s">
        <v>19</v>
      </c>
      <c r="G1273" s="30" t="s">
        <v>3</v>
      </c>
      <c r="H1273" s="44" t="s">
        <v>26</v>
      </c>
      <c r="I1273" s="52" t="s">
        <v>151</v>
      </c>
      <c r="J1273" s="33"/>
      <c r="K1273" s="136" t="s">
        <v>3637</v>
      </c>
      <c r="L1273" s="39">
        <v>33</v>
      </c>
      <c r="M1273" s="41" t="e">
        <f>VLOOKUP(I1273,#REF!,6,0)</f>
        <v>#REF!</v>
      </c>
      <c r="N1273" s="3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</row>
    <row r="1274" spans="1:43" s="1" customFormat="1" ht="23.25" hidden="1" customHeight="1">
      <c r="A1274" s="28">
        <v>1269</v>
      </c>
      <c r="B1274" s="94" t="e">
        <f t="shared" si="19"/>
        <v>#REF!</v>
      </c>
      <c r="C1274" s="445" t="s">
        <v>3328</v>
      </c>
      <c r="D1274" s="139" t="e">
        <f>VLOOKUP(E1274,#REF!,25,0)</f>
        <v>#REF!</v>
      </c>
      <c r="E1274" s="50" t="s">
        <v>154</v>
      </c>
      <c r="F1274" s="32" t="s">
        <v>45</v>
      </c>
      <c r="G1274" s="30" t="s">
        <v>2</v>
      </c>
      <c r="H1274" s="44" t="s">
        <v>488</v>
      </c>
      <c r="I1274" s="52" t="s">
        <v>165</v>
      </c>
      <c r="J1274" s="33"/>
      <c r="K1274" s="69"/>
      <c r="L1274" s="39">
        <v>34</v>
      </c>
      <c r="M1274" s="41" t="e">
        <f>VLOOKUP(I1274,#REF!,6,0)</f>
        <v>#REF!</v>
      </c>
      <c r="N1274" s="54" t="s">
        <v>556</v>
      </c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</row>
    <row r="1275" spans="1:43" s="1" customFormat="1" ht="23.25" hidden="1" customHeight="1">
      <c r="A1275" s="28">
        <v>1270</v>
      </c>
      <c r="B1275" s="94" t="e">
        <f t="shared" si="19"/>
        <v>#REF!</v>
      </c>
      <c r="C1275" s="446"/>
      <c r="D1275" s="139" t="e">
        <f>VLOOKUP(E1275,#REF!,25,0)</f>
        <v>#REF!</v>
      </c>
      <c r="E1275" s="57" t="s">
        <v>154</v>
      </c>
      <c r="F1275" s="32" t="s">
        <v>45</v>
      </c>
      <c r="G1275" s="30" t="s">
        <v>2</v>
      </c>
      <c r="H1275" s="44" t="s">
        <v>488</v>
      </c>
      <c r="I1275" s="52" t="s">
        <v>91</v>
      </c>
      <c r="J1275" s="33"/>
      <c r="K1275" s="69"/>
      <c r="L1275" s="39">
        <v>34</v>
      </c>
      <c r="M1275" s="41" t="e">
        <f>VLOOKUP(I1275,#REF!,6,0)</f>
        <v>#REF!</v>
      </c>
      <c r="N1275" s="54" t="s">
        <v>557</v>
      </c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</row>
    <row r="1276" spans="1:43" s="1" customFormat="1" ht="23.25" hidden="1" customHeight="1">
      <c r="A1276" s="28">
        <v>1271</v>
      </c>
      <c r="B1276" s="94" t="e">
        <f t="shared" si="19"/>
        <v>#REF!</v>
      </c>
      <c r="C1276" s="445" t="s">
        <v>3331</v>
      </c>
      <c r="D1276" s="139" t="e">
        <f>VLOOKUP(E1276,#REF!,25,0)</f>
        <v>#REF!</v>
      </c>
      <c r="E1276" s="57" t="s">
        <v>154</v>
      </c>
      <c r="F1276" s="32" t="s">
        <v>46</v>
      </c>
      <c r="G1276" s="30" t="s">
        <v>4</v>
      </c>
      <c r="H1276" s="44" t="s">
        <v>488</v>
      </c>
      <c r="I1276" s="52" t="s">
        <v>60</v>
      </c>
      <c r="J1276" s="33"/>
      <c r="K1276" s="69"/>
      <c r="L1276" s="39">
        <v>35</v>
      </c>
      <c r="M1276" s="41" t="e">
        <f>VLOOKUP(I1276,#REF!,6,0)</f>
        <v>#REF!</v>
      </c>
      <c r="N1276" s="54" t="s">
        <v>552</v>
      </c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</row>
    <row r="1277" spans="1:43" s="1" customFormat="1" ht="23.25" hidden="1" customHeight="1">
      <c r="A1277" s="28">
        <v>1272</v>
      </c>
      <c r="B1277" s="94" t="e">
        <f t="shared" si="19"/>
        <v>#REF!</v>
      </c>
      <c r="C1277" s="446"/>
      <c r="D1277" s="139" t="e">
        <f>VLOOKUP(E1277,#REF!,25,0)</f>
        <v>#REF!</v>
      </c>
      <c r="E1277" s="57" t="s">
        <v>154</v>
      </c>
      <c r="F1277" s="32" t="s">
        <v>46</v>
      </c>
      <c r="G1277" s="30" t="s">
        <v>4</v>
      </c>
      <c r="H1277" s="44" t="s">
        <v>488</v>
      </c>
      <c r="I1277" s="52" t="s">
        <v>149</v>
      </c>
      <c r="J1277" s="33"/>
      <c r="K1277" s="69"/>
      <c r="L1277" s="39">
        <v>35</v>
      </c>
      <c r="M1277" s="41" t="e">
        <f>VLOOKUP(I1277,#REF!,6,0)</f>
        <v>#REF!</v>
      </c>
      <c r="N1277" s="33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</row>
    <row r="1278" spans="1:43" s="1" customFormat="1" ht="23.25" hidden="1" customHeight="1">
      <c r="A1278" s="28">
        <v>1273</v>
      </c>
      <c r="B1278" s="94" t="e">
        <f t="shared" si="19"/>
        <v>#REF!</v>
      </c>
      <c r="C1278" s="93" t="s">
        <v>3334</v>
      </c>
      <c r="D1278" s="139" t="e">
        <f>VLOOKUP(E1278,#REF!,25,0)</f>
        <v>#REF!</v>
      </c>
      <c r="E1278" s="57" t="s">
        <v>154</v>
      </c>
      <c r="F1278" s="32" t="s">
        <v>48</v>
      </c>
      <c r="G1278" s="30" t="s">
        <v>4</v>
      </c>
      <c r="H1278" s="27" t="s">
        <v>377</v>
      </c>
      <c r="I1278" s="52" t="s">
        <v>14</v>
      </c>
      <c r="J1278" s="33"/>
      <c r="K1278" s="69"/>
      <c r="L1278" s="79">
        <v>36</v>
      </c>
      <c r="M1278" s="98" t="e">
        <f>VLOOKUP(I1278,#REF!,6,0)</f>
        <v>#REF!</v>
      </c>
      <c r="N1278" s="33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</row>
    <row r="1279" spans="1:43" s="1" customFormat="1" ht="23.25" hidden="1" customHeight="1">
      <c r="A1279" s="28">
        <v>1274</v>
      </c>
      <c r="B1279" s="94" t="e">
        <f t="shared" si="19"/>
        <v>#REF!</v>
      </c>
      <c r="C1279" s="93" t="s">
        <v>3337</v>
      </c>
      <c r="D1279" s="139" t="e">
        <f>VLOOKUP(E1279,#REF!,25,0)</f>
        <v>#REF!</v>
      </c>
      <c r="E1279" s="57" t="s">
        <v>154</v>
      </c>
      <c r="F1279" s="32" t="s">
        <v>19</v>
      </c>
      <c r="G1279" s="30" t="s">
        <v>5</v>
      </c>
      <c r="H1279" s="27" t="s">
        <v>377</v>
      </c>
      <c r="I1279" s="52" t="s">
        <v>15</v>
      </c>
      <c r="J1279" s="33"/>
      <c r="K1279" s="69"/>
      <c r="L1279" s="79">
        <v>37</v>
      </c>
      <c r="M1279" s="98" t="e">
        <f>VLOOKUP(I1279,#REF!,6,0)</f>
        <v>#REF!</v>
      </c>
      <c r="N1279" s="33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</row>
    <row r="1280" spans="1:43" s="1" customFormat="1" ht="23.25" hidden="1" customHeight="1">
      <c r="A1280" s="28">
        <v>1275</v>
      </c>
      <c r="B1280" s="94" t="e">
        <f t="shared" si="19"/>
        <v>#REF!</v>
      </c>
      <c r="C1280" s="93" t="s">
        <v>3340</v>
      </c>
      <c r="D1280" s="139" t="e">
        <f>VLOOKUP(E1280,#REF!,25,0)</f>
        <v>#REF!</v>
      </c>
      <c r="E1280" s="57" t="s">
        <v>154</v>
      </c>
      <c r="F1280" s="32" t="s">
        <v>18</v>
      </c>
      <c r="G1280" s="30" t="s">
        <v>4</v>
      </c>
      <c r="H1280" s="27" t="s">
        <v>377</v>
      </c>
      <c r="I1280" s="52" t="s">
        <v>44</v>
      </c>
      <c r="J1280" s="33"/>
      <c r="K1280" s="69"/>
      <c r="L1280" s="79">
        <v>38</v>
      </c>
      <c r="M1280" s="98" t="e">
        <f>VLOOKUP(I1280,#REF!,6,0)</f>
        <v>#REF!</v>
      </c>
      <c r="N1280" s="33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</row>
    <row r="1281" spans="1:43" s="1" customFormat="1" ht="23.25" hidden="1" customHeight="1">
      <c r="A1281" s="28">
        <v>1276</v>
      </c>
      <c r="B1281" s="94" t="e">
        <f t="shared" si="19"/>
        <v>#REF!</v>
      </c>
      <c r="C1281" s="93" t="s">
        <v>3343</v>
      </c>
      <c r="D1281" s="139" t="e">
        <f>VLOOKUP(E1281,#REF!,25,0)</f>
        <v>#REF!</v>
      </c>
      <c r="E1281" s="57" t="s">
        <v>154</v>
      </c>
      <c r="F1281" s="32" t="s">
        <v>46</v>
      </c>
      <c r="G1281" s="30" t="s">
        <v>4</v>
      </c>
      <c r="H1281" s="44" t="s">
        <v>377</v>
      </c>
      <c r="I1281" s="52" t="s">
        <v>142</v>
      </c>
      <c r="J1281" s="33"/>
      <c r="K1281" s="69"/>
      <c r="L1281" s="79">
        <v>39</v>
      </c>
      <c r="M1281" s="98" t="e">
        <f>VLOOKUP(I1281,#REF!,6,0)</f>
        <v>#REF!</v>
      </c>
      <c r="N1281" s="33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</row>
    <row r="1282" spans="1:43" s="1" customFormat="1" ht="23.25" hidden="1" customHeight="1">
      <c r="A1282" s="28">
        <v>1277</v>
      </c>
      <c r="B1282" s="94" t="e">
        <f t="shared" si="19"/>
        <v>#REF!</v>
      </c>
      <c r="C1282" s="93" t="s">
        <v>3346</v>
      </c>
      <c r="D1282" s="139" t="e">
        <f>VLOOKUP(E1282,#REF!,25,0)</f>
        <v>#REF!</v>
      </c>
      <c r="E1282" s="57" t="s">
        <v>154</v>
      </c>
      <c r="F1282" s="32" t="s">
        <v>48</v>
      </c>
      <c r="G1282" s="30" t="s">
        <v>2</v>
      </c>
      <c r="H1282" s="27" t="s">
        <v>8</v>
      </c>
      <c r="I1282" s="52" t="s">
        <v>376</v>
      </c>
      <c r="J1282" s="33"/>
      <c r="K1282" s="69"/>
      <c r="L1282" s="79">
        <v>40</v>
      </c>
      <c r="M1282" s="98" t="e">
        <f>VLOOKUP(I1282,#REF!,6,0)</f>
        <v>#REF!</v>
      </c>
      <c r="N1282" s="33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</row>
    <row r="1283" spans="1:43" s="1" customFormat="1" ht="23.25" hidden="1" customHeight="1">
      <c r="A1283" s="28">
        <v>1278</v>
      </c>
      <c r="B1283" s="94" t="e">
        <f t="shared" si="19"/>
        <v>#REF!</v>
      </c>
      <c r="C1283" s="93" t="s">
        <v>3349</v>
      </c>
      <c r="D1283" s="139" t="e">
        <f>VLOOKUP(E1283,#REF!,25,0)</f>
        <v>#REF!</v>
      </c>
      <c r="E1283" s="57" t="s">
        <v>154</v>
      </c>
      <c r="F1283" s="32" t="s">
        <v>48</v>
      </c>
      <c r="G1283" s="30" t="s">
        <v>5</v>
      </c>
      <c r="H1283" s="44" t="s">
        <v>8</v>
      </c>
      <c r="I1283" s="52" t="s">
        <v>152</v>
      </c>
      <c r="J1283" s="33"/>
      <c r="K1283" s="69"/>
      <c r="L1283" s="79">
        <v>41</v>
      </c>
      <c r="M1283" s="98" t="e">
        <f>VLOOKUP(I1283,#REF!,6,0)</f>
        <v>#REF!</v>
      </c>
      <c r="N1283" s="3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</row>
    <row r="1284" spans="1:43" s="1" customFormat="1" ht="23.25" hidden="1" customHeight="1">
      <c r="A1284" s="28">
        <v>1279</v>
      </c>
      <c r="B1284" s="94" t="e">
        <f t="shared" si="19"/>
        <v>#REF!</v>
      </c>
      <c r="C1284" s="93" t="s">
        <v>3352</v>
      </c>
      <c r="D1284" s="139" t="e">
        <f>VLOOKUP(E1284,#REF!,25,0)</f>
        <v>#REF!</v>
      </c>
      <c r="E1284" s="57" t="s">
        <v>154</v>
      </c>
      <c r="F1284" s="32" t="s">
        <v>47</v>
      </c>
      <c r="G1284" s="30" t="s">
        <v>4</v>
      </c>
      <c r="H1284" s="44" t="s">
        <v>377</v>
      </c>
      <c r="I1284" s="52" t="s">
        <v>67</v>
      </c>
      <c r="J1284" s="33"/>
      <c r="K1284" s="69"/>
      <c r="L1284" s="79">
        <v>42</v>
      </c>
      <c r="M1284" s="98" t="e">
        <f>VLOOKUP(I1284,#REF!,6,0)</f>
        <v>#REF!</v>
      </c>
      <c r="N1284" s="33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</row>
    <row r="1285" spans="1:43" s="1" customFormat="1" ht="23.25" hidden="1" customHeight="1">
      <c r="A1285" s="28">
        <v>1280</v>
      </c>
      <c r="B1285" s="94" t="e">
        <f t="shared" si="19"/>
        <v>#REF!</v>
      </c>
      <c r="C1285" s="93" t="s">
        <v>3355</v>
      </c>
      <c r="D1285" s="139" t="e">
        <f>VLOOKUP(E1285,#REF!,25,0)</f>
        <v>#REF!</v>
      </c>
      <c r="E1285" s="57" t="s">
        <v>154</v>
      </c>
      <c r="F1285" s="32" t="s">
        <v>18</v>
      </c>
      <c r="G1285" s="30" t="s">
        <v>2</v>
      </c>
      <c r="H1285" s="44" t="s">
        <v>8</v>
      </c>
      <c r="I1285" s="52" t="s">
        <v>140</v>
      </c>
      <c r="J1285" s="33"/>
      <c r="K1285" s="69"/>
      <c r="L1285" s="79">
        <v>43</v>
      </c>
      <c r="M1285" s="98" t="e">
        <f>VLOOKUP(I1285,#REF!,6,0)</f>
        <v>#REF!</v>
      </c>
      <c r="N1285" s="33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</row>
    <row r="1286" spans="1:43" s="1" customFormat="1" ht="23.25" hidden="1" customHeight="1">
      <c r="A1286" s="28">
        <v>1281</v>
      </c>
      <c r="B1286" s="94" t="e">
        <f t="shared" ref="B1286:B1348" si="20">CONCATENATE(20241,$D1286,"K19.",$L1286)</f>
        <v>#REF!</v>
      </c>
      <c r="C1286" s="455" t="s">
        <v>3358</v>
      </c>
      <c r="D1286" s="142" t="e">
        <f>VLOOKUP(E1286,#REF!,25,0)</f>
        <v>#REF!</v>
      </c>
      <c r="E1286" s="127" t="s">
        <v>154</v>
      </c>
      <c r="F1286" s="128" t="s">
        <v>47</v>
      </c>
      <c r="G1286" s="129" t="s">
        <v>2</v>
      </c>
      <c r="H1286" s="130" t="s">
        <v>488</v>
      </c>
      <c r="I1286" s="131" t="s">
        <v>405</v>
      </c>
      <c r="J1286" s="132"/>
      <c r="K1286" s="447" t="s">
        <v>3637</v>
      </c>
      <c r="L1286" s="39">
        <v>44</v>
      </c>
      <c r="M1286" s="98" t="e">
        <f>VLOOKUP(I1286,#REF!,6,0)</f>
        <v>#REF!</v>
      </c>
      <c r="N1286" s="54" t="s">
        <v>465</v>
      </c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</row>
    <row r="1287" spans="1:43" s="1" customFormat="1" ht="23.25" hidden="1" customHeight="1">
      <c r="A1287" s="28">
        <v>1282</v>
      </c>
      <c r="B1287" s="94" t="e">
        <f t="shared" si="20"/>
        <v>#REF!</v>
      </c>
      <c r="C1287" s="457"/>
      <c r="D1287" s="142" t="e">
        <f>VLOOKUP(E1287,#REF!,25,0)</f>
        <v>#REF!</v>
      </c>
      <c r="E1287" s="127" t="s">
        <v>154</v>
      </c>
      <c r="F1287" s="128" t="s">
        <v>47</v>
      </c>
      <c r="G1287" s="129" t="s">
        <v>2</v>
      </c>
      <c r="H1287" s="130" t="s">
        <v>488</v>
      </c>
      <c r="I1287" s="131" t="s">
        <v>116</v>
      </c>
      <c r="J1287" s="132"/>
      <c r="K1287" s="458"/>
      <c r="L1287" s="39">
        <v>44</v>
      </c>
      <c r="M1287" s="98" t="e">
        <f>VLOOKUP(I1287,#REF!,6,0)</f>
        <v>#REF!</v>
      </c>
      <c r="N1287" s="54" t="s">
        <v>465</v>
      </c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</row>
    <row r="1288" spans="1:43" s="1" customFormat="1" ht="23.25" hidden="1" customHeight="1">
      <c r="A1288" s="28">
        <v>1283</v>
      </c>
      <c r="B1288" s="94" t="e">
        <f t="shared" si="20"/>
        <v>#REF!</v>
      </c>
      <c r="C1288" s="456"/>
      <c r="D1288" s="142" t="e">
        <f>VLOOKUP(E1288,#REF!,25,0)</f>
        <v>#REF!</v>
      </c>
      <c r="E1288" s="127" t="s">
        <v>154</v>
      </c>
      <c r="F1288" s="128" t="s">
        <v>47</v>
      </c>
      <c r="G1288" s="129" t="s">
        <v>2</v>
      </c>
      <c r="H1288" s="130" t="s">
        <v>488</v>
      </c>
      <c r="I1288" s="131" t="s">
        <v>114</v>
      </c>
      <c r="J1288" s="132"/>
      <c r="K1288" s="448"/>
      <c r="L1288" s="39">
        <v>44</v>
      </c>
      <c r="M1288" s="98" t="e">
        <f>VLOOKUP(I1288,#REF!,6,0)</f>
        <v>#REF!</v>
      </c>
      <c r="N1288" s="54" t="s">
        <v>558</v>
      </c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</row>
    <row r="1289" spans="1:43" s="1" customFormat="1" ht="23.25" hidden="1" customHeight="1">
      <c r="A1289" s="28">
        <v>1284</v>
      </c>
      <c r="B1289" s="94" t="e">
        <f t="shared" si="20"/>
        <v>#REF!</v>
      </c>
      <c r="C1289" s="445" t="s">
        <v>3361</v>
      </c>
      <c r="D1289" s="139" t="e">
        <f>VLOOKUP(E1289,#REF!,25,0)</f>
        <v>#REF!</v>
      </c>
      <c r="E1289" s="57" t="s">
        <v>154</v>
      </c>
      <c r="F1289" s="32" t="s">
        <v>46</v>
      </c>
      <c r="G1289" s="30" t="s">
        <v>4</v>
      </c>
      <c r="H1289" s="44" t="s">
        <v>478</v>
      </c>
      <c r="I1289" s="52" t="s">
        <v>101</v>
      </c>
      <c r="J1289" s="33"/>
      <c r="K1289" s="69"/>
      <c r="L1289" s="78">
        <v>45</v>
      </c>
      <c r="M1289" s="41" t="e">
        <f>VLOOKUP(I1289,#REF!,6,0)</f>
        <v>#REF!</v>
      </c>
      <c r="N1289" s="54" t="s">
        <v>590</v>
      </c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</row>
    <row r="1290" spans="1:43" s="1" customFormat="1" ht="23.25" hidden="1" customHeight="1">
      <c r="A1290" s="28">
        <v>1285</v>
      </c>
      <c r="B1290" s="94" t="e">
        <f t="shared" si="20"/>
        <v>#REF!</v>
      </c>
      <c r="C1290" s="453"/>
      <c r="D1290" s="139" t="e">
        <f>VLOOKUP(E1290,#REF!,25,0)</f>
        <v>#REF!</v>
      </c>
      <c r="E1290" s="57" t="s">
        <v>154</v>
      </c>
      <c r="F1290" s="32" t="s">
        <v>46</v>
      </c>
      <c r="G1290" s="30" t="s">
        <v>4</v>
      </c>
      <c r="H1290" s="44" t="s">
        <v>478</v>
      </c>
      <c r="I1290" s="52" t="s">
        <v>90</v>
      </c>
      <c r="J1290" s="33"/>
      <c r="K1290" s="69"/>
      <c r="L1290" s="78">
        <v>45</v>
      </c>
      <c r="M1290" s="41" t="e">
        <f>VLOOKUP(I1290,#REF!,6,0)</f>
        <v>#REF!</v>
      </c>
      <c r="N1290" s="33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</row>
    <row r="1291" spans="1:43" s="1" customFormat="1" ht="23.25" hidden="1" customHeight="1">
      <c r="A1291" s="28">
        <v>1286</v>
      </c>
      <c r="B1291" s="94" t="e">
        <f t="shared" si="20"/>
        <v>#REF!</v>
      </c>
      <c r="C1291" s="446"/>
      <c r="D1291" s="139" t="e">
        <f>VLOOKUP(E1291,#REF!,25,0)</f>
        <v>#REF!</v>
      </c>
      <c r="E1291" s="57" t="s">
        <v>154</v>
      </c>
      <c r="F1291" s="32" t="s">
        <v>46</v>
      </c>
      <c r="G1291" s="30" t="s">
        <v>4</v>
      </c>
      <c r="H1291" s="44" t="s">
        <v>478</v>
      </c>
      <c r="I1291" s="31" t="s">
        <v>402</v>
      </c>
      <c r="J1291" s="33"/>
      <c r="K1291" s="69"/>
      <c r="L1291" s="78">
        <v>45</v>
      </c>
      <c r="M1291" s="41" t="e">
        <f>VLOOKUP(I1291,#REF!,6,0)</f>
        <v>#REF!</v>
      </c>
      <c r="N1291" s="54" t="s">
        <v>567</v>
      </c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</row>
    <row r="1292" spans="1:43" s="1" customFormat="1" ht="23.25" hidden="1" customHeight="1">
      <c r="A1292" s="28">
        <v>1287</v>
      </c>
      <c r="B1292" s="94" t="e">
        <f t="shared" si="20"/>
        <v>#REF!</v>
      </c>
      <c r="C1292" s="445" t="s">
        <v>3364</v>
      </c>
      <c r="D1292" s="139" t="e">
        <f>VLOOKUP(E1292,#REF!,25,0)</f>
        <v>#REF!</v>
      </c>
      <c r="E1292" s="57" t="s">
        <v>154</v>
      </c>
      <c r="F1292" s="32" t="s">
        <v>19</v>
      </c>
      <c r="G1292" s="30" t="s">
        <v>4</v>
      </c>
      <c r="H1292" s="44" t="s">
        <v>488</v>
      </c>
      <c r="I1292" s="52" t="s">
        <v>92</v>
      </c>
      <c r="J1292" s="33"/>
      <c r="K1292" s="69"/>
      <c r="L1292" s="39">
        <v>46</v>
      </c>
      <c r="M1292" s="41" t="e">
        <f>VLOOKUP(I1292,#REF!,6,0)</f>
        <v>#REF!</v>
      </c>
      <c r="N1292" s="54" t="s">
        <v>570</v>
      </c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</row>
    <row r="1293" spans="1:43" s="1" customFormat="1" ht="23.25" hidden="1" customHeight="1">
      <c r="A1293" s="28">
        <v>1288</v>
      </c>
      <c r="B1293" s="94" t="e">
        <f t="shared" si="20"/>
        <v>#REF!</v>
      </c>
      <c r="C1293" s="446"/>
      <c r="D1293" s="139" t="e">
        <f>VLOOKUP(E1293,#REF!,25,0)</f>
        <v>#REF!</v>
      </c>
      <c r="E1293" s="57" t="s">
        <v>154</v>
      </c>
      <c r="F1293" s="32" t="s">
        <v>19</v>
      </c>
      <c r="G1293" s="30" t="s">
        <v>4</v>
      </c>
      <c r="H1293" s="44" t="s">
        <v>488</v>
      </c>
      <c r="I1293" s="52" t="s">
        <v>93</v>
      </c>
      <c r="J1293" s="33"/>
      <c r="K1293" s="69"/>
      <c r="L1293" s="39">
        <v>46</v>
      </c>
      <c r="M1293" s="41" t="e">
        <f>VLOOKUP(I1293,#REF!,6,0)</f>
        <v>#REF!</v>
      </c>
      <c r="N1293" s="54" t="s">
        <v>571</v>
      </c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</row>
    <row r="1294" spans="1:43" s="1" customFormat="1" ht="23.25" hidden="1" customHeight="1">
      <c r="A1294" s="28">
        <v>1289</v>
      </c>
      <c r="B1294" s="94" t="e">
        <f t="shared" si="20"/>
        <v>#REF!</v>
      </c>
      <c r="C1294" s="445" t="s">
        <v>3367</v>
      </c>
      <c r="D1294" s="139" t="e">
        <f>VLOOKUP(E1294,#REF!,25,0)</f>
        <v>#REF!</v>
      </c>
      <c r="E1294" s="57" t="s">
        <v>154</v>
      </c>
      <c r="F1294" s="32" t="s">
        <v>47</v>
      </c>
      <c r="G1294" s="30" t="s">
        <v>3</v>
      </c>
      <c r="H1294" s="44" t="s">
        <v>478</v>
      </c>
      <c r="I1294" s="52" t="s">
        <v>94</v>
      </c>
      <c r="J1294" s="33"/>
      <c r="K1294" s="69"/>
      <c r="L1294" s="39">
        <v>47</v>
      </c>
      <c r="M1294" s="41" t="e">
        <f>VLOOKUP(I1294,#REF!,6,0)</f>
        <v>#REF!</v>
      </c>
      <c r="N1294" s="54" t="s">
        <v>553</v>
      </c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</row>
    <row r="1295" spans="1:43" s="1" customFormat="1" ht="23.25" hidden="1" customHeight="1">
      <c r="A1295" s="28">
        <v>1290</v>
      </c>
      <c r="B1295" s="94" t="e">
        <f t="shared" si="20"/>
        <v>#REF!</v>
      </c>
      <c r="C1295" s="446"/>
      <c r="D1295" s="139" t="e">
        <f>VLOOKUP(E1295,#REF!,25,0)</f>
        <v>#REF!</v>
      </c>
      <c r="E1295" s="57" t="s">
        <v>154</v>
      </c>
      <c r="F1295" s="32" t="s">
        <v>47</v>
      </c>
      <c r="G1295" s="30" t="s">
        <v>3</v>
      </c>
      <c r="H1295" s="44" t="s">
        <v>478</v>
      </c>
      <c r="I1295" s="52" t="s">
        <v>95</v>
      </c>
      <c r="J1295" s="33"/>
      <c r="K1295" s="69"/>
      <c r="L1295" s="39">
        <v>47</v>
      </c>
      <c r="M1295" s="41" t="e">
        <f>VLOOKUP(I1295,#REF!,6,0)</f>
        <v>#REF!</v>
      </c>
      <c r="N1295" s="33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</row>
    <row r="1296" spans="1:43" s="1" customFormat="1" ht="23.25" hidden="1" customHeight="1">
      <c r="A1296" s="28">
        <v>1291</v>
      </c>
      <c r="B1296" s="94" t="e">
        <f t="shared" si="20"/>
        <v>#REF!</v>
      </c>
      <c r="C1296" s="445" t="s">
        <v>3370</v>
      </c>
      <c r="D1296" s="139" t="e">
        <f>VLOOKUP(E1296,#REF!,25,0)</f>
        <v>#REF!</v>
      </c>
      <c r="E1296" s="57" t="s">
        <v>154</v>
      </c>
      <c r="F1296" s="32" t="s">
        <v>46</v>
      </c>
      <c r="G1296" s="30" t="s">
        <v>1</v>
      </c>
      <c r="H1296" s="44" t="s">
        <v>488</v>
      </c>
      <c r="I1296" s="52" t="s">
        <v>96</v>
      </c>
      <c r="J1296" s="33"/>
      <c r="K1296" s="69"/>
      <c r="L1296" s="39">
        <v>48</v>
      </c>
      <c r="M1296" s="41" t="e">
        <f>VLOOKUP(I1296,#REF!,6,0)</f>
        <v>#REF!</v>
      </c>
      <c r="N1296" s="54" t="s">
        <v>554</v>
      </c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</row>
    <row r="1297" spans="1:43" s="3" customFormat="1" ht="23.25" hidden="1" customHeight="1">
      <c r="A1297" s="28">
        <v>1292</v>
      </c>
      <c r="B1297" s="94" t="e">
        <f t="shared" si="20"/>
        <v>#REF!</v>
      </c>
      <c r="C1297" s="446"/>
      <c r="D1297" s="139" t="e">
        <f>VLOOKUP(E1297,#REF!,25,0)</f>
        <v>#REF!</v>
      </c>
      <c r="E1297" s="57" t="s">
        <v>154</v>
      </c>
      <c r="F1297" s="32" t="s">
        <v>46</v>
      </c>
      <c r="G1297" s="30" t="s">
        <v>1</v>
      </c>
      <c r="H1297" s="44" t="s">
        <v>488</v>
      </c>
      <c r="I1297" s="52" t="s">
        <v>97</v>
      </c>
      <c r="J1297" s="33"/>
      <c r="K1297" s="69"/>
      <c r="L1297" s="39">
        <v>48</v>
      </c>
      <c r="M1297" s="41" t="e">
        <f>VLOOKUP(I1297,#REF!,6,0)</f>
        <v>#REF!</v>
      </c>
      <c r="N1297" s="33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</row>
    <row r="1298" spans="1:43" s="3" customFormat="1" ht="23.25" hidden="1" customHeight="1">
      <c r="A1298" s="28">
        <v>1293</v>
      </c>
      <c r="B1298" s="94" t="e">
        <f t="shared" si="20"/>
        <v>#REF!</v>
      </c>
      <c r="C1298" s="445" t="s">
        <v>3373</v>
      </c>
      <c r="D1298" s="139" t="e">
        <f>VLOOKUP(E1298,#REF!,25,0)</f>
        <v>#REF!</v>
      </c>
      <c r="E1298" s="57" t="s">
        <v>154</v>
      </c>
      <c r="F1298" s="32" t="s">
        <v>47</v>
      </c>
      <c r="G1298" s="30" t="s">
        <v>5</v>
      </c>
      <c r="H1298" s="44" t="s">
        <v>488</v>
      </c>
      <c r="I1298" s="31" t="s">
        <v>448</v>
      </c>
      <c r="J1298" s="33"/>
      <c r="K1298" s="69"/>
      <c r="L1298" s="39">
        <v>49</v>
      </c>
      <c r="M1298" s="41" t="e">
        <f>VLOOKUP(I1298,#REF!,6,0)</f>
        <v>#REF!</v>
      </c>
      <c r="N1298" s="54" t="s">
        <v>594</v>
      </c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</row>
    <row r="1299" spans="1:43" s="3" customFormat="1" ht="23.25" hidden="1" customHeight="1">
      <c r="A1299" s="28">
        <v>1294</v>
      </c>
      <c r="B1299" s="94" t="e">
        <f t="shared" si="20"/>
        <v>#REF!</v>
      </c>
      <c r="C1299" s="453"/>
      <c r="D1299" s="139" t="e">
        <f>VLOOKUP(E1299,#REF!,25,0)</f>
        <v>#REF!</v>
      </c>
      <c r="E1299" s="57" t="s">
        <v>154</v>
      </c>
      <c r="F1299" s="32" t="s">
        <v>47</v>
      </c>
      <c r="G1299" s="30" t="s">
        <v>5</v>
      </c>
      <c r="H1299" s="44" t="s">
        <v>488</v>
      </c>
      <c r="I1299" s="52" t="s">
        <v>98</v>
      </c>
      <c r="J1299" s="33"/>
      <c r="K1299" s="69"/>
      <c r="L1299" s="39">
        <v>49</v>
      </c>
      <c r="M1299" s="41" t="e">
        <f>VLOOKUP(I1299,#REF!,6,0)</f>
        <v>#REF!</v>
      </c>
      <c r="N1299" s="54" t="s">
        <v>589</v>
      </c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</row>
    <row r="1300" spans="1:43" s="3" customFormat="1" ht="23.25" hidden="1" customHeight="1">
      <c r="A1300" s="28">
        <v>1295</v>
      </c>
      <c r="B1300" s="94" t="e">
        <f t="shared" si="20"/>
        <v>#REF!</v>
      </c>
      <c r="C1300" s="446"/>
      <c r="D1300" s="139" t="e">
        <f>VLOOKUP(E1300,#REF!,25,0)</f>
        <v>#REF!</v>
      </c>
      <c r="E1300" s="57" t="s">
        <v>154</v>
      </c>
      <c r="F1300" s="32" t="s">
        <v>47</v>
      </c>
      <c r="G1300" s="30" t="s">
        <v>5</v>
      </c>
      <c r="H1300" s="44" t="s">
        <v>488</v>
      </c>
      <c r="I1300" s="52" t="s">
        <v>100</v>
      </c>
      <c r="J1300" s="33"/>
      <c r="K1300" s="69"/>
      <c r="L1300" s="39">
        <v>49</v>
      </c>
      <c r="M1300" s="41" t="e">
        <f>VLOOKUP(I1300,#REF!,6,0)</f>
        <v>#REF!</v>
      </c>
      <c r="N1300" s="33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</row>
    <row r="1301" spans="1:43" s="3" customFormat="1" ht="23.25" customHeight="1">
      <c r="A1301" s="28">
        <v>1296</v>
      </c>
      <c r="B1301" s="94" t="e">
        <f t="shared" si="20"/>
        <v>#REF!</v>
      </c>
      <c r="C1301" s="93" t="s">
        <v>3376</v>
      </c>
      <c r="D1301" s="139" t="e">
        <f>VLOOKUP(E1301,#REF!,25,0)</f>
        <v>#REF!</v>
      </c>
      <c r="E1301" s="57" t="s">
        <v>154</v>
      </c>
      <c r="F1301" s="32" t="s">
        <v>48</v>
      </c>
      <c r="G1301" s="30" t="s">
        <v>0</v>
      </c>
      <c r="H1301" s="27" t="s">
        <v>373</v>
      </c>
      <c r="I1301" s="52" t="s">
        <v>68</v>
      </c>
      <c r="J1301" s="24"/>
      <c r="K1301" s="69"/>
      <c r="L1301" s="80">
        <v>50</v>
      </c>
      <c r="M1301" s="41" t="e">
        <f>VLOOKUP(I1301,#REF!,6,0)</f>
        <v>#REF!</v>
      </c>
      <c r="N1301" s="24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</row>
    <row r="1302" spans="1:43" s="3" customFormat="1" ht="23.25" hidden="1" customHeight="1">
      <c r="A1302" s="28">
        <v>1297</v>
      </c>
      <c r="B1302" s="94" t="e">
        <f t="shared" si="20"/>
        <v>#REF!</v>
      </c>
      <c r="C1302" s="93" t="s">
        <v>3379</v>
      </c>
      <c r="D1302" s="139" t="e">
        <f>VLOOKUP(E1302,#REF!,25,0)</f>
        <v>#REF!</v>
      </c>
      <c r="E1302" s="57" t="s">
        <v>154</v>
      </c>
      <c r="F1302" s="32" t="s">
        <v>46</v>
      </c>
      <c r="G1302" s="30" t="s">
        <v>5</v>
      </c>
      <c r="H1302" s="27" t="s">
        <v>8</v>
      </c>
      <c r="I1302" s="52" t="s">
        <v>302</v>
      </c>
      <c r="J1302" s="33"/>
      <c r="K1302" s="69"/>
      <c r="L1302" s="79">
        <v>51</v>
      </c>
      <c r="M1302" s="98" t="e">
        <f>VLOOKUP(I1302,#REF!,6,0)</f>
        <v>#REF!</v>
      </c>
      <c r="N1302" s="33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</row>
    <row r="1303" spans="1:43" s="3" customFormat="1" ht="23.25" hidden="1" customHeight="1">
      <c r="A1303" s="28">
        <v>1298</v>
      </c>
      <c r="B1303" s="94" t="e">
        <f t="shared" si="20"/>
        <v>#REF!</v>
      </c>
      <c r="C1303" s="93" t="s">
        <v>3385</v>
      </c>
      <c r="D1303" s="139" t="e">
        <f>VLOOKUP(E1303,#REF!,25,0)</f>
        <v>#REF!</v>
      </c>
      <c r="E1303" s="53" t="s">
        <v>424</v>
      </c>
      <c r="F1303" s="30" t="s">
        <v>48</v>
      </c>
      <c r="G1303" s="30" t="s">
        <v>4</v>
      </c>
      <c r="H1303" s="27" t="s">
        <v>8</v>
      </c>
      <c r="I1303" s="52" t="s">
        <v>376</v>
      </c>
      <c r="J1303" s="33"/>
      <c r="K1303" s="69"/>
      <c r="L1303" s="38">
        <v>1</v>
      </c>
      <c r="M1303" s="98" t="e">
        <f>VLOOKUP(I1303,#REF!,6,0)</f>
        <v>#REF!</v>
      </c>
      <c r="N1303" s="3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</row>
    <row r="1304" spans="1:43" s="3" customFormat="1" ht="23.25" customHeight="1">
      <c r="A1304" s="28">
        <v>1299</v>
      </c>
      <c r="B1304" s="94" t="e">
        <f t="shared" si="20"/>
        <v>#REF!</v>
      </c>
      <c r="C1304" s="93" t="s">
        <v>3388</v>
      </c>
      <c r="D1304" s="139" t="e">
        <f>VLOOKUP(E1304,#REF!,25,0)</f>
        <v>#REF!</v>
      </c>
      <c r="E1304" s="57" t="s">
        <v>127</v>
      </c>
      <c r="F1304" s="32" t="s">
        <v>48</v>
      </c>
      <c r="G1304" s="30" t="s">
        <v>3</v>
      </c>
      <c r="H1304" s="27" t="s">
        <v>373</v>
      </c>
      <c r="I1304" s="52" t="s">
        <v>68</v>
      </c>
      <c r="J1304" s="33"/>
      <c r="K1304" s="69"/>
      <c r="L1304" s="38">
        <v>1</v>
      </c>
      <c r="M1304" s="41" t="e">
        <f>VLOOKUP(I1304,#REF!,6,0)</f>
        <v>#REF!</v>
      </c>
      <c r="N1304" s="33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</row>
    <row r="1305" spans="1:43" s="3" customFormat="1" ht="23.25" hidden="1" customHeight="1">
      <c r="A1305" s="28">
        <v>1300</v>
      </c>
      <c r="B1305" s="94" t="e">
        <f t="shared" si="20"/>
        <v>#REF!</v>
      </c>
      <c r="C1305" s="93" t="s">
        <v>3391</v>
      </c>
      <c r="D1305" s="139" t="e">
        <f>VLOOKUP(E1305,#REF!,25,0)</f>
        <v>#REF!</v>
      </c>
      <c r="E1305" s="57" t="s">
        <v>61</v>
      </c>
      <c r="F1305" s="32" t="s">
        <v>13</v>
      </c>
      <c r="G1305" s="30" t="s">
        <v>0</v>
      </c>
      <c r="H1305" s="27" t="s">
        <v>306</v>
      </c>
      <c r="I1305" s="52" t="s">
        <v>118</v>
      </c>
      <c r="J1305" s="24"/>
      <c r="K1305" s="69"/>
      <c r="L1305" s="76">
        <v>1</v>
      </c>
      <c r="M1305" s="41" t="e">
        <f>VLOOKUP(I1305,#REF!,6,0)</f>
        <v>#REF!</v>
      </c>
      <c r="N1305" s="24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</row>
    <row r="1306" spans="1:43" s="3" customFormat="1" ht="23.25" hidden="1" customHeight="1">
      <c r="A1306" s="28">
        <v>1301</v>
      </c>
      <c r="B1306" s="94" t="e">
        <f t="shared" si="20"/>
        <v>#REF!</v>
      </c>
      <c r="C1306" s="93" t="s">
        <v>3394</v>
      </c>
      <c r="D1306" s="139" t="e">
        <f>VLOOKUP(E1306,#REF!,25,0)</f>
        <v>#REF!</v>
      </c>
      <c r="E1306" s="57" t="s">
        <v>61</v>
      </c>
      <c r="F1306" s="32" t="s">
        <v>65</v>
      </c>
      <c r="G1306" s="30" t="s">
        <v>0</v>
      </c>
      <c r="H1306" s="27" t="s">
        <v>306</v>
      </c>
      <c r="I1306" s="52" t="s">
        <v>150</v>
      </c>
      <c r="J1306" s="24"/>
      <c r="K1306" s="69"/>
      <c r="L1306" s="76">
        <v>2</v>
      </c>
      <c r="M1306" s="41" t="e">
        <f>VLOOKUP(I1306,#REF!,6,0)</f>
        <v>#REF!</v>
      </c>
      <c r="N1306" s="24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</row>
    <row r="1307" spans="1:43" s="3" customFormat="1" ht="23.25" hidden="1" customHeight="1">
      <c r="A1307" s="28">
        <v>1302</v>
      </c>
      <c r="B1307" s="94" t="e">
        <f t="shared" si="20"/>
        <v>#REF!</v>
      </c>
      <c r="C1307" s="93" t="s">
        <v>3397</v>
      </c>
      <c r="D1307" s="139" t="e">
        <f>VLOOKUP(E1307,#REF!,25,0)</f>
        <v>#REF!</v>
      </c>
      <c r="E1307" s="57" t="s">
        <v>61</v>
      </c>
      <c r="F1307" s="32" t="s">
        <v>13</v>
      </c>
      <c r="G1307" s="30" t="s">
        <v>0</v>
      </c>
      <c r="H1307" s="44" t="s">
        <v>110</v>
      </c>
      <c r="I1307" s="60" t="s">
        <v>328</v>
      </c>
      <c r="J1307" s="24"/>
      <c r="K1307" s="69"/>
      <c r="L1307" s="38">
        <v>3</v>
      </c>
      <c r="M1307" s="41" t="e">
        <f>VLOOKUP(I1307,#REF!,6,0)</f>
        <v>#REF!</v>
      </c>
      <c r="N1307" s="24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</row>
    <row r="1308" spans="1:43" s="3" customFormat="1" ht="23.25" hidden="1" customHeight="1">
      <c r="A1308" s="28">
        <v>1303</v>
      </c>
      <c r="B1308" s="94" t="e">
        <f t="shared" si="20"/>
        <v>#REF!</v>
      </c>
      <c r="C1308" s="93" t="s">
        <v>3400</v>
      </c>
      <c r="D1308" s="139" t="e">
        <f>VLOOKUP(E1308,#REF!,25,0)</f>
        <v>#REF!</v>
      </c>
      <c r="E1308" s="57" t="s">
        <v>61</v>
      </c>
      <c r="F1308" s="32" t="s">
        <v>65</v>
      </c>
      <c r="G1308" s="30" t="s">
        <v>3</v>
      </c>
      <c r="H1308" s="27" t="s">
        <v>22</v>
      </c>
      <c r="I1308" s="52" t="s">
        <v>309</v>
      </c>
      <c r="J1308" s="33"/>
      <c r="K1308" s="69"/>
      <c r="L1308" s="76">
        <v>4</v>
      </c>
      <c r="M1308" s="41" t="e">
        <f>VLOOKUP(I1308,#REF!,6,0)</f>
        <v>#REF!</v>
      </c>
      <c r="N1308" s="33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</row>
    <row r="1309" spans="1:43" s="3" customFormat="1" ht="23.25" hidden="1" customHeight="1">
      <c r="A1309" s="28">
        <v>1304</v>
      </c>
      <c r="B1309" s="94" t="e">
        <f t="shared" si="20"/>
        <v>#REF!</v>
      </c>
      <c r="C1309" s="93" t="s">
        <v>3403</v>
      </c>
      <c r="D1309" s="139" t="e">
        <f>VLOOKUP(E1309,#REF!,25,0)</f>
        <v>#REF!</v>
      </c>
      <c r="E1309" s="57" t="s">
        <v>61</v>
      </c>
      <c r="F1309" s="32" t="s">
        <v>13</v>
      </c>
      <c r="G1309" s="30" t="s">
        <v>3</v>
      </c>
      <c r="H1309" s="27" t="s">
        <v>22</v>
      </c>
      <c r="I1309" s="52" t="s">
        <v>310</v>
      </c>
      <c r="J1309" s="33"/>
      <c r="K1309" s="69"/>
      <c r="L1309" s="76">
        <v>5</v>
      </c>
      <c r="M1309" s="41" t="e">
        <f>VLOOKUP(I1309,#REF!,6,0)</f>
        <v>#REF!</v>
      </c>
      <c r="N1309" s="33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</row>
    <row r="1310" spans="1:43" s="3" customFormat="1" ht="23.25" hidden="1" customHeight="1">
      <c r="A1310" s="28">
        <v>1305</v>
      </c>
      <c r="B1310" s="94" t="e">
        <f t="shared" si="20"/>
        <v>#REF!</v>
      </c>
      <c r="C1310" s="93" t="s">
        <v>3406</v>
      </c>
      <c r="D1310" s="139" t="e">
        <f>VLOOKUP(E1310,#REF!,25,0)</f>
        <v>#REF!</v>
      </c>
      <c r="E1310" s="57" t="s">
        <v>61</v>
      </c>
      <c r="F1310" s="32" t="s">
        <v>65</v>
      </c>
      <c r="G1310" s="30" t="s">
        <v>5</v>
      </c>
      <c r="H1310" s="44" t="s">
        <v>22</v>
      </c>
      <c r="I1310" s="52" t="s">
        <v>311</v>
      </c>
      <c r="J1310" s="33"/>
      <c r="K1310" s="69" t="s">
        <v>539</v>
      </c>
      <c r="L1310" s="38">
        <v>6</v>
      </c>
      <c r="M1310" s="86" t="s">
        <v>600</v>
      </c>
      <c r="N1310" s="33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</row>
    <row r="1311" spans="1:43" s="3" customFormat="1" ht="23.25" hidden="1" customHeight="1">
      <c r="A1311" s="28">
        <v>1306</v>
      </c>
      <c r="B1311" s="94" t="e">
        <f t="shared" si="20"/>
        <v>#REF!</v>
      </c>
      <c r="C1311" s="93" t="s">
        <v>3409</v>
      </c>
      <c r="D1311" s="139" t="e">
        <f>VLOOKUP(E1311,#REF!,25,0)</f>
        <v>#REF!</v>
      </c>
      <c r="E1311" s="57" t="s">
        <v>61</v>
      </c>
      <c r="F1311" s="32" t="s">
        <v>13</v>
      </c>
      <c r="G1311" s="30" t="s">
        <v>5</v>
      </c>
      <c r="H1311" s="44" t="s">
        <v>22</v>
      </c>
      <c r="I1311" s="52" t="s">
        <v>312</v>
      </c>
      <c r="J1311" s="33"/>
      <c r="K1311" s="69" t="s">
        <v>539</v>
      </c>
      <c r="L1311" s="76">
        <v>7</v>
      </c>
      <c r="M1311" s="86" t="s">
        <v>600</v>
      </c>
      <c r="N1311" s="33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</row>
    <row r="1312" spans="1:43" s="3" customFormat="1" ht="23.25" hidden="1" customHeight="1">
      <c r="A1312" s="28">
        <v>1307</v>
      </c>
      <c r="B1312" s="94" t="e">
        <f t="shared" si="20"/>
        <v>#REF!</v>
      </c>
      <c r="C1312" s="93" t="s">
        <v>3412</v>
      </c>
      <c r="D1312" s="139" t="e">
        <f>VLOOKUP(E1312,#REF!,25,0)</f>
        <v>#REF!</v>
      </c>
      <c r="E1312" s="57" t="s">
        <v>61</v>
      </c>
      <c r="F1312" s="32" t="s">
        <v>65</v>
      </c>
      <c r="G1312" s="30" t="s">
        <v>2</v>
      </c>
      <c r="H1312" s="27" t="s">
        <v>23</v>
      </c>
      <c r="I1312" s="52" t="s">
        <v>313</v>
      </c>
      <c r="J1312" s="33"/>
      <c r="K1312" s="69"/>
      <c r="L1312" s="76">
        <v>8</v>
      </c>
      <c r="M1312" s="41" t="e">
        <f>VLOOKUP(I1312,#REF!,6,0)</f>
        <v>#REF!</v>
      </c>
      <c r="N1312" s="33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</row>
    <row r="1313" spans="1:43" ht="23.25" hidden="1" customHeight="1">
      <c r="A1313" s="28">
        <v>1308</v>
      </c>
      <c r="B1313" s="94" t="e">
        <f t="shared" si="20"/>
        <v>#REF!</v>
      </c>
      <c r="C1313" s="93" t="s">
        <v>3415</v>
      </c>
      <c r="D1313" s="139" t="e">
        <f>VLOOKUP(E1313,#REF!,25,0)</f>
        <v>#REF!</v>
      </c>
      <c r="E1313" s="57" t="s">
        <v>61</v>
      </c>
      <c r="F1313" s="32" t="s">
        <v>13</v>
      </c>
      <c r="G1313" s="30" t="s">
        <v>2</v>
      </c>
      <c r="H1313" s="27" t="s">
        <v>23</v>
      </c>
      <c r="I1313" s="52" t="s">
        <v>314</v>
      </c>
      <c r="J1313" s="33"/>
      <c r="K1313" s="69"/>
      <c r="L1313" s="38">
        <v>9</v>
      </c>
      <c r="M1313" s="41" t="e">
        <f>VLOOKUP(I1313,#REF!,6,0)</f>
        <v>#REF!</v>
      </c>
      <c r="N1313" s="33"/>
    </row>
    <row r="1314" spans="1:43" ht="23.25" hidden="1" customHeight="1">
      <c r="A1314" s="28">
        <v>1309</v>
      </c>
      <c r="B1314" s="94" t="e">
        <f t="shared" si="20"/>
        <v>#REF!</v>
      </c>
      <c r="C1314" s="93" t="s">
        <v>3418</v>
      </c>
      <c r="D1314" s="139" t="e">
        <f>VLOOKUP(E1314,#REF!,25,0)</f>
        <v>#REF!</v>
      </c>
      <c r="E1314" s="57" t="s">
        <v>61</v>
      </c>
      <c r="F1314" s="32" t="s">
        <v>65</v>
      </c>
      <c r="G1314" s="30" t="s">
        <v>5</v>
      </c>
      <c r="H1314" s="27" t="s">
        <v>30</v>
      </c>
      <c r="I1314" s="52" t="s">
        <v>329</v>
      </c>
      <c r="J1314" s="33"/>
      <c r="K1314" s="69"/>
      <c r="L1314" s="76">
        <v>10</v>
      </c>
      <c r="M1314" s="41" t="e">
        <f>VLOOKUP(I1314,#REF!,6,0)</f>
        <v>#REF!</v>
      </c>
      <c r="N1314" s="33"/>
    </row>
    <row r="1315" spans="1:43" ht="23.25" hidden="1" customHeight="1">
      <c r="A1315" s="28">
        <v>1310</v>
      </c>
      <c r="B1315" s="94" t="e">
        <f t="shared" si="20"/>
        <v>#REF!</v>
      </c>
      <c r="C1315" s="93" t="s">
        <v>3421</v>
      </c>
      <c r="D1315" s="139" t="e">
        <f>VLOOKUP(E1315,#REF!,25,0)</f>
        <v>#REF!</v>
      </c>
      <c r="E1315" s="57" t="s">
        <v>61</v>
      </c>
      <c r="F1315" s="32" t="s">
        <v>13</v>
      </c>
      <c r="G1315" s="30" t="s">
        <v>5</v>
      </c>
      <c r="H1315" s="27" t="s">
        <v>30</v>
      </c>
      <c r="I1315" s="52" t="s">
        <v>330</v>
      </c>
      <c r="J1315" s="33"/>
      <c r="K1315" s="69"/>
      <c r="L1315" s="76">
        <v>11</v>
      </c>
      <c r="M1315" s="41" t="e">
        <f>VLOOKUP(I1315,#REF!,6,0)</f>
        <v>#REF!</v>
      </c>
      <c r="N1315" s="33"/>
    </row>
    <row r="1316" spans="1:43" ht="23.25" hidden="1" customHeight="1">
      <c r="A1316" s="28">
        <v>1311</v>
      </c>
      <c r="B1316" s="94" t="e">
        <f t="shared" si="20"/>
        <v>#REF!</v>
      </c>
      <c r="C1316" s="93" t="s">
        <v>3424</v>
      </c>
      <c r="D1316" s="139" t="e">
        <f>VLOOKUP(E1316,#REF!,25,0)</f>
        <v>#REF!</v>
      </c>
      <c r="E1316" s="57" t="s">
        <v>61</v>
      </c>
      <c r="F1316" s="32" t="s">
        <v>65</v>
      </c>
      <c r="G1316" s="30" t="s">
        <v>0</v>
      </c>
      <c r="H1316" s="44" t="s">
        <v>110</v>
      </c>
      <c r="I1316" s="52" t="s">
        <v>331</v>
      </c>
      <c r="J1316" s="33"/>
      <c r="K1316" s="69" t="s">
        <v>539</v>
      </c>
      <c r="L1316" s="38">
        <v>12</v>
      </c>
      <c r="M1316" s="86" t="s">
        <v>600</v>
      </c>
      <c r="N1316" s="33"/>
    </row>
    <row r="1317" spans="1:43" ht="23.25" hidden="1" customHeight="1">
      <c r="A1317" s="28">
        <v>1312</v>
      </c>
      <c r="B1317" s="94" t="e">
        <f t="shared" si="20"/>
        <v>#REF!</v>
      </c>
      <c r="C1317" s="93" t="s">
        <v>3427</v>
      </c>
      <c r="D1317" s="139" t="e">
        <f>VLOOKUP(E1317,#REF!,25,0)</f>
        <v>#REF!</v>
      </c>
      <c r="E1317" s="57" t="s">
        <v>61</v>
      </c>
      <c r="F1317" s="32" t="s">
        <v>13</v>
      </c>
      <c r="G1317" s="30" t="s">
        <v>0</v>
      </c>
      <c r="H1317" s="44" t="s">
        <v>110</v>
      </c>
      <c r="I1317" s="52" t="s">
        <v>332</v>
      </c>
      <c r="J1317" s="24"/>
      <c r="K1317" s="69" t="s">
        <v>539</v>
      </c>
      <c r="L1317" s="76">
        <v>13</v>
      </c>
      <c r="M1317" s="86" t="s">
        <v>600</v>
      </c>
      <c r="N1317" s="24"/>
      <c r="AQ1317" s="3"/>
    </row>
    <row r="1318" spans="1:43" ht="23.25" hidden="1" customHeight="1">
      <c r="A1318" s="28">
        <v>1313</v>
      </c>
      <c r="B1318" s="94" t="e">
        <f t="shared" si="20"/>
        <v>#REF!</v>
      </c>
      <c r="C1318" s="93" t="s">
        <v>3430</v>
      </c>
      <c r="D1318" s="139" t="e">
        <f>VLOOKUP(E1318,#REF!,25,0)</f>
        <v>#REF!</v>
      </c>
      <c r="E1318" s="57" t="s">
        <v>61</v>
      </c>
      <c r="F1318" s="32" t="s">
        <v>13</v>
      </c>
      <c r="G1318" s="30" t="s">
        <v>4</v>
      </c>
      <c r="H1318" s="27" t="s">
        <v>31</v>
      </c>
      <c r="I1318" s="52" t="s">
        <v>333</v>
      </c>
      <c r="J1318" s="33"/>
      <c r="K1318" s="69"/>
      <c r="L1318" s="76">
        <v>14</v>
      </c>
      <c r="M1318" s="41" t="e">
        <f>VLOOKUP(I1318,#REF!,6,0)</f>
        <v>#REF!</v>
      </c>
      <c r="N1318" s="33"/>
    </row>
    <row r="1319" spans="1:43" ht="23.25" hidden="1" customHeight="1">
      <c r="A1319" s="28">
        <v>1314</v>
      </c>
      <c r="B1319" s="94" t="e">
        <f t="shared" si="20"/>
        <v>#REF!</v>
      </c>
      <c r="C1319" s="93" t="s">
        <v>3433</v>
      </c>
      <c r="D1319" s="139" t="e">
        <f>VLOOKUP(E1319,#REF!,25,0)</f>
        <v>#REF!</v>
      </c>
      <c r="E1319" s="57" t="s">
        <v>61</v>
      </c>
      <c r="F1319" s="32" t="s">
        <v>65</v>
      </c>
      <c r="G1319" s="30" t="s">
        <v>4</v>
      </c>
      <c r="H1319" s="27" t="s">
        <v>31</v>
      </c>
      <c r="I1319" s="52" t="s">
        <v>334</v>
      </c>
      <c r="J1319" s="33"/>
      <c r="K1319" s="69"/>
      <c r="L1319" s="38">
        <v>15</v>
      </c>
      <c r="M1319" s="41" t="e">
        <f>VLOOKUP(I1319,#REF!,6,0)</f>
        <v>#REF!</v>
      </c>
      <c r="N1319" s="33"/>
    </row>
    <row r="1320" spans="1:43" ht="23.25" hidden="1" customHeight="1">
      <c r="A1320" s="28">
        <v>1315</v>
      </c>
      <c r="B1320" s="94" t="e">
        <f t="shared" si="20"/>
        <v>#REF!</v>
      </c>
      <c r="C1320" s="93" t="s">
        <v>3436</v>
      </c>
      <c r="D1320" s="139" t="e">
        <f>VLOOKUP(E1320,#REF!,25,0)</f>
        <v>#REF!</v>
      </c>
      <c r="E1320" s="57" t="s">
        <v>61</v>
      </c>
      <c r="F1320" s="32" t="s">
        <v>13</v>
      </c>
      <c r="G1320" s="30" t="s">
        <v>1</v>
      </c>
      <c r="H1320" s="44" t="s">
        <v>31</v>
      </c>
      <c r="I1320" s="52" t="s">
        <v>335</v>
      </c>
      <c r="J1320" s="33"/>
      <c r="K1320" s="69" t="s">
        <v>539</v>
      </c>
      <c r="L1320" s="76">
        <v>16</v>
      </c>
      <c r="M1320" s="86" t="s">
        <v>600</v>
      </c>
      <c r="N1320" s="33"/>
    </row>
    <row r="1321" spans="1:43" ht="23.25" hidden="1" customHeight="1">
      <c r="A1321" s="28">
        <v>1316</v>
      </c>
      <c r="B1321" s="94" t="e">
        <f t="shared" si="20"/>
        <v>#REF!</v>
      </c>
      <c r="C1321" s="93" t="s">
        <v>3439</v>
      </c>
      <c r="D1321" s="139" t="e">
        <f>VLOOKUP(E1321,#REF!,25,0)</f>
        <v>#REF!</v>
      </c>
      <c r="E1321" s="57" t="s">
        <v>61</v>
      </c>
      <c r="F1321" s="32" t="s">
        <v>13</v>
      </c>
      <c r="G1321" s="30" t="s">
        <v>2</v>
      </c>
      <c r="H1321" s="44" t="s">
        <v>31</v>
      </c>
      <c r="I1321" s="52" t="s">
        <v>336</v>
      </c>
      <c r="J1321" s="33"/>
      <c r="K1321" s="69" t="s">
        <v>539</v>
      </c>
      <c r="L1321" s="76">
        <v>17</v>
      </c>
      <c r="M1321" s="86" t="s">
        <v>600</v>
      </c>
      <c r="N1321" s="33"/>
    </row>
    <row r="1322" spans="1:43" ht="23.25" hidden="1" customHeight="1">
      <c r="A1322" s="28">
        <v>1317</v>
      </c>
      <c r="B1322" s="94" t="e">
        <f t="shared" si="20"/>
        <v>#REF!</v>
      </c>
      <c r="C1322" s="93" t="s">
        <v>3442</v>
      </c>
      <c r="D1322" s="139" t="e">
        <f>VLOOKUP(E1322,#REF!,25,0)</f>
        <v>#REF!</v>
      </c>
      <c r="E1322" s="57" t="s">
        <v>61</v>
      </c>
      <c r="F1322" s="32" t="s">
        <v>65</v>
      </c>
      <c r="G1322" s="30" t="s">
        <v>2</v>
      </c>
      <c r="H1322" s="44" t="s">
        <v>31</v>
      </c>
      <c r="I1322" s="52" t="s">
        <v>337</v>
      </c>
      <c r="J1322" s="33"/>
      <c r="K1322" s="69" t="s">
        <v>539</v>
      </c>
      <c r="L1322" s="38">
        <v>18</v>
      </c>
      <c r="M1322" s="86" t="s">
        <v>600</v>
      </c>
      <c r="N1322" s="33"/>
    </row>
    <row r="1323" spans="1:43" ht="23.25" hidden="1" customHeight="1">
      <c r="A1323" s="28">
        <v>1318</v>
      </c>
      <c r="B1323" s="94" t="e">
        <f t="shared" si="20"/>
        <v>#REF!</v>
      </c>
      <c r="C1323" s="93" t="s">
        <v>3445</v>
      </c>
      <c r="D1323" s="139" t="e">
        <f>VLOOKUP(E1323,#REF!,25,0)</f>
        <v>#REF!</v>
      </c>
      <c r="E1323" s="57" t="s">
        <v>61</v>
      </c>
      <c r="F1323" s="32" t="s">
        <v>65</v>
      </c>
      <c r="G1323" s="30" t="s">
        <v>1</v>
      </c>
      <c r="H1323" s="27" t="s">
        <v>32</v>
      </c>
      <c r="I1323" s="52" t="s">
        <v>338</v>
      </c>
      <c r="J1323" s="33"/>
      <c r="K1323" s="69"/>
      <c r="L1323" s="76">
        <v>19</v>
      </c>
      <c r="M1323" s="41" t="e">
        <f>VLOOKUP(I1323,#REF!,6,0)</f>
        <v>#REF!</v>
      </c>
      <c r="N1323" s="33"/>
    </row>
    <row r="1324" spans="1:43" ht="23.25" hidden="1" customHeight="1">
      <c r="A1324" s="28">
        <v>1319</v>
      </c>
      <c r="B1324" s="94" t="e">
        <f t="shared" si="20"/>
        <v>#REF!</v>
      </c>
      <c r="C1324" s="93" t="s">
        <v>3448</v>
      </c>
      <c r="D1324" s="139" t="e">
        <f>VLOOKUP(E1324,#REF!,25,0)</f>
        <v>#REF!</v>
      </c>
      <c r="E1324" s="57" t="s">
        <v>61</v>
      </c>
      <c r="F1324" s="32" t="s">
        <v>13</v>
      </c>
      <c r="G1324" s="30" t="s">
        <v>1</v>
      </c>
      <c r="H1324" s="27" t="s">
        <v>32</v>
      </c>
      <c r="I1324" s="52" t="s">
        <v>339</v>
      </c>
      <c r="J1324" s="33"/>
      <c r="K1324" s="69"/>
      <c r="L1324" s="76">
        <v>20</v>
      </c>
      <c r="M1324" s="41" t="e">
        <f>VLOOKUP(I1324,#REF!,6,0)</f>
        <v>#REF!</v>
      </c>
      <c r="N1324" s="33"/>
    </row>
    <row r="1325" spans="1:43" ht="23.25" hidden="1" customHeight="1">
      <c r="A1325" s="28">
        <v>1320</v>
      </c>
      <c r="B1325" s="94" t="e">
        <f t="shared" si="20"/>
        <v>#REF!</v>
      </c>
      <c r="C1325" s="93" t="s">
        <v>3451</v>
      </c>
      <c r="D1325" s="139" t="e">
        <f>VLOOKUP(E1325,#REF!,25,0)</f>
        <v>#REF!</v>
      </c>
      <c r="E1325" s="57" t="s">
        <v>61</v>
      </c>
      <c r="F1325" s="32" t="s">
        <v>65</v>
      </c>
      <c r="G1325" s="30" t="s">
        <v>2</v>
      </c>
      <c r="H1325" s="27" t="s">
        <v>176</v>
      </c>
      <c r="I1325" s="52" t="s">
        <v>303</v>
      </c>
      <c r="J1325" s="33"/>
      <c r="K1325" s="69"/>
      <c r="L1325" s="38">
        <v>21</v>
      </c>
      <c r="M1325" s="41" t="e">
        <f>VLOOKUP(I1325,#REF!,6,0)</f>
        <v>#REF!</v>
      </c>
      <c r="N1325" s="33"/>
    </row>
    <row r="1326" spans="1:43" ht="23.25" hidden="1" customHeight="1">
      <c r="A1326" s="28">
        <v>1321</v>
      </c>
      <c r="B1326" s="94" t="e">
        <f t="shared" si="20"/>
        <v>#REF!</v>
      </c>
      <c r="C1326" s="93" t="s">
        <v>3454</v>
      </c>
      <c r="D1326" s="139" t="e">
        <f>VLOOKUP(E1326,#REF!,25,0)</f>
        <v>#REF!</v>
      </c>
      <c r="E1326" s="57" t="s">
        <v>61</v>
      </c>
      <c r="F1326" s="32" t="s">
        <v>13</v>
      </c>
      <c r="G1326" s="30" t="s">
        <v>2</v>
      </c>
      <c r="H1326" s="27" t="s">
        <v>176</v>
      </c>
      <c r="I1326" s="52" t="s">
        <v>304</v>
      </c>
      <c r="J1326" s="33"/>
      <c r="K1326" s="69"/>
      <c r="L1326" s="76">
        <v>22</v>
      </c>
      <c r="M1326" s="41" t="e">
        <f>VLOOKUP(I1326,#REF!,6,0)</f>
        <v>#REF!</v>
      </c>
      <c r="N1326" s="33"/>
    </row>
    <row r="1327" spans="1:43" ht="23.25" hidden="1" customHeight="1">
      <c r="A1327" s="28">
        <v>1322</v>
      </c>
      <c r="B1327" s="94" t="e">
        <f t="shared" si="20"/>
        <v>#REF!</v>
      </c>
      <c r="C1327" s="93" t="s">
        <v>3457</v>
      </c>
      <c r="D1327" s="139" t="e">
        <f>VLOOKUP(E1327,#REF!,25,0)</f>
        <v>#REF!</v>
      </c>
      <c r="E1327" s="57" t="s">
        <v>61</v>
      </c>
      <c r="F1327" s="32" t="s">
        <v>65</v>
      </c>
      <c r="G1327" s="30" t="s">
        <v>2</v>
      </c>
      <c r="H1327" s="44" t="s">
        <v>176</v>
      </c>
      <c r="I1327" s="52" t="s">
        <v>305</v>
      </c>
      <c r="J1327" s="33"/>
      <c r="K1327" s="81" t="s">
        <v>539</v>
      </c>
      <c r="L1327" s="76">
        <v>23</v>
      </c>
      <c r="M1327" s="86" t="s">
        <v>600</v>
      </c>
      <c r="N1327" s="54"/>
    </row>
    <row r="1328" spans="1:43" ht="23.25" hidden="1" customHeight="1">
      <c r="A1328" s="28">
        <v>1323</v>
      </c>
      <c r="B1328" s="94" t="e">
        <f t="shared" si="20"/>
        <v>#REF!</v>
      </c>
      <c r="C1328" s="93" t="s">
        <v>3460</v>
      </c>
      <c r="D1328" s="139" t="e">
        <f>VLOOKUP(E1328,#REF!,25,0)</f>
        <v>#REF!</v>
      </c>
      <c r="E1328" s="57" t="s">
        <v>61</v>
      </c>
      <c r="F1328" s="32" t="s">
        <v>65</v>
      </c>
      <c r="G1328" s="30" t="s">
        <v>2</v>
      </c>
      <c r="H1328" s="27" t="s">
        <v>110</v>
      </c>
      <c r="I1328" s="52" t="s">
        <v>153</v>
      </c>
      <c r="J1328" s="33"/>
      <c r="K1328" s="69"/>
      <c r="L1328" s="38">
        <v>24</v>
      </c>
      <c r="M1328" s="41" t="e">
        <f>VLOOKUP(I1328,#REF!,6,0)</f>
        <v>#REF!</v>
      </c>
      <c r="N1328" s="33"/>
    </row>
    <row r="1329" spans="1:43" ht="23.25" hidden="1" customHeight="1">
      <c r="A1329" s="28">
        <v>1324</v>
      </c>
      <c r="B1329" s="94" t="e">
        <f t="shared" si="20"/>
        <v>#REF!</v>
      </c>
      <c r="C1329" s="93" t="s">
        <v>3463</v>
      </c>
      <c r="D1329" s="139" t="e">
        <f>VLOOKUP(E1329,#REF!,25,0)</f>
        <v>#REF!</v>
      </c>
      <c r="E1329" s="57" t="s">
        <v>61</v>
      </c>
      <c r="F1329" s="32" t="s">
        <v>13</v>
      </c>
      <c r="G1329" s="30" t="s">
        <v>3</v>
      </c>
      <c r="H1329" s="27" t="s">
        <v>375</v>
      </c>
      <c r="I1329" s="52" t="s">
        <v>307</v>
      </c>
      <c r="J1329" s="33"/>
      <c r="K1329" s="69"/>
      <c r="L1329" s="76">
        <v>25</v>
      </c>
      <c r="M1329" s="41" t="e">
        <f>VLOOKUP(I1329,#REF!,6,0)</f>
        <v>#REF!</v>
      </c>
      <c r="N1329" s="33"/>
    </row>
    <row r="1330" spans="1:43" ht="23.25" hidden="1" customHeight="1">
      <c r="A1330" s="28">
        <v>1325</v>
      </c>
      <c r="B1330" s="94" t="e">
        <f t="shared" si="20"/>
        <v>#REF!</v>
      </c>
      <c r="C1330" s="93" t="s">
        <v>3466</v>
      </c>
      <c r="D1330" s="139" t="e">
        <f>VLOOKUP(E1330,#REF!,25,0)</f>
        <v>#REF!</v>
      </c>
      <c r="E1330" s="57" t="s">
        <v>61</v>
      </c>
      <c r="F1330" s="32" t="s">
        <v>65</v>
      </c>
      <c r="G1330" s="30" t="s">
        <v>4</v>
      </c>
      <c r="H1330" s="44" t="s">
        <v>32</v>
      </c>
      <c r="I1330" s="52" t="s">
        <v>102</v>
      </c>
      <c r="J1330" s="33"/>
      <c r="K1330" s="99" t="s">
        <v>539</v>
      </c>
      <c r="L1330" s="76">
        <v>26</v>
      </c>
      <c r="M1330" s="40" t="s">
        <v>600</v>
      </c>
      <c r="N1330" s="33"/>
    </row>
    <row r="1331" spans="1:43" ht="23.25" hidden="1" customHeight="1">
      <c r="A1331" s="28">
        <v>1326</v>
      </c>
      <c r="B1331" s="94" t="e">
        <f t="shared" si="20"/>
        <v>#REF!</v>
      </c>
      <c r="C1331" s="93" t="s">
        <v>3469</v>
      </c>
      <c r="D1331" s="139" t="e">
        <f>VLOOKUP(E1331,#REF!,25,0)</f>
        <v>#REF!</v>
      </c>
      <c r="E1331" s="57" t="s">
        <v>61</v>
      </c>
      <c r="F1331" s="32" t="s">
        <v>13</v>
      </c>
      <c r="G1331" s="30" t="s">
        <v>4</v>
      </c>
      <c r="H1331" s="27" t="s">
        <v>32</v>
      </c>
      <c r="I1331" s="52" t="s">
        <v>103</v>
      </c>
      <c r="J1331" s="33"/>
      <c r="K1331" s="99" t="s">
        <v>539</v>
      </c>
      <c r="L1331" s="38">
        <v>27</v>
      </c>
      <c r="M1331" s="40" t="s">
        <v>600</v>
      </c>
      <c r="N1331" s="33"/>
    </row>
    <row r="1332" spans="1:43" ht="23.25" hidden="1" customHeight="1">
      <c r="A1332" s="28">
        <v>1327</v>
      </c>
      <c r="B1332" s="94" t="e">
        <f t="shared" si="20"/>
        <v>#REF!</v>
      </c>
      <c r="C1332" s="93" t="s">
        <v>3472</v>
      </c>
      <c r="D1332" s="139" t="e">
        <f>VLOOKUP(E1332,#REF!,25,0)</f>
        <v>#REF!</v>
      </c>
      <c r="E1332" s="57" t="s">
        <v>61</v>
      </c>
      <c r="F1332" s="32" t="s">
        <v>65</v>
      </c>
      <c r="G1332" s="30" t="s">
        <v>0</v>
      </c>
      <c r="H1332" s="44" t="s">
        <v>34</v>
      </c>
      <c r="I1332" s="52" t="s">
        <v>413</v>
      </c>
      <c r="J1332" s="24"/>
      <c r="K1332" s="69"/>
      <c r="L1332" s="76">
        <v>28</v>
      </c>
      <c r="M1332" s="82" t="s">
        <v>530</v>
      </c>
      <c r="N1332" s="24"/>
    </row>
    <row r="1333" spans="1:43" ht="23.25" hidden="1" customHeight="1">
      <c r="A1333" s="28">
        <v>1328</v>
      </c>
      <c r="B1333" s="94" t="e">
        <f t="shared" si="20"/>
        <v>#REF!</v>
      </c>
      <c r="C1333" s="93" t="s">
        <v>3475</v>
      </c>
      <c r="D1333" s="139" t="e">
        <f>VLOOKUP(E1333,#REF!,25,0)</f>
        <v>#REF!</v>
      </c>
      <c r="E1333" s="57" t="s">
        <v>61</v>
      </c>
      <c r="F1333" s="32" t="s">
        <v>65</v>
      </c>
      <c r="G1333" s="30" t="s">
        <v>3</v>
      </c>
      <c r="H1333" s="27" t="s">
        <v>360</v>
      </c>
      <c r="I1333" s="52" t="s">
        <v>374</v>
      </c>
      <c r="J1333" s="33"/>
      <c r="K1333" s="69"/>
      <c r="L1333" s="76">
        <v>29</v>
      </c>
      <c r="M1333" s="41" t="e">
        <f>VLOOKUP(I1333,#REF!,6,0)</f>
        <v>#REF!</v>
      </c>
      <c r="N1333" s="33"/>
    </row>
    <row r="1334" spans="1:43" ht="23.25" hidden="1" customHeight="1">
      <c r="A1334" s="28">
        <v>1329</v>
      </c>
      <c r="B1334" s="94" t="e">
        <f t="shared" si="20"/>
        <v>#REF!</v>
      </c>
      <c r="C1334" s="93" t="s">
        <v>3478</v>
      </c>
      <c r="D1334" s="139" t="e">
        <f>VLOOKUP(E1334,#REF!,25,0)</f>
        <v>#REF!</v>
      </c>
      <c r="E1334" s="57" t="s">
        <v>61</v>
      </c>
      <c r="F1334" s="32" t="s">
        <v>65</v>
      </c>
      <c r="G1334" s="30" t="s">
        <v>1</v>
      </c>
      <c r="H1334" s="44" t="s">
        <v>31</v>
      </c>
      <c r="I1334" s="52" t="s">
        <v>414</v>
      </c>
      <c r="J1334" s="33"/>
      <c r="K1334" s="69" t="s">
        <v>539</v>
      </c>
      <c r="L1334" s="38">
        <v>30</v>
      </c>
      <c r="M1334" s="86" t="s">
        <v>600</v>
      </c>
      <c r="N1334" s="33"/>
    </row>
    <row r="1335" spans="1:43" ht="23.25" hidden="1" customHeight="1">
      <c r="A1335" s="28">
        <v>1330</v>
      </c>
      <c r="B1335" s="94" t="e">
        <f t="shared" si="20"/>
        <v>#REF!</v>
      </c>
      <c r="C1335" s="93" t="s">
        <v>3481</v>
      </c>
      <c r="D1335" s="139" t="e">
        <f>VLOOKUP(E1335,#REF!,25,0)</f>
        <v>#REF!</v>
      </c>
      <c r="E1335" s="57" t="s">
        <v>61</v>
      </c>
      <c r="F1335" s="32" t="s">
        <v>13</v>
      </c>
      <c r="G1335" s="30" t="s">
        <v>0</v>
      </c>
      <c r="H1335" s="27" t="s">
        <v>24</v>
      </c>
      <c r="I1335" s="52" t="s">
        <v>144</v>
      </c>
      <c r="J1335" s="33"/>
      <c r="K1335" s="69"/>
      <c r="L1335" s="76">
        <v>31</v>
      </c>
      <c r="M1335" s="41" t="e">
        <f>VLOOKUP(I1335,#REF!,6,0)</f>
        <v>#REF!</v>
      </c>
      <c r="N1335" s="33"/>
      <c r="O1335" s="3"/>
      <c r="P1335" s="3"/>
      <c r="Q1335" s="3"/>
      <c r="R1335" s="3"/>
    </row>
    <row r="1336" spans="1:43" ht="23.25" hidden="1" customHeight="1">
      <c r="A1336" s="28">
        <v>1331</v>
      </c>
      <c r="B1336" s="94" t="e">
        <f t="shared" si="20"/>
        <v>#REF!</v>
      </c>
      <c r="C1336" s="93" t="s">
        <v>3484</v>
      </c>
      <c r="D1336" s="139" t="e">
        <f>VLOOKUP(E1336,#REF!,25,0)</f>
        <v>#REF!</v>
      </c>
      <c r="E1336" s="57" t="s">
        <v>61</v>
      </c>
      <c r="F1336" s="32" t="s">
        <v>13</v>
      </c>
      <c r="G1336" s="30" t="s">
        <v>3</v>
      </c>
      <c r="H1336" s="27" t="s">
        <v>35</v>
      </c>
      <c r="I1336" s="52" t="s">
        <v>415</v>
      </c>
      <c r="J1336" s="33"/>
      <c r="K1336" s="81" t="s">
        <v>539</v>
      </c>
      <c r="L1336" s="76">
        <v>32</v>
      </c>
      <c r="M1336" s="86" t="s">
        <v>600</v>
      </c>
      <c r="N1336" s="33"/>
    </row>
    <row r="1337" spans="1:43" ht="23.25" hidden="1" customHeight="1">
      <c r="A1337" s="28">
        <v>1332</v>
      </c>
      <c r="B1337" s="94" t="e">
        <f t="shared" si="20"/>
        <v>#REF!</v>
      </c>
      <c r="C1337" s="93" t="s">
        <v>3487</v>
      </c>
      <c r="D1337" s="139" t="e">
        <f>VLOOKUP(E1337,#REF!,25,0)</f>
        <v>#REF!</v>
      </c>
      <c r="E1337" s="57" t="s">
        <v>61</v>
      </c>
      <c r="F1337" s="32" t="s">
        <v>13</v>
      </c>
      <c r="G1337" s="30" t="s">
        <v>2</v>
      </c>
      <c r="H1337" s="44" t="s">
        <v>21</v>
      </c>
      <c r="I1337" s="52" t="s">
        <v>319</v>
      </c>
      <c r="J1337" s="33"/>
      <c r="K1337" s="69"/>
      <c r="L1337" s="38">
        <v>33</v>
      </c>
      <c r="M1337" s="82" t="s">
        <v>530</v>
      </c>
      <c r="N1337" s="33"/>
    </row>
    <row r="1338" spans="1:43" ht="23.25" hidden="1" customHeight="1">
      <c r="A1338" s="28">
        <v>1333</v>
      </c>
      <c r="B1338" s="94" t="e">
        <f t="shared" si="20"/>
        <v>#REF!</v>
      </c>
      <c r="C1338" s="93" t="s">
        <v>3493</v>
      </c>
      <c r="D1338" s="139" t="e">
        <f>VLOOKUP(E1338,#REF!,25,0)</f>
        <v>#REF!</v>
      </c>
      <c r="E1338" s="57" t="s">
        <v>61</v>
      </c>
      <c r="F1338" s="32" t="s">
        <v>65</v>
      </c>
      <c r="G1338" s="30" t="s">
        <v>0</v>
      </c>
      <c r="H1338" s="27" t="s">
        <v>110</v>
      </c>
      <c r="I1338" s="60" t="s">
        <v>320</v>
      </c>
      <c r="J1338" s="33"/>
      <c r="K1338" s="69"/>
      <c r="L1338" s="76">
        <v>35</v>
      </c>
      <c r="M1338" s="41" t="e">
        <f>VLOOKUP(I1338,#REF!,6,0)</f>
        <v>#REF!</v>
      </c>
      <c r="N1338" s="33"/>
    </row>
    <row r="1339" spans="1:43" ht="23.25" hidden="1" customHeight="1">
      <c r="A1339" s="28">
        <v>1334</v>
      </c>
      <c r="B1339" s="94" t="e">
        <f t="shared" si="20"/>
        <v>#REF!</v>
      </c>
      <c r="C1339" s="93" t="s">
        <v>3496</v>
      </c>
      <c r="D1339" s="139" t="e">
        <f>VLOOKUP(E1339,#REF!,25,0)</f>
        <v>#REF!</v>
      </c>
      <c r="E1339" s="57" t="s">
        <v>17</v>
      </c>
      <c r="F1339" s="32" t="s">
        <v>19</v>
      </c>
      <c r="G1339" s="30" t="s">
        <v>1</v>
      </c>
      <c r="H1339" s="27" t="s">
        <v>454</v>
      </c>
      <c r="I1339" s="52" t="s">
        <v>531</v>
      </c>
      <c r="J1339" s="33"/>
      <c r="K1339" s="69"/>
      <c r="L1339" s="38">
        <v>1</v>
      </c>
      <c r="M1339" s="41" t="e">
        <f>VLOOKUP(I1339,#REF!,6,0)</f>
        <v>#REF!</v>
      </c>
      <c r="N1339" s="33"/>
    </row>
    <row r="1340" spans="1:43" ht="23.25" hidden="1" customHeight="1">
      <c r="A1340" s="28">
        <v>1335</v>
      </c>
      <c r="B1340" s="94" t="e">
        <f t="shared" si="20"/>
        <v>#REF!</v>
      </c>
      <c r="C1340" s="93" t="s">
        <v>3499</v>
      </c>
      <c r="D1340" s="139" t="e">
        <f>VLOOKUP(E1340,#REF!,25,0)</f>
        <v>#REF!</v>
      </c>
      <c r="E1340" s="57" t="s">
        <v>17</v>
      </c>
      <c r="F1340" s="32" t="s">
        <v>18</v>
      </c>
      <c r="G1340" s="30" t="s">
        <v>1</v>
      </c>
      <c r="H1340" s="27" t="s">
        <v>454</v>
      </c>
      <c r="I1340" s="52" t="s">
        <v>532</v>
      </c>
      <c r="J1340" s="33"/>
      <c r="K1340" s="69"/>
      <c r="L1340" s="38">
        <v>2</v>
      </c>
      <c r="M1340" s="41" t="e">
        <f>VLOOKUP(I1340,#REF!,6,0)</f>
        <v>#REF!</v>
      </c>
      <c r="N1340" s="33"/>
    </row>
    <row r="1341" spans="1:43" ht="23.25" hidden="1" customHeight="1">
      <c r="A1341" s="28">
        <v>1336</v>
      </c>
      <c r="B1341" s="94" t="e">
        <f t="shared" si="20"/>
        <v>#REF!</v>
      </c>
      <c r="C1341" s="93" t="s">
        <v>3502</v>
      </c>
      <c r="D1341" s="139" t="e">
        <f>VLOOKUP(E1341,#REF!,25,0)</f>
        <v>#REF!</v>
      </c>
      <c r="E1341" s="57" t="s">
        <v>17</v>
      </c>
      <c r="F1341" s="32" t="s">
        <v>48</v>
      </c>
      <c r="G1341" s="30" t="s">
        <v>1</v>
      </c>
      <c r="H1341" s="44" t="s">
        <v>9</v>
      </c>
      <c r="I1341" s="52" t="s">
        <v>533</v>
      </c>
      <c r="J1341" s="33"/>
      <c r="K1341" s="69"/>
      <c r="L1341" s="38">
        <v>3</v>
      </c>
      <c r="M1341" s="41" t="e">
        <f>VLOOKUP(I1341,#REF!,6,0)</f>
        <v>#REF!</v>
      </c>
      <c r="N1341" s="33"/>
    </row>
    <row r="1342" spans="1:43" ht="23.25" hidden="1" customHeight="1">
      <c r="A1342" s="28">
        <v>1337</v>
      </c>
      <c r="B1342" s="94" t="e">
        <f t="shared" si="20"/>
        <v>#REF!</v>
      </c>
      <c r="C1342" s="93" t="s">
        <v>3505</v>
      </c>
      <c r="D1342" s="139" t="e">
        <f>VLOOKUP(E1342,#REF!,25,0)</f>
        <v>#REF!</v>
      </c>
      <c r="E1342" s="57" t="s">
        <v>17</v>
      </c>
      <c r="F1342" s="32" t="s">
        <v>46</v>
      </c>
      <c r="G1342" s="30" t="s">
        <v>3</v>
      </c>
      <c r="H1342" s="27" t="s">
        <v>43</v>
      </c>
      <c r="I1342" s="52" t="s">
        <v>315</v>
      </c>
      <c r="J1342" s="33"/>
      <c r="K1342" s="69"/>
      <c r="L1342" s="38">
        <v>4</v>
      </c>
      <c r="M1342" s="41" t="e">
        <f>VLOOKUP(I1342,#REF!,6,0)</f>
        <v>#REF!</v>
      </c>
      <c r="N1342" s="33"/>
    </row>
    <row r="1343" spans="1:43" ht="23.25" hidden="1" customHeight="1">
      <c r="A1343" s="28">
        <v>1338</v>
      </c>
      <c r="B1343" s="94" t="e">
        <f t="shared" si="20"/>
        <v>#REF!</v>
      </c>
      <c r="C1343" s="445" t="s">
        <v>3508</v>
      </c>
      <c r="D1343" s="139" t="e">
        <f>VLOOKUP(E1343,#REF!,25,0)</f>
        <v>#REF!</v>
      </c>
      <c r="E1343" s="57" t="s">
        <v>17</v>
      </c>
      <c r="F1343" s="32" t="s">
        <v>46</v>
      </c>
      <c r="G1343" s="30" t="s">
        <v>1</v>
      </c>
      <c r="H1343" s="27" t="s">
        <v>110</v>
      </c>
      <c r="I1343" s="34" t="s">
        <v>572</v>
      </c>
      <c r="J1343" s="33"/>
      <c r="K1343" s="69"/>
      <c r="L1343" s="39">
        <v>5</v>
      </c>
      <c r="M1343" s="41" t="e">
        <f>VLOOKUP(I1343,#REF!,6,0)</f>
        <v>#REF!</v>
      </c>
      <c r="N1343" s="81" t="s">
        <v>598</v>
      </c>
    </row>
    <row r="1344" spans="1:43" s="1" customFormat="1" ht="23.25" hidden="1" customHeight="1">
      <c r="A1344" s="28">
        <v>1339</v>
      </c>
      <c r="B1344" s="94" t="e">
        <f t="shared" si="20"/>
        <v>#REF!</v>
      </c>
      <c r="C1344" s="446"/>
      <c r="D1344" s="139" t="e">
        <f>VLOOKUP(E1344,#REF!,25,0)</f>
        <v>#REF!</v>
      </c>
      <c r="E1344" s="57" t="s">
        <v>17</v>
      </c>
      <c r="F1344" s="32" t="s">
        <v>46</v>
      </c>
      <c r="G1344" s="30" t="s">
        <v>1</v>
      </c>
      <c r="H1344" s="27" t="s">
        <v>110</v>
      </c>
      <c r="I1344" s="60" t="s">
        <v>320</v>
      </c>
      <c r="J1344" s="33"/>
      <c r="K1344" s="69"/>
      <c r="L1344" s="39">
        <v>5</v>
      </c>
      <c r="M1344" s="41" t="e">
        <f>VLOOKUP(I1344,#REF!,6,0)</f>
        <v>#REF!</v>
      </c>
      <c r="N1344" s="81" t="s">
        <v>599</v>
      </c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</row>
    <row r="1345" spans="1:43" s="1" customFormat="1" ht="23.25" hidden="1" customHeight="1">
      <c r="A1345" s="28">
        <v>1340</v>
      </c>
      <c r="B1345" s="94" t="e">
        <f t="shared" si="20"/>
        <v>#REF!</v>
      </c>
      <c r="C1345" s="93" t="s">
        <v>3511</v>
      </c>
      <c r="D1345" s="139" t="e">
        <f>VLOOKUP(E1345,#REF!,25,0)</f>
        <v>#REF!</v>
      </c>
      <c r="E1345" s="57" t="s">
        <v>17</v>
      </c>
      <c r="F1345" s="32" t="s">
        <v>48</v>
      </c>
      <c r="G1345" s="30" t="s">
        <v>1</v>
      </c>
      <c r="H1345" s="27" t="s">
        <v>25</v>
      </c>
      <c r="I1345" s="52" t="s">
        <v>316</v>
      </c>
      <c r="J1345" s="33"/>
      <c r="K1345" s="69"/>
      <c r="L1345" s="38">
        <v>6</v>
      </c>
      <c r="M1345" s="41" t="e">
        <f>VLOOKUP(I1345,#REF!,6,0)</f>
        <v>#REF!</v>
      </c>
      <c r="N1345" s="33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</row>
    <row r="1346" spans="1:43" s="1" customFormat="1" ht="23.25" hidden="1" customHeight="1">
      <c r="A1346" s="28">
        <v>1341</v>
      </c>
      <c r="B1346" s="94" t="e">
        <f t="shared" si="20"/>
        <v>#REF!</v>
      </c>
      <c r="C1346" s="93" t="s">
        <v>3514</v>
      </c>
      <c r="D1346" s="139" t="e">
        <f>VLOOKUP(E1346,#REF!,25,0)</f>
        <v>#REF!</v>
      </c>
      <c r="E1346" s="57" t="s">
        <v>17</v>
      </c>
      <c r="F1346" s="32" t="s">
        <v>48</v>
      </c>
      <c r="G1346" s="30" t="s">
        <v>1</v>
      </c>
      <c r="H1346" s="44" t="s">
        <v>33</v>
      </c>
      <c r="I1346" s="52" t="s">
        <v>317</v>
      </c>
      <c r="J1346" s="33"/>
      <c r="K1346" s="69"/>
      <c r="L1346" s="38">
        <v>7</v>
      </c>
      <c r="M1346" s="41" t="e">
        <f>VLOOKUP(I1346,#REF!,6,0)</f>
        <v>#REF!</v>
      </c>
      <c r="N1346" s="33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</row>
    <row r="1347" spans="1:43" s="1" customFormat="1" ht="23.25" hidden="1" customHeight="1">
      <c r="A1347" s="28">
        <v>1342</v>
      </c>
      <c r="B1347" s="94" t="e">
        <f t="shared" si="20"/>
        <v>#REF!</v>
      </c>
      <c r="C1347" s="93" t="s">
        <v>3517</v>
      </c>
      <c r="D1347" s="139" t="e">
        <f>VLOOKUP(E1347,#REF!,25,0)</f>
        <v>#REF!</v>
      </c>
      <c r="E1347" s="57" t="s">
        <v>17</v>
      </c>
      <c r="F1347" s="32" t="s">
        <v>46</v>
      </c>
      <c r="G1347" s="30" t="s">
        <v>1</v>
      </c>
      <c r="H1347" s="44" t="s">
        <v>35</v>
      </c>
      <c r="I1347" s="52" t="s">
        <v>318</v>
      </c>
      <c r="J1347" s="33"/>
      <c r="K1347" s="69"/>
      <c r="L1347" s="38">
        <v>8</v>
      </c>
      <c r="M1347" s="41" t="e">
        <f>VLOOKUP(I1347,#REF!,6,0)</f>
        <v>#REF!</v>
      </c>
      <c r="N1347" s="33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</row>
    <row r="1348" spans="1:43" s="1" customFormat="1" ht="23.25" hidden="1" customHeight="1">
      <c r="A1348" s="28">
        <v>1343</v>
      </c>
      <c r="B1348" s="94" t="e">
        <f t="shared" si="20"/>
        <v>#REF!</v>
      </c>
      <c r="C1348" s="93" t="s">
        <v>3520</v>
      </c>
      <c r="D1348" s="139" t="e">
        <f>VLOOKUP(E1348,#REF!,25,0)</f>
        <v>#REF!</v>
      </c>
      <c r="E1348" s="57" t="s">
        <v>17</v>
      </c>
      <c r="F1348" s="32" t="s">
        <v>45</v>
      </c>
      <c r="G1348" s="30" t="s">
        <v>1</v>
      </c>
      <c r="H1348" s="44" t="s">
        <v>110</v>
      </c>
      <c r="I1348" s="52" t="s">
        <v>412</v>
      </c>
      <c r="J1348" s="33"/>
      <c r="K1348" s="69"/>
      <c r="L1348" s="38">
        <v>9</v>
      </c>
      <c r="M1348" s="41" t="e">
        <f>VLOOKUP(I1348,#REF!,6,0)</f>
        <v>#REF!</v>
      </c>
      <c r="N1348" s="33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</row>
    <row r="1349" spans="1:43" s="1" customFormat="1" ht="23.25" hidden="1" customHeight="1">
      <c r="A1349" s="28">
        <v>1344</v>
      </c>
      <c r="B1349" s="94" t="e">
        <f t="shared" ref="B1349:B1370" si="21">CONCATENATE(20241,$D1349,"K19.",$L1349)</f>
        <v>#REF!</v>
      </c>
      <c r="C1349" s="93" t="s">
        <v>3523</v>
      </c>
      <c r="D1349" s="139" t="e">
        <f>VLOOKUP(E1349,#REF!,25,0)</f>
        <v>#REF!</v>
      </c>
      <c r="E1349" s="57" t="s">
        <v>17</v>
      </c>
      <c r="F1349" s="32" t="s">
        <v>46</v>
      </c>
      <c r="G1349" s="30" t="s">
        <v>0</v>
      </c>
      <c r="H1349" s="44" t="s">
        <v>25</v>
      </c>
      <c r="I1349" s="60" t="s">
        <v>328</v>
      </c>
      <c r="J1349" s="33"/>
      <c r="K1349" s="69"/>
      <c r="L1349" s="38">
        <v>10</v>
      </c>
      <c r="M1349" s="41" t="e">
        <f>VLOOKUP(I1349,#REF!,6,0)</f>
        <v>#REF!</v>
      </c>
      <c r="N1349" s="33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</row>
    <row r="1350" spans="1:43" s="1" customFormat="1" ht="23.25" hidden="1" customHeight="1">
      <c r="A1350" s="28">
        <v>1345</v>
      </c>
      <c r="B1350" s="94" t="e">
        <f t="shared" si="21"/>
        <v>#REF!</v>
      </c>
      <c r="C1350" s="93" t="s">
        <v>3526</v>
      </c>
      <c r="D1350" s="139" t="e">
        <f>VLOOKUP(E1350,#REF!,25,0)</f>
        <v>#REF!</v>
      </c>
      <c r="E1350" s="57" t="s">
        <v>17</v>
      </c>
      <c r="F1350" s="32" t="s">
        <v>19</v>
      </c>
      <c r="G1350" s="30" t="s">
        <v>4</v>
      </c>
      <c r="H1350" s="27" t="s">
        <v>22</v>
      </c>
      <c r="I1350" s="52" t="s">
        <v>309</v>
      </c>
      <c r="J1350" s="33"/>
      <c r="K1350" s="69"/>
      <c r="L1350" s="38">
        <v>11</v>
      </c>
      <c r="M1350" s="41" t="e">
        <f>VLOOKUP(I1350,#REF!,6,0)</f>
        <v>#REF!</v>
      </c>
      <c r="N1350" s="33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</row>
    <row r="1351" spans="1:43" s="1" customFormat="1" ht="23.25" hidden="1" customHeight="1">
      <c r="A1351" s="28">
        <v>1346</v>
      </c>
      <c r="B1351" s="94" t="e">
        <f t="shared" si="21"/>
        <v>#REF!</v>
      </c>
      <c r="C1351" s="93" t="s">
        <v>3529</v>
      </c>
      <c r="D1351" s="139" t="e">
        <f>VLOOKUP(E1351,#REF!,25,0)</f>
        <v>#REF!</v>
      </c>
      <c r="E1351" s="57" t="s">
        <v>17</v>
      </c>
      <c r="F1351" s="32" t="s">
        <v>48</v>
      </c>
      <c r="G1351" s="30" t="s">
        <v>4</v>
      </c>
      <c r="H1351" s="27" t="s">
        <v>22</v>
      </c>
      <c r="I1351" s="52" t="s">
        <v>310</v>
      </c>
      <c r="J1351" s="33"/>
      <c r="K1351" s="69"/>
      <c r="L1351" s="38">
        <v>12</v>
      </c>
      <c r="M1351" s="41" t="e">
        <f>VLOOKUP(I1351,#REF!,6,0)</f>
        <v>#REF!</v>
      </c>
      <c r="N1351" s="33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</row>
    <row r="1352" spans="1:43" s="1" customFormat="1" ht="23.25" hidden="1" customHeight="1">
      <c r="A1352" s="28">
        <v>1347</v>
      </c>
      <c r="B1352" s="94" t="e">
        <f t="shared" si="21"/>
        <v>#REF!</v>
      </c>
      <c r="C1352" s="93" t="s">
        <v>3532</v>
      </c>
      <c r="D1352" s="139" t="e">
        <f>VLOOKUP(E1352,#REF!,25,0)</f>
        <v>#REF!</v>
      </c>
      <c r="E1352" s="57" t="s">
        <v>17</v>
      </c>
      <c r="F1352" s="32" t="s">
        <v>46</v>
      </c>
      <c r="G1352" s="30" t="s">
        <v>4</v>
      </c>
      <c r="H1352" s="44" t="s">
        <v>23</v>
      </c>
      <c r="I1352" s="52" t="s">
        <v>311</v>
      </c>
      <c r="J1352" s="33"/>
      <c r="K1352" s="69"/>
      <c r="L1352" s="38">
        <v>13</v>
      </c>
      <c r="M1352" s="41" t="e">
        <f>VLOOKUP(I1352,#REF!,6,0)</f>
        <v>#REF!</v>
      </c>
      <c r="N1352" s="33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</row>
    <row r="1353" spans="1:43" s="1" customFormat="1" ht="23.25" hidden="1" customHeight="1">
      <c r="A1353" s="28">
        <v>1348</v>
      </c>
      <c r="B1353" s="94" t="e">
        <f t="shared" si="21"/>
        <v>#REF!</v>
      </c>
      <c r="C1353" s="93" t="s">
        <v>3535</v>
      </c>
      <c r="D1353" s="139" t="e">
        <f>VLOOKUP(E1353,#REF!,25,0)</f>
        <v>#REF!</v>
      </c>
      <c r="E1353" s="57" t="s">
        <v>17</v>
      </c>
      <c r="F1353" s="32" t="s">
        <v>18</v>
      </c>
      <c r="G1353" s="30" t="s">
        <v>4</v>
      </c>
      <c r="H1353" s="44" t="s">
        <v>23</v>
      </c>
      <c r="I1353" s="52" t="s">
        <v>312</v>
      </c>
      <c r="J1353" s="33"/>
      <c r="K1353" s="69"/>
      <c r="L1353" s="38">
        <v>14</v>
      </c>
      <c r="M1353" s="41" t="e">
        <f>VLOOKUP(I1353,#REF!,6,0)</f>
        <v>#REF!</v>
      </c>
      <c r="N1353" s="3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</row>
    <row r="1354" spans="1:43" s="1" customFormat="1" ht="23.25" hidden="1" customHeight="1">
      <c r="A1354" s="28">
        <v>1349</v>
      </c>
      <c r="B1354" s="94" t="e">
        <f t="shared" si="21"/>
        <v>#REF!</v>
      </c>
      <c r="C1354" s="93" t="s">
        <v>3538</v>
      </c>
      <c r="D1354" s="139" t="e">
        <f>VLOOKUP(E1354,#REF!,25,0)</f>
        <v>#REF!</v>
      </c>
      <c r="E1354" s="57" t="s">
        <v>17</v>
      </c>
      <c r="F1354" s="32" t="s">
        <v>19</v>
      </c>
      <c r="G1354" s="30" t="s">
        <v>3</v>
      </c>
      <c r="H1354" s="27" t="s">
        <v>23</v>
      </c>
      <c r="I1354" s="52" t="s">
        <v>313</v>
      </c>
      <c r="J1354" s="33"/>
      <c r="K1354" s="69"/>
      <c r="L1354" s="38">
        <v>15</v>
      </c>
      <c r="M1354" s="41" t="e">
        <f>VLOOKUP(I1354,#REF!,6,0)</f>
        <v>#REF!</v>
      </c>
      <c r="N1354" s="33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</row>
    <row r="1355" spans="1:43" s="1" customFormat="1" ht="23.25" hidden="1" customHeight="1">
      <c r="A1355" s="28">
        <v>1350</v>
      </c>
      <c r="B1355" s="94" t="e">
        <f t="shared" si="21"/>
        <v>#REF!</v>
      </c>
      <c r="C1355" s="93" t="s">
        <v>3541</v>
      </c>
      <c r="D1355" s="139" t="e">
        <f>VLOOKUP(E1355,#REF!,25,0)</f>
        <v>#REF!</v>
      </c>
      <c r="E1355" s="57" t="s">
        <v>17</v>
      </c>
      <c r="F1355" s="32" t="s">
        <v>18</v>
      </c>
      <c r="G1355" s="30" t="s">
        <v>3</v>
      </c>
      <c r="H1355" s="27" t="s">
        <v>23</v>
      </c>
      <c r="I1355" s="52" t="s">
        <v>314</v>
      </c>
      <c r="J1355" s="33"/>
      <c r="K1355" s="69"/>
      <c r="L1355" s="38">
        <v>16</v>
      </c>
      <c r="M1355" s="41" t="e">
        <f>VLOOKUP(I1355,#REF!,6,0)</f>
        <v>#REF!</v>
      </c>
      <c r="N1355" s="33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</row>
    <row r="1356" spans="1:43" s="1" customFormat="1" ht="23.25" hidden="1" customHeight="1">
      <c r="A1356" s="28">
        <v>1351</v>
      </c>
      <c r="B1356" s="94" t="e">
        <f t="shared" si="21"/>
        <v>#REF!</v>
      </c>
      <c r="C1356" s="93" t="s">
        <v>3544</v>
      </c>
      <c r="D1356" s="139" t="e">
        <f>VLOOKUP(E1356,#REF!,25,0)</f>
        <v>#REF!</v>
      </c>
      <c r="E1356" s="57" t="s">
        <v>17</v>
      </c>
      <c r="F1356" s="32" t="s">
        <v>48</v>
      </c>
      <c r="G1356" s="30" t="s">
        <v>3</v>
      </c>
      <c r="H1356" s="27" t="s">
        <v>43</v>
      </c>
      <c r="I1356" s="52" t="s">
        <v>153</v>
      </c>
      <c r="J1356" s="33"/>
      <c r="K1356" s="69"/>
      <c r="L1356" s="38">
        <v>17</v>
      </c>
      <c r="M1356" s="41" t="e">
        <f>VLOOKUP(I1356,#REF!,6,0)</f>
        <v>#REF!</v>
      </c>
      <c r="N1356" s="33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</row>
    <row r="1357" spans="1:43" s="1" customFormat="1" ht="23.25" hidden="1" customHeight="1">
      <c r="A1357" s="28">
        <v>1352</v>
      </c>
      <c r="B1357" s="94" t="e">
        <f t="shared" si="21"/>
        <v>#REF!</v>
      </c>
      <c r="C1357" s="93" t="s">
        <v>3547</v>
      </c>
      <c r="D1357" s="139" t="e">
        <f>VLOOKUP(E1357,#REF!,25,0)</f>
        <v>#REF!</v>
      </c>
      <c r="E1357" s="57" t="s">
        <v>17</v>
      </c>
      <c r="F1357" s="32" t="s">
        <v>48</v>
      </c>
      <c r="G1357" s="30" t="s">
        <v>5</v>
      </c>
      <c r="H1357" s="27" t="s">
        <v>63</v>
      </c>
      <c r="I1357" s="52" t="s">
        <v>321</v>
      </c>
      <c r="J1357" s="33"/>
      <c r="K1357" s="69"/>
      <c r="L1357" s="38">
        <v>18</v>
      </c>
      <c r="M1357" s="41" t="e">
        <f>VLOOKUP(I1357,#REF!,6,0)</f>
        <v>#REF!</v>
      </c>
      <c r="N1357" s="33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</row>
    <row r="1358" spans="1:43" s="1" customFormat="1" ht="23.25" hidden="1" customHeight="1">
      <c r="A1358" s="28">
        <v>1353</v>
      </c>
      <c r="B1358" s="94" t="e">
        <f t="shared" si="21"/>
        <v>#REF!</v>
      </c>
      <c r="C1358" s="445" t="s">
        <v>3550</v>
      </c>
      <c r="D1358" s="139" t="e">
        <f>VLOOKUP(E1358,#REF!,25,0)</f>
        <v>#REF!</v>
      </c>
      <c r="E1358" s="57" t="s">
        <v>17</v>
      </c>
      <c r="F1358" s="32" t="s">
        <v>46</v>
      </c>
      <c r="G1358" s="30" t="s">
        <v>5</v>
      </c>
      <c r="H1358" s="27" t="s">
        <v>63</v>
      </c>
      <c r="I1358" s="52" t="s">
        <v>322</v>
      </c>
      <c r="J1358" s="33"/>
      <c r="K1358" s="69"/>
      <c r="L1358" s="39">
        <v>19</v>
      </c>
      <c r="M1358" s="41" t="e">
        <f>VLOOKUP(I1358,#REF!,6,0)</f>
        <v>#REF!</v>
      </c>
      <c r="N1358" s="33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</row>
    <row r="1359" spans="1:43" s="1" customFormat="1" ht="23.25" hidden="1" customHeight="1">
      <c r="A1359" s="28">
        <v>1354</v>
      </c>
      <c r="B1359" s="94" t="e">
        <f t="shared" si="21"/>
        <v>#REF!</v>
      </c>
      <c r="C1359" s="446"/>
      <c r="D1359" s="139" t="e">
        <f>VLOOKUP(E1359,#REF!,25,0)</f>
        <v>#REF!</v>
      </c>
      <c r="E1359" s="57" t="s">
        <v>17</v>
      </c>
      <c r="F1359" s="32" t="s">
        <v>46</v>
      </c>
      <c r="G1359" s="30" t="s">
        <v>5</v>
      </c>
      <c r="H1359" s="44" t="s">
        <v>63</v>
      </c>
      <c r="I1359" s="34" t="s">
        <v>409</v>
      </c>
      <c r="J1359" s="33"/>
      <c r="K1359" s="69"/>
      <c r="L1359" s="39">
        <v>19</v>
      </c>
      <c r="M1359" s="41" t="e">
        <f>VLOOKUP(I1359,#REF!,6,0)</f>
        <v>#REF!</v>
      </c>
      <c r="N1359" s="54" t="s">
        <v>574</v>
      </c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</row>
    <row r="1360" spans="1:43" ht="23.25" hidden="1" customHeight="1">
      <c r="A1360" s="28">
        <v>1355</v>
      </c>
      <c r="B1360" s="94" t="e">
        <f t="shared" si="21"/>
        <v>#REF!</v>
      </c>
      <c r="C1360" s="93" t="s">
        <v>3553</v>
      </c>
      <c r="D1360" s="139" t="e">
        <f>VLOOKUP(E1360,#REF!,25,0)</f>
        <v>#REF!</v>
      </c>
      <c r="E1360" s="57" t="s">
        <v>17</v>
      </c>
      <c r="F1360" s="32" t="s">
        <v>48</v>
      </c>
      <c r="G1360" s="30" t="s">
        <v>0</v>
      </c>
      <c r="H1360" s="44" t="s">
        <v>63</v>
      </c>
      <c r="I1360" s="52" t="s">
        <v>323</v>
      </c>
      <c r="J1360" s="24"/>
      <c r="K1360" s="69"/>
      <c r="L1360" s="38">
        <v>20</v>
      </c>
      <c r="M1360" s="41" t="e">
        <f>VLOOKUP(I1360,#REF!,6,0)</f>
        <v>#REF!</v>
      </c>
      <c r="N1360" s="24"/>
      <c r="AQ1360" s="3"/>
    </row>
    <row r="1361" spans="1:43" ht="23.25" hidden="1" customHeight="1">
      <c r="A1361" s="28">
        <v>1356</v>
      </c>
      <c r="B1361" s="94" t="e">
        <f t="shared" si="21"/>
        <v>#REF!</v>
      </c>
      <c r="C1361" s="93" t="s">
        <v>3556</v>
      </c>
      <c r="D1361" s="139" t="e">
        <f>VLOOKUP(E1361,#REF!,25,0)</f>
        <v>#REF!</v>
      </c>
      <c r="E1361" s="57" t="s">
        <v>17</v>
      </c>
      <c r="F1361" s="32" t="s">
        <v>45</v>
      </c>
      <c r="G1361" s="30" t="s">
        <v>0</v>
      </c>
      <c r="H1361" s="44" t="s">
        <v>28</v>
      </c>
      <c r="I1361" s="52" t="s">
        <v>324</v>
      </c>
      <c r="J1361" s="24"/>
      <c r="K1361" s="69"/>
      <c r="L1361" s="38">
        <v>21</v>
      </c>
      <c r="M1361" s="41" t="e">
        <f>VLOOKUP(I1361,#REF!,6,0)</f>
        <v>#REF!</v>
      </c>
      <c r="N1361" s="24"/>
      <c r="AQ1361" s="3"/>
    </row>
    <row r="1362" spans="1:43" ht="23.25" hidden="1" customHeight="1">
      <c r="A1362" s="28">
        <v>1357</v>
      </c>
      <c r="B1362" s="94" t="e">
        <f t="shared" si="21"/>
        <v>#REF!</v>
      </c>
      <c r="C1362" s="93" t="s">
        <v>3559</v>
      </c>
      <c r="D1362" s="139" t="e">
        <f>VLOOKUP(E1362,#REF!,25,0)</f>
        <v>#REF!</v>
      </c>
      <c r="E1362" s="57" t="s">
        <v>17</v>
      </c>
      <c r="F1362" s="32" t="s">
        <v>18</v>
      </c>
      <c r="G1362" s="30" t="s">
        <v>5</v>
      </c>
      <c r="H1362" s="27" t="s">
        <v>33</v>
      </c>
      <c r="I1362" s="52" t="s">
        <v>325</v>
      </c>
      <c r="J1362" s="33"/>
      <c r="K1362" s="69"/>
      <c r="L1362" s="38">
        <v>22</v>
      </c>
      <c r="M1362" s="41" t="e">
        <f>VLOOKUP(I1362,#REF!,6,0)</f>
        <v>#REF!</v>
      </c>
      <c r="N1362" s="33"/>
    </row>
    <row r="1363" spans="1:43" ht="23.25" hidden="1" customHeight="1">
      <c r="A1363" s="28">
        <v>1358</v>
      </c>
      <c r="B1363" s="94" t="e">
        <f t="shared" si="21"/>
        <v>#REF!</v>
      </c>
      <c r="C1363" s="93" t="s">
        <v>3562</v>
      </c>
      <c r="D1363" s="139" t="e">
        <f>VLOOKUP(E1363,#REF!,25,0)</f>
        <v>#REF!</v>
      </c>
      <c r="E1363" s="57" t="s">
        <v>17</v>
      </c>
      <c r="F1363" s="32" t="s">
        <v>19</v>
      </c>
      <c r="G1363" s="30" t="s">
        <v>5</v>
      </c>
      <c r="H1363" s="27" t="s">
        <v>33</v>
      </c>
      <c r="I1363" s="52" t="s">
        <v>326</v>
      </c>
      <c r="J1363" s="33"/>
      <c r="K1363" s="69"/>
      <c r="L1363" s="38">
        <v>23</v>
      </c>
      <c r="M1363" s="41" t="e">
        <f>VLOOKUP(I1363,#REF!,6,0)</f>
        <v>#REF!</v>
      </c>
      <c r="N1363" s="33"/>
    </row>
    <row r="1364" spans="1:43" ht="23.25" hidden="1" customHeight="1">
      <c r="A1364" s="28">
        <v>1359</v>
      </c>
      <c r="B1364" s="94" t="e">
        <f t="shared" si="21"/>
        <v>#REF!</v>
      </c>
      <c r="C1364" s="93" t="s">
        <v>3565</v>
      </c>
      <c r="D1364" s="139" t="e">
        <f>VLOOKUP(E1364,#REF!,25,0)</f>
        <v>#REF!</v>
      </c>
      <c r="E1364" s="57" t="s">
        <v>17</v>
      </c>
      <c r="F1364" s="32" t="s">
        <v>47</v>
      </c>
      <c r="G1364" s="30" t="s">
        <v>0</v>
      </c>
      <c r="H1364" s="44" t="s">
        <v>25</v>
      </c>
      <c r="I1364" s="52" t="s">
        <v>327</v>
      </c>
      <c r="J1364" s="33"/>
      <c r="K1364" s="69"/>
      <c r="L1364" s="38">
        <v>24</v>
      </c>
      <c r="M1364" s="41" t="e">
        <f>VLOOKUP(I1364,#REF!,6,0)</f>
        <v>#REF!</v>
      </c>
      <c r="N1364" s="33"/>
    </row>
    <row r="1365" spans="1:43" ht="23.25" hidden="1" customHeight="1">
      <c r="A1365" s="28">
        <v>1360</v>
      </c>
      <c r="B1365" s="94" t="e">
        <f t="shared" si="21"/>
        <v>#REF!</v>
      </c>
      <c r="C1365" s="93" t="s">
        <v>3568</v>
      </c>
      <c r="D1365" s="139" t="e">
        <f>VLOOKUP(E1365,#REF!,25,0)</f>
        <v>#REF!</v>
      </c>
      <c r="E1365" s="57" t="s">
        <v>17</v>
      </c>
      <c r="F1365" s="32" t="s">
        <v>47</v>
      </c>
      <c r="G1365" s="30" t="s">
        <v>1</v>
      </c>
      <c r="H1365" s="44" t="s">
        <v>35</v>
      </c>
      <c r="I1365" s="52" t="s">
        <v>413</v>
      </c>
      <c r="J1365" s="33"/>
      <c r="K1365" s="69"/>
      <c r="L1365" s="38">
        <v>25</v>
      </c>
      <c r="M1365" s="41" t="e">
        <f>VLOOKUP(I1365,#REF!,6,0)</f>
        <v>#REF!</v>
      </c>
      <c r="N1365" s="33"/>
    </row>
    <row r="1366" spans="1:43" ht="23.25" hidden="1" customHeight="1">
      <c r="A1366" s="28">
        <v>1361</v>
      </c>
      <c r="B1366" s="94" t="e">
        <f t="shared" si="21"/>
        <v>#REF!</v>
      </c>
      <c r="C1366" s="93" t="s">
        <v>3571</v>
      </c>
      <c r="D1366" s="139" t="e">
        <f>VLOOKUP(E1366,#REF!,25,0)</f>
        <v>#REF!</v>
      </c>
      <c r="E1366" s="57" t="s">
        <v>17</v>
      </c>
      <c r="F1366" s="32" t="s">
        <v>47</v>
      </c>
      <c r="G1366" s="30" t="s">
        <v>1</v>
      </c>
      <c r="H1366" s="27" t="s">
        <v>172</v>
      </c>
      <c r="I1366" s="52" t="s">
        <v>144</v>
      </c>
      <c r="J1366" s="33"/>
      <c r="K1366" s="69"/>
      <c r="L1366" s="38">
        <v>26</v>
      </c>
      <c r="M1366" s="41" t="e">
        <f>VLOOKUP(I1366,#REF!,6,0)</f>
        <v>#REF!</v>
      </c>
      <c r="N1366" s="33"/>
    </row>
    <row r="1367" spans="1:43" ht="23.25" hidden="1" customHeight="1">
      <c r="A1367" s="28">
        <v>1362</v>
      </c>
      <c r="B1367" s="94" t="e">
        <f t="shared" si="21"/>
        <v>#REF!</v>
      </c>
      <c r="C1367" s="93" t="s">
        <v>3574</v>
      </c>
      <c r="D1367" s="139" t="e">
        <f>VLOOKUP(E1367,#REF!,25,0)</f>
        <v>#REF!</v>
      </c>
      <c r="E1367" s="57" t="s">
        <v>17</v>
      </c>
      <c r="F1367" s="32" t="s">
        <v>18</v>
      </c>
      <c r="G1367" s="30" t="s">
        <v>1</v>
      </c>
      <c r="H1367" s="27" t="s">
        <v>172</v>
      </c>
      <c r="I1367" s="52" t="s">
        <v>319</v>
      </c>
      <c r="J1367" s="33"/>
      <c r="K1367" s="69"/>
      <c r="L1367" s="38">
        <v>27</v>
      </c>
      <c r="M1367" s="41" t="e">
        <f>VLOOKUP(I1367,#REF!,6,0)</f>
        <v>#REF!</v>
      </c>
      <c r="N1367" s="33"/>
    </row>
    <row r="1368" spans="1:43" ht="23.25" hidden="1" customHeight="1">
      <c r="A1368" s="28">
        <v>1363</v>
      </c>
      <c r="B1368" s="94" t="e">
        <f t="shared" si="21"/>
        <v>#REF!</v>
      </c>
      <c r="C1368" s="93" t="s">
        <v>3577</v>
      </c>
      <c r="D1368" s="139" t="e">
        <f>VLOOKUP(E1368,#REF!,25,0)</f>
        <v>#REF!</v>
      </c>
      <c r="E1368" s="57" t="s">
        <v>122</v>
      </c>
      <c r="F1368" s="32" t="s">
        <v>125</v>
      </c>
      <c r="G1368" s="30" t="s">
        <v>3</v>
      </c>
      <c r="H1368" s="44" t="s">
        <v>124</v>
      </c>
      <c r="I1368" s="52" t="s">
        <v>531</v>
      </c>
      <c r="J1368" s="33"/>
      <c r="K1368" s="69"/>
      <c r="L1368" s="38">
        <v>1</v>
      </c>
      <c r="M1368" s="41" t="e">
        <f>VLOOKUP(I1368,#REF!,6,0)</f>
        <v>#REF!</v>
      </c>
      <c r="N1368" s="33"/>
    </row>
    <row r="1369" spans="1:43" ht="23.25" hidden="1" customHeight="1">
      <c r="A1369" s="28">
        <v>1364</v>
      </c>
      <c r="B1369" s="94" t="e">
        <f t="shared" si="21"/>
        <v>#REF!</v>
      </c>
      <c r="C1369" s="93" t="s">
        <v>3580</v>
      </c>
      <c r="D1369" s="139" t="e">
        <f>VLOOKUP(E1369,#REF!,25,0)</f>
        <v>#REF!</v>
      </c>
      <c r="E1369" s="57" t="s">
        <v>122</v>
      </c>
      <c r="F1369" s="32" t="s">
        <v>123</v>
      </c>
      <c r="G1369" s="30" t="s">
        <v>3</v>
      </c>
      <c r="H1369" s="44" t="s">
        <v>124</v>
      </c>
      <c r="I1369" s="52" t="s">
        <v>532</v>
      </c>
      <c r="J1369" s="33"/>
      <c r="K1369" s="69"/>
      <c r="L1369" s="38">
        <v>2</v>
      </c>
      <c r="M1369" s="41" t="e">
        <f>VLOOKUP(I1369,#REF!,6,0)</f>
        <v>#REF!</v>
      </c>
      <c r="N1369" s="33"/>
    </row>
    <row r="1370" spans="1:43" ht="23.25" hidden="1" customHeight="1">
      <c r="A1370" s="28">
        <v>1365</v>
      </c>
      <c r="B1370" s="94" t="e">
        <f t="shared" si="21"/>
        <v>#REF!</v>
      </c>
      <c r="C1370" s="93" t="s">
        <v>3583</v>
      </c>
      <c r="D1370" s="139" t="e">
        <f>VLOOKUP(E1370,#REF!,25,0)</f>
        <v>#REF!</v>
      </c>
      <c r="E1370" s="57" t="s">
        <v>122</v>
      </c>
      <c r="F1370" s="32" t="s">
        <v>125</v>
      </c>
      <c r="G1370" s="30" t="s">
        <v>0</v>
      </c>
      <c r="H1370" s="44" t="s">
        <v>124</v>
      </c>
      <c r="I1370" s="52" t="s">
        <v>533</v>
      </c>
      <c r="J1370" s="24"/>
      <c r="K1370" s="69"/>
      <c r="L1370" s="76">
        <v>3</v>
      </c>
      <c r="M1370" s="41" t="e">
        <f>VLOOKUP(I1370,#REF!,6,0)</f>
        <v>#REF!</v>
      </c>
      <c r="N1370" s="24"/>
    </row>
  </sheetData>
  <autoFilter ref="A5:N1370" xr:uid="{AFD90D8D-67FD-4127-BFB3-6AEA40AE6C90}">
    <filterColumn colId="8">
      <filters>
        <filter val="Thiết kế thời trang 1"/>
      </filters>
    </filterColumn>
  </autoFilter>
  <mergeCells count="70">
    <mergeCell ref="K1224:K1225"/>
    <mergeCell ref="K1226:K1227"/>
    <mergeCell ref="K1286:K1288"/>
    <mergeCell ref="K1248:K1250"/>
    <mergeCell ref="K1270:K1271"/>
    <mergeCell ref="C1296:C1297"/>
    <mergeCell ref="C1298:C1300"/>
    <mergeCell ref="C1343:C1344"/>
    <mergeCell ref="C1358:C1359"/>
    <mergeCell ref="C1276:C1277"/>
    <mergeCell ref="C1286:C1288"/>
    <mergeCell ref="C1289:C1291"/>
    <mergeCell ref="C1292:C1293"/>
    <mergeCell ref="C1294:C1295"/>
    <mergeCell ref="C1274:C1275"/>
    <mergeCell ref="C1251:C1252"/>
    <mergeCell ref="C1253:C1255"/>
    <mergeCell ref="C1256:C1257"/>
    <mergeCell ref="C1258:C1259"/>
    <mergeCell ref="C1260:C1261"/>
    <mergeCell ref="C1262:C1263"/>
    <mergeCell ref="C1264:C1265"/>
    <mergeCell ref="C1266:C1267"/>
    <mergeCell ref="C1268:C1269"/>
    <mergeCell ref="C1270:C1271"/>
    <mergeCell ref="C1238:C1240"/>
    <mergeCell ref="C1241:C1242"/>
    <mergeCell ref="C1243:C1244"/>
    <mergeCell ref="C1245:C1246"/>
    <mergeCell ref="C1248:C1250"/>
    <mergeCell ref="C1236:C1237"/>
    <mergeCell ref="C1213:C1214"/>
    <mergeCell ref="C1215:C1216"/>
    <mergeCell ref="C1217:C1218"/>
    <mergeCell ref="C1219:C1221"/>
    <mergeCell ref="C1222:C1223"/>
    <mergeCell ref="C1224:C1225"/>
    <mergeCell ref="C1229:C1230"/>
    <mergeCell ref="C1231:C1233"/>
    <mergeCell ref="C1234:C1235"/>
    <mergeCell ref="C1226:C1227"/>
    <mergeCell ref="C1207:C1208"/>
    <mergeCell ref="C661:C662"/>
    <mergeCell ref="C304:C305"/>
    <mergeCell ref="C349:C350"/>
    <mergeCell ref="C536:C537"/>
    <mergeCell ref="C559:C560"/>
    <mergeCell ref="C599:C600"/>
    <mergeCell ref="C623:C624"/>
    <mergeCell ref="C609:C610"/>
    <mergeCell ref="C651:C652"/>
    <mergeCell ref="C294:C295"/>
    <mergeCell ref="C89:C91"/>
    <mergeCell ref="C92:C93"/>
    <mergeCell ref="C132:C133"/>
    <mergeCell ref="C145:C146"/>
    <mergeCell ref="C177:C178"/>
    <mergeCell ref="C186:C187"/>
    <mergeCell ref="C209:C210"/>
    <mergeCell ref="C229:C230"/>
    <mergeCell ref="C236:C237"/>
    <mergeCell ref="C280:C281"/>
    <mergeCell ref="C291:C292"/>
    <mergeCell ref="C264:C265"/>
    <mergeCell ref="C25:C26"/>
    <mergeCell ref="A1:N1"/>
    <mergeCell ref="C3:E3"/>
    <mergeCell ref="K3:M3"/>
    <mergeCell ref="C7:C9"/>
    <mergeCell ref="C20:C21"/>
  </mergeCells>
  <conditionalFormatting sqref="D6:D1362 H20:H21">
    <cfRule type="cellIs" dxfId="158" priority="112" stopIfTrue="1" operator="equal">
      <formula>"CT"</formula>
    </cfRule>
    <cfRule type="cellIs" dxfId="157" priority="113" stopIfTrue="1" operator="equal">
      <formula>"Thi"</formula>
    </cfRule>
    <cfRule type="cellIs" dxfId="156" priority="114" stopIfTrue="1" operator="equal">
      <formula>"LT"</formula>
    </cfRule>
  </conditionalFormatting>
  <conditionalFormatting sqref="D1364:D1370">
    <cfRule type="cellIs" dxfId="155" priority="115" stopIfTrue="1" operator="equal">
      <formula>"CT"</formula>
    </cfRule>
    <cfRule type="cellIs" dxfId="154" priority="116" stopIfTrue="1" operator="equal">
      <formula>"Thi"</formula>
    </cfRule>
    <cfRule type="cellIs" dxfId="153" priority="117" stopIfTrue="1" operator="equal">
      <formula>"LT"</formula>
    </cfRule>
  </conditionalFormatting>
  <conditionalFormatting sqref="H7:H11">
    <cfRule type="cellIs" dxfId="152" priority="109" stopIfTrue="1" operator="equal">
      <formula>"CT"</formula>
    </cfRule>
    <cfRule type="cellIs" dxfId="151" priority="110" stopIfTrue="1" operator="equal">
      <formula>"Thi"</formula>
    </cfRule>
    <cfRule type="cellIs" dxfId="150" priority="111" stopIfTrue="1" operator="equal">
      <formula>"LT"</formula>
    </cfRule>
  </conditionalFormatting>
  <conditionalFormatting sqref="H15">
    <cfRule type="cellIs" dxfId="149" priority="103" stopIfTrue="1" operator="equal">
      <formula>"CT"</formula>
    </cfRule>
    <cfRule type="cellIs" dxfId="148" priority="104" stopIfTrue="1" operator="equal">
      <formula>"Thi"</formula>
    </cfRule>
    <cfRule type="cellIs" dxfId="147" priority="105" stopIfTrue="1" operator="equal">
      <formula>"LT"</formula>
    </cfRule>
  </conditionalFormatting>
  <conditionalFormatting sqref="H18 H34 H37:H44 H49:H50 H52:H57 H62:H63 H65:H68 H74 H77 H86 H91 H120:H123 H130:H132 H134:H137 H146 H148 H150 H158 H176:H181 H194:H195 H208:H209 H211:H217 H219:H221 H225:H226 H229 H233:H235 H237:H238 H241:H242 H244:H251 H254:H255 H260:H263 H272:H273 H284 H294:H295 H317:H318 H320 H324 H327:H328 H338 H341 H344:H346 H361 H363 H382 H385 H392 H395 H398 H401 H404 H415:H416 H429:H430 H433:H438 H450:H453 H456:H458 H461:H474 H477:H480 H482 H487 H489 H492:H493 H500:H502 H505:H506 H508:H514 H520:H526 H529:H530 H537:H541 H551:H552 H554:H556 H558 H562 H564 H569:H570 H575:H576 H580 H582:H586 H640 H644 H648 H651 H674 H676:H677 H679:H680 H684:H686 H689 H691:H693 H695:H701 H703:H705 H708:H711 H715:H716 H718:H719 H721 H727 H729:H731 H734:H737 H739:H747 H752:H756 H763:H769 H773:H781 H810 H813:H815 H817:H819 H823:H825 H827 H829 H831 H833 H844:H845 H858:H859 H872 H874 H877 H880 H885:H886 H908 H911:H921 H923:H924 H927 H933:H934 H936 H938 H940:H941 H943 H945 H954:H957 H960:H961 H979:H984 H987 H990 H997 H1000 H1003 H1005 H1011:H1018 H1037 H1046 H1068 H1073 H1083 H1086 H1088 H1090 H1095 H1100:H1101 H1109 H1121 H1124 H1126:H1127 H1129:H1137 H1143:H1146 H1151:H1153 H1169 H1173:H1174 H1178 H1180:H1181 H1186:H1192 H1197:H1204 H1211:H1216 H1245 H1247 H1251 H1256:H1257 H1260 H1304 H1314 H1317 H1321:H1328 H1338 H1349 H1352">
    <cfRule type="cellIs" dxfId="146" priority="106" stopIfTrue="1" operator="equal">
      <formula>"CT"</formula>
    </cfRule>
    <cfRule type="cellIs" dxfId="145" priority="107" stopIfTrue="1" operator="equal">
      <formula>"Thi"</formula>
    </cfRule>
    <cfRule type="cellIs" dxfId="144" priority="108" stopIfTrue="1" operator="equal">
      <formula>"LT"</formula>
    </cfRule>
  </conditionalFormatting>
  <conditionalFormatting sqref="H25 H27:H31">
    <cfRule type="cellIs" dxfId="143" priority="67" stopIfTrue="1" operator="equal">
      <formula>"CT"</formula>
    </cfRule>
    <cfRule type="cellIs" dxfId="142" priority="68" stopIfTrue="1" operator="equal">
      <formula>"Thi"</formula>
    </cfRule>
    <cfRule type="cellIs" dxfId="141" priority="69" stopIfTrue="1" operator="equal">
      <formula>"LT"</formula>
    </cfRule>
  </conditionalFormatting>
  <conditionalFormatting sqref="H173:H174">
    <cfRule type="cellIs" dxfId="140" priority="22" stopIfTrue="1" operator="equal">
      <formula>"CT"</formula>
    </cfRule>
    <cfRule type="cellIs" dxfId="139" priority="23" stopIfTrue="1" operator="equal">
      <formula>"Thi"</formula>
    </cfRule>
    <cfRule type="cellIs" dxfId="138" priority="24" stopIfTrue="1" operator="equal">
      <formula>"LT"</formula>
    </cfRule>
  </conditionalFormatting>
  <conditionalFormatting sqref="H187">
    <cfRule type="cellIs" dxfId="137" priority="64" stopIfTrue="1" operator="equal">
      <formula>"CT"</formula>
    </cfRule>
    <cfRule type="cellIs" dxfId="136" priority="65" stopIfTrue="1" operator="equal">
      <formula>"Thi"</formula>
    </cfRule>
    <cfRule type="cellIs" dxfId="135" priority="66" stopIfTrue="1" operator="equal">
      <formula>"LT"</formula>
    </cfRule>
  </conditionalFormatting>
  <conditionalFormatting sqref="H297:H304">
    <cfRule type="cellIs" dxfId="134" priority="55" stopIfTrue="1" operator="equal">
      <formula>"CT"</formula>
    </cfRule>
    <cfRule type="cellIs" dxfId="133" priority="56" stopIfTrue="1" operator="equal">
      <formula>"Thi"</formula>
    </cfRule>
    <cfRule type="cellIs" dxfId="132" priority="57" stopIfTrue="1" operator="equal">
      <formula>"LT"</formula>
    </cfRule>
  </conditionalFormatting>
  <conditionalFormatting sqref="H368:H379">
    <cfRule type="cellIs" dxfId="131" priority="28" stopIfTrue="1" operator="equal">
      <formula>"CT"</formula>
    </cfRule>
    <cfRule type="cellIs" dxfId="130" priority="29" stopIfTrue="1" operator="equal">
      <formula>"Thi"</formula>
    </cfRule>
    <cfRule type="cellIs" dxfId="129" priority="30" stopIfTrue="1" operator="equal">
      <formula>"LT"</formula>
    </cfRule>
  </conditionalFormatting>
  <conditionalFormatting sqref="H495:H496 H498">
    <cfRule type="cellIs" dxfId="128" priority="100" stopIfTrue="1" operator="equal">
      <formula>"CT"</formula>
    </cfRule>
    <cfRule type="cellIs" dxfId="127" priority="101" stopIfTrue="1" operator="equal">
      <formula>"Thi"</formula>
    </cfRule>
    <cfRule type="cellIs" dxfId="126" priority="102" stopIfTrue="1" operator="equal">
      <formula>"LT"</formula>
    </cfRule>
  </conditionalFormatting>
  <conditionalFormatting sqref="H659">
    <cfRule type="cellIs" dxfId="125" priority="76" stopIfTrue="1" operator="equal">
      <formula>"CT"</formula>
    </cfRule>
    <cfRule type="cellIs" dxfId="124" priority="77" stopIfTrue="1" operator="equal">
      <formula>"Thi"</formula>
    </cfRule>
    <cfRule type="cellIs" dxfId="123" priority="78" stopIfTrue="1" operator="equal">
      <formula>"LT"</formula>
    </cfRule>
  </conditionalFormatting>
  <conditionalFormatting sqref="H661:H664">
    <cfRule type="cellIs" dxfId="122" priority="52" stopIfTrue="1" operator="equal">
      <formula>"CT"</formula>
    </cfRule>
    <cfRule type="cellIs" dxfId="121" priority="53" stopIfTrue="1" operator="equal">
      <formula>"Thi"</formula>
    </cfRule>
    <cfRule type="cellIs" dxfId="120" priority="54" stopIfTrue="1" operator="equal">
      <formula>"LT"</formula>
    </cfRule>
  </conditionalFormatting>
  <conditionalFormatting sqref="H669:H671">
    <cfRule type="cellIs" dxfId="119" priority="73" stopIfTrue="1" operator="equal">
      <formula>"CT"</formula>
    </cfRule>
    <cfRule type="cellIs" dxfId="118" priority="74" stopIfTrue="1" operator="equal">
      <formula>"Thi"</formula>
    </cfRule>
    <cfRule type="cellIs" dxfId="117" priority="75" stopIfTrue="1" operator="equal">
      <formula>"LT"</formula>
    </cfRule>
  </conditionalFormatting>
  <conditionalFormatting sqref="H804:H807">
    <cfRule type="cellIs" dxfId="116" priority="7" stopIfTrue="1" operator="equal">
      <formula>"CT"</formula>
    </cfRule>
    <cfRule type="cellIs" dxfId="115" priority="8" stopIfTrue="1" operator="equal">
      <formula>"Thi"</formula>
    </cfRule>
    <cfRule type="cellIs" dxfId="114" priority="9" stopIfTrue="1" operator="equal">
      <formula>"LT"</formula>
    </cfRule>
  </conditionalFormatting>
  <conditionalFormatting sqref="H1027:H1035">
    <cfRule type="cellIs" dxfId="113" priority="70" stopIfTrue="1" operator="equal">
      <formula>"CT"</formula>
    </cfRule>
    <cfRule type="cellIs" dxfId="112" priority="71" stopIfTrue="1" operator="equal">
      <formula>"Thi"</formula>
    </cfRule>
    <cfRule type="cellIs" dxfId="111" priority="72" stopIfTrue="1" operator="equal">
      <formula>"LT"</formula>
    </cfRule>
  </conditionalFormatting>
  <conditionalFormatting sqref="H1048:H1051">
    <cfRule type="cellIs" dxfId="110" priority="1" stopIfTrue="1" operator="equal">
      <formula>"CT"</formula>
    </cfRule>
    <cfRule type="cellIs" dxfId="109" priority="2" stopIfTrue="1" operator="equal">
      <formula>"Thi"</formula>
    </cfRule>
    <cfRule type="cellIs" dxfId="108" priority="3" stopIfTrue="1" operator="equal">
      <formula>"LT"</formula>
    </cfRule>
  </conditionalFormatting>
  <conditionalFormatting sqref="H1156:H1167">
    <cfRule type="cellIs" dxfId="107" priority="40" stopIfTrue="1" operator="equal">
      <formula>"CT"</formula>
    </cfRule>
    <cfRule type="cellIs" dxfId="106" priority="41" stopIfTrue="1" operator="equal">
      <formula>"Thi"</formula>
    </cfRule>
    <cfRule type="cellIs" dxfId="105" priority="42" stopIfTrue="1" operator="equal">
      <formula>"LT"</formula>
    </cfRule>
  </conditionalFormatting>
  <conditionalFormatting sqref="H1224:H1235">
    <cfRule type="cellIs" dxfId="104" priority="19" stopIfTrue="1" operator="equal">
      <formula>"CT"</formula>
    </cfRule>
    <cfRule type="cellIs" dxfId="103" priority="20" stopIfTrue="1" operator="equal">
      <formula>"Thi"</formula>
    </cfRule>
    <cfRule type="cellIs" dxfId="102" priority="21" stopIfTrue="1" operator="equal">
      <formula>"LT"</formula>
    </cfRule>
  </conditionalFormatting>
  <conditionalFormatting sqref="H1238:H1243">
    <cfRule type="cellIs" dxfId="101" priority="49" stopIfTrue="1" operator="equal">
      <formula>"CT"</formula>
    </cfRule>
    <cfRule type="cellIs" dxfId="100" priority="50" stopIfTrue="1" operator="equal">
      <formula>"Thi"</formula>
    </cfRule>
    <cfRule type="cellIs" dxfId="99" priority="51" stopIfTrue="1" operator="equal">
      <formula>"LT"</formula>
    </cfRule>
  </conditionalFormatting>
  <conditionalFormatting sqref="H1340:H1347">
    <cfRule type="cellIs" dxfId="98" priority="58" stopIfTrue="1" operator="equal">
      <formula>"CT"</formula>
    </cfRule>
    <cfRule type="cellIs" dxfId="97" priority="59" stopIfTrue="1" operator="equal">
      <formula>"Thi"</formula>
    </cfRule>
    <cfRule type="cellIs" dxfId="96" priority="60" stopIfTrue="1" operator="equal">
      <formula>"LT"</formula>
    </cfRule>
  </conditionalFormatting>
  <conditionalFormatting sqref="H1361:H1370">
    <cfRule type="cellIs" dxfId="95" priority="46" stopIfTrue="1" operator="equal">
      <formula>"CT"</formula>
    </cfRule>
    <cfRule type="cellIs" dxfId="94" priority="47" stopIfTrue="1" operator="equal">
      <formula>"Thi"</formula>
    </cfRule>
    <cfRule type="cellIs" dxfId="93" priority="48" stopIfTrue="1" operator="equal">
      <formula>"LT"</formula>
    </cfRule>
  </conditionalFormatting>
  <conditionalFormatting sqref="M6:M1370">
    <cfRule type="cellIs" dxfId="92" priority="88" stopIfTrue="1" operator="equal">
      <formula>"CT"</formula>
    </cfRule>
    <cfRule type="cellIs" dxfId="91" priority="89" stopIfTrue="1" operator="equal">
      <formula>"Thi"</formula>
    </cfRule>
    <cfRule type="cellIs" dxfId="90" priority="90" stopIfTrue="1" operator="equal">
      <formula>"LT"</formula>
    </cfRule>
  </conditionalFormatting>
  <printOptions horizontalCentered="1"/>
  <pageMargins left="0.19685039370078741" right="0.19685039370078741" top="0.39370078740157483" bottom="0.39370078740157483" header="0.29527559055118113" footer="0.29527559055118113"/>
  <pageSetup paperSize="9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47E7-6391-4CB3-8FF0-5587F52DAB5F}">
  <sheetPr filterMode="1"/>
  <dimension ref="A1:AQ1465"/>
  <sheetViews>
    <sheetView zoomScale="115" zoomScaleNormal="115" workbookViewId="0">
      <selection activeCell="D1278" sqref="D1278"/>
    </sheetView>
  </sheetViews>
  <sheetFormatPr defaultRowHeight="12.75"/>
  <cols>
    <col min="1" max="1" width="5.42578125" style="2" customWidth="1"/>
    <col min="2" max="2" width="16.5703125" customWidth="1"/>
    <col min="3" max="3" width="14.42578125" customWidth="1"/>
    <col min="4" max="4" width="10.7109375" customWidth="1"/>
    <col min="5" max="5" width="22.5703125" customWidth="1"/>
    <col min="6" max="6" width="8" style="1" customWidth="1"/>
    <col min="7" max="7" width="8.140625" style="1" customWidth="1"/>
    <col min="8" max="8" width="12.5703125" style="2" customWidth="1"/>
    <col min="9" max="9" width="13" style="1" customWidth="1"/>
    <col min="10" max="10" width="16.140625" customWidth="1"/>
    <col min="11" max="11" width="21.7109375" style="1" customWidth="1"/>
    <col min="12" max="12" width="10.7109375" style="77" customWidth="1"/>
    <col min="13" max="13" width="14.140625" style="15" customWidth="1"/>
    <col min="14" max="14" width="20.7109375" customWidth="1"/>
    <col min="15" max="15" width="8.140625" style="2" hidden="1" customWidth="1"/>
    <col min="16" max="17" width="9.140625" hidden="1" customWidth="1"/>
    <col min="18" max="18" width="0" hidden="1" customWidth="1"/>
  </cols>
  <sheetData>
    <row r="1" spans="1:43" ht="18.75">
      <c r="A1" s="443" t="s">
        <v>52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P1" t="s">
        <v>3644</v>
      </c>
      <c r="Q1">
        <f>COUNTIF($O$8:$O$1465,P1)</f>
        <v>323</v>
      </c>
    </row>
    <row r="2" spans="1:43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/>
      <c r="M2" s="4"/>
      <c r="P2" t="s">
        <v>3645</v>
      </c>
      <c r="Q2">
        <f>COUNTIF($O$8:$O$1465,P2)</f>
        <v>316</v>
      </c>
    </row>
    <row r="3" spans="1:43" s="6" customFormat="1" ht="15" customHeight="1">
      <c r="A3" s="68"/>
      <c r="C3" s="442" t="s">
        <v>354</v>
      </c>
      <c r="D3" s="442"/>
      <c r="E3" s="442"/>
      <c r="F3" s="51"/>
      <c r="G3" s="8"/>
      <c r="H3" s="51" t="s">
        <v>537</v>
      </c>
      <c r="I3" s="51"/>
      <c r="J3" s="74"/>
      <c r="K3" s="444" t="s">
        <v>353</v>
      </c>
      <c r="L3" s="444"/>
      <c r="M3" s="444"/>
      <c r="O3" s="68"/>
      <c r="P3" t="s">
        <v>3646</v>
      </c>
      <c r="Q3">
        <f>COUNTIF($O$8:$O$1465,P3)</f>
        <v>385</v>
      </c>
    </row>
    <row r="4" spans="1:43" ht="15.75">
      <c r="A4" s="89"/>
      <c r="B4" s="89"/>
      <c r="C4" s="89"/>
      <c r="D4" s="89"/>
      <c r="E4" s="89"/>
      <c r="F4" s="11"/>
      <c r="G4" s="11"/>
      <c r="I4" s="12"/>
      <c r="J4" s="12"/>
      <c r="K4" s="13"/>
      <c r="L4" s="75"/>
      <c r="M4" s="13"/>
      <c r="N4" s="11"/>
      <c r="P4" t="s">
        <v>3647</v>
      </c>
      <c r="Q4">
        <f>COUNTIF($O$8:$O$1465,P4)</f>
        <v>182</v>
      </c>
    </row>
    <row r="5" spans="1:43" ht="28.5" customHeight="1">
      <c r="A5" s="88" t="s">
        <v>505</v>
      </c>
      <c r="B5" s="88" t="s">
        <v>494</v>
      </c>
      <c r="C5" s="88" t="s">
        <v>495</v>
      </c>
      <c r="D5" s="88" t="s">
        <v>496</v>
      </c>
      <c r="E5" s="88" t="s">
        <v>497</v>
      </c>
      <c r="F5" s="88" t="s">
        <v>498</v>
      </c>
      <c r="G5" s="88" t="s">
        <v>355</v>
      </c>
      <c r="H5" s="88" t="s">
        <v>499</v>
      </c>
      <c r="I5" s="88" t="s">
        <v>500</v>
      </c>
      <c r="J5" s="88" t="s">
        <v>501</v>
      </c>
      <c r="K5" s="88" t="s">
        <v>502</v>
      </c>
      <c r="L5" s="87" t="s">
        <v>503</v>
      </c>
      <c r="M5" s="88" t="s">
        <v>504</v>
      </c>
      <c r="N5" s="88" t="s">
        <v>502</v>
      </c>
      <c r="O5" s="145" t="s">
        <v>3648</v>
      </c>
      <c r="P5" t="s">
        <v>3649</v>
      </c>
      <c r="Q5">
        <f>COUNTIF($O$8:$O$1465,P5)</f>
        <v>180</v>
      </c>
    </row>
    <row r="6" spans="1:43" ht="23.25" hidden="1" customHeight="1">
      <c r="A6" s="28">
        <v>1</v>
      </c>
      <c r="B6" s="94" t="str">
        <f t="shared" ref="B6:B71" si="0">CONCATENATE(20241,$D6,"K19.",$L6)</f>
        <v>20241PE6001K19.1</v>
      </c>
      <c r="C6" s="445" t="s">
        <v>602</v>
      </c>
      <c r="D6" s="138" t="s">
        <v>509</v>
      </c>
      <c r="E6" s="56" t="s">
        <v>462</v>
      </c>
      <c r="F6" s="35" t="s">
        <v>46</v>
      </c>
      <c r="G6" s="30" t="s">
        <v>2</v>
      </c>
      <c r="H6" s="27" t="s">
        <v>516</v>
      </c>
      <c r="I6" s="52" t="s">
        <v>113</v>
      </c>
      <c r="J6" s="445" t="s">
        <v>4024</v>
      </c>
      <c r="K6" s="69"/>
      <c r="L6" s="38">
        <v>1</v>
      </c>
      <c r="M6" s="98" t="str">
        <f>VLOOKUP(I6,'[2]Phan ca HK1-2024'!$B$371:$G$555,6,0)</f>
        <v>14/10/2024</v>
      </c>
      <c r="N6" s="33"/>
      <c r="O6" s="2" t="s">
        <v>3644</v>
      </c>
    </row>
    <row r="7" spans="1:43" ht="23.25" hidden="1" customHeight="1">
      <c r="A7" s="28">
        <v>1</v>
      </c>
      <c r="B7" s="94" t="str">
        <f t="shared" si="0"/>
        <v>20241PE6001K19.1</v>
      </c>
      <c r="C7" s="446"/>
      <c r="D7" s="138" t="s">
        <v>509</v>
      </c>
      <c r="E7" s="56" t="s">
        <v>462</v>
      </c>
      <c r="F7" s="35" t="s">
        <v>46</v>
      </c>
      <c r="G7" s="30" t="s">
        <v>2</v>
      </c>
      <c r="H7" s="27" t="s">
        <v>516</v>
      </c>
      <c r="I7" s="52" t="s">
        <v>3992</v>
      </c>
      <c r="J7" s="446"/>
      <c r="K7" s="69"/>
      <c r="L7" s="38">
        <v>1</v>
      </c>
      <c r="M7" s="193" t="s">
        <v>529</v>
      </c>
      <c r="N7" s="33"/>
    </row>
    <row r="8" spans="1:43" ht="23.25" hidden="1" customHeight="1">
      <c r="A8" s="28">
        <v>2</v>
      </c>
      <c r="B8" s="94" t="str">
        <f t="shared" si="0"/>
        <v>20241PE6001K19.11</v>
      </c>
      <c r="C8" s="461" t="s">
        <v>603</v>
      </c>
      <c r="D8" s="138" t="s">
        <v>509</v>
      </c>
      <c r="E8" s="56" t="s">
        <v>462</v>
      </c>
      <c r="F8" s="35" t="s">
        <v>18</v>
      </c>
      <c r="G8" s="30" t="s">
        <v>1</v>
      </c>
      <c r="H8" s="27" t="s">
        <v>516</v>
      </c>
      <c r="I8" s="52" t="s">
        <v>3889</v>
      </c>
      <c r="J8" s="445" t="s">
        <v>4025</v>
      </c>
      <c r="K8" s="69"/>
      <c r="L8" s="38">
        <v>11</v>
      </c>
      <c r="M8" s="193" t="s">
        <v>529</v>
      </c>
      <c r="N8" s="33"/>
      <c r="O8" s="2" t="s">
        <v>3644</v>
      </c>
    </row>
    <row r="9" spans="1:43" ht="23.25" hidden="1" customHeight="1">
      <c r="A9" s="28">
        <v>2</v>
      </c>
      <c r="B9" s="94" t="str">
        <f t="shared" si="0"/>
        <v>20241PE6001K19.2</v>
      </c>
      <c r="C9" s="462"/>
      <c r="D9" s="138" t="s">
        <v>509</v>
      </c>
      <c r="E9" s="56" t="s">
        <v>462</v>
      </c>
      <c r="F9" s="35" t="s">
        <v>18</v>
      </c>
      <c r="G9" s="30" t="s">
        <v>1</v>
      </c>
      <c r="H9" s="27" t="s">
        <v>516</v>
      </c>
      <c r="I9" s="52" t="s">
        <v>404</v>
      </c>
      <c r="J9" s="446"/>
      <c r="K9" s="69"/>
      <c r="L9" s="38">
        <v>2</v>
      </c>
      <c r="M9" s="193" t="s">
        <v>529</v>
      </c>
      <c r="N9" s="33"/>
    </row>
    <row r="10" spans="1:43" ht="23.25" hidden="1" customHeight="1">
      <c r="A10" s="28">
        <v>3</v>
      </c>
      <c r="B10" s="94" t="str">
        <f t="shared" si="0"/>
        <v>20241PE6001K19.2</v>
      </c>
      <c r="C10" s="211" t="s">
        <v>3927</v>
      </c>
      <c r="D10" s="138" t="s">
        <v>509</v>
      </c>
      <c r="E10" s="56" t="s">
        <v>462</v>
      </c>
      <c r="F10" s="35" t="s">
        <v>47</v>
      </c>
      <c r="G10" s="30" t="s">
        <v>1</v>
      </c>
      <c r="H10" s="27" t="s">
        <v>516</v>
      </c>
      <c r="I10" s="52" t="s">
        <v>406</v>
      </c>
      <c r="J10" s="93" t="s">
        <v>4029</v>
      </c>
      <c r="K10" s="69"/>
      <c r="L10" s="39">
        <v>2</v>
      </c>
      <c r="M10" s="98" t="str">
        <f>VLOOKUP(I10,'[2]Phan ca HK1-2024'!$B$371:$G$555,6,0)</f>
        <v>14/10/2024</v>
      </c>
      <c r="N10" s="54"/>
      <c r="O10" s="2" t="s">
        <v>3644</v>
      </c>
    </row>
    <row r="11" spans="1:43" s="3" customFormat="1" ht="23.25" hidden="1" customHeight="1">
      <c r="A11" s="28">
        <v>5</v>
      </c>
      <c r="B11" s="94" t="str">
        <f t="shared" si="0"/>
        <v>20241PE6001K19.2</v>
      </c>
      <c r="C11" s="211" t="s">
        <v>3928</v>
      </c>
      <c r="D11" s="138" t="s">
        <v>509</v>
      </c>
      <c r="E11" s="56" t="s">
        <v>462</v>
      </c>
      <c r="F11" s="35" t="s">
        <v>46</v>
      </c>
      <c r="G11" s="30" t="s">
        <v>1</v>
      </c>
      <c r="H11" s="27" t="s">
        <v>516</v>
      </c>
      <c r="I11" s="52" t="s">
        <v>405</v>
      </c>
      <c r="J11" s="93" t="s">
        <v>4028</v>
      </c>
      <c r="K11" s="69"/>
      <c r="L11" s="39">
        <v>2</v>
      </c>
      <c r="M11" s="98" t="str">
        <f>VLOOKUP(I11,'[2]Phan ca HK1-2024'!$B$371:$G$555,6,0)</f>
        <v>14/10/2024</v>
      </c>
      <c r="N11" s="54"/>
      <c r="O11" s="2" t="s">
        <v>3644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s="3" customFormat="1" ht="23.25" hidden="1" customHeight="1">
      <c r="A12" s="28">
        <v>6</v>
      </c>
      <c r="B12" s="94" t="str">
        <f t="shared" si="0"/>
        <v>20241PE6001K19.3</v>
      </c>
      <c r="C12" s="93" t="s">
        <v>604</v>
      </c>
      <c r="D12" s="138" t="s">
        <v>509</v>
      </c>
      <c r="E12" s="56" t="s">
        <v>462</v>
      </c>
      <c r="F12" s="35" t="s">
        <v>47</v>
      </c>
      <c r="G12" s="30" t="s">
        <v>4</v>
      </c>
      <c r="H12" s="27" t="s">
        <v>517</v>
      </c>
      <c r="I12" s="52" t="s">
        <v>376</v>
      </c>
      <c r="J12" s="93" t="s">
        <v>3765</v>
      </c>
      <c r="K12" s="69"/>
      <c r="L12" s="38">
        <v>3</v>
      </c>
      <c r="M12" s="98" t="str">
        <f>VLOOKUP(I12,'[2]Phan ca HK1-2024'!$B$371:$G$555,6,0)</f>
        <v>14/10/2024</v>
      </c>
      <c r="N12" s="33"/>
      <c r="O12" s="2" t="s">
        <v>3644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s="3" customFormat="1" ht="23.25" hidden="1" customHeight="1">
      <c r="A13" s="28">
        <v>7</v>
      </c>
      <c r="B13" s="94" t="str">
        <f t="shared" si="0"/>
        <v>20241PE6001K19.4</v>
      </c>
      <c r="C13" s="93" t="s">
        <v>605</v>
      </c>
      <c r="D13" s="138" t="s">
        <v>509</v>
      </c>
      <c r="E13" s="56" t="s">
        <v>462</v>
      </c>
      <c r="F13" s="35" t="s">
        <v>46</v>
      </c>
      <c r="G13" s="30" t="s">
        <v>3</v>
      </c>
      <c r="H13" s="27" t="s">
        <v>517</v>
      </c>
      <c r="I13" s="52" t="s">
        <v>152</v>
      </c>
      <c r="J13" s="93" t="s">
        <v>3766</v>
      </c>
      <c r="K13" s="69"/>
      <c r="L13" s="38">
        <v>4</v>
      </c>
      <c r="M13" s="98" t="str">
        <f>VLOOKUP(I13,'[2]Phan ca HK1-2024'!$B$371:$G$555,6,0)</f>
        <v>14/10/2024</v>
      </c>
      <c r="N13" s="33"/>
      <c r="O13" s="2" t="s">
        <v>3644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s="3" customFormat="1" ht="23.25" hidden="1" customHeight="1">
      <c r="A14" s="28">
        <v>8</v>
      </c>
      <c r="B14" s="94" t="str">
        <f t="shared" si="0"/>
        <v>20241PE6001K19.5</v>
      </c>
      <c r="C14" s="93" t="s">
        <v>606</v>
      </c>
      <c r="D14" s="138" t="s">
        <v>509</v>
      </c>
      <c r="E14" s="56" t="s">
        <v>462</v>
      </c>
      <c r="F14" s="35" t="s">
        <v>459</v>
      </c>
      <c r="G14" s="30" t="s">
        <v>3</v>
      </c>
      <c r="H14" s="27" t="s">
        <v>517</v>
      </c>
      <c r="I14" s="52" t="s">
        <v>67</v>
      </c>
      <c r="J14" s="93" t="s">
        <v>3767</v>
      </c>
      <c r="K14" s="69"/>
      <c r="L14" s="38">
        <v>5</v>
      </c>
      <c r="M14" s="98" t="str">
        <f>VLOOKUP(I14,'[2]Phan ca HK1-2024'!$B$371:$G$555,6,0)</f>
        <v>14/10/2024</v>
      </c>
      <c r="N14" s="33"/>
      <c r="O14" s="2" t="s">
        <v>3644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s="3" customFormat="1" ht="23.25" hidden="1" customHeight="1">
      <c r="A15" s="28">
        <v>9</v>
      </c>
      <c r="B15" s="94" t="str">
        <f t="shared" si="0"/>
        <v>20241PE6001K19.6</v>
      </c>
      <c r="C15" s="93" t="s">
        <v>607</v>
      </c>
      <c r="D15" s="138" t="s">
        <v>509</v>
      </c>
      <c r="E15" s="56" t="s">
        <v>462</v>
      </c>
      <c r="F15" s="35" t="s">
        <v>47</v>
      </c>
      <c r="G15" s="30" t="s">
        <v>3</v>
      </c>
      <c r="H15" s="27" t="s">
        <v>517</v>
      </c>
      <c r="I15" s="52" t="s">
        <v>140</v>
      </c>
      <c r="J15" s="93" t="s">
        <v>3768</v>
      </c>
      <c r="K15" s="69"/>
      <c r="L15" s="38">
        <v>6</v>
      </c>
      <c r="M15" s="98" t="str">
        <f>VLOOKUP(I15,'[2]Phan ca HK1-2024'!$B$371:$G$555,6,0)</f>
        <v>14/10/2024</v>
      </c>
      <c r="N15" s="33"/>
      <c r="O15" s="2" t="s">
        <v>3644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ht="23.25" hidden="1" customHeight="1">
      <c r="A16" s="28">
        <v>10</v>
      </c>
      <c r="B16" s="94" t="str">
        <f t="shared" si="0"/>
        <v>20241PE6001K19.7</v>
      </c>
      <c r="C16" s="93" t="s">
        <v>608</v>
      </c>
      <c r="D16" s="138" t="s">
        <v>509</v>
      </c>
      <c r="E16" s="56" t="s">
        <v>462</v>
      </c>
      <c r="F16" s="35" t="s">
        <v>459</v>
      </c>
      <c r="G16" s="30" t="s">
        <v>2</v>
      </c>
      <c r="H16" s="27" t="s">
        <v>516</v>
      </c>
      <c r="I16" s="52" t="s">
        <v>116</v>
      </c>
      <c r="J16" s="93" t="s">
        <v>3769</v>
      </c>
      <c r="K16" s="69"/>
      <c r="L16" s="38">
        <v>7</v>
      </c>
      <c r="M16" s="98" t="str">
        <f>VLOOKUP(I16,'[2]Phan ca HK1-2024'!$B$371:$G$555,6,0)</f>
        <v>14/10/2024</v>
      </c>
      <c r="N16" s="33"/>
      <c r="O16" s="2" t="s">
        <v>3644</v>
      </c>
    </row>
    <row r="17" spans="1:43" ht="23.25" hidden="1" customHeight="1">
      <c r="A17" s="28">
        <v>12</v>
      </c>
      <c r="B17" s="94" t="str">
        <f t="shared" si="0"/>
        <v>20241PE6001K19.8</v>
      </c>
      <c r="C17" s="93" t="s">
        <v>3910</v>
      </c>
      <c r="D17" s="138" t="s">
        <v>509</v>
      </c>
      <c r="E17" s="56" t="s">
        <v>462</v>
      </c>
      <c r="F17" s="35" t="s">
        <v>47</v>
      </c>
      <c r="G17" s="30" t="s">
        <v>2</v>
      </c>
      <c r="H17" s="27" t="s">
        <v>516</v>
      </c>
      <c r="I17" s="52" t="s">
        <v>411</v>
      </c>
      <c r="J17" s="93" t="s">
        <v>3770</v>
      </c>
      <c r="K17" s="69"/>
      <c r="L17" s="38">
        <v>8</v>
      </c>
      <c r="M17" s="98" t="str">
        <f>VLOOKUP(I17,'[2]Phan ca HK1-2024'!$B$371:$G$555,6,0)</f>
        <v>14/10/2024</v>
      </c>
      <c r="N17" s="91"/>
      <c r="O17" s="2" t="s">
        <v>3644</v>
      </c>
    </row>
    <row r="18" spans="1:43" ht="23.25" hidden="1" customHeight="1">
      <c r="A18" s="28">
        <v>13</v>
      </c>
      <c r="B18" s="94" t="str">
        <f t="shared" si="0"/>
        <v>20241PE6001K19.9</v>
      </c>
      <c r="C18" s="445" t="s">
        <v>609</v>
      </c>
      <c r="D18" s="138" t="s">
        <v>509</v>
      </c>
      <c r="E18" s="56" t="s">
        <v>462</v>
      </c>
      <c r="F18" s="35" t="s">
        <v>18</v>
      </c>
      <c r="G18" s="30" t="s">
        <v>2</v>
      </c>
      <c r="H18" s="27" t="s">
        <v>516</v>
      </c>
      <c r="I18" s="52" t="s">
        <v>114</v>
      </c>
      <c r="J18" s="445" t="s">
        <v>4026</v>
      </c>
      <c r="K18" s="69"/>
      <c r="L18" s="38">
        <v>9</v>
      </c>
      <c r="M18" s="98" t="str">
        <f>VLOOKUP(I18,'[2]Phan ca HK1-2024'!$B$371:$G$555,6,0)</f>
        <v>14/10/2024</v>
      </c>
      <c r="N18" s="33"/>
      <c r="O18" s="2" t="s">
        <v>3644</v>
      </c>
    </row>
    <row r="19" spans="1:43" ht="23.25" hidden="1" customHeight="1">
      <c r="A19" s="28">
        <v>13</v>
      </c>
      <c r="B19" s="94" t="str">
        <f t="shared" si="0"/>
        <v>20241PE6001K19.10</v>
      </c>
      <c r="C19" s="446"/>
      <c r="D19" s="138" t="s">
        <v>509</v>
      </c>
      <c r="E19" s="56" t="s">
        <v>462</v>
      </c>
      <c r="F19" s="35" t="s">
        <v>18</v>
      </c>
      <c r="G19" s="30" t="s">
        <v>2</v>
      </c>
      <c r="H19" s="27" t="s">
        <v>516</v>
      </c>
      <c r="I19" s="52" t="s">
        <v>404</v>
      </c>
      <c r="J19" s="446"/>
      <c r="K19" s="69"/>
      <c r="L19" s="38">
        <v>10</v>
      </c>
      <c r="M19" s="193" t="s">
        <v>529</v>
      </c>
      <c r="N19" s="33"/>
    </row>
    <row r="20" spans="1:43" ht="23.25" hidden="1" customHeight="1">
      <c r="A20" s="28">
        <v>14</v>
      </c>
      <c r="B20" s="94" t="str">
        <f t="shared" si="0"/>
        <v>20241PE6001K19.13</v>
      </c>
      <c r="C20" s="93" t="s">
        <v>610</v>
      </c>
      <c r="D20" s="138" t="s">
        <v>509</v>
      </c>
      <c r="E20" s="56" t="s">
        <v>462</v>
      </c>
      <c r="F20" s="35" t="s">
        <v>459</v>
      </c>
      <c r="G20" s="30" t="s">
        <v>1</v>
      </c>
      <c r="H20" s="27" t="s">
        <v>516</v>
      </c>
      <c r="I20" s="52" t="s">
        <v>115</v>
      </c>
      <c r="J20" s="93" t="s">
        <v>3878</v>
      </c>
      <c r="K20" s="69"/>
      <c r="L20" s="38">
        <v>13</v>
      </c>
      <c r="M20" s="193" t="s">
        <v>529</v>
      </c>
      <c r="N20" s="33"/>
      <c r="O20" s="2" t="s">
        <v>3644</v>
      </c>
    </row>
    <row r="21" spans="1:43" ht="23.25" hidden="1" customHeight="1">
      <c r="A21" s="28">
        <v>15</v>
      </c>
      <c r="B21" s="94" t="str">
        <f t="shared" si="0"/>
        <v>20241PE6001K19.10</v>
      </c>
      <c r="C21" s="93" t="s">
        <v>611</v>
      </c>
      <c r="D21" s="138" t="s">
        <v>509</v>
      </c>
      <c r="E21" s="56" t="s">
        <v>462</v>
      </c>
      <c r="F21" s="35" t="s">
        <v>18</v>
      </c>
      <c r="G21" s="30" t="s">
        <v>3</v>
      </c>
      <c r="H21" s="27" t="s">
        <v>517</v>
      </c>
      <c r="I21" s="52" t="s">
        <v>302</v>
      </c>
      <c r="J21" s="93" t="s">
        <v>3772</v>
      </c>
      <c r="K21" s="69"/>
      <c r="L21" s="38">
        <v>10</v>
      </c>
      <c r="M21" s="98" t="str">
        <f>VLOOKUP(I21,'[2]Phan ca HK1-2024'!$B$371:$G$555,6,0)</f>
        <v>14/10/2024</v>
      </c>
      <c r="N21" s="33"/>
      <c r="O21" s="2" t="s">
        <v>3644</v>
      </c>
    </row>
    <row r="22" spans="1:43" ht="23.25" hidden="1" customHeight="1">
      <c r="A22" s="28">
        <v>16</v>
      </c>
      <c r="B22" s="94" t="str">
        <f t="shared" si="0"/>
        <v>20241BS6022K19.1</v>
      </c>
      <c r="C22" s="93" t="s">
        <v>612</v>
      </c>
      <c r="D22" s="139" t="str">
        <f>VLOOKUP(E22,[2]KHĐT_HKI_K19!$G$5:$AE$771,25,0)</f>
        <v>BS6022</v>
      </c>
      <c r="E22" s="57" t="s">
        <v>279</v>
      </c>
      <c r="F22" s="32" t="s">
        <v>46</v>
      </c>
      <c r="G22" s="30" t="s">
        <v>5</v>
      </c>
      <c r="H22" s="27" t="s">
        <v>39</v>
      </c>
      <c r="I22" s="52" t="s">
        <v>79</v>
      </c>
      <c r="J22" s="93" t="s">
        <v>3696</v>
      </c>
      <c r="K22" s="69"/>
      <c r="L22" s="38">
        <v>1</v>
      </c>
      <c r="M22" s="41" t="str">
        <f>VLOOKUP(I22,'[2]Phan ca HK1-2024'!$B$371:$G$555,6,0)</f>
        <v>16/09/2024</v>
      </c>
      <c r="N22" s="33"/>
      <c r="O22" s="2" t="s">
        <v>3644</v>
      </c>
    </row>
    <row r="23" spans="1:43" ht="23.25" hidden="1" customHeight="1">
      <c r="A23" s="28">
        <v>17</v>
      </c>
      <c r="B23" s="94" t="str">
        <f t="shared" si="0"/>
        <v>20241BS6022K19.2</v>
      </c>
      <c r="C23" s="93" t="s">
        <v>613</v>
      </c>
      <c r="D23" s="139" t="str">
        <f>VLOOKUP(E23,[2]KHĐT_HKI_K19!$G$5:$AE$771,25,0)</f>
        <v>BS6022</v>
      </c>
      <c r="E23" s="57" t="s">
        <v>279</v>
      </c>
      <c r="F23" s="32" t="s">
        <v>48</v>
      </c>
      <c r="G23" s="30" t="s">
        <v>5</v>
      </c>
      <c r="H23" s="27" t="s">
        <v>38</v>
      </c>
      <c r="I23" s="52" t="s">
        <v>80</v>
      </c>
      <c r="J23" s="93" t="s">
        <v>3697</v>
      </c>
      <c r="K23" s="69"/>
      <c r="L23" s="38">
        <v>2</v>
      </c>
      <c r="M23" s="41" t="str">
        <f>VLOOKUP(I23,'[2]Phan ca HK1-2024'!$B$371:$G$555,6,0)</f>
        <v>16/09/2024</v>
      </c>
      <c r="N23" s="33"/>
      <c r="O23" s="2" t="s">
        <v>3644</v>
      </c>
    </row>
    <row r="24" spans="1:43" s="3" customFormat="1" ht="23.25" hidden="1" customHeight="1">
      <c r="A24" s="28">
        <v>18</v>
      </c>
      <c r="B24" s="94" t="str">
        <f t="shared" si="0"/>
        <v>20241BS6022K19.3</v>
      </c>
      <c r="C24" s="445" t="s">
        <v>614</v>
      </c>
      <c r="D24" s="139" t="str">
        <f>VLOOKUP(E24,[2]KHĐT_HKI_K19!$G$5:$AE$771,25,0)</f>
        <v>BS6022</v>
      </c>
      <c r="E24" s="57" t="s">
        <v>279</v>
      </c>
      <c r="F24" s="32" t="s">
        <v>47</v>
      </c>
      <c r="G24" s="30" t="s">
        <v>5</v>
      </c>
      <c r="H24" s="27" t="s">
        <v>38</v>
      </c>
      <c r="I24" s="52" t="s">
        <v>83</v>
      </c>
      <c r="J24" s="93" t="s">
        <v>3700</v>
      </c>
      <c r="K24" s="95"/>
      <c r="L24" s="39">
        <v>3</v>
      </c>
      <c r="M24" s="41" t="str">
        <f>VLOOKUP(I24,'[2]Phan ca HK1-2024'!$B$371:$G$555,6,0)</f>
        <v>16/09/2024</v>
      </c>
      <c r="N24" s="33"/>
      <c r="O24" s="2" t="s">
        <v>3644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3" customFormat="1" ht="23.25" hidden="1" customHeight="1">
      <c r="A25" s="28">
        <v>19</v>
      </c>
      <c r="B25" s="94" t="str">
        <f t="shared" si="0"/>
        <v>20241BS6022K19.3</v>
      </c>
      <c r="C25" s="446"/>
      <c r="D25" s="139" t="str">
        <f>VLOOKUP(E25,[2]KHĐT_HKI_K19!$G$5:$AE$771,25,0)</f>
        <v>BS6022</v>
      </c>
      <c r="E25" s="57" t="s">
        <v>279</v>
      </c>
      <c r="F25" s="32" t="s">
        <v>47</v>
      </c>
      <c r="G25" s="30" t="s">
        <v>5</v>
      </c>
      <c r="H25" s="27" t="s">
        <v>35</v>
      </c>
      <c r="I25" s="52" t="s">
        <v>534</v>
      </c>
      <c r="J25" s="33"/>
      <c r="K25" s="96"/>
      <c r="L25" s="39">
        <v>3</v>
      </c>
      <c r="M25" s="41" t="str">
        <f>VLOOKUP(I25,'[2]Phan ca HK1-2024'!$B$371:$G$555,6,0)</f>
        <v>16/09/2024</v>
      </c>
      <c r="N25" s="73" t="s">
        <v>601</v>
      </c>
      <c r="O25" s="2" t="s">
        <v>3644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s="3" customFormat="1" ht="23.25" hidden="1" customHeight="1">
      <c r="A26" s="28">
        <v>20</v>
      </c>
      <c r="B26" s="94" t="str">
        <f t="shared" si="0"/>
        <v>20241BS6022K19.4</v>
      </c>
      <c r="C26" s="93" t="s">
        <v>615</v>
      </c>
      <c r="D26" s="139" t="str">
        <f>VLOOKUP(E26,[2]KHĐT_HKI_K19!$G$5:$AE$771,25,0)</f>
        <v>BS6022</v>
      </c>
      <c r="E26" s="57" t="s">
        <v>279</v>
      </c>
      <c r="F26" s="32" t="s">
        <v>45</v>
      </c>
      <c r="G26" s="30" t="s">
        <v>5</v>
      </c>
      <c r="H26" s="27" t="s">
        <v>39</v>
      </c>
      <c r="I26" s="52" t="s">
        <v>84</v>
      </c>
      <c r="J26" s="93" t="s">
        <v>3701</v>
      </c>
      <c r="K26" s="69"/>
      <c r="L26" s="38">
        <v>4</v>
      </c>
      <c r="M26" s="41" t="str">
        <f>VLOOKUP(I26,'[2]Phan ca HK1-2024'!$B$371:$G$555,6,0)</f>
        <v>16/09/2024</v>
      </c>
      <c r="N26" s="33"/>
      <c r="O26" s="2" t="s">
        <v>3644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s="3" customFormat="1" ht="23.25" hidden="1" customHeight="1">
      <c r="A27" s="28">
        <v>21</v>
      </c>
      <c r="B27" s="94" t="str">
        <f t="shared" si="0"/>
        <v>20241BS6022K19.5</v>
      </c>
      <c r="C27" s="93" t="s">
        <v>616</v>
      </c>
      <c r="D27" s="139" t="str">
        <f>VLOOKUP(E27,[2]KHĐT_HKI_K19!$G$5:$AE$771,25,0)</f>
        <v>BS6022</v>
      </c>
      <c r="E27" s="57" t="s">
        <v>279</v>
      </c>
      <c r="F27" s="32" t="s">
        <v>46</v>
      </c>
      <c r="G27" s="30" t="s">
        <v>4</v>
      </c>
      <c r="H27" s="27" t="s">
        <v>21</v>
      </c>
      <c r="I27" s="52" t="s">
        <v>85</v>
      </c>
      <c r="J27" s="93" t="s">
        <v>3695</v>
      </c>
      <c r="K27" s="69"/>
      <c r="L27" s="38">
        <v>5</v>
      </c>
      <c r="M27" s="41" t="str">
        <f>VLOOKUP(I27,'[2]Phan ca HK1-2024'!$B$371:$G$555,6,0)</f>
        <v>16/09/2024</v>
      </c>
      <c r="N27" s="33"/>
      <c r="O27" s="2" t="s">
        <v>3644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s="3" customFormat="1" ht="23.25" hidden="1" customHeight="1">
      <c r="A28" s="28">
        <v>22</v>
      </c>
      <c r="B28" s="94" t="str">
        <f t="shared" si="0"/>
        <v>20241BS6022K19.6</v>
      </c>
      <c r="C28" s="93" t="s">
        <v>617</v>
      </c>
      <c r="D28" s="139" t="str">
        <f>VLOOKUP(E28,[2]KHĐT_HKI_K19!$G$5:$AE$771,25,0)</f>
        <v>BS6022</v>
      </c>
      <c r="E28" s="57" t="s">
        <v>279</v>
      </c>
      <c r="F28" s="32" t="s">
        <v>18</v>
      </c>
      <c r="G28" s="30" t="s">
        <v>4</v>
      </c>
      <c r="H28" s="44" t="s">
        <v>40</v>
      </c>
      <c r="I28" s="52" t="s">
        <v>86</v>
      </c>
      <c r="J28" s="93" t="s">
        <v>3702</v>
      </c>
      <c r="K28" s="69"/>
      <c r="L28" s="38">
        <v>6</v>
      </c>
      <c r="M28" s="41" t="str">
        <f>VLOOKUP(I28,'[2]Phan ca HK1-2024'!$B$371:$G$555,6,0)</f>
        <v>16/09/2024</v>
      </c>
      <c r="N28" s="33"/>
      <c r="O28" s="2" t="s">
        <v>3644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ht="23.25" hidden="1" customHeight="1">
      <c r="A29" s="28">
        <v>23</v>
      </c>
      <c r="B29" s="94" t="str">
        <f t="shared" si="0"/>
        <v>20241BS6022K19.7</v>
      </c>
      <c r="C29" s="445" t="s">
        <v>618</v>
      </c>
      <c r="D29" s="139" t="str">
        <f>VLOOKUP(E29,[2]KHĐT_HKI_K19!$G$5:$AE$771,25,0)</f>
        <v>BS6022</v>
      </c>
      <c r="E29" s="57" t="s">
        <v>279</v>
      </c>
      <c r="F29" s="32" t="s">
        <v>19</v>
      </c>
      <c r="G29" s="30" t="s">
        <v>4</v>
      </c>
      <c r="H29" s="27" t="s">
        <v>3990</v>
      </c>
      <c r="I29" s="52" t="s">
        <v>90</v>
      </c>
      <c r="J29" s="93" t="s">
        <v>3721</v>
      </c>
      <c r="K29" s="69"/>
      <c r="L29" s="39">
        <v>7</v>
      </c>
      <c r="M29" s="41" t="str">
        <f>VLOOKUP(I29,'[2]Phan ca HK1-2024'!$B$371:$G$555,6,0)</f>
        <v>16/09/2024</v>
      </c>
      <c r="N29" s="33"/>
      <c r="O29" s="2" t="s">
        <v>3644</v>
      </c>
    </row>
    <row r="30" spans="1:43" ht="23.25" hidden="1" customHeight="1">
      <c r="A30" s="28">
        <v>24</v>
      </c>
      <c r="B30" s="94" t="str">
        <f t="shared" si="0"/>
        <v>20241BS6022K19.7</v>
      </c>
      <c r="C30" s="446"/>
      <c r="D30" s="139" t="str">
        <f>VLOOKUP(E30,[2]KHĐT_HKI_K19!$G$5:$AE$771,25,0)</f>
        <v>BS6022</v>
      </c>
      <c r="E30" s="57" t="s">
        <v>279</v>
      </c>
      <c r="F30" s="32" t="s">
        <v>19</v>
      </c>
      <c r="G30" s="30" t="s">
        <v>4</v>
      </c>
      <c r="H30" s="27" t="s">
        <v>31</v>
      </c>
      <c r="I30" s="31" t="s">
        <v>402</v>
      </c>
      <c r="J30" s="33"/>
      <c r="K30" s="69"/>
      <c r="L30" s="39">
        <v>7</v>
      </c>
      <c r="M30" s="41" t="str">
        <f>VLOOKUP(I30,'[2]Phan ca HK1-2024'!$B$371:$G$555,6,0)</f>
        <v>16/09/2024</v>
      </c>
      <c r="N30" s="54" t="s">
        <v>567</v>
      </c>
      <c r="O30" s="2" t="s">
        <v>3644</v>
      </c>
    </row>
    <row r="31" spans="1:43" ht="23.25" hidden="1" customHeight="1">
      <c r="A31" s="28">
        <v>25</v>
      </c>
      <c r="B31" s="94" t="str">
        <f t="shared" si="0"/>
        <v>20241BS6022K19.8</v>
      </c>
      <c r="C31" s="93" t="s">
        <v>619</v>
      </c>
      <c r="D31" s="139" t="str">
        <f>VLOOKUP(E31,[2]KHĐT_HKI_K19!$G$5:$AE$771,25,0)</f>
        <v>BS6022</v>
      </c>
      <c r="E31" s="57" t="s">
        <v>279</v>
      </c>
      <c r="F31" s="32" t="s">
        <v>48</v>
      </c>
      <c r="G31" s="30" t="s">
        <v>4</v>
      </c>
      <c r="H31" s="27" t="s">
        <v>40</v>
      </c>
      <c r="I31" s="52" t="s">
        <v>91</v>
      </c>
      <c r="J31" s="93" t="s">
        <v>3722</v>
      </c>
      <c r="K31" s="69"/>
      <c r="L31" s="38">
        <v>8</v>
      </c>
      <c r="M31" s="41" t="str">
        <f>VLOOKUP(I31,'[2]Phan ca HK1-2024'!$B$371:$G$555,6,0)</f>
        <v>16/09/2024</v>
      </c>
      <c r="N31" s="33"/>
      <c r="O31" s="2" t="s">
        <v>3644</v>
      </c>
    </row>
    <row r="32" spans="1:43" ht="23.25" hidden="1" customHeight="1">
      <c r="A32" s="28">
        <v>26</v>
      </c>
      <c r="B32" s="94" t="str">
        <f t="shared" si="0"/>
        <v>20241TO6087_TAK19.1</v>
      </c>
      <c r="C32" s="194" t="s">
        <v>4003</v>
      </c>
      <c r="D32" s="140" t="str">
        <f>VLOOKUP(E32,[2]KHĐT_HKI_K19!$G$5:$AE$771,25,0)</f>
        <v>TO6087_TA</v>
      </c>
      <c r="E32" s="57" t="s">
        <v>522</v>
      </c>
      <c r="F32" s="32" t="s">
        <v>214</v>
      </c>
      <c r="G32" s="30" t="s">
        <v>3</v>
      </c>
      <c r="H32" s="27" t="s">
        <v>41</v>
      </c>
      <c r="I32" s="52" t="s">
        <v>404</v>
      </c>
      <c r="J32" s="93" t="s">
        <v>4027</v>
      </c>
      <c r="K32" s="69" t="s">
        <v>3617</v>
      </c>
      <c r="L32" s="38">
        <v>1</v>
      </c>
      <c r="M32" s="98" t="str">
        <f>VLOOKUP(I32,'[2]Phan ca HK1-2024'!$B$371:$G$555,6,0)</f>
        <v>14/10/2024</v>
      </c>
      <c r="N32" s="33"/>
    </row>
    <row r="33" spans="1:43" ht="23.25" hidden="1" customHeight="1">
      <c r="A33" s="28">
        <v>26</v>
      </c>
      <c r="B33" s="94" t="str">
        <f t="shared" si="0"/>
        <v>20241TO6087_TAK19.1</v>
      </c>
      <c r="C33" s="194" t="s">
        <v>4004</v>
      </c>
      <c r="D33" s="140" t="str">
        <f>VLOOKUP(E33,[2]KHĐT_HKI_K19!$G$5:$AE$771,25,0)</f>
        <v>TO6087_TA</v>
      </c>
      <c r="E33" s="57" t="s">
        <v>522</v>
      </c>
      <c r="F33" s="32" t="s">
        <v>12</v>
      </c>
      <c r="G33" s="30" t="s">
        <v>2</v>
      </c>
      <c r="H33" s="27" t="s">
        <v>456</v>
      </c>
      <c r="I33" s="52" t="s">
        <v>404</v>
      </c>
      <c r="J33" s="93" t="s">
        <v>4027</v>
      </c>
      <c r="K33" s="69" t="s">
        <v>3617</v>
      </c>
      <c r="L33" s="38">
        <v>1</v>
      </c>
      <c r="M33" s="98" t="str">
        <f>VLOOKUP(I33,'[2]Phan ca HK1-2024'!$B$371:$G$555,6,0)</f>
        <v>14/10/2024</v>
      </c>
      <c r="N33" s="33"/>
      <c r="O33" s="2" t="s">
        <v>3644</v>
      </c>
    </row>
    <row r="34" spans="1:43" ht="23.25" hidden="1" customHeight="1">
      <c r="A34" s="28">
        <v>27</v>
      </c>
      <c r="B34" s="94" t="str">
        <f t="shared" si="0"/>
        <v>20241PE6017K19.1</v>
      </c>
      <c r="C34" s="93" t="s">
        <v>691</v>
      </c>
      <c r="D34" s="102" t="s">
        <v>510</v>
      </c>
      <c r="E34" s="56" t="s">
        <v>458</v>
      </c>
      <c r="F34" s="35" t="s">
        <v>459</v>
      </c>
      <c r="G34" s="30" t="s">
        <v>2</v>
      </c>
      <c r="H34" s="27" t="s">
        <v>516</v>
      </c>
      <c r="I34" s="52" t="s">
        <v>79</v>
      </c>
      <c r="J34" s="93" t="s">
        <v>3696</v>
      </c>
      <c r="K34" s="69"/>
      <c r="L34" s="38">
        <v>1</v>
      </c>
      <c r="M34" s="41" t="str">
        <f>VLOOKUP(I34,'[2]Phan ca HK1-2024'!$B$371:$G$555,6,0)</f>
        <v>16/09/2024</v>
      </c>
      <c r="N34" s="33"/>
      <c r="O34" s="2" t="s">
        <v>3644</v>
      </c>
    </row>
    <row r="35" spans="1:43" s="3" customFormat="1" ht="23.25" hidden="1" customHeight="1">
      <c r="A35" s="28">
        <v>28</v>
      </c>
      <c r="B35" s="94" t="str">
        <f t="shared" si="0"/>
        <v>20241PE6017K19.2</v>
      </c>
      <c r="C35" s="93" t="s">
        <v>694</v>
      </c>
      <c r="D35" s="102" t="s">
        <v>510</v>
      </c>
      <c r="E35" s="56" t="s">
        <v>458</v>
      </c>
      <c r="F35" s="35" t="s">
        <v>46</v>
      </c>
      <c r="G35" s="30" t="s">
        <v>2</v>
      </c>
      <c r="H35" s="27" t="s">
        <v>516</v>
      </c>
      <c r="I35" s="52" t="s">
        <v>80</v>
      </c>
      <c r="J35" s="93" t="s">
        <v>3697</v>
      </c>
      <c r="K35" s="69"/>
      <c r="L35" s="38">
        <v>2</v>
      </c>
      <c r="M35" s="41" t="str">
        <f>VLOOKUP(I35,'[2]Phan ca HK1-2024'!$B$371:$G$555,6,0)</f>
        <v>16/09/2024</v>
      </c>
      <c r="N35" s="33"/>
      <c r="O35" s="2" t="s">
        <v>3644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3" customFormat="1" ht="23.25" hidden="1" customHeight="1">
      <c r="A36" s="28">
        <v>29</v>
      </c>
      <c r="B36" s="94" t="str">
        <f t="shared" si="0"/>
        <v>20241PE6017K19.3</v>
      </c>
      <c r="C36" s="93" t="s">
        <v>697</v>
      </c>
      <c r="D36" s="102" t="s">
        <v>510</v>
      </c>
      <c r="E36" s="56" t="s">
        <v>458</v>
      </c>
      <c r="F36" s="35" t="s">
        <v>18</v>
      </c>
      <c r="G36" s="30" t="s">
        <v>2</v>
      </c>
      <c r="H36" s="27" t="s">
        <v>516</v>
      </c>
      <c r="I36" s="52" t="s">
        <v>81</v>
      </c>
      <c r="J36" s="93" t="s">
        <v>3698</v>
      </c>
      <c r="K36" s="69"/>
      <c r="L36" s="38">
        <v>3</v>
      </c>
      <c r="M36" s="41" t="str">
        <f>VLOOKUP(I36,'[2]Phan ca HK1-2024'!$B$371:$G$555,6,0)</f>
        <v>16/09/2024</v>
      </c>
      <c r="N36" s="33"/>
      <c r="O36" s="2" t="s">
        <v>3644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3" customFormat="1" ht="23.25" hidden="1" customHeight="1">
      <c r="A37" s="28">
        <v>30</v>
      </c>
      <c r="B37" s="94" t="str">
        <f t="shared" si="0"/>
        <v>20241PE6017K19.4</v>
      </c>
      <c r="C37" s="93" t="s">
        <v>700</v>
      </c>
      <c r="D37" s="102" t="s">
        <v>510</v>
      </c>
      <c r="E37" s="56" t="s">
        <v>458</v>
      </c>
      <c r="F37" s="35" t="s">
        <v>47</v>
      </c>
      <c r="G37" s="30" t="s">
        <v>2</v>
      </c>
      <c r="H37" s="27" t="s">
        <v>516</v>
      </c>
      <c r="I37" s="52" t="s">
        <v>82</v>
      </c>
      <c r="J37" s="93" t="s">
        <v>3699</v>
      </c>
      <c r="K37" s="69"/>
      <c r="L37" s="38">
        <v>4</v>
      </c>
      <c r="M37" s="41" t="str">
        <f>VLOOKUP(I37,'[2]Phan ca HK1-2024'!$B$371:$G$555,6,0)</f>
        <v>16/09/2024</v>
      </c>
      <c r="N37" s="33"/>
      <c r="O37" s="2" t="s">
        <v>3644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3" customFormat="1" ht="23.25" hidden="1" customHeight="1">
      <c r="A38" s="28">
        <v>31</v>
      </c>
      <c r="B38" s="94" t="str">
        <f t="shared" si="0"/>
        <v>20241PE6017K19.5</v>
      </c>
      <c r="C38" s="93" t="s">
        <v>703</v>
      </c>
      <c r="D38" s="102" t="s">
        <v>510</v>
      </c>
      <c r="E38" s="56" t="s">
        <v>458</v>
      </c>
      <c r="F38" s="35" t="s">
        <v>459</v>
      </c>
      <c r="G38" s="30" t="s">
        <v>3</v>
      </c>
      <c r="H38" s="27" t="s">
        <v>516</v>
      </c>
      <c r="I38" s="52" t="s">
        <v>83</v>
      </c>
      <c r="J38" s="93" t="s">
        <v>3700</v>
      </c>
      <c r="K38" s="69"/>
      <c r="L38" s="38">
        <v>5</v>
      </c>
      <c r="M38" s="41" t="str">
        <f>VLOOKUP(I38,'[2]Phan ca HK1-2024'!$B$371:$G$555,6,0)</f>
        <v>16/09/2024</v>
      </c>
      <c r="N38" s="33"/>
      <c r="O38" s="2" t="s">
        <v>3644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3" customFormat="1" ht="23.25" hidden="1" customHeight="1">
      <c r="A39" s="28">
        <v>32</v>
      </c>
      <c r="B39" s="94" t="str">
        <f t="shared" si="0"/>
        <v>20241PE6017K19.6</v>
      </c>
      <c r="C39" s="93" t="s">
        <v>706</v>
      </c>
      <c r="D39" s="102" t="s">
        <v>510</v>
      </c>
      <c r="E39" s="56" t="s">
        <v>458</v>
      </c>
      <c r="F39" s="35" t="s">
        <v>46</v>
      </c>
      <c r="G39" s="30" t="s">
        <v>3</v>
      </c>
      <c r="H39" s="27" t="s">
        <v>516</v>
      </c>
      <c r="I39" s="52" t="s">
        <v>84</v>
      </c>
      <c r="J39" s="93" t="s">
        <v>3701</v>
      </c>
      <c r="K39" s="69"/>
      <c r="L39" s="38">
        <v>6</v>
      </c>
      <c r="M39" s="41" t="str">
        <f>VLOOKUP(I39,'[2]Phan ca HK1-2024'!$B$371:$G$555,6,0)</f>
        <v>16/09/2024</v>
      </c>
      <c r="N39" s="33"/>
      <c r="O39" s="2" t="s">
        <v>3644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3" customFormat="1" ht="23.25" hidden="1" customHeight="1">
      <c r="A40" s="28">
        <v>33</v>
      </c>
      <c r="B40" s="94" t="str">
        <f t="shared" si="0"/>
        <v>20241PE6017K19.7</v>
      </c>
      <c r="C40" s="93" t="s">
        <v>709</v>
      </c>
      <c r="D40" s="102" t="s">
        <v>510</v>
      </c>
      <c r="E40" s="56" t="s">
        <v>458</v>
      </c>
      <c r="F40" s="35" t="s">
        <v>18</v>
      </c>
      <c r="G40" s="30" t="s">
        <v>3</v>
      </c>
      <c r="H40" s="27" t="s">
        <v>516</v>
      </c>
      <c r="I40" s="52" t="s">
        <v>85</v>
      </c>
      <c r="J40" s="93" t="s">
        <v>3695</v>
      </c>
      <c r="K40" s="69"/>
      <c r="L40" s="38">
        <v>7</v>
      </c>
      <c r="M40" s="41" t="str">
        <f>VLOOKUP(I40,'[2]Phan ca HK1-2024'!$B$371:$G$555,6,0)</f>
        <v>16/09/2024</v>
      </c>
      <c r="N40" s="33"/>
      <c r="O40" s="2" t="s">
        <v>3644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3" customFormat="1" ht="23.25" hidden="1" customHeight="1">
      <c r="A41" s="28">
        <v>34</v>
      </c>
      <c r="B41" s="94" t="str">
        <f t="shared" si="0"/>
        <v>20241PE6017K19.8</v>
      </c>
      <c r="C41" s="93" t="s">
        <v>712</v>
      </c>
      <c r="D41" s="102" t="s">
        <v>510</v>
      </c>
      <c r="E41" s="56" t="s">
        <v>458</v>
      </c>
      <c r="F41" s="35" t="s">
        <v>47</v>
      </c>
      <c r="G41" s="30" t="s">
        <v>3</v>
      </c>
      <c r="H41" s="27" t="s">
        <v>516</v>
      </c>
      <c r="I41" s="52" t="s">
        <v>86</v>
      </c>
      <c r="J41" s="93" t="s">
        <v>3702</v>
      </c>
      <c r="K41" s="69"/>
      <c r="L41" s="38">
        <v>8</v>
      </c>
      <c r="M41" s="41" t="str">
        <f>VLOOKUP(I41,'[2]Phan ca HK1-2024'!$B$371:$G$555,6,0)</f>
        <v>16/09/2024</v>
      </c>
      <c r="N41" s="33"/>
      <c r="O41" s="2" t="s">
        <v>3644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3" customFormat="1" ht="23.25" hidden="1" customHeight="1">
      <c r="A42" s="28">
        <v>35</v>
      </c>
      <c r="B42" s="94" t="str">
        <f t="shared" si="0"/>
        <v>20241PE6017K19.9</v>
      </c>
      <c r="C42" s="93" t="s">
        <v>715</v>
      </c>
      <c r="D42" s="102" t="s">
        <v>510</v>
      </c>
      <c r="E42" s="56" t="s">
        <v>458</v>
      </c>
      <c r="F42" s="35" t="s">
        <v>459</v>
      </c>
      <c r="G42" s="30" t="s">
        <v>0</v>
      </c>
      <c r="H42" s="27" t="s">
        <v>516</v>
      </c>
      <c r="I42" s="52" t="s">
        <v>87</v>
      </c>
      <c r="J42" s="93" t="s">
        <v>3703</v>
      </c>
      <c r="K42" s="69"/>
      <c r="L42" s="38">
        <v>9</v>
      </c>
      <c r="M42" s="41" t="str">
        <f>VLOOKUP(I42,'[2]Phan ca HK1-2024'!$B$371:$G$555,6,0)</f>
        <v>16/09/2024</v>
      </c>
      <c r="N42" s="24"/>
      <c r="O42" s="2" t="s">
        <v>3644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3" s="3" customFormat="1" ht="23.25" hidden="1" customHeight="1">
      <c r="A43" s="28">
        <v>36</v>
      </c>
      <c r="B43" s="94" t="str">
        <f t="shared" si="0"/>
        <v>20241PE6017K19.10</v>
      </c>
      <c r="C43" s="93" t="s">
        <v>718</v>
      </c>
      <c r="D43" s="102" t="s">
        <v>510</v>
      </c>
      <c r="E43" s="56" t="s">
        <v>458</v>
      </c>
      <c r="F43" s="35" t="s">
        <v>46</v>
      </c>
      <c r="G43" s="30" t="s">
        <v>0</v>
      </c>
      <c r="H43" s="27" t="s">
        <v>516</v>
      </c>
      <c r="I43" s="52" t="s">
        <v>88</v>
      </c>
      <c r="J43" s="93" t="s">
        <v>3704</v>
      </c>
      <c r="K43" s="69"/>
      <c r="L43" s="38">
        <v>10</v>
      </c>
      <c r="M43" s="41" t="str">
        <f>VLOOKUP(I43,'[2]Phan ca HK1-2024'!$B$371:$G$555,6,0)</f>
        <v>16/09/2024</v>
      </c>
      <c r="N43" s="24"/>
      <c r="O43" s="2" t="s">
        <v>3644</v>
      </c>
      <c r="P43"/>
      <c r="Q43"/>
      <c r="R43"/>
      <c r="S43"/>
      <c r="T43"/>
      <c r="U43"/>
      <c r="V43"/>
      <c r="W43"/>
    </row>
    <row r="44" spans="1:43" s="3" customFormat="1" ht="23.25" hidden="1" customHeight="1">
      <c r="A44" s="28">
        <v>37</v>
      </c>
      <c r="B44" s="94" t="str">
        <f t="shared" si="0"/>
        <v>20241PE6017K19.11</v>
      </c>
      <c r="C44" s="93" t="s">
        <v>721</v>
      </c>
      <c r="D44" s="102" t="s">
        <v>510</v>
      </c>
      <c r="E44" s="56" t="s">
        <v>458</v>
      </c>
      <c r="F44" s="35" t="s">
        <v>18</v>
      </c>
      <c r="G44" s="30" t="s">
        <v>0</v>
      </c>
      <c r="H44" s="27" t="s">
        <v>516</v>
      </c>
      <c r="I44" s="52" t="s">
        <v>89</v>
      </c>
      <c r="J44" s="93" t="s">
        <v>3705</v>
      </c>
      <c r="K44" s="69"/>
      <c r="L44" s="38">
        <v>11</v>
      </c>
      <c r="M44" s="41" t="str">
        <f>VLOOKUP(I44,'[2]Phan ca HK1-2024'!$B$371:$G$555,6,0)</f>
        <v>16/09/2024</v>
      </c>
      <c r="N44" s="24"/>
      <c r="O44" s="2" t="s">
        <v>3644</v>
      </c>
    </row>
    <row r="45" spans="1:43" s="3" customFormat="1" ht="23.25" hidden="1" customHeight="1">
      <c r="A45" s="28">
        <v>38</v>
      </c>
      <c r="B45" s="94" t="str">
        <f t="shared" si="0"/>
        <v>20241PE6017K19.12</v>
      </c>
      <c r="C45" s="93" t="s">
        <v>724</v>
      </c>
      <c r="D45" s="102" t="s">
        <v>510</v>
      </c>
      <c r="E45" s="56" t="s">
        <v>458</v>
      </c>
      <c r="F45" s="35" t="s">
        <v>47</v>
      </c>
      <c r="G45" s="30" t="s">
        <v>0</v>
      </c>
      <c r="H45" s="27" t="s">
        <v>516</v>
      </c>
      <c r="I45" s="52" t="s">
        <v>175</v>
      </c>
      <c r="J45" s="93" t="s">
        <v>3710</v>
      </c>
      <c r="K45" s="69"/>
      <c r="L45" s="38">
        <v>12</v>
      </c>
      <c r="M45" s="41" t="str">
        <f>VLOOKUP(I45,'[2]Phan ca HK1-2024'!$B$371:$G$555,6,0)</f>
        <v>16/09/2024</v>
      </c>
      <c r="N45" s="24"/>
      <c r="O45" s="2" t="s">
        <v>3644</v>
      </c>
      <c r="P45"/>
      <c r="Q45"/>
      <c r="R45"/>
      <c r="S45"/>
    </row>
    <row r="46" spans="1:43" s="3" customFormat="1" ht="23.25" hidden="1" customHeight="1">
      <c r="A46" s="28">
        <v>39</v>
      </c>
      <c r="B46" s="94" t="str">
        <f t="shared" si="0"/>
        <v>20241PE6017K19.13</v>
      </c>
      <c r="C46" s="93" t="s">
        <v>727</v>
      </c>
      <c r="D46" s="102" t="s">
        <v>510</v>
      </c>
      <c r="E46" s="56" t="s">
        <v>458</v>
      </c>
      <c r="F46" s="35" t="s">
        <v>46</v>
      </c>
      <c r="G46" s="30" t="s">
        <v>3</v>
      </c>
      <c r="H46" s="27" t="s">
        <v>516</v>
      </c>
      <c r="I46" s="52" t="s">
        <v>417</v>
      </c>
      <c r="J46" s="93" t="s">
        <v>3711</v>
      </c>
      <c r="K46" s="69"/>
      <c r="L46" s="38">
        <v>13</v>
      </c>
      <c r="M46" s="41" t="str">
        <f>VLOOKUP(I46,'[2]Phan ca HK1-2024'!$B$371:$G$555,6,0)</f>
        <v>16/09/2024</v>
      </c>
      <c r="N46" s="33"/>
      <c r="O46" s="2" t="s">
        <v>3644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s="3" customFormat="1" ht="23.25" hidden="1" customHeight="1">
      <c r="A47" s="28">
        <v>40</v>
      </c>
      <c r="B47" s="94" t="str">
        <f t="shared" si="0"/>
        <v>20241PE6003K19.1</v>
      </c>
      <c r="C47" s="93" t="s">
        <v>730</v>
      </c>
      <c r="D47" s="102" t="s">
        <v>507</v>
      </c>
      <c r="E47" s="56" t="s">
        <v>466</v>
      </c>
      <c r="F47" s="35" t="s">
        <v>459</v>
      </c>
      <c r="G47" s="30" t="s">
        <v>5</v>
      </c>
      <c r="H47" s="27" t="s">
        <v>518</v>
      </c>
      <c r="I47" s="52" t="s">
        <v>531</v>
      </c>
      <c r="J47" s="93" t="s">
        <v>3654</v>
      </c>
      <c r="K47" s="69"/>
      <c r="L47" s="38">
        <v>1</v>
      </c>
      <c r="M47" s="41" t="str">
        <f>VLOOKUP(I47,'[2]Phan ca HK1-2024'!$B$371:$G$555,6,0)</f>
        <v>16/09/2024</v>
      </c>
      <c r="N47" s="33"/>
      <c r="O47" s="2" t="s">
        <v>3644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s="3" customFormat="1" ht="23.25" hidden="1" customHeight="1">
      <c r="A48" s="28">
        <v>41</v>
      </c>
      <c r="B48" s="94" t="str">
        <f t="shared" si="0"/>
        <v>20241PE6003K19.2</v>
      </c>
      <c r="C48" s="93" t="s">
        <v>733</v>
      </c>
      <c r="D48" s="102" t="s">
        <v>507</v>
      </c>
      <c r="E48" s="56" t="s">
        <v>466</v>
      </c>
      <c r="F48" s="35" t="s">
        <v>47</v>
      </c>
      <c r="G48" s="30" t="s">
        <v>5</v>
      </c>
      <c r="H48" s="27" t="s">
        <v>518</v>
      </c>
      <c r="I48" s="52" t="s">
        <v>532</v>
      </c>
      <c r="J48" s="93" t="s">
        <v>3655</v>
      </c>
      <c r="K48" s="69"/>
      <c r="L48" s="38">
        <v>2</v>
      </c>
      <c r="M48" s="41" t="str">
        <f>VLOOKUP(I48,'[2]Phan ca HK1-2024'!$B$371:$G$555,6,0)</f>
        <v>16/09/2024</v>
      </c>
      <c r="N48" s="33"/>
      <c r="O48" s="2" t="s">
        <v>3644</v>
      </c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s="3" customFormat="1" ht="23.25" hidden="1" customHeight="1">
      <c r="A49" s="28">
        <v>42</v>
      </c>
      <c r="B49" s="94" t="str">
        <f t="shared" si="0"/>
        <v>20241PE6003K19.3</v>
      </c>
      <c r="C49" s="93" t="s">
        <v>736</v>
      </c>
      <c r="D49" s="102" t="s">
        <v>507</v>
      </c>
      <c r="E49" s="56" t="s">
        <v>466</v>
      </c>
      <c r="F49" s="35" t="s">
        <v>18</v>
      </c>
      <c r="G49" s="30" t="s">
        <v>5</v>
      </c>
      <c r="H49" s="27" t="s">
        <v>518</v>
      </c>
      <c r="I49" s="52" t="s">
        <v>533</v>
      </c>
      <c r="J49" s="93" t="s">
        <v>3656</v>
      </c>
      <c r="K49" s="69"/>
      <c r="L49" s="38">
        <v>3</v>
      </c>
      <c r="M49" s="41" t="str">
        <f>VLOOKUP(I49,'[2]Phan ca HK1-2024'!$B$371:$G$555,6,0)</f>
        <v>16/09/2024</v>
      </c>
      <c r="N49" s="33"/>
      <c r="O49" s="2" t="s">
        <v>3644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s="3" customFormat="1" ht="23.25" hidden="1" customHeight="1">
      <c r="A50" s="28">
        <v>43</v>
      </c>
      <c r="B50" s="94" t="str">
        <f t="shared" si="0"/>
        <v>20241PE6003K19.4</v>
      </c>
      <c r="C50" s="93" t="s">
        <v>739</v>
      </c>
      <c r="D50" s="102" t="s">
        <v>507</v>
      </c>
      <c r="E50" s="56" t="s">
        <v>466</v>
      </c>
      <c r="F50" s="35" t="s">
        <v>459</v>
      </c>
      <c r="G50" s="30" t="s">
        <v>2</v>
      </c>
      <c r="H50" s="27" t="s">
        <v>518</v>
      </c>
      <c r="I50" s="52" t="s">
        <v>150</v>
      </c>
      <c r="J50" s="93" t="s">
        <v>3753</v>
      </c>
      <c r="K50" s="69"/>
      <c r="L50" s="38">
        <v>4</v>
      </c>
      <c r="M50" s="41" t="str">
        <f>VLOOKUP(I50,'[2]Phan ca HK1-2024'!$B$371:$G$555,6,0)</f>
        <v>16/09/2024</v>
      </c>
      <c r="N50" s="33"/>
      <c r="O50" s="2" t="s">
        <v>3644</v>
      </c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s="3" customFormat="1" ht="23.25" hidden="1" customHeight="1">
      <c r="A51" s="28">
        <v>44</v>
      </c>
      <c r="B51" s="94" t="str">
        <f t="shared" si="0"/>
        <v>20241PE6003K19.5</v>
      </c>
      <c r="C51" s="93" t="s">
        <v>742</v>
      </c>
      <c r="D51" s="102" t="s">
        <v>507</v>
      </c>
      <c r="E51" s="56" t="s">
        <v>569</v>
      </c>
      <c r="F51" s="35" t="s">
        <v>46</v>
      </c>
      <c r="G51" s="30" t="s">
        <v>5</v>
      </c>
      <c r="H51" s="27" t="s">
        <v>518</v>
      </c>
      <c r="I51" s="58" t="s">
        <v>308</v>
      </c>
      <c r="J51" s="93" t="s">
        <v>3657</v>
      </c>
      <c r="K51" s="69"/>
      <c r="L51" s="38">
        <v>5</v>
      </c>
      <c r="M51" s="41" t="str">
        <f>VLOOKUP(I51,'[2]Phan ca HK1-2024'!$B$371:$G$555,6,0)</f>
        <v>16/09/2024</v>
      </c>
      <c r="N51" s="33"/>
      <c r="O51" s="2" t="s">
        <v>3644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s="3" customFormat="1" ht="23.25" hidden="1" customHeight="1">
      <c r="A52" s="28">
        <v>45</v>
      </c>
      <c r="B52" s="94" t="str">
        <f t="shared" si="0"/>
        <v>20241PE6003K19.6</v>
      </c>
      <c r="C52" s="93" t="s">
        <v>745</v>
      </c>
      <c r="D52" s="102" t="s">
        <v>507</v>
      </c>
      <c r="E52" s="56" t="s">
        <v>466</v>
      </c>
      <c r="F52" s="35" t="s">
        <v>459</v>
      </c>
      <c r="G52" s="30" t="s">
        <v>3</v>
      </c>
      <c r="H52" s="27" t="s">
        <v>516</v>
      </c>
      <c r="I52" s="52" t="s">
        <v>329</v>
      </c>
      <c r="J52" s="93" t="s">
        <v>3727</v>
      </c>
      <c r="K52" s="69"/>
      <c r="L52" s="38">
        <v>6</v>
      </c>
      <c r="M52" s="41" t="str">
        <f>VLOOKUP(I52,'[2]Phan ca HK1-2024'!$B$371:$G$555,6,0)</f>
        <v>16/09/2024</v>
      </c>
      <c r="N52" s="33"/>
      <c r="O52" s="2" t="s">
        <v>3644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s="3" customFormat="1" ht="23.25" hidden="1" customHeight="1">
      <c r="A53" s="28">
        <v>46</v>
      </c>
      <c r="B53" s="94" t="str">
        <f t="shared" si="0"/>
        <v>20241PE6003K19.7</v>
      </c>
      <c r="C53" s="93" t="s">
        <v>748</v>
      </c>
      <c r="D53" s="102" t="s">
        <v>507</v>
      </c>
      <c r="E53" s="56" t="s">
        <v>466</v>
      </c>
      <c r="F53" s="35" t="s">
        <v>46</v>
      </c>
      <c r="G53" s="30" t="s">
        <v>3</v>
      </c>
      <c r="H53" s="27" t="s">
        <v>516</v>
      </c>
      <c r="I53" s="52" t="s">
        <v>330</v>
      </c>
      <c r="J53" s="93" t="s">
        <v>3728</v>
      </c>
      <c r="K53" s="69"/>
      <c r="L53" s="38">
        <v>7</v>
      </c>
      <c r="M53" s="41" t="str">
        <f>VLOOKUP(I53,'[2]Phan ca HK1-2024'!$B$371:$G$555,6,0)</f>
        <v>16/09/2024</v>
      </c>
      <c r="N53" s="33"/>
      <c r="O53" s="2" t="s">
        <v>3644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s="3" customFormat="1" ht="23.25" hidden="1" customHeight="1">
      <c r="A54" s="28">
        <v>47</v>
      </c>
      <c r="B54" s="94" t="str">
        <f t="shared" si="0"/>
        <v>20241PE6003K19.8</v>
      </c>
      <c r="C54" s="93" t="s">
        <v>751</v>
      </c>
      <c r="D54" s="102" t="s">
        <v>507</v>
      </c>
      <c r="E54" s="56" t="s">
        <v>466</v>
      </c>
      <c r="F54" s="35" t="s">
        <v>18</v>
      </c>
      <c r="G54" s="30" t="s">
        <v>3</v>
      </c>
      <c r="H54" s="27" t="s">
        <v>516</v>
      </c>
      <c r="I54" s="52" t="s">
        <v>331</v>
      </c>
      <c r="J54" s="93" t="s">
        <v>3729</v>
      </c>
      <c r="K54" s="69"/>
      <c r="L54" s="38">
        <v>8</v>
      </c>
      <c r="M54" s="41" t="str">
        <f>VLOOKUP(I54,'[2]Phan ca HK1-2024'!$B$371:$G$555,6,0)</f>
        <v>16/09/2024</v>
      </c>
      <c r="N54" s="33"/>
      <c r="O54" s="2" t="s">
        <v>3644</v>
      </c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s="3" customFormat="1" ht="23.25" hidden="1" customHeight="1">
      <c r="A55" s="28">
        <v>48</v>
      </c>
      <c r="B55" s="94" t="str">
        <f t="shared" si="0"/>
        <v>20241PE6003K19.9</v>
      </c>
      <c r="C55" s="93" t="s">
        <v>754</v>
      </c>
      <c r="D55" s="102" t="s">
        <v>507</v>
      </c>
      <c r="E55" s="56" t="s">
        <v>466</v>
      </c>
      <c r="F55" s="35" t="s">
        <v>47</v>
      </c>
      <c r="G55" s="30" t="s">
        <v>3</v>
      </c>
      <c r="H55" s="27" t="s">
        <v>516</v>
      </c>
      <c r="I55" s="52" t="s">
        <v>332</v>
      </c>
      <c r="J55" s="93" t="s">
        <v>3726</v>
      </c>
      <c r="K55" s="69"/>
      <c r="L55" s="38">
        <v>9</v>
      </c>
      <c r="M55" s="41" t="str">
        <f>VLOOKUP(I55,'[2]Phan ca HK1-2024'!$B$371:$G$555,6,0)</f>
        <v>16/09/2024</v>
      </c>
      <c r="N55" s="33"/>
      <c r="O55" s="2" t="s">
        <v>3644</v>
      </c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s="3" customFormat="1" ht="23.25" hidden="1" customHeight="1">
      <c r="A56" s="28">
        <v>49</v>
      </c>
      <c r="B56" s="94" t="str">
        <f t="shared" si="0"/>
        <v>20241PE6003K19.10</v>
      </c>
      <c r="C56" s="93" t="s">
        <v>757</v>
      </c>
      <c r="D56" s="102" t="s">
        <v>507</v>
      </c>
      <c r="E56" s="56" t="s">
        <v>466</v>
      </c>
      <c r="F56" s="35" t="s">
        <v>459</v>
      </c>
      <c r="G56" s="30" t="s">
        <v>3</v>
      </c>
      <c r="H56" s="27" t="s">
        <v>516</v>
      </c>
      <c r="I56" s="52" t="s">
        <v>333</v>
      </c>
      <c r="J56" s="93" t="s">
        <v>3730</v>
      </c>
      <c r="K56" s="69"/>
      <c r="L56" s="38">
        <v>10</v>
      </c>
      <c r="M56" s="41" t="str">
        <f>VLOOKUP(I56,'[2]Phan ca HK1-2024'!$B$371:$G$555,6,0)</f>
        <v>16/09/2024</v>
      </c>
      <c r="N56" s="33"/>
      <c r="O56" s="2" t="s">
        <v>3644</v>
      </c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s="3" customFormat="1" ht="23.25" hidden="1" customHeight="1">
      <c r="A57" s="28">
        <v>50</v>
      </c>
      <c r="B57" s="94" t="str">
        <f t="shared" si="0"/>
        <v>20241PE6003K19.11</v>
      </c>
      <c r="C57" s="93" t="s">
        <v>760</v>
      </c>
      <c r="D57" s="102" t="s">
        <v>507</v>
      </c>
      <c r="E57" s="56" t="s">
        <v>466</v>
      </c>
      <c r="F57" s="35" t="s">
        <v>46</v>
      </c>
      <c r="G57" s="30" t="s">
        <v>3</v>
      </c>
      <c r="H57" s="27" t="s">
        <v>516</v>
      </c>
      <c r="I57" s="52" t="s">
        <v>334</v>
      </c>
      <c r="J57" s="93" t="s">
        <v>3731</v>
      </c>
      <c r="K57" s="69"/>
      <c r="L57" s="38">
        <v>11</v>
      </c>
      <c r="M57" s="41" t="str">
        <f>VLOOKUP(I57,'[2]Phan ca HK1-2024'!$B$371:$G$555,6,0)</f>
        <v>16/09/2024</v>
      </c>
      <c r="N57" s="33"/>
      <c r="O57" s="2" t="s">
        <v>3644</v>
      </c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s="3" customFormat="1" ht="23.25" hidden="1" customHeight="1">
      <c r="A58" s="28">
        <v>51</v>
      </c>
      <c r="B58" s="94" t="str">
        <f t="shared" si="0"/>
        <v>20241PE6003K19.12</v>
      </c>
      <c r="C58" s="93" t="s">
        <v>763</v>
      </c>
      <c r="D58" s="102" t="s">
        <v>507</v>
      </c>
      <c r="E58" s="56" t="s">
        <v>466</v>
      </c>
      <c r="F58" s="35" t="s">
        <v>18</v>
      </c>
      <c r="G58" s="30" t="s">
        <v>3</v>
      </c>
      <c r="H58" s="27" t="s">
        <v>516</v>
      </c>
      <c r="I58" s="52" t="s">
        <v>335</v>
      </c>
      <c r="J58" s="93" t="s">
        <v>3732</v>
      </c>
      <c r="K58" s="69"/>
      <c r="L58" s="38">
        <v>12</v>
      </c>
      <c r="M58" s="41" t="str">
        <f>VLOOKUP(I58,'[2]Phan ca HK1-2024'!$B$371:$G$555,6,0)</f>
        <v>16/09/2024</v>
      </c>
      <c r="N58" s="33"/>
      <c r="O58" s="2" t="s">
        <v>3644</v>
      </c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s="3" customFormat="1" ht="23.25" hidden="1" customHeight="1">
      <c r="A59" s="28">
        <v>52</v>
      </c>
      <c r="B59" s="94" t="str">
        <f t="shared" si="0"/>
        <v>20241PE6003K19.13</v>
      </c>
      <c r="C59" s="93" t="s">
        <v>766</v>
      </c>
      <c r="D59" s="102" t="s">
        <v>507</v>
      </c>
      <c r="E59" s="56" t="s">
        <v>466</v>
      </c>
      <c r="F59" s="35" t="s">
        <v>46</v>
      </c>
      <c r="G59" s="30" t="s">
        <v>2</v>
      </c>
      <c r="H59" s="27" t="s">
        <v>516</v>
      </c>
      <c r="I59" s="52" t="s">
        <v>336</v>
      </c>
      <c r="J59" s="93" t="s">
        <v>3734</v>
      </c>
      <c r="K59" s="69"/>
      <c r="L59" s="38">
        <v>13</v>
      </c>
      <c r="M59" s="41" t="str">
        <f>VLOOKUP(I59,'[2]Phan ca HK1-2024'!$B$371:$G$555,6,0)</f>
        <v>16/09/2024</v>
      </c>
      <c r="N59" s="33"/>
      <c r="O59" s="2" t="s">
        <v>3644</v>
      </c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s="3" customFormat="1" ht="23.25" hidden="1" customHeight="1">
      <c r="A60" s="28">
        <v>53</v>
      </c>
      <c r="B60" s="94" t="str">
        <f t="shared" si="0"/>
        <v>20241PE6003K19.14</v>
      </c>
      <c r="C60" s="93" t="s">
        <v>769</v>
      </c>
      <c r="D60" s="102" t="s">
        <v>507</v>
      </c>
      <c r="E60" s="56" t="s">
        <v>466</v>
      </c>
      <c r="F60" s="35" t="s">
        <v>459</v>
      </c>
      <c r="G60" s="30" t="s">
        <v>2</v>
      </c>
      <c r="H60" s="27" t="s">
        <v>516</v>
      </c>
      <c r="I60" s="52" t="s">
        <v>337</v>
      </c>
      <c r="J60" s="93" t="s">
        <v>3733</v>
      </c>
      <c r="K60" s="69"/>
      <c r="L60" s="38">
        <v>14</v>
      </c>
      <c r="M60" s="41" t="str">
        <f>VLOOKUP(I60,'[2]Phan ca HK1-2024'!$B$371:$G$555,6,0)</f>
        <v>16/09/2024</v>
      </c>
      <c r="N60" s="33"/>
      <c r="O60" s="2" t="s">
        <v>3644</v>
      </c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ht="23.25" hidden="1" customHeight="1">
      <c r="A61" s="28">
        <v>54</v>
      </c>
      <c r="B61" s="94" t="str">
        <f t="shared" si="0"/>
        <v>20241PE6003K19.15</v>
      </c>
      <c r="C61" s="93" t="s">
        <v>772</v>
      </c>
      <c r="D61" s="102" t="s">
        <v>507</v>
      </c>
      <c r="E61" s="56" t="s">
        <v>466</v>
      </c>
      <c r="F61" s="35" t="s">
        <v>47</v>
      </c>
      <c r="G61" s="30" t="s">
        <v>2</v>
      </c>
      <c r="H61" s="27" t="s">
        <v>516</v>
      </c>
      <c r="I61" s="52" t="s">
        <v>338</v>
      </c>
      <c r="J61" s="93" t="s">
        <v>3735</v>
      </c>
      <c r="K61" s="69"/>
      <c r="L61" s="38">
        <v>15</v>
      </c>
      <c r="M61" s="41" t="str">
        <f>VLOOKUP(I61,'[2]Phan ca HK1-2024'!$B$371:$G$555,6,0)</f>
        <v>16/09/2024</v>
      </c>
      <c r="N61" s="33"/>
      <c r="O61" s="2" t="s">
        <v>3644</v>
      </c>
    </row>
    <row r="62" spans="1:43" ht="23.25" hidden="1" customHeight="1">
      <c r="A62" s="28">
        <v>55</v>
      </c>
      <c r="B62" s="94" t="str">
        <f t="shared" si="0"/>
        <v>20241PE6003K19.16</v>
      </c>
      <c r="C62" s="93" t="s">
        <v>775</v>
      </c>
      <c r="D62" s="102" t="s">
        <v>507</v>
      </c>
      <c r="E62" s="56" t="s">
        <v>466</v>
      </c>
      <c r="F62" s="35" t="s">
        <v>18</v>
      </c>
      <c r="G62" s="30" t="s">
        <v>2</v>
      </c>
      <c r="H62" s="27" t="s">
        <v>516</v>
      </c>
      <c r="I62" s="52" t="s">
        <v>339</v>
      </c>
      <c r="J62" s="93" t="s">
        <v>3736</v>
      </c>
      <c r="K62" s="69"/>
      <c r="L62" s="38">
        <v>16</v>
      </c>
      <c r="M62" s="41" t="str">
        <f>VLOOKUP(I62,'[2]Phan ca HK1-2024'!$B$371:$G$555,6,0)</f>
        <v>16/09/2024</v>
      </c>
      <c r="N62" s="33"/>
      <c r="O62" s="2" t="s">
        <v>3644</v>
      </c>
    </row>
    <row r="63" spans="1:43" ht="23.25" hidden="1" customHeight="1">
      <c r="A63" s="28">
        <v>56</v>
      </c>
      <c r="B63" s="94" t="str">
        <f t="shared" si="0"/>
        <v>20241PE6003K19.17</v>
      </c>
      <c r="C63" s="93" t="s">
        <v>778</v>
      </c>
      <c r="D63" s="102" t="s">
        <v>507</v>
      </c>
      <c r="E63" s="56" t="s">
        <v>466</v>
      </c>
      <c r="F63" s="35" t="s">
        <v>47</v>
      </c>
      <c r="G63" s="30" t="s">
        <v>2</v>
      </c>
      <c r="H63" s="27" t="s">
        <v>518</v>
      </c>
      <c r="I63" s="52" t="s">
        <v>307</v>
      </c>
      <c r="J63" s="93" t="s">
        <v>3757</v>
      </c>
      <c r="K63" s="69"/>
      <c r="L63" s="38">
        <v>17</v>
      </c>
      <c r="M63" s="41" t="str">
        <f>VLOOKUP(I63,'[2]Phan ca HK1-2024'!$B$371:$G$555,6,0)</f>
        <v>16/09/2024</v>
      </c>
      <c r="N63" s="33"/>
      <c r="O63" s="2" t="s">
        <v>3644</v>
      </c>
    </row>
    <row r="64" spans="1:43" ht="23.25" hidden="1" customHeight="1">
      <c r="A64" s="28">
        <v>57</v>
      </c>
      <c r="B64" s="94" t="str">
        <f t="shared" si="0"/>
        <v>20241PE6003K19.18</v>
      </c>
      <c r="C64" s="93" t="s">
        <v>781</v>
      </c>
      <c r="D64" s="102" t="s">
        <v>507</v>
      </c>
      <c r="E64" s="56" t="s">
        <v>466</v>
      </c>
      <c r="F64" s="35" t="s">
        <v>459</v>
      </c>
      <c r="G64" s="30" t="s">
        <v>4</v>
      </c>
      <c r="H64" s="27" t="s">
        <v>516</v>
      </c>
      <c r="I64" s="52" t="s">
        <v>102</v>
      </c>
      <c r="J64" s="93" t="s">
        <v>3737</v>
      </c>
      <c r="K64" s="69"/>
      <c r="L64" s="38">
        <v>18</v>
      </c>
      <c r="M64" s="41" t="str">
        <f>VLOOKUP(I64,'[2]Phan ca HK1-2024'!$B$371:$G$555,6,0)</f>
        <v>16/09/2024</v>
      </c>
      <c r="N64" s="33"/>
      <c r="O64" s="2" t="s">
        <v>3644</v>
      </c>
    </row>
    <row r="65" spans="1:43" ht="23.25" hidden="1" customHeight="1">
      <c r="A65" s="28">
        <v>58</v>
      </c>
      <c r="B65" s="94" t="str">
        <f t="shared" si="0"/>
        <v>20241PE6003K19.19</v>
      </c>
      <c r="C65" s="93" t="s">
        <v>784</v>
      </c>
      <c r="D65" s="102" t="s">
        <v>507</v>
      </c>
      <c r="E65" s="56" t="s">
        <v>466</v>
      </c>
      <c r="F65" s="35" t="s">
        <v>47</v>
      </c>
      <c r="G65" s="30" t="s">
        <v>4</v>
      </c>
      <c r="H65" s="27" t="s">
        <v>516</v>
      </c>
      <c r="I65" s="52" t="s">
        <v>103</v>
      </c>
      <c r="J65" s="93" t="s">
        <v>3738</v>
      </c>
      <c r="K65" s="69"/>
      <c r="L65" s="38">
        <v>19</v>
      </c>
      <c r="M65" s="41" t="str">
        <f>VLOOKUP(I65,'[2]Phan ca HK1-2024'!$B$371:$G$555,6,0)</f>
        <v>16/09/2024</v>
      </c>
      <c r="N65" s="33"/>
      <c r="O65" s="2" t="s">
        <v>3644</v>
      </c>
    </row>
    <row r="66" spans="1:43" s="14" customFormat="1" ht="23.25" hidden="1" customHeight="1">
      <c r="A66" s="28">
        <v>59</v>
      </c>
      <c r="B66" s="94" t="str">
        <f t="shared" si="0"/>
        <v>20241PE6003K19.20</v>
      </c>
      <c r="C66" s="93" t="s">
        <v>787</v>
      </c>
      <c r="D66" s="102" t="s">
        <v>507</v>
      </c>
      <c r="E66" s="56" t="s">
        <v>466</v>
      </c>
      <c r="F66" s="35" t="s">
        <v>18</v>
      </c>
      <c r="G66" s="30" t="s">
        <v>2</v>
      </c>
      <c r="H66" s="27" t="s">
        <v>518</v>
      </c>
      <c r="I66" s="52" t="s">
        <v>374</v>
      </c>
      <c r="J66" s="93" t="s">
        <v>3758</v>
      </c>
      <c r="K66" s="69"/>
      <c r="L66" s="38">
        <v>20</v>
      </c>
      <c r="M66" s="41" t="str">
        <f>VLOOKUP(I66,'[2]Phan ca HK1-2024'!$B$371:$G$555,6,0)</f>
        <v>16/09/2024</v>
      </c>
      <c r="N66" s="33"/>
      <c r="O66" s="2" t="s">
        <v>3644</v>
      </c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ht="23.25" hidden="1" customHeight="1">
      <c r="A67" s="28">
        <v>60</v>
      </c>
      <c r="B67" s="94" t="str">
        <f t="shared" si="0"/>
        <v>20241PE6003K19.21</v>
      </c>
      <c r="C67" s="93" t="s">
        <v>790</v>
      </c>
      <c r="D67" s="102" t="s">
        <v>507</v>
      </c>
      <c r="E67" s="56" t="s">
        <v>466</v>
      </c>
      <c r="F67" s="35" t="s">
        <v>46</v>
      </c>
      <c r="G67" s="30" t="s">
        <v>4</v>
      </c>
      <c r="H67" s="27" t="s">
        <v>516</v>
      </c>
      <c r="I67" s="52" t="s">
        <v>414</v>
      </c>
      <c r="J67" s="93" t="s">
        <v>3739</v>
      </c>
      <c r="K67" s="69"/>
      <c r="L67" s="38">
        <v>21</v>
      </c>
      <c r="M67" s="41" t="str">
        <f>VLOOKUP(I67,'[2]Phan ca HK1-2024'!$B$371:$G$555,6,0)</f>
        <v>16/09/2024</v>
      </c>
      <c r="N67" s="33"/>
      <c r="O67" s="2" t="s">
        <v>3644</v>
      </c>
    </row>
    <row r="68" spans="1:43" ht="23.25" hidden="1" customHeight="1">
      <c r="A68" s="28">
        <v>61</v>
      </c>
      <c r="B68" s="94" t="str">
        <f t="shared" si="0"/>
        <v>20241PE6003K19.22</v>
      </c>
      <c r="C68" s="93" t="s">
        <v>793</v>
      </c>
      <c r="D68" s="102" t="s">
        <v>507</v>
      </c>
      <c r="E68" s="56" t="s">
        <v>466</v>
      </c>
      <c r="F68" s="35" t="s">
        <v>18</v>
      </c>
      <c r="G68" s="30" t="s">
        <v>4</v>
      </c>
      <c r="H68" s="27" t="s">
        <v>516</v>
      </c>
      <c r="I68" s="52" t="s">
        <v>415</v>
      </c>
      <c r="J68" s="93" t="s">
        <v>3740</v>
      </c>
      <c r="K68" s="69"/>
      <c r="L68" s="38">
        <v>22</v>
      </c>
      <c r="M68" s="41" t="str">
        <f>VLOOKUP(I68,'[2]Phan ca HK1-2024'!$B$371:$G$555,6,0)</f>
        <v>16/09/2024</v>
      </c>
      <c r="N68" s="33"/>
      <c r="O68" s="2" t="s">
        <v>3644</v>
      </c>
    </row>
    <row r="69" spans="1:43" ht="23.25" hidden="1" customHeight="1">
      <c r="A69" s="28">
        <v>62</v>
      </c>
      <c r="B69" s="94" t="str">
        <f t="shared" si="0"/>
        <v>20241PE6003K19.23</v>
      </c>
      <c r="C69" s="93" t="s">
        <v>796</v>
      </c>
      <c r="D69" s="102" t="s">
        <v>507</v>
      </c>
      <c r="E69" s="56" t="s">
        <v>569</v>
      </c>
      <c r="F69" s="35" t="s">
        <v>46</v>
      </c>
      <c r="G69" s="30" t="s">
        <v>2</v>
      </c>
      <c r="H69" s="27" t="s">
        <v>518</v>
      </c>
      <c r="I69" s="52" t="s">
        <v>68</v>
      </c>
      <c r="J69" s="93" t="s">
        <v>3658</v>
      </c>
      <c r="K69" s="69"/>
      <c r="L69" s="38">
        <v>23</v>
      </c>
      <c r="M69" s="41" t="str">
        <f>VLOOKUP(I69,'[2]Phan ca HK1-2024'!$B$371:$G$555,6,0)</f>
        <v>16/09/2024</v>
      </c>
      <c r="N69" s="33"/>
      <c r="O69" s="2" t="s">
        <v>3644</v>
      </c>
    </row>
    <row r="70" spans="1:43" ht="23.25" hidden="1" customHeight="1">
      <c r="A70" s="28">
        <v>63</v>
      </c>
      <c r="B70" s="94" t="str">
        <f t="shared" si="0"/>
        <v>20241PE6027K19.1</v>
      </c>
      <c r="C70" s="93" t="s">
        <v>799</v>
      </c>
      <c r="D70" s="102" t="s">
        <v>511</v>
      </c>
      <c r="E70" s="56" t="s">
        <v>467</v>
      </c>
      <c r="F70" s="35" t="s">
        <v>18</v>
      </c>
      <c r="G70" s="30" t="s">
        <v>4</v>
      </c>
      <c r="H70" s="27" t="s">
        <v>516</v>
      </c>
      <c r="I70" s="52" t="s">
        <v>309</v>
      </c>
      <c r="J70" s="93" t="s">
        <v>3681</v>
      </c>
      <c r="K70" s="69"/>
      <c r="L70" s="38">
        <v>1</v>
      </c>
      <c r="M70" s="41" t="str">
        <f>VLOOKUP(I70,'[2]Phan ca HK1-2024'!$B$371:$G$555,6,0)</f>
        <v>16/09/2024</v>
      </c>
      <c r="N70" s="33"/>
      <c r="O70" s="2" t="s">
        <v>3644</v>
      </c>
    </row>
    <row r="71" spans="1:43" ht="23.25" hidden="1" customHeight="1">
      <c r="A71" s="28">
        <v>64</v>
      </c>
      <c r="B71" s="94" t="str">
        <f t="shared" si="0"/>
        <v>20241PE6027K19.2</v>
      </c>
      <c r="C71" s="93" t="s">
        <v>802</v>
      </c>
      <c r="D71" s="102" t="s">
        <v>511</v>
      </c>
      <c r="E71" s="56" t="s">
        <v>467</v>
      </c>
      <c r="F71" s="35" t="s">
        <v>47</v>
      </c>
      <c r="G71" s="30" t="s">
        <v>4</v>
      </c>
      <c r="H71" s="27" t="s">
        <v>516</v>
      </c>
      <c r="I71" s="52" t="s">
        <v>310</v>
      </c>
      <c r="J71" s="93" t="s">
        <v>3680</v>
      </c>
      <c r="K71" s="69"/>
      <c r="L71" s="38">
        <v>2</v>
      </c>
      <c r="M71" s="41" t="str">
        <f>VLOOKUP(I71,'[2]Phan ca HK1-2024'!$B$371:$G$555,6,0)</f>
        <v>16/09/2024</v>
      </c>
      <c r="N71" s="33"/>
      <c r="O71" s="2" t="s">
        <v>3644</v>
      </c>
    </row>
    <row r="72" spans="1:43" ht="23.25" hidden="1" customHeight="1">
      <c r="A72" s="28">
        <v>65</v>
      </c>
      <c r="B72" s="94" t="str">
        <f t="shared" ref="B72:B135" si="1">CONCATENATE(20241,$D72,"K19.",$L72)</f>
        <v>20241PE6027K19.3</v>
      </c>
      <c r="C72" s="93" t="s">
        <v>805</v>
      </c>
      <c r="D72" s="102" t="s">
        <v>511</v>
      </c>
      <c r="E72" s="56" t="s">
        <v>467</v>
      </c>
      <c r="F72" s="35" t="s">
        <v>459</v>
      </c>
      <c r="G72" s="30" t="s">
        <v>4</v>
      </c>
      <c r="H72" s="27" t="s">
        <v>516</v>
      </c>
      <c r="I72" s="52" t="s">
        <v>311</v>
      </c>
      <c r="J72" s="93" t="s">
        <v>3682</v>
      </c>
      <c r="K72" s="69"/>
      <c r="L72" s="38">
        <v>3</v>
      </c>
      <c r="M72" s="41" t="str">
        <f>VLOOKUP(I72,'[2]Phan ca HK1-2024'!$B$371:$G$555,6,0)</f>
        <v>16/09/2024</v>
      </c>
      <c r="N72" s="33"/>
      <c r="O72" s="2" t="s">
        <v>3644</v>
      </c>
    </row>
    <row r="73" spans="1:43" s="3" customFormat="1" ht="23.25" hidden="1" customHeight="1">
      <c r="A73" s="28">
        <v>66</v>
      </c>
      <c r="B73" s="94" t="str">
        <f t="shared" si="1"/>
        <v>20241PE6027K19.4</v>
      </c>
      <c r="C73" s="93" t="s">
        <v>808</v>
      </c>
      <c r="D73" s="102" t="s">
        <v>511</v>
      </c>
      <c r="E73" s="56" t="s">
        <v>467</v>
      </c>
      <c r="F73" s="35" t="s">
        <v>46</v>
      </c>
      <c r="G73" s="30" t="s">
        <v>4</v>
      </c>
      <c r="H73" s="27" t="s">
        <v>516</v>
      </c>
      <c r="I73" s="52" t="s">
        <v>312</v>
      </c>
      <c r="J73" s="93" t="s">
        <v>3683</v>
      </c>
      <c r="K73" s="69"/>
      <c r="L73" s="38">
        <v>4</v>
      </c>
      <c r="M73" s="41" t="str">
        <f>VLOOKUP(I73,'[2]Phan ca HK1-2024'!$B$371:$G$555,6,0)</f>
        <v>16/09/2024</v>
      </c>
      <c r="N73" s="33"/>
      <c r="O73" s="2" t="s">
        <v>3644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:43" s="3" customFormat="1" ht="23.25" hidden="1" customHeight="1">
      <c r="A74" s="28">
        <v>67</v>
      </c>
      <c r="B74" s="94" t="str">
        <f t="shared" si="1"/>
        <v>20241PE6027K19.5</v>
      </c>
      <c r="C74" s="93" t="s">
        <v>811</v>
      </c>
      <c r="D74" s="102" t="s">
        <v>511</v>
      </c>
      <c r="E74" s="56" t="s">
        <v>467</v>
      </c>
      <c r="F74" s="35" t="s">
        <v>459</v>
      </c>
      <c r="G74" s="30" t="s">
        <v>5</v>
      </c>
      <c r="H74" s="27" t="s">
        <v>516</v>
      </c>
      <c r="I74" s="52" t="s">
        <v>313</v>
      </c>
      <c r="J74" s="93" t="s">
        <v>3684</v>
      </c>
      <c r="K74" s="69"/>
      <c r="L74" s="38">
        <v>5</v>
      </c>
      <c r="M74" s="41" t="str">
        <f>VLOOKUP(I74,'[2]Phan ca HK1-2024'!$B$371:$G$555,6,0)</f>
        <v>16/09/2024</v>
      </c>
      <c r="N74" s="33"/>
      <c r="O74" s="2" t="s">
        <v>3644</v>
      </c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s="3" customFormat="1" ht="23.25" hidden="1" customHeight="1">
      <c r="A75" s="28">
        <v>68</v>
      </c>
      <c r="B75" s="94" t="str">
        <f t="shared" si="1"/>
        <v>20241PE6027K19.6</v>
      </c>
      <c r="C75" s="93" t="s">
        <v>814</v>
      </c>
      <c r="D75" s="102" t="s">
        <v>511</v>
      </c>
      <c r="E75" s="56" t="s">
        <v>467</v>
      </c>
      <c r="F75" s="35" t="s">
        <v>46</v>
      </c>
      <c r="G75" s="30" t="s">
        <v>5</v>
      </c>
      <c r="H75" s="27" t="s">
        <v>516</v>
      </c>
      <c r="I75" s="52" t="s">
        <v>314</v>
      </c>
      <c r="J75" s="93" t="s">
        <v>3685</v>
      </c>
      <c r="K75" s="69"/>
      <c r="L75" s="38">
        <v>6</v>
      </c>
      <c r="M75" s="41" t="str">
        <f>VLOOKUP(I75,'[2]Phan ca HK1-2024'!$B$371:$G$555,6,0)</f>
        <v>16/09/2024</v>
      </c>
      <c r="N75" s="33"/>
      <c r="O75" s="2" t="s">
        <v>3644</v>
      </c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ht="23.25" hidden="1" customHeight="1">
      <c r="A76" s="28">
        <v>69</v>
      </c>
      <c r="B76" s="94" t="str">
        <f t="shared" si="1"/>
        <v>20241PE6027K19.7</v>
      </c>
      <c r="C76" s="93" t="s">
        <v>817</v>
      </c>
      <c r="D76" s="102" t="s">
        <v>511</v>
      </c>
      <c r="E76" s="56" t="s">
        <v>467</v>
      </c>
      <c r="F76" s="35" t="s">
        <v>47</v>
      </c>
      <c r="G76" s="30" t="s">
        <v>5</v>
      </c>
      <c r="H76" s="27" t="s">
        <v>516</v>
      </c>
      <c r="I76" s="52" t="s">
        <v>319</v>
      </c>
      <c r="J76" s="93" t="s">
        <v>3724</v>
      </c>
      <c r="K76" s="69"/>
      <c r="L76" s="38">
        <v>7</v>
      </c>
      <c r="M76" s="41" t="str">
        <f>VLOOKUP(I76,'[2]Phan ca HK1-2024'!$B$371:$G$555,6,0)</f>
        <v>16/09/2024</v>
      </c>
      <c r="N76" s="33"/>
      <c r="O76" s="2" t="s">
        <v>3644</v>
      </c>
    </row>
    <row r="77" spans="1:43" ht="23.25" hidden="1" customHeight="1">
      <c r="A77" s="28">
        <v>70</v>
      </c>
      <c r="B77" s="94" t="str">
        <f t="shared" si="1"/>
        <v>20241PE6027K19.8</v>
      </c>
      <c r="C77" s="93" t="s">
        <v>820</v>
      </c>
      <c r="D77" s="102" t="s">
        <v>511</v>
      </c>
      <c r="E77" s="56" t="s">
        <v>467</v>
      </c>
      <c r="F77" s="35" t="s">
        <v>18</v>
      </c>
      <c r="G77" s="30" t="s">
        <v>5</v>
      </c>
      <c r="H77" s="27" t="s">
        <v>516</v>
      </c>
      <c r="I77" s="60" t="s">
        <v>320</v>
      </c>
      <c r="J77" s="93" t="s">
        <v>3723</v>
      </c>
      <c r="K77" s="69"/>
      <c r="L77" s="38">
        <v>8</v>
      </c>
      <c r="M77" s="41" t="str">
        <f>VLOOKUP(I77,'[2]Phan ca HK1-2024'!$B$371:$G$555,6,0)</f>
        <v>16/09/2024</v>
      </c>
      <c r="N77" s="33"/>
      <c r="O77" s="2" t="s">
        <v>3644</v>
      </c>
    </row>
    <row r="78" spans="1:43" ht="23.25" hidden="1" customHeight="1">
      <c r="A78" s="28">
        <v>71</v>
      </c>
      <c r="B78" s="94" t="str">
        <f t="shared" si="1"/>
        <v>20241PE6023K19.1</v>
      </c>
      <c r="C78" s="93" t="s">
        <v>823</v>
      </c>
      <c r="D78" s="102" t="s">
        <v>512</v>
      </c>
      <c r="E78" s="56" t="s">
        <v>468</v>
      </c>
      <c r="F78" s="35" t="s">
        <v>46</v>
      </c>
      <c r="G78" s="30" t="s">
        <v>3</v>
      </c>
      <c r="H78" s="27" t="s">
        <v>516</v>
      </c>
      <c r="I78" s="52" t="s">
        <v>340</v>
      </c>
      <c r="J78" s="93" t="s">
        <v>3742</v>
      </c>
      <c r="K78" s="69"/>
      <c r="L78" s="38">
        <v>1</v>
      </c>
      <c r="M78" s="41" t="str">
        <f>VLOOKUP(I78,'[2]Phan ca HK1-2024'!$B$371:$G$555,6,0)</f>
        <v>16/09/2024</v>
      </c>
      <c r="N78" s="33"/>
      <c r="O78" s="2" t="s">
        <v>3644</v>
      </c>
    </row>
    <row r="79" spans="1:43" ht="23.25" hidden="1" customHeight="1">
      <c r="A79" s="28">
        <v>72</v>
      </c>
      <c r="B79" s="94" t="str">
        <f t="shared" si="1"/>
        <v>20241PE6023K19.2</v>
      </c>
      <c r="C79" s="93" t="s">
        <v>826</v>
      </c>
      <c r="D79" s="102" t="s">
        <v>512</v>
      </c>
      <c r="E79" s="56" t="s">
        <v>468</v>
      </c>
      <c r="F79" s="35" t="s">
        <v>459</v>
      </c>
      <c r="G79" s="30" t="s">
        <v>3</v>
      </c>
      <c r="H79" s="27" t="s">
        <v>516</v>
      </c>
      <c r="I79" s="52" t="s">
        <v>341</v>
      </c>
      <c r="J79" s="93" t="s">
        <v>3743</v>
      </c>
      <c r="K79" s="69"/>
      <c r="L79" s="38">
        <v>2</v>
      </c>
      <c r="M79" s="41" t="str">
        <f>VLOOKUP(I79,'[2]Phan ca HK1-2024'!$B$371:$G$555,6,0)</f>
        <v>16/09/2024</v>
      </c>
      <c r="N79" s="33"/>
      <c r="O79" s="2" t="s">
        <v>3644</v>
      </c>
    </row>
    <row r="80" spans="1:43" ht="23.25" hidden="1" customHeight="1">
      <c r="A80" s="28">
        <v>73</v>
      </c>
      <c r="B80" s="94" t="str">
        <f t="shared" si="1"/>
        <v>20241PE6023K19.3</v>
      </c>
      <c r="C80" s="93" t="s">
        <v>829</v>
      </c>
      <c r="D80" s="102" t="s">
        <v>512</v>
      </c>
      <c r="E80" s="56" t="s">
        <v>468</v>
      </c>
      <c r="F80" s="35" t="s">
        <v>47</v>
      </c>
      <c r="G80" s="30" t="s">
        <v>3</v>
      </c>
      <c r="H80" s="27" t="s">
        <v>516</v>
      </c>
      <c r="I80" s="52" t="s">
        <v>342</v>
      </c>
      <c r="J80" s="93" t="s">
        <v>3744</v>
      </c>
      <c r="K80" s="69"/>
      <c r="L80" s="38">
        <v>3</v>
      </c>
      <c r="M80" s="41" t="str">
        <f>VLOOKUP(I80,'[2]Phan ca HK1-2024'!$B$371:$G$555,6,0)</f>
        <v>16/09/2024</v>
      </c>
      <c r="N80" s="33"/>
      <c r="O80" s="2" t="s">
        <v>3644</v>
      </c>
    </row>
    <row r="81" spans="1:43" ht="23.25" hidden="1" customHeight="1">
      <c r="A81" s="28">
        <v>74</v>
      </c>
      <c r="B81" s="94" t="str">
        <f t="shared" si="1"/>
        <v>20241PE6023K19.4</v>
      </c>
      <c r="C81" s="93" t="s">
        <v>832</v>
      </c>
      <c r="D81" s="102" t="s">
        <v>512</v>
      </c>
      <c r="E81" s="56" t="s">
        <v>468</v>
      </c>
      <c r="F81" s="35" t="s">
        <v>18</v>
      </c>
      <c r="G81" s="30" t="s">
        <v>3</v>
      </c>
      <c r="H81" s="27" t="s">
        <v>516</v>
      </c>
      <c r="I81" s="52" t="s">
        <v>343</v>
      </c>
      <c r="J81" s="93" t="s">
        <v>3741</v>
      </c>
      <c r="K81" s="69"/>
      <c r="L81" s="38">
        <v>4</v>
      </c>
      <c r="M81" s="41" t="str">
        <f>VLOOKUP(I81,'[2]Phan ca HK1-2024'!$B$371:$G$555,6,0)</f>
        <v>16/09/2024</v>
      </c>
      <c r="N81" s="33"/>
      <c r="O81" s="2" t="s">
        <v>3644</v>
      </c>
    </row>
    <row r="82" spans="1:43" ht="23.25" hidden="1" customHeight="1">
      <c r="A82" s="28">
        <v>75</v>
      </c>
      <c r="B82" s="94" t="str">
        <f t="shared" si="1"/>
        <v>20241PE6023K19.5</v>
      </c>
      <c r="C82" s="93" t="s">
        <v>835</v>
      </c>
      <c r="D82" s="102" t="s">
        <v>512</v>
      </c>
      <c r="E82" s="56" t="s">
        <v>468</v>
      </c>
      <c r="F82" s="35" t="s">
        <v>46</v>
      </c>
      <c r="G82" s="30" t="s">
        <v>1</v>
      </c>
      <c r="H82" s="27" t="s">
        <v>516</v>
      </c>
      <c r="I82" s="52" t="s">
        <v>344</v>
      </c>
      <c r="J82" s="93" t="s">
        <v>3745</v>
      </c>
      <c r="K82" s="69"/>
      <c r="L82" s="38">
        <v>5</v>
      </c>
      <c r="M82" s="41" t="str">
        <f>VLOOKUP(I82,'[2]Phan ca HK1-2024'!$B$371:$G$555,6,0)</f>
        <v>16/09/2024</v>
      </c>
      <c r="N82" s="33"/>
      <c r="O82" s="2" t="s">
        <v>3644</v>
      </c>
    </row>
    <row r="83" spans="1:43" ht="23.25" hidden="1" customHeight="1">
      <c r="A83" s="28">
        <v>76</v>
      </c>
      <c r="B83" s="94" t="str">
        <f t="shared" si="1"/>
        <v>20241PE6023K19.6</v>
      </c>
      <c r="C83" s="93" t="s">
        <v>838</v>
      </c>
      <c r="D83" s="102" t="s">
        <v>512</v>
      </c>
      <c r="E83" s="56" t="s">
        <v>468</v>
      </c>
      <c r="F83" s="35" t="s">
        <v>459</v>
      </c>
      <c r="G83" s="30" t="s">
        <v>1</v>
      </c>
      <c r="H83" s="27" t="s">
        <v>516</v>
      </c>
      <c r="I83" s="52" t="s">
        <v>345</v>
      </c>
      <c r="J83" s="93" t="s">
        <v>3746</v>
      </c>
      <c r="K83" s="69"/>
      <c r="L83" s="38">
        <v>6</v>
      </c>
      <c r="M83" s="41" t="str">
        <f>VLOOKUP(I83,'[2]Phan ca HK1-2024'!$B$371:$G$555,6,0)</f>
        <v>16/09/2024</v>
      </c>
      <c r="N83" s="33"/>
      <c r="O83" s="2" t="s">
        <v>3644</v>
      </c>
    </row>
    <row r="84" spans="1:43" ht="23.25" hidden="1" customHeight="1">
      <c r="A84" s="28">
        <v>77</v>
      </c>
      <c r="B84" s="94" t="str">
        <f t="shared" si="1"/>
        <v>20241PE6023K19.7</v>
      </c>
      <c r="C84" s="93" t="s">
        <v>841</v>
      </c>
      <c r="D84" s="102" t="s">
        <v>512</v>
      </c>
      <c r="E84" s="56" t="s">
        <v>468</v>
      </c>
      <c r="F84" s="35" t="s">
        <v>47</v>
      </c>
      <c r="G84" s="30" t="s">
        <v>1</v>
      </c>
      <c r="H84" s="27" t="s">
        <v>516</v>
      </c>
      <c r="I84" s="52" t="s">
        <v>346</v>
      </c>
      <c r="J84" s="93" t="s">
        <v>3747</v>
      </c>
      <c r="K84" s="69"/>
      <c r="L84" s="38">
        <v>7</v>
      </c>
      <c r="M84" s="41" t="str">
        <f>VLOOKUP(I84,'[2]Phan ca HK1-2024'!$B$371:$G$555,6,0)</f>
        <v>16/09/2024</v>
      </c>
      <c r="N84" s="33"/>
      <c r="O84" s="2" t="s">
        <v>3644</v>
      </c>
    </row>
    <row r="85" spans="1:43" s="3" customFormat="1" ht="23.25" hidden="1" customHeight="1">
      <c r="A85" s="28">
        <v>78</v>
      </c>
      <c r="B85" s="94" t="str">
        <f t="shared" si="1"/>
        <v>20241PE6023K19.8</v>
      </c>
      <c r="C85" s="93" t="s">
        <v>844</v>
      </c>
      <c r="D85" s="102" t="s">
        <v>512</v>
      </c>
      <c r="E85" s="56" t="s">
        <v>468</v>
      </c>
      <c r="F85" s="35" t="s">
        <v>459</v>
      </c>
      <c r="G85" s="30" t="s">
        <v>0</v>
      </c>
      <c r="H85" s="27" t="s">
        <v>516</v>
      </c>
      <c r="I85" s="52" t="s">
        <v>347</v>
      </c>
      <c r="J85" s="93" t="s">
        <v>3748</v>
      </c>
      <c r="K85" s="69"/>
      <c r="L85" s="38">
        <v>8</v>
      </c>
      <c r="M85" s="41" t="str">
        <f>VLOOKUP(I85,'[2]Phan ca HK1-2024'!$B$371:$G$555,6,0)</f>
        <v>16/09/2024</v>
      </c>
      <c r="N85" s="33"/>
      <c r="O85" s="2" t="s">
        <v>3644</v>
      </c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s="3" customFormat="1" ht="23.25" hidden="1" customHeight="1">
      <c r="A86" s="28">
        <v>79</v>
      </c>
      <c r="B86" s="94" t="str">
        <f t="shared" si="1"/>
        <v>20241PE6023K19.9</v>
      </c>
      <c r="C86" s="93" t="s">
        <v>847</v>
      </c>
      <c r="D86" s="102" t="s">
        <v>512</v>
      </c>
      <c r="E86" s="56" t="s">
        <v>468</v>
      </c>
      <c r="F86" s="35" t="s">
        <v>47</v>
      </c>
      <c r="G86" s="30" t="s">
        <v>0</v>
      </c>
      <c r="H86" s="27" t="s">
        <v>516</v>
      </c>
      <c r="I86" s="52" t="s">
        <v>348</v>
      </c>
      <c r="J86" s="93" t="s">
        <v>3749</v>
      </c>
      <c r="K86" s="69"/>
      <c r="L86" s="38">
        <v>9</v>
      </c>
      <c r="M86" s="41" t="str">
        <f>VLOOKUP(I86,'[2]Phan ca HK1-2024'!$B$371:$G$555,6,0)</f>
        <v>16/09/2024</v>
      </c>
      <c r="N86" s="24"/>
      <c r="O86" s="2" t="s">
        <v>3644</v>
      </c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s="3" customFormat="1" ht="23.25" hidden="1" customHeight="1">
      <c r="A87" s="28">
        <v>80</v>
      </c>
      <c r="B87" s="94" t="str">
        <f t="shared" si="1"/>
        <v>20241PE6023K19.10</v>
      </c>
      <c r="C87" s="93" t="s">
        <v>850</v>
      </c>
      <c r="D87" s="102" t="s">
        <v>512</v>
      </c>
      <c r="E87" s="56" t="s">
        <v>468</v>
      </c>
      <c r="F87" s="35" t="s">
        <v>18</v>
      </c>
      <c r="G87" s="30" t="s">
        <v>1</v>
      </c>
      <c r="H87" s="27" t="s">
        <v>516</v>
      </c>
      <c r="I87" s="52" t="s">
        <v>349</v>
      </c>
      <c r="J87" s="93" t="s">
        <v>3750</v>
      </c>
      <c r="K87" s="69"/>
      <c r="L87" s="38">
        <v>10</v>
      </c>
      <c r="M87" s="41" t="str">
        <f>VLOOKUP(I87,'[2]Phan ca HK1-2024'!$B$371:$G$555,6,0)</f>
        <v>16/09/2024</v>
      </c>
      <c r="N87" s="33"/>
      <c r="O87" s="2" t="s">
        <v>3644</v>
      </c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s="3" customFormat="1" ht="23.25" hidden="1" customHeight="1">
      <c r="A88" s="28">
        <v>81</v>
      </c>
      <c r="B88" s="94" t="str">
        <f t="shared" si="1"/>
        <v>20241PE6023K19.11</v>
      </c>
      <c r="C88" s="93" t="s">
        <v>853</v>
      </c>
      <c r="D88" s="102" t="s">
        <v>512</v>
      </c>
      <c r="E88" s="56" t="s">
        <v>468</v>
      </c>
      <c r="F88" s="35" t="s">
        <v>46</v>
      </c>
      <c r="G88" s="30" t="s">
        <v>0</v>
      </c>
      <c r="H88" s="27" t="s">
        <v>516</v>
      </c>
      <c r="I88" s="52" t="s">
        <v>416</v>
      </c>
      <c r="J88" s="93" t="s">
        <v>3759</v>
      </c>
      <c r="K88" s="69"/>
      <c r="L88" s="38">
        <v>11</v>
      </c>
      <c r="M88" s="41" t="str">
        <f>VLOOKUP(I88,'[2]Phan ca HK1-2024'!$B$371:$G$555,6,0)</f>
        <v>16/09/2024</v>
      </c>
      <c r="N88" s="33"/>
      <c r="O88" s="2" t="s">
        <v>3644</v>
      </c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s="3" customFormat="1" ht="23.25" hidden="1" customHeight="1">
      <c r="A89" s="28">
        <v>82</v>
      </c>
      <c r="B89" s="94" t="str">
        <f t="shared" si="1"/>
        <v>20241PE6023K19.12</v>
      </c>
      <c r="C89" s="93" t="s">
        <v>856</v>
      </c>
      <c r="D89" s="102" t="s">
        <v>512</v>
      </c>
      <c r="E89" s="56" t="s">
        <v>468</v>
      </c>
      <c r="F89" s="35" t="s">
        <v>18</v>
      </c>
      <c r="G89" s="30" t="s">
        <v>0</v>
      </c>
      <c r="H89" s="27" t="s">
        <v>516</v>
      </c>
      <c r="I89" s="52" t="s">
        <v>112</v>
      </c>
      <c r="J89" s="93" t="s">
        <v>3751</v>
      </c>
      <c r="K89" s="69"/>
      <c r="L89" s="38">
        <v>12</v>
      </c>
      <c r="M89" s="41" t="str">
        <f>VLOOKUP(I89,'[2]Phan ca HK1-2024'!$B$371:$G$555,6,0)</f>
        <v>16/09/2024</v>
      </c>
      <c r="N89" s="24"/>
      <c r="O89" s="2" t="s">
        <v>3644</v>
      </c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s="3" customFormat="1" ht="23.25" hidden="1" customHeight="1">
      <c r="A90" s="28">
        <v>83</v>
      </c>
      <c r="B90" s="94" t="str">
        <f t="shared" si="1"/>
        <v>20241PE6021K19.1</v>
      </c>
      <c r="C90" s="93" t="s">
        <v>859</v>
      </c>
      <c r="D90" s="102" t="s">
        <v>506</v>
      </c>
      <c r="E90" s="56" t="s">
        <v>469</v>
      </c>
      <c r="F90" s="35" t="s">
        <v>47</v>
      </c>
      <c r="G90" s="30" t="s">
        <v>0</v>
      </c>
      <c r="H90" s="27" t="s">
        <v>518</v>
      </c>
      <c r="I90" s="52" t="s">
        <v>118</v>
      </c>
      <c r="J90" s="93" t="s">
        <v>3752</v>
      </c>
      <c r="K90" s="69"/>
      <c r="L90" s="76">
        <v>1</v>
      </c>
      <c r="M90" s="41" t="str">
        <f>VLOOKUP(I90,'[2]Phan ca HK1-2024'!$B$371:$G$555,6,0)</f>
        <v>16/09/2024</v>
      </c>
      <c r="N90" s="24"/>
      <c r="O90" s="2" t="s">
        <v>3644</v>
      </c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s="3" customFormat="1" ht="23.25" hidden="1" customHeight="1">
      <c r="A91" s="28">
        <v>84</v>
      </c>
      <c r="B91" s="94" t="str">
        <f t="shared" si="1"/>
        <v>20241PE6021K19.2</v>
      </c>
      <c r="C91" s="93" t="s">
        <v>862</v>
      </c>
      <c r="D91" s="102" t="s">
        <v>506</v>
      </c>
      <c r="E91" s="56" t="s">
        <v>568</v>
      </c>
      <c r="F91" s="35" t="s">
        <v>459</v>
      </c>
      <c r="G91" s="30" t="s">
        <v>0</v>
      </c>
      <c r="H91" s="27" t="s">
        <v>518</v>
      </c>
      <c r="I91" s="52" t="s">
        <v>303</v>
      </c>
      <c r="J91" s="93" t="s">
        <v>3754</v>
      </c>
      <c r="K91" s="69"/>
      <c r="L91" s="76">
        <v>2</v>
      </c>
      <c r="M91" s="41" t="str">
        <f>VLOOKUP(I91,'[2]Phan ca HK1-2024'!$B$371:$G$555,6,0)</f>
        <v>16/09/2024</v>
      </c>
      <c r="N91" s="24"/>
      <c r="O91" s="2" t="s">
        <v>3644</v>
      </c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s="3" customFormat="1" ht="23.25" hidden="1" customHeight="1">
      <c r="A92" s="28">
        <v>85</v>
      </c>
      <c r="B92" s="94" t="str">
        <f t="shared" si="1"/>
        <v>20241PE6021K19.3</v>
      </c>
      <c r="C92" s="93" t="s">
        <v>865</v>
      </c>
      <c r="D92" s="102" t="s">
        <v>506</v>
      </c>
      <c r="E92" s="56" t="s">
        <v>469</v>
      </c>
      <c r="F92" s="35" t="s">
        <v>46</v>
      </c>
      <c r="G92" s="30" t="s">
        <v>0</v>
      </c>
      <c r="H92" s="27" t="s">
        <v>518</v>
      </c>
      <c r="I92" s="52" t="s">
        <v>304</v>
      </c>
      <c r="J92" s="93" t="s">
        <v>3755</v>
      </c>
      <c r="K92" s="69"/>
      <c r="L92" s="76">
        <v>3</v>
      </c>
      <c r="M92" s="41" t="str">
        <f>VLOOKUP(I92,'[2]Phan ca HK1-2024'!$B$371:$G$555,6,0)</f>
        <v>16/09/2024</v>
      </c>
      <c r="N92" s="24"/>
      <c r="O92" s="2" t="s">
        <v>3644</v>
      </c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ht="23.25" hidden="1" customHeight="1">
      <c r="A93" s="28">
        <v>86</v>
      </c>
      <c r="B93" s="94" t="str">
        <f t="shared" si="1"/>
        <v>20241PE6021K19.4</v>
      </c>
      <c r="C93" s="93" t="s">
        <v>868</v>
      </c>
      <c r="D93" s="102" t="s">
        <v>506</v>
      </c>
      <c r="E93" s="56" t="s">
        <v>469</v>
      </c>
      <c r="F93" s="35" t="s">
        <v>18</v>
      </c>
      <c r="G93" s="30" t="s">
        <v>0</v>
      </c>
      <c r="H93" s="27" t="s">
        <v>518</v>
      </c>
      <c r="I93" s="52" t="s">
        <v>305</v>
      </c>
      <c r="J93" s="93" t="s">
        <v>3756</v>
      </c>
      <c r="K93" s="69"/>
      <c r="L93" s="76">
        <v>4</v>
      </c>
      <c r="M93" s="41" t="str">
        <f>VLOOKUP(I93,'[2]Phan ca HK1-2024'!$B$371:$G$555,6,0)</f>
        <v>16/09/2024</v>
      </c>
      <c r="N93" s="24"/>
      <c r="O93" s="2" t="s">
        <v>3644</v>
      </c>
    </row>
    <row r="94" spans="1:43" s="3" customFormat="1" ht="23.25" hidden="1" customHeight="1">
      <c r="A94" s="28">
        <v>87</v>
      </c>
      <c r="B94" s="94" t="str">
        <f t="shared" si="1"/>
        <v>20241PE6021K19.5</v>
      </c>
      <c r="C94" s="445" t="s">
        <v>871</v>
      </c>
      <c r="D94" s="102" t="s">
        <v>506</v>
      </c>
      <c r="E94" s="56" t="s">
        <v>469</v>
      </c>
      <c r="F94" s="35" t="s">
        <v>18</v>
      </c>
      <c r="G94" s="30" t="s">
        <v>2</v>
      </c>
      <c r="H94" s="27" t="s">
        <v>516</v>
      </c>
      <c r="I94" s="34" t="s">
        <v>407</v>
      </c>
      <c r="J94" s="33"/>
      <c r="K94" s="69"/>
      <c r="L94" s="39">
        <v>5</v>
      </c>
      <c r="M94" s="41" t="str">
        <f>VLOOKUP(I94,'[2]Phan ca HK1-2024'!$B$371:$G$555,6,0)</f>
        <v>16/09/2024</v>
      </c>
      <c r="N94" s="54" t="s">
        <v>582</v>
      </c>
      <c r="O94" s="2" t="s">
        <v>3644</v>
      </c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:43" s="3" customFormat="1" ht="23.25" hidden="1" customHeight="1">
      <c r="A95" s="28">
        <v>88</v>
      </c>
      <c r="B95" s="94" t="str">
        <f t="shared" si="1"/>
        <v>20241PE6021K19.5</v>
      </c>
      <c r="C95" s="453"/>
      <c r="D95" s="102" t="s">
        <v>506</v>
      </c>
      <c r="E95" s="56" t="s">
        <v>469</v>
      </c>
      <c r="F95" s="35" t="s">
        <v>18</v>
      </c>
      <c r="G95" s="30" t="s">
        <v>2</v>
      </c>
      <c r="H95" s="27" t="s">
        <v>516</v>
      </c>
      <c r="I95" s="34" t="s">
        <v>408</v>
      </c>
      <c r="J95" s="33"/>
      <c r="K95" s="69"/>
      <c r="L95" s="39">
        <v>5</v>
      </c>
      <c r="M95" s="41" t="str">
        <f>VLOOKUP(I95,'[2]Phan ca HK1-2024'!$B$371:$G$555,6,0)</f>
        <v>16/09/2024</v>
      </c>
      <c r="N95" s="54" t="s">
        <v>582</v>
      </c>
      <c r="O95" s="2" t="s">
        <v>3644</v>
      </c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s="3" customFormat="1" ht="23.25" hidden="1" customHeight="1">
      <c r="A96" s="28">
        <v>89</v>
      </c>
      <c r="B96" s="94" t="str">
        <f t="shared" si="1"/>
        <v>20241PE6021K19.5</v>
      </c>
      <c r="C96" s="446"/>
      <c r="D96" s="102" t="s">
        <v>506</v>
      </c>
      <c r="E96" s="56" t="s">
        <v>469</v>
      </c>
      <c r="F96" s="35" t="s">
        <v>18</v>
      </c>
      <c r="G96" s="30" t="s">
        <v>2</v>
      </c>
      <c r="H96" s="27" t="s">
        <v>516</v>
      </c>
      <c r="I96" s="34" t="s">
        <v>409</v>
      </c>
      <c r="J96" s="33"/>
      <c r="K96" s="69"/>
      <c r="L96" s="39">
        <v>5</v>
      </c>
      <c r="M96" s="41" t="str">
        <f>VLOOKUP(I96,'[2]Phan ca HK1-2024'!$B$371:$G$555,6,0)</f>
        <v>16/09/2024</v>
      </c>
      <c r="N96" s="54" t="s">
        <v>582</v>
      </c>
      <c r="O96" s="2" t="s">
        <v>3644</v>
      </c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:43" s="3" customFormat="1" ht="23.25" hidden="1" customHeight="1">
      <c r="A97" s="28">
        <v>90</v>
      </c>
      <c r="B97" s="94" t="str">
        <f t="shared" si="1"/>
        <v>20241PE6021K19.6</v>
      </c>
      <c r="C97" s="445" t="s">
        <v>874</v>
      </c>
      <c r="D97" s="102" t="s">
        <v>506</v>
      </c>
      <c r="E97" s="56" t="s">
        <v>469</v>
      </c>
      <c r="F97" s="35" t="s">
        <v>459</v>
      </c>
      <c r="G97" s="30" t="s">
        <v>2</v>
      </c>
      <c r="H97" s="27" t="s">
        <v>516</v>
      </c>
      <c r="I97" s="52" t="s">
        <v>534</v>
      </c>
      <c r="J97" s="33"/>
      <c r="K97" s="69"/>
      <c r="L97" s="39">
        <v>6</v>
      </c>
      <c r="M97" s="41" t="str">
        <f>VLOOKUP(I97,'[2]Phan ca HK1-2024'!$B$371:$G$555,6,0)</f>
        <v>16/09/2024</v>
      </c>
      <c r="N97" s="54" t="s">
        <v>584</v>
      </c>
      <c r="O97" s="2" t="s">
        <v>3644</v>
      </c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ht="23.25" hidden="1" customHeight="1">
      <c r="A98" s="28">
        <v>91</v>
      </c>
      <c r="B98" s="94" t="str">
        <f t="shared" si="1"/>
        <v>20241PE6021K19.6</v>
      </c>
      <c r="C98" s="446"/>
      <c r="D98" s="102" t="s">
        <v>506</v>
      </c>
      <c r="E98" s="56" t="s">
        <v>469</v>
      </c>
      <c r="F98" s="35" t="s">
        <v>459</v>
      </c>
      <c r="G98" s="30" t="s">
        <v>2</v>
      </c>
      <c r="H98" s="27" t="s">
        <v>516</v>
      </c>
      <c r="I98" s="31" t="s">
        <v>402</v>
      </c>
      <c r="J98" s="33"/>
      <c r="K98" s="69"/>
      <c r="L98" s="39">
        <v>6</v>
      </c>
      <c r="M98" s="41" t="str">
        <f>VLOOKUP(I98,'[2]Phan ca HK1-2024'!$B$371:$G$555,6,0)</f>
        <v>16/09/2024</v>
      </c>
      <c r="N98" s="54" t="s">
        <v>584</v>
      </c>
      <c r="O98" s="2" t="s">
        <v>3644</v>
      </c>
    </row>
    <row r="99" spans="1:43" ht="23.25" hidden="1" customHeight="1">
      <c r="A99" s="28">
        <v>92</v>
      </c>
      <c r="B99" s="94" t="str">
        <f t="shared" si="1"/>
        <v>20241PE6021K19.7</v>
      </c>
      <c r="C99" s="93" t="s">
        <v>877</v>
      </c>
      <c r="D99" s="102" t="s">
        <v>506</v>
      </c>
      <c r="E99" s="56" t="s">
        <v>469</v>
      </c>
      <c r="F99" s="35" t="s">
        <v>46</v>
      </c>
      <c r="G99" s="30" t="s">
        <v>4</v>
      </c>
      <c r="H99" s="27" t="s">
        <v>516</v>
      </c>
      <c r="I99" s="52" t="s">
        <v>71</v>
      </c>
      <c r="J99" s="93" t="s">
        <v>3666</v>
      </c>
      <c r="K99" s="69"/>
      <c r="L99" s="38">
        <v>7</v>
      </c>
      <c r="M99" s="41" t="str">
        <f>VLOOKUP(I99,'[2]Phan ca HK1-2024'!$B$371:$G$555,6,0)</f>
        <v>16/09/2024</v>
      </c>
      <c r="N99" s="33"/>
      <c r="O99" s="2" t="s">
        <v>3644</v>
      </c>
    </row>
    <row r="100" spans="1:43" ht="23.25" hidden="1" customHeight="1">
      <c r="A100" s="28">
        <v>93</v>
      </c>
      <c r="B100" s="94" t="str">
        <f t="shared" si="1"/>
        <v>20241PE6021K19.8</v>
      </c>
      <c r="C100" s="93" t="s">
        <v>880</v>
      </c>
      <c r="D100" s="102" t="s">
        <v>506</v>
      </c>
      <c r="E100" s="56" t="s">
        <v>469</v>
      </c>
      <c r="F100" s="35" t="s">
        <v>459</v>
      </c>
      <c r="G100" s="30" t="s">
        <v>4</v>
      </c>
      <c r="H100" s="27" t="s">
        <v>516</v>
      </c>
      <c r="I100" s="52" t="s">
        <v>109</v>
      </c>
      <c r="J100" s="93" t="s">
        <v>3667</v>
      </c>
      <c r="K100" s="69"/>
      <c r="L100" s="38">
        <v>8</v>
      </c>
      <c r="M100" s="41" t="str">
        <f>VLOOKUP(I100,'[2]Phan ca HK1-2024'!$B$371:$G$555,6,0)</f>
        <v>16/09/2024</v>
      </c>
      <c r="N100" s="33"/>
      <c r="O100" s="2" t="s">
        <v>3644</v>
      </c>
    </row>
    <row r="101" spans="1:43" ht="23.25" hidden="1" customHeight="1">
      <c r="A101" s="28">
        <v>94</v>
      </c>
      <c r="B101" s="94" t="str">
        <f t="shared" si="1"/>
        <v>20241PE6021K19.9</v>
      </c>
      <c r="C101" s="93" t="s">
        <v>883</v>
      </c>
      <c r="D101" s="102" t="s">
        <v>506</v>
      </c>
      <c r="E101" s="56" t="s">
        <v>469</v>
      </c>
      <c r="F101" s="35" t="s">
        <v>47</v>
      </c>
      <c r="G101" s="30" t="s">
        <v>4</v>
      </c>
      <c r="H101" s="27" t="s">
        <v>516</v>
      </c>
      <c r="I101" s="52" t="s">
        <v>69</v>
      </c>
      <c r="J101" s="93" t="s">
        <v>3672</v>
      </c>
      <c r="K101" s="69"/>
      <c r="L101" s="38">
        <v>9</v>
      </c>
      <c r="M101" s="41" t="str">
        <f>VLOOKUP(I101,'[2]Phan ca HK1-2024'!$B$371:$G$555,6,0)</f>
        <v>16/09/2024</v>
      </c>
      <c r="N101" s="33"/>
      <c r="O101" s="2" t="s">
        <v>3644</v>
      </c>
    </row>
    <row r="102" spans="1:43" ht="23.25" hidden="1" customHeight="1">
      <c r="A102" s="28">
        <v>95</v>
      </c>
      <c r="B102" s="94" t="str">
        <f t="shared" si="1"/>
        <v>20241PE6021K19.10</v>
      </c>
      <c r="C102" s="93" t="s">
        <v>886</v>
      </c>
      <c r="D102" s="102" t="s">
        <v>506</v>
      </c>
      <c r="E102" s="56" t="s">
        <v>469</v>
      </c>
      <c r="F102" s="35" t="s">
        <v>18</v>
      </c>
      <c r="G102" s="30" t="s">
        <v>4</v>
      </c>
      <c r="H102" s="27" t="s">
        <v>516</v>
      </c>
      <c r="I102" s="52" t="s">
        <v>70</v>
      </c>
      <c r="J102" s="93" t="s">
        <v>3673</v>
      </c>
      <c r="K102" s="69"/>
      <c r="L102" s="38">
        <v>10</v>
      </c>
      <c r="M102" s="41" t="str">
        <f>VLOOKUP(I102,'[2]Phan ca HK1-2024'!$B$371:$G$555,6,0)</f>
        <v>16/09/2024</v>
      </c>
      <c r="N102" s="33"/>
      <c r="O102" s="2" t="s">
        <v>3644</v>
      </c>
    </row>
    <row r="103" spans="1:43" s="3" customFormat="1" ht="23.25" hidden="1" customHeight="1">
      <c r="A103" s="28">
        <v>96</v>
      </c>
      <c r="B103" s="94" t="str">
        <f t="shared" si="1"/>
        <v>20241PE6021K19.11</v>
      </c>
      <c r="C103" s="93" t="s">
        <v>889</v>
      </c>
      <c r="D103" s="102" t="s">
        <v>506</v>
      </c>
      <c r="E103" s="56" t="s">
        <v>469</v>
      </c>
      <c r="F103" s="35" t="s">
        <v>46</v>
      </c>
      <c r="G103" s="30" t="s">
        <v>4</v>
      </c>
      <c r="H103" s="27" t="s">
        <v>516</v>
      </c>
      <c r="I103" s="52" t="s">
        <v>99</v>
      </c>
      <c r="J103" s="93" t="s">
        <v>3706</v>
      </c>
      <c r="K103" s="69"/>
      <c r="L103" s="38">
        <v>11</v>
      </c>
      <c r="M103" s="41" t="str">
        <f>VLOOKUP(I103,'[2]Phan ca HK1-2024'!$B$371:$G$555,6,0)</f>
        <v>16/09/2024</v>
      </c>
      <c r="N103" s="33"/>
      <c r="O103" s="2" t="s">
        <v>3644</v>
      </c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s="3" customFormat="1" ht="23.25" hidden="1" customHeight="1">
      <c r="A104" s="28">
        <v>97</v>
      </c>
      <c r="B104" s="94" t="str">
        <f t="shared" si="1"/>
        <v>20241PE6021K19.12</v>
      </c>
      <c r="C104" s="93" t="s">
        <v>892</v>
      </c>
      <c r="D104" s="102" t="s">
        <v>506</v>
      </c>
      <c r="E104" s="56" t="s">
        <v>469</v>
      </c>
      <c r="F104" s="35" t="s">
        <v>46</v>
      </c>
      <c r="G104" s="30" t="s">
        <v>1</v>
      </c>
      <c r="H104" s="27" t="s">
        <v>516</v>
      </c>
      <c r="I104" s="52" t="s">
        <v>72</v>
      </c>
      <c r="J104" s="93" t="s">
        <v>3668</v>
      </c>
      <c r="K104" s="69"/>
      <c r="L104" s="38">
        <v>12</v>
      </c>
      <c r="M104" s="41" t="str">
        <f>VLOOKUP(I104,'[2]Phan ca HK1-2024'!$B$371:$G$555,6,0)</f>
        <v>16/09/2024</v>
      </c>
      <c r="N104" s="33"/>
      <c r="O104" s="2" t="s">
        <v>3644</v>
      </c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ht="23.25" hidden="1" customHeight="1">
      <c r="A105" s="28">
        <v>98</v>
      </c>
      <c r="B105" s="94" t="str">
        <f t="shared" si="1"/>
        <v>20241PE6021K19.13</v>
      </c>
      <c r="C105" s="93" t="s">
        <v>895</v>
      </c>
      <c r="D105" s="102" t="s">
        <v>506</v>
      </c>
      <c r="E105" s="56" t="s">
        <v>469</v>
      </c>
      <c r="F105" s="35" t="s">
        <v>459</v>
      </c>
      <c r="G105" s="30" t="s">
        <v>1</v>
      </c>
      <c r="H105" s="27" t="s">
        <v>516</v>
      </c>
      <c r="I105" s="52" t="s">
        <v>73</v>
      </c>
      <c r="J105" s="93" t="s">
        <v>3669</v>
      </c>
      <c r="K105" s="69"/>
      <c r="L105" s="38">
        <v>13</v>
      </c>
      <c r="M105" s="41" t="str">
        <f>VLOOKUP(I105,'[2]Phan ca HK1-2024'!$B$371:$G$555,6,0)</f>
        <v>16/09/2024</v>
      </c>
      <c r="N105" s="33"/>
      <c r="O105" s="2" t="s">
        <v>3644</v>
      </c>
    </row>
    <row r="106" spans="1:43" ht="23.25" hidden="1" customHeight="1">
      <c r="A106" s="28">
        <v>99</v>
      </c>
      <c r="B106" s="94" t="str">
        <f t="shared" si="1"/>
        <v>20241PE6021K19.14</v>
      </c>
      <c r="C106" s="93" t="s">
        <v>898</v>
      </c>
      <c r="D106" s="102" t="s">
        <v>506</v>
      </c>
      <c r="E106" s="56" t="s">
        <v>469</v>
      </c>
      <c r="F106" s="35" t="s">
        <v>47</v>
      </c>
      <c r="G106" s="30" t="s">
        <v>1</v>
      </c>
      <c r="H106" s="27" t="s">
        <v>516</v>
      </c>
      <c r="I106" s="52" t="s">
        <v>74</v>
      </c>
      <c r="J106" s="93" t="s">
        <v>3670</v>
      </c>
      <c r="K106" s="69"/>
      <c r="L106" s="38">
        <v>14</v>
      </c>
      <c r="M106" s="41" t="str">
        <f>VLOOKUP(I106,'[2]Phan ca HK1-2024'!$B$371:$G$555,6,0)</f>
        <v>16/09/2024</v>
      </c>
      <c r="N106" s="33"/>
      <c r="O106" s="2" t="s">
        <v>3644</v>
      </c>
    </row>
    <row r="107" spans="1:43" ht="23.25" hidden="1" customHeight="1">
      <c r="A107" s="28">
        <v>100</v>
      </c>
      <c r="B107" s="94" t="str">
        <f t="shared" si="1"/>
        <v>20241PE6021K19.15</v>
      </c>
      <c r="C107" s="93" t="s">
        <v>901</v>
      </c>
      <c r="D107" s="102" t="s">
        <v>506</v>
      </c>
      <c r="E107" s="56" t="s">
        <v>469</v>
      </c>
      <c r="F107" s="35" t="s">
        <v>18</v>
      </c>
      <c r="G107" s="30" t="s">
        <v>1</v>
      </c>
      <c r="H107" s="27" t="s">
        <v>516</v>
      </c>
      <c r="I107" s="52" t="s">
        <v>151</v>
      </c>
      <c r="J107" s="93" t="s">
        <v>3671</v>
      </c>
      <c r="K107" s="69"/>
      <c r="L107" s="38">
        <v>15</v>
      </c>
      <c r="M107" s="41" t="str">
        <f>VLOOKUP(I107,'[2]Phan ca HK1-2024'!$B$371:$G$555,6,0)</f>
        <v>16/09/2024</v>
      </c>
      <c r="N107" s="33"/>
      <c r="O107" s="2" t="s">
        <v>3644</v>
      </c>
    </row>
    <row r="108" spans="1:43" s="3" customFormat="1" ht="23.25" hidden="1" customHeight="1">
      <c r="A108" s="28">
        <v>101</v>
      </c>
      <c r="B108" s="94" t="str">
        <f t="shared" si="1"/>
        <v>20241PE6021K19.16</v>
      </c>
      <c r="C108" s="93" t="s">
        <v>904</v>
      </c>
      <c r="D108" s="102" t="s">
        <v>506</v>
      </c>
      <c r="E108" s="56" t="s">
        <v>469</v>
      </c>
      <c r="F108" s="35" t="s">
        <v>459</v>
      </c>
      <c r="G108" s="30" t="s">
        <v>4</v>
      </c>
      <c r="H108" s="27" t="s">
        <v>516</v>
      </c>
      <c r="I108" s="52" t="s">
        <v>165</v>
      </c>
      <c r="J108" s="93" t="s">
        <v>3707</v>
      </c>
      <c r="K108" s="69"/>
      <c r="L108" s="38">
        <v>16</v>
      </c>
      <c r="M108" s="41" t="str">
        <f>VLOOKUP(I108,'[2]Phan ca HK1-2024'!$B$371:$G$555,6,0)</f>
        <v>16/09/2024</v>
      </c>
      <c r="N108" s="33"/>
      <c r="O108" s="2" t="s">
        <v>3644</v>
      </c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s="3" customFormat="1" ht="23.25" hidden="1" customHeight="1">
      <c r="A109" s="28">
        <v>102</v>
      </c>
      <c r="B109" s="94" t="str">
        <f t="shared" si="1"/>
        <v>20241PE6021K19.17</v>
      </c>
      <c r="C109" s="93" t="s">
        <v>907</v>
      </c>
      <c r="D109" s="102" t="s">
        <v>506</v>
      </c>
      <c r="E109" s="56" t="s">
        <v>469</v>
      </c>
      <c r="F109" s="35" t="s">
        <v>18</v>
      </c>
      <c r="G109" s="30" t="s">
        <v>4</v>
      </c>
      <c r="H109" s="27" t="s">
        <v>516</v>
      </c>
      <c r="I109" s="52" t="s">
        <v>60</v>
      </c>
      <c r="J109" s="93" t="s">
        <v>3709</v>
      </c>
      <c r="K109" s="69"/>
      <c r="L109" s="38">
        <v>17</v>
      </c>
      <c r="M109" s="41" t="str">
        <f>VLOOKUP(I109,'[2]Phan ca HK1-2024'!$B$371:$G$555,6,0)</f>
        <v>16/09/2024</v>
      </c>
      <c r="N109" s="33"/>
      <c r="O109" s="2" t="s">
        <v>3644</v>
      </c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s="3" customFormat="1" ht="23.25" hidden="1" customHeight="1">
      <c r="A110" s="28">
        <v>103</v>
      </c>
      <c r="B110" s="94" t="str">
        <f t="shared" si="1"/>
        <v>20241PE6021K19.18</v>
      </c>
      <c r="C110" s="93" t="s">
        <v>910</v>
      </c>
      <c r="D110" s="102" t="s">
        <v>506</v>
      </c>
      <c r="E110" s="56" t="s">
        <v>469</v>
      </c>
      <c r="F110" s="35" t="s">
        <v>47</v>
      </c>
      <c r="G110" s="30" t="s">
        <v>4</v>
      </c>
      <c r="H110" s="27" t="s">
        <v>516</v>
      </c>
      <c r="I110" s="52" t="s">
        <v>149</v>
      </c>
      <c r="J110" s="93" t="s">
        <v>3708</v>
      </c>
      <c r="K110" s="69"/>
      <c r="L110" s="38">
        <v>18</v>
      </c>
      <c r="M110" s="41" t="str">
        <f>VLOOKUP(I110,'[2]Phan ca HK1-2024'!$B$371:$G$555,6,0)</f>
        <v>16/09/2024</v>
      </c>
      <c r="N110" s="33"/>
      <c r="O110" s="2" t="s">
        <v>3644</v>
      </c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s="3" customFormat="1" ht="23.25" customHeight="1">
      <c r="A111" s="28">
        <v>104</v>
      </c>
      <c r="B111" s="94" t="str">
        <f t="shared" si="1"/>
        <v>20241PE6021K19.19</v>
      </c>
      <c r="C111" s="93" t="s">
        <v>913</v>
      </c>
      <c r="D111" s="102" t="s">
        <v>506</v>
      </c>
      <c r="E111" s="56" t="s">
        <v>469</v>
      </c>
      <c r="F111" s="35" t="s">
        <v>18</v>
      </c>
      <c r="G111" s="30" t="s">
        <v>5</v>
      </c>
      <c r="H111" s="27" t="s">
        <v>516</v>
      </c>
      <c r="I111" s="52" t="s">
        <v>92</v>
      </c>
      <c r="J111" s="146" t="s">
        <v>3713</v>
      </c>
      <c r="K111" s="69"/>
      <c r="L111" s="38">
        <v>19</v>
      </c>
      <c r="M111" s="41" t="str">
        <f>VLOOKUP(I111,'[2]Phan ca HK1-2024'!$B$371:$G$555,6,0)</f>
        <v>16/09/2024</v>
      </c>
      <c r="N111" s="33"/>
      <c r="O111" s="2" t="s">
        <v>3644</v>
      </c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s="3" customFormat="1" ht="23.25" customHeight="1">
      <c r="A112" s="28">
        <v>105</v>
      </c>
      <c r="B112" s="94" t="str">
        <f t="shared" si="1"/>
        <v>20241PE6021K19.20</v>
      </c>
      <c r="C112" s="93" t="s">
        <v>916</v>
      </c>
      <c r="D112" s="102" t="s">
        <v>506</v>
      </c>
      <c r="E112" s="56" t="s">
        <v>469</v>
      </c>
      <c r="F112" s="35" t="s">
        <v>47</v>
      </c>
      <c r="G112" s="30" t="s">
        <v>5</v>
      </c>
      <c r="H112" s="27" t="s">
        <v>516</v>
      </c>
      <c r="I112" s="52" t="s">
        <v>93</v>
      </c>
      <c r="J112" s="146" t="s">
        <v>3712</v>
      </c>
      <c r="K112" s="69"/>
      <c r="L112" s="38">
        <v>20</v>
      </c>
      <c r="M112" s="41" t="str">
        <f>VLOOKUP(I112,'[2]Phan ca HK1-2024'!$B$371:$G$555,6,0)</f>
        <v>16/09/2024</v>
      </c>
      <c r="N112" s="33"/>
      <c r="O112" s="2" t="s">
        <v>3644</v>
      </c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ht="23.25" customHeight="1">
      <c r="A113" s="28">
        <v>106</v>
      </c>
      <c r="B113" s="94" t="str">
        <f t="shared" si="1"/>
        <v>20241PE6021K19.21</v>
      </c>
      <c r="C113" s="93" t="s">
        <v>919</v>
      </c>
      <c r="D113" s="102" t="s">
        <v>506</v>
      </c>
      <c r="E113" s="56" t="s">
        <v>469</v>
      </c>
      <c r="F113" s="35" t="s">
        <v>459</v>
      </c>
      <c r="G113" s="30" t="s">
        <v>5</v>
      </c>
      <c r="H113" s="27" t="s">
        <v>516</v>
      </c>
      <c r="I113" s="52" t="s">
        <v>94</v>
      </c>
      <c r="J113" s="146" t="s">
        <v>3714</v>
      </c>
      <c r="K113" s="69"/>
      <c r="L113" s="38">
        <v>21</v>
      </c>
      <c r="M113" s="41" t="str">
        <f>VLOOKUP(I113,'[2]Phan ca HK1-2024'!$B$371:$G$555,6,0)</f>
        <v>16/09/2024</v>
      </c>
      <c r="N113" s="33"/>
      <c r="O113" s="2" t="s">
        <v>3644</v>
      </c>
    </row>
    <row r="114" spans="1:43" ht="23.25" customHeight="1">
      <c r="A114" s="28">
        <v>107</v>
      </c>
      <c r="B114" s="94" t="str">
        <f t="shared" si="1"/>
        <v>20241PE6021K19.22</v>
      </c>
      <c r="C114" s="93" t="s">
        <v>922</v>
      </c>
      <c r="D114" s="102" t="s">
        <v>506</v>
      </c>
      <c r="E114" s="56" t="s">
        <v>469</v>
      </c>
      <c r="F114" s="35" t="s">
        <v>46</v>
      </c>
      <c r="G114" s="30" t="s">
        <v>5</v>
      </c>
      <c r="H114" s="27" t="s">
        <v>516</v>
      </c>
      <c r="I114" s="52" t="s">
        <v>95</v>
      </c>
      <c r="J114" s="146" t="s">
        <v>3715</v>
      </c>
      <c r="K114" s="69"/>
      <c r="L114" s="38">
        <v>22</v>
      </c>
      <c r="M114" s="41" t="str">
        <f>VLOOKUP(I114,'[2]Phan ca HK1-2024'!$B$371:$G$555,6,0)</f>
        <v>16/09/2024</v>
      </c>
      <c r="N114" s="33"/>
      <c r="O114" s="2" t="s">
        <v>3644</v>
      </c>
    </row>
    <row r="115" spans="1:43" ht="23.25" customHeight="1">
      <c r="A115" s="28">
        <v>108</v>
      </c>
      <c r="B115" s="94" t="str">
        <f t="shared" si="1"/>
        <v>20241PE6021K19.23</v>
      </c>
      <c r="C115" s="93" t="s">
        <v>925</v>
      </c>
      <c r="D115" s="102" t="s">
        <v>506</v>
      </c>
      <c r="E115" s="56" t="s">
        <v>469</v>
      </c>
      <c r="F115" s="35" t="s">
        <v>18</v>
      </c>
      <c r="G115" s="30" t="s">
        <v>2</v>
      </c>
      <c r="H115" s="27" t="s">
        <v>516</v>
      </c>
      <c r="I115" s="52" t="s">
        <v>96</v>
      </c>
      <c r="J115" s="146" t="s">
        <v>3716</v>
      </c>
      <c r="K115" s="69"/>
      <c r="L115" s="38">
        <v>23</v>
      </c>
      <c r="M115" s="41" t="str">
        <f>VLOOKUP(I115,'[2]Phan ca HK1-2024'!$B$371:$G$555,6,0)</f>
        <v>16/09/2024</v>
      </c>
      <c r="N115" s="33"/>
      <c r="O115" s="2" t="s">
        <v>3644</v>
      </c>
    </row>
    <row r="116" spans="1:43" s="3" customFormat="1" ht="23.25" hidden="1" customHeight="1">
      <c r="A116" s="28">
        <v>109</v>
      </c>
      <c r="B116" s="94" t="str">
        <f t="shared" si="1"/>
        <v>20241PE6021K19.24</v>
      </c>
      <c r="C116" s="93" t="s">
        <v>928</v>
      </c>
      <c r="D116" s="102" t="s">
        <v>506</v>
      </c>
      <c r="E116" s="56" t="s">
        <v>469</v>
      </c>
      <c r="F116" s="35" t="s">
        <v>47</v>
      </c>
      <c r="G116" s="30" t="s">
        <v>2</v>
      </c>
      <c r="H116" s="27" t="s">
        <v>516</v>
      </c>
      <c r="I116" s="52" t="s">
        <v>97</v>
      </c>
      <c r="J116" s="93" t="s">
        <v>3718</v>
      </c>
      <c r="K116" s="69"/>
      <c r="L116" s="38">
        <v>24</v>
      </c>
      <c r="M116" s="41" t="str">
        <f>VLOOKUP(I116,'[2]Phan ca HK1-2024'!$B$371:$G$555,6,0)</f>
        <v>16/09/2024</v>
      </c>
      <c r="N116" s="33"/>
      <c r="O116" s="2" t="s">
        <v>3644</v>
      </c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s="3" customFormat="1" ht="23.25" hidden="1" customHeight="1">
      <c r="A117" s="28">
        <v>110</v>
      </c>
      <c r="B117" s="94" t="str">
        <f t="shared" si="1"/>
        <v>20241PE6021K19.25</v>
      </c>
      <c r="C117" s="93" t="s">
        <v>931</v>
      </c>
      <c r="D117" s="102" t="s">
        <v>506</v>
      </c>
      <c r="E117" s="56" t="s">
        <v>469</v>
      </c>
      <c r="F117" s="35" t="s">
        <v>459</v>
      </c>
      <c r="G117" s="30" t="s">
        <v>2</v>
      </c>
      <c r="H117" s="27" t="s">
        <v>516</v>
      </c>
      <c r="I117" s="52" t="s">
        <v>98</v>
      </c>
      <c r="J117" s="93" t="s">
        <v>3717</v>
      </c>
      <c r="K117" s="69"/>
      <c r="L117" s="38">
        <v>25</v>
      </c>
      <c r="M117" s="41" t="str">
        <f>VLOOKUP(I117,'[2]Phan ca HK1-2024'!$B$371:$G$555,6,0)</f>
        <v>16/09/2024</v>
      </c>
      <c r="N117" s="33"/>
      <c r="O117" s="2" t="s">
        <v>3644</v>
      </c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s="3" customFormat="1" ht="23.25" hidden="1" customHeight="1">
      <c r="A118" s="28">
        <v>111</v>
      </c>
      <c r="B118" s="94" t="str">
        <f t="shared" si="1"/>
        <v>20241PE6021K19.26</v>
      </c>
      <c r="C118" s="93" t="s">
        <v>934</v>
      </c>
      <c r="D118" s="102" t="s">
        <v>506</v>
      </c>
      <c r="E118" s="64" t="s">
        <v>469</v>
      </c>
      <c r="F118" s="35" t="s">
        <v>459</v>
      </c>
      <c r="G118" s="30" t="s">
        <v>3</v>
      </c>
      <c r="H118" s="27" t="s">
        <v>516</v>
      </c>
      <c r="I118" s="52" t="s">
        <v>100</v>
      </c>
      <c r="J118" s="93" t="s">
        <v>3720</v>
      </c>
      <c r="K118" s="69"/>
      <c r="L118" s="38">
        <v>26</v>
      </c>
      <c r="M118" s="41" t="str">
        <f>VLOOKUP(I118,'[2]Phan ca HK1-2024'!$B$371:$G$555,6,0)</f>
        <v>16/09/2024</v>
      </c>
      <c r="N118" s="33"/>
      <c r="O118" s="2" t="s">
        <v>3644</v>
      </c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s="3" customFormat="1" ht="23.25" hidden="1" customHeight="1">
      <c r="A119" s="28">
        <v>112</v>
      </c>
      <c r="B119" s="94" t="str">
        <f t="shared" si="1"/>
        <v>20241PE6021K19.27</v>
      </c>
      <c r="C119" s="93" t="s">
        <v>937</v>
      </c>
      <c r="D119" s="102" t="s">
        <v>506</v>
      </c>
      <c r="E119" s="56" t="s">
        <v>568</v>
      </c>
      <c r="F119" s="35" t="s">
        <v>46</v>
      </c>
      <c r="G119" s="30" t="s">
        <v>2</v>
      </c>
      <c r="H119" s="27" t="s">
        <v>516</v>
      </c>
      <c r="I119" s="52" t="s">
        <v>101</v>
      </c>
      <c r="J119" s="93" t="s">
        <v>3719</v>
      </c>
      <c r="K119" s="69"/>
      <c r="L119" s="38">
        <v>27</v>
      </c>
      <c r="M119" s="41" t="str">
        <f>VLOOKUP(I119,'[2]Phan ca HK1-2024'!$B$371:$G$555,6,0)</f>
        <v>16/09/2024</v>
      </c>
      <c r="N119" s="33"/>
      <c r="O119" s="2" t="s">
        <v>3644</v>
      </c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:43" s="3" customFormat="1" ht="23.25" hidden="1" customHeight="1">
      <c r="A120" s="28">
        <v>113</v>
      </c>
      <c r="B120" s="94" t="str">
        <f t="shared" si="1"/>
        <v>20241PE6021K19.28</v>
      </c>
      <c r="C120" s="93" t="s">
        <v>940</v>
      </c>
      <c r="D120" s="102" t="s">
        <v>506</v>
      </c>
      <c r="E120" s="56" t="s">
        <v>469</v>
      </c>
      <c r="F120" s="35" t="s">
        <v>47</v>
      </c>
      <c r="G120" s="30" t="s">
        <v>3</v>
      </c>
      <c r="H120" s="27" t="s">
        <v>516</v>
      </c>
      <c r="I120" s="52" t="s">
        <v>90</v>
      </c>
      <c r="J120" s="93" t="s">
        <v>3721</v>
      </c>
      <c r="K120" s="69"/>
      <c r="L120" s="38">
        <v>28</v>
      </c>
      <c r="M120" s="41" t="str">
        <f>VLOOKUP(I120,'[2]Phan ca HK1-2024'!$B$371:$G$555,6,0)</f>
        <v>16/09/2024</v>
      </c>
      <c r="N120" s="33"/>
      <c r="O120" s="2" t="s">
        <v>3644</v>
      </c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:43" s="3" customFormat="1" ht="23.25" hidden="1" customHeight="1">
      <c r="A121" s="28">
        <v>114</v>
      </c>
      <c r="B121" s="94" t="str">
        <f t="shared" si="1"/>
        <v>20241PE6021K19.29</v>
      </c>
      <c r="C121" s="93" t="s">
        <v>943</v>
      </c>
      <c r="D121" s="102" t="s">
        <v>506</v>
      </c>
      <c r="E121" s="56" t="s">
        <v>469</v>
      </c>
      <c r="F121" s="35" t="s">
        <v>18</v>
      </c>
      <c r="G121" s="30" t="s">
        <v>3</v>
      </c>
      <c r="H121" s="27" t="s">
        <v>516</v>
      </c>
      <c r="I121" s="52" t="s">
        <v>91</v>
      </c>
      <c r="J121" s="93" t="s">
        <v>3722</v>
      </c>
      <c r="K121" s="69"/>
      <c r="L121" s="38">
        <v>29</v>
      </c>
      <c r="M121" s="41" t="str">
        <f>VLOOKUP(I121,'[2]Phan ca HK1-2024'!$B$371:$G$555,6,0)</f>
        <v>16/09/2024</v>
      </c>
      <c r="N121" s="33"/>
      <c r="O121" s="2" t="s">
        <v>3644</v>
      </c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s="3" customFormat="1" ht="23.25" hidden="1" customHeight="1">
      <c r="A122" s="28">
        <v>115</v>
      </c>
      <c r="B122" s="94" t="str">
        <f t="shared" si="1"/>
        <v>20241PE6025K19.1</v>
      </c>
      <c r="C122" s="93" t="s">
        <v>946</v>
      </c>
      <c r="D122" s="102" t="s">
        <v>513</v>
      </c>
      <c r="E122" s="56" t="s">
        <v>470</v>
      </c>
      <c r="F122" s="35" t="s">
        <v>18</v>
      </c>
      <c r="G122" s="30" t="s">
        <v>5</v>
      </c>
      <c r="H122" s="27" t="s">
        <v>516</v>
      </c>
      <c r="I122" s="60" t="s">
        <v>328</v>
      </c>
      <c r="J122" s="93" t="s">
        <v>3679</v>
      </c>
      <c r="K122" s="69"/>
      <c r="L122" s="38">
        <v>1</v>
      </c>
      <c r="M122" s="41" t="str">
        <f>VLOOKUP(I122,'[2]Phan ca HK1-2024'!$B$371:$G$555,6,0)</f>
        <v>16/09/2024</v>
      </c>
      <c r="N122" s="33"/>
      <c r="O122" s="2" t="s">
        <v>3644</v>
      </c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:43" s="3" customFormat="1" ht="23.25" hidden="1" customHeight="1">
      <c r="A123" s="28">
        <v>116</v>
      </c>
      <c r="B123" s="94" t="str">
        <f t="shared" si="1"/>
        <v>20241PE6025K19.2</v>
      </c>
      <c r="C123" s="93" t="s">
        <v>949</v>
      </c>
      <c r="D123" s="102" t="s">
        <v>513</v>
      </c>
      <c r="E123" s="56" t="s">
        <v>470</v>
      </c>
      <c r="F123" s="35" t="s">
        <v>47</v>
      </c>
      <c r="G123" s="30" t="s">
        <v>2</v>
      </c>
      <c r="H123" s="27" t="s">
        <v>516</v>
      </c>
      <c r="I123" s="52" t="s">
        <v>321</v>
      </c>
      <c r="J123" s="93" t="s">
        <v>3688</v>
      </c>
      <c r="K123" s="69"/>
      <c r="L123" s="38">
        <v>2</v>
      </c>
      <c r="M123" s="41" t="str">
        <f>VLOOKUP(I123,'[2]Phan ca HK1-2024'!$B$371:$G$555,6,0)</f>
        <v>16/09/2024</v>
      </c>
      <c r="N123" s="33"/>
      <c r="O123" s="2" t="s">
        <v>3644</v>
      </c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ht="23.25" hidden="1" customHeight="1">
      <c r="A124" s="28">
        <v>117</v>
      </c>
      <c r="B124" s="94" t="str">
        <f t="shared" si="1"/>
        <v>20241PE6025K19.3</v>
      </c>
      <c r="C124" s="93" t="s">
        <v>952</v>
      </c>
      <c r="D124" s="102" t="s">
        <v>513</v>
      </c>
      <c r="E124" s="56" t="s">
        <v>470</v>
      </c>
      <c r="F124" s="35" t="s">
        <v>18</v>
      </c>
      <c r="G124" s="30" t="s">
        <v>2</v>
      </c>
      <c r="H124" s="27" t="s">
        <v>516</v>
      </c>
      <c r="I124" s="52" t="s">
        <v>322</v>
      </c>
      <c r="J124" s="93" t="s">
        <v>3689</v>
      </c>
      <c r="K124" s="69"/>
      <c r="L124" s="38">
        <v>3</v>
      </c>
      <c r="M124" s="41" t="str">
        <f>VLOOKUP(I124,'[2]Phan ca HK1-2024'!$B$371:$G$555,6,0)</f>
        <v>16/09/2024</v>
      </c>
      <c r="N124" s="33"/>
      <c r="O124" s="2" t="s">
        <v>3644</v>
      </c>
    </row>
    <row r="125" spans="1:43" ht="23.25" hidden="1" customHeight="1">
      <c r="A125" s="28">
        <v>118</v>
      </c>
      <c r="B125" s="94" t="str">
        <f t="shared" si="1"/>
        <v>20241PE6025K19.4</v>
      </c>
      <c r="C125" s="93" t="s">
        <v>955</v>
      </c>
      <c r="D125" s="102" t="s">
        <v>513</v>
      </c>
      <c r="E125" s="56" t="s">
        <v>470</v>
      </c>
      <c r="F125" s="35" t="s">
        <v>46</v>
      </c>
      <c r="G125" s="30" t="s">
        <v>2</v>
      </c>
      <c r="H125" s="27" t="s">
        <v>516</v>
      </c>
      <c r="I125" s="52" t="s">
        <v>323</v>
      </c>
      <c r="J125" s="93" t="s">
        <v>3687</v>
      </c>
      <c r="K125" s="69"/>
      <c r="L125" s="38">
        <v>4</v>
      </c>
      <c r="M125" s="41" t="str">
        <f>VLOOKUP(I125,'[2]Phan ca HK1-2024'!$B$371:$G$555,6,0)</f>
        <v>16/09/2024</v>
      </c>
      <c r="N125" s="33"/>
      <c r="O125" s="2" t="s">
        <v>3644</v>
      </c>
    </row>
    <row r="126" spans="1:43" ht="23.25" hidden="1" customHeight="1">
      <c r="A126" s="28">
        <v>119</v>
      </c>
      <c r="B126" s="94" t="str">
        <f t="shared" si="1"/>
        <v>20241PE6025K19.5</v>
      </c>
      <c r="C126" s="93" t="s">
        <v>958</v>
      </c>
      <c r="D126" s="102" t="s">
        <v>513</v>
      </c>
      <c r="E126" s="56" t="s">
        <v>470</v>
      </c>
      <c r="F126" s="35" t="s">
        <v>459</v>
      </c>
      <c r="G126" s="30" t="s">
        <v>2</v>
      </c>
      <c r="H126" s="27" t="s">
        <v>516</v>
      </c>
      <c r="I126" s="52" t="s">
        <v>324</v>
      </c>
      <c r="J126" s="93" t="s">
        <v>3690</v>
      </c>
      <c r="K126" s="69"/>
      <c r="L126" s="38">
        <v>5</v>
      </c>
      <c r="M126" s="41" t="str">
        <f>VLOOKUP(I126,'[2]Phan ca HK1-2024'!$B$371:$G$555,6,0)</f>
        <v>16/09/2024</v>
      </c>
      <c r="N126" s="33"/>
      <c r="O126" s="2" t="s">
        <v>3644</v>
      </c>
    </row>
    <row r="127" spans="1:43" ht="23.25" hidden="1" customHeight="1">
      <c r="A127" s="28">
        <v>120</v>
      </c>
      <c r="B127" s="94" t="str">
        <f t="shared" si="1"/>
        <v>20241PE6025K19.6</v>
      </c>
      <c r="C127" s="93" t="s">
        <v>961</v>
      </c>
      <c r="D127" s="102" t="s">
        <v>513</v>
      </c>
      <c r="E127" s="56" t="s">
        <v>470</v>
      </c>
      <c r="F127" s="35" t="s">
        <v>46</v>
      </c>
      <c r="G127" s="30" t="s">
        <v>5</v>
      </c>
      <c r="H127" s="27" t="s">
        <v>516</v>
      </c>
      <c r="I127" s="52" t="s">
        <v>325</v>
      </c>
      <c r="J127" s="93" t="s">
        <v>3691</v>
      </c>
      <c r="K127" s="69"/>
      <c r="L127" s="38">
        <v>6</v>
      </c>
      <c r="M127" s="41" t="str">
        <f>VLOOKUP(I127,'[2]Phan ca HK1-2024'!$B$371:$G$555,6,0)</f>
        <v>16/09/2024</v>
      </c>
      <c r="N127" s="33"/>
      <c r="O127" s="2" t="s">
        <v>3644</v>
      </c>
    </row>
    <row r="128" spans="1:43" s="3" customFormat="1" ht="23.25" hidden="1" customHeight="1">
      <c r="A128" s="28">
        <v>121</v>
      </c>
      <c r="B128" s="94" t="str">
        <f t="shared" si="1"/>
        <v>20241PE6025K19.7</v>
      </c>
      <c r="C128" s="93" t="s">
        <v>964</v>
      </c>
      <c r="D128" s="102" t="s">
        <v>513</v>
      </c>
      <c r="E128" s="56" t="s">
        <v>470</v>
      </c>
      <c r="F128" s="35" t="s">
        <v>459</v>
      </c>
      <c r="G128" s="30" t="s">
        <v>5</v>
      </c>
      <c r="H128" s="27" t="s">
        <v>516</v>
      </c>
      <c r="I128" s="52" t="s">
        <v>326</v>
      </c>
      <c r="J128" s="93" t="s">
        <v>3692</v>
      </c>
      <c r="K128" s="69"/>
      <c r="L128" s="38">
        <v>7</v>
      </c>
      <c r="M128" s="41" t="str">
        <f>VLOOKUP(I128,'[2]Phan ca HK1-2024'!$B$371:$G$555,6,0)</f>
        <v>16/09/2024</v>
      </c>
      <c r="N128" s="33"/>
      <c r="O128" s="2" t="s">
        <v>3644</v>
      </c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:43" s="3" customFormat="1" ht="23.25" hidden="1" customHeight="1">
      <c r="A129" s="28">
        <v>122</v>
      </c>
      <c r="B129" s="94" t="str">
        <f t="shared" si="1"/>
        <v>20241PE6025K19.8</v>
      </c>
      <c r="C129" s="93" t="s">
        <v>967</v>
      </c>
      <c r="D129" s="102" t="s">
        <v>513</v>
      </c>
      <c r="E129" s="56" t="s">
        <v>470</v>
      </c>
      <c r="F129" s="35" t="s">
        <v>47</v>
      </c>
      <c r="G129" s="30" t="s">
        <v>5</v>
      </c>
      <c r="H129" s="27" t="s">
        <v>516</v>
      </c>
      <c r="I129" s="52" t="s">
        <v>327</v>
      </c>
      <c r="J129" s="93" t="s">
        <v>3693</v>
      </c>
      <c r="K129" s="69"/>
      <c r="L129" s="38">
        <v>8</v>
      </c>
      <c r="M129" s="41" t="str">
        <f>VLOOKUP(I129,'[2]Phan ca HK1-2024'!$B$371:$G$555,6,0)</f>
        <v>16/09/2024</v>
      </c>
      <c r="N129" s="33"/>
      <c r="O129" s="2" t="s">
        <v>3644</v>
      </c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s="3" customFormat="1" ht="23.25" hidden="1" customHeight="1">
      <c r="A130" s="28">
        <v>123</v>
      </c>
      <c r="B130" s="94" t="str">
        <f t="shared" si="1"/>
        <v>20241PE6025K19.9</v>
      </c>
      <c r="C130" s="93" t="s">
        <v>970</v>
      </c>
      <c r="D130" s="102" t="s">
        <v>513</v>
      </c>
      <c r="E130" s="56" t="s">
        <v>470</v>
      </c>
      <c r="F130" s="35" t="s">
        <v>46</v>
      </c>
      <c r="G130" s="30" t="s">
        <v>4</v>
      </c>
      <c r="H130" s="27" t="s">
        <v>516</v>
      </c>
      <c r="I130" s="52" t="s">
        <v>413</v>
      </c>
      <c r="J130" s="93" t="s">
        <v>3694</v>
      </c>
      <c r="K130" s="69"/>
      <c r="L130" s="38">
        <v>9</v>
      </c>
      <c r="M130" s="41" t="str">
        <f>VLOOKUP(I130,'[2]Phan ca HK1-2024'!$B$371:$G$555,6,0)</f>
        <v>16/09/2024</v>
      </c>
      <c r="N130" s="33"/>
      <c r="O130" s="2" t="s">
        <v>3644</v>
      </c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s="3" customFormat="1" ht="23.25" hidden="1" customHeight="1">
      <c r="A131" s="28">
        <v>124</v>
      </c>
      <c r="B131" s="94" t="str">
        <f t="shared" si="1"/>
        <v>20241GF6100K19.1</v>
      </c>
      <c r="C131" s="93" t="s">
        <v>973</v>
      </c>
      <c r="D131" s="139" t="str">
        <f>VLOOKUP(E131,[2]KHĐT_HKI_K19!$G$5:$AE$771,25,0)</f>
        <v>GF6100</v>
      </c>
      <c r="E131" s="57" t="s">
        <v>299</v>
      </c>
      <c r="F131" s="32" t="s">
        <v>11</v>
      </c>
      <c r="G131" s="30" t="s">
        <v>2</v>
      </c>
      <c r="H131" s="27" t="s">
        <v>373</v>
      </c>
      <c r="I131" s="52" t="s">
        <v>68</v>
      </c>
      <c r="J131" s="93" t="s">
        <v>3658</v>
      </c>
      <c r="K131" s="69"/>
      <c r="L131" s="38">
        <v>1</v>
      </c>
      <c r="M131" s="41" t="str">
        <f>VLOOKUP(I131,'[2]Phan ca HK1-2024'!$B$371:$G$555,6,0)</f>
        <v>16/09/2024</v>
      </c>
      <c r="N131" s="33"/>
      <c r="O131" s="2" t="s">
        <v>3644</v>
      </c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s="3" customFormat="1" ht="23.25" hidden="1" customHeight="1">
      <c r="A132" s="28">
        <v>125</v>
      </c>
      <c r="B132" s="94" t="str">
        <f t="shared" si="1"/>
        <v>20241TO6001K19.1</v>
      </c>
      <c r="C132" s="93" t="s">
        <v>977</v>
      </c>
      <c r="D132" s="139" t="str">
        <f>VLOOKUP(E132,[2]KHĐT_HKI_K19!$G$5:$AE$771,25,0)</f>
        <v>TO6001</v>
      </c>
      <c r="E132" s="53" t="s">
        <v>430</v>
      </c>
      <c r="F132" s="30" t="s">
        <v>45</v>
      </c>
      <c r="G132" s="30" t="s">
        <v>2</v>
      </c>
      <c r="H132" s="27" t="s">
        <v>372</v>
      </c>
      <c r="I132" s="52" t="s">
        <v>376</v>
      </c>
      <c r="J132" s="93" t="s">
        <v>3765</v>
      </c>
      <c r="K132" s="69"/>
      <c r="L132" s="38">
        <v>1</v>
      </c>
      <c r="M132" s="98" t="str">
        <f>VLOOKUP(I132,'[2]Phan ca HK1-2024'!$B$371:$G$555,6,0)</f>
        <v>14/10/2024</v>
      </c>
      <c r="N132" s="33"/>
      <c r="O132" s="2" t="s">
        <v>3644</v>
      </c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s="3" customFormat="1" ht="23.25" hidden="1" customHeight="1">
      <c r="A133" s="28">
        <v>126</v>
      </c>
      <c r="B133" s="94" t="str">
        <f t="shared" si="1"/>
        <v>20241BS6001K19.1</v>
      </c>
      <c r="C133" s="93" t="s">
        <v>981</v>
      </c>
      <c r="D133" s="139" t="str">
        <f>VLOOKUP(E133,[2]KHĐT_HKI_K19!$G$5:$AE$771,25,0)</f>
        <v>BS6001</v>
      </c>
      <c r="E133" s="57" t="s">
        <v>128</v>
      </c>
      <c r="F133" s="32" t="s">
        <v>13</v>
      </c>
      <c r="G133" s="30" t="s">
        <v>1</v>
      </c>
      <c r="H133" s="44" t="s">
        <v>27</v>
      </c>
      <c r="I133" s="52" t="s">
        <v>540</v>
      </c>
      <c r="J133" s="93" t="s">
        <v>3659</v>
      </c>
      <c r="K133" s="69"/>
      <c r="L133" s="38">
        <v>1</v>
      </c>
      <c r="M133" s="41" t="str">
        <f>VLOOKUP(I133,'[2]Phan ca HK1-2024'!$B$371:$G$555,6,0)</f>
        <v>16/09/2024</v>
      </c>
      <c r="N133" s="33"/>
      <c r="O133" s="2" t="s">
        <v>3644</v>
      </c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s="3" customFormat="1" ht="23.25" hidden="1" customHeight="1">
      <c r="A134" s="28">
        <v>127</v>
      </c>
      <c r="B134" s="94" t="str">
        <f t="shared" si="1"/>
        <v>20241BS6001K19.2</v>
      </c>
      <c r="C134" s="93" t="s">
        <v>984</v>
      </c>
      <c r="D134" s="139" t="str">
        <f>VLOOKUP(E134,[2]KHĐT_HKI_K19!$G$5:$AE$771,25,0)</f>
        <v>BS6001</v>
      </c>
      <c r="E134" s="57" t="s">
        <v>128</v>
      </c>
      <c r="F134" s="32" t="s">
        <v>13</v>
      </c>
      <c r="G134" s="30" t="s">
        <v>2</v>
      </c>
      <c r="H134" s="27" t="s">
        <v>25</v>
      </c>
      <c r="I134" s="52" t="s">
        <v>315</v>
      </c>
      <c r="J134" s="93" t="s">
        <v>3674</v>
      </c>
      <c r="K134" s="69"/>
      <c r="L134" s="38">
        <v>2</v>
      </c>
      <c r="M134" s="41" t="str">
        <f>VLOOKUP(I134,'[2]Phan ca HK1-2024'!$B$371:$G$555,6,0)</f>
        <v>16/09/2024</v>
      </c>
      <c r="N134" s="33"/>
      <c r="O134" s="2" t="s">
        <v>3644</v>
      </c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s="3" customFormat="1" ht="23.25" hidden="1" customHeight="1">
      <c r="A135" s="28">
        <v>128</v>
      </c>
      <c r="B135" s="94" t="str">
        <f t="shared" si="1"/>
        <v>20241BS6001K19.3</v>
      </c>
      <c r="C135" s="93" t="s">
        <v>987</v>
      </c>
      <c r="D135" s="139" t="str">
        <f>VLOOKUP(E135,[2]KHĐT_HKI_K19!$G$5:$AE$771,25,0)</f>
        <v>BS6001</v>
      </c>
      <c r="E135" s="57" t="s">
        <v>128</v>
      </c>
      <c r="F135" s="32" t="s">
        <v>65</v>
      </c>
      <c r="G135" s="30" t="s">
        <v>2</v>
      </c>
      <c r="H135" s="27" t="s">
        <v>25</v>
      </c>
      <c r="I135" s="52" t="s">
        <v>316</v>
      </c>
      <c r="J135" s="93" t="s">
        <v>3675</v>
      </c>
      <c r="K135" s="69"/>
      <c r="L135" s="38">
        <v>3</v>
      </c>
      <c r="M135" s="41" t="str">
        <f>VLOOKUP(I135,'[2]Phan ca HK1-2024'!$B$371:$G$555,6,0)</f>
        <v>16/09/2024</v>
      </c>
      <c r="N135" s="33"/>
      <c r="O135" s="2" t="s">
        <v>3644</v>
      </c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s="3" customFormat="1" ht="23.25" hidden="1" customHeight="1">
      <c r="A136" s="28">
        <v>129</v>
      </c>
      <c r="B136" s="94" t="str">
        <f t="shared" ref="B136:B199" si="2">CONCATENATE(20241,$D136,"K19.",$L136)</f>
        <v>20241BS6001K19.4</v>
      </c>
      <c r="C136" s="93" t="s">
        <v>990</v>
      </c>
      <c r="D136" s="139" t="str">
        <f>VLOOKUP(E136,[2]KHĐT_HKI_K19!$G$5:$AE$771,25,0)</f>
        <v>BS6001</v>
      </c>
      <c r="E136" s="57" t="s">
        <v>128</v>
      </c>
      <c r="F136" s="32" t="s">
        <v>65</v>
      </c>
      <c r="G136" s="30" t="s">
        <v>2</v>
      </c>
      <c r="H136" s="27" t="s">
        <v>25</v>
      </c>
      <c r="I136" s="52" t="s">
        <v>317</v>
      </c>
      <c r="J136" s="93" t="s">
        <v>3676</v>
      </c>
      <c r="K136" s="69" t="s">
        <v>539</v>
      </c>
      <c r="L136" s="38">
        <v>4</v>
      </c>
      <c r="M136" s="86" t="s">
        <v>600</v>
      </c>
      <c r="N136" s="33"/>
      <c r="O136" s="2" t="s">
        <v>3644</v>
      </c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s="3" customFormat="1" ht="23.25" hidden="1" customHeight="1">
      <c r="A137" s="28">
        <v>130</v>
      </c>
      <c r="B137" s="94" t="str">
        <f t="shared" si="2"/>
        <v>20241BS6001K19.5</v>
      </c>
      <c r="C137" s="445" t="s">
        <v>993</v>
      </c>
      <c r="D137" s="139" t="str">
        <f>VLOOKUP(E137,[2]KHĐT_HKI_K19!$G$5:$AE$771,25,0)</f>
        <v>BS6001</v>
      </c>
      <c r="E137" s="57" t="s">
        <v>128</v>
      </c>
      <c r="F137" s="32" t="s">
        <v>13</v>
      </c>
      <c r="G137" s="30" t="s">
        <v>2</v>
      </c>
      <c r="H137" s="27" t="s">
        <v>25</v>
      </c>
      <c r="I137" s="52" t="s">
        <v>318</v>
      </c>
      <c r="J137" s="93" t="s">
        <v>3677</v>
      </c>
      <c r="K137" s="69" t="s">
        <v>539</v>
      </c>
      <c r="L137" s="39">
        <v>5</v>
      </c>
      <c r="M137" s="86" t="s">
        <v>600</v>
      </c>
      <c r="N137" s="33"/>
      <c r="O137" s="2" t="s">
        <v>3644</v>
      </c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s="3" customFormat="1" ht="23.25" hidden="1" customHeight="1">
      <c r="A138" s="28">
        <v>131</v>
      </c>
      <c r="B138" s="94" t="str">
        <f t="shared" si="2"/>
        <v>20241BS6001K19.5</v>
      </c>
      <c r="C138" s="446"/>
      <c r="D138" s="139" t="str">
        <f>VLOOKUP(E138,[2]KHĐT_HKI_K19!$G$5:$AE$771,25,0)</f>
        <v>BS6001</v>
      </c>
      <c r="E138" s="57" t="s">
        <v>128</v>
      </c>
      <c r="F138" s="32" t="s">
        <v>13</v>
      </c>
      <c r="G138" s="30" t="s">
        <v>2</v>
      </c>
      <c r="H138" s="27" t="s">
        <v>25</v>
      </c>
      <c r="I138" s="34" t="s">
        <v>572</v>
      </c>
      <c r="J138" s="33"/>
      <c r="K138" s="69" t="s">
        <v>539</v>
      </c>
      <c r="L138" s="39">
        <v>5</v>
      </c>
      <c r="M138" s="86" t="s">
        <v>600</v>
      </c>
      <c r="N138" s="69" t="s">
        <v>573</v>
      </c>
      <c r="O138" s="2" t="s">
        <v>3644</v>
      </c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s="3" customFormat="1" ht="23.25" hidden="1" customHeight="1">
      <c r="A139" s="28">
        <v>132</v>
      </c>
      <c r="B139" s="94" t="str">
        <f t="shared" si="2"/>
        <v>20241BS6001K19.6</v>
      </c>
      <c r="C139" s="93" t="s">
        <v>996</v>
      </c>
      <c r="D139" s="139" t="str">
        <f>VLOOKUP(E139,[2]KHĐT_HKI_K19!$G$5:$AE$771,25,0)</f>
        <v>BS6001</v>
      </c>
      <c r="E139" s="57" t="s">
        <v>128</v>
      </c>
      <c r="F139" s="32" t="s">
        <v>65</v>
      </c>
      <c r="G139" s="30" t="s">
        <v>0</v>
      </c>
      <c r="H139" s="27" t="s">
        <v>36</v>
      </c>
      <c r="I139" s="52" t="s">
        <v>412</v>
      </c>
      <c r="J139" s="93" t="s">
        <v>3678</v>
      </c>
      <c r="K139" s="69" t="s">
        <v>539</v>
      </c>
      <c r="L139" s="38">
        <v>6</v>
      </c>
      <c r="M139" s="86" t="s">
        <v>600</v>
      </c>
      <c r="N139" s="33"/>
      <c r="O139" s="2" t="s">
        <v>3644</v>
      </c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s="3" customFormat="1" ht="23.25" hidden="1" customHeight="1">
      <c r="A140" s="28">
        <v>133</v>
      </c>
      <c r="B140" s="94" t="str">
        <f t="shared" si="2"/>
        <v>20241BS6001K19.7</v>
      </c>
      <c r="C140" s="93" t="s">
        <v>999</v>
      </c>
      <c r="D140" s="139" t="str">
        <f>VLOOKUP(E140,[2]KHĐT_HKI_K19!$G$5:$AE$771,25,0)</f>
        <v>BS6001</v>
      </c>
      <c r="E140" s="57" t="s">
        <v>128</v>
      </c>
      <c r="F140" s="32" t="s">
        <v>65</v>
      </c>
      <c r="G140" s="30" t="s">
        <v>4</v>
      </c>
      <c r="H140" s="27" t="s">
        <v>30</v>
      </c>
      <c r="I140" s="52" t="s">
        <v>329</v>
      </c>
      <c r="J140" s="93" t="s">
        <v>3727</v>
      </c>
      <c r="K140" s="69"/>
      <c r="L140" s="38">
        <v>7</v>
      </c>
      <c r="M140" s="41" t="str">
        <f>VLOOKUP(I140,'[2]Phan ca HK1-2024'!$B$371:$G$555,6,0)</f>
        <v>16/09/2024</v>
      </c>
      <c r="N140" s="33"/>
      <c r="O140" s="2" t="s">
        <v>3644</v>
      </c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s="3" customFormat="1" ht="23.25" hidden="1" customHeight="1">
      <c r="A141" s="28">
        <v>134</v>
      </c>
      <c r="B141" s="94" t="str">
        <f t="shared" si="2"/>
        <v>20241BS6001K19.8</v>
      </c>
      <c r="C141" s="93" t="s">
        <v>1002</v>
      </c>
      <c r="D141" s="139" t="str">
        <f>VLOOKUP(E141,[2]KHĐT_HKI_K19!$G$5:$AE$771,25,0)</f>
        <v>BS6001</v>
      </c>
      <c r="E141" s="57" t="s">
        <v>128</v>
      </c>
      <c r="F141" s="32" t="s">
        <v>13</v>
      </c>
      <c r="G141" s="30" t="s">
        <v>4</v>
      </c>
      <c r="H141" s="27" t="s">
        <v>30</v>
      </c>
      <c r="I141" s="52" t="s">
        <v>330</v>
      </c>
      <c r="J141" s="93" t="s">
        <v>3728</v>
      </c>
      <c r="K141" s="69"/>
      <c r="L141" s="38">
        <v>8</v>
      </c>
      <c r="M141" s="41" t="str">
        <f>VLOOKUP(I141,'[2]Phan ca HK1-2024'!$B$371:$G$555,6,0)</f>
        <v>16/09/2024</v>
      </c>
      <c r="N141" s="33"/>
      <c r="O141" s="2" t="s">
        <v>3644</v>
      </c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s="3" customFormat="1" ht="23.25" hidden="1" customHeight="1">
      <c r="A142" s="28">
        <v>135</v>
      </c>
      <c r="B142" s="94" t="str">
        <f t="shared" si="2"/>
        <v>20241BS6001K19.9</v>
      </c>
      <c r="C142" s="93" t="s">
        <v>1005</v>
      </c>
      <c r="D142" s="139" t="str">
        <f>VLOOKUP(E142,[2]KHĐT_HKI_K19!$G$5:$AE$771,25,0)</f>
        <v>BS6001</v>
      </c>
      <c r="E142" s="57" t="s">
        <v>128</v>
      </c>
      <c r="F142" s="32" t="s">
        <v>65</v>
      </c>
      <c r="G142" s="30" t="s">
        <v>4</v>
      </c>
      <c r="H142" s="27" t="s">
        <v>30</v>
      </c>
      <c r="I142" s="52" t="s">
        <v>331</v>
      </c>
      <c r="J142" s="93" t="s">
        <v>3729</v>
      </c>
      <c r="K142" s="69" t="s">
        <v>539</v>
      </c>
      <c r="L142" s="38">
        <v>9</v>
      </c>
      <c r="M142" s="86" t="s">
        <v>600</v>
      </c>
      <c r="N142" s="33"/>
      <c r="O142" s="2" t="s">
        <v>3644</v>
      </c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s="3" customFormat="1" ht="23.25" hidden="1" customHeight="1">
      <c r="A143" s="28">
        <v>136</v>
      </c>
      <c r="B143" s="94" t="str">
        <f t="shared" si="2"/>
        <v>20241BS6001K19.10</v>
      </c>
      <c r="C143" s="93" t="s">
        <v>1008</v>
      </c>
      <c r="D143" s="139" t="str">
        <f>VLOOKUP(E143,[2]KHĐT_HKI_K19!$G$5:$AE$771,25,0)</f>
        <v>BS6001</v>
      </c>
      <c r="E143" s="57" t="s">
        <v>128</v>
      </c>
      <c r="F143" s="32" t="s">
        <v>13</v>
      </c>
      <c r="G143" s="30" t="s">
        <v>4</v>
      </c>
      <c r="H143" s="27" t="s">
        <v>30</v>
      </c>
      <c r="I143" s="52" t="s">
        <v>332</v>
      </c>
      <c r="J143" s="93" t="s">
        <v>3726</v>
      </c>
      <c r="K143" s="69" t="s">
        <v>539</v>
      </c>
      <c r="L143" s="38">
        <v>10</v>
      </c>
      <c r="M143" s="86" t="s">
        <v>600</v>
      </c>
      <c r="N143" s="33"/>
      <c r="O143" s="2" t="s">
        <v>3644</v>
      </c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s="3" customFormat="1" ht="23.25" hidden="1" customHeight="1">
      <c r="A144" s="28">
        <v>137</v>
      </c>
      <c r="B144" s="94" t="str">
        <f t="shared" si="2"/>
        <v>20241BS6001K19.11</v>
      </c>
      <c r="C144" s="93" t="s">
        <v>1011</v>
      </c>
      <c r="D144" s="139" t="str">
        <f>VLOOKUP(E144,[2]KHĐT_HKI_K19!$G$5:$AE$771,25,0)</f>
        <v>BS6001</v>
      </c>
      <c r="E144" s="57" t="s">
        <v>128</v>
      </c>
      <c r="F144" s="32" t="s">
        <v>65</v>
      </c>
      <c r="G144" s="30" t="s">
        <v>3</v>
      </c>
      <c r="H144" s="27" t="s">
        <v>31</v>
      </c>
      <c r="I144" s="52" t="s">
        <v>333</v>
      </c>
      <c r="J144" s="93" t="s">
        <v>3730</v>
      </c>
      <c r="K144" s="69"/>
      <c r="L144" s="38">
        <v>11</v>
      </c>
      <c r="M144" s="41" t="str">
        <f>VLOOKUP(I144,'[2]Phan ca HK1-2024'!$B$371:$G$555,6,0)</f>
        <v>16/09/2024</v>
      </c>
      <c r="N144" s="33"/>
      <c r="O144" s="2" t="s">
        <v>3644</v>
      </c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s="3" customFormat="1" ht="23.25" hidden="1" customHeight="1">
      <c r="A145" s="28">
        <v>138</v>
      </c>
      <c r="B145" s="94" t="str">
        <f t="shared" si="2"/>
        <v>20241BS6001K19.12</v>
      </c>
      <c r="C145" s="93" t="s">
        <v>1014</v>
      </c>
      <c r="D145" s="139" t="str">
        <f>VLOOKUP(E145,[2]KHĐT_HKI_K19!$G$5:$AE$771,25,0)</f>
        <v>BS6001</v>
      </c>
      <c r="E145" s="57" t="s">
        <v>128</v>
      </c>
      <c r="F145" s="32" t="s">
        <v>13</v>
      </c>
      <c r="G145" s="30" t="s">
        <v>3</v>
      </c>
      <c r="H145" s="27" t="s">
        <v>31</v>
      </c>
      <c r="I145" s="52" t="s">
        <v>334</v>
      </c>
      <c r="J145" s="93" t="s">
        <v>3731</v>
      </c>
      <c r="K145" s="69"/>
      <c r="L145" s="38">
        <v>12</v>
      </c>
      <c r="M145" s="41" t="str">
        <f>VLOOKUP(I145,'[2]Phan ca HK1-2024'!$B$371:$G$555,6,0)</f>
        <v>16/09/2024</v>
      </c>
      <c r="N145" s="33"/>
      <c r="O145" s="2" t="s">
        <v>3644</v>
      </c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s="3" customFormat="1" ht="23.25" hidden="1" customHeight="1">
      <c r="A146" s="28">
        <v>139</v>
      </c>
      <c r="B146" s="94" t="str">
        <f t="shared" si="2"/>
        <v>20241BS6001K19.13</v>
      </c>
      <c r="C146" s="93" t="s">
        <v>1017</v>
      </c>
      <c r="D146" s="139" t="str">
        <f>VLOOKUP(E146,[2]KHĐT_HKI_K19!$G$5:$AE$771,25,0)</f>
        <v>BS6001</v>
      </c>
      <c r="E146" s="57" t="s">
        <v>128</v>
      </c>
      <c r="F146" s="32" t="s">
        <v>65</v>
      </c>
      <c r="G146" s="30" t="s">
        <v>3</v>
      </c>
      <c r="H146" s="27" t="s">
        <v>31</v>
      </c>
      <c r="I146" s="52" t="s">
        <v>335</v>
      </c>
      <c r="J146" s="93" t="s">
        <v>3732</v>
      </c>
      <c r="K146" s="69" t="s">
        <v>539</v>
      </c>
      <c r="L146" s="38">
        <v>13</v>
      </c>
      <c r="M146" s="86" t="s">
        <v>600</v>
      </c>
      <c r="N146" s="33"/>
      <c r="O146" s="2" t="s">
        <v>3644</v>
      </c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s="3" customFormat="1" ht="23.25" hidden="1" customHeight="1">
      <c r="A147" s="28">
        <v>140</v>
      </c>
      <c r="B147" s="94" t="str">
        <f t="shared" si="2"/>
        <v>20241BS6001K19.14</v>
      </c>
      <c r="C147" s="93" t="s">
        <v>1020</v>
      </c>
      <c r="D147" s="139" t="str">
        <f>VLOOKUP(E147,[2]KHĐT_HKI_K19!$G$5:$AE$771,25,0)</f>
        <v>BS6001</v>
      </c>
      <c r="E147" s="57" t="s">
        <v>128</v>
      </c>
      <c r="F147" s="32" t="s">
        <v>13</v>
      </c>
      <c r="G147" s="30" t="s">
        <v>3</v>
      </c>
      <c r="H147" s="27" t="s">
        <v>172</v>
      </c>
      <c r="I147" s="52" t="s">
        <v>340</v>
      </c>
      <c r="J147" s="93" t="s">
        <v>3742</v>
      </c>
      <c r="K147" s="69"/>
      <c r="L147" s="38">
        <v>14</v>
      </c>
      <c r="M147" s="41" t="str">
        <f>VLOOKUP(I147,'[2]Phan ca HK1-2024'!$B$371:$G$555,6,0)</f>
        <v>16/09/2024</v>
      </c>
      <c r="N147" s="33"/>
      <c r="O147" s="2" t="s">
        <v>3644</v>
      </c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s="3" customFormat="1" ht="23.25" hidden="1" customHeight="1">
      <c r="A148" s="28">
        <v>141</v>
      </c>
      <c r="B148" s="94" t="str">
        <f t="shared" si="2"/>
        <v>20241BS6001K19.15</v>
      </c>
      <c r="C148" s="93" t="s">
        <v>1023</v>
      </c>
      <c r="D148" s="139" t="str">
        <f>VLOOKUP(E148,[2]KHĐT_HKI_K19!$G$5:$AE$771,25,0)</f>
        <v>BS6001</v>
      </c>
      <c r="E148" s="57" t="s">
        <v>128</v>
      </c>
      <c r="F148" s="32" t="s">
        <v>65</v>
      </c>
      <c r="G148" s="30" t="s">
        <v>3</v>
      </c>
      <c r="H148" s="27" t="s">
        <v>34</v>
      </c>
      <c r="I148" s="52" t="s">
        <v>341</v>
      </c>
      <c r="J148" s="93" t="s">
        <v>3743</v>
      </c>
      <c r="K148" s="69"/>
      <c r="L148" s="38">
        <v>15</v>
      </c>
      <c r="M148" s="41" t="str">
        <f>VLOOKUP(I148,'[2]Phan ca HK1-2024'!$B$371:$G$555,6,0)</f>
        <v>16/09/2024</v>
      </c>
      <c r="N148" s="33"/>
      <c r="O148" s="2" t="s">
        <v>3644</v>
      </c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s="3" customFormat="1" ht="23.25" hidden="1" customHeight="1">
      <c r="A149" s="28">
        <v>142</v>
      </c>
      <c r="B149" s="94" t="str">
        <f t="shared" si="2"/>
        <v>20241BS6001K19.16</v>
      </c>
      <c r="C149" s="93" t="s">
        <v>1026</v>
      </c>
      <c r="D149" s="139" t="str">
        <f>VLOOKUP(E149,[2]KHĐT_HKI_K19!$G$5:$AE$771,25,0)</f>
        <v>BS6001</v>
      </c>
      <c r="E149" s="57" t="s">
        <v>128</v>
      </c>
      <c r="F149" s="32" t="s">
        <v>13</v>
      </c>
      <c r="G149" s="30" t="s">
        <v>3</v>
      </c>
      <c r="H149" s="27" t="s">
        <v>172</v>
      </c>
      <c r="I149" s="52" t="s">
        <v>342</v>
      </c>
      <c r="J149" s="93" t="s">
        <v>3744</v>
      </c>
      <c r="K149" s="69" t="s">
        <v>539</v>
      </c>
      <c r="L149" s="38">
        <v>16</v>
      </c>
      <c r="M149" s="86" t="s">
        <v>600</v>
      </c>
      <c r="N149" s="33"/>
      <c r="O149" s="2" t="s">
        <v>3644</v>
      </c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s="3" customFormat="1" ht="23.25" hidden="1" customHeight="1">
      <c r="A150" s="28">
        <v>143</v>
      </c>
      <c r="B150" s="94" t="str">
        <f t="shared" si="2"/>
        <v>20241BS6001K19.17</v>
      </c>
      <c r="C150" s="445" t="s">
        <v>1029</v>
      </c>
      <c r="D150" s="139" t="str">
        <f>VLOOKUP(E150,[2]KHĐT_HKI_K19!$G$5:$AE$771,25,0)</f>
        <v>BS6001</v>
      </c>
      <c r="E150" s="57" t="s">
        <v>128</v>
      </c>
      <c r="F150" s="32" t="s">
        <v>65</v>
      </c>
      <c r="G150" s="30" t="s">
        <v>3</v>
      </c>
      <c r="H150" s="27" t="s">
        <v>34</v>
      </c>
      <c r="I150" s="52" t="s">
        <v>343</v>
      </c>
      <c r="J150" s="93" t="s">
        <v>3741</v>
      </c>
      <c r="K150" s="69" t="s">
        <v>539</v>
      </c>
      <c r="L150" s="39">
        <v>17</v>
      </c>
      <c r="M150" s="86" t="s">
        <v>600</v>
      </c>
      <c r="N150" s="33"/>
      <c r="O150" s="2" t="s">
        <v>3644</v>
      </c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s="3" customFormat="1" ht="23.25" hidden="1" customHeight="1">
      <c r="A151" s="28">
        <v>144</v>
      </c>
      <c r="B151" s="94" t="str">
        <f t="shared" si="2"/>
        <v>20241BS6001K19.17</v>
      </c>
      <c r="C151" s="446"/>
      <c r="D151" s="139" t="str">
        <f>VLOOKUP(E151,[2]KHĐT_HKI_K19!$G$5:$AE$771,25,0)</f>
        <v>BS6001</v>
      </c>
      <c r="E151" s="57" t="s">
        <v>128</v>
      </c>
      <c r="F151" s="32" t="s">
        <v>65</v>
      </c>
      <c r="G151" s="30" t="s">
        <v>3</v>
      </c>
      <c r="H151" s="27" t="s">
        <v>34</v>
      </c>
      <c r="I151" s="34" t="s">
        <v>408</v>
      </c>
      <c r="J151" s="33"/>
      <c r="K151" s="69" t="s">
        <v>539</v>
      </c>
      <c r="L151" s="39">
        <v>17</v>
      </c>
      <c r="M151" s="86" t="s">
        <v>600</v>
      </c>
      <c r="N151" s="54" t="s">
        <v>576</v>
      </c>
      <c r="O151" s="2" t="s">
        <v>3644</v>
      </c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s="3" customFormat="1" ht="23.25" hidden="1" customHeight="1">
      <c r="A152" s="28">
        <v>145</v>
      </c>
      <c r="B152" s="94" t="str">
        <f t="shared" si="2"/>
        <v>20241BS6001K19.18</v>
      </c>
      <c r="C152" s="93" t="s">
        <v>1032</v>
      </c>
      <c r="D152" s="139" t="str">
        <f>VLOOKUP(E152,[2]KHĐT_HKI_K19!$G$5:$AE$771,25,0)</f>
        <v>BS6001</v>
      </c>
      <c r="E152" s="57" t="s">
        <v>128</v>
      </c>
      <c r="F152" s="32" t="s">
        <v>13</v>
      </c>
      <c r="G152" s="30" t="s">
        <v>4</v>
      </c>
      <c r="H152" s="27" t="s">
        <v>63</v>
      </c>
      <c r="I152" s="52" t="s">
        <v>344</v>
      </c>
      <c r="J152" s="93" t="s">
        <v>3745</v>
      </c>
      <c r="K152" s="69"/>
      <c r="L152" s="38">
        <v>18</v>
      </c>
      <c r="M152" s="41" t="str">
        <f>VLOOKUP(I152,'[2]Phan ca HK1-2024'!$B$371:$G$555,6,0)</f>
        <v>16/09/2024</v>
      </c>
      <c r="N152" s="33"/>
      <c r="O152" s="2" t="s">
        <v>3644</v>
      </c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s="3" customFormat="1" ht="23.25" hidden="1" customHeight="1">
      <c r="A153" s="28">
        <v>146</v>
      </c>
      <c r="B153" s="94" t="str">
        <f t="shared" si="2"/>
        <v>20241BS6001K19.19</v>
      </c>
      <c r="C153" s="93" t="s">
        <v>1035</v>
      </c>
      <c r="D153" s="139" t="str">
        <f>VLOOKUP(E153,[2]KHĐT_HKI_K19!$G$5:$AE$771,25,0)</f>
        <v>BS6001</v>
      </c>
      <c r="E153" s="57" t="s">
        <v>128</v>
      </c>
      <c r="F153" s="32" t="s">
        <v>65</v>
      </c>
      <c r="G153" s="30" t="s">
        <v>4</v>
      </c>
      <c r="H153" s="27" t="s">
        <v>63</v>
      </c>
      <c r="I153" s="52" t="s">
        <v>345</v>
      </c>
      <c r="J153" s="93" t="s">
        <v>3746</v>
      </c>
      <c r="K153" s="69"/>
      <c r="L153" s="38">
        <v>19</v>
      </c>
      <c r="M153" s="41" t="str">
        <f>VLOOKUP(I153,'[2]Phan ca HK1-2024'!$B$371:$G$555,6,0)</f>
        <v>16/09/2024</v>
      </c>
      <c r="N153" s="33"/>
      <c r="O153" s="2" t="s">
        <v>3644</v>
      </c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s="3" customFormat="1" ht="23.25" hidden="1" customHeight="1">
      <c r="A154" s="28">
        <v>147</v>
      </c>
      <c r="B154" s="94" t="str">
        <f t="shared" si="2"/>
        <v>20241BS6001K19.20</v>
      </c>
      <c r="C154" s="93" t="s">
        <v>1038</v>
      </c>
      <c r="D154" s="139" t="str">
        <f>VLOOKUP(E154,[2]KHĐT_HKI_K19!$G$5:$AE$771,25,0)</f>
        <v>BS6001</v>
      </c>
      <c r="E154" s="57" t="s">
        <v>128</v>
      </c>
      <c r="F154" s="32" t="s">
        <v>13</v>
      </c>
      <c r="G154" s="30" t="s">
        <v>1</v>
      </c>
      <c r="H154" s="27" t="s">
        <v>37</v>
      </c>
      <c r="I154" s="52" t="s">
        <v>346</v>
      </c>
      <c r="J154" s="93" t="s">
        <v>3747</v>
      </c>
      <c r="K154" s="69" t="s">
        <v>539</v>
      </c>
      <c r="L154" s="38">
        <v>20</v>
      </c>
      <c r="M154" s="86" t="s">
        <v>600</v>
      </c>
      <c r="N154" s="33"/>
      <c r="O154" s="2" t="s">
        <v>3644</v>
      </c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s="3" customFormat="1" ht="23.25" hidden="1" customHeight="1">
      <c r="A155" s="28">
        <v>148</v>
      </c>
      <c r="B155" s="94" t="str">
        <f t="shared" si="2"/>
        <v>20241BS6001K19.21</v>
      </c>
      <c r="C155" s="93" t="s">
        <v>1041</v>
      </c>
      <c r="D155" s="139" t="str">
        <f>VLOOKUP(E155,[2]KHĐT_HKI_K19!$G$5:$AE$771,25,0)</f>
        <v>BS6001</v>
      </c>
      <c r="E155" s="57" t="s">
        <v>128</v>
      </c>
      <c r="F155" s="32" t="s">
        <v>65</v>
      </c>
      <c r="G155" s="30" t="s">
        <v>1</v>
      </c>
      <c r="H155" s="27" t="s">
        <v>33</v>
      </c>
      <c r="I155" s="52" t="s">
        <v>347</v>
      </c>
      <c r="J155" s="93" t="s">
        <v>3748</v>
      </c>
      <c r="K155" s="69" t="s">
        <v>539</v>
      </c>
      <c r="L155" s="38">
        <v>21</v>
      </c>
      <c r="M155" s="86" t="s">
        <v>600</v>
      </c>
      <c r="N155" s="33"/>
      <c r="O155" s="2" t="s">
        <v>3644</v>
      </c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s="3" customFormat="1" ht="23.25" hidden="1" customHeight="1">
      <c r="A156" s="28">
        <v>149</v>
      </c>
      <c r="B156" s="94" t="str">
        <f t="shared" si="2"/>
        <v>20241BS6001K19.22</v>
      </c>
      <c r="C156" s="93" t="s">
        <v>1044</v>
      </c>
      <c r="D156" s="139" t="str">
        <f>VLOOKUP(E156,[2]KHĐT_HKI_K19!$G$5:$AE$771,25,0)</f>
        <v>BS6001</v>
      </c>
      <c r="E156" s="57" t="s">
        <v>128</v>
      </c>
      <c r="F156" s="32" t="s">
        <v>65</v>
      </c>
      <c r="G156" s="30" t="s">
        <v>5</v>
      </c>
      <c r="H156" s="27" t="s">
        <v>172</v>
      </c>
      <c r="I156" s="52" t="s">
        <v>348</v>
      </c>
      <c r="J156" s="93" t="s">
        <v>3749</v>
      </c>
      <c r="K156" s="69" t="s">
        <v>539</v>
      </c>
      <c r="L156" s="38">
        <v>22</v>
      </c>
      <c r="M156" s="86" t="s">
        <v>600</v>
      </c>
      <c r="N156" s="33"/>
      <c r="O156" s="2" t="s">
        <v>3644</v>
      </c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s="3" customFormat="1" ht="23.25" hidden="1" customHeight="1">
      <c r="A157" s="28">
        <v>150</v>
      </c>
      <c r="B157" s="94" t="str">
        <f t="shared" si="2"/>
        <v>20241BS6001K19.23</v>
      </c>
      <c r="C157" s="93" t="s">
        <v>1047</v>
      </c>
      <c r="D157" s="139" t="str">
        <f>VLOOKUP(E157,[2]KHĐT_HKI_K19!$G$5:$AE$771,25,0)</f>
        <v>BS6001</v>
      </c>
      <c r="E157" s="57" t="s">
        <v>128</v>
      </c>
      <c r="F157" s="32" t="s">
        <v>13</v>
      </c>
      <c r="G157" s="30" t="s">
        <v>4</v>
      </c>
      <c r="H157" s="44" t="s">
        <v>66</v>
      </c>
      <c r="I157" s="52" t="s">
        <v>349</v>
      </c>
      <c r="J157" s="93" t="s">
        <v>3750</v>
      </c>
      <c r="K157" s="69"/>
      <c r="L157" s="38">
        <v>23</v>
      </c>
      <c r="M157" s="40" t="s">
        <v>600</v>
      </c>
      <c r="N157" s="33"/>
      <c r="O157" s="2" t="s">
        <v>3644</v>
      </c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s="3" customFormat="1" ht="23.25" hidden="1" customHeight="1">
      <c r="A158" s="28">
        <v>151</v>
      </c>
      <c r="B158" s="94" t="str">
        <f t="shared" si="2"/>
        <v>20241BS6001K19.24</v>
      </c>
      <c r="C158" s="93" t="s">
        <v>1050</v>
      </c>
      <c r="D158" s="139" t="str">
        <f>VLOOKUP(E158,[2]KHĐT_HKI_K19!$G$5:$AE$771,25,0)</f>
        <v>BS6001</v>
      </c>
      <c r="E158" s="57" t="s">
        <v>128</v>
      </c>
      <c r="F158" s="32" t="s">
        <v>65</v>
      </c>
      <c r="G158" s="30" t="s">
        <v>0</v>
      </c>
      <c r="H158" s="27" t="s">
        <v>39</v>
      </c>
      <c r="I158" s="52" t="s">
        <v>102</v>
      </c>
      <c r="J158" s="93" t="s">
        <v>3737</v>
      </c>
      <c r="K158" s="69"/>
      <c r="L158" s="38">
        <v>24</v>
      </c>
      <c r="M158" s="41" t="str">
        <f>VLOOKUP(I158,'[2]Phan ca HK1-2024'!$B$371:$G$555,6,0)</f>
        <v>16/09/2024</v>
      </c>
      <c r="N158" s="24"/>
      <c r="O158" s="2" t="s">
        <v>3644</v>
      </c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s="3" customFormat="1" ht="23.25" hidden="1" customHeight="1">
      <c r="A159" s="28">
        <v>152</v>
      </c>
      <c r="B159" s="94" t="str">
        <f t="shared" si="2"/>
        <v>20241BS6001K19.25</v>
      </c>
      <c r="C159" s="93" t="s">
        <v>1053</v>
      </c>
      <c r="D159" s="139" t="str">
        <f>VLOOKUP(E159,[2]KHĐT_HKI_K19!$G$5:$AE$771,25,0)</f>
        <v>BS6001</v>
      </c>
      <c r="E159" s="57" t="s">
        <v>128</v>
      </c>
      <c r="F159" s="32" t="s">
        <v>13</v>
      </c>
      <c r="G159" s="30" t="s">
        <v>0</v>
      </c>
      <c r="H159" s="27" t="s">
        <v>26</v>
      </c>
      <c r="I159" s="52" t="s">
        <v>103</v>
      </c>
      <c r="J159" s="93" t="s">
        <v>3738</v>
      </c>
      <c r="K159" s="69"/>
      <c r="L159" s="38">
        <v>25</v>
      </c>
      <c r="M159" s="41" t="str">
        <f>VLOOKUP(I159,'[2]Phan ca HK1-2024'!$B$371:$G$555,6,0)</f>
        <v>16/09/2024</v>
      </c>
      <c r="N159" s="24"/>
      <c r="O159" s="2" t="s">
        <v>3644</v>
      </c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s="3" customFormat="1" ht="23.25" hidden="1" customHeight="1">
      <c r="A160" s="28">
        <v>153</v>
      </c>
      <c r="B160" s="94" t="str">
        <f t="shared" si="2"/>
        <v>20241BS6001K19.26</v>
      </c>
      <c r="C160" s="93" t="s">
        <v>1056</v>
      </c>
      <c r="D160" s="139" t="str">
        <f>VLOOKUP(E160,[2]KHĐT_HKI_K19!$G$5:$AE$771,25,0)</f>
        <v>BS6001</v>
      </c>
      <c r="E160" s="57" t="s">
        <v>128</v>
      </c>
      <c r="F160" s="32" t="s">
        <v>13</v>
      </c>
      <c r="G160" s="30" t="s">
        <v>5</v>
      </c>
      <c r="H160" s="44" t="s">
        <v>172</v>
      </c>
      <c r="I160" s="52" t="s">
        <v>416</v>
      </c>
      <c r="J160" s="93" t="s">
        <v>3759</v>
      </c>
      <c r="K160" s="69" t="s">
        <v>539</v>
      </c>
      <c r="L160" s="38">
        <v>26</v>
      </c>
      <c r="M160" s="86" t="s">
        <v>600</v>
      </c>
      <c r="N160" s="33"/>
      <c r="O160" s="2" t="s">
        <v>3644</v>
      </c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s="3" customFormat="1" ht="23.25" hidden="1" customHeight="1">
      <c r="A161" s="28">
        <v>154</v>
      </c>
      <c r="B161" s="94" t="str">
        <f t="shared" si="2"/>
        <v>20241BS6001K19.27</v>
      </c>
      <c r="C161" s="93" t="s">
        <v>1059</v>
      </c>
      <c r="D161" s="139" t="str">
        <f>VLOOKUP(E161,[2]KHĐT_HKI_K19!$G$5:$AE$771,25,0)</f>
        <v>BS6001</v>
      </c>
      <c r="E161" s="57" t="s">
        <v>128</v>
      </c>
      <c r="F161" s="32" t="s">
        <v>13</v>
      </c>
      <c r="G161" s="30" t="s">
        <v>0</v>
      </c>
      <c r="H161" s="44" t="s">
        <v>26</v>
      </c>
      <c r="I161" s="52" t="s">
        <v>71</v>
      </c>
      <c r="J161" s="93" t="s">
        <v>3666</v>
      </c>
      <c r="K161" s="69" t="s">
        <v>539</v>
      </c>
      <c r="L161" s="38">
        <v>27</v>
      </c>
      <c r="M161" s="86" t="s">
        <v>600</v>
      </c>
      <c r="N161" s="24"/>
      <c r="O161" s="2" t="s">
        <v>3644</v>
      </c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</row>
    <row r="162" spans="1:43" s="3" customFormat="1" ht="23.25" hidden="1" customHeight="1">
      <c r="A162" s="28">
        <v>155</v>
      </c>
      <c r="B162" s="94" t="str">
        <f t="shared" si="2"/>
        <v>20241BS6001K19.28</v>
      </c>
      <c r="C162" s="93" t="s">
        <v>1062</v>
      </c>
      <c r="D162" s="139" t="str">
        <f>VLOOKUP(E162,[2]KHĐT_HKI_K19!$G$5:$AE$771,25,0)</f>
        <v>BS6001</v>
      </c>
      <c r="E162" s="50" t="s">
        <v>128</v>
      </c>
      <c r="F162" s="32" t="s">
        <v>65</v>
      </c>
      <c r="G162" s="30" t="s">
        <v>0</v>
      </c>
      <c r="H162" s="27" t="s">
        <v>39</v>
      </c>
      <c r="I162" s="52" t="s">
        <v>109</v>
      </c>
      <c r="J162" s="93" t="s">
        <v>3667</v>
      </c>
      <c r="K162" s="69" t="s">
        <v>539</v>
      </c>
      <c r="L162" s="38">
        <v>28</v>
      </c>
      <c r="M162" s="86" t="s">
        <v>600</v>
      </c>
      <c r="N162" s="24"/>
      <c r="O162" s="2" t="s">
        <v>3644</v>
      </c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</row>
    <row r="163" spans="1:43" s="3" customFormat="1" ht="23.25" hidden="1" customHeight="1">
      <c r="A163" s="28">
        <v>156</v>
      </c>
      <c r="B163" s="94" t="str">
        <f t="shared" si="2"/>
        <v>20241BS6001K19.29</v>
      </c>
      <c r="C163" s="93" t="s">
        <v>1065</v>
      </c>
      <c r="D163" s="139" t="str">
        <f>VLOOKUP(E163,[2]KHĐT_HKI_K19!$G$5:$AE$771,25,0)</f>
        <v>BS6001</v>
      </c>
      <c r="E163" s="57" t="s">
        <v>128</v>
      </c>
      <c r="F163" s="32" t="s">
        <v>13</v>
      </c>
      <c r="G163" s="30" t="s">
        <v>0</v>
      </c>
      <c r="H163" s="27" t="s">
        <v>27</v>
      </c>
      <c r="I163" s="52" t="s">
        <v>69</v>
      </c>
      <c r="J163" s="93" t="s">
        <v>3672</v>
      </c>
      <c r="K163" s="69"/>
      <c r="L163" s="38">
        <v>29</v>
      </c>
      <c r="M163" s="41" t="str">
        <f>VLOOKUP(I163,'[2]Phan ca HK1-2024'!$B$371:$G$555,6,0)</f>
        <v>16/09/2024</v>
      </c>
      <c r="N163" s="24"/>
      <c r="O163" s="2" t="s">
        <v>3644</v>
      </c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</row>
    <row r="164" spans="1:43" s="3" customFormat="1" ht="23.25" hidden="1" customHeight="1">
      <c r="A164" s="28">
        <v>157</v>
      </c>
      <c r="B164" s="94" t="str">
        <f t="shared" si="2"/>
        <v>20241BS6001K19.30</v>
      </c>
      <c r="C164" s="93" t="s">
        <v>1068</v>
      </c>
      <c r="D164" s="139" t="str">
        <f>VLOOKUP(E164,[2]KHĐT_HKI_K19!$G$5:$AE$771,25,0)</f>
        <v>BS6001</v>
      </c>
      <c r="E164" s="57" t="s">
        <v>128</v>
      </c>
      <c r="F164" s="32" t="s">
        <v>65</v>
      </c>
      <c r="G164" s="30" t="s">
        <v>0</v>
      </c>
      <c r="H164" s="27" t="s">
        <v>27</v>
      </c>
      <c r="I164" s="52" t="s">
        <v>70</v>
      </c>
      <c r="J164" s="93" t="s">
        <v>3673</v>
      </c>
      <c r="K164" s="69"/>
      <c r="L164" s="38">
        <v>30</v>
      </c>
      <c r="M164" s="41" t="str">
        <f>VLOOKUP(I164,'[2]Phan ca HK1-2024'!$B$371:$G$555,6,0)</f>
        <v>16/09/2024</v>
      </c>
      <c r="N164" s="24"/>
      <c r="O164" s="2" t="s">
        <v>3644</v>
      </c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</row>
    <row r="165" spans="1:43" s="3" customFormat="1" ht="23.25" hidden="1" customHeight="1">
      <c r="A165" s="28">
        <v>158</v>
      </c>
      <c r="B165" s="94" t="str">
        <f t="shared" si="2"/>
        <v>20241BS6001K19.31</v>
      </c>
      <c r="C165" s="93" t="s">
        <v>1071</v>
      </c>
      <c r="D165" s="139" t="str">
        <f>VLOOKUP(E165,[2]KHĐT_HKI_K19!$G$5:$AE$771,25,0)</f>
        <v>BS6001</v>
      </c>
      <c r="E165" s="57" t="s">
        <v>128</v>
      </c>
      <c r="F165" s="32" t="s">
        <v>13</v>
      </c>
      <c r="G165" s="30" t="s">
        <v>3</v>
      </c>
      <c r="H165" s="44" t="s">
        <v>31</v>
      </c>
      <c r="I165" s="52" t="s">
        <v>414</v>
      </c>
      <c r="J165" s="93" t="s">
        <v>3739</v>
      </c>
      <c r="K165" s="69" t="s">
        <v>539</v>
      </c>
      <c r="L165" s="38">
        <v>31</v>
      </c>
      <c r="M165" s="86" t="s">
        <v>600</v>
      </c>
      <c r="N165" s="33"/>
      <c r="O165" s="2" t="s">
        <v>3644</v>
      </c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s="3" customFormat="1" ht="23.25" hidden="1" customHeight="1">
      <c r="A166" s="28">
        <v>159</v>
      </c>
      <c r="B166" s="94" t="str">
        <f t="shared" si="2"/>
        <v>20241BS6001K19.32</v>
      </c>
      <c r="C166" s="93" t="s">
        <v>1074</v>
      </c>
      <c r="D166" s="139" t="str">
        <f>VLOOKUP(E166,[2]KHĐT_HKI_K19!$G$5:$AE$771,25,0)</f>
        <v>BS6001</v>
      </c>
      <c r="E166" s="57" t="s">
        <v>128</v>
      </c>
      <c r="F166" s="32" t="s">
        <v>65</v>
      </c>
      <c r="G166" s="30" t="s">
        <v>5</v>
      </c>
      <c r="H166" s="27" t="s">
        <v>172</v>
      </c>
      <c r="I166" s="52" t="s">
        <v>144</v>
      </c>
      <c r="J166" s="93" t="s">
        <v>3725</v>
      </c>
      <c r="K166" s="69"/>
      <c r="L166" s="38">
        <v>32</v>
      </c>
      <c r="M166" s="41" t="str">
        <f>VLOOKUP(I166,'[2]Phan ca HK1-2024'!$B$371:$G$555,6,0)</f>
        <v>16/09/2024</v>
      </c>
      <c r="N166" s="33"/>
      <c r="O166" s="2" t="s">
        <v>3644</v>
      </c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s="3" customFormat="1" ht="23.25" hidden="1" customHeight="1">
      <c r="A167" s="28">
        <v>160</v>
      </c>
      <c r="B167" s="94" t="str">
        <f t="shared" si="2"/>
        <v>20241BS6001K19.33</v>
      </c>
      <c r="C167" s="93" t="s">
        <v>1077</v>
      </c>
      <c r="D167" s="196" t="str">
        <f>VLOOKUP(E167,[2]KHĐT_HKI_K19!$G$5:$AE$771,25,0)</f>
        <v>BS6001</v>
      </c>
      <c r="E167" s="57" t="s">
        <v>128</v>
      </c>
      <c r="F167" s="32" t="s">
        <v>65</v>
      </c>
      <c r="G167" s="30" t="s">
        <v>4</v>
      </c>
      <c r="H167" s="44" t="s">
        <v>40</v>
      </c>
      <c r="I167" s="52" t="s">
        <v>112</v>
      </c>
      <c r="J167" s="93" t="s">
        <v>3751</v>
      </c>
      <c r="K167" s="69"/>
      <c r="L167" s="38">
        <v>33</v>
      </c>
      <c r="M167" s="40" t="s">
        <v>600</v>
      </c>
      <c r="N167" s="33"/>
      <c r="O167" s="2" t="s">
        <v>3644</v>
      </c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s="3" customFormat="1" ht="23.25" hidden="1" customHeight="1">
      <c r="A168" s="28">
        <v>161</v>
      </c>
      <c r="B168" s="94" t="str">
        <f t="shared" si="2"/>
        <v>20241BS6001K19.34</v>
      </c>
      <c r="C168" s="93" t="s">
        <v>1080</v>
      </c>
      <c r="D168" s="139" t="str">
        <f>VLOOKUP(E168,[2]KHĐT_HKI_K19!$G$5:$AE$771,25,0)</f>
        <v>BS6001</v>
      </c>
      <c r="E168" s="57" t="s">
        <v>128</v>
      </c>
      <c r="F168" s="32" t="s">
        <v>65</v>
      </c>
      <c r="G168" s="30" t="s">
        <v>1</v>
      </c>
      <c r="H168" s="44" t="s">
        <v>33</v>
      </c>
      <c r="I168" s="52" t="s">
        <v>415</v>
      </c>
      <c r="J168" s="93" t="s">
        <v>3740</v>
      </c>
      <c r="K168" s="69"/>
      <c r="L168" s="38">
        <v>34</v>
      </c>
      <c r="M168" s="41" t="str">
        <f>VLOOKUP(I168,'[2]Phan ca HK1-2024'!$B$371:$G$555,6,0)</f>
        <v>16/09/2024</v>
      </c>
      <c r="N168" s="33"/>
      <c r="O168" s="2" t="s">
        <v>3644</v>
      </c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s="3" customFormat="1" ht="23.25" hidden="1" customHeight="1">
      <c r="A169" s="28">
        <v>162</v>
      </c>
      <c r="B169" s="94" t="str">
        <f t="shared" si="2"/>
        <v>20241BS6001K19.35</v>
      </c>
      <c r="C169" s="93" t="s">
        <v>1083</v>
      </c>
      <c r="D169" s="139" t="str">
        <f>VLOOKUP(E169,[2]KHĐT_HKI_K19!$G$5:$AE$771,25,0)</f>
        <v>BS6001</v>
      </c>
      <c r="E169" s="57" t="s">
        <v>128</v>
      </c>
      <c r="F169" s="32" t="s">
        <v>13</v>
      </c>
      <c r="G169" s="30" t="s">
        <v>5</v>
      </c>
      <c r="H169" s="44" t="s">
        <v>172</v>
      </c>
      <c r="I169" s="52" t="s">
        <v>319</v>
      </c>
      <c r="J169" s="93" t="s">
        <v>3724</v>
      </c>
      <c r="K169" s="69"/>
      <c r="L169" s="38">
        <v>35</v>
      </c>
      <c r="M169" s="41" t="str">
        <f>VLOOKUP(I169,'[2]Phan ca HK1-2024'!$B$371:$G$555,6,0)</f>
        <v>16/09/2024</v>
      </c>
      <c r="N169" s="33"/>
      <c r="O169" s="2" t="s">
        <v>3644</v>
      </c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s="3" customFormat="1" ht="23.25" hidden="1" customHeight="1">
      <c r="A170" s="28">
        <v>163</v>
      </c>
      <c r="B170" s="94" t="str">
        <f t="shared" si="2"/>
        <v>20241BS6009K19.1</v>
      </c>
      <c r="C170" s="93" t="s">
        <v>1085</v>
      </c>
      <c r="D170" s="139" t="str">
        <f>VLOOKUP(E170,[2]KHĐT_HKI_K19!$G$5:$AE$771,25,0)</f>
        <v>BS6009</v>
      </c>
      <c r="E170" s="57" t="s">
        <v>120</v>
      </c>
      <c r="F170" s="32" t="s">
        <v>65</v>
      </c>
      <c r="G170" s="30" t="s">
        <v>5</v>
      </c>
      <c r="H170" s="44" t="s">
        <v>454</v>
      </c>
      <c r="I170" s="52" t="s">
        <v>531</v>
      </c>
      <c r="J170" s="93" t="s">
        <v>3654</v>
      </c>
      <c r="K170" s="69"/>
      <c r="L170" s="38">
        <v>1</v>
      </c>
      <c r="M170" s="41" t="str">
        <f>VLOOKUP(I170,'[2]Phan ca HK1-2024'!$B$371:$G$555,6,0)</f>
        <v>16/09/2024</v>
      </c>
      <c r="N170" s="33"/>
      <c r="O170" s="2" t="s">
        <v>3644</v>
      </c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:43" s="3" customFormat="1" ht="23.25" hidden="1" customHeight="1">
      <c r="A171" s="28">
        <v>164</v>
      </c>
      <c r="B171" s="94" t="str">
        <f t="shared" si="2"/>
        <v>20241BS6009K19.2</v>
      </c>
      <c r="C171" s="93" t="s">
        <v>1087</v>
      </c>
      <c r="D171" s="139" t="str">
        <f>VLOOKUP(E171,[2]KHĐT_HKI_K19!$G$5:$AE$771,25,0)</f>
        <v>BS6009</v>
      </c>
      <c r="E171" s="57" t="s">
        <v>120</v>
      </c>
      <c r="F171" s="32" t="s">
        <v>13</v>
      </c>
      <c r="G171" s="30" t="s">
        <v>5</v>
      </c>
      <c r="H171" s="44" t="s">
        <v>454</v>
      </c>
      <c r="I171" s="52" t="s">
        <v>532</v>
      </c>
      <c r="J171" s="93" t="s">
        <v>3655</v>
      </c>
      <c r="K171" s="69"/>
      <c r="L171" s="38">
        <v>2</v>
      </c>
      <c r="M171" s="41" t="str">
        <f>VLOOKUP(I171,'[2]Phan ca HK1-2024'!$B$371:$G$555,6,0)</f>
        <v>16/09/2024</v>
      </c>
      <c r="N171" s="33"/>
      <c r="O171" s="2" t="s">
        <v>3644</v>
      </c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s="3" customFormat="1" ht="23.25" hidden="1" customHeight="1">
      <c r="A172" s="28">
        <v>165</v>
      </c>
      <c r="B172" s="94" t="str">
        <f t="shared" si="2"/>
        <v>20241BS6009K19.3</v>
      </c>
      <c r="C172" s="93" t="s">
        <v>1089</v>
      </c>
      <c r="D172" s="139" t="str">
        <f>VLOOKUP(E172,[2]KHĐT_HKI_K19!$G$5:$AE$771,25,0)</f>
        <v>BS6009</v>
      </c>
      <c r="E172" s="57" t="s">
        <v>120</v>
      </c>
      <c r="F172" s="32" t="s">
        <v>65</v>
      </c>
      <c r="G172" s="30" t="s">
        <v>3</v>
      </c>
      <c r="H172" s="44" t="s">
        <v>454</v>
      </c>
      <c r="I172" s="52" t="s">
        <v>533</v>
      </c>
      <c r="J172" s="93" t="s">
        <v>3656</v>
      </c>
      <c r="K172" s="69"/>
      <c r="L172" s="38">
        <v>3</v>
      </c>
      <c r="M172" s="41" t="str">
        <f>VLOOKUP(I172,'[2]Phan ca HK1-2024'!$B$371:$G$555,6,0)</f>
        <v>16/09/2024</v>
      </c>
      <c r="N172" s="33"/>
      <c r="O172" s="2" t="s">
        <v>3644</v>
      </c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s="3" customFormat="1" ht="23.25" hidden="1" customHeight="1">
      <c r="A173" s="28">
        <v>166</v>
      </c>
      <c r="B173" s="94" t="str">
        <f t="shared" si="2"/>
        <v>20241BS6009K19.4</v>
      </c>
      <c r="C173" s="93" t="s">
        <v>1091</v>
      </c>
      <c r="D173" s="139" t="str">
        <f>VLOOKUP(E173,[2]KHĐT_HKI_K19!$G$5:$AE$771,25,0)</f>
        <v>BS6009</v>
      </c>
      <c r="E173" s="57" t="s">
        <v>120</v>
      </c>
      <c r="F173" s="32" t="s">
        <v>13</v>
      </c>
      <c r="G173" s="30" t="s">
        <v>3</v>
      </c>
      <c r="H173" s="44" t="s">
        <v>176</v>
      </c>
      <c r="I173" s="58" t="s">
        <v>308</v>
      </c>
      <c r="J173" s="93" t="s">
        <v>3657</v>
      </c>
      <c r="K173" s="69"/>
      <c r="L173" s="38">
        <v>4</v>
      </c>
      <c r="M173" s="41" t="str">
        <f>VLOOKUP(I173,'[2]Phan ca HK1-2024'!$B$371:$G$555,6,0)</f>
        <v>16/09/2024</v>
      </c>
      <c r="N173" s="33"/>
      <c r="O173" s="2" t="s">
        <v>3644</v>
      </c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s="3" customFormat="1" ht="23.25" hidden="1" customHeight="1">
      <c r="A174" s="28">
        <v>167</v>
      </c>
      <c r="B174" s="94" t="str">
        <f t="shared" si="2"/>
        <v>20241FL6005K19.1</v>
      </c>
      <c r="C174" s="93" t="s">
        <v>1094</v>
      </c>
      <c r="D174" s="139" t="str">
        <f>VLOOKUP(E174,[2]KHĐT_HKI_K19!$G$5:$AE$771,25,0)</f>
        <v>FL6005</v>
      </c>
      <c r="E174" s="53" t="s">
        <v>428</v>
      </c>
      <c r="F174" s="30" t="s">
        <v>45</v>
      </c>
      <c r="G174" s="30" t="s">
        <v>1</v>
      </c>
      <c r="H174" s="44" t="s">
        <v>3946</v>
      </c>
      <c r="I174" s="52" t="s">
        <v>376</v>
      </c>
      <c r="J174" s="93" t="s">
        <v>3765</v>
      </c>
      <c r="K174" s="69"/>
      <c r="L174" s="38">
        <v>1</v>
      </c>
      <c r="M174" s="98" t="str">
        <f>VLOOKUP(I174,'[2]Phan ca HK1-2024'!$B$371:$G$555,6,0)</f>
        <v>14/10/2024</v>
      </c>
      <c r="N174" s="33"/>
      <c r="O174" s="2" t="s">
        <v>3644</v>
      </c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s="3" customFormat="1" ht="23.25" hidden="1" customHeight="1">
      <c r="A175" s="28">
        <v>168</v>
      </c>
      <c r="B175" s="94" t="str">
        <f t="shared" si="2"/>
        <v>20241AA6040K19.1</v>
      </c>
      <c r="C175" s="93" t="s">
        <v>1097</v>
      </c>
      <c r="D175" s="139" t="str">
        <f>VLOOKUP(E175,[2]KHĐT_HKI_K19!$G$5:$AE$771,25,0)</f>
        <v>AA6040</v>
      </c>
      <c r="E175" s="57" t="s">
        <v>441</v>
      </c>
      <c r="F175" s="32" t="s">
        <v>18</v>
      </c>
      <c r="G175" s="30" t="s">
        <v>3</v>
      </c>
      <c r="H175" s="44" t="s">
        <v>30</v>
      </c>
      <c r="I175" s="52" t="s">
        <v>336</v>
      </c>
      <c r="J175" s="93" t="s">
        <v>3734</v>
      </c>
      <c r="K175" s="69"/>
      <c r="L175" s="38">
        <v>1</v>
      </c>
      <c r="M175" s="41" t="str">
        <f>VLOOKUP(I175,'[2]Phan ca HK1-2024'!$B$371:$G$555,6,0)</f>
        <v>16/09/2024</v>
      </c>
      <c r="N175" s="54"/>
      <c r="O175" s="2" t="s">
        <v>3644</v>
      </c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s="3" customFormat="1" ht="23.25" hidden="1" customHeight="1">
      <c r="A176" s="28">
        <v>169</v>
      </c>
      <c r="B176" s="94" t="str">
        <f t="shared" si="2"/>
        <v>20241AA6040K19.2</v>
      </c>
      <c r="C176" s="93" t="s">
        <v>1100</v>
      </c>
      <c r="D176" s="139" t="str">
        <f>VLOOKUP(E176,[2]KHĐT_HKI_K19!$G$5:$AE$771,25,0)</f>
        <v>AA6040</v>
      </c>
      <c r="E176" s="57" t="s">
        <v>441</v>
      </c>
      <c r="F176" s="32" t="s">
        <v>19</v>
      </c>
      <c r="G176" s="30" t="s">
        <v>3</v>
      </c>
      <c r="H176" s="44" t="s">
        <v>30</v>
      </c>
      <c r="I176" s="52" t="s">
        <v>337</v>
      </c>
      <c r="J176" s="93" t="s">
        <v>3733</v>
      </c>
      <c r="K176" s="69"/>
      <c r="L176" s="38">
        <v>2</v>
      </c>
      <c r="M176" s="41" t="str">
        <f>VLOOKUP(I176,'[2]Phan ca HK1-2024'!$B$371:$G$555,6,0)</f>
        <v>16/09/2024</v>
      </c>
      <c r="N176" s="54"/>
      <c r="O176" s="2" t="s">
        <v>3644</v>
      </c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s="3" customFormat="1" ht="23.25" hidden="1" customHeight="1">
      <c r="A177" s="28">
        <v>170</v>
      </c>
      <c r="B177" s="94" t="str">
        <f t="shared" si="2"/>
        <v>20241AA6040K19.3</v>
      </c>
      <c r="C177" s="93" t="s">
        <v>1103</v>
      </c>
      <c r="D177" s="139" t="str">
        <f>VLOOKUP(E177,[2]KHĐT_HKI_K19!$G$5:$AE$771,25,0)</f>
        <v>AA6040</v>
      </c>
      <c r="E177" s="57" t="s">
        <v>441</v>
      </c>
      <c r="F177" s="32" t="s">
        <v>46</v>
      </c>
      <c r="G177" s="30" t="s">
        <v>3</v>
      </c>
      <c r="H177" s="44" t="s">
        <v>110</v>
      </c>
      <c r="I177" s="52" t="s">
        <v>338</v>
      </c>
      <c r="J177" s="93" t="s">
        <v>3735</v>
      </c>
      <c r="K177" s="69"/>
      <c r="L177" s="38">
        <v>3</v>
      </c>
      <c r="M177" s="41" t="str">
        <f>VLOOKUP(I177,'[2]Phan ca HK1-2024'!$B$371:$G$555,6,0)</f>
        <v>16/09/2024</v>
      </c>
      <c r="N177" s="54"/>
      <c r="O177" s="2" t="s">
        <v>3644</v>
      </c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s="3" customFormat="1" ht="23.25" hidden="1" customHeight="1">
      <c r="A178" s="28">
        <v>171</v>
      </c>
      <c r="B178" s="94" t="str">
        <f t="shared" si="2"/>
        <v>20241AA6040K19.4</v>
      </c>
      <c r="C178" s="93" t="s">
        <v>1106</v>
      </c>
      <c r="D178" s="139" t="str">
        <f>VLOOKUP(E178,[2]KHĐT_HKI_K19!$G$5:$AE$771,25,0)</f>
        <v>AA6040</v>
      </c>
      <c r="E178" s="57" t="s">
        <v>441</v>
      </c>
      <c r="F178" s="32" t="s">
        <v>459</v>
      </c>
      <c r="G178" s="30" t="s">
        <v>3</v>
      </c>
      <c r="H178" s="44" t="s">
        <v>24</v>
      </c>
      <c r="I178" s="52" t="s">
        <v>339</v>
      </c>
      <c r="J178" s="93" t="s">
        <v>3736</v>
      </c>
      <c r="K178" s="69"/>
      <c r="L178" s="38">
        <v>4</v>
      </c>
      <c r="M178" s="41" t="str">
        <f>VLOOKUP(I178,'[2]Phan ca HK1-2024'!$B$371:$G$555,6,0)</f>
        <v>16/09/2024</v>
      </c>
      <c r="N178" s="54"/>
      <c r="O178" s="2" t="s">
        <v>3644</v>
      </c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s="3" customFormat="1" ht="23.25" hidden="1" customHeight="1">
      <c r="A179" s="28">
        <v>172</v>
      </c>
      <c r="B179" s="94" t="str">
        <f t="shared" si="2"/>
        <v>20241AA6040K19.5</v>
      </c>
      <c r="C179" s="93" t="s">
        <v>1109</v>
      </c>
      <c r="D179" s="139" t="str">
        <f>VLOOKUP(E179,[2]KHĐT_HKI_K19!$G$5:$AE$771,25,0)</f>
        <v>AA6040</v>
      </c>
      <c r="E179" s="57" t="s">
        <v>441</v>
      </c>
      <c r="F179" s="32" t="s">
        <v>18</v>
      </c>
      <c r="G179" s="30" t="s">
        <v>3</v>
      </c>
      <c r="H179" s="44" t="s">
        <v>32</v>
      </c>
      <c r="I179" s="52" t="s">
        <v>350</v>
      </c>
      <c r="J179" s="93" t="s">
        <v>3760</v>
      </c>
      <c r="K179" s="69"/>
      <c r="L179" s="38">
        <v>5</v>
      </c>
      <c r="M179" s="41" t="str">
        <f>VLOOKUP(I179,'[2]Phan ca HK1-2024'!$B$371:$G$555,6,0)</f>
        <v>16/09/2024</v>
      </c>
      <c r="N179" s="33"/>
      <c r="O179" s="2" t="s">
        <v>3644</v>
      </c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s="3" customFormat="1" ht="23.25" hidden="1" customHeight="1">
      <c r="A180" s="28">
        <v>173</v>
      </c>
      <c r="B180" s="94" t="str">
        <f t="shared" si="2"/>
        <v>20241PE6035K19.1</v>
      </c>
      <c r="C180" s="93" t="s">
        <v>1112</v>
      </c>
      <c r="D180" s="138" t="s">
        <v>514</v>
      </c>
      <c r="E180" s="56" t="s">
        <v>471</v>
      </c>
      <c r="F180" s="35" t="s">
        <v>47</v>
      </c>
      <c r="G180" s="30" t="s">
        <v>4</v>
      </c>
      <c r="H180" s="44" t="s">
        <v>516</v>
      </c>
      <c r="I180" s="52" t="s">
        <v>315</v>
      </c>
      <c r="J180" s="93" t="s">
        <v>3674</v>
      </c>
      <c r="K180" s="69" t="s">
        <v>581</v>
      </c>
      <c r="L180" s="38">
        <v>1</v>
      </c>
      <c r="M180" s="41" t="str">
        <f>VLOOKUP(I180,'[2]Phan ca HK1-2024'!$B$371:$G$555,6,0)</f>
        <v>16/09/2024</v>
      </c>
      <c r="N180" s="33"/>
      <c r="O180" s="2" t="s">
        <v>3644</v>
      </c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s="3" customFormat="1" ht="23.25" hidden="1" customHeight="1">
      <c r="A181" s="28">
        <v>174</v>
      </c>
      <c r="B181" s="94" t="str">
        <f t="shared" si="2"/>
        <v>20241PE6035K19.2</v>
      </c>
      <c r="C181" s="93" t="s">
        <v>1115</v>
      </c>
      <c r="D181" s="138" t="s">
        <v>514</v>
      </c>
      <c r="E181" s="56" t="s">
        <v>471</v>
      </c>
      <c r="F181" s="35" t="s">
        <v>459</v>
      </c>
      <c r="G181" s="30" t="s">
        <v>4</v>
      </c>
      <c r="H181" s="44" t="s">
        <v>516</v>
      </c>
      <c r="I181" s="52" t="s">
        <v>316</v>
      </c>
      <c r="J181" s="93" t="s">
        <v>3675</v>
      </c>
      <c r="K181" s="69"/>
      <c r="L181" s="38">
        <v>2</v>
      </c>
      <c r="M181" s="41" t="str">
        <f>VLOOKUP(I181,'[2]Phan ca HK1-2024'!$B$371:$G$555,6,0)</f>
        <v>16/09/2024</v>
      </c>
      <c r="N181" s="33"/>
      <c r="O181" s="2" t="s">
        <v>3644</v>
      </c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s="3" customFormat="1" ht="23.25" hidden="1" customHeight="1">
      <c r="A182" s="28">
        <v>175</v>
      </c>
      <c r="B182" s="94" t="str">
        <f t="shared" si="2"/>
        <v>20241PE6035K19.3</v>
      </c>
      <c r="C182" s="445" t="s">
        <v>1118</v>
      </c>
      <c r="D182" s="138" t="s">
        <v>514</v>
      </c>
      <c r="E182" s="56" t="s">
        <v>471</v>
      </c>
      <c r="F182" s="35" t="s">
        <v>46</v>
      </c>
      <c r="G182" s="30" t="s">
        <v>5</v>
      </c>
      <c r="H182" s="44" t="s">
        <v>516</v>
      </c>
      <c r="I182" s="52" t="s">
        <v>317</v>
      </c>
      <c r="J182" s="93" t="s">
        <v>3676</v>
      </c>
      <c r="K182" s="69"/>
      <c r="L182" s="39">
        <v>3</v>
      </c>
      <c r="M182" s="41" t="str">
        <f>VLOOKUP(I182,'[2]Phan ca HK1-2024'!$B$371:$G$555,6,0)</f>
        <v>16/09/2024</v>
      </c>
      <c r="N182" s="33"/>
      <c r="O182" s="2" t="s">
        <v>3644</v>
      </c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s="3" customFormat="1" ht="42.75" hidden="1" customHeight="1">
      <c r="A183" s="28">
        <v>176</v>
      </c>
      <c r="B183" s="94" t="str">
        <f t="shared" si="2"/>
        <v>20241PE6035K19.3</v>
      </c>
      <c r="C183" s="446"/>
      <c r="D183" s="138" t="s">
        <v>514</v>
      </c>
      <c r="E183" s="56" t="s">
        <v>471</v>
      </c>
      <c r="F183" s="32" t="s">
        <v>3653</v>
      </c>
      <c r="G183" s="30" t="s">
        <v>3652</v>
      </c>
      <c r="H183" s="44" t="s">
        <v>516</v>
      </c>
      <c r="I183" s="34" t="s">
        <v>572</v>
      </c>
      <c r="J183" s="33"/>
      <c r="K183" s="69"/>
      <c r="L183" s="39">
        <v>3</v>
      </c>
      <c r="M183" s="41" t="str">
        <f>VLOOKUP(I183,'[2]Phan ca HK1-2024'!$B$371:$G$555,6,0)</f>
        <v>16/09/2024</v>
      </c>
      <c r="N183" s="97" t="s">
        <v>3609</v>
      </c>
      <c r="O183" s="2" t="s">
        <v>3644</v>
      </c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s="3" customFormat="1" ht="23.25" hidden="1" customHeight="1">
      <c r="A184" s="28">
        <v>177</v>
      </c>
      <c r="B184" s="94" t="str">
        <f t="shared" si="2"/>
        <v>20241PE6035K19.4</v>
      </c>
      <c r="C184" s="93" t="s">
        <v>1121</v>
      </c>
      <c r="D184" s="138" t="s">
        <v>514</v>
      </c>
      <c r="E184" s="56" t="s">
        <v>471</v>
      </c>
      <c r="F184" s="35" t="s">
        <v>459</v>
      </c>
      <c r="G184" s="30" t="s">
        <v>5</v>
      </c>
      <c r="H184" s="44" t="s">
        <v>516</v>
      </c>
      <c r="I184" s="52" t="s">
        <v>318</v>
      </c>
      <c r="J184" s="93" t="s">
        <v>3677</v>
      </c>
      <c r="K184" s="69"/>
      <c r="L184" s="38">
        <v>4</v>
      </c>
      <c r="M184" s="41" t="str">
        <f>VLOOKUP(I184,'[2]Phan ca HK1-2024'!$B$371:$G$555,6,0)</f>
        <v>16/09/2024</v>
      </c>
      <c r="N184" s="33"/>
      <c r="O184" s="2" t="s">
        <v>3644</v>
      </c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s="3" customFormat="1" ht="23.25" hidden="1" customHeight="1">
      <c r="A185" s="28">
        <v>178</v>
      </c>
      <c r="B185" s="94" t="str">
        <f t="shared" si="2"/>
        <v>20241PE6035K19.5</v>
      </c>
      <c r="C185" s="93" t="s">
        <v>1124</v>
      </c>
      <c r="D185" s="138" t="s">
        <v>514</v>
      </c>
      <c r="E185" s="56" t="s">
        <v>471</v>
      </c>
      <c r="F185" s="35" t="s">
        <v>47</v>
      </c>
      <c r="G185" s="30" t="s">
        <v>5</v>
      </c>
      <c r="H185" s="44" t="s">
        <v>516</v>
      </c>
      <c r="I185" s="52" t="s">
        <v>412</v>
      </c>
      <c r="J185" s="93" t="s">
        <v>3678</v>
      </c>
      <c r="K185" s="69"/>
      <c r="L185" s="38">
        <v>5</v>
      </c>
      <c r="M185" s="41" t="str">
        <f>VLOOKUP(I185,'[2]Phan ca HK1-2024'!$B$371:$G$555,6,0)</f>
        <v>16/09/2024</v>
      </c>
      <c r="N185" s="33"/>
      <c r="O185" s="2" t="s">
        <v>3644</v>
      </c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:43" s="3" customFormat="1" ht="23.25" hidden="1" customHeight="1">
      <c r="A186" s="28">
        <v>179</v>
      </c>
      <c r="B186" s="94" t="str">
        <f t="shared" si="2"/>
        <v>20241PE6035K19.6</v>
      </c>
      <c r="C186" s="93" t="s">
        <v>1127</v>
      </c>
      <c r="D186" s="138" t="s">
        <v>514</v>
      </c>
      <c r="E186" s="56" t="s">
        <v>471</v>
      </c>
      <c r="F186" s="35" t="s">
        <v>18</v>
      </c>
      <c r="G186" s="30" t="s">
        <v>4</v>
      </c>
      <c r="H186" s="44" t="s">
        <v>516</v>
      </c>
      <c r="I186" s="52" t="s">
        <v>153</v>
      </c>
      <c r="J186" s="93" t="s">
        <v>3686</v>
      </c>
      <c r="K186" s="69"/>
      <c r="L186" s="38">
        <v>6</v>
      </c>
      <c r="M186" s="41" t="str">
        <f>VLOOKUP(I186,'[2]Phan ca HK1-2024'!$B$371:$G$555,6,0)</f>
        <v>16/09/2024</v>
      </c>
      <c r="N186" s="33"/>
      <c r="O186" s="2" t="s">
        <v>3644</v>
      </c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:43" s="3" customFormat="1" ht="23.25" hidden="1" customHeight="1">
      <c r="A187" s="28">
        <v>180</v>
      </c>
      <c r="B187" s="94" t="str">
        <f t="shared" si="2"/>
        <v>20241PE6035K19.7</v>
      </c>
      <c r="C187" s="93" t="s">
        <v>1130</v>
      </c>
      <c r="D187" s="138" t="s">
        <v>514</v>
      </c>
      <c r="E187" s="56" t="s">
        <v>471</v>
      </c>
      <c r="F187" s="35" t="s">
        <v>18</v>
      </c>
      <c r="G187" s="30" t="s">
        <v>5</v>
      </c>
      <c r="H187" s="44" t="s">
        <v>516</v>
      </c>
      <c r="I187" s="52" t="s">
        <v>144</v>
      </c>
      <c r="J187" s="93" t="s">
        <v>3725</v>
      </c>
      <c r="K187" s="69"/>
      <c r="L187" s="38">
        <v>7</v>
      </c>
      <c r="M187" s="41" t="str">
        <f>VLOOKUP(I187,'[2]Phan ca HK1-2024'!$B$371:$G$555,6,0)</f>
        <v>16/09/2024</v>
      </c>
      <c r="N187" s="33"/>
      <c r="O187" s="2" t="s">
        <v>3644</v>
      </c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s="3" customFormat="1" ht="23.25" hidden="1" customHeight="1">
      <c r="A188" s="28">
        <v>181</v>
      </c>
      <c r="B188" s="94" t="str">
        <f t="shared" si="2"/>
        <v>20241BS6002K19.1</v>
      </c>
      <c r="C188" s="93" t="s">
        <v>1133</v>
      </c>
      <c r="D188" s="139" t="str">
        <f>VLOOKUP(E188,[2]KHĐT_HKI_K19!$G$5:$AE$771,25,0)</f>
        <v>BS6002</v>
      </c>
      <c r="E188" s="57" t="s">
        <v>64</v>
      </c>
      <c r="F188" s="32" t="s">
        <v>13</v>
      </c>
      <c r="G188" s="30" t="s">
        <v>2</v>
      </c>
      <c r="H188" s="44" t="s">
        <v>111</v>
      </c>
      <c r="I188" s="52" t="s">
        <v>540</v>
      </c>
      <c r="J188" s="93" t="s">
        <v>3659</v>
      </c>
      <c r="K188" s="69"/>
      <c r="L188" s="38">
        <v>1</v>
      </c>
      <c r="M188" s="41" t="str">
        <f>VLOOKUP(I188,'[2]Phan ca HK1-2024'!$B$371:$G$555,6,0)</f>
        <v>16/09/2024</v>
      </c>
      <c r="N188" s="33"/>
      <c r="O188" s="2" t="s">
        <v>3644</v>
      </c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:43" s="3" customFormat="1" ht="23.25" hidden="1" customHeight="1">
      <c r="A189" s="28">
        <v>182</v>
      </c>
      <c r="B189" s="94" t="str">
        <f t="shared" si="2"/>
        <v>20241BS6002K19.2</v>
      </c>
      <c r="C189" s="93" t="s">
        <v>1136</v>
      </c>
      <c r="D189" s="139" t="str">
        <f>VLOOKUP(E189,[2]KHĐT_HKI_K19!$G$5:$AE$771,25,0)</f>
        <v>BS6002</v>
      </c>
      <c r="E189" s="57" t="s">
        <v>64</v>
      </c>
      <c r="F189" s="32" t="s">
        <v>13</v>
      </c>
      <c r="G189" s="30" t="s">
        <v>1</v>
      </c>
      <c r="H189" s="44" t="s">
        <v>306</v>
      </c>
      <c r="I189" s="52" t="s">
        <v>118</v>
      </c>
      <c r="J189" s="93" t="s">
        <v>3752</v>
      </c>
      <c r="K189" s="69"/>
      <c r="L189" s="38">
        <v>2</v>
      </c>
      <c r="M189" s="41" t="str">
        <f>VLOOKUP(I189,'[2]Phan ca HK1-2024'!$B$371:$G$555,6,0)</f>
        <v>16/09/2024</v>
      </c>
      <c r="N189" s="33"/>
      <c r="O189" s="2" t="s">
        <v>3644</v>
      </c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s="3" customFormat="1" ht="23.25" hidden="1" customHeight="1">
      <c r="A190" s="28">
        <v>183</v>
      </c>
      <c r="B190" s="94" t="str">
        <f t="shared" si="2"/>
        <v>20241BS6002K19.3</v>
      </c>
      <c r="C190" s="93" t="s">
        <v>1139</v>
      </c>
      <c r="D190" s="139" t="str">
        <f>VLOOKUP(E190,[2]KHĐT_HKI_K19!$G$5:$AE$771,25,0)</f>
        <v>BS6002</v>
      </c>
      <c r="E190" s="57" t="s">
        <v>64</v>
      </c>
      <c r="F190" s="32" t="s">
        <v>65</v>
      </c>
      <c r="G190" s="30" t="s">
        <v>1</v>
      </c>
      <c r="H190" s="44" t="s">
        <v>306</v>
      </c>
      <c r="I190" s="52" t="s">
        <v>150</v>
      </c>
      <c r="J190" s="93" t="s">
        <v>3753</v>
      </c>
      <c r="K190" s="69"/>
      <c r="L190" s="38">
        <v>3</v>
      </c>
      <c r="M190" s="41" t="str">
        <f>VLOOKUP(I190,'[2]Phan ca HK1-2024'!$B$371:$G$555,6,0)</f>
        <v>16/09/2024</v>
      </c>
      <c r="N190" s="33"/>
      <c r="O190" s="2" t="s">
        <v>3644</v>
      </c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:43" s="3" customFormat="1" ht="23.25" hidden="1" customHeight="1">
      <c r="A191" s="28">
        <v>184</v>
      </c>
      <c r="B191" s="94" t="str">
        <f t="shared" si="2"/>
        <v>20241BS6002K19.4</v>
      </c>
      <c r="C191" s="445" t="s">
        <v>1142</v>
      </c>
      <c r="D191" s="139" t="str">
        <f>VLOOKUP(E191,[2]KHĐT_HKI_K19!$G$5:$AE$771,25,0)</f>
        <v>BS6002</v>
      </c>
      <c r="E191" s="57" t="s">
        <v>64</v>
      </c>
      <c r="F191" s="32" t="s">
        <v>13</v>
      </c>
      <c r="G191" s="30" t="s">
        <v>3</v>
      </c>
      <c r="H191" s="44" t="s">
        <v>25</v>
      </c>
      <c r="I191" s="52" t="s">
        <v>315</v>
      </c>
      <c r="J191" s="93" t="s">
        <v>3674</v>
      </c>
      <c r="K191" s="69"/>
      <c r="L191" s="39">
        <v>4</v>
      </c>
      <c r="M191" s="41" t="str">
        <f>VLOOKUP(I191,'[2]Phan ca HK1-2024'!$B$371:$G$555,6,0)</f>
        <v>16/09/2024</v>
      </c>
      <c r="N191" s="33"/>
      <c r="O191" s="2" t="s">
        <v>3644</v>
      </c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:43" s="3" customFormat="1" ht="23.25" hidden="1" customHeight="1">
      <c r="A192" s="28">
        <v>185</v>
      </c>
      <c r="B192" s="94" t="str">
        <f t="shared" si="2"/>
        <v>20241BS6002K19.4</v>
      </c>
      <c r="C192" s="446"/>
      <c r="D192" s="139" t="str">
        <f>VLOOKUP(E192,[2]KHĐT_HKI_K19!$G$5:$AE$771,25,0)</f>
        <v>BS6002</v>
      </c>
      <c r="E192" s="57" t="s">
        <v>64</v>
      </c>
      <c r="F192" s="32" t="s">
        <v>13</v>
      </c>
      <c r="G192" s="30" t="s">
        <v>3</v>
      </c>
      <c r="H192" s="44" t="s">
        <v>25</v>
      </c>
      <c r="I192" s="34" t="s">
        <v>572</v>
      </c>
      <c r="J192" s="33"/>
      <c r="K192" s="69"/>
      <c r="L192" s="39">
        <v>4</v>
      </c>
      <c r="M192" s="41" t="str">
        <f>VLOOKUP(I192,'[2]Phan ca HK1-2024'!$B$371:$G$555,6,0)</f>
        <v>16/09/2024</v>
      </c>
      <c r="N192" s="69" t="s">
        <v>560</v>
      </c>
      <c r="O192" s="2" t="s">
        <v>3644</v>
      </c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:43" s="3" customFormat="1" ht="23.25" hidden="1" customHeight="1">
      <c r="A193" s="28">
        <v>186</v>
      </c>
      <c r="B193" s="94" t="str">
        <f t="shared" si="2"/>
        <v>20241BS6002K19.5</v>
      </c>
      <c r="C193" s="93" t="s">
        <v>1145</v>
      </c>
      <c r="D193" s="139" t="str">
        <f>VLOOKUP(E193,[2]KHĐT_HKI_K19!$G$5:$AE$771,25,0)</f>
        <v>BS6002</v>
      </c>
      <c r="E193" s="57" t="s">
        <v>64</v>
      </c>
      <c r="F193" s="32" t="s">
        <v>65</v>
      </c>
      <c r="G193" s="30" t="s">
        <v>3</v>
      </c>
      <c r="H193" s="44" t="s">
        <v>25</v>
      </c>
      <c r="I193" s="52" t="s">
        <v>316</v>
      </c>
      <c r="J193" s="93" t="s">
        <v>3675</v>
      </c>
      <c r="K193" s="69"/>
      <c r="L193" s="38">
        <v>5</v>
      </c>
      <c r="M193" s="41" t="str">
        <f>VLOOKUP(I193,'[2]Phan ca HK1-2024'!$B$371:$G$555,6,0)</f>
        <v>16/09/2024</v>
      </c>
      <c r="N193" s="33"/>
      <c r="O193" s="2" t="s">
        <v>3644</v>
      </c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:43" s="3" customFormat="1" ht="23.25" hidden="1" customHeight="1">
      <c r="A194" s="28">
        <v>187</v>
      </c>
      <c r="B194" s="94" t="str">
        <f t="shared" si="2"/>
        <v>20241BS6002K19.6</v>
      </c>
      <c r="C194" s="93" t="s">
        <v>1148</v>
      </c>
      <c r="D194" s="139" t="str">
        <f>VLOOKUP(E194,[2]KHĐT_HKI_K19!$G$5:$AE$771,25,0)</f>
        <v>BS6002</v>
      </c>
      <c r="E194" s="57" t="s">
        <v>64</v>
      </c>
      <c r="F194" s="32" t="s">
        <v>13</v>
      </c>
      <c r="G194" s="30" t="s">
        <v>4</v>
      </c>
      <c r="H194" s="44" t="s">
        <v>25</v>
      </c>
      <c r="I194" s="52" t="s">
        <v>317</v>
      </c>
      <c r="J194" s="93" t="s">
        <v>3676</v>
      </c>
      <c r="K194" s="69"/>
      <c r="L194" s="38">
        <v>6</v>
      </c>
      <c r="M194" s="41" t="str">
        <f>VLOOKUP(I194,'[2]Phan ca HK1-2024'!$B$371:$G$555,6,0)</f>
        <v>16/09/2024</v>
      </c>
      <c r="N194" s="33"/>
      <c r="O194" s="2" t="s">
        <v>3644</v>
      </c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:43" s="3" customFormat="1" ht="23.25" hidden="1" customHeight="1">
      <c r="A195" s="28">
        <v>188</v>
      </c>
      <c r="B195" s="94" t="str">
        <f t="shared" si="2"/>
        <v>20241BS6002K19.7</v>
      </c>
      <c r="C195" s="93" t="s">
        <v>1151</v>
      </c>
      <c r="D195" s="139" t="str">
        <f>VLOOKUP(E195,[2]KHĐT_HKI_K19!$G$5:$AE$771,25,0)</f>
        <v>BS6002</v>
      </c>
      <c r="E195" s="57" t="s">
        <v>64</v>
      </c>
      <c r="F195" s="32" t="s">
        <v>65</v>
      </c>
      <c r="G195" s="30" t="s">
        <v>4</v>
      </c>
      <c r="H195" s="44" t="s">
        <v>25</v>
      </c>
      <c r="I195" s="52" t="s">
        <v>318</v>
      </c>
      <c r="J195" s="93" t="s">
        <v>3677</v>
      </c>
      <c r="K195" s="69"/>
      <c r="L195" s="38">
        <v>7</v>
      </c>
      <c r="M195" s="41" t="str">
        <f>VLOOKUP(I195,'[2]Phan ca HK1-2024'!$B$371:$G$555,6,0)</f>
        <v>16/09/2024</v>
      </c>
      <c r="N195" s="33"/>
      <c r="O195" s="2" t="s">
        <v>3644</v>
      </c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:43" s="3" customFormat="1" ht="23.25" hidden="1" customHeight="1">
      <c r="A196" s="28">
        <v>189</v>
      </c>
      <c r="B196" s="94" t="str">
        <f t="shared" si="2"/>
        <v>20241BS6002K19.8</v>
      </c>
      <c r="C196" s="93" t="s">
        <v>1154</v>
      </c>
      <c r="D196" s="139" t="str">
        <f>VLOOKUP(E196,[2]KHĐT_HKI_K19!$G$5:$AE$771,25,0)</f>
        <v>BS6002</v>
      </c>
      <c r="E196" s="57" t="s">
        <v>64</v>
      </c>
      <c r="F196" s="32" t="s">
        <v>13</v>
      </c>
      <c r="G196" s="30" t="s">
        <v>4</v>
      </c>
      <c r="H196" s="44" t="s">
        <v>25</v>
      </c>
      <c r="I196" s="52" t="s">
        <v>412</v>
      </c>
      <c r="J196" s="93" t="s">
        <v>3678</v>
      </c>
      <c r="K196" s="69" t="s">
        <v>539</v>
      </c>
      <c r="L196" s="38">
        <v>8</v>
      </c>
      <c r="M196" s="86" t="s">
        <v>600</v>
      </c>
      <c r="N196" s="33"/>
      <c r="O196" s="2" t="s">
        <v>3644</v>
      </c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:43" s="3" customFormat="1" ht="23.25" hidden="1" customHeight="1">
      <c r="A197" s="28">
        <v>190</v>
      </c>
      <c r="B197" s="94" t="str">
        <f t="shared" si="2"/>
        <v>20241BS6002K19.9</v>
      </c>
      <c r="C197" s="93" t="s">
        <v>1157</v>
      </c>
      <c r="D197" s="139" t="str">
        <f>VLOOKUP(E197,[2]KHĐT_HKI_K19!$G$5:$AE$771,25,0)</f>
        <v>BS6002</v>
      </c>
      <c r="E197" s="57" t="s">
        <v>64</v>
      </c>
      <c r="F197" s="32" t="s">
        <v>65</v>
      </c>
      <c r="G197" s="30" t="s">
        <v>5</v>
      </c>
      <c r="H197" s="44" t="s">
        <v>110</v>
      </c>
      <c r="I197" s="60" t="s">
        <v>328</v>
      </c>
      <c r="J197" s="93" t="s">
        <v>3679</v>
      </c>
      <c r="K197" s="69" t="s">
        <v>539</v>
      </c>
      <c r="L197" s="38">
        <v>9</v>
      </c>
      <c r="M197" s="86" t="s">
        <v>600</v>
      </c>
      <c r="N197" s="33"/>
      <c r="O197" s="2" t="s">
        <v>3644</v>
      </c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:43" s="3" customFormat="1" ht="23.25" hidden="1" customHeight="1">
      <c r="A198" s="28">
        <v>191</v>
      </c>
      <c r="B198" s="94" t="str">
        <f t="shared" si="2"/>
        <v>20241BS6002K19.10</v>
      </c>
      <c r="C198" s="93" t="s">
        <v>1160</v>
      </c>
      <c r="D198" s="139" t="str">
        <f>VLOOKUP(E198,[2]KHĐT_HKI_K19!$G$5:$AE$771,25,0)</f>
        <v>BS6002</v>
      </c>
      <c r="E198" s="57" t="s">
        <v>64</v>
      </c>
      <c r="F198" s="32" t="s">
        <v>65</v>
      </c>
      <c r="G198" s="30" t="s">
        <v>1</v>
      </c>
      <c r="H198" s="44" t="s">
        <v>22</v>
      </c>
      <c r="I198" s="52" t="s">
        <v>309</v>
      </c>
      <c r="J198" s="93" t="s">
        <v>3681</v>
      </c>
      <c r="K198" s="69"/>
      <c r="L198" s="38">
        <v>10</v>
      </c>
      <c r="M198" s="41" t="str">
        <f>VLOOKUP(I198,'[2]Phan ca HK1-2024'!$B$371:$G$555,6,0)</f>
        <v>16/09/2024</v>
      </c>
      <c r="N198" s="33"/>
      <c r="O198" s="2" t="s">
        <v>3644</v>
      </c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:43" s="3" customFormat="1" ht="23.25" hidden="1" customHeight="1">
      <c r="A199" s="28">
        <v>192</v>
      </c>
      <c r="B199" s="94" t="str">
        <f t="shared" si="2"/>
        <v>20241BS6002K19.11</v>
      </c>
      <c r="C199" s="93" t="s">
        <v>1163</v>
      </c>
      <c r="D199" s="139" t="str">
        <f>VLOOKUP(E199,[2]KHĐT_HKI_K19!$G$5:$AE$771,25,0)</f>
        <v>BS6002</v>
      </c>
      <c r="E199" s="57" t="s">
        <v>64</v>
      </c>
      <c r="F199" s="32" t="s">
        <v>13</v>
      </c>
      <c r="G199" s="30" t="s">
        <v>1</v>
      </c>
      <c r="H199" s="44" t="s">
        <v>22</v>
      </c>
      <c r="I199" s="52" t="s">
        <v>310</v>
      </c>
      <c r="J199" s="93" t="s">
        <v>3680</v>
      </c>
      <c r="K199" s="69"/>
      <c r="L199" s="38">
        <v>11</v>
      </c>
      <c r="M199" s="41" t="str">
        <f>VLOOKUP(I199,'[2]Phan ca HK1-2024'!$B$371:$G$555,6,0)</f>
        <v>16/09/2024</v>
      </c>
      <c r="N199" s="33"/>
      <c r="O199" s="2" t="s">
        <v>3644</v>
      </c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:43" s="3" customFormat="1" ht="23.25" hidden="1" customHeight="1">
      <c r="A200" s="28">
        <v>193</v>
      </c>
      <c r="B200" s="94" t="str">
        <f t="shared" ref="B200:B263" si="3">CONCATENATE(20241,$D200,"K19.",$L200)</f>
        <v>20241BS6002K19.12</v>
      </c>
      <c r="C200" s="93" t="s">
        <v>1166</v>
      </c>
      <c r="D200" s="139" t="str">
        <f>VLOOKUP(E200,[2]KHĐT_HKI_K19!$G$5:$AE$771,25,0)</f>
        <v>BS6002</v>
      </c>
      <c r="E200" s="57" t="s">
        <v>64</v>
      </c>
      <c r="F200" s="32" t="s">
        <v>65</v>
      </c>
      <c r="G200" s="30" t="s">
        <v>1</v>
      </c>
      <c r="H200" s="44" t="s">
        <v>22</v>
      </c>
      <c r="I200" s="52" t="s">
        <v>311</v>
      </c>
      <c r="J200" s="93" t="s">
        <v>3682</v>
      </c>
      <c r="K200" s="69" t="s">
        <v>539</v>
      </c>
      <c r="L200" s="38">
        <v>12</v>
      </c>
      <c r="M200" s="86" t="s">
        <v>600</v>
      </c>
      <c r="N200" s="33"/>
      <c r="O200" s="2" t="s">
        <v>3644</v>
      </c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:43" ht="23.25" hidden="1" customHeight="1">
      <c r="A201" s="28">
        <v>194</v>
      </c>
      <c r="B201" s="94" t="str">
        <f t="shared" si="3"/>
        <v>20241BS6002K19.13</v>
      </c>
      <c r="C201" s="93" t="s">
        <v>1169</v>
      </c>
      <c r="D201" s="139" t="str">
        <f>VLOOKUP(E201,[2]KHĐT_HKI_K19!$G$5:$AE$771,25,0)</f>
        <v>BS6002</v>
      </c>
      <c r="E201" s="57" t="s">
        <v>64</v>
      </c>
      <c r="F201" s="32" t="s">
        <v>13</v>
      </c>
      <c r="G201" s="30" t="s">
        <v>1</v>
      </c>
      <c r="H201" s="44" t="s">
        <v>22</v>
      </c>
      <c r="I201" s="52" t="s">
        <v>312</v>
      </c>
      <c r="J201" s="93" t="s">
        <v>3683</v>
      </c>
      <c r="K201" s="69" t="s">
        <v>539</v>
      </c>
      <c r="L201" s="38">
        <v>13</v>
      </c>
      <c r="M201" s="86" t="s">
        <v>600</v>
      </c>
      <c r="N201" s="33"/>
      <c r="O201" s="2" t="s">
        <v>3644</v>
      </c>
    </row>
    <row r="202" spans="1:43" ht="23.25" hidden="1" customHeight="1">
      <c r="A202" s="28">
        <v>195</v>
      </c>
      <c r="B202" s="94" t="str">
        <f t="shared" si="3"/>
        <v>20241BS6002K19.14</v>
      </c>
      <c r="C202" s="93" t="s">
        <v>1172</v>
      </c>
      <c r="D202" s="139" t="str">
        <f>VLOOKUP(E202,[2]KHĐT_HKI_K19!$G$5:$AE$771,25,0)</f>
        <v>BS6002</v>
      </c>
      <c r="E202" s="57" t="s">
        <v>64</v>
      </c>
      <c r="F202" s="32" t="s">
        <v>65</v>
      </c>
      <c r="G202" s="30" t="s">
        <v>0</v>
      </c>
      <c r="H202" s="44" t="s">
        <v>23</v>
      </c>
      <c r="I202" s="52" t="s">
        <v>313</v>
      </c>
      <c r="J202" s="93" t="s">
        <v>3684</v>
      </c>
      <c r="K202" s="69"/>
      <c r="L202" s="38">
        <v>14</v>
      </c>
      <c r="M202" s="41" t="str">
        <f>VLOOKUP(I202,'[2]Phan ca HK1-2024'!$B$371:$G$555,6,0)</f>
        <v>16/09/2024</v>
      </c>
      <c r="N202" s="33"/>
      <c r="O202" s="2" t="s">
        <v>3644</v>
      </c>
    </row>
    <row r="203" spans="1:43" s="3" customFormat="1" ht="23.25" hidden="1" customHeight="1">
      <c r="A203" s="28">
        <v>196</v>
      </c>
      <c r="B203" s="94" t="str">
        <f t="shared" si="3"/>
        <v>20241BS6002K19.15</v>
      </c>
      <c r="C203" s="93" t="s">
        <v>1175</v>
      </c>
      <c r="D203" s="139" t="str">
        <f>VLOOKUP(E203,[2]KHĐT_HKI_K19!$G$5:$AE$771,25,0)</f>
        <v>BS6002</v>
      </c>
      <c r="E203" s="57" t="s">
        <v>64</v>
      </c>
      <c r="F203" s="32" t="s">
        <v>13</v>
      </c>
      <c r="G203" s="30" t="s">
        <v>0</v>
      </c>
      <c r="H203" s="44" t="s">
        <v>23</v>
      </c>
      <c r="I203" s="52" t="s">
        <v>314</v>
      </c>
      <c r="J203" s="93" t="s">
        <v>3685</v>
      </c>
      <c r="K203" s="69"/>
      <c r="L203" s="38">
        <v>15</v>
      </c>
      <c r="M203" s="41" t="str">
        <f>VLOOKUP(I203,'[2]Phan ca HK1-2024'!$B$371:$G$555,6,0)</f>
        <v>16/09/2024</v>
      </c>
      <c r="N203" s="33"/>
      <c r="O203" s="2" t="s">
        <v>3644</v>
      </c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:43" s="3" customFormat="1" ht="23.25" hidden="1" customHeight="1">
      <c r="A204" s="28">
        <v>197</v>
      </c>
      <c r="B204" s="94" t="str">
        <f t="shared" si="3"/>
        <v>20241BS6002K19.16</v>
      </c>
      <c r="C204" s="93" t="s">
        <v>1178</v>
      </c>
      <c r="D204" s="139" t="str">
        <f>VLOOKUP(E204,[2]KHĐT_HKI_K19!$G$5:$AE$771,25,0)</f>
        <v>BS6002</v>
      </c>
      <c r="E204" s="57" t="s">
        <v>64</v>
      </c>
      <c r="F204" s="32" t="s">
        <v>65</v>
      </c>
      <c r="G204" s="30" t="s">
        <v>1</v>
      </c>
      <c r="H204" s="44" t="s">
        <v>30</v>
      </c>
      <c r="I204" s="52" t="s">
        <v>329</v>
      </c>
      <c r="J204" s="93" t="s">
        <v>3727</v>
      </c>
      <c r="K204" s="69"/>
      <c r="L204" s="38">
        <v>16</v>
      </c>
      <c r="M204" s="41" t="str">
        <f>VLOOKUP(I204,'[2]Phan ca HK1-2024'!$B$371:$G$555,6,0)</f>
        <v>16/09/2024</v>
      </c>
      <c r="N204" s="33"/>
      <c r="O204" s="2" t="s">
        <v>3644</v>
      </c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:43" s="3" customFormat="1" ht="23.25" hidden="1" customHeight="1">
      <c r="A205" s="28">
        <v>198</v>
      </c>
      <c r="B205" s="94" t="str">
        <f t="shared" si="3"/>
        <v>20241BS6002K19.17</v>
      </c>
      <c r="C205" s="93" t="s">
        <v>1181</v>
      </c>
      <c r="D205" s="139" t="str">
        <f>VLOOKUP(E205,[2]KHĐT_HKI_K19!$G$5:$AE$771,25,0)</f>
        <v>BS6002</v>
      </c>
      <c r="E205" s="57" t="s">
        <v>64</v>
      </c>
      <c r="F205" s="32" t="s">
        <v>13</v>
      </c>
      <c r="G205" s="30" t="s">
        <v>1</v>
      </c>
      <c r="H205" s="44" t="s">
        <v>30</v>
      </c>
      <c r="I205" s="52" t="s">
        <v>330</v>
      </c>
      <c r="J205" s="93" t="s">
        <v>3728</v>
      </c>
      <c r="K205" s="69"/>
      <c r="L205" s="38">
        <v>17</v>
      </c>
      <c r="M205" s="41" t="str">
        <f>VLOOKUP(I205,'[2]Phan ca HK1-2024'!$B$371:$G$555,6,0)</f>
        <v>16/09/2024</v>
      </c>
      <c r="N205" s="33"/>
      <c r="O205" s="2" t="s">
        <v>3644</v>
      </c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:43" s="3" customFormat="1" ht="23.25" hidden="1" customHeight="1">
      <c r="A206" s="28">
        <v>199</v>
      </c>
      <c r="B206" s="94" t="str">
        <f t="shared" si="3"/>
        <v>20241BS6002K19.18</v>
      </c>
      <c r="C206" s="93" t="s">
        <v>1184</v>
      </c>
      <c r="D206" s="139" t="str">
        <f>VLOOKUP(E206,[2]KHĐT_HKI_K19!$G$5:$AE$771,25,0)</f>
        <v>BS6002</v>
      </c>
      <c r="E206" s="57" t="s">
        <v>64</v>
      </c>
      <c r="F206" s="32" t="s">
        <v>65</v>
      </c>
      <c r="G206" s="30" t="s">
        <v>1</v>
      </c>
      <c r="H206" s="44" t="s">
        <v>30</v>
      </c>
      <c r="I206" s="52" t="s">
        <v>331</v>
      </c>
      <c r="J206" s="93" t="s">
        <v>3729</v>
      </c>
      <c r="K206" s="69" t="s">
        <v>539</v>
      </c>
      <c r="L206" s="38">
        <v>18</v>
      </c>
      <c r="M206" s="86" t="s">
        <v>600</v>
      </c>
      <c r="N206" s="33"/>
      <c r="O206" s="2" t="s">
        <v>3644</v>
      </c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:43" s="3" customFormat="1" ht="23.25" hidden="1" customHeight="1">
      <c r="A207" s="28">
        <v>200</v>
      </c>
      <c r="B207" s="94" t="str">
        <f t="shared" si="3"/>
        <v>20241BS6002K19.19</v>
      </c>
      <c r="C207" s="93" t="s">
        <v>1187</v>
      </c>
      <c r="D207" s="139" t="str">
        <f>VLOOKUP(E207,[2]KHĐT_HKI_K19!$G$5:$AE$771,25,0)</f>
        <v>BS6002</v>
      </c>
      <c r="E207" s="57" t="s">
        <v>64</v>
      </c>
      <c r="F207" s="32" t="s">
        <v>13</v>
      </c>
      <c r="G207" s="30" t="s">
        <v>1</v>
      </c>
      <c r="H207" s="44" t="s">
        <v>30</v>
      </c>
      <c r="I207" s="52" t="s">
        <v>332</v>
      </c>
      <c r="J207" s="93" t="s">
        <v>3726</v>
      </c>
      <c r="K207" s="69" t="s">
        <v>539</v>
      </c>
      <c r="L207" s="38">
        <v>19</v>
      </c>
      <c r="M207" s="86" t="s">
        <v>600</v>
      </c>
      <c r="N207" s="33"/>
      <c r="O207" s="2" t="s">
        <v>3644</v>
      </c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:43" s="3" customFormat="1" ht="23.25" hidden="1" customHeight="1">
      <c r="A208" s="28">
        <v>201</v>
      </c>
      <c r="B208" s="94" t="str">
        <f t="shared" si="3"/>
        <v>20241BS6002K19.20</v>
      </c>
      <c r="C208" s="93" t="s">
        <v>1190</v>
      </c>
      <c r="D208" s="139" t="str">
        <f>VLOOKUP(E208,[2]KHĐT_HKI_K19!$G$5:$AE$771,25,0)</f>
        <v>BS6002</v>
      </c>
      <c r="E208" s="57" t="s">
        <v>64</v>
      </c>
      <c r="F208" s="32" t="s">
        <v>65</v>
      </c>
      <c r="G208" s="30" t="s">
        <v>2</v>
      </c>
      <c r="H208" s="44" t="s">
        <v>40</v>
      </c>
      <c r="I208" s="52" t="s">
        <v>333</v>
      </c>
      <c r="J208" s="93" t="s">
        <v>3730</v>
      </c>
      <c r="K208" s="69"/>
      <c r="L208" s="38">
        <v>20</v>
      </c>
      <c r="M208" s="41" t="str">
        <f>VLOOKUP(I208,'[2]Phan ca HK1-2024'!$B$371:$G$555,6,0)</f>
        <v>16/09/2024</v>
      </c>
      <c r="N208" s="33"/>
      <c r="O208" s="2" t="s">
        <v>3644</v>
      </c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:15" ht="23.25" hidden="1" customHeight="1">
      <c r="A209" s="28">
        <v>202</v>
      </c>
      <c r="B209" s="94" t="str">
        <f t="shared" si="3"/>
        <v>20241BS6002K19.21</v>
      </c>
      <c r="C209" s="93" t="s">
        <v>1193</v>
      </c>
      <c r="D209" s="139" t="str">
        <f>VLOOKUP(E209,[2]KHĐT_HKI_K19!$G$5:$AE$771,25,0)</f>
        <v>BS6002</v>
      </c>
      <c r="E209" s="57" t="s">
        <v>64</v>
      </c>
      <c r="F209" s="32" t="s">
        <v>13</v>
      </c>
      <c r="G209" s="30" t="s">
        <v>2</v>
      </c>
      <c r="H209" s="44" t="s">
        <v>40</v>
      </c>
      <c r="I209" s="52" t="s">
        <v>334</v>
      </c>
      <c r="J209" s="93" t="s">
        <v>3731</v>
      </c>
      <c r="K209" s="69"/>
      <c r="L209" s="38">
        <v>21</v>
      </c>
      <c r="M209" s="41" t="str">
        <f>VLOOKUP(I209,'[2]Phan ca HK1-2024'!$B$371:$G$555,6,0)</f>
        <v>16/09/2024</v>
      </c>
      <c r="N209" s="33"/>
      <c r="O209" s="2" t="s">
        <v>3644</v>
      </c>
    </row>
    <row r="210" spans="1:15" ht="23.25" hidden="1" customHeight="1">
      <c r="A210" s="28">
        <v>203</v>
      </c>
      <c r="B210" s="94" t="str">
        <f t="shared" si="3"/>
        <v>20241BS6002K19.22</v>
      </c>
      <c r="C210" s="93" t="s">
        <v>1196</v>
      </c>
      <c r="D210" s="139" t="str">
        <f>VLOOKUP(E210,[2]KHĐT_HKI_K19!$G$5:$AE$771,25,0)</f>
        <v>BS6002</v>
      </c>
      <c r="E210" s="57" t="s">
        <v>64</v>
      </c>
      <c r="F210" s="32" t="s">
        <v>65</v>
      </c>
      <c r="G210" s="30" t="s">
        <v>0</v>
      </c>
      <c r="H210" s="44" t="s">
        <v>111</v>
      </c>
      <c r="I210" s="52" t="s">
        <v>335</v>
      </c>
      <c r="J210" s="93" t="s">
        <v>3732</v>
      </c>
      <c r="K210" s="69"/>
      <c r="L210" s="38">
        <v>22</v>
      </c>
      <c r="M210" s="41" t="str">
        <f>VLOOKUP(I210,'[2]Phan ca HK1-2024'!$B$371:$G$555,6,0)</f>
        <v>16/09/2024</v>
      </c>
      <c r="N210" s="24"/>
      <c r="O210" s="2" t="s">
        <v>3644</v>
      </c>
    </row>
    <row r="211" spans="1:15" ht="23.25" hidden="1" customHeight="1">
      <c r="A211" s="28">
        <v>204</v>
      </c>
      <c r="B211" s="94" t="str">
        <f t="shared" si="3"/>
        <v>20241BS6002K19.23</v>
      </c>
      <c r="C211" s="93" t="s">
        <v>1199</v>
      </c>
      <c r="D211" s="139" t="str">
        <f>VLOOKUP(E211,[2]KHĐT_HKI_K19!$G$5:$AE$771,25,0)</f>
        <v>BS6002</v>
      </c>
      <c r="E211" s="57" t="s">
        <v>64</v>
      </c>
      <c r="F211" s="32" t="s">
        <v>13</v>
      </c>
      <c r="G211" s="30" t="s">
        <v>0</v>
      </c>
      <c r="H211" s="44" t="s">
        <v>30</v>
      </c>
      <c r="I211" s="52" t="s">
        <v>340</v>
      </c>
      <c r="J211" s="93" t="s">
        <v>3742</v>
      </c>
      <c r="K211" s="69"/>
      <c r="L211" s="38">
        <v>23</v>
      </c>
      <c r="M211" s="41" t="str">
        <f>VLOOKUP(I211,'[2]Phan ca HK1-2024'!$B$371:$G$555,6,0)</f>
        <v>16/09/2024</v>
      </c>
      <c r="N211" s="33"/>
      <c r="O211" s="2" t="s">
        <v>3644</v>
      </c>
    </row>
    <row r="212" spans="1:15" ht="23.25" hidden="1" customHeight="1">
      <c r="A212" s="28">
        <v>205</v>
      </c>
      <c r="B212" s="94" t="str">
        <f t="shared" si="3"/>
        <v>20241BS6002K19.24</v>
      </c>
      <c r="C212" s="93" t="s">
        <v>1202</v>
      </c>
      <c r="D212" s="139" t="str">
        <f>VLOOKUP(E212,[2]KHĐT_HKI_K19!$G$5:$AE$771,25,0)</f>
        <v>BS6002</v>
      </c>
      <c r="E212" s="57" t="s">
        <v>64</v>
      </c>
      <c r="F212" s="32" t="s">
        <v>65</v>
      </c>
      <c r="G212" s="30" t="s">
        <v>0</v>
      </c>
      <c r="H212" s="44" t="s">
        <v>30</v>
      </c>
      <c r="I212" s="52" t="s">
        <v>341</v>
      </c>
      <c r="J212" s="93" t="s">
        <v>3743</v>
      </c>
      <c r="K212" s="69"/>
      <c r="L212" s="38">
        <v>24</v>
      </c>
      <c r="M212" s="41" t="str">
        <f>VLOOKUP(I212,'[2]Phan ca HK1-2024'!$B$371:$G$555,6,0)</f>
        <v>16/09/2024</v>
      </c>
      <c r="N212" s="33"/>
      <c r="O212" s="2" t="s">
        <v>3644</v>
      </c>
    </row>
    <row r="213" spans="1:15" ht="23.25" hidden="1" customHeight="1">
      <c r="A213" s="28">
        <v>206</v>
      </c>
      <c r="B213" s="94" t="str">
        <f t="shared" si="3"/>
        <v>20241BS6002K19.25</v>
      </c>
      <c r="C213" s="93" t="s">
        <v>1205</v>
      </c>
      <c r="D213" s="139" t="str">
        <f>VLOOKUP(E213,[2]KHĐT_HKI_K19!$G$5:$AE$771,25,0)</f>
        <v>BS6002</v>
      </c>
      <c r="E213" s="57" t="s">
        <v>64</v>
      </c>
      <c r="F213" s="32" t="s">
        <v>13</v>
      </c>
      <c r="G213" s="30" t="s">
        <v>0</v>
      </c>
      <c r="H213" s="44" t="s">
        <v>30</v>
      </c>
      <c r="I213" s="52" t="s">
        <v>342</v>
      </c>
      <c r="J213" s="93" t="s">
        <v>3744</v>
      </c>
      <c r="K213" s="69" t="s">
        <v>539</v>
      </c>
      <c r="L213" s="38">
        <v>25</v>
      </c>
      <c r="M213" s="86" t="s">
        <v>600</v>
      </c>
      <c r="N213" s="24"/>
      <c r="O213" s="2" t="s">
        <v>3644</v>
      </c>
    </row>
    <row r="214" spans="1:15" ht="23.25" hidden="1" customHeight="1">
      <c r="A214" s="28">
        <v>207</v>
      </c>
      <c r="B214" s="94" t="str">
        <f t="shared" si="3"/>
        <v>20241BS6002K19.26</v>
      </c>
      <c r="C214" s="445" t="s">
        <v>1208</v>
      </c>
      <c r="D214" s="139" t="str">
        <f>VLOOKUP(E214,[2]KHĐT_HKI_K19!$G$5:$AE$771,25,0)</f>
        <v>BS6002</v>
      </c>
      <c r="E214" s="57" t="s">
        <v>64</v>
      </c>
      <c r="F214" s="32" t="s">
        <v>65</v>
      </c>
      <c r="G214" s="30" t="s">
        <v>0</v>
      </c>
      <c r="H214" s="44" t="s">
        <v>30</v>
      </c>
      <c r="I214" s="52" t="s">
        <v>343</v>
      </c>
      <c r="J214" s="93" t="s">
        <v>3741</v>
      </c>
      <c r="K214" s="69" t="s">
        <v>539</v>
      </c>
      <c r="L214" s="39">
        <v>26</v>
      </c>
      <c r="M214" s="86" t="s">
        <v>600</v>
      </c>
      <c r="N214" s="24"/>
      <c r="O214" s="2" t="s">
        <v>3644</v>
      </c>
    </row>
    <row r="215" spans="1:15" ht="23.25" hidden="1" customHeight="1">
      <c r="A215" s="28">
        <v>208</v>
      </c>
      <c r="B215" s="94" t="str">
        <f t="shared" si="3"/>
        <v>20241BS6002K19.26</v>
      </c>
      <c r="C215" s="446"/>
      <c r="D215" s="139" t="str">
        <f>VLOOKUP(E215,[2]KHĐT_HKI_K19!$G$5:$AE$771,25,0)</f>
        <v>BS6002</v>
      </c>
      <c r="E215" s="57" t="s">
        <v>64</v>
      </c>
      <c r="F215" s="32" t="s">
        <v>65</v>
      </c>
      <c r="G215" s="30" t="s">
        <v>0</v>
      </c>
      <c r="H215" s="44" t="s">
        <v>30</v>
      </c>
      <c r="I215" s="34" t="s">
        <v>408</v>
      </c>
      <c r="J215" s="33"/>
      <c r="K215" s="69"/>
      <c r="L215" s="39">
        <v>26</v>
      </c>
      <c r="M215" s="86" t="s">
        <v>600</v>
      </c>
      <c r="N215" s="54" t="s">
        <v>576</v>
      </c>
      <c r="O215" s="2" t="s">
        <v>3644</v>
      </c>
    </row>
    <row r="216" spans="1:15" ht="23.25" hidden="1" customHeight="1">
      <c r="A216" s="28">
        <v>209</v>
      </c>
      <c r="B216" s="94" t="str">
        <f t="shared" si="3"/>
        <v>20241BS6002K19.27</v>
      </c>
      <c r="C216" s="93" t="s">
        <v>1211</v>
      </c>
      <c r="D216" s="139" t="str">
        <f>VLOOKUP(E216,[2]KHĐT_HKI_K19!$G$5:$AE$771,25,0)</f>
        <v>BS6002</v>
      </c>
      <c r="E216" s="57" t="s">
        <v>64</v>
      </c>
      <c r="F216" s="32" t="s">
        <v>65</v>
      </c>
      <c r="G216" s="30" t="s">
        <v>5</v>
      </c>
      <c r="H216" s="44" t="s">
        <v>34</v>
      </c>
      <c r="I216" s="52" t="s">
        <v>344</v>
      </c>
      <c r="J216" s="93" t="s">
        <v>3745</v>
      </c>
      <c r="K216" s="69"/>
      <c r="L216" s="38">
        <v>27</v>
      </c>
      <c r="M216" s="41" t="str">
        <f>VLOOKUP(I216,'[2]Phan ca HK1-2024'!$B$371:$G$555,6,0)</f>
        <v>16/09/2024</v>
      </c>
      <c r="N216" s="33"/>
      <c r="O216" s="2" t="s">
        <v>3644</v>
      </c>
    </row>
    <row r="217" spans="1:15" ht="23.25" hidden="1" customHeight="1">
      <c r="A217" s="28">
        <v>210</v>
      </c>
      <c r="B217" s="94" t="str">
        <f t="shared" si="3"/>
        <v>20241BS6002K19.28</v>
      </c>
      <c r="C217" s="93" t="s">
        <v>1214</v>
      </c>
      <c r="D217" s="139" t="str">
        <f>VLOOKUP(E217,[2]KHĐT_HKI_K19!$G$5:$AE$771,25,0)</f>
        <v>BS6002</v>
      </c>
      <c r="E217" s="57" t="s">
        <v>64</v>
      </c>
      <c r="F217" s="32" t="s">
        <v>13</v>
      </c>
      <c r="G217" s="30" t="s">
        <v>5</v>
      </c>
      <c r="H217" s="44" t="s">
        <v>32</v>
      </c>
      <c r="I217" s="52" t="s">
        <v>345</v>
      </c>
      <c r="J217" s="93" t="s">
        <v>3746</v>
      </c>
      <c r="K217" s="69" t="s">
        <v>539</v>
      </c>
      <c r="L217" s="38">
        <v>28</v>
      </c>
      <c r="M217" s="86" t="s">
        <v>600</v>
      </c>
      <c r="N217" s="33"/>
      <c r="O217" s="2" t="s">
        <v>3644</v>
      </c>
    </row>
    <row r="218" spans="1:15" ht="23.25" hidden="1" customHeight="1">
      <c r="A218" s="28">
        <v>211</v>
      </c>
      <c r="B218" s="94" t="str">
        <f t="shared" si="3"/>
        <v>20241BS6002K19.29</v>
      </c>
      <c r="C218" s="93" t="s">
        <v>1217</v>
      </c>
      <c r="D218" s="139" t="str">
        <f>VLOOKUP(E218,[2]KHĐT_HKI_K19!$G$5:$AE$771,25,0)</f>
        <v>BS6002</v>
      </c>
      <c r="E218" s="57" t="s">
        <v>64</v>
      </c>
      <c r="F218" s="32" t="s">
        <v>13</v>
      </c>
      <c r="G218" s="30" t="s">
        <v>5</v>
      </c>
      <c r="H218" s="44" t="s">
        <v>26</v>
      </c>
      <c r="I218" s="52" t="s">
        <v>346</v>
      </c>
      <c r="J218" s="93" t="s">
        <v>3747</v>
      </c>
      <c r="K218" s="69"/>
      <c r="L218" s="38">
        <v>29</v>
      </c>
      <c r="M218" s="41" t="str">
        <f>VLOOKUP(I218,'[2]Phan ca HK1-2024'!$B$371:$G$555,6,0)</f>
        <v>16/09/2024</v>
      </c>
      <c r="N218" s="33"/>
      <c r="O218" s="2" t="s">
        <v>3644</v>
      </c>
    </row>
    <row r="219" spans="1:15" ht="23.25" hidden="1" customHeight="1">
      <c r="A219" s="28">
        <v>212</v>
      </c>
      <c r="B219" s="94" t="str">
        <f t="shared" si="3"/>
        <v>20241BS6002K19.30</v>
      </c>
      <c r="C219" s="93" t="s">
        <v>1220</v>
      </c>
      <c r="D219" s="139" t="str">
        <f>VLOOKUP(E219,[2]KHĐT_HKI_K19!$G$5:$AE$771,25,0)</f>
        <v>BS6002</v>
      </c>
      <c r="E219" s="57" t="s">
        <v>64</v>
      </c>
      <c r="F219" s="32" t="s">
        <v>65</v>
      </c>
      <c r="G219" s="30" t="s">
        <v>5</v>
      </c>
      <c r="H219" s="44" t="s">
        <v>34</v>
      </c>
      <c r="I219" s="52" t="s">
        <v>347</v>
      </c>
      <c r="J219" s="93" t="s">
        <v>3748</v>
      </c>
      <c r="K219" s="69" t="s">
        <v>539</v>
      </c>
      <c r="L219" s="38">
        <v>30</v>
      </c>
      <c r="M219" s="86" t="s">
        <v>600</v>
      </c>
      <c r="N219" s="33"/>
      <c r="O219" s="2" t="s">
        <v>3644</v>
      </c>
    </row>
    <row r="220" spans="1:15" ht="23.25" hidden="1" customHeight="1">
      <c r="A220" s="28">
        <v>213</v>
      </c>
      <c r="B220" s="94" t="str">
        <f t="shared" si="3"/>
        <v>20241BS6002K19.31</v>
      </c>
      <c r="C220" s="93" t="s">
        <v>1223</v>
      </c>
      <c r="D220" s="139" t="str">
        <f>VLOOKUP(E220,[2]KHĐT_HKI_K19!$G$5:$AE$771,25,0)</f>
        <v>BS6002</v>
      </c>
      <c r="E220" s="57" t="s">
        <v>64</v>
      </c>
      <c r="F220" s="32" t="s">
        <v>13</v>
      </c>
      <c r="G220" s="30" t="s">
        <v>5</v>
      </c>
      <c r="H220" s="44" t="s">
        <v>66</v>
      </c>
      <c r="I220" s="52" t="s">
        <v>336</v>
      </c>
      <c r="J220" s="93" t="s">
        <v>3734</v>
      </c>
      <c r="K220" s="69"/>
      <c r="L220" s="38">
        <v>31</v>
      </c>
      <c r="M220" s="41" t="str">
        <f>VLOOKUP(I220,'[2]Phan ca HK1-2024'!$B$371:$G$555,6,0)</f>
        <v>16/09/2024</v>
      </c>
      <c r="N220" s="33"/>
      <c r="O220" s="2" t="s">
        <v>3644</v>
      </c>
    </row>
    <row r="221" spans="1:15" ht="23.25" hidden="1" customHeight="1">
      <c r="A221" s="28">
        <v>214</v>
      </c>
      <c r="B221" s="94" t="str">
        <f t="shared" si="3"/>
        <v>20241BS6002K19.32</v>
      </c>
      <c r="C221" s="93" t="s">
        <v>1226</v>
      </c>
      <c r="D221" s="139" t="str">
        <f>VLOOKUP(E221,[2]KHĐT_HKI_K19!$G$5:$AE$771,25,0)</f>
        <v>BS6002</v>
      </c>
      <c r="E221" s="57" t="s">
        <v>64</v>
      </c>
      <c r="F221" s="32" t="s">
        <v>65</v>
      </c>
      <c r="G221" s="30" t="s">
        <v>5</v>
      </c>
      <c r="H221" s="44" t="s">
        <v>36</v>
      </c>
      <c r="I221" s="52" t="s">
        <v>337</v>
      </c>
      <c r="J221" s="93" t="s">
        <v>3733</v>
      </c>
      <c r="K221" s="69" t="s">
        <v>539</v>
      </c>
      <c r="L221" s="38">
        <v>32</v>
      </c>
      <c r="M221" s="86" t="s">
        <v>600</v>
      </c>
      <c r="N221" s="33"/>
      <c r="O221" s="2" t="s">
        <v>3644</v>
      </c>
    </row>
    <row r="222" spans="1:15" ht="23.25" hidden="1" customHeight="1">
      <c r="A222" s="28">
        <v>215</v>
      </c>
      <c r="B222" s="94" t="str">
        <f t="shared" si="3"/>
        <v>20241BS6002K19.33</v>
      </c>
      <c r="C222" s="93" t="s">
        <v>1229</v>
      </c>
      <c r="D222" s="139" t="str">
        <f>VLOOKUP(E222,[2]KHĐT_HKI_K19!$G$5:$AE$771,25,0)</f>
        <v>BS6002</v>
      </c>
      <c r="E222" s="57" t="s">
        <v>64</v>
      </c>
      <c r="F222" s="32" t="s">
        <v>13</v>
      </c>
      <c r="G222" s="30" t="s">
        <v>3</v>
      </c>
      <c r="H222" s="44" t="s">
        <v>25</v>
      </c>
      <c r="I222" s="52" t="s">
        <v>338</v>
      </c>
      <c r="J222" s="93" t="s">
        <v>3735</v>
      </c>
      <c r="K222" s="69" t="s">
        <v>539</v>
      </c>
      <c r="L222" s="38">
        <v>33</v>
      </c>
      <c r="M222" s="86" t="s">
        <v>600</v>
      </c>
      <c r="N222" s="33"/>
      <c r="O222" s="2" t="s">
        <v>3644</v>
      </c>
    </row>
    <row r="223" spans="1:15" ht="23.25" hidden="1" customHeight="1">
      <c r="A223" s="28">
        <v>216</v>
      </c>
      <c r="B223" s="94" t="str">
        <f t="shared" si="3"/>
        <v>20241BS6002K19.34</v>
      </c>
      <c r="C223" s="93" t="s">
        <v>1232</v>
      </c>
      <c r="D223" s="139" t="str">
        <f>VLOOKUP(E223,[2]KHĐT_HKI_K19!$G$5:$AE$771,25,0)</f>
        <v>BS6002</v>
      </c>
      <c r="E223" s="57" t="s">
        <v>64</v>
      </c>
      <c r="F223" s="32" t="s">
        <v>65</v>
      </c>
      <c r="G223" s="30" t="s">
        <v>3</v>
      </c>
      <c r="H223" s="44" t="s">
        <v>25</v>
      </c>
      <c r="I223" s="52" t="s">
        <v>339</v>
      </c>
      <c r="J223" s="93" t="s">
        <v>3736</v>
      </c>
      <c r="K223" s="69" t="s">
        <v>539</v>
      </c>
      <c r="L223" s="38">
        <v>34</v>
      </c>
      <c r="M223" s="86" t="s">
        <v>600</v>
      </c>
      <c r="N223" s="33"/>
      <c r="O223" s="2" t="s">
        <v>3644</v>
      </c>
    </row>
    <row r="224" spans="1:15" ht="23.25" hidden="1" customHeight="1">
      <c r="A224" s="28">
        <v>217</v>
      </c>
      <c r="B224" s="94" t="str">
        <f t="shared" si="3"/>
        <v>20241BS6002K19.35</v>
      </c>
      <c r="C224" s="93" t="s">
        <v>1235</v>
      </c>
      <c r="D224" s="139" t="str">
        <f>VLOOKUP(E224,[2]KHĐT_HKI_K19!$G$5:$AE$771,25,0)</f>
        <v>BS6002</v>
      </c>
      <c r="E224" s="57" t="s">
        <v>64</v>
      </c>
      <c r="F224" s="32" t="s">
        <v>65</v>
      </c>
      <c r="G224" s="30" t="s">
        <v>5</v>
      </c>
      <c r="H224" s="44" t="s">
        <v>176</v>
      </c>
      <c r="I224" s="52" t="s">
        <v>303</v>
      </c>
      <c r="J224" s="93" t="s">
        <v>3754</v>
      </c>
      <c r="K224" s="69"/>
      <c r="L224" s="38">
        <v>35</v>
      </c>
      <c r="M224" s="41" t="str">
        <f>VLOOKUP(I224,'[2]Phan ca HK1-2024'!$B$371:$G$555,6,0)</f>
        <v>16/09/2024</v>
      </c>
      <c r="N224" s="33"/>
      <c r="O224" s="2" t="s">
        <v>3644</v>
      </c>
    </row>
    <row r="225" spans="1:43" ht="23.25" hidden="1" customHeight="1">
      <c r="A225" s="28">
        <v>218</v>
      </c>
      <c r="B225" s="94" t="str">
        <f t="shared" si="3"/>
        <v>20241BS6002K19.36</v>
      </c>
      <c r="C225" s="93" t="s">
        <v>1238</v>
      </c>
      <c r="D225" s="139" t="str">
        <f>VLOOKUP(E225,[2]KHĐT_HKI_K19!$G$5:$AE$771,25,0)</f>
        <v>BS6002</v>
      </c>
      <c r="E225" s="57" t="s">
        <v>64</v>
      </c>
      <c r="F225" s="32" t="s">
        <v>13</v>
      </c>
      <c r="G225" s="30" t="s">
        <v>5</v>
      </c>
      <c r="H225" s="44" t="s">
        <v>176</v>
      </c>
      <c r="I225" s="52" t="s">
        <v>304</v>
      </c>
      <c r="J225" s="93" t="s">
        <v>3755</v>
      </c>
      <c r="K225" s="69"/>
      <c r="L225" s="38">
        <v>36</v>
      </c>
      <c r="M225" s="41" t="str">
        <f>VLOOKUP(I225,'[2]Phan ca HK1-2024'!$B$371:$G$555,6,0)</f>
        <v>16/09/2024</v>
      </c>
      <c r="N225" s="33"/>
      <c r="O225" s="2" t="s">
        <v>3644</v>
      </c>
    </row>
    <row r="226" spans="1:43" ht="23.25" hidden="1" customHeight="1">
      <c r="A226" s="28">
        <v>219</v>
      </c>
      <c r="B226" s="94" t="str">
        <f t="shared" si="3"/>
        <v>20241BS6002K19.37</v>
      </c>
      <c r="C226" s="93" t="s">
        <v>1241</v>
      </c>
      <c r="D226" s="139" t="str">
        <f>VLOOKUP(E226,[2]KHĐT_HKI_K19!$G$5:$AE$771,25,0)</f>
        <v>BS6002</v>
      </c>
      <c r="E226" s="57" t="s">
        <v>64</v>
      </c>
      <c r="F226" s="32" t="s">
        <v>65</v>
      </c>
      <c r="G226" s="30" t="s">
        <v>5</v>
      </c>
      <c r="H226" s="44" t="s">
        <v>375</v>
      </c>
      <c r="I226" s="52" t="s">
        <v>305</v>
      </c>
      <c r="J226" s="93" t="s">
        <v>3756</v>
      </c>
      <c r="K226" s="69"/>
      <c r="L226" s="38">
        <v>37</v>
      </c>
      <c r="M226" s="41" t="str">
        <f>VLOOKUP(I226,'[2]Phan ca HK1-2024'!$B$371:$G$555,6,0)</f>
        <v>16/09/2024</v>
      </c>
      <c r="N226" s="33"/>
      <c r="O226" s="2" t="s">
        <v>3644</v>
      </c>
    </row>
    <row r="227" spans="1:43" ht="23.25" hidden="1" customHeight="1">
      <c r="A227" s="28">
        <v>220</v>
      </c>
      <c r="B227" s="94" t="str">
        <f t="shared" si="3"/>
        <v>20241BS6002K19.38</v>
      </c>
      <c r="C227" s="93" t="s">
        <v>1244</v>
      </c>
      <c r="D227" s="139" t="str">
        <f>VLOOKUP(E227,[2]KHĐT_HKI_K19!$G$5:$AE$771,25,0)</f>
        <v>BS6002</v>
      </c>
      <c r="E227" s="57" t="s">
        <v>64</v>
      </c>
      <c r="F227" s="32" t="s">
        <v>520</v>
      </c>
      <c r="G227" s="30" t="s">
        <v>0</v>
      </c>
      <c r="H227" s="44" t="s">
        <v>23</v>
      </c>
      <c r="I227" s="52" t="s">
        <v>153</v>
      </c>
      <c r="J227" s="93" t="s">
        <v>3686</v>
      </c>
      <c r="K227" s="69" t="s">
        <v>539</v>
      </c>
      <c r="L227" s="38">
        <v>38</v>
      </c>
      <c r="M227" s="86" t="s">
        <v>600</v>
      </c>
      <c r="N227" s="33"/>
      <c r="O227" s="2" t="s">
        <v>3644</v>
      </c>
    </row>
    <row r="228" spans="1:43" ht="23.25" hidden="1" customHeight="1">
      <c r="A228" s="28">
        <v>221</v>
      </c>
      <c r="B228" s="94" t="str">
        <f t="shared" si="3"/>
        <v>20241BS6002K19.39</v>
      </c>
      <c r="C228" s="93" t="s">
        <v>1247</v>
      </c>
      <c r="D228" s="139" t="str">
        <f>VLOOKUP(E228,[2]KHĐT_HKI_K19!$G$5:$AE$771,25,0)</f>
        <v>BS6002</v>
      </c>
      <c r="E228" s="57" t="s">
        <v>64</v>
      </c>
      <c r="F228" s="32" t="s">
        <v>65</v>
      </c>
      <c r="G228" s="30" t="s">
        <v>4</v>
      </c>
      <c r="H228" s="44" t="s">
        <v>40</v>
      </c>
      <c r="I228" s="52" t="s">
        <v>348</v>
      </c>
      <c r="J228" s="93" t="s">
        <v>3749</v>
      </c>
      <c r="K228" s="69"/>
      <c r="L228" s="38">
        <v>39</v>
      </c>
      <c r="M228" s="41" t="str">
        <f>VLOOKUP(I228,'[2]Phan ca HK1-2024'!$B$371:$G$555,6,0)</f>
        <v>16/09/2024</v>
      </c>
      <c r="N228" s="33"/>
      <c r="O228" s="2" t="s">
        <v>3644</v>
      </c>
    </row>
    <row r="229" spans="1:43" ht="23.25" hidden="1" customHeight="1">
      <c r="A229" s="28">
        <v>222</v>
      </c>
      <c r="B229" s="94" t="str">
        <f t="shared" si="3"/>
        <v>20241BS6002K19.40</v>
      </c>
      <c r="C229" s="93" t="s">
        <v>1250</v>
      </c>
      <c r="D229" s="139" t="str">
        <f>VLOOKUP(E229,[2]KHĐT_HKI_K19!$G$5:$AE$771,25,0)</f>
        <v>BS6002</v>
      </c>
      <c r="E229" s="57" t="s">
        <v>64</v>
      </c>
      <c r="F229" s="32" t="s">
        <v>13</v>
      </c>
      <c r="G229" s="30" t="s">
        <v>0</v>
      </c>
      <c r="H229" s="44" t="s">
        <v>172</v>
      </c>
      <c r="I229" s="52" t="s">
        <v>349</v>
      </c>
      <c r="J229" s="93" t="s">
        <v>3750</v>
      </c>
      <c r="K229" s="69"/>
      <c r="L229" s="38">
        <v>40</v>
      </c>
      <c r="M229" s="41" t="str">
        <f>VLOOKUP(I229,'[2]Phan ca HK1-2024'!$B$371:$G$555,6,0)</f>
        <v>16/09/2024</v>
      </c>
      <c r="N229" s="24"/>
      <c r="O229" s="2" t="s">
        <v>3644</v>
      </c>
    </row>
    <row r="230" spans="1:43" ht="23.25" hidden="1" customHeight="1">
      <c r="A230" s="28">
        <v>223</v>
      </c>
      <c r="B230" s="94" t="str">
        <f t="shared" si="3"/>
        <v>20241BS6002K19.41</v>
      </c>
      <c r="C230" s="93" t="s">
        <v>1253</v>
      </c>
      <c r="D230" s="139" t="str">
        <f>VLOOKUP(E230,[2]KHĐT_HKI_K19!$G$5:$AE$771,25,0)</f>
        <v>BS6002</v>
      </c>
      <c r="E230" s="57" t="s">
        <v>64</v>
      </c>
      <c r="F230" s="32" t="s">
        <v>13</v>
      </c>
      <c r="G230" s="30" t="s">
        <v>0</v>
      </c>
      <c r="H230" s="44" t="s">
        <v>375</v>
      </c>
      <c r="I230" s="52" t="s">
        <v>307</v>
      </c>
      <c r="J230" s="93" t="s">
        <v>3757</v>
      </c>
      <c r="K230" s="69"/>
      <c r="L230" s="38">
        <v>41</v>
      </c>
      <c r="M230" s="41" t="str">
        <f>VLOOKUP(I230,'[2]Phan ca HK1-2024'!$B$371:$G$555,6,0)</f>
        <v>16/09/2024</v>
      </c>
      <c r="N230" s="24"/>
      <c r="O230" s="2" t="s">
        <v>3644</v>
      </c>
    </row>
    <row r="231" spans="1:43" ht="23.25" hidden="1" customHeight="1">
      <c r="A231" s="28">
        <v>224</v>
      </c>
      <c r="B231" s="94" t="str">
        <f t="shared" si="3"/>
        <v>20241BS6002K19.42</v>
      </c>
      <c r="C231" s="93" t="s">
        <v>1256</v>
      </c>
      <c r="D231" s="139" t="str">
        <f>VLOOKUP(E231,[2]KHĐT_HKI_K19!$G$5:$AE$771,25,0)</f>
        <v>BS6002</v>
      </c>
      <c r="E231" s="57" t="s">
        <v>64</v>
      </c>
      <c r="F231" s="32" t="s">
        <v>65</v>
      </c>
      <c r="G231" s="30" t="s">
        <v>1</v>
      </c>
      <c r="H231" s="44" t="s">
        <v>26</v>
      </c>
      <c r="I231" s="52" t="s">
        <v>102</v>
      </c>
      <c r="J231" s="93" t="s">
        <v>3737</v>
      </c>
      <c r="K231" s="69"/>
      <c r="L231" s="38">
        <v>42</v>
      </c>
      <c r="M231" s="41" t="str">
        <f>VLOOKUP(I231,'[2]Phan ca HK1-2024'!$B$371:$G$555,6,0)</f>
        <v>16/09/2024</v>
      </c>
      <c r="N231" s="33"/>
      <c r="O231" s="2" t="s">
        <v>3644</v>
      </c>
    </row>
    <row r="232" spans="1:43" ht="23.25" hidden="1" customHeight="1">
      <c r="A232" s="28">
        <v>225</v>
      </c>
      <c r="B232" s="94" t="str">
        <f t="shared" si="3"/>
        <v>20241BS6002K19.43</v>
      </c>
      <c r="C232" s="93" t="s">
        <v>1259</v>
      </c>
      <c r="D232" s="139" t="str">
        <f>VLOOKUP(E232,[2]KHĐT_HKI_K19!$G$5:$AE$771,25,0)</f>
        <v>BS6002</v>
      </c>
      <c r="E232" s="57" t="s">
        <v>64</v>
      </c>
      <c r="F232" s="32" t="s">
        <v>13</v>
      </c>
      <c r="G232" s="30" t="s">
        <v>1</v>
      </c>
      <c r="H232" s="44" t="s">
        <v>26</v>
      </c>
      <c r="I232" s="52" t="s">
        <v>103</v>
      </c>
      <c r="J232" s="93" t="s">
        <v>3738</v>
      </c>
      <c r="K232" s="69"/>
      <c r="L232" s="38">
        <v>43</v>
      </c>
      <c r="M232" s="41" t="str">
        <f>VLOOKUP(I232,'[2]Phan ca HK1-2024'!$B$371:$G$555,6,0)</f>
        <v>16/09/2024</v>
      </c>
      <c r="N232" s="33"/>
      <c r="O232" s="2" t="s">
        <v>3644</v>
      </c>
    </row>
    <row r="233" spans="1:43" ht="23.25" hidden="1" customHeight="1">
      <c r="A233" s="28">
        <v>226</v>
      </c>
      <c r="B233" s="94" t="str">
        <f t="shared" si="3"/>
        <v>20241BS6002K19.44</v>
      </c>
      <c r="C233" s="93" t="s">
        <v>1262</v>
      </c>
      <c r="D233" s="139" t="str">
        <f>VLOOKUP(E233,[2]KHĐT_HKI_K19!$G$5:$AE$771,25,0)</f>
        <v>BS6002</v>
      </c>
      <c r="E233" s="57" t="s">
        <v>64</v>
      </c>
      <c r="F233" s="32" t="s">
        <v>13</v>
      </c>
      <c r="G233" s="30" t="s">
        <v>4</v>
      </c>
      <c r="H233" s="44" t="s">
        <v>172</v>
      </c>
      <c r="I233" s="52" t="s">
        <v>321</v>
      </c>
      <c r="J233" s="93" t="s">
        <v>3688</v>
      </c>
      <c r="K233" s="69" t="s">
        <v>539</v>
      </c>
      <c r="L233" s="38">
        <v>44</v>
      </c>
      <c r="M233" s="86" t="s">
        <v>600</v>
      </c>
      <c r="N233" s="33"/>
      <c r="O233" s="2" t="s">
        <v>3644</v>
      </c>
    </row>
    <row r="234" spans="1:43" ht="23.25" hidden="1" customHeight="1">
      <c r="A234" s="28">
        <v>227</v>
      </c>
      <c r="B234" s="94" t="str">
        <f t="shared" si="3"/>
        <v>20241BS6002K19.45</v>
      </c>
      <c r="C234" s="445" t="s">
        <v>1265</v>
      </c>
      <c r="D234" s="139" t="str">
        <f>VLOOKUP(E234,[2]KHĐT_HKI_K19!$G$5:$AE$771,25,0)</f>
        <v>BS6002</v>
      </c>
      <c r="E234" s="57" t="s">
        <v>64</v>
      </c>
      <c r="F234" s="32" t="s">
        <v>65</v>
      </c>
      <c r="G234" s="30" t="s">
        <v>4</v>
      </c>
      <c r="H234" s="44" t="s">
        <v>110</v>
      </c>
      <c r="I234" s="52" t="s">
        <v>322</v>
      </c>
      <c r="J234" s="93" t="s">
        <v>3689</v>
      </c>
      <c r="K234" s="69" t="s">
        <v>539</v>
      </c>
      <c r="L234" s="39">
        <v>45</v>
      </c>
      <c r="M234" s="86" t="s">
        <v>600</v>
      </c>
      <c r="N234" s="33"/>
      <c r="O234" s="2" t="s">
        <v>3644</v>
      </c>
    </row>
    <row r="235" spans="1:43" ht="23.25" hidden="1" customHeight="1">
      <c r="A235" s="28">
        <v>228</v>
      </c>
      <c r="B235" s="94" t="str">
        <f t="shared" si="3"/>
        <v>20241BS6002K19.45</v>
      </c>
      <c r="C235" s="446"/>
      <c r="D235" s="139" t="str">
        <f>VLOOKUP(E235,[2]KHĐT_HKI_K19!$G$5:$AE$771,25,0)</f>
        <v>BS6002</v>
      </c>
      <c r="E235" s="57" t="s">
        <v>64</v>
      </c>
      <c r="F235" s="32" t="s">
        <v>65</v>
      </c>
      <c r="G235" s="30" t="s">
        <v>4</v>
      </c>
      <c r="H235" s="44" t="s">
        <v>110</v>
      </c>
      <c r="I235" s="34" t="s">
        <v>409</v>
      </c>
      <c r="J235" s="33"/>
      <c r="K235" s="69" t="s">
        <v>539</v>
      </c>
      <c r="L235" s="39">
        <v>45</v>
      </c>
      <c r="M235" s="86" t="s">
        <v>600</v>
      </c>
      <c r="N235" s="54" t="s">
        <v>574</v>
      </c>
      <c r="O235" s="2" t="s">
        <v>3644</v>
      </c>
    </row>
    <row r="236" spans="1:43" ht="23.25" hidden="1" customHeight="1">
      <c r="A236" s="28">
        <v>229</v>
      </c>
      <c r="B236" s="94" t="str">
        <f t="shared" si="3"/>
        <v>20241BS6002K19.46</v>
      </c>
      <c r="C236" s="93" t="s">
        <v>1268</v>
      </c>
      <c r="D236" s="139" t="str">
        <f>VLOOKUP(E236,[2]KHĐT_HKI_K19!$G$5:$AE$771,25,0)</f>
        <v>BS6002</v>
      </c>
      <c r="E236" s="57" t="s">
        <v>64</v>
      </c>
      <c r="F236" s="32" t="s">
        <v>13</v>
      </c>
      <c r="G236" s="30" t="s">
        <v>5</v>
      </c>
      <c r="H236" s="44" t="s">
        <v>110</v>
      </c>
      <c r="I236" s="52" t="s">
        <v>323</v>
      </c>
      <c r="J236" s="93" t="s">
        <v>3687</v>
      </c>
      <c r="K236" s="69"/>
      <c r="L236" s="38">
        <v>46</v>
      </c>
      <c r="M236" s="41" t="str">
        <f>VLOOKUP(I236,'[2]Phan ca HK1-2024'!$B$371:$G$555,6,0)</f>
        <v>16/09/2024</v>
      </c>
      <c r="N236" s="33"/>
      <c r="O236" s="2" t="s">
        <v>3644</v>
      </c>
    </row>
    <row r="237" spans="1:43" ht="23.25" hidden="1" customHeight="1">
      <c r="A237" s="28">
        <v>230</v>
      </c>
      <c r="B237" s="94" t="str">
        <f t="shared" si="3"/>
        <v>20241BS6002K19.47</v>
      </c>
      <c r="C237" s="93" t="s">
        <v>1271</v>
      </c>
      <c r="D237" s="139" t="str">
        <f>VLOOKUP(E237,[2]KHĐT_HKI_K19!$G$5:$AE$771,25,0)</f>
        <v>BS6002</v>
      </c>
      <c r="E237" s="57" t="s">
        <v>64</v>
      </c>
      <c r="F237" s="32" t="s">
        <v>65</v>
      </c>
      <c r="G237" s="30" t="s">
        <v>5</v>
      </c>
      <c r="H237" s="44" t="s">
        <v>110</v>
      </c>
      <c r="I237" s="52" t="s">
        <v>324</v>
      </c>
      <c r="J237" s="93" t="s">
        <v>3690</v>
      </c>
      <c r="K237" s="69"/>
      <c r="L237" s="38">
        <v>47</v>
      </c>
      <c r="M237" s="41" t="str">
        <f>VLOOKUP(I237,'[2]Phan ca HK1-2024'!$B$371:$G$555,6,0)</f>
        <v>16/09/2024</v>
      </c>
      <c r="N237" s="33"/>
      <c r="O237" s="2" t="s">
        <v>3644</v>
      </c>
    </row>
    <row r="238" spans="1:43" ht="23.25" hidden="1" customHeight="1">
      <c r="A238" s="28">
        <v>231</v>
      </c>
      <c r="B238" s="94" t="str">
        <f t="shared" si="3"/>
        <v>20241BS6002K19.48</v>
      </c>
      <c r="C238" s="93" t="s">
        <v>1274</v>
      </c>
      <c r="D238" s="139" t="str">
        <f>VLOOKUP(E238,[2]KHĐT_HKI_K19!$G$5:$AE$771,25,0)</f>
        <v>BS6002</v>
      </c>
      <c r="E238" s="57" t="s">
        <v>64</v>
      </c>
      <c r="F238" s="32" t="s">
        <v>13</v>
      </c>
      <c r="G238" s="30" t="s">
        <v>0</v>
      </c>
      <c r="H238" s="44" t="s">
        <v>33</v>
      </c>
      <c r="I238" s="52" t="s">
        <v>325</v>
      </c>
      <c r="J238" s="93" t="s">
        <v>3691</v>
      </c>
      <c r="K238" s="69"/>
      <c r="L238" s="38">
        <v>48</v>
      </c>
      <c r="M238" s="41" t="str">
        <f>VLOOKUP(I238,'[2]Phan ca HK1-2024'!$B$371:$G$555,6,0)</f>
        <v>16/09/2024</v>
      </c>
      <c r="N238" s="24"/>
      <c r="O238" s="2" t="s">
        <v>3644</v>
      </c>
      <c r="AQ238" s="3"/>
    </row>
    <row r="239" spans="1:43" ht="23.25" hidden="1" customHeight="1">
      <c r="A239" s="28">
        <v>232</v>
      </c>
      <c r="B239" s="94" t="str">
        <f t="shared" si="3"/>
        <v>20241BS6002K19.49</v>
      </c>
      <c r="C239" s="93" t="s">
        <v>1277</v>
      </c>
      <c r="D239" s="139" t="str">
        <f>VLOOKUP(E239,[2]KHĐT_HKI_K19!$G$5:$AE$771,25,0)</f>
        <v>BS6002</v>
      </c>
      <c r="E239" s="57" t="s">
        <v>64</v>
      </c>
      <c r="F239" s="32" t="s">
        <v>65</v>
      </c>
      <c r="G239" s="30" t="s">
        <v>0</v>
      </c>
      <c r="H239" s="44" t="s">
        <v>23</v>
      </c>
      <c r="I239" s="52" t="s">
        <v>326</v>
      </c>
      <c r="J239" s="93" t="s">
        <v>3692</v>
      </c>
      <c r="K239" s="69" t="s">
        <v>539</v>
      </c>
      <c r="L239" s="38">
        <v>49</v>
      </c>
      <c r="M239" s="86" t="s">
        <v>600</v>
      </c>
      <c r="N239" s="24"/>
      <c r="O239" s="2" t="s">
        <v>3644</v>
      </c>
      <c r="AQ239" s="3"/>
    </row>
    <row r="240" spans="1:43" s="3" customFormat="1" ht="23.25" hidden="1" customHeight="1">
      <c r="A240" s="28">
        <v>233</v>
      </c>
      <c r="B240" s="94" t="str">
        <f t="shared" si="3"/>
        <v>20241BS6002K19.50</v>
      </c>
      <c r="C240" s="93" t="s">
        <v>1280</v>
      </c>
      <c r="D240" s="139" t="str">
        <f>VLOOKUP(E240,[2]KHĐT_HKI_K19!$G$5:$AE$771,25,0)</f>
        <v>BS6002</v>
      </c>
      <c r="E240" s="57" t="s">
        <v>64</v>
      </c>
      <c r="F240" s="32" t="s">
        <v>13</v>
      </c>
      <c r="G240" s="30" t="s">
        <v>5</v>
      </c>
      <c r="H240" s="44" t="s">
        <v>110</v>
      </c>
      <c r="I240" s="52" t="s">
        <v>327</v>
      </c>
      <c r="J240" s="93" t="s">
        <v>3693</v>
      </c>
      <c r="K240" s="69" t="s">
        <v>539</v>
      </c>
      <c r="L240" s="38">
        <v>50</v>
      </c>
      <c r="M240" s="86" t="s">
        <v>600</v>
      </c>
      <c r="N240" s="33"/>
      <c r="O240" s="2" t="s">
        <v>3644</v>
      </c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:43" s="3" customFormat="1" ht="23.25" hidden="1" customHeight="1">
      <c r="A241" s="28">
        <v>234</v>
      </c>
      <c r="B241" s="94" t="str">
        <f t="shared" si="3"/>
        <v>20241BS6002K19.51</v>
      </c>
      <c r="C241" s="445" t="s">
        <v>1283</v>
      </c>
      <c r="D241" s="139" t="str">
        <f>VLOOKUP(E241,[2]KHĐT_HKI_K19!$G$5:$AE$771,25,0)</f>
        <v>BS6002</v>
      </c>
      <c r="E241" s="57" t="s">
        <v>64</v>
      </c>
      <c r="F241" s="32" t="s">
        <v>13</v>
      </c>
      <c r="G241" s="30" t="s">
        <v>3</v>
      </c>
      <c r="H241" s="44" t="s">
        <v>28</v>
      </c>
      <c r="I241" s="34" t="s">
        <v>407</v>
      </c>
      <c r="J241" s="33"/>
      <c r="K241" s="69"/>
      <c r="L241" s="39">
        <v>51</v>
      </c>
      <c r="M241" s="41" t="str">
        <f>VLOOKUP(I241,'[2]Phan ca HK1-2024'!$B$371:$G$555,6,0)</f>
        <v>16/09/2024</v>
      </c>
      <c r="N241" s="54" t="s">
        <v>464</v>
      </c>
      <c r="O241" s="2" t="s">
        <v>3644</v>
      </c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:43" s="3" customFormat="1" ht="23.25" hidden="1" customHeight="1">
      <c r="A242" s="28">
        <v>235</v>
      </c>
      <c r="B242" s="94" t="str">
        <f t="shared" si="3"/>
        <v>20241BS6002K19.51</v>
      </c>
      <c r="C242" s="446"/>
      <c r="D242" s="139" t="str">
        <f>VLOOKUP(E242,[2]KHĐT_HKI_K19!$G$5:$AE$771,25,0)</f>
        <v>BS6002</v>
      </c>
      <c r="E242" s="57" t="s">
        <v>64</v>
      </c>
      <c r="F242" s="32" t="s">
        <v>13</v>
      </c>
      <c r="G242" s="30" t="s">
        <v>3</v>
      </c>
      <c r="H242" s="44" t="s">
        <v>28</v>
      </c>
      <c r="I242" s="52" t="s">
        <v>75</v>
      </c>
      <c r="J242" s="146" t="s">
        <v>3660</v>
      </c>
      <c r="K242" s="69"/>
      <c r="L242" s="39">
        <v>51</v>
      </c>
      <c r="M242" s="41" t="str">
        <f>VLOOKUP(I242,'[2]Phan ca HK1-2024'!$B$371:$G$555,6,0)</f>
        <v>16/09/2024</v>
      </c>
      <c r="N242" s="33"/>
      <c r="O242" s="2" t="s">
        <v>3644</v>
      </c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:43" s="3" customFormat="1" ht="23.25" hidden="1" customHeight="1">
      <c r="A243" s="28">
        <v>236</v>
      </c>
      <c r="B243" s="94" t="str">
        <f t="shared" si="3"/>
        <v>20241BS6002K19.52</v>
      </c>
      <c r="C243" s="93" t="s">
        <v>1286</v>
      </c>
      <c r="D243" s="139" t="str">
        <f>VLOOKUP(E243,[2]KHĐT_HKI_K19!$G$5:$AE$771,25,0)</f>
        <v>BS6002</v>
      </c>
      <c r="E243" s="57" t="s">
        <v>64</v>
      </c>
      <c r="F243" s="32" t="s">
        <v>65</v>
      </c>
      <c r="G243" s="30" t="s">
        <v>5</v>
      </c>
      <c r="H243" s="44" t="s">
        <v>36</v>
      </c>
      <c r="I243" s="52" t="s">
        <v>413</v>
      </c>
      <c r="J243" s="93" t="s">
        <v>3694</v>
      </c>
      <c r="K243" s="69"/>
      <c r="L243" s="38">
        <v>52</v>
      </c>
      <c r="M243" s="41" t="str">
        <f>VLOOKUP(I243,'[2]Phan ca HK1-2024'!$B$371:$G$555,6,0)</f>
        <v>16/09/2024</v>
      </c>
      <c r="N243" s="33"/>
      <c r="O243" s="2" t="s">
        <v>3644</v>
      </c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:43" s="3" customFormat="1" ht="23.25" hidden="1" customHeight="1">
      <c r="A244" s="28">
        <v>237</v>
      </c>
      <c r="B244" s="94" t="str">
        <f t="shared" si="3"/>
        <v>20241BS6002K19.53</v>
      </c>
      <c r="C244" s="93" t="s">
        <v>1289</v>
      </c>
      <c r="D244" s="139" t="str">
        <f>VLOOKUP(E244,[2]KHĐT_HKI_K19!$G$5:$AE$771,25,0)</f>
        <v>BS6002</v>
      </c>
      <c r="E244" s="57" t="s">
        <v>64</v>
      </c>
      <c r="F244" s="32" t="s">
        <v>65</v>
      </c>
      <c r="G244" s="30" t="s">
        <v>3</v>
      </c>
      <c r="H244" s="44" t="s">
        <v>28</v>
      </c>
      <c r="I244" s="52" t="s">
        <v>76</v>
      </c>
      <c r="J244" s="146" t="s">
        <v>3661</v>
      </c>
      <c r="K244" s="69"/>
      <c r="L244" s="38">
        <v>53</v>
      </c>
      <c r="M244" s="41" t="str">
        <f>VLOOKUP(I244,'[2]Phan ca HK1-2024'!$B$371:$G$555,6,0)</f>
        <v>16/09/2024</v>
      </c>
      <c r="N244" s="33"/>
      <c r="O244" s="2" t="s">
        <v>3644</v>
      </c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:43" s="3" customFormat="1" ht="23.25" hidden="1" customHeight="1">
      <c r="A245" s="28">
        <v>238</v>
      </c>
      <c r="B245" s="94" t="str">
        <f t="shared" si="3"/>
        <v>20241BS6002K19.54</v>
      </c>
      <c r="C245" s="93" t="s">
        <v>1292</v>
      </c>
      <c r="D245" s="139" t="str">
        <f>VLOOKUP(E245,[2]KHĐT_HKI_K19!$G$5:$AE$771,25,0)</f>
        <v>BS6002</v>
      </c>
      <c r="E245" s="57" t="s">
        <v>64</v>
      </c>
      <c r="F245" s="32" t="s">
        <v>13</v>
      </c>
      <c r="G245" s="30" t="s">
        <v>3</v>
      </c>
      <c r="H245" s="44" t="s">
        <v>28</v>
      </c>
      <c r="I245" s="52" t="s">
        <v>77</v>
      </c>
      <c r="J245" s="146" t="s">
        <v>3662</v>
      </c>
      <c r="K245" s="69" t="s">
        <v>539</v>
      </c>
      <c r="L245" s="38">
        <v>54</v>
      </c>
      <c r="M245" s="86" t="s">
        <v>600</v>
      </c>
      <c r="N245" s="33"/>
      <c r="O245" s="2" t="s">
        <v>3644</v>
      </c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:43" s="3" customFormat="1" ht="23.25" hidden="1" customHeight="1">
      <c r="A246" s="28">
        <v>239</v>
      </c>
      <c r="B246" s="94" t="str">
        <f t="shared" si="3"/>
        <v>20241BS6002K19.55</v>
      </c>
      <c r="C246" s="93" t="s">
        <v>1295</v>
      </c>
      <c r="D246" s="139" t="str">
        <f>VLOOKUP(E246,[2]KHĐT_HKI_K19!$G$5:$AE$771,25,0)</f>
        <v>BS6002</v>
      </c>
      <c r="E246" s="57" t="s">
        <v>64</v>
      </c>
      <c r="F246" s="32" t="s">
        <v>65</v>
      </c>
      <c r="G246" s="30" t="s">
        <v>3</v>
      </c>
      <c r="H246" s="44" t="s">
        <v>28</v>
      </c>
      <c r="I246" s="52" t="s">
        <v>78</v>
      </c>
      <c r="J246" s="146" t="s">
        <v>3663</v>
      </c>
      <c r="K246" s="69" t="s">
        <v>539</v>
      </c>
      <c r="L246" s="38">
        <v>55</v>
      </c>
      <c r="M246" s="86" t="s">
        <v>600</v>
      </c>
      <c r="N246" s="33"/>
      <c r="O246" s="2" t="s">
        <v>3644</v>
      </c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:43" s="3" customFormat="1" ht="23.25" hidden="1" customHeight="1">
      <c r="A247" s="28">
        <v>240</v>
      </c>
      <c r="B247" s="94" t="str">
        <f t="shared" si="3"/>
        <v>20241BS6002K19.56</v>
      </c>
      <c r="C247" s="93" t="s">
        <v>1298</v>
      </c>
      <c r="D247" s="139" t="str">
        <f>VLOOKUP(E247,[2]KHĐT_HKI_K19!$G$5:$AE$771,25,0)</f>
        <v>BS6002</v>
      </c>
      <c r="E247" s="57" t="s">
        <v>64</v>
      </c>
      <c r="F247" s="32" t="s">
        <v>13</v>
      </c>
      <c r="G247" s="30" t="s">
        <v>2</v>
      </c>
      <c r="H247" s="44" t="s">
        <v>38</v>
      </c>
      <c r="I247" s="52" t="s">
        <v>139</v>
      </c>
      <c r="J247" s="146" t="s">
        <v>3664</v>
      </c>
      <c r="K247" s="69" t="s">
        <v>539</v>
      </c>
      <c r="L247" s="38">
        <v>56</v>
      </c>
      <c r="M247" s="86" t="s">
        <v>600</v>
      </c>
      <c r="N247" s="33"/>
      <c r="O247" s="2" t="s">
        <v>3644</v>
      </c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:43" s="3" customFormat="1" ht="23.25" hidden="1" customHeight="1">
      <c r="A248" s="28">
        <v>241</v>
      </c>
      <c r="B248" s="94" t="str">
        <f t="shared" si="3"/>
        <v>20241BS6002K19.57</v>
      </c>
      <c r="C248" s="93" t="s">
        <v>1301</v>
      </c>
      <c r="D248" s="139" t="str">
        <f>VLOOKUP(E248,[2]KHĐT_HKI_K19!$G$5:$AE$771,25,0)</f>
        <v>BS6002</v>
      </c>
      <c r="E248" s="57" t="s">
        <v>64</v>
      </c>
      <c r="F248" s="32" t="s">
        <v>65</v>
      </c>
      <c r="G248" s="30" t="s">
        <v>2</v>
      </c>
      <c r="H248" s="44" t="s">
        <v>38</v>
      </c>
      <c r="I248" s="52" t="s">
        <v>141</v>
      </c>
      <c r="J248" s="146" t="s">
        <v>3665</v>
      </c>
      <c r="K248" s="69" t="s">
        <v>539</v>
      </c>
      <c r="L248" s="38">
        <v>57</v>
      </c>
      <c r="M248" s="86" t="s">
        <v>600</v>
      </c>
      <c r="N248" s="33"/>
      <c r="O248" s="2" t="s">
        <v>3644</v>
      </c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:43" s="3" customFormat="1" ht="23.25" hidden="1" customHeight="1">
      <c r="A249" s="28">
        <v>242</v>
      </c>
      <c r="B249" s="94" t="str">
        <f t="shared" si="3"/>
        <v>20241BS6002K19.58</v>
      </c>
      <c r="C249" s="93" t="s">
        <v>1304</v>
      </c>
      <c r="D249" s="139" t="str">
        <f>VLOOKUP(E249,[2]KHĐT_HKI_K19!$G$5:$AE$771,25,0)</f>
        <v>BS6002</v>
      </c>
      <c r="E249" s="57" t="s">
        <v>64</v>
      </c>
      <c r="F249" s="32" t="s">
        <v>13</v>
      </c>
      <c r="G249" s="30" t="s">
        <v>4</v>
      </c>
      <c r="H249" s="44" t="s">
        <v>111</v>
      </c>
      <c r="I249" s="52" t="s">
        <v>416</v>
      </c>
      <c r="J249" s="93" t="s">
        <v>3759</v>
      </c>
      <c r="K249" s="69"/>
      <c r="L249" s="38">
        <v>58</v>
      </c>
      <c r="M249" s="41" t="str">
        <f>VLOOKUP(I249,'[2]Phan ca HK1-2024'!$B$371:$G$555,6,0)</f>
        <v>16/09/2024</v>
      </c>
      <c r="N249" s="33"/>
      <c r="O249" s="2" t="s">
        <v>3644</v>
      </c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:43" s="3" customFormat="1" ht="23.25" hidden="1" customHeight="1">
      <c r="A250" s="28">
        <v>243</v>
      </c>
      <c r="B250" s="94" t="str">
        <f t="shared" si="3"/>
        <v>20241BS6002K19.59</v>
      </c>
      <c r="C250" s="93" t="s">
        <v>1307</v>
      </c>
      <c r="D250" s="139" t="str">
        <f>VLOOKUP(E250,[2]KHĐT_HKI_K19!$G$5:$AE$771,25,0)</f>
        <v>BS6002</v>
      </c>
      <c r="E250" s="57" t="s">
        <v>64</v>
      </c>
      <c r="F250" s="32" t="s">
        <v>65</v>
      </c>
      <c r="G250" s="30" t="s">
        <v>0</v>
      </c>
      <c r="H250" s="44" t="s">
        <v>360</v>
      </c>
      <c r="I250" s="52" t="s">
        <v>374</v>
      </c>
      <c r="J250" s="93" t="s">
        <v>3758</v>
      </c>
      <c r="K250" s="69"/>
      <c r="L250" s="38">
        <v>59</v>
      </c>
      <c r="M250" s="41" t="str">
        <f>VLOOKUP(I250,'[2]Phan ca HK1-2024'!$B$371:$G$555,6,0)</f>
        <v>16/09/2024</v>
      </c>
      <c r="N250" s="24"/>
      <c r="O250" s="2" t="s">
        <v>3644</v>
      </c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:43" s="3" customFormat="1" ht="23.25" hidden="1" customHeight="1">
      <c r="A251" s="28">
        <v>244</v>
      </c>
      <c r="B251" s="94" t="str">
        <f t="shared" si="3"/>
        <v>20241BS6002K19.60</v>
      </c>
      <c r="C251" s="93" t="s">
        <v>1310</v>
      </c>
      <c r="D251" s="139" t="str">
        <f>VLOOKUP(E251,[2]KHĐT_HKI_K19!$G$5:$AE$771,25,0)</f>
        <v>BS6002</v>
      </c>
      <c r="E251" s="57" t="s">
        <v>64</v>
      </c>
      <c r="F251" s="32" t="s">
        <v>13</v>
      </c>
      <c r="G251" s="30" t="s">
        <v>4</v>
      </c>
      <c r="H251" s="44" t="s">
        <v>111</v>
      </c>
      <c r="I251" s="52" t="s">
        <v>69</v>
      </c>
      <c r="J251" s="93" t="s">
        <v>3672</v>
      </c>
      <c r="K251" s="69" t="s">
        <v>539</v>
      </c>
      <c r="L251" s="38">
        <v>60</v>
      </c>
      <c r="M251" s="86" t="s">
        <v>600</v>
      </c>
      <c r="N251" s="33"/>
      <c r="O251" s="2" t="s">
        <v>3644</v>
      </c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:43" s="3" customFormat="1" ht="23.25" hidden="1" customHeight="1">
      <c r="A252" s="28">
        <v>245</v>
      </c>
      <c r="B252" s="94" t="str">
        <f t="shared" si="3"/>
        <v>20241BS6002K19.61</v>
      </c>
      <c r="C252" s="93" t="s">
        <v>1313</v>
      </c>
      <c r="D252" s="139" t="str">
        <f>VLOOKUP(E252,[2]KHĐT_HKI_K19!$G$5:$AE$771,25,0)</f>
        <v>BS6002</v>
      </c>
      <c r="E252" s="57" t="s">
        <v>64</v>
      </c>
      <c r="F252" s="32" t="s">
        <v>65</v>
      </c>
      <c r="G252" s="30" t="s">
        <v>4</v>
      </c>
      <c r="H252" s="44" t="s">
        <v>37</v>
      </c>
      <c r="I252" s="52" t="s">
        <v>70</v>
      </c>
      <c r="J252" s="93" t="s">
        <v>3673</v>
      </c>
      <c r="K252" s="69" t="s">
        <v>539</v>
      </c>
      <c r="L252" s="38">
        <v>61</v>
      </c>
      <c r="M252" s="86" t="s">
        <v>600</v>
      </c>
      <c r="N252" s="33"/>
      <c r="O252" s="2" t="s">
        <v>3644</v>
      </c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:43" s="3" customFormat="1" ht="23.25" hidden="1" customHeight="1">
      <c r="A253" s="28">
        <v>246</v>
      </c>
      <c r="B253" s="94" t="str">
        <f t="shared" si="3"/>
        <v>20241BS6002K19.62</v>
      </c>
      <c r="C253" s="93" t="s">
        <v>1316</v>
      </c>
      <c r="D253" s="139" t="str">
        <f>VLOOKUP(E253,[2]KHĐT_HKI_K19!$G$5:$AE$771,25,0)</f>
        <v>BS6002</v>
      </c>
      <c r="E253" s="57" t="s">
        <v>64</v>
      </c>
      <c r="F253" s="32" t="s">
        <v>13</v>
      </c>
      <c r="G253" s="30" t="s">
        <v>0</v>
      </c>
      <c r="H253" s="44" t="s">
        <v>33</v>
      </c>
      <c r="I253" s="52" t="s">
        <v>414</v>
      </c>
      <c r="J253" s="93" t="s">
        <v>3739</v>
      </c>
      <c r="K253" s="69" t="s">
        <v>539</v>
      </c>
      <c r="L253" s="38">
        <v>62</v>
      </c>
      <c r="M253" s="86" t="s">
        <v>600</v>
      </c>
      <c r="N253" s="24"/>
      <c r="O253" s="2" t="s">
        <v>3644</v>
      </c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:43" s="3" customFormat="1" ht="23.25" hidden="1" customHeight="1">
      <c r="A254" s="28">
        <v>247</v>
      </c>
      <c r="B254" s="94" t="str">
        <f t="shared" si="3"/>
        <v>20241BS6002K19.63</v>
      </c>
      <c r="C254" s="93" t="s">
        <v>1319</v>
      </c>
      <c r="D254" s="139" t="str">
        <f>VLOOKUP(E254,[2]KHĐT_HKI_K19!$G$5:$AE$771,25,0)</f>
        <v>BS6002</v>
      </c>
      <c r="E254" s="57" t="s">
        <v>64</v>
      </c>
      <c r="F254" s="32" t="s">
        <v>65</v>
      </c>
      <c r="G254" s="30" t="s">
        <v>4</v>
      </c>
      <c r="H254" s="44" t="s">
        <v>25</v>
      </c>
      <c r="I254" s="52" t="s">
        <v>144</v>
      </c>
      <c r="J254" s="93" t="s">
        <v>3725</v>
      </c>
      <c r="K254" s="69" t="s">
        <v>539</v>
      </c>
      <c r="L254" s="38">
        <v>63</v>
      </c>
      <c r="M254" s="86" t="s">
        <v>600</v>
      </c>
      <c r="N254" s="33"/>
      <c r="O254" s="2" t="s">
        <v>3644</v>
      </c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:43" s="3" customFormat="1" ht="23.25" hidden="1" customHeight="1">
      <c r="A255" s="28">
        <v>248</v>
      </c>
      <c r="B255" s="94" t="str">
        <f t="shared" si="3"/>
        <v>20241BS6002K19.64</v>
      </c>
      <c r="C255" s="93" t="s">
        <v>1322</v>
      </c>
      <c r="D255" s="139" t="str">
        <f>VLOOKUP(E255,[2]KHĐT_HKI_K19!$G$5:$AE$771,25,0)</f>
        <v>BS6002</v>
      </c>
      <c r="E255" s="57" t="s">
        <v>64</v>
      </c>
      <c r="F255" s="32" t="s">
        <v>13</v>
      </c>
      <c r="G255" s="30" t="s">
        <v>2</v>
      </c>
      <c r="H255" s="44" t="s">
        <v>27</v>
      </c>
      <c r="I255" s="52" t="s">
        <v>72</v>
      </c>
      <c r="J255" s="93" t="s">
        <v>3668</v>
      </c>
      <c r="K255" s="69"/>
      <c r="L255" s="38">
        <v>64</v>
      </c>
      <c r="M255" s="41" t="str">
        <f>VLOOKUP(I255,'[2]Phan ca HK1-2024'!$B$371:$G$555,6,0)</f>
        <v>16/09/2024</v>
      </c>
      <c r="N255" s="33"/>
      <c r="O255" s="2" t="s">
        <v>3644</v>
      </c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:43" ht="23.25" hidden="1" customHeight="1">
      <c r="A256" s="28">
        <v>249</v>
      </c>
      <c r="B256" s="94" t="str">
        <f t="shared" si="3"/>
        <v>20241BS6002K19.65</v>
      </c>
      <c r="C256" s="93" t="s">
        <v>1325</v>
      </c>
      <c r="D256" s="139" t="str">
        <f>VLOOKUP(E256,[2]KHĐT_HKI_K19!$G$5:$AE$771,25,0)</f>
        <v>BS6002</v>
      </c>
      <c r="E256" s="57" t="s">
        <v>64</v>
      </c>
      <c r="F256" s="32" t="s">
        <v>65</v>
      </c>
      <c r="G256" s="30" t="s">
        <v>2</v>
      </c>
      <c r="H256" s="44" t="s">
        <v>27</v>
      </c>
      <c r="I256" s="52" t="s">
        <v>73</v>
      </c>
      <c r="J256" s="93" t="s">
        <v>3669</v>
      </c>
      <c r="K256" s="69"/>
      <c r="L256" s="38">
        <v>65</v>
      </c>
      <c r="M256" s="41" t="str">
        <f>VLOOKUP(I256,'[2]Phan ca HK1-2024'!$B$371:$G$555,6,0)</f>
        <v>16/09/2024</v>
      </c>
      <c r="N256" s="33"/>
      <c r="O256" s="2" t="s">
        <v>3644</v>
      </c>
    </row>
    <row r="257" spans="1:15" ht="23.25" hidden="1" customHeight="1">
      <c r="A257" s="28">
        <v>250</v>
      </c>
      <c r="B257" s="94" t="str">
        <f t="shared" si="3"/>
        <v>20241BS6002K19.66</v>
      </c>
      <c r="C257" s="93" t="s">
        <v>1328</v>
      </c>
      <c r="D257" s="139" t="str">
        <f>VLOOKUP(E257,[2]KHĐT_HKI_K19!$G$5:$AE$771,25,0)</f>
        <v>BS6002</v>
      </c>
      <c r="E257" s="57" t="s">
        <v>64</v>
      </c>
      <c r="F257" s="32" t="s">
        <v>13</v>
      </c>
      <c r="G257" s="30" t="s">
        <v>2</v>
      </c>
      <c r="H257" s="44" t="s">
        <v>27</v>
      </c>
      <c r="I257" s="52" t="s">
        <v>74</v>
      </c>
      <c r="J257" s="93" t="s">
        <v>3670</v>
      </c>
      <c r="K257" s="69" t="s">
        <v>539</v>
      </c>
      <c r="L257" s="38">
        <v>66</v>
      </c>
      <c r="M257" s="86" t="s">
        <v>600</v>
      </c>
      <c r="N257" s="33"/>
      <c r="O257" s="2" t="s">
        <v>3644</v>
      </c>
    </row>
    <row r="258" spans="1:15" ht="23.25" hidden="1" customHeight="1">
      <c r="A258" s="28">
        <v>251</v>
      </c>
      <c r="B258" s="94" t="str">
        <f t="shared" si="3"/>
        <v>20241BS6002K19.67</v>
      </c>
      <c r="C258" s="93" t="s">
        <v>1331</v>
      </c>
      <c r="D258" s="139" t="str">
        <f>VLOOKUP(E258,[2]KHĐT_HKI_K19!$G$5:$AE$771,25,0)</f>
        <v>BS6002</v>
      </c>
      <c r="E258" s="57" t="s">
        <v>64</v>
      </c>
      <c r="F258" s="32" t="s">
        <v>65</v>
      </c>
      <c r="G258" s="30" t="s">
        <v>2</v>
      </c>
      <c r="H258" s="44" t="s">
        <v>27</v>
      </c>
      <c r="I258" s="52" t="s">
        <v>151</v>
      </c>
      <c r="J258" s="93" t="s">
        <v>3671</v>
      </c>
      <c r="K258" s="69" t="s">
        <v>539</v>
      </c>
      <c r="L258" s="38">
        <v>67</v>
      </c>
      <c r="M258" s="86" t="s">
        <v>600</v>
      </c>
      <c r="N258" s="33"/>
      <c r="O258" s="2" t="s">
        <v>3644</v>
      </c>
    </row>
    <row r="259" spans="1:15" ht="23.25" hidden="1" customHeight="1">
      <c r="A259" s="28">
        <v>252</v>
      </c>
      <c r="B259" s="94" t="str">
        <f t="shared" si="3"/>
        <v>20241BS6002K19.68</v>
      </c>
      <c r="C259" s="93" t="s">
        <v>1334</v>
      </c>
      <c r="D259" s="196" t="str">
        <f>VLOOKUP(E259,[2]KHĐT_HKI_K19!$G$5:$AE$771,25,0)</f>
        <v>BS6002</v>
      </c>
      <c r="E259" s="57" t="s">
        <v>64</v>
      </c>
      <c r="F259" s="32" t="s">
        <v>65</v>
      </c>
      <c r="G259" s="30" t="s">
        <v>0</v>
      </c>
      <c r="H259" s="44" t="s">
        <v>26</v>
      </c>
      <c r="I259" s="52" t="s">
        <v>112</v>
      </c>
      <c r="J259" s="93" t="s">
        <v>3751</v>
      </c>
      <c r="K259" s="69"/>
      <c r="L259" s="38">
        <v>68</v>
      </c>
      <c r="M259" s="41" t="str">
        <f>VLOOKUP(I259,'[2]Phan ca HK1-2024'!$B$371:$G$555,6,0)</f>
        <v>16/09/2024</v>
      </c>
      <c r="N259" s="24"/>
      <c r="O259" s="2" t="s">
        <v>3644</v>
      </c>
    </row>
    <row r="260" spans="1:15" ht="23.25" hidden="1" customHeight="1">
      <c r="A260" s="28">
        <v>253</v>
      </c>
      <c r="B260" s="94" t="str">
        <f t="shared" si="3"/>
        <v>20241BS6002K19.69</v>
      </c>
      <c r="C260" s="93" t="s">
        <v>1337</v>
      </c>
      <c r="D260" s="139" t="str">
        <f>VLOOKUP(E260,[2]KHĐT_HKI_K19!$G$5:$AE$771,25,0)</f>
        <v>BS6002</v>
      </c>
      <c r="E260" s="57" t="s">
        <v>64</v>
      </c>
      <c r="F260" s="32" t="s">
        <v>65</v>
      </c>
      <c r="G260" s="30" t="s">
        <v>0</v>
      </c>
      <c r="H260" s="44" t="s">
        <v>111</v>
      </c>
      <c r="I260" s="52" t="s">
        <v>415</v>
      </c>
      <c r="J260" s="93" t="s">
        <v>3740</v>
      </c>
      <c r="K260" s="69" t="s">
        <v>539</v>
      </c>
      <c r="L260" s="38">
        <v>69</v>
      </c>
      <c r="M260" s="86" t="s">
        <v>600</v>
      </c>
      <c r="N260" s="33"/>
      <c r="O260" s="2" t="s">
        <v>3644</v>
      </c>
    </row>
    <row r="261" spans="1:15" ht="23.25" hidden="1" customHeight="1">
      <c r="A261" s="28">
        <v>254</v>
      </c>
      <c r="B261" s="94" t="str">
        <f t="shared" si="3"/>
        <v>20241BS6002K19.70</v>
      </c>
      <c r="C261" s="93" t="s">
        <v>1340</v>
      </c>
      <c r="D261" s="139" t="str">
        <f>VLOOKUP(E261,[2]KHĐT_HKI_K19!$G$5:$AE$771,25,0)</f>
        <v>BS6002</v>
      </c>
      <c r="E261" s="57" t="s">
        <v>64</v>
      </c>
      <c r="F261" s="32" t="s">
        <v>13</v>
      </c>
      <c r="G261" s="30" t="s">
        <v>4</v>
      </c>
      <c r="H261" s="44" t="s">
        <v>172</v>
      </c>
      <c r="I261" s="52" t="s">
        <v>319</v>
      </c>
      <c r="J261" s="93" t="s">
        <v>3724</v>
      </c>
      <c r="K261" s="69"/>
      <c r="L261" s="38">
        <v>70</v>
      </c>
      <c r="M261" s="41" t="str">
        <f>VLOOKUP(I261,'[2]Phan ca HK1-2024'!$B$371:$G$555,6,0)</f>
        <v>16/09/2024</v>
      </c>
      <c r="N261" s="33"/>
      <c r="O261" s="2" t="s">
        <v>3644</v>
      </c>
    </row>
    <row r="262" spans="1:15" ht="23.25" hidden="1" customHeight="1">
      <c r="A262" s="28">
        <v>255</v>
      </c>
      <c r="B262" s="94" t="str">
        <f t="shared" si="3"/>
        <v>20241BS6002K19.71</v>
      </c>
      <c r="C262" s="93" t="s">
        <v>1343</v>
      </c>
      <c r="D262" s="139" t="str">
        <f>VLOOKUP(E262,[2]KHĐT_HKI_K19!$G$5:$AE$771,25,0)</f>
        <v>BS6002</v>
      </c>
      <c r="E262" s="57" t="s">
        <v>64</v>
      </c>
      <c r="F262" s="32" t="s">
        <v>65</v>
      </c>
      <c r="G262" s="30" t="s">
        <v>4</v>
      </c>
      <c r="H262" s="44" t="s">
        <v>110</v>
      </c>
      <c r="I262" s="60" t="s">
        <v>320</v>
      </c>
      <c r="J262" s="93" t="s">
        <v>3723</v>
      </c>
      <c r="K262" s="69"/>
      <c r="L262" s="38">
        <v>71</v>
      </c>
      <c r="M262" s="41" t="str">
        <f>VLOOKUP(I262,'[2]Phan ca HK1-2024'!$B$371:$G$555,6,0)</f>
        <v>16/09/2024</v>
      </c>
      <c r="N262" s="33"/>
      <c r="O262" s="2" t="s">
        <v>3644</v>
      </c>
    </row>
    <row r="263" spans="1:15" ht="23.25" hidden="1" customHeight="1">
      <c r="A263" s="28">
        <v>256</v>
      </c>
      <c r="B263" s="94" t="str">
        <f t="shared" si="3"/>
        <v>20241BS6010K19.1</v>
      </c>
      <c r="C263" s="93" t="s">
        <v>1345</v>
      </c>
      <c r="D263" s="139" t="str">
        <f>VLOOKUP(E263,[2]KHĐT_HKI_K19!$G$5:$AE$771,25,0)</f>
        <v>BS6010</v>
      </c>
      <c r="E263" s="57" t="s">
        <v>119</v>
      </c>
      <c r="F263" s="32" t="s">
        <v>65</v>
      </c>
      <c r="G263" s="30" t="s">
        <v>2</v>
      </c>
      <c r="H263" s="44" t="s">
        <v>454</v>
      </c>
      <c r="I263" s="52" t="s">
        <v>531</v>
      </c>
      <c r="J263" s="93" t="s">
        <v>3654</v>
      </c>
      <c r="K263" s="69"/>
      <c r="L263" s="38">
        <v>1</v>
      </c>
      <c r="M263" s="41" t="str">
        <f>VLOOKUP(I263,'[2]Phan ca HK1-2024'!$B$371:$G$555,6,0)</f>
        <v>16/09/2024</v>
      </c>
      <c r="N263" s="33"/>
      <c r="O263" s="2" t="s">
        <v>3644</v>
      </c>
    </row>
    <row r="264" spans="1:15" ht="23.25" hidden="1" customHeight="1">
      <c r="A264" s="28">
        <v>257</v>
      </c>
      <c r="B264" s="94" t="str">
        <f t="shared" ref="B264:B327" si="4">CONCATENATE(20241,$D264,"K19.",$L264)</f>
        <v>20241BS6010K19.2</v>
      </c>
      <c r="C264" s="93" t="s">
        <v>1347</v>
      </c>
      <c r="D264" s="139" t="str">
        <f>VLOOKUP(E264,[2]KHĐT_HKI_K19!$G$5:$AE$771,25,0)</f>
        <v>BS6010</v>
      </c>
      <c r="E264" s="57" t="s">
        <v>119</v>
      </c>
      <c r="F264" s="32" t="s">
        <v>13</v>
      </c>
      <c r="G264" s="30" t="s">
        <v>2</v>
      </c>
      <c r="H264" s="44" t="s">
        <v>454</v>
      </c>
      <c r="I264" s="52" t="s">
        <v>532</v>
      </c>
      <c r="J264" s="93" t="s">
        <v>3655</v>
      </c>
      <c r="K264" s="69"/>
      <c r="L264" s="38">
        <v>2</v>
      </c>
      <c r="M264" s="41" t="str">
        <f>VLOOKUP(I264,'[2]Phan ca HK1-2024'!$B$371:$G$555,6,0)</f>
        <v>16/09/2024</v>
      </c>
      <c r="N264" s="33"/>
      <c r="O264" s="2" t="s">
        <v>3644</v>
      </c>
    </row>
    <row r="265" spans="1:15" ht="23.25" hidden="1" customHeight="1">
      <c r="A265" s="28">
        <v>258</v>
      </c>
      <c r="B265" s="94" t="str">
        <f t="shared" si="4"/>
        <v>20241BS6010K19.3</v>
      </c>
      <c r="C265" s="93" t="s">
        <v>1350</v>
      </c>
      <c r="D265" s="139" t="str">
        <f>VLOOKUP(E265,[2]KHĐT_HKI_K19!$G$5:$AE$771,25,0)</f>
        <v>BS6010</v>
      </c>
      <c r="E265" s="57" t="s">
        <v>119</v>
      </c>
      <c r="F265" s="32" t="s">
        <v>65</v>
      </c>
      <c r="G265" s="30" t="s">
        <v>2</v>
      </c>
      <c r="H265" s="44" t="s">
        <v>454</v>
      </c>
      <c r="I265" s="52" t="s">
        <v>533</v>
      </c>
      <c r="J265" s="93" t="s">
        <v>3656</v>
      </c>
      <c r="K265" s="69"/>
      <c r="L265" s="38">
        <v>3</v>
      </c>
      <c r="M265" s="41" t="str">
        <f>VLOOKUP(I265,'[2]Phan ca HK1-2024'!$B$371:$G$555,6,0)</f>
        <v>16/09/2024</v>
      </c>
      <c r="N265" s="54" t="s">
        <v>559</v>
      </c>
      <c r="O265" s="2" t="s">
        <v>3644</v>
      </c>
    </row>
    <row r="266" spans="1:15" ht="23.25" hidden="1" customHeight="1">
      <c r="A266" s="28">
        <v>259</v>
      </c>
      <c r="B266" s="94" t="str">
        <f t="shared" si="4"/>
        <v>20241BS6010K19.4</v>
      </c>
      <c r="C266" s="93" t="s">
        <v>1353</v>
      </c>
      <c r="D266" s="139" t="str">
        <f>VLOOKUP(E266,[2]KHĐT_HKI_K19!$G$5:$AE$771,25,0)</f>
        <v>BS6010</v>
      </c>
      <c r="E266" s="57" t="s">
        <v>119</v>
      </c>
      <c r="F266" s="32" t="s">
        <v>13</v>
      </c>
      <c r="G266" s="30" t="s">
        <v>2</v>
      </c>
      <c r="H266" s="44" t="s">
        <v>454</v>
      </c>
      <c r="I266" s="58" t="s">
        <v>308</v>
      </c>
      <c r="J266" s="93" t="s">
        <v>3657</v>
      </c>
      <c r="K266" s="69"/>
      <c r="L266" s="38">
        <v>4</v>
      </c>
      <c r="M266" s="41" t="str">
        <f>VLOOKUP(I266,'[2]Phan ca HK1-2024'!$B$371:$G$555,6,0)</f>
        <v>16/09/2024</v>
      </c>
      <c r="N266" s="54" t="s">
        <v>559</v>
      </c>
      <c r="O266" s="2" t="s">
        <v>3644</v>
      </c>
    </row>
    <row r="267" spans="1:15" ht="23.25" hidden="1" customHeight="1">
      <c r="A267" s="28">
        <v>260</v>
      </c>
      <c r="B267" s="94" t="str">
        <f t="shared" si="4"/>
        <v>20241BS6010K19.5</v>
      </c>
      <c r="C267" s="93" t="s">
        <v>1356</v>
      </c>
      <c r="D267" s="139" t="str">
        <f>VLOOKUP(E267,[2]KHĐT_HKI_K19!$G$5:$AE$771,25,0)</f>
        <v>BS6010</v>
      </c>
      <c r="E267" s="57" t="s">
        <v>119</v>
      </c>
      <c r="F267" s="32" t="s">
        <v>65</v>
      </c>
      <c r="G267" s="30" t="s">
        <v>4</v>
      </c>
      <c r="H267" s="44" t="s">
        <v>39</v>
      </c>
      <c r="I267" s="52" t="s">
        <v>79</v>
      </c>
      <c r="J267" s="93" t="s">
        <v>3696</v>
      </c>
      <c r="K267" s="69"/>
      <c r="L267" s="38">
        <v>5</v>
      </c>
      <c r="M267" s="41" t="str">
        <f>VLOOKUP(I267,'[2]Phan ca HK1-2024'!$B$371:$G$555,6,0)</f>
        <v>16/09/2024</v>
      </c>
      <c r="N267" s="33"/>
      <c r="O267" s="2" t="s">
        <v>3644</v>
      </c>
    </row>
    <row r="268" spans="1:15" ht="23.25" hidden="1" customHeight="1">
      <c r="A268" s="28">
        <v>261</v>
      </c>
      <c r="B268" s="94" t="str">
        <f t="shared" si="4"/>
        <v>20241BS6010K19.6</v>
      </c>
      <c r="C268" s="93" t="s">
        <v>1359</v>
      </c>
      <c r="D268" s="139" t="str">
        <f>VLOOKUP(E268,[2]KHĐT_HKI_K19!$G$5:$AE$771,25,0)</f>
        <v>BS6010</v>
      </c>
      <c r="E268" s="57" t="s">
        <v>119</v>
      </c>
      <c r="F268" s="32" t="s">
        <v>13</v>
      </c>
      <c r="G268" s="30" t="s">
        <v>4</v>
      </c>
      <c r="H268" s="44" t="s">
        <v>39</v>
      </c>
      <c r="I268" s="52" t="s">
        <v>80</v>
      </c>
      <c r="J268" s="93" t="s">
        <v>3697</v>
      </c>
      <c r="K268" s="69"/>
      <c r="L268" s="38">
        <v>6</v>
      </c>
      <c r="M268" s="41" t="str">
        <f>VLOOKUP(I268,'[2]Phan ca HK1-2024'!$B$371:$G$555,6,0)</f>
        <v>16/09/2024</v>
      </c>
      <c r="N268" s="33"/>
      <c r="O268" s="2" t="s">
        <v>3644</v>
      </c>
    </row>
    <row r="269" spans="1:15" ht="23.25" hidden="1" customHeight="1">
      <c r="A269" s="28">
        <v>262</v>
      </c>
      <c r="B269" s="94" t="str">
        <f t="shared" si="4"/>
        <v>20241BS6010K19.7</v>
      </c>
      <c r="C269" s="445" t="s">
        <v>1362</v>
      </c>
      <c r="D269" s="139" t="str">
        <f>VLOOKUP(E269,[2]KHĐT_HKI_K19!$G$5:$AE$771,25,0)</f>
        <v>BS6010</v>
      </c>
      <c r="E269" s="57" t="s">
        <v>119</v>
      </c>
      <c r="F269" s="32" t="s">
        <v>65</v>
      </c>
      <c r="G269" s="30" t="s">
        <v>4</v>
      </c>
      <c r="H269" s="44" t="s">
        <v>39</v>
      </c>
      <c r="I269" s="52" t="s">
        <v>81</v>
      </c>
      <c r="J269" s="93" t="s">
        <v>3698</v>
      </c>
      <c r="K269" s="69" t="s">
        <v>539</v>
      </c>
      <c r="L269" s="39">
        <v>7</v>
      </c>
      <c r="M269" s="86" t="s">
        <v>600</v>
      </c>
      <c r="N269" s="33"/>
      <c r="O269" s="2" t="s">
        <v>3644</v>
      </c>
    </row>
    <row r="270" spans="1:15" ht="23.25" hidden="1" customHeight="1">
      <c r="A270" s="28">
        <v>263</v>
      </c>
      <c r="B270" s="94" t="str">
        <f t="shared" si="4"/>
        <v>20241BS6010K19.7</v>
      </c>
      <c r="C270" s="446"/>
      <c r="D270" s="139" t="str">
        <f>VLOOKUP(E270,[2]KHĐT_HKI_K19!$G$5:$AE$771,25,0)</f>
        <v>BS6010</v>
      </c>
      <c r="E270" s="57" t="s">
        <v>119</v>
      </c>
      <c r="F270" s="32" t="s">
        <v>65</v>
      </c>
      <c r="G270" s="30" t="s">
        <v>4</v>
      </c>
      <c r="H270" s="44" t="s">
        <v>34</v>
      </c>
      <c r="I270" s="52" t="s">
        <v>534</v>
      </c>
      <c r="J270" s="33"/>
      <c r="K270" s="69" t="s">
        <v>539</v>
      </c>
      <c r="L270" s="39">
        <v>7</v>
      </c>
      <c r="M270" s="86" t="s">
        <v>600</v>
      </c>
      <c r="N270" s="100" t="s">
        <v>3618</v>
      </c>
      <c r="O270" s="2" t="s">
        <v>3644</v>
      </c>
    </row>
    <row r="271" spans="1:15" ht="23.25" hidden="1" customHeight="1">
      <c r="A271" s="28">
        <v>264</v>
      </c>
      <c r="B271" s="94" t="str">
        <f t="shared" si="4"/>
        <v>20241BS6010K19.8</v>
      </c>
      <c r="C271" s="93" t="s">
        <v>1365</v>
      </c>
      <c r="D271" s="139" t="str">
        <f>VLOOKUP(E271,[2]KHĐT_HKI_K19!$G$5:$AE$771,25,0)</f>
        <v>BS6010</v>
      </c>
      <c r="E271" s="57" t="s">
        <v>119</v>
      </c>
      <c r="F271" s="32" t="s">
        <v>13</v>
      </c>
      <c r="G271" s="30" t="s">
        <v>4</v>
      </c>
      <c r="H271" s="44" t="s">
        <v>39</v>
      </c>
      <c r="I271" s="52" t="s">
        <v>82</v>
      </c>
      <c r="J271" s="93" t="s">
        <v>3699</v>
      </c>
      <c r="K271" s="69" t="s">
        <v>539</v>
      </c>
      <c r="L271" s="38">
        <v>8</v>
      </c>
      <c r="M271" s="86" t="s">
        <v>600</v>
      </c>
      <c r="N271" s="33"/>
      <c r="O271" s="2" t="s">
        <v>3644</v>
      </c>
    </row>
    <row r="272" spans="1:15" ht="23.25" hidden="1" customHeight="1">
      <c r="A272" s="28">
        <v>265</v>
      </c>
      <c r="B272" s="94" t="str">
        <f t="shared" si="4"/>
        <v>20241BS6010K19.9</v>
      </c>
      <c r="C272" s="93" t="s">
        <v>1368</v>
      </c>
      <c r="D272" s="139" t="str">
        <f>VLOOKUP(E272,[2]KHĐT_HKI_K19!$G$5:$AE$771,25,0)</f>
        <v>BS6010</v>
      </c>
      <c r="E272" s="57" t="s">
        <v>119</v>
      </c>
      <c r="F272" s="32" t="s">
        <v>65</v>
      </c>
      <c r="G272" s="30" t="s">
        <v>3</v>
      </c>
      <c r="H272" s="44" t="s">
        <v>39</v>
      </c>
      <c r="I272" s="52" t="s">
        <v>83</v>
      </c>
      <c r="J272" s="93" t="s">
        <v>3700</v>
      </c>
      <c r="K272" s="69"/>
      <c r="L272" s="38">
        <v>9</v>
      </c>
      <c r="M272" s="41" t="str">
        <f>VLOOKUP(I272,'[2]Phan ca HK1-2024'!$B$371:$G$555,6,0)</f>
        <v>16/09/2024</v>
      </c>
      <c r="N272" s="33"/>
      <c r="O272" s="2" t="s">
        <v>3644</v>
      </c>
    </row>
    <row r="273" spans="1:43" s="1" customFormat="1" ht="23.25" hidden="1" customHeight="1">
      <c r="A273" s="28">
        <v>266</v>
      </c>
      <c r="B273" s="94" t="str">
        <f t="shared" si="4"/>
        <v>20241BS6010K19.10</v>
      </c>
      <c r="C273" s="93" t="s">
        <v>1370</v>
      </c>
      <c r="D273" s="139" t="str">
        <f>VLOOKUP(E273,[2]KHĐT_HKI_K19!$G$5:$AE$771,25,0)</f>
        <v>BS6010</v>
      </c>
      <c r="E273" s="57" t="s">
        <v>119</v>
      </c>
      <c r="F273" s="32" t="s">
        <v>13</v>
      </c>
      <c r="G273" s="30" t="s">
        <v>3</v>
      </c>
      <c r="H273" s="44" t="s">
        <v>39</v>
      </c>
      <c r="I273" s="52" t="s">
        <v>84</v>
      </c>
      <c r="J273" s="93" t="s">
        <v>3701</v>
      </c>
      <c r="K273" s="69"/>
      <c r="L273" s="38">
        <v>10</v>
      </c>
      <c r="M273" s="41" t="str">
        <f>VLOOKUP(I273,'[2]Phan ca HK1-2024'!$B$371:$G$555,6,0)</f>
        <v>16/09/2024</v>
      </c>
      <c r="N273" s="33"/>
      <c r="O273" s="2" t="s">
        <v>3644</v>
      </c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:43" s="1" customFormat="1" ht="23.25" hidden="1" customHeight="1">
      <c r="A274" s="28">
        <v>267</v>
      </c>
      <c r="B274" s="94" t="str">
        <f t="shared" si="4"/>
        <v>20241BS6010K19.11</v>
      </c>
      <c r="C274" s="93" t="s">
        <v>1373</v>
      </c>
      <c r="D274" s="139" t="str">
        <f>VLOOKUP(E274,[2]KHĐT_HKI_K19!$G$5:$AE$771,25,0)</f>
        <v>BS6010</v>
      </c>
      <c r="E274" s="57" t="s">
        <v>119</v>
      </c>
      <c r="F274" s="32" t="s">
        <v>65</v>
      </c>
      <c r="G274" s="30" t="s">
        <v>5</v>
      </c>
      <c r="H274" s="44" t="s">
        <v>26</v>
      </c>
      <c r="I274" s="52" t="s">
        <v>85</v>
      </c>
      <c r="J274" s="93" t="s">
        <v>3695</v>
      </c>
      <c r="K274" s="69"/>
      <c r="L274" s="38">
        <v>11</v>
      </c>
      <c r="M274" s="41" t="str">
        <f>VLOOKUP(I274,'[2]Phan ca HK1-2024'!$B$371:$G$555,6,0)</f>
        <v>16/09/2024</v>
      </c>
      <c r="N274" s="33"/>
      <c r="O274" s="2" t="s">
        <v>3644</v>
      </c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:43" s="1" customFormat="1" ht="23.25" hidden="1" customHeight="1">
      <c r="A275" s="28">
        <v>268</v>
      </c>
      <c r="B275" s="94" t="str">
        <f t="shared" si="4"/>
        <v>20241BS6010K19.12</v>
      </c>
      <c r="C275" s="93" t="s">
        <v>1376</v>
      </c>
      <c r="D275" s="139" t="str">
        <f>VLOOKUP(E275,[2]KHĐT_HKI_K19!$G$5:$AE$771,25,0)</f>
        <v>BS6010</v>
      </c>
      <c r="E275" s="57" t="s">
        <v>119</v>
      </c>
      <c r="F275" s="32" t="s">
        <v>13</v>
      </c>
      <c r="G275" s="30" t="s">
        <v>5</v>
      </c>
      <c r="H275" s="44" t="s">
        <v>26</v>
      </c>
      <c r="I275" s="52" t="s">
        <v>86</v>
      </c>
      <c r="J275" s="93" t="s">
        <v>3702</v>
      </c>
      <c r="K275" s="69" t="s">
        <v>539</v>
      </c>
      <c r="L275" s="38">
        <v>12</v>
      </c>
      <c r="M275" s="86" t="s">
        <v>600</v>
      </c>
      <c r="N275" s="33"/>
      <c r="O275" s="2" t="s">
        <v>3644</v>
      </c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:43" s="1" customFormat="1" ht="23.25" hidden="1" customHeight="1">
      <c r="A276" s="28">
        <v>269</v>
      </c>
      <c r="B276" s="94" t="str">
        <f t="shared" si="4"/>
        <v>20241BS6010K19.13</v>
      </c>
      <c r="C276" s="93" t="s">
        <v>1379</v>
      </c>
      <c r="D276" s="139" t="str">
        <f>VLOOKUP(E276,[2]KHĐT_HKI_K19!$G$5:$AE$771,25,0)</f>
        <v>BS6010</v>
      </c>
      <c r="E276" s="57" t="s">
        <v>119</v>
      </c>
      <c r="F276" s="32" t="s">
        <v>65</v>
      </c>
      <c r="G276" s="30" t="s">
        <v>3</v>
      </c>
      <c r="H276" s="44" t="s">
        <v>39</v>
      </c>
      <c r="I276" s="52" t="s">
        <v>87</v>
      </c>
      <c r="J276" s="93" t="s">
        <v>3703</v>
      </c>
      <c r="K276" s="69" t="s">
        <v>539</v>
      </c>
      <c r="L276" s="38">
        <v>13</v>
      </c>
      <c r="M276" s="86" t="s">
        <v>600</v>
      </c>
      <c r="N276" s="33"/>
      <c r="O276" s="2" t="s">
        <v>3644</v>
      </c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:43" s="1" customFormat="1" ht="23.25" hidden="1" customHeight="1">
      <c r="A277" s="28">
        <v>270</v>
      </c>
      <c r="B277" s="94" t="str">
        <f t="shared" si="4"/>
        <v>20241BS6010K19.15</v>
      </c>
      <c r="C277" s="93" t="s">
        <v>1384</v>
      </c>
      <c r="D277" s="139" t="str">
        <f>VLOOKUP(E277,[2]KHĐT_HKI_K19!$G$5:$AE$771,25,0)</f>
        <v>BS6010</v>
      </c>
      <c r="E277" s="57" t="s">
        <v>119</v>
      </c>
      <c r="F277" s="32" t="s">
        <v>13</v>
      </c>
      <c r="G277" s="30" t="s">
        <v>3</v>
      </c>
      <c r="H277" s="44" t="s">
        <v>39</v>
      </c>
      <c r="I277" s="52" t="s">
        <v>88</v>
      </c>
      <c r="J277" s="93" t="s">
        <v>3704</v>
      </c>
      <c r="K277" s="69" t="s">
        <v>539</v>
      </c>
      <c r="L277" s="38">
        <v>15</v>
      </c>
      <c r="M277" s="86" t="s">
        <v>600</v>
      </c>
      <c r="N277" s="33"/>
      <c r="O277" s="2" t="s">
        <v>3644</v>
      </c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:43" s="1" customFormat="1" ht="23.25" hidden="1" customHeight="1">
      <c r="A278" s="28">
        <v>271</v>
      </c>
      <c r="B278" s="94" t="str">
        <f t="shared" si="4"/>
        <v>20241BS6010K19.16</v>
      </c>
      <c r="C278" s="93" t="s">
        <v>1386</v>
      </c>
      <c r="D278" s="139" t="str">
        <f>VLOOKUP(E278,[2]KHĐT_HKI_K19!$G$5:$AE$771,25,0)</f>
        <v>BS6010</v>
      </c>
      <c r="E278" s="57" t="s">
        <v>119</v>
      </c>
      <c r="F278" s="32" t="s">
        <v>65</v>
      </c>
      <c r="G278" s="30" t="s">
        <v>3</v>
      </c>
      <c r="H278" s="44" t="s">
        <v>36</v>
      </c>
      <c r="I278" s="52" t="s">
        <v>89</v>
      </c>
      <c r="J278" s="93" t="s">
        <v>3705</v>
      </c>
      <c r="K278" s="69"/>
      <c r="L278" s="38">
        <v>16</v>
      </c>
      <c r="M278" s="41" t="str">
        <f>VLOOKUP(I278,'[2]Phan ca HK1-2024'!$B$371:$G$555,6,0)</f>
        <v>16/09/2024</v>
      </c>
      <c r="N278" s="33"/>
      <c r="O278" s="2" t="s">
        <v>3644</v>
      </c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:43" s="1" customFormat="1" ht="23.25" hidden="1" customHeight="1">
      <c r="A279" s="28">
        <v>272</v>
      </c>
      <c r="B279" s="94" t="str">
        <f t="shared" si="4"/>
        <v>20241BS6010K19.17</v>
      </c>
      <c r="C279" s="93" t="s">
        <v>1389</v>
      </c>
      <c r="D279" s="139" t="str">
        <f>VLOOKUP(E279,[2]KHĐT_HKI_K19!$G$5:$AE$771,25,0)</f>
        <v>BS6010</v>
      </c>
      <c r="E279" s="57" t="s">
        <v>119</v>
      </c>
      <c r="F279" s="32" t="s">
        <v>13</v>
      </c>
      <c r="G279" s="30" t="s">
        <v>2</v>
      </c>
      <c r="H279" s="44" t="s">
        <v>29</v>
      </c>
      <c r="I279" s="52" t="s">
        <v>99</v>
      </c>
      <c r="J279" s="93" t="s">
        <v>3706</v>
      </c>
      <c r="K279" s="69" t="s">
        <v>539</v>
      </c>
      <c r="L279" s="38">
        <v>17</v>
      </c>
      <c r="M279" s="86" t="s">
        <v>600</v>
      </c>
      <c r="N279" s="33"/>
      <c r="O279" s="2" t="s">
        <v>3644</v>
      </c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:43" s="1" customFormat="1" ht="23.25" hidden="1" customHeight="1">
      <c r="A280" s="28">
        <v>273</v>
      </c>
      <c r="B280" s="94" t="str">
        <f t="shared" si="4"/>
        <v>20241BS6010K19.18</v>
      </c>
      <c r="C280" s="93" t="s">
        <v>1392</v>
      </c>
      <c r="D280" s="139" t="str">
        <f>VLOOKUP(E280,[2]KHĐT_HKI_K19!$G$5:$AE$771,25,0)</f>
        <v>BS6010</v>
      </c>
      <c r="E280" s="57" t="s">
        <v>119</v>
      </c>
      <c r="F280" s="32" t="s">
        <v>13</v>
      </c>
      <c r="G280" s="30" t="s">
        <v>5</v>
      </c>
      <c r="H280" s="44" t="s">
        <v>28</v>
      </c>
      <c r="I280" s="52" t="s">
        <v>165</v>
      </c>
      <c r="J280" s="93" t="s">
        <v>3707</v>
      </c>
      <c r="K280" s="69"/>
      <c r="L280" s="38">
        <v>18</v>
      </c>
      <c r="M280" s="41" t="str">
        <f>VLOOKUP(I280,'[2]Phan ca HK1-2024'!$B$371:$G$555,6,0)</f>
        <v>16/09/2024</v>
      </c>
      <c r="N280" s="54"/>
      <c r="O280" s="2" t="s">
        <v>3644</v>
      </c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:43" s="1" customFormat="1" ht="23.25" hidden="1" customHeight="1">
      <c r="A281" s="28">
        <v>274</v>
      </c>
      <c r="B281" s="94" t="str">
        <f t="shared" si="4"/>
        <v>20241BS6010K19.19</v>
      </c>
      <c r="C281" s="93" t="s">
        <v>1395</v>
      </c>
      <c r="D281" s="139" t="str">
        <f>VLOOKUP(E281,[2]KHĐT_HKI_K19!$G$5:$AE$771,25,0)</f>
        <v>BS6010</v>
      </c>
      <c r="E281" s="57" t="s">
        <v>119</v>
      </c>
      <c r="F281" s="32" t="s">
        <v>65</v>
      </c>
      <c r="G281" s="30" t="s">
        <v>2</v>
      </c>
      <c r="H281" s="44" t="s">
        <v>43</v>
      </c>
      <c r="I281" s="52" t="s">
        <v>60</v>
      </c>
      <c r="J281" s="93" t="s">
        <v>3709</v>
      </c>
      <c r="K281" s="69"/>
      <c r="L281" s="38">
        <v>19</v>
      </c>
      <c r="M281" s="41" t="str">
        <f>VLOOKUP(I281,'[2]Phan ca HK1-2024'!$B$371:$G$555,6,0)</f>
        <v>16/09/2024</v>
      </c>
      <c r="N281" s="33"/>
      <c r="O281" s="2" t="s">
        <v>3644</v>
      </c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:43" s="1" customFormat="1" ht="23.25" hidden="1" customHeight="1">
      <c r="A282" s="28">
        <v>275</v>
      </c>
      <c r="B282" s="94" t="str">
        <f t="shared" si="4"/>
        <v>20241BS6010K19.20</v>
      </c>
      <c r="C282" s="93" t="s">
        <v>1398</v>
      </c>
      <c r="D282" s="139" t="str">
        <f>VLOOKUP(E282,[2]KHĐT_HKI_K19!$G$5:$AE$771,25,0)</f>
        <v>BS6010</v>
      </c>
      <c r="E282" s="57" t="s">
        <v>119</v>
      </c>
      <c r="F282" s="32" t="s">
        <v>13</v>
      </c>
      <c r="G282" s="30" t="s">
        <v>2</v>
      </c>
      <c r="H282" s="44" t="s">
        <v>43</v>
      </c>
      <c r="I282" s="52" t="s">
        <v>149</v>
      </c>
      <c r="J282" s="93" t="s">
        <v>3708</v>
      </c>
      <c r="K282" s="69"/>
      <c r="L282" s="38">
        <v>20</v>
      </c>
      <c r="M282" s="41" t="str">
        <f>VLOOKUP(I282,'[2]Phan ca HK1-2024'!$B$371:$G$555,6,0)</f>
        <v>16/09/2024</v>
      </c>
      <c r="N282" s="33"/>
      <c r="O282" s="2" t="s">
        <v>3644</v>
      </c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:43" s="1" customFormat="1" ht="23.25" hidden="1" customHeight="1">
      <c r="A283" s="28">
        <v>276</v>
      </c>
      <c r="B283" s="94" t="str">
        <f t="shared" si="4"/>
        <v>20241BS6010K19.21</v>
      </c>
      <c r="C283" s="93" t="s">
        <v>1401</v>
      </c>
      <c r="D283" s="139" t="str">
        <f>VLOOKUP(E283,[2]KHĐT_HKI_K19!$G$5:$AE$771,25,0)</f>
        <v>BS6010</v>
      </c>
      <c r="E283" s="57" t="s">
        <v>119</v>
      </c>
      <c r="F283" s="32" t="s">
        <v>13</v>
      </c>
      <c r="G283" s="30" t="s">
        <v>3</v>
      </c>
      <c r="H283" s="44" t="s">
        <v>36</v>
      </c>
      <c r="I283" s="52" t="s">
        <v>175</v>
      </c>
      <c r="J283" s="93" t="s">
        <v>3710</v>
      </c>
      <c r="K283" s="69"/>
      <c r="L283" s="38">
        <v>21</v>
      </c>
      <c r="M283" s="41" t="str">
        <f>VLOOKUP(I283,'[2]Phan ca HK1-2024'!$B$371:$G$555,6,0)</f>
        <v>16/09/2024</v>
      </c>
      <c r="N283" s="33"/>
      <c r="O283" s="2" t="s">
        <v>3644</v>
      </c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:43" s="1" customFormat="1" ht="23.25" hidden="1" customHeight="1">
      <c r="A284" s="28">
        <v>277</v>
      </c>
      <c r="B284" s="94" t="str">
        <f t="shared" si="4"/>
        <v>20241BS6010K19.22</v>
      </c>
      <c r="C284" s="93" t="s">
        <v>1404</v>
      </c>
      <c r="D284" s="139" t="str">
        <f>VLOOKUP(E284,[2]KHĐT_HKI_K19!$G$5:$AE$771,25,0)</f>
        <v>BS6010</v>
      </c>
      <c r="E284" s="57" t="s">
        <v>119</v>
      </c>
      <c r="F284" s="32" t="s">
        <v>65</v>
      </c>
      <c r="G284" s="30" t="s">
        <v>2</v>
      </c>
      <c r="H284" s="44" t="s">
        <v>29</v>
      </c>
      <c r="I284" s="52" t="s">
        <v>417</v>
      </c>
      <c r="J284" s="93" t="s">
        <v>3711</v>
      </c>
      <c r="K284" s="69" t="s">
        <v>539</v>
      </c>
      <c r="L284" s="38">
        <v>22</v>
      </c>
      <c r="M284" s="86" t="s">
        <v>600</v>
      </c>
      <c r="N284" s="33"/>
      <c r="O284" s="2" t="s">
        <v>3644</v>
      </c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:43" s="1" customFormat="1" ht="23.25" hidden="1" customHeight="1">
      <c r="A285" s="28">
        <v>278</v>
      </c>
      <c r="B285" s="94" t="str">
        <f t="shared" si="4"/>
        <v>20241BS6010K19.23</v>
      </c>
      <c r="C285" s="445" t="s">
        <v>1406</v>
      </c>
      <c r="D285" s="139" t="str">
        <f>VLOOKUP(E285,[2]KHĐT_HKI_K19!$G$5:$AE$771,25,0)</f>
        <v>BS6010</v>
      </c>
      <c r="E285" s="57" t="s">
        <v>119</v>
      </c>
      <c r="F285" s="32" t="s">
        <v>65</v>
      </c>
      <c r="G285" s="30" t="s">
        <v>1</v>
      </c>
      <c r="H285" s="44" t="s">
        <v>38</v>
      </c>
      <c r="I285" s="31" t="s">
        <v>448</v>
      </c>
      <c r="J285" s="33"/>
      <c r="K285" s="69"/>
      <c r="L285" s="39">
        <v>23</v>
      </c>
      <c r="M285" s="41" t="str">
        <f>VLOOKUP(I285,'[2]Phan ca HK1-2024'!$B$371:$G$555,6,0)</f>
        <v>16/09/2024</v>
      </c>
      <c r="N285" s="54" t="s">
        <v>474</v>
      </c>
      <c r="O285" s="2" t="s">
        <v>3644</v>
      </c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:43" s="1" customFormat="1" ht="23.25" customHeight="1">
      <c r="A286" s="28">
        <v>279</v>
      </c>
      <c r="B286" s="94" t="str">
        <f t="shared" si="4"/>
        <v>20241BS6010K19.23</v>
      </c>
      <c r="C286" s="446"/>
      <c r="D286" s="139" t="str">
        <f>VLOOKUP(E286,[2]KHĐT_HKI_K19!$G$5:$AE$771,25,0)</f>
        <v>BS6010</v>
      </c>
      <c r="E286" s="57" t="s">
        <v>119</v>
      </c>
      <c r="F286" s="32" t="s">
        <v>65</v>
      </c>
      <c r="G286" s="30" t="s">
        <v>1</v>
      </c>
      <c r="H286" s="44" t="s">
        <v>38</v>
      </c>
      <c r="I286" s="52" t="s">
        <v>92</v>
      </c>
      <c r="J286" s="146" t="s">
        <v>3713</v>
      </c>
      <c r="K286" s="69"/>
      <c r="L286" s="39">
        <v>23</v>
      </c>
      <c r="M286" s="41" t="str">
        <f>VLOOKUP(I286,'[2]Phan ca HK1-2024'!$B$371:$G$555,6,0)</f>
        <v>16/09/2024</v>
      </c>
      <c r="N286" s="33"/>
      <c r="O286" s="2" t="s">
        <v>3644</v>
      </c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:43" s="1" customFormat="1" ht="23.25" customHeight="1">
      <c r="A287" s="28">
        <v>280</v>
      </c>
      <c r="B287" s="94" t="str">
        <f t="shared" si="4"/>
        <v>20241BS6010K19.24</v>
      </c>
      <c r="C287" s="93" t="s">
        <v>1408</v>
      </c>
      <c r="D287" s="139" t="str">
        <f>VLOOKUP(E287,[2]KHĐT_HKI_K19!$G$5:$AE$771,25,0)</f>
        <v>BS6010</v>
      </c>
      <c r="E287" s="57" t="s">
        <v>119</v>
      </c>
      <c r="F287" s="32" t="s">
        <v>13</v>
      </c>
      <c r="G287" s="30" t="s">
        <v>1</v>
      </c>
      <c r="H287" s="44" t="s">
        <v>38</v>
      </c>
      <c r="I287" s="52" t="s">
        <v>93</v>
      </c>
      <c r="J287" s="146" t="s">
        <v>3712</v>
      </c>
      <c r="K287" s="69"/>
      <c r="L287" s="38">
        <v>24</v>
      </c>
      <c r="M287" s="41" t="str">
        <f>VLOOKUP(I287,'[2]Phan ca HK1-2024'!$B$371:$G$555,6,0)</f>
        <v>16/09/2024</v>
      </c>
      <c r="N287" s="33"/>
      <c r="O287" s="2" t="s">
        <v>3644</v>
      </c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:43" s="1" customFormat="1" ht="23.25" customHeight="1">
      <c r="A288" s="28">
        <v>281</v>
      </c>
      <c r="B288" s="94" t="str">
        <f t="shared" si="4"/>
        <v>20241BS6010K19.25</v>
      </c>
      <c r="C288" s="93" t="s">
        <v>1411</v>
      </c>
      <c r="D288" s="139" t="str">
        <f>VLOOKUP(E288,[2]KHĐT_HKI_K19!$G$5:$AE$771,25,0)</f>
        <v>BS6010</v>
      </c>
      <c r="E288" s="57" t="s">
        <v>119</v>
      </c>
      <c r="F288" s="32" t="s">
        <v>65</v>
      </c>
      <c r="G288" s="30" t="s">
        <v>1</v>
      </c>
      <c r="H288" s="44" t="s">
        <v>38</v>
      </c>
      <c r="I288" s="52" t="s">
        <v>94</v>
      </c>
      <c r="J288" s="146" t="s">
        <v>3714</v>
      </c>
      <c r="K288" s="69" t="s">
        <v>539</v>
      </c>
      <c r="L288" s="38">
        <v>25</v>
      </c>
      <c r="M288" s="86" t="s">
        <v>600</v>
      </c>
      <c r="N288" s="33"/>
      <c r="O288" s="2" t="s">
        <v>3644</v>
      </c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:43" s="1" customFormat="1" ht="23.25" customHeight="1">
      <c r="A289" s="28">
        <v>282</v>
      </c>
      <c r="B289" s="94" t="str">
        <f t="shared" si="4"/>
        <v>20241BS6010K19.26</v>
      </c>
      <c r="C289" s="93" t="s">
        <v>1413</v>
      </c>
      <c r="D289" s="139" t="str">
        <f>VLOOKUP(E289,[2]KHĐT_HKI_K19!$G$5:$AE$771,25,0)</f>
        <v>BS6010</v>
      </c>
      <c r="E289" s="57" t="s">
        <v>119</v>
      </c>
      <c r="F289" s="32" t="s">
        <v>13</v>
      </c>
      <c r="G289" s="30" t="s">
        <v>1</v>
      </c>
      <c r="H289" s="44" t="s">
        <v>38</v>
      </c>
      <c r="I289" s="52" t="s">
        <v>95</v>
      </c>
      <c r="J289" s="146" t="s">
        <v>3715</v>
      </c>
      <c r="K289" s="69" t="s">
        <v>539</v>
      </c>
      <c r="L289" s="38">
        <v>26</v>
      </c>
      <c r="M289" s="86" t="s">
        <v>600</v>
      </c>
      <c r="N289" s="33"/>
      <c r="O289" s="2" t="s">
        <v>3644</v>
      </c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:43" s="1" customFormat="1" ht="23.25" customHeight="1">
      <c r="A290" s="28">
        <v>283</v>
      </c>
      <c r="B290" s="94" t="str">
        <f t="shared" si="4"/>
        <v>20241BS6010K19.27</v>
      </c>
      <c r="C290" s="93" t="s">
        <v>1415</v>
      </c>
      <c r="D290" s="139" t="str">
        <f>VLOOKUP(E290,[2]KHĐT_HKI_K19!$G$5:$AE$771,25,0)</f>
        <v>BS6010</v>
      </c>
      <c r="E290" s="57" t="s">
        <v>119</v>
      </c>
      <c r="F290" s="32" t="s">
        <v>65</v>
      </c>
      <c r="G290" s="30" t="s">
        <v>3</v>
      </c>
      <c r="H290" s="44" t="s">
        <v>36</v>
      </c>
      <c r="I290" s="52" t="s">
        <v>96</v>
      </c>
      <c r="J290" s="146" t="s">
        <v>3716</v>
      </c>
      <c r="K290" s="69" t="s">
        <v>539</v>
      </c>
      <c r="L290" s="38">
        <v>27</v>
      </c>
      <c r="M290" s="86" t="s">
        <v>600</v>
      </c>
      <c r="N290" s="33"/>
      <c r="O290" s="2" t="s">
        <v>3644</v>
      </c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:43" s="1" customFormat="1" ht="23.25" hidden="1" customHeight="1">
      <c r="A291" s="28">
        <v>284</v>
      </c>
      <c r="B291" s="94" t="str">
        <f t="shared" si="4"/>
        <v>20241BS6010K19.28</v>
      </c>
      <c r="C291" s="93" t="s">
        <v>1417</v>
      </c>
      <c r="D291" s="139" t="str">
        <f>VLOOKUP(E291,[2]KHĐT_HKI_K19!$G$5:$AE$771,25,0)</f>
        <v>BS6010</v>
      </c>
      <c r="E291" s="57" t="s">
        <v>119</v>
      </c>
      <c r="F291" s="32" t="s">
        <v>13</v>
      </c>
      <c r="G291" s="30" t="s">
        <v>3</v>
      </c>
      <c r="H291" s="44" t="s">
        <v>36</v>
      </c>
      <c r="I291" s="52" t="s">
        <v>97</v>
      </c>
      <c r="J291" s="93" t="s">
        <v>3718</v>
      </c>
      <c r="K291" s="69" t="s">
        <v>539</v>
      </c>
      <c r="L291" s="38">
        <v>28</v>
      </c>
      <c r="M291" s="86" t="s">
        <v>600</v>
      </c>
      <c r="N291" s="33"/>
      <c r="O291" s="2" t="s">
        <v>3644</v>
      </c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:43" s="1" customFormat="1" ht="23.25" hidden="1" customHeight="1">
      <c r="A292" s="28">
        <v>285</v>
      </c>
      <c r="B292" s="94" t="str">
        <f t="shared" si="4"/>
        <v>20241BS6010K19.29</v>
      </c>
      <c r="C292" s="93" t="s">
        <v>1419</v>
      </c>
      <c r="D292" s="139" t="str">
        <f>VLOOKUP(E292,[2]KHĐT_HKI_K19!$G$5:$AE$771,25,0)</f>
        <v>BS6010</v>
      </c>
      <c r="E292" s="57" t="s">
        <v>119</v>
      </c>
      <c r="F292" s="32" t="s">
        <v>65</v>
      </c>
      <c r="G292" s="30" t="s">
        <v>2</v>
      </c>
      <c r="H292" s="44" t="s">
        <v>28</v>
      </c>
      <c r="I292" s="52" t="s">
        <v>98</v>
      </c>
      <c r="J292" s="93" t="s">
        <v>3717</v>
      </c>
      <c r="K292" s="69"/>
      <c r="L292" s="38">
        <v>29</v>
      </c>
      <c r="M292" s="41" t="str">
        <f>VLOOKUP(I292,'[2]Phan ca HK1-2024'!$B$371:$G$555,6,0)</f>
        <v>16/09/2024</v>
      </c>
      <c r="N292" s="33"/>
      <c r="O292" s="2" t="s">
        <v>3644</v>
      </c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:43" s="1" customFormat="1" ht="23.25" hidden="1" customHeight="1">
      <c r="A293" s="28">
        <v>286</v>
      </c>
      <c r="B293" s="94" t="str">
        <f t="shared" si="4"/>
        <v>20241BS6010K19.30</v>
      </c>
      <c r="C293" s="93" t="s">
        <v>1421</v>
      </c>
      <c r="D293" s="139" t="str">
        <f>VLOOKUP(E293,[2]KHĐT_HKI_K19!$G$5:$AE$771,25,0)</f>
        <v>BS6010</v>
      </c>
      <c r="E293" s="57" t="s">
        <v>119</v>
      </c>
      <c r="F293" s="32" t="s">
        <v>65</v>
      </c>
      <c r="G293" s="30" t="s">
        <v>2</v>
      </c>
      <c r="H293" s="44" t="s">
        <v>43</v>
      </c>
      <c r="I293" s="52" t="s">
        <v>100</v>
      </c>
      <c r="J293" s="93" t="s">
        <v>3720</v>
      </c>
      <c r="K293" s="69" t="s">
        <v>539</v>
      </c>
      <c r="L293" s="38">
        <v>30</v>
      </c>
      <c r="M293" s="86" t="s">
        <v>600</v>
      </c>
      <c r="N293" s="33"/>
      <c r="O293" s="2" t="s">
        <v>3644</v>
      </c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:43" s="1" customFormat="1" ht="23.25" hidden="1" customHeight="1">
      <c r="A294" s="28">
        <v>287</v>
      </c>
      <c r="B294" s="94" t="str">
        <f t="shared" si="4"/>
        <v>20241BS6010K19.31</v>
      </c>
      <c r="C294" s="93" t="s">
        <v>1424</v>
      </c>
      <c r="D294" s="139" t="str">
        <f>VLOOKUP(E294,[2]KHĐT_HKI_K19!$G$5:$AE$771,25,0)</f>
        <v>BS6010</v>
      </c>
      <c r="E294" s="57" t="s">
        <v>119</v>
      </c>
      <c r="F294" s="32" t="s">
        <v>13</v>
      </c>
      <c r="G294" s="30" t="s">
        <v>2</v>
      </c>
      <c r="H294" s="44" t="s">
        <v>43</v>
      </c>
      <c r="I294" s="52" t="s">
        <v>101</v>
      </c>
      <c r="J294" s="93" t="s">
        <v>3719</v>
      </c>
      <c r="K294" s="69" t="s">
        <v>539</v>
      </c>
      <c r="L294" s="38">
        <v>31</v>
      </c>
      <c r="M294" s="86" t="s">
        <v>600</v>
      </c>
      <c r="N294" s="33"/>
      <c r="O294" s="2" t="s">
        <v>3644</v>
      </c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:43" s="1" customFormat="1" ht="23.25" hidden="1" customHeight="1">
      <c r="A295" s="28">
        <v>288</v>
      </c>
      <c r="B295" s="94" t="str">
        <f t="shared" si="4"/>
        <v>20241BS6010K19.32</v>
      </c>
      <c r="C295" s="93" t="s">
        <v>1427</v>
      </c>
      <c r="D295" s="139" t="str">
        <f>VLOOKUP(E295,[2]KHĐT_HKI_K19!$G$5:$AE$771,25,0)</f>
        <v>BS6010</v>
      </c>
      <c r="E295" s="57" t="s">
        <v>119</v>
      </c>
      <c r="F295" s="32" t="s">
        <v>13</v>
      </c>
      <c r="G295" s="30" t="s">
        <v>2</v>
      </c>
      <c r="H295" s="44" t="s">
        <v>31</v>
      </c>
      <c r="I295" s="52" t="s">
        <v>90</v>
      </c>
      <c r="J295" s="93" t="s">
        <v>3721</v>
      </c>
      <c r="K295" s="69"/>
      <c r="L295" s="38">
        <v>32</v>
      </c>
      <c r="M295" s="41" t="str">
        <f>VLOOKUP(I295,'[2]Phan ca HK1-2024'!$B$371:$G$555,6,0)</f>
        <v>16/09/2024</v>
      </c>
      <c r="N295" s="33"/>
      <c r="O295" s="2" t="s">
        <v>3644</v>
      </c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:43" s="1" customFormat="1" ht="23.25" hidden="1" customHeight="1">
      <c r="A296" s="28">
        <v>289</v>
      </c>
      <c r="B296" s="94" t="str">
        <f t="shared" si="4"/>
        <v>20241BS6010K19.33</v>
      </c>
      <c r="C296" s="445" t="s">
        <v>1430</v>
      </c>
      <c r="D296" s="139" t="str">
        <f>VLOOKUP(E296,[2]KHĐT_HKI_K19!$G$5:$AE$771,25,0)</f>
        <v>BS6010</v>
      </c>
      <c r="E296" s="57" t="s">
        <v>119</v>
      </c>
      <c r="F296" s="32" t="s">
        <v>65</v>
      </c>
      <c r="G296" s="30" t="s">
        <v>2</v>
      </c>
      <c r="H296" s="44" t="s">
        <v>31</v>
      </c>
      <c r="I296" s="52" t="s">
        <v>91</v>
      </c>
      <c r="J296" s="93" t="s">
        <v>3722</v>
      </c>
      <c r="K296" s="69"/>
      <c r="L296" s="39">
        <v>33</v>
      </c>
      <c r="M296" s="41" t="str">
        <f>VLOOKUP(I296,'[2]Phan ca HK1-2024'!$B$371:$G$555,6,0)</f>
        <v>16/09/2024</v>
      </c>
      <c r="N296" s="33"/>
      <c r="O296" s="2" t="s">
        <v>3644</v>
      </c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:43" s="1" customFormat="1" ht="23.25" hidden="1" customHeight="1">
      <c r="A297" s="28">
        <v>290</v>
      </c>
      <c r="B297" s="94" t="str">
        <f t="shared" si="4"/>
        <v>20241BS6010K19.33</v>
      </c>
      <c r="C297" s="446"/>
      <c r="D297" s="139" t="str">
        <f>VLOOKUP(E297,[2]KHĐT_HKI_K19!$G$5:$AE$771,25,0)</f>
        <v>BS6010</v>
      </c>
      <c r="E297" s="57" t="s">
        <v>119</v>
      </c>
      <c r="F297" s="32" t="s">
        <v>65</v>
      </c>
      <c r="G297" s="30" t="s">
        <v>2</v>
      </c>
      <c r="H297" s="44" t="s">
        <v>31</v>
      </c>
      <c r="I297" s="31" t="s">
        <v>402</v>
      </c>
      <c r="J297" s="33"/>
      <c r="K297" s="69"/>
      <c r="L297" s="39">
        <v>33</v>
      </c>
      <c r="M297" s="41" t="str">
        <f>VLOOKUP(I297,'[2]Phan ca HK1-2024'!$B$371:$G$555,6,0)</f>
        <v>16/09/2024</v>
      </c>
      <c r="N297" s="54" t="s">
        <v>583</v>
      </c>
      <c r="O297" s="2" t="s">
        <v>3644</v>
      </c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:43" s="1" customFormat="1" ht="23.25" hidden="1" customHeight="1">
      <c r="A298" s="28">
        <v>291</v>
      </c>
      <c r="B298" s="94" t="str">
        <f t="shared" si="4"/>
        <v>20241BS6018K19.1</v>
      </c>
      <c r="C298" s="93" t="s">
        <v>1432</v>
      </c>
      <c r="D298" s="139" t="str">
        <f>VLOOKUP(E298,[2]KHĐT_HKI_K19!$G$5:$AE$771,25,0)</f>
        <v>BS6018</v>
      </c>
      <c r="E298" s="57" t="s">
        <v>167</v>
      </c>
      <c r="F298" s="32" t="s">
        <v>48</v>
      </c>
      <c r="G298" s="30" t="s">
        <v>4</v>
      </c>
      <c r="H298" s="44" t="s">
        <v>33</v>
      </c>
      <c r="I298" s="52" t="s">
        <v>340</v>
      </c>
      <c r="J298" s="93" t="s">
        <v>3742</v>
      </c>
      <c r="K298" s="69"/>
      <c r="L298" s="38">
        <v>1</v>
      </c>
      <c r="M298" s="41" t="str">
        <f>VLOOKUP(I298,'[2]Phan ca HK1-2024'!$B$371:$G$555,6,0)</f>
        <v>16/09/2024</v>
      </c>
      <c r="N298" s="33"/>
      <c r="O298" s="2" t="s">
        <v>3644</v>
      </c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:43" s="1" customFormat="1" ht="23.25" hidden="1" customHeight="1">
      <c r="A299" s="28">
        <v>292</v>
      </c>
      <c r="B299" s="94" t="str">
        <f t="shared" si="4"/>
        <v>20241BS6018K19.2</v>
      </c>
      <c r="C299" s="445" t="s">
        <v>1435</v>
      </c>
      <c r="D299" s="139" t="str">
        <f>VLOOKUP(E299,[2]KHĐT_HKI_K19!$G$5:$AE$771,25,0)</f>
        <v>BS6018</v>
      </c>
      <c r="E299" s="57" t="s">
        <v>167</v>
      </c>
      <c r="F299" s="32" t="s">
        <v>46</v>
      </c>
      <c r="G299" s="30" t="s">
        <v>4</v>
      </c>
      <c r="H299" s="44" t="s">
        <v>172</v>
      </c>
      <c r="I299" s="52" t="s">
        <v>341</v>
      </c>
      <c r="J299" s="93" t="s">
        <v>3743</v>
      </c>
      <c r="K299" s="69"/>
      <c r="L299" s="39">
        <v>2</v>
      </c>
      <c r="M299" s="41" t="str">
        <f>VLOOKUP(I299,'[2]Phan ca HK1-2024'!$B$371:$G$555,6,0)</f>
        <v>16/09/2024</v>
      </c>
      <c r="N299" s="33"/>
      <c r="O299" s="2" t="s">
        <v>3644</v>
      </c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:43" s="1" customFormat="1" ht="23.25" hidden="1" customHeight="1">
      <c r="A300" s="28">
        <v>293</v>
      </c>
      <c r="B300" s="94" t="str">
        <f t="shared" si="4"/>
        <v>20241BS6018K19.2</v>
      </c>
      <c r="C300" s="446"/>
      <c r="D300" s="139" t="str">
        <f>VLOOKUP(E300,[2]KHĐT_HKI_K19!$G$5:$AE$771,25,0)</f>
        <v>BS6018</v>
      </c>
      <c r="E300" s="57" t="s">
        <v>167</v>
      </c>
      <c r="F300" s="32" t="s">
        <v>46</v>
      </c>
      <c r="G300" s="30" t="s">
        <v>4</v>
      </c>
      <c r="H300" s="44" t="s">
        <v>172</v>
      </c>
      <c r="I300" s="34" t="s">
        <v>408</v>
      </c>
      <c r="J300" s="33"/>
      <c r="K300" s="69"/>
      <c r="L300" s="39">
        <v>2</v>
      </c>
      <c r="M300" s="41" t="str">
        <f>VLOOKUP(I300,'[2]Phan ca HK1-2024'!$B$371:$G$555,6,0)</f>
        <v>16/09/2024</v>
      </c>
      <c r="N300" s="54" t="s">
        <v>463</v>
      </c>
      <c r="O300" s="2" t="s">
        <v>3644</v>
      </c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:43" s="1" customFormat="1" ht="23.25" hidden="1" customHeight="1">
      <c r="A301" s="28">
        <v>294</v>
      </c>
      <c r="B301" s="94" t="str">
        <f t="shared" si="4"/>
        <v>20241BS6018K19.3</v>
      </c>
      <c r="C301" s="93" t="s">
        <v>1437</v>
      </c>
      <c r="D301" s="139" t="str">
        <f>VLOOKUP(E301,[2]KHĐT_HKI_K19!$G$5:$AE$771,25,0)</f>
        <v>BS6018</v>
      </c>
      <c r="E301" s="57" t="s">
        <v>167</v>
      </c>
      <c r="F301" s="32" t="s">
        <v>45</v>
      </c>
      <c r="G301" s="30" t="s">
        <v>4</v>
      </c>
      <c r="H301" s="44" t="s">
        <v>34</v>
      </c>
      <c r="I301" s="52" t="s">
        <v>342</v>
      </c>
      <c r="J301" s="93" t="s">
        <v>3744</v>
      </c>
      <c r="K301" s="69"/>
      <c r="L301" s="38">
        <v>3</v>
      </c>
      <c r="M301" s="41" t="str">
        <f>VLOOKUP(I301,'[2]Phan ca HK1-2024'!$B$371:$G$555,6,0)</f>
        <v>16/09/2024</v>
      </c>
      <c r="N301" s="33"/>
      <c r="O301" s="2" t="s">
        <v>3644</v>
      </c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:43" s="1" customFormat="1" ht="23.25" hidden="1" customHeight="1">
      <c r="A302" s="28">
        <v>295</v>
      </c>
      <c r="B302" s="94" t="str">
        <f t="shared" si="4"/>
        <v>20241BS6018K19.4</v>
      </c>
      <c r="C302" s="93" t="s">
        <v>1440</v>
      </c>
      <c r="D302" s="139" t="str">
        <f>VLOOKUP(E302,[2]KHĐT_HKI_K19!$G$5:$AE$771,25,0)</f>
        <v>BS6018</v>
      </c>
      <c r="E302" s="57" t="s">
        <v>167</v>
      </c>
      <c r="F302" s="32" t="s">
        <v>47</v>
      </c>
      <c r="G302" s="30" t="s">
        <v>4</v>
      </c>
      <c r="H302" s="44" t="s">
        <v>34</v>
      </c>
      <c r="I302" s="52" t="s">
        <v>343</v>
      </c>
      <c r="J302" s="93" t="s">
        <v>3741</v>
      </c>
      <c r="K302" s="69"/>
      <c r="L302" s="38">
        <v>4</v>
      </c>
      <c r="M302" s="41" t="str">
        <f>VLOOKUP(I302,'[2]Phan ca HK1-2024'!$B$371:$G$555,6,0)</f>
        <v>16/09/2024</v>
      </c>
      <c r="N302" s="33"/>
      <c r="O302" s="2" t="s">
        <v>3644</v>
      </c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:43" s="1" customFormat="1" ht="23.25" hidden="1" customHeight="1">
      <c r="A303" s="28">
        <v>296</v>
      </c>
      <c r="B303" s="94" t="str">
        <f t="shared" si="4"/>
        <v>20241BS6018K19.5</v>
      </c>
      <c r="C303" s="93" t="s">
        <v>1443</v>
      </c>
      <c r="D303" s="139" t="str">
        <f>VLOOKUP(E303,[2]KHĐT_HKI_K19!$G$5:$AE$771,25,0)</f>
        <v>BS6018</v>
      </c>
      <c r="E303" s="57" t="s">
        <v>167</v>
      </c>
      <c r="F303" s="32" t="s">
        <v>48</v>
      </c>
      <c r="G303" s="30" t="s">
        <v>2</v>
      </c>
      <c r="H303" s="44" t="s">
        <v>34</v>
      </c>
      <c r="I303" s="52" t="s">
        <v>344</v>
      </c>
      <c r="J303" s="93" t="s">
        <v>3745</v>
      </c>
      <c r="K303" s="69"/>
      <c r="L303" s="38">
        <v>5</v>
      </c>
      <c r="M303" s="41" t="str">
        <f>VLOOKUP(I303,'[2]Phan ca HK1-2024'!$B$371:$G$555,6,0)</f>
        <v>16/09/2024</v>
      </c>
      <c r="N303" s="33"/>
      <c r="O303" s="2" t="s">
        <v>3644</v>
      </c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:43" s="1" customFormat="1" ht="23.25" hidden="1" customHeight="1">
      <c r="A304" s="28">
        <v>297</v>
      </c>
      <c r="B304" s="94" t="str">
        <f t="shared" si="4"/>
        <v>20241BS6018K19.6</v>
      </c>
      <c r="C304" s="93" t="s">
        <v>1446</v>
      </c>
      <c r="D304" s="139" t="str">
        <f>VLOOKUP(E304,[2]KHĐT_HKI_K19!$G$5:$AE$771,25,0)</f>
        <v>BS6018</v>
      </c>
      <c r="E304" s="57" t="s">
        <v>167</v>
      </c>
      <c r="F304" s="32" t="s">
        <v>46</v>
      </c>
      <c r="G304" s="30" t="s">
        <v>2</v>
      </c>
      <c r="H304" s="44" t="s">
        <v>37</v>
      </c>
      <c r="I304" s="52" t="s">
        <v>345</v>
      </c>
      <c r="J304" s="93" t="s">
        <v>3746</v>
      </c>
      <c r="K304" s="69"/>
      <c r="L304" s="38">
        <v>6</v>
      </c>
      <c r="M304" s="41" t="str">
        <f>VLOOKUP(I304,'[2]Phan ca HK1-2024'!$B$371:$G$555,6,0)</f>
        <v>16/09/2024</v>
      </c>
      <c r="N304" s="33"/>
      <c r="O304" s="2" t="s">
        <v>3644</v>
      </c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:43" s="1" customFormat="1" ht="23.25" hidden="1" customHeight="1">
      <c r="A305" s="28">
        <v>298</v>
      </c>
      <c r="B305" s="94" t="str">
        <f t="shared" si="4"/>
        <v>20241BS6018K19.7</v>
      </c>
      <c r="C305" s="93" t="s">
        <v>1448</v>
      </c>
      <c r="D305" s="139" t="str">
        <f>VLOOKUP(E305,[2]KHĐT_HKI_K19!$G$5:$AE$771,25,0)</f>
        <v>BS6018</v>
      </c>
      <c r="E305" s="57" t="s">
        <v>167</v>
      </c>
      <c r="F305" s="32" t="s">
        <v>45</v>
      </c>
      <c r="G305" s="30" t="s">
        <v>2</v>
      </c>
      <c r="H305" s="44" t="s">
        <v>26</v>
      </c>
      <c r="I305" s="52" t="s">
        <v>346</v>
      </c>
      <c r="J305" s="93" t="s">
        <v>3747</v>
      </c>
      <c r="K305" s="69"/>
      <c r="L305" s="38">
        <v>7</v>
      </c>
      <c r="M305" s="41" t="str">
        <f>VLOOKUP(I305,'[2]Phan ca HK1-2024'!$B$371:$G$555,6,0)</f>
        <v>16/09/2024</v>
      </c>
      <c r="N305" s="33"/>
      <c r="O305" s="2" t="s">
        <v>3644</v>
      </c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:43" s="1" customFormat="1" ht="23.25" hidden="1" customHeight="1">
      <c r="A306" s="28">
        <v>299</v>
      </c>
      <c r="B306" s="94" t="str">
        <f t="shared" si="4"/>
        <v>20241BS6018K19.8</v>
      </c>
      <c r="C306" s="93" t="s">
        <v>1450</v>
      </c>
      <c r="D306" s="139" t="str">
        <f>VLOOKUP(E306,[2]KHĐT_HKI_K19!$G$5:$AE$771,25,0)</f>
        <v>BS6018</v>
      </c>
      <c r="E306" s="57" t="s">
        <v>167</v>
      </c>
      <c r="F306" s="32" t="s">
        <v>47</v>
      </c>
      <c r="G306" s="30" t="s">
        <v>2</v>
      </c>
      <c r="H306" s="44" t="s">
        <v>26</v>
      </c>
      <c r="I306" s="52" t="s">
        <v>347</v>
      </c>
      <c r="J306" s="93" t="s">
        <v>3748</v>
      </c>
      <c r="K306" s="69"/>
      <c r="L306" s="38">
        <v>8</v>
      </c>
      <c r="M306" s="41" t="str">
        <f>VLOOKUP(I306,'[2]Phan ca HK1-2024'!$B$371:$G$555,6,0)</f>
        <v>16/09/2024</v>
      </c>
      <c r="N306" s="33"/>
      <c r="O306" s="2" t="s">
        <v>3644</v>
      </c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:43" s="1" customFormat="1" ht="23.25" hidden="1" customHeight="1">
      <c r="A307" s="28">
        <v>300</v>
      </c>
      <c r="B307" s="94" t="str">
        <f t="shared" si="4"/>
        <v>20241BS6018K19.9</v>
      </c>
      <c r="C307" s="93" t="s">
        <v>1453</v>
      </c>
      <c r="D307" s="139" t="str">
        <f>VLOOKUP(E307,[2]KHĐT_HKI_K19!$G$5:$AE$771,25,0)</f>
        <v>BS6018</v>
      </c>
      <c r="E307" s="57" t="s">
        <v>167</v>
      </c>
      <c r="F307" s="32" t="s">
        <v>47</v>
      </c>
      <c r="G307" s="30" t="s">
        <v>2</v>
      </c>
      <c r="H307" s="44" t="s">
        <v>21</v>
      </c>
      <c r="I307" s="52" t="s">
        <v>348</v>
      </c>
      <c r="J307" s="93" t="s">
        <v>3749</v>
      </c>
      <c r="K307" s="69"/>
      <c r="L307" s="38">
        <v>9</v>
      </c>
      <c r="M307" s="41" t="str">
        <f>VLOOKUP(I307,'[2]Phan ca HK1-2024'!$B$371:$G$555,6,0)</f>
        <v>16/09/2024</v>
      </c>
      <c r="N307" s="33"/>
      <c r="O307" s="2" t="s">
        <v>3644</v>
      </c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:43" s="1" customFormat="1" ht="23.25" hidden="1" customHeight="1">
      <c r="A308" s="28">
        <v>301</v>
      </c>
      <c r="B308" s="94" t="str">
        <f t="shared" si="4"/>
        <v>20241BS6018K19.10</v>
      </c>
      <c r="C308" s="93" t="s">
        <v>1456</v>
      </c>
      <c r="D308" s="139" t="str">
        <f>VLOOKUP(E308,[2]KHĐT_HKI_K19!$G$5:$AE$771,25,0)</f>
        <v>BS6018</v>
      </c>
      <c r="E308" s="57" t="s">
        <v>167</v>
      </c>
      <c r="F308" s="32" t="s">
        <v>45</v>
      </c>
      <c r="G308" s="30" t="s">
        <v>2</v>
      </c>
      <c r="H308" s="44" t="s">
        <v>172</v>
      </c>
      <c r="I308" s="52" t="s">
        <v>349</v>
      </c>
      <c r="J308" s="93" t="s">
        <v>3750</v>
      </c>
      <c r="K308" s="69"/>
      <c r="L308" s="38">
        <v>10</v>
      </c>
      <c r="M308" s="41" t="str">
        <f>VLOOKUP(I308,'[2]Phan ca HK1-2024'!$B$371:$G$555,6,0)</f>
        <v>16/09/2024</v>
      </c>
      <c r="N308" s="33"/>
      <c r="O308" s="2" t="s">
        <v>3644</v>
      </c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:43" s="1" customFormat="1" ht="23.25" hidden="1" customHeight="1">
      <c r="A309" s="28">
        <v>302</v>
      </c>
      <c r="B309" s="94" t="str">
        <f t="shared" si="4"/>
        <v>20241BS6018K19.11</v>
      </c>
      <c r="C309" s="445" t="s">
        <v>1459</v>
      </c>
      <c r="D309" s="139" t="str">
        <f>VLOOKUP(E309,[2]KHĐT_HKI_K19!$G$5:$AE$771,25,0)</f>
        <v>BS6018</v>
      </c>
      <c r="E309" s="57" t="s">
        <v>167</v>
      </c>
      <c r="F309" s="32" t="s">
        <v>45</v>
      </c>
      <c r="G309" s="30" t="s">
        <v>1</v>
      </c>
      <c r="H309" s="44" t="s">
        <v>28</v>
      </c>
      <c r="I309" s="34" t="s">
        <v>407</v>
      </c>
      <c r="J309" s="33"/>
      <c r="K309" s="69"/>
      <c r="L309" s="39">
        <v>11</v>
      </c>
      <c r="M309" s="41" t="str">
        <f>VLOOKUP(I309,'[2]Phan ca HK1-2024'!$B$371:$G$555,6,0)</f>
        <v>16/09/2024</v>
      </c>
      <c r="N309" s="54" t="s">
        <v>464</v>
      </c>
      <c r="O309" s="2" t="s">
        <v>3644</v>
      </c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:43" s="1" customFormat="1" ht="23.25" hidden="1" customHeight="1">
      <c r="A310" s="28">
        <v>303</v>
      </c>
      <c r="B310" s="94" t="str">
        <f t="shared" si="4"/>
        <v>20241BS6018K19.11</v>
      </c>
      <c r="C310" s="446"/>
      <c r="D310" s="139" t="str">
        <f>VLOOKUP(E310,[2]KHĐT_HKI_K19!$G$5:$AE$771,25,0)</f>
        <v>BS6018</v>
      </c>
      <c r="E310" s="57" t="s">
        <v>167</v>
      </c>
      <c r="F310" s="32" t="s">
        <v>45</v>
      </c>
      <c r="G310" s="30" t="s">
        <v>1</v>
      </c>
      <c r="H310" s="44" t="s">
        <v>28</v>
      </c>
      <c r="I310" s="52" t="s">
        <v>75</v>
      </c>
      <c r="J310" s="146" t="s">
        <v>3660</v>
      </c>
      <c r="K310" s="69"/>
      <c r="L310" s="39">
        <v>11</v>
      </c>
      <c r="M310" s="41" t="str">
        <f>VLOOKUP(I310,'[2]Phan ca HK1-2024'!$B$371:$G$555,6,0)</f>
        <v>16/09/2024</v>
      </c>
      <c r="N310" s="33"/>
      <c r="O310" s="2" t="s">
        <v>3644</v>
      </c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:43" s="1" customFormat="1" ht="23.25" hidden="1" customHeight="1">
      <c r="A311" s="28">
        <v>304</v>
      </c>
      <c r="B311" s="94" t="str">
        <f t="shared" si="4"/>
        <v>20241BS6018K19.12</v>
      </c>
      <c r="C311" s="93" t="s">
        <v>1462</v>
      </c>
      <c r="D311" s="139" t="str">
        <f>VLOOKUP(E311,[2]KHĐT_HKI_K19!$G$5:$AE$771,25,0)</f>
        <v>BS6018</v>
      </c>
      <c r="E311" s="57" t="s">
        <v>167</v>
      </c>
      <c r="F311" s="32" t="s">
        <v>47</v>
      </c>
      <c r="G311" s="30" t="s">
        <v>5</v>
      </c>
      <c r="H311" s="44" t="s">
        <v>35</v>
      </c>
      <c r="I311" s="52" t="s">
        <v>350</v>
      </c>
      <c r="J311" s="93" t="s">
        <v>3760</v>
      </c>
      <c r="K311" s="69"/>
      <c r="L311" s="38">
        <v>12</v>
      </c>
      <c r="M311" s="41" t="str">
        <f>VLOOKUP(I311,'[2]Phan ca HK1-2024'!$B$371:$G$555,6,0)</f>
        <v>16/09/2024</v>
      </c>
      <c r="N311" s="33"/>
      <c r="O311" s="2" t="s">
        <v>3644</v>
      </c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:43" s="1" customFormat="1" ht="23.25" hidden="1" customHeight="1">
      <c r="A312" s="28">
        <v>305</v>
      </c>
      <c r="B312" s="94" t="str">
        <f t="shared" si="4"/>
        <v>20241BS6018K19.13</v>
      </c>
      <c r="C312" s="93" t="s">
        <v>1465</v>
      </c>
      <c r="D312" s="139" t="str">
        <f>VLOOKUP(E312,[2]KHĐT_HKI_K19!$G$5:$AE$771,25,0)</f>
        <v>BS6018</v>
      </c>
      <c r="E312" s="57" t="s">
        <v>167</v>
      </c>
      <c r="F312" s="32" t="s">
        <v>47</v>
      </c>
      <c r="G312" s="30" t="s">
        <v>1</v>
      </c>
      <c r="H312" s="44" t="s">
        <v>28</v>
      </c>
      <c r="I312" s="52" t="s">
        <v>76</v>
      </c>
      <c r="J312" s="146" t="s">
        <v>3661</v>
      </c>
      <c r="K312" s="69"/>
      <c r="L312" s="38">
        <v>13</v>
      </c>
      <c r="M312" s="41" t="str">
        <f>VLOOKUP(I312,'[2]Phan ca HK1-2024'!$B$371:$G$555,6,0)</f>
        <v>16/09/2024</v>
      </c>
      <c r="N312" s="33"/>
      <c r="O312" s="2" t="s">
        <v>3644</v>
      </c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:43" s="1" customFormat="1" ht="23.25" hidden="1" customHeight="1">
      <c r="A313" s="28">
        <v>306</v>
      </c>
      <c r="B313" s="94" t="str">
        <f t="shared" si="4"/>
        <v>20241BS6018K19.14</v>
      </c>
      <c r="C313" s="93" t="s">
        <v>1468</v>
      </c>
      <c r="D313" s="139" t="str">
        <f>VLOOKUP(E313,[2]KHĐT_HKI_K19!$G$5:$AE$771,25,0)</f>
        <v>BS6018</v>
      </c>
      <c r="E313" s="57" t="s">
        <v>167</v>
      </c>
      <c r="F313" s="32" t="s">
        <v>45</v>
      </c>
      <c r="G313" s="30" t="s">
        <v>1</v>
      </c>
      <c r="H313" s="44" t="s">
        <v>108</v>
      </c>
      <c r="I313" s="52" t="s">
        <v>77</v>
      </c>
      <c r="J313" s="146" t="s">
        <v>3662</v>
      </c>
      <c r="K313" s="69"/>
      <c r="L313" s="38">
        <v>14</v>
      </c>
      <c r="M313" s="41" t="str">
        <f>VLOOKUP(I313,'[2]Phan ca HK1-2024'!$B$371:$G$555,6,0)</f>
        <v>16/09/2024</v>
      </c>
      <c r="N313" s="33"/>
      <c r="O313" s="2" t="s">
        <v>3644</v>
      </c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:43" s="1" customFormat="1" ht="23.25" hidden="1" customHeight="1">
      <c r="A314" s="28">
        <v>307</v>
      </c>
      <c r="B314" s="94" t="str">
        <f t="shared" si="4"/>
        <v>20241BS6018K19.15</v>
      </c>
      <c r="C314" s="93" t="s">
        <v>1471</v>
      </c>
      <c r="D314" s="139" t="str">
        <f>VLOOKUP(E314,[2]KHĐT_HKI_K19!$G$5:$AE$771,25,0)</f>
        <v>BS6018</v>
      </c>
      <c r="E314" s="57" t="s">
        <v>167</v>
      </c>
      <c r="F314" s="32" t="s">
        <v>47</v>
      </c>
      <c r="G314" s="30" t="s">
        <v>1</v>
      </c>
      <c r="H314" s="44" t="s">
        <v>108</v>
      </c>
      <c r="I314" s="52" t="s">
        <v>78</v>
      </c>
      <c r="J314" s="146" t="s">
        <v>3663</v>
      </c>
      <c r="K314" s="69"/>
      <c r="L314" s="38">
        <v>15</v>
      </c>
      <c r="M314" s="41" t="str">
        <f>VLOOKUP(I314,'[2]Phan ca HK1-2024'!$B$371:$G$555,6,0)</f>
        <v>16/09/2024</v>
      </c>
      <c r="N314" s="33"/>
      <c r="O314" s="2" t="s">
        <v>3644</v>
      </c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:43" s="1" customFormat="1" ht="23.25" hidden="1" customHeight="1">
      <c r="A315" s="28">
        <v>308</v>
      </c>
      <c r="B315" s="94" t="str">
        <f t="shared" si="4"/>
        <v>20241BS6018K19.16</v>
      </c>
      <c r="C315" s="93" t="s">
        <v>1474</v>
      </c>
      <c r="D315" s="139" t="str">
        <f>VLOOKUP(E315,[2]KHĐT_HKI_K19!$G$5:$AE$771,25,0)</f>
        <v>BS6018</v>
      </c>
      <c r="E315" s="57" t="s">
        <v>167</v>
      </c>
      <c r="F315" s="32" t="s">
        <v>48</v>
      </c>
      <c r="G315" s="30" t="s">
        <v>1</v>
      </c>
      <c r="H315" s="44" t="s">
        <v>29</v>
      </c>
      <c r="I315" s="52" t="s">
        <v>139</v>
      </c>
      <c r="J315" s="146" t="s">
        <v>3664</v>
      </c>
      <c r="K315" s="69"/>
      <c r="L315" s="38">
        <v>16</v>
      </c>
      <c r="M315" s="41" t="str">
        <f>VLOOKUP(I315,'[2]Phan ca HK1-2024'!$B$371:$G$555,6,0)</f>
        <v>16/09/2024</v>
      </c>
      <c r="N315" s="33"/>
      <c r="O315" s="2" t="s">
        <v>3644</v>
      </c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:43" s="1" customFormat="1" ht="23.25" hidden="1" customHeight="1">
      <c r="A316" s="28">
        <v>309</v>
      </c>
      <c r="B316" s="94" t="str">
        <f t="shared" si="4"/>
        <v>20241BS6018K19.17</v>
      </c>
      <c r="C316" s="93" t="s">
        <v>1477</v>
      </c>
      <c r="D316" s="139" t="str">
        <f>VLOOKUP(E316,[2]KHĐT_HKI_K19!$G$5:$AE$771,25,0)</f>
        <v>BS6018</v>
      </c>
      <c r="E316" s="57" t="s">
        <v>167</v>
      </c>
      <c r="F316" s="32" t="s">
        <v>46</v>
      </c>
      <c r="G316" s="30" t="s">
        <v>1</v>
      </c>
      <c r="H316" s="44" t="s">
        <v>29</v>
      </c>
      <c r="I316" s="52" t="s">
        <v>141</v>
      </c>
      <c r="J316" s="146" t="s">
        <v>3665</v>
      </c>
      <c r="K316" s="69"/>
      <c r="L316" s="38">
        <v>17</v>
      </c>
      <c r="M316" s="41" t="str">
        <f>VLOOKUP(I316,'[2]Phan ca HK1-2024'!$B$371:$G$555,6,0)</f>
        <v>16/09/2024</v>
      </c>
      <c r="N316" s="33"/>
      <c r="O316" s="2" t="s">
        <v>3644</v>
      </c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:43" s="1" customFormat="1" ht="23.25" hidden="1" customHeight="1">
      <c r="A317" s="28">
        <v>310</v>
      </c>
      <c r="B317" s="94" t="str">
        <f t="shared" si="4"/>
        <v>20241BS6018K19.18</v>
      </c>
      <c r="C317" s="93" t="s">
        <v>1480</v>
      </c>
      <c r="D317" s="139" t="str">
        <f>VLOOKUP(E317,[2]KHĐT_HKI_K19!$G$5:$AE$771,25,0)</f>
        <v>BS6018</v>
      </c>
      <c r="E317" s="57" t="s">
        <v>167</v>
      </c>
      <c r="F317" s="32" t="s">
        <v>48</v>
      </c>
      <c r="G317" s="30" t="s">
        <v>1</v>
      </c>
      <c r="H317" s="44" t="s">
        <v>111</v>
      </c>
      <c r="I317" s="52" t="s">
        <v>416</v>
      </c>
      <c r="J317" s="93" t="s">
        <v>3759</v>
      </c>
      <c r="K317" s="69"/>
      <c r="L317" s="38">
        <v>18</v>
      </c>
      <c r="M317" s="41" t="str">
        <f>VLOOKUP(I317,'[2]Phan ca HK1-2024'!$B$371:$G$555,6,0)</f>
        <v>16/09/2024</v>
      </c>
      <c r="N317" s="33"/>
      <c r="O317" s="2" t="s">
        <v>3644</v>
      </c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:43" s="1" customFormat="1" ht="23.25" hidden="1" customHeight="1">
      <c r="A318" s="28">
        <v>311</v>
      </c>
      <c r="B318" s="94" t="str">
        <f t="shared" si="4"/>
        <v>20241BS6018K19.19</v>
      </c>
      <c r="C318" s="93" t="s">
        <v>1483</v>
      </c>
      <c r="D318" s="139" t="str">
        <f>VLOOKUP(E318,[2]KHĐT_HKI_K19!$G$5:$AE$771,25,0)</f>
        <v>BS6018</v>
      </c>
      <c r="E318" s="57" t="s">
        <v>167</v>
      </c>
      <c r="F318" s="32" t="s">
        <v>45</v>
      </c>
      <c r="G318" s="30" t="s">
        <v>5</v>
      </c>
      <c r="H318" s="44" t="s">
        <v>35</v>
      </c>
      <c r="I318" s="52" t="s">
        <v>71</v>
      </c>
      <c r="J318" s="93" t="s">
        <v>3666</v>
      </c>
      <c r="K318" s="69"/>
      <c r="L318" s="38">
        <v>19</v>
      </c>
      <c r="M318" s="41" t="str">
        <f>VLOOKUP(I318,'[2]Phan ca HK1-2024'!$B$371:$G$555,6,0)</f>
        <v>16/09/2024</v>
      </c>
      <c r="N318" s="33"/>
      <c r="O318" s="2" t="s">
        <v>3644</v>
      </c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:43" s="1" customFormat="1" ht="23.25" hidden="1" customHeight="1">
      <c r="A319" s="28">
        <v>312</v>
      </c>
      <c r="B319" s="94" t="str">
        <f t="shared" si="4"/>
        <v>20241BS6018K19.20</v>
      </c>
      <c r="C319" s="93" t="s">
        <v>1486</v>
      </c>
      <c r="D319" s="139" t="str">
        <f>VLOOKUP(E319,[2]KHĐT_HKI_K19!$G$5:$AE$771,25,0)</f>
        <v>BS6018</v>
      </c>
      <c r="E319" s="57" t="s">
        <v>167</v>
      </c>
      <c r="F319" s="32" t="s">
        <v>46</v>
      </c>
      <c r="G319" s="30" t="s">
        <v>5</v>
      </c>
      <c r="H319" s="44" t="s">
        <v>37</v>
      </c>
      <c r="I319" s="52" t="s">
        <v>109</v>
      </c>
      <c r="J319" s="93" t="s">
        <v>3667</v>
      </c>
      <c r="K319" s="69"/>
      <c r="L319" s="38">
        <v>20</v>
      </c>
      <c r="M319" s="41" t="str">
        <f>VLOOKUP(I319,'[2]Phan ca HK1-2024'!$B$371:$G$555,6,0)</f>
        <v>16/09/2024</v>
      </c>
      <c r="N319" s="33"/>
      <c r="O319" s="2" t="s">
        <v>3644</v>
      </c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:43" ht="23.25" hidden="1" customHeight="1">
      <c r="A320" s="28">
        <v>313</v>
      </c>
      <c r="B320" s="94" t="str">
        <f t="shared" si="4"/>
        <v>20241BS6018K19.21</v>
      </c>
      <c r="C320" s="93" t="s">
        <v>1489</v>
      </c>
      <c r="D320" s="139" t="str">
        <f>VLOOKUP(E320,[2]KHĐT_HKI_K19!$G$5:$AE$771,25,0)</f>
        <v>BS6018</v>
      </c>
      <c r="E320" s="57" t="s">
        <v>167</v>
      </c>
      <c r="F320" s="32" t="s">
        <v>45</v>
      </c>
      <c r="G320" s="30" t="s">
        <v>5</v>
      </c>
      <c r="H320" s="44" t="s">
        <v>37</v>
      </c>
      <c r="I320" s="52" t="s">
        <v>99</v>
      </c>
      <c r="J320" s="93" t="s">
        <v>3706</v>
      </c>
      <c r="K320" s="69"/>
      <c r="L320" s="38">
        <v>21</v>
      </c>
      <c r="M320" s="41" t="str">
        <f>VLOOKUP(I320,'[2]Phan ca HK1-2024'!$B$371:$G$555,6,0)</f>
        <v>16/09/2024</v>
      </c>
      <c r="N320" s="33"/>
      <c r="O320" s="2" t="s">
        <v>3644</v>
      </c>
    </row>
    <row r="321" spans="1:43" ht="23.25" hidden="1" customHeight="1">
      <c r="A321" s="28">
        <v>314</v>
      </c>
      <c r="B321" s="94" t="str">
        <f t="shared" si="4"/>
        <v>20241BS6018K19.22</v>
      </c>
      <c r="C321" s="93" t="s">
        <v>1492</v>
      </c>
      <c r="D321" s="139" t="str">
        <f>VLOOKUP(E321,[2]KHĐT_HKI_K19!$G$5:$AE$771,25,0)</f>
        <v>BS6018</v>
      </c>
      <c r="E321" s="57" t="s">
        <v>167</v>
      </c>
      <c r="F321" s="32" t="s">
        <v>46</v>
      </c>
      <c r="G321" s="30" t="s">
        <v>2</v>
      </c>
      <c r="H321" s="44" t="s">
        <v>172</v>
      </c>
      <c r="I321" s="52" t="s">
        <v>144</v>
      </c>
      <c r="J321" s="93" t="s">
        <v>3725</v>
      </c>
      <c r="K321" s="69"/>
      <c r="L321" s="38">
        <v>22</v>
      </c>
      <c r="M321" s="41" t="str">
        <f>VLOOKUP(I321,'[2]Phan ca HK1-2024'!$B$371:$G$555,6,0)</f>
        <v>16/09/2024</v>
      </c>
      <c r="N321" s="33"/>
      <c r="O321" s="2" t="s">
        <v>3644</v>
      </c>
    </row>
    <row r="322" spans="1:43" ht="23.25" hidden="1" customHeight="1">
      <c r="A322" s="28">
        <v>315</v>
      </c>
      <c r="B322" s="94" t="str">
        <f t="shared" si="4"/>
        <v>20241BS6018K19.23</v>
      </c>
      <c r="C322" s="93" t="s">
        <v>1494</v>
      </c>
      <c r="D322" s="139" t="str">
        <f>VLOOKUP(E322,[2]KHĐT_HKI_K19!$G$5:$AE$771,25,0)</f>
        <v>BS6018</v>
      </c>
      <c r="E322" s="57" t="s">
        <v>167</v>
      </c>
      <c r="F322" s="32" t="s">
        <v>48</v>
      </c>
      <c r="G322" s="30" t="s">
        <v>0</v>
      </c>
      <c r="H322" s="44" t="s">
        <v>43</v>
      </c>
      <c r="I322" s="52" t="s">
        <v>72</v>
      </c>
      <c r="J322" s="93" t="s">
        <v>3668</v>
      </c>
      <c r="K322" s="69"/>
      <c r="L322" s="38">
        <v>23</v>
      </c>
      <c r="M322" s="41" t="str">
        <f>VLOOKUP(I322,'[2]Phan ca HK1-2024'!$B$371:$G$555,6,0)</f>
        <v>16/09/2024</v>
      </c>
      <c r="N322" s="24"/>
      <c r="O322" s="2" t="s">
        <v>3644</v>
      </c>
      <c r="AO322" s="3"/>
      <c r="AP322" s="3"/>
      <c r="AQ322" s="3"/>
    </row>
    <row r="323" spans="1:43" ht="23.25" hidden="1" customHeight="1">
      <c r="A323" s="28">
        <v>316</v>
      </c>
      <c r="B323" s="94" t="str">
        <f t="shared" si="4"/>
        <v>20241BS6018K19.24</v>
      </c>
      <c r="C323" s="93" t="s">
        <v>1497</v>
      </c>
      <c r="D323" s="139" t="str">
        <f>VLOOKUP(E323,[2]KHĐT_HKI_K19!$G$5:$AE$771,25,0)</f>
        <v>BS6018</v>
      </c>
      <c r="E323" s="57" t="s">
        <v>167</v>
      </c>
      <c r="F323" s="32" t="s">
        <v>46</v>
      </c>
      <c r="G323" s="30" t="s">
        <v>0</v>
      </c>
      <c r="H323" s="44" t="s">
        <v>35</v>
      </c>
      <c r="I323" s="52" t="s">
        <v>73</v>
      </c>
      <c r="J323" s="93" t="s">
        <v>3669</v>
      </c>
      <c r="K323" s="69"/>
      <c r="L323" s="38">
        <v>24</v>
      </c>
      <c r="M323" s="41" t="str">
        <f>VLOOKUP(I323,'[2]Phan ca HK1-2024'!$B$371:$G$555,6,0)</f>
        <v>16/09/2024</v>
      </c>
      <c r="N323" s="24"/>
      <c r="O323" s="2" t="s">
        <v>3644</v>
      </c>
      <c r="AO323" s="3"/>
      <c r="AP323" s="3"/>
      <c r="AQ323" s="3"/>
    </row>
    <row r="324" spans="1:43" ht="23.25" hidden="1" customHeight="1">
      <c r="A324" s="28">
        <v>317</v>
      </c>
      <c r="B324" s="94" t="str">
        <f t="shared" si="4"/>
        <v>20241BS6018K19.25</v>
      </c>
      <c r="C324" s="93" t="s">
        <v>1500</v>
      </c>
      <c r="D324" s="139" t="str">
        <f>VLOOKUP(E324,[2]KHĐT_HKI_K19!$G$5:$AE$771,25,0)</f>
        <v>BS6018</v>
      </c>
      <c r="E324" s="57" t="s">
        <v>167</v>
      </c>
      <c r="F324" s="32" t="s">
        <v>45</v>
      </c>
      <c r="G324" s="30" t="s">
        <v>0</v>
      </c>
      <c r="H324" s="44" t="s">
        <v>31</v>
      </c>
      <c r="I324" s="52" t="s">
        <v>74</v>
      </c>
      <c r="J324" s="93" t="s">
        <v>3670</v>
      </c>
      <c r="K324" s="69"/>
      <c r="L324" s="38">
        <v>25</v>
      </c>
      <c r="M324" s="41" t="str">
        <f>VLOOKUP(I324,'[2]Phan ca HK1-2024'!$B$371:$G$555,6,0)</f>
        <v>16/09/2024</v>
      </c>
      <c r="N324" s="24"/>
      <c r="O324" s="2" t="s">
        <v>3644</v>
      </c>
      <c r="AO324" s="3"/>
      <c r="AP324" s="3"/>
      <c r="AQ324" s="3"/>
    </row>
    <row r="325" spans="1:43" ht="23.25" hidden="1" customHeight="1">
      <c r="A325" s="28">
        <v>318</v>
      </c>
      <c r="B325" s="94" t="str">
        <f t="shared" si="4"/>
        <v>20241BS6018K19.26</v>
      </c>
      <c r="C325" s="93" t="s">
        <v>1503</v>
      </c>
      <c r="D325" s="139" t="str">
        <f>VLOOKUP(E325,[2]KHĐT_HKI_K19!$G$5:$AE$771,25,0)</f>
        <v>BS6018</v>
      </c>
      <c r="E325" s="57" t="s">
        <v>167</v>
      </c>
      <c r="F325" s="32" t="s">
        <v>47</v>
      </c>
      <c r="G325" s="30" t="s">
        <v>0</v>
      </c>
      <c r="H325" s="44" t="s">
        <v>31</v>
      </c>
      <c r="I325" s="52" t="s">
        <v>151</v>
      </c>
      <c r="J325" s="93" t="s">
        <v>3671</v>
      </c>
      <c r="K325" s="69"/>
      <c r="L325" s="38">
        <v>26</v>
      </c>
      <c r="M325" s="41" t="str">
        <f>VLOOKUP(I325,'[2]Phan ca HK1-2024'!$B$371:$G$555,6,0)</f>
        <v>16/09/2024</v>
      </c>
      <c r="N325" s="24"/>
      <c r="O325" s="2" t="s">
        <v>3644</v>
      </c>
      <c r="AP325" s="3"/>
      <c r="AQ325" s="3"/>
    </row>
    <row r="326" spans="1:43" ht="23.25" hidden="1" customHeight="1">
      <c r="A326" s="28">
        <v>319</v>
      </c>
      <c r="B326" s="94" t="str">
        <f t="shared" si="4"/>
        <v>20241BS6018K19.27</v>
      </c>
      <c r="C326" s="93" t="s">
        <v>1506</v>
      </c>
      <c r="D326" s="139" t="str">
        <f>VLOOKUP(E326,[2]KHĐT_HKI_K19!$G$5:$AE$771,25,0)</f>
        <v>BS6018</v>
      </c>
      <c r="E326" s="57" t="s">
        <v>167</v>
      </c>
      <c r="F326" s="32" t="s">
        <v>19</v>
      </c>
      <c r="G326" s="30" t="s">
        <v>5</v>
      </c>
      <c r="H326" s="44" t="s">
        <v>43</v>
      </c>
      <c r="I326" s="52" t="s">
        <v>60</v>
      </c>
      <c r="J326" s="93" t="s">
        <v>3709</v>
      </c>
      <c r="K326" s="69"/>
      <c r="L326" s="38">
        <v>27</v>
      </c>
      <c r="M326" s="41" t="str">
        <f>VLOOKUP(I326,'[2]Phan ca HK1-2024'!$B$371:$G$555,6,0)</f>
        <v>16/09/2024</v>
      </c>
      <c r="N326" s="33"/>
      <c r="O326" s="2" t="s">
        <v>3644</v>
      </c>
    </row>
    <row r="327" spans="1:43" ht="23.25" hidden="1" customHeight="1">
      <c r="A327" s="28">
        <v>320</v>
      </c>
      <c r="B327" s="94" t="str">
        <f t="shared" si="4"/>
        <v>20241BS6018K19.28</v>
      </c>
      <c r="C327" s="93" t="s">
        <v>1509</v>
      </c>
      <c r="D327" s="139" t="str">
        <f>VLOOKUP(E327,[2]KHĐT_HKI_K19!$G$5:$AE$771,25,0)</f>
        <v>BS6018</v>
      </c>
      <c r="E327" s="57" t="s">
        <v>167</v>
      </c>
      <c r="F327" s="32" t="s">
        <v>48</v>
      </c>
      <c r="G327" s="30" t="s">
        <v>5</v>
      </c>
      <c r="H327" s="44" t="s">
        <v>21</v>
      </c>
      <c r="I327" s="52" t="s">
        <v>149</v>
      </c>
      <c r="J327" s="93" t="s">
        <v>3708</v>
      </c>
      <c r="K327" s="69"/>
      <c r="L327" s="38">
        <v>28</v>
      </c>
      <c r="M327" s="41" t="str">
        <f>VLOOKUP(I327,'[2]Phan ca HK1-2024'!$B$371:$G$555,6,0)</f>
        <v>16/09/2024</v>
      </c>
      <c r="N327" s="33"/>
      <c r="O327" s="2" t="s">
        <v>3644</v>
      </c>
    </row>
    <row r="328" spans="1:43" ht="23.25" hidden="1" customHeight="1">
      <c r="A328" s="28">
        <v>321</v>
      </c>
      <c r="B328" s="94" t="str">
        <f t="shared" ref="B328:B394" si="5">CONCATENATE(20241,$D328,"K19.",$L328)</f>
        <v>20241BS6018K19.29</v>
      </c>
      <c r="C328" s="93" t="s">
        <v>1511</v>
      </c>
      <c r="D328" s="196" t="str">
        <f>VLOOKUP(E328,[2]KHĐT_HKI_K19!$G$5:$AE$771,25,0)</f>
        <v>BS6018</v>
      </c>
      <c r="E328" s="57" t="s">
        <v>167</v>
      </c>
      <c r="F328" s="32" t="s">
        <v>46</v>
      </c>
      <c r="G328" s="30" t="s">
        <v>1</v>
      </c>
      <c r="H328" s="44" t="s">
        <v>172</v>
      </c>
      <c r="I328" s="52" t="s">
        <v>112</v>
      </c>
      <c r="J328" s="93" t="s">
        <v>3751</v>
      </c>
      <c r="K328" s="69"/>
      <c r="L328" s="38">
        <v>29</v>
      </c>
      <c r="M328" s="41" t="str">
        <f>VLOOKUP(I328,'[2]Phan ca HK1-2024'!$B$371:$G$555,6,0)</f>
        <v>16/09/2024</v>
      </c>
      <c r="N328" s="33"/>
      <c r="O328" s="2" t="s">
        <v>3644</v>
      </c>
    </row>
    <row r="329" spans="1:43" ht="23.25" customHeight="1">
      <c r="A329" s="28">
        <v>322</v>
      </c>
      <c r="B329" s="94" t="str">
        <f t="shared" si="5"/>
        <v>20241BS6018K19.30</v>
      </c>
      <c r="C329" s="93" t="s">
        <v>1514</v>
      </c>
      <c r="D329" s="139" t="str">
        <f>VLOOKUP(E329,[2]KHĐT_HKI_K19!$G$5:$AE$771,25,0)</f>
        <v>BS6018</v>
      </c>
      <c r="E329" s="57" t="s">
        <v>167</v>
      </c>
      <c r="F329" s="32" t="s">
        <v>46</v>
      </c>
      <c r="G329" s="30" t="s">
        <v>5</v>
      </c>
      <c r="H329" s="44" t="s">
        <v>35</v>
      </c>
      <c r="I329" s="52" t="s">
        <v>92</v>
      </c>
      <c r="J329" s="146" t="s">
        <v>3713</v>
      </c>
      <c r="K329" s="69"/>
      <c r="L329" s="38">
        <v>30</v>
      </c>
      <c r="M329" s="41" t="str">
        <f>VLOOKUP(I329,'[2]Phan ca HK1-2024'!$B$371:$G$555,6,0)</f>
        <v>16/09/2024</v>
      </c>
      <c r="N329" s="33"/>
      <c r="O329" s="2" t="s">
        <v>3644</v>
      </c>
    </row>
    <row r="330" spans="1:43" ht="23.25" customHeight="1">
      <c r="A330" s="28">
        <v>323</v>
      </c>
      <c r="B330" s="94" t="str">
        <f t="shared" si="5"/>
        <v>20241BS6018K19.31</v>
      </c>
      <c r="C330" s="93" t="s">
        <v>1517</v>
      </c>
      <c r="D330" s="139" t="str">
        <f>VLOOKUP(E330,[2]KHĐT_HKI_K19!$G$5:$AE$771,25,0)</f>
        <v>BS6018</v>
      </c>
      <c r="E330" s="57" t="s">
        <v>167</v>
      </c>
      <c r="F330" s="32" t="s">
        <v>48</v>
      </c>
      <c r="G330" s="30" t="s">
        <v>5</v>
      </c>
      <c r="H330" s="44" t="s">
        <v>37</v>
      </c>
      <c r="I330" s="52" t="s">
        <v>93</v>
      </c>
      <c r="J330" s="146" t="s">
        <v>3712</v>
      </c>
      <c r="K330" s="69"/>
      <c r="L330" s="38">
        <v>31</v>
      </c>
      <c r="M330" s="41" t="str">
        <f>VLOOKUP(I330,'[2]Phan ca HK1-2024'!$B$371:$G$555,6,0)</f>
        <v>16/09/2024</v>
      </c>
      <c r="N330" s="33"/>
      <c r="O330" s="2" t="s">
        <v>3644</v>
      </c>
    </row>
    <row r="331" spans="1:43" ht="23.25" customHeight="1">
      <c r="A331" s="28">
        <v>324</v>
      </c>
      <c r="B331" s="94" t="str">
        <f t="shared" si="5"/>
        <v>20241BS6018K19.32</v>
      </c>
      <c r="C331" s="93" t="s">
        <v>1520</v>
      </c>
      <c r="D331" s="139" t="str">
        <f>VLOOKUP(E331,[2]KHĐT_HKI_K19!$G$5:$AE$771,25,0)</f>
        <v>BS6018</v>
      </c>
      <c r="E331" s="57" t="s">
        <v>167</v>
      </c>
      <c r="F331" s="32" t="s">
        <v>46</v>
      </c>
      <c r="G331" s="30" t="s">
        <v>4</v>
      </c>
      <c r="H331" s="44" t="s">
        <v>43</v>
      </c>
      <c r="I331" s="52" t="s">
        <v>94</v>
      </c>
      <c r="J331" s="146" t="s">
        <v>3714</v>
      </c>
      <c r="K331" s="69"/>
      <c r="L331" s="38">
        <v>32</v>
      </c>
      <c r="M331" s="41" t="str">
        <f>VLOOKUP(I331,'[2]Phan ca HK1-2024'!$B$371:$G$555,6,0)</f>
        <v>16/09/2024</v>
      </c>
      <c r="N331" s="33"/>
      <c r="O331" s="2" t="s">
        <v>3644</v>
      </c>
    </row>
    <row r="332" spans="1:43" ht="23.25" customHeight="1">
      <c r="A332" s="28">
        <v>325</v>
      </c>
      <c r="B332" s="94" t="str">
        <f t="shared" si="5"/>
        <v>20241BS6018K19.33</v>
      </c>
      <c r="C332" s="93" t="s">
        <v>1523</v>
      </c>
      <c r="D332" s="139" t="str">
        <f>VLOOKUP(E332,[2]KHĐT_HKI_K19!$G$5:$AE$771,25,0)</f>
        <v>BS6018</v>
      </c>
      <c r="E332" s="57" t="s">
        <v>167</v>
      </c>
      <c r="F332" s="32" t="s">
        <v>48</v>
      </c>
      <c r="G332" s="30" t="s">
        <v>4</v>
      </c>
      <c r="H332" s="44" t="s">
        <v>43</v>
      </c>
      <c r="I332" s="52" t="s">
        <v>95</v>
      </c>
      <c r="J332" s="146" t="s">
        <v>3715</v>
      </c>
      <c r="K332" s="69"/>
      <c r="L332" s="38">
        <v>33</v>
      </c>
      <c r="M332" s="41" t="str">
        <f>VLOOKUP(I332,'[2]Phan ca HK1-2024'!$B$371:$G$555,6,0)</f>
        <v>16/09/2024</v>
      </c>
      <c r="N332" s="33"/>
      <c r="O332" s="2" t="s">
        <v>3644</v>
      </c>
    </row>
    <row r="333" spans="1:43" ht="23.25" customHeight="1">
      <c r="A333" s="28">
        <v>326</v>
      </c>
      <c r="B333" s="94" t="str">
        <f t="shared" si="5"/>
        <v>20241BS6018K19.34</v>
      </c>
      <c r="C333" s="93" t="s">
        <v>1526</v>
      </c>
      <c r="D333" s="139" t="str">
        <f>VLOOKUP(E333,[2]KHĐT_HKI_K19!$G$5:$AE$771,25,0)</f>
        <v>BS6018</v>
      </c>
      <c r="E333" s="57" t="s">
        <v>167</v>
      </c>
      <c r="F333" s="32" t="s">
        <v>47</v>
      </c>
      <c r="G333" s="30" t="s">
        <v>4</v>
      </c>
      <c r="H333" s="44" t="s">
        <v>38</v>
      </c>
      <c r="I333" s="52" t="s">
        <v>96</v>
      </c>
      <c r="J333" s="146" t="s">
        <v>3716</v>
      </c>
      <c r="K333" s="69"/>
      <c r="L333" s="38">
        <v>34</v>
      </c>
      <c r="M333" s="41" t="str">
        <f>VLOOKUP(I333,'[2]Phan ca HK1-2024'!$B$371:$G$555,6,0)</f>
        <v>16/09/2024</v>
      </c>
      <c r="N333" s="33"/>
      <c r="O333" s="2" t="s">
        <v>3644</v>
      </c>
    </row>
    <row r="334" spans="1:43" ht="23.25" hidden="1" customHeight="1">
      <c r="A334" s="28">
        <v>327</v>
      </c>
      <c r="B334" s="94" t="str">
        <f t="shared" si="5"/>
        <v>20241BM6224K19.1</v>
      </c>
      <c r="C334" s="93" t="s">
        <v>1529</v>
      </c>
      <c r="D334" s="139" t="str">
        <f>VLOOKUP(E334,[2]KHĐT_HKI_K19!$G$5:$AE$771,25,0)</f>
        <v>BM6224</v>
      </c>
      <c r="E334" s="57" t="s">
        <v>132</v>
      </c>
      <c r="F334" s="32" t="s">
        <v>13</v>
      </c>
      <c r="G334" s="30" t="s">
        <v>1</v>
      </c>
      <c r="H334" s="44" t="s">
        <v>31</v>
      </c>
      <c r="I334" s="52" t="s">
        <v>90</v>
      </c>
      <c r="J334" s="93" t="s">
        <v>3721</v>
      </c>
      <c r="K334" s="69"/>
      <c r="L334" s="38">
        <v>1</v>
      </c>
      <c r="M334" s="41" t="str">
        <f>VLOOKUP(I334,'[2]Phan ca HK1-2024'!$B$371:$G$555,6,0)</f>
        <v>16/09/2024</v>
      </c>
      <c r="N334" s="33"/>
      <c r="O334" s="2" t="s">
        <v>3645</v>
      </c>
    </row>
    <row r="335" spans="1:43" ht="23.25" hidden="1" customHeight="1">
      <c r="A335" s="28">
        <v>328</v>
      </c>
      <c r="B335" s="94" t="str">
        <f t="shared" si="5"/>
        <v>20241BM6224K19.2</v>
      </c>
      <c r="C335" s="93" t="s">
        <v>1532</v>
      </c>
      <c r="D335" s="139" t="str">
        <f>VLOOKUP(E335,[2]KHĐT_HKI_K19!$G$5:$AE$771,25,0)</f>
        <v>BM6224</v>
      </c>
      <c r="E335" s="57" t="s">
        <v>132</v>
      </c>
      <c r="F335" s="32" t="s">
        <v>65</v>
      </c>
      <c r="G335" s="30" t="s">
        <v>1</v>
      </c>
      <c r="H335" s="44" t="s">
        <v>31</v>
      </c>
      <c r="I335" s="52" t="s">
        <v>91</v>
      </c>
      <c r="J335" s="93" t="s">
        <v>3722</v>
      </c>
      <c r="K335" s="69"/>
      <c r="L335" s="38">
        <v>2</v>
      </c>
      <c r="M335" s="41" t="str">
        <f>VLOOKUP(I335,'[2]Phan ca HK1-2024'!$B$371:$G$555,6,0)</f>
        <v>16/09/2024</v>
      </c>
      <c r="N335" s="33"/>
      <c r="O335" s="2" t="s">
        <v>3645</v>
      </c>
    </row>
    <row r="336" spans="1:43" s="1" customFormat="1" ht="23.25" hidden="1" customHeight="1">
      <c r="A336" s="28">
        <v>329</v>
      </c>
      <c r="B336" s="94" t="str">
        <f t="shared" si="5"/>
        <v>20241BM6224K19.3</v>
      </c>
      <c r="C336" s="93" t="s">
        <v>3636</v>
      </c>
      <c r="D336" s="139" t="str">
        <f>VLOOKUP(E336,[2]KHĐT_HKI_K19!$G$5:$AE$771,25,0)</f>
        <v>BM6224</v>
      </c>
      <c r="E336" s="57" t="s">
        <v>132</v>
      </c>
      <c r="F336" s="32" t="s">
        <v>13</v>
      </c>
      <c r="G336" s="30" t="s">
        <v>0</v>
      </c>
      <c r="H336" s="44" t="s">
        <v>482</v>
      </c>
      <c r="I336" s="31" t="s">
        <v>402</v>
      </c>
      <c r="J336" s="33"/>
      <c r="K336" s="69"/>
      <c r="L336" s="38">
        <v>3</v>
      </c>
      <c r="M336" s="41" t="str">
        <f>VLOOKUP(I336,'[2]Phan ca HK1-2024'!$B$371:$G$555,6,0)</f>
        <v>16/09/2024</v>
      </c>
      <c r="N336" s="54"/>
      <c r="O336" s="2" t="s">
        <v>3645</v>
      </c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:43" s="1" customFormat="1" ht="23.25" hidden="1" customHeight="1">
      <c r="A337" s="28">
        <v>330</v>
      </c>
      <c r="B337" s="94" t="str">
        <f t="shared" si="5"/>
        <v>20241GF6014K19.1</v>
      </c>
      <c r="C337" s="93" t="s">
        <v>1535</v>
      </c>
      <c r="D337" s="139" t="str">
        <f>VLOOKUP(E337,[2]KHĐT_HKI_K19!$G$5:$AE$771,25,0)</f>
        <v>GF6014</v>
      </c>
      <c r="E337" s="21" t="s">
        <v>20</v>
      </c>
      <c r="F337" s="32" t="s">
        <v>123</v>
      </c>
      <c r="G337" s="30" t="s">
        <v>1</v>
      </c>
      <c r="H337" s="44" t="s">
        <v>124</v>
      </c>
      <c r="I337" s="52" t="s">
        <v>68</v>
      </c>
      <c r="J337" s="93" t="s">
        <v>3658</v>
      </c>
      <c r="K337" s="69"/>
      <c r="L337" s="38">
        <v>1</v>
      </c>
      <c r="M337" s="41" t="str">
        <f>VLOOKUP(I337,'[2]Phan ca HK1-2024'!$B$371:$G$555,6,0)</f>
        <v>16/09/2024</v>
      </c>
      <c r="N337" s="33"/>
      <c r="O337" s="2" t="s">
        <v>3645</v>
      </c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:43" s="1" customFormat="1" ht="23.25" hidden="1" customHeight="1">
      <c r="A338" s="28">
        <v>331</v>
      </c>
      <c r="B338" s="94" t="str">
        <f t="shared" si="5"/>
        <v>20241GF6014K19.2</v>
      </c>
      <c r="C338" s="93" t="s">
        <v>1538</v>
      </c>
      <c r="D338" s="139" t="str">
        <f>VLOOKUP(E338,[2]KHĐT_HKI_K19!$G$5:$AE$771,25,0)</f>
        <v>GF6014</v>
      </c>
      <c r="E338" s="21" t="s">
        <v>20</v>
      </c>
      <c r="F338" s="32" t="s">
        <v>123</v>
      </c>
      <c r="G338" s="30" t="s">
        <v>4</v>
      </c>
      <c r="H338" s="44" t="s">
        <v>124</v>
      </c>
      <c r="I338" s="52" t="s">
        <v>68</v>
      </c>
      <c r="J338" s="93" t="s">
        <v>3658</v>
      </c>
      <c r="K338" s="69"/>
      <c r="L338" s="38">
        <v>2</v>
      </c>
      <c r="M338" s="41" t="str">
        <f>VLOOKUP(I338,'[2]Phan ca HK1-2024'!$B$371:$G$555,6,0)</f>
        <v>16/09/2024</v>
      </c>
      <c r="N338" s="33"/>
      <c r="O338" s="2" t="s">
        <v>3645</v>
      </c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:43" s="1" customFormat="1" ht="23.25" hidden="1" customHeight="1">
      <c r="A339" s="28">
        <v>332</v>
      </c>
      <c r="B339" s="94" t="str">
        <f t="shared" si="5"/>
        <v>20241GF6014K19.3</v>
      </c>
      <c r="C339" s="93" t="s">
        <v>3808</v>
      </c>
      <c r="D339" s="139" t="str">
        <f>VLOOKUP(E339,[2]KHĐT_HKI_K19!$G$5:$AE$771,25,0)</f>
        <v>GF6014</v>
      </c>
      <c r="E339" s="21" t="s">
        <v>20</v>
      </c>
      <c r="F339" s="32" t="s">
        <v>125</v>
      </c>
      <c r="G339" s="30" t="s">
        <v>5</v>
      </c>
      <c r="H339" s="44" t="s">
        <v>124</v>
      </c>
      <c r="I339" s="52" t="s">
        <v>68</v>
      </c>
      <c r="J339" s="93" t="s">
        <v>3658</v>
      </c>
      <c r="K339" s="69"/>
      <c r="L339" s="38">
        <v>3</v>
      </c>
      <c r="M339" s="41" t="str">
        <f>VLOOKUP(I339,'[2]Phan ca HK1-2024'!$B$371:$G$555,6,0)</f>
        <v>16/09/2024</v>
      </c>
      <c r="N339" s="33"/>
      <c r="O339" s="2" t="s">
        <v>3645</v>
      </c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:43" s="1" customFormat="1" ht="23.25" hidden="1" customHeight="1">
      <c r="A340" s="28">
        <v>333</v>
      </c>
      <c r="B340" s="94" t="str">
        <f t="shared" si="5"/>
        <v>20241GF6099K19.1</v>
      </c>
      <c r="C340" s="93" t="s">
        <v>1541</v>
      </c>
      <c r="D340" s="139" t="str">
        <f>VLOOKUP(E340,[2]KHĐT_HKI_K19!$G$5:$AE$771,25,0)</f>
        <v>GF6099</v>
      </c>
      <c r="E340" s="22" t="s">
        <v>288</v>
      </c>
      <c r="F340" s="32" t="s">
        <v>11</v>
      </c>
      <c r="G340" s="30" t="s">
        <v>3</v>
      </c>
      <c r="H340" s="44" t="s">
        <v>43</v>
      </c>
      <c r="I340" s="60" t="s">
        <v>320</v>
      </c>
      <c r="J340" s="93" t="s">
        <v>3723</v>
      </c>
      <c r="K340" s="69"/>
      <c r="L340" s="38">
        <v>1</v>
      </c>
      <c r="M340" s="41" t="str">
        <f>VLOOKUP(I340,'[2]Phan ca HK1-2024'!$B$371:$G$555,6,0)</f>
        <v>16/09/2024</v>
      </c>
      <c r="N340" s="33"/>
      <c r="O340" s="2" t="s">
        <v>3645</v>
      </c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:43" s="1" customFormat="1" ht="23.25" hidden="1" customHeight="1">
      <c r="A341" s="28">
        <v>334</v>
      </c>
      <c r="B341" s="94" t="str">
        <f t="shared" si="5"/>
        <v>20241CT6001K19.1</v>
      </c>
      <c r="C341" s="93" t="s">
        <v>1544</v>
      </c>
      <c r="D341" s="139" t="str">
        <f>VLOOKUP(E341,[2]KHĐT_HKI_K19!$G$5:$AE$771,25,0)</f>
        <v>CT6001</v>
      </c>
      <c r="E341" s="57" t="s">
        <v>16</v>
      </c>
      <c r="F341" s="32" t="s">
        <v>11</v>
      </c>
      <c r="G341" s="30" t="s">
        <v>3</v>
      </c>
      <c r="H341" s="44" t="s">
        <v>306</v>
      </c>
      <c r="I341" s="52" t="s">
        <v>118</v>
      </c>
      <c r="J341" s="93" t="s">
        <v>3752</v>
      </c>
      <c r="K341" s="69"/>
      <c r="L341" s="38">
        <v>1</v>
      </c>
      <c r="M341" s="41" t="str">
        <f>VLOOKUP(I341,'[2]Phan ca HK1-2024'!$B$371:$G$555,6,0)</f>
        <v>16/09/2024</v>
      </c>
      <c r="N341" s="33"/>
      <c r="O341" s="2" t="s">
        <v>3645</v>
      </c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:43" s="1" customFormat="1" ht="23.25" hidden="1" customHeight="1">
      <c r="A342" s="28">
        <v>335</v>
      </c>
      <c r="B342" s="94" t="str">
        <f t="shared" si="5"/>
        <v>20241CT6001K19.2</v>
      </c>
      <c r="C342" s="93" t="s">
        <v>1547</v>
      </c>
      <c r="D342" s="139" t="str">
        <f>VLOOKUP(E342,[2]KHĐT_HKI_K19!$G$5:$AE$771,25,0)</f>
        <v>CT6001</v>
      </c>
      <c r="E342" s="57" t="s">
        <v>16</v>
      </c>
      <c r="F342" s="32" t="s">
        <v>12</v>
      </c>
      <c r="G342" s="30" t="s">
        <v>3</v>
      </c>
      <c r="H342" s="44" t="s">
        <v>306</v>
      </c>
      <c r="I342" s="52" t="s">
        <v>150</v>
      </c>
      <c r="J342" s="93" t="s">
        <v>3753</v>
      </c>
      <c r="K342" s="69"/>
      <c r="L342" s="38">
        <v>2</v>
      </c>
      <c r="M342" s="41" t="str">
        <f>VLOOKUP(I342,'[2]Phan ca HK1-2024'!$B$371:$G$555,6,0)</f>
        <v>16/09/2024</v>
      </c>
      <c r="N342" s="33"/>
      <c r="O342" s="2" t="s">
        <v>3645</v>
      </c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:43" s="1" customFormat="1" ht="23.25" hidden="1" customHeight="1">
      <c r="A343" s="28">
        <v>336</v>
      </c>
      <c r="B343" s="94" t="str">
        <f t="shared" si="5"/>
        <v>20241CT6001K19.3</v>
      </c>
      <c r="C343" s="93" t="s">
        <v>1550</v>
      </c>
      <c r="D343" s="139" t="str">
        <f>VLOOKUP(E343,[2]KHĐT_HKI_K19!$G$5:$AE$771,25,0)</f>
        <v>CT6001</v>
      </c>
      <c r="E343" s="57" t="s">
        <v>16</v>
      </c>
      <c r="F343" s="32" t="s">
        <v>12</v>
      </c>
      <c r="G343" s="30" t="s">
        <v>0</v>
      </c>
      <c r="H343" s="44" t="s">
        <v>22</v>
      </c>
      <c r="I343" s="52" t="s">
        <v>309</v>
      </c>
      <c r="J343" s="93" t="s">
        <v>3681</v>
      </c>
      <c r="K343" s="69"/>
      <c r="L343" s="76">
        <v>3</v>
      </c>
      <c r="M343" s="41" t="str">
        <f>VLOOKUP(I343,'[2]Phan ca HK1-2024'!$B$371:$G$555,6,0)</f>
        <v>16/09/2024</v>
      </c>
      <c r="N343" s="33"/>
      <c r="O343" s="2" t="s">
        <v>3645</v>
      </c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:43" s="1" customFormat="1" ht="23.25" hidden="1" customHeight="1">
      <c r="A344" s="28">
        <v>337</v>
      </c>
      <c r="B344" s="94" t="str">
        <f t="shared" si="5"/>
        <v>20241CT6001K19.4</v>
      </c>
      <c r="C344" s="93" t="s">
        <v>1553</v>
      </c>
      <c r="D344" s="139" t="str">
        <f>VLOOKUP(E344,[2]KHĐT_HKI_K19!$G$5:$AE$771,25,0)</f>
        <v>CT6001</v>
      </c>
      <c r="E344" s="57" t="s">
        <v>16</v>
      </c>
      <c r="F344" s="32" t="s">
        <v>11</v>
      </c>
      <c r="G344" s="30" t="s">
        <v>0</v>
      </c>
      <c r="H344" s="44" t="s">
        <v>22</v>
      </c>
      <c r="I344" s="52" t="s">
        <v>310</v>
      </c>
      <c r="J344" s="93" t="s">
        <v>3680</v>
      </c>
      <c r="K344" s="69"/>
      <c r="L344" s="76">
        <v>4</v>
      </c>
      <c r="M344" s="41" t="str">
        <f>VLOOKUP(I344,'[2]Phan ca HK1-2024'!$B$371:$G$555,6,0)</f>
        <v>16/09/2024</v>
      </c>
      <c r="N344" s="33"/>
      <c r="O344" s="2" t="s">
        <v>3645</v>
      </c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:43" s="1" customFormat="1" ht="23.25" hidden="1" customHeight="1">
      <c r="A345" s="28">
        <v>338</v>
      </c>
      <c r="B345" s="94" t="str">
        <f t="shared" si="5"/>
        <v>20241CT6001K19.5</v>
      </c>
      <c r="C345" s="93" t="s">
        <v>1556</v>
      </c>
      <c r="D345" s="139" t="str">
        <f>VLOOKUP(E345,[2]KHĐT_HKI_K19!$G$5:$AE$771,25,0)</f>
        <v>CT6001</v>
      </c>
      <c r="E345" s="57" t="s">
        <v>16</v>
      </c>
      <c r="F345" s="32" t="s">
        <v>217</v>
      </c>
      <c r="G345" s="30" t="s">
        <v>4</v>
      </c>
      <c r="H345" s="44" t="s">
        <v>23</v>
      </c>
      <c r="I345" s="52" t="s">
        <v>311</v>
      </c>
      <c r="J345" s="93" t="s">
        <v>3682</v>
      </c>
      <c r="K345" s="69"/>
      <c r="L345" s="38">
        <v>5</v>
      </c>
      <c r="M345" s="41" t="str">
        <f>VLOOKUP(I345,'[2]Phan ca HK1-2024'!$B$371:$G$555,6,0)</f>
        <v>16/09/2024</v>
      </c>
      <c r="N345" s="33"/>
      <c r="O345" s="2" t="s">
        <v>3645</v>
      </c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:43" s="1" customFormat="1" ht="23.25" hidden="1" customHeight="1">
      <c r="A346" s="28">
        <v>339</v>
      </c>
      <c r="B346" s="94" t="str">
        <f t="shared" si="5"/>
        <v>20241CT6001K19.6</v>
      </c>
      <c r="C346" s="93" t="s">
        <v>1559</v>
      </c>
      <c r="D346" s="139" t="str">
        <f>VLOOKUP(E346,[2]KHĐT_HKI_K19!$G$5:$AE$771,25,0)</f>
        <v>CT6001</v>
      </c>
      <c r="E346" s="57" t="s">
        <v>16</v>
      </c>
      <c r="F346" s="32" t="s">
        <v>11</v>
      </c>
      <c r="G346" s="30" t="s">
        <v>4</v>
      </c>
      <c r="H346" s="44" t="s">
        <v>23</v>
      </c>
      <c r="I346" s="52" t="s">
        <v>312</v>
      </c>
      <c r="J346" s="93" t="s">
        <v>3683</v>
      </c>
      <c r="K346" s="69"/>
      <c r="L346" s="38">
        <v>6</v>
      </c>
      <c r="M346" s="41" t="str">
        <f>VLOOKUP(I346,'[2]Phan ca HK1-2024'!$B$371:$G$555,6,0)</f>
        <v>16/09/2024</v>
      </c>
      <c r="N346" s="33"/>
      <c r="O346" s="2" t="s">
        <v>3645</v>
      </c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:43" s="1" customFormat="1" ht="23.25" hidden="1" customHeight="1">
      <c r="A347" s="28">
        <v>340</v>
      </c>
      <c r="B347" s="94" t="str">
        <f t="shared" si="5"/>
        <v>20241CT6001K19.7</v>
      </c>
      <c r="C347" s="93" t="s">
        <v>1562</v>
      </c>
      <c r="D347" s="139" t="str">
        <f>VLOOKUP(E347,[2]KHĐT_HKI_K19!$G$5:$AE$771,25,0)</f>
        <v>CT6001</v>
      </c>
      <c r="E347" s="57" t="s">
        <v>16</v>
      </c>
      <c r="F347" s="32" t="s">
        <v>12</v>
      </c>
      <c r="G347" s="30" t="s">
        <v>5</v>
      </c>
      <c r="H347" s="44" t="s">
        <v>23</v>
      </c>
      <c r="I347" s="52" t="s">
        <v>313</v>
      </c>
      <c r="J347" s="93" t="s">
        <v>3684</v>
      </c>
      <c r="K347" s="69"/>
      <c r="L347" s="76">
        <v>7</v>
      </c>
      <c r="M347" s="41" t="str">
        <f>VLOOKUP(I347,'[2]Phan ca HK1-2024'!$B$371:$G$555,6,0)</f>
        <v>16/09/2024</v>
      </c>
      <c r="N347" s="33"/>
      <c r="O347" s="2" t="s">
        <v>3645</v>
      </c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:43" s="1" customFormat="1" ht="23.25" hidden="1" customHeight="1">
      <c r="A348" s="28">
        <v>341</v>
      </c>
      <c r="B348" s="94" t="str">
        <f t="shared" si="5"/>
        <v>20241CT6001K19.8</v>
      </c>
      <c r="C348" s="93" t="s">
        <v>1565</v>
      </c>
      <c r="D348" s="139" t="str">
        <f>VLOOKUP(E348,[2]KHĐT_HKI_K19!$G$5:$AE$771,25,0)</f>
        <v>CT6001</v>
      </c>
      <c r="E348" s="57" t="s">
        <v>16</v>
      </c>
      <c r="F348" s="32" t="s">
        <v>11</v>
      </c>
      <c r="G348" s="30" t="s">
        <v>5</v>
      </c>
      <c r="H348" s="44" t="s">
        <v>23</v>
      </c>
      <c r="I348" s="52" t="s">
        <v>314</v>
      </c>
      <c r="J348" s="93" t="s">
        <v>3685</v>
      </c>
      <c r="K348" s="69"/>
      <c r="L348" s="76">
        <v>8</v>
      </c>
      <c r="M348" s="41" t="str">
        <f>VLOOKUP(I348,'[2]Phan ca HK1-2024'!$B$371:$G$555,6,0)</f>
        <v>16/09/2024</v>
      </c>
      <c r="N348" s="33"/>
      <c r="O348" s="2" t="s">
        <v>3645</v>
      </c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:43" s="1" customFormat="1" ht="23.25" hidden="1" customHeight="1">
      <c r="A349" s="28">
        <v>342</v>
      </c>
      <c r="B349" s="94" t="str">
        <f t="shared" si="5"/>
        <v>20241CT6001K19.9</v>
      </c>
      <c r="C349" s="93" t="s">
        <v>1568</v>
      </c>
      <c r="D349" s="139" t="str">
        <f>VLOOKUP(E349,[2]KHĐT_HKI_K19!$G$5:$AE$771,25,0)</f>
        <v>CT6001</v>
      </c>
      <c r="E349" s="57" t="s">
        <v>16</v>
      </c>
      <c r="F349" s="32" t="s">
        <v>12</v>
      </c>
      <c r="G349" s="30" t="s">
        <v>4</v>
      </c>
      <c r="H349" s="44" t="s">
        <v>176</v>
      </c>
      <c r="I349" s="52" t="s">
        <v>303</v>
      </c>
      <c r="J349" s="93" t="s">
        <v>3754</v>
      </c>
      <c r="K349" s="69"/>
      <c r="L349" s="38">
        <v>9</v>
      </c>
      <c r="M349" s="41" t="str">
        <f>VLOOKUP(I349,'[2]Phan ca HK1-2024'!$B$371:$G$555,6,0)</f>
        <v>16/09/2024</v>
      </c>
      <c r="N349" s="33"/>
      <c r="O349" s="2" t="s">
        <v>3645</v>
      </c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:43" s="1" customFormat="1" ht="23.25" hidden="1" customHeight="1">
      <c r="A350" s="28">
        <v>343</v>
      </c>
      <c r="B350" s="94" t="str">
        <f t="shared" si="5"/>
        <v>20241CT6001K19.10</v>
      </c>
      <c r="C350" s="93" t="s">
        <v>1571</v>
      </c>
      <c r="D350" s="139" t="str">
        <f>VLOOKUP(E350,[2]KHĐT_HKI_K19!$G$5:$AE$771,25,0)</f>
        <v>CT6001</v>
      </c>
      <c r="E350" s="57" t="s">
        <v>16</v>
      </c>
      <c r="F350" s="32" t="s">
        <v>11</v>
      </c>
      <c r="G350" s="30" t="s">
        <v>4</v>
      </c>
      <c r="H350" s="44" t="s">
        <v>176</v>
      </c>
      <c r="I350" s="52" t="s">
        <v>304</v>
      </c>
      <c r="J350" s="93" t="s">
        <v>3755</v>
      </c>
      <c r="K350" s="69"/>
      <c r="L350" s="38">
        <v>10</v>
      </c>
      <c r="M350" s="41" t="str">
        <f>VLOOKUP(I350,'[2]Phan ca HK1-2024'!$B$371:$G$555,6,0)</f>
        <v>16/09/2024</v>
      </c>
      <c r="N350" s="33"/>
      <c r="O350" s="2" t="s">
        <v>3645</v>
      </c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:43" s="1" customFormat="1" ht="23.25" hidden="1" customHeight="1">
      <c r="A351" s="28">
        <v>344</v>
      </c>
      <c r="B351" s="94" t="str">
        <f t="shared" si="5"/>
        <v>20241CT6001K19.11</v>
      </c>
      <c r="C351" s="93" t="s">
        <v>1574</v>
      </c>
      <c r="D351" s="139" t="str">
        <f>VLOOKUP(E351,[2]KHĐT_HKI_K19!$G$5:$AE$771,25,0)</f>
        <v>CT6001</v>
      </c>
      <c r="E351" s="57" t="s">
        <v>16</v>
      </c>
      <c r="F351" s="32" t="s">
        <v>12</v>
      </c>
      <c r="G351" s="30" t="s">
        <v>3</v>
      </c>
      <c r="H351" s="44" t="s">
        <v>375</v>
      </c>
      <c r="I351" s="52" t="s">
        <v>305</v>
      </c>
      <c r="J351" s="93" t="s">
        <v>3756</v>
      </c>
      <c r="K351" s="69"/>
      <c r="L351" s="76">
        <v>11</v>
      </c>
      <c r="M351" s="41" t="str">
        <f>VLOOKUP(I351,'[2]Phan ca HK1-2024'!$B$371:$G$555,6,0)</f>
        <v>16/09/2024</v>
      </c>
      <c r="N351" s="33"/>
      <c r="O351" s="2" t="s">
        <v>3645</v>
      </c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:43" s="1" customFormat="1" ht="23.25" hidden="1" customHeight="1">
      <c r="A352" s="28">
        <v>345</v>
      </c>
      <c r="B352" s="94" t="str">
        <f t="shared" si="5"/>
        <v>20241CT6001K19.12</v>
      </c>
      <c r="C352" s="93" t="s">
        <v>1577</v>
      </c>
      <c r="D352" s="139" t="str">
        <f>VLOOKUP(E352,[2]KHĐT_HKI_K19!$G$5:$AE$771,25,0)</f>
        <v>CT6001</v>
      </c>
      <c r="E352" s="57" t="s">
        <v>16</v>
      </c>
      <c r="F352" s="32" t="s">
        <v>217</v>
      </c>
      <c r="G352" s="30" t="s">
        <v>3</v>
      </c>
      <c r="H352" s="44" t="s">
        <v>110</v>
      </c>
      <c r="I352" s="52" t="s">
        <v>153</v>
      </c>
      <c r="J352" s="93" t="s">
        <v>3686</v>
      </c>
      <c r="K352" s="69"/>
      <c r="L352" s="76">
        <v>12</v>
      </c>
      <c r="M352" s="41" t="str">
        <f>VLOOKUP(I352,'[2]Phan ca HK1-2024'!$B$371:$G$555,6,0)</f>
        <v>16/09/2024</v>
      </c>
      <c r="N352" s="33"/>
      <c r="O352" s="2" t="s">
        <v>3645</v>
      </c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:43" ht="23.25" hidden="1" customHeight="1">
      <c r="A353" s="28">
        <v>346</v>
      </c>
      <c r="B353" s="94" t="str">
        <f t="shared" si="5"/>
        <v>20241CT6001K19.13</v>
      </c>
      <c r="C353" s="93" t="s">
        <v>1580</v>
      </c>
      <c r="D353" s="139" t="str">
        <f>VLOOKUP(E353,[2]KHĐT_HKI_K19!$G$5:$AE$771,25,0)</f>
        <v>CT6001</v>
      </c>
      <c r="E353" s="57" t="s">
        <v>16</v>
      </c>
      <c r="F353" s="32" t="s">
        <v>11</v>
      </c>
      <c r="G353" s="30" t="s">
        <v>5</v>
      </c>
      <c r="H353" s="44" t="s">
        <v>375</v>
      </c>
      <c r="I353" s="52" t="s">
        <v>307</v>
      </c>
      <c r="J353" s="93" t="s">
        <v>3757</v>
      </c>
      <c r="K353" s="69"/>
      <c r="L353" s="38">
        <v>13</v>
      </c>
      <c r="M353" s="41" t="str">
        <f>VLOOKUP(I353,'[2]Phan ca HK1-2024'!$B$371:$G$555,6,0)</f>
        <v>16/09/2024</v>
      </c>
      <c r="N353" s="33"/>
      <c r="O353" s="2" t="s">
        <v>3645</v>
      </c>
    </row>
    <row r="354" spans="1:43" ht="23.25" hidden="1" customHeight="1">
      <c r="A354" s="28">
        <v>347</v>
      </c>
      <c r="B354" s="94" t="str">
        <f t="shared" si="5"/>
        <v>20241CT6001K19.14</v>
      </c>
      <c r="C354" s="93" t="s">
        <v>1583</v>
      </c>
      <c r="D354" s="139" t="str">
        <f>VLOOKUP(E354,[2]KHĐT_HKI_K19!$G$5:$AE$771,25,0)</f>
        <v>CT6001</v>
      </c>
      <c r="E354" s="57" t="s">
        <v>16</v>
      </c>
      <c r="F354" s="32" t="s">
        <v>214</v>
      </c>
      <c r="G354" s="30" t="s">
        <v>5</v>
      </c>
      <c r="H354" s="44" t="s">
        <v>63</v>
      </c>
      <c r="I354" s="52" t="s">
        <v>321</v>
      </c>
      <c r="J354" s="93" t="s">
        <v>3688</v>
      </c>
      <c r="K354" s="69"/>
      <c r="L354" s="38">
        <v>14</v>
      </c>
      <c r="M354" s="41" t="str">
        <f>VLOOKUP(I354,'[2]Phan ca HK1-2024'!$B$371:$G$555,6,0)</f>
        <v>16/09/2024</v>
      </c>
      <c r="N354" s="33"/>
      <c r="O354" s="2" t="s">
        <v>3645</v>
      </c>
    </row>
    <row r="355" spans="1:43" ht="23.25" hidden="1" customHeight="1">
      <c r="A355" s="28">
        <v>348</v>
      </c>
      <c r="B355" s="94" t="str">
        <f t="shared" si="5"/>
        <v>20241CT6001K19.15</v>
      </c>
      <c r="C355" s="445" t="s">
        <v>1586</v>
      </c>
      <c r="D355" s="139" t="str">
        <f>VLOOKUP(E355,[2]KHĐT_HKI_K19!$G$5:$AE$771,25,0)</f>
        <v>CT6001</v>
      </c>
      <c r="E355" s="57" t="s">
        <v>16</v>
      </c>
      <c r="F355" s="32" t="s">
        <v>217</v>
      </c>
      <c r="G355" s="30" t="s">
        <v>5</v>
      </c>
      <c r="H355" s="44" t="s">
        <v>63</v>
      </c>
      <c r="I355" s="52" t="s">
        <v>322</v>
      </c>
      <c r="J355" s="93" t="s">
        <v>3689</v>
      </c>
      <c r="K355" s="69"/>
      <c r="L355" s="78">
        <v>15</v>
      </c>
      <c r="M355" s="41" t="str">
        <f>VLOOKUP(I355,'[2]Phan ca HK1-2024'!$B$371:$G$555,6,0)</f>
        <v>16/09/2024</v>
      </c>
      <c r="N355" s="33"/>
      <c r="O355" s="2" t="s">
        <v>3645</v>
      </c>
    </row>
    <row r="356" spans="1:43" ht="23.25" hidden="1" customHeight="1">
      <c r="A356" s="28">
        <v>349</v>
      </c>
      <c r="B356" s="94" t="str">
        <f t="shared" si="5"/>
        <v>20241CT6001K19.15</v>
      </c>
      <c r="C356" s="446"/>
      <c r="D356" s="139" t="str">
        <f>VLOOKUP(E356,[2]KHĐT_HKI_K19!$G$5:$AE$771,25,0)</f>
        <v>CT6001</v>
      </c>
      <c r="E356" s="57" t="s">
        <v>16</v>
      </c>
      <c r="F356" s="32" t="s">
        <v>217</v>
      </c>
      <c r="G356" s="30" t="s">
        <v>5</v>
      </c>
      <c r="H356" s="44" t="s">
        <v>63</v>
      </c>
      <c r="I356" s="34" t="s">
        <v>409</v>
      </c>
      <c r="J356" s="33"/>
      <c r="K356" s="69"/>
      <c r="L356" s="78">
        <v>15</v>
      </c>
      <c r="M356" s="41" t="str">
        <f>VLOOKUP(I356,'[2]Phan ca HK1-2024'!$B$371:$G$555,6,0)</f>
        <v>16/09/2024</v>
      </c>
      <c r="N356" s="54" t="s">
        <v>574</v>
      </c>
      <c r="O356" s="2" t="s">
        <v>3645</v>
      </c>
    </row>
    <row r="357" spans="1:43" ht="23.25" hidden="1" customHeight="1">
      <c r="A357" s="28">
        <v>350</v>
      </c>
      <c r="B357" s="94" t="str">
        <f t="shared" si="5"/>
        <v>20241CT6001K19.16</v>
      </c>
      <c r="C357" s="93" t="s">
        <v>1589</v>
      </c>
      <c r="D357" s="139" t="str">
        <f>VLOOKUP(E357,[2]KHĐT_HKI_K19!$G$5:$AE$771,25,0)</f>
        <v>CT6001</v>
      </c>
      <c r="E357" s="57" t="s">
        <v>16</v>
      </c>
      <c r="F357" s="32" t="s">
        <v>214</v>
      </c>
      <c r="G357" s="30" t="s">
        <v>0</v>
      </c>
      <c r="H357" s="44" t="s">
        <v>63</v>
      </c>
      <c r="I357" s="52" t="s">
        <v>323</v>
      </c>
      <c r="J357" s="93" t="s">
        <v>3687</v>
      </c>
      <c r="K357" s="69"/>
      <c r="L357" s="76">
        <v>16</v>
      </c>
      <c r="M357" s="41" t="str">
        <f>VLOOKUP(I357,'[2]Phan ca HK1-2024'!$B$371:$G$555,6,0)</f>
        <v>16/09/2024</v>
      </c>
      <c r="N357" s="24"/>
      <c r="O357" s="2" t="s">
        <v>3645</v>
      </c>
      <c r="AQ357" s="3"/>
    </row>
    <row r="358" spans="1:43" ht="23.25" hidden="1" customHeight="1">
      <c r="A358" s="28">
        <v>351</v>
      </c>
      <c r="B358" s="94" t="str">
        <f t="shared" si="5"/>
        <v>20241CT6001K19.17</v>
      </c>
      <c r="C358" s="93" t="s">
        <v>1592</v>
      </c>
      <c r="D358" s="139" t="str">
        <f>VLOOKUP(E358,[2]KHĐT_HKI_K19!$G$5:$AE$771,25,0)</f>
        <v>CT6001</v>
      </c>
      <c r="E358" s="57" t="s">
        <v>16</v>
      </c>
      <c r="F358" s="32" t="s">
        <v>12</v>
      </c>
      <c r="G358" s="30" t="s">
        <v>0</v>
      </c>
      <c r="H358" s="44" t="s">
        <v>63</v>
      </c>
      <c r="I358" s="52" t="s">
        <v>324</v>
      </c>
      <c r="J358" s="93" t="s">
        <v>3690</v>
      </c>
      <c r="K358" s="69"/>
      <c r="L358" s="38">
        <v>17</v>
      </c>
      <c r="M358" s="41" t="str">
        <f>VLOOKUP(I358,'[2]Phan ca HK1-2024'!$B$371:$G$555,6,0)</f>
        <v>16/09/2024</v>
      </c>
      <c r="N358" s="24"/>
      <c r="O358" s="2" t="s">
        <v>3645</v>
      </c>
      <c r="AQ358" s="3"/>
    </row>
    <row r="359" spans="1:43" ht="23.25" hidden="1" customHeight="1">
      <c r="A359" s="28">
        <v>352</v>
      </c>
      <c r="B359" s="94" t="str">
        <f t="shared" si="5"/>
        <v>20241CT6001K19.18</v>
      </c>
      <c r="C359" s="93" t="s">
        <v>1595</v>
      </c>
      <c r="D359" s="139" t="str">
        <f>VLOOKUP(E359,[2]KHĐT_HKI_K19!$G$5:$AE$771,25,0)</f>
        <v>CT6001</v>
      </c>
      <c r="E359" s="57" t="s">
        <v>16</v>
      </c>
      <c r="F359" s="32" t="s">
        <v>11</v>
      </c>
      <c r="G359" s="30" t="s">
        <v>5</v>
      </c>
      <c r="H359" s="44" t="s">
        <v>33</v>
      </c>
      <c r="I359" s="52" t="s">
        <v>325</v>
      </c>
      <c r="J359" s="93" t="s">
        <v>3691</v>
      </c>
      <c r="K359" s="69"/>
      <c r="L359" s="38">
        <v>18</v>
      </c>
      <c r="M359" s="41" t="str">
        <f>VLOOKUP(I359,'[2]Phan ca HK1-2024'!$B$371:$G$555,6,0)</f>
        <v>16/09/2024</v>
      </c>
      <c r="N359" s="33"/>
      <c r="O359" s="2" t="s">
        <v>3645</v>
      </c>
    </row>
    <row r="360" spans="1:43" ht="23.25" hidden="1" customHeight="1">
      <c r="A360" s="28">
        <v>353</v>
      </c>
      <c r="B360" s="94" t="str">
        <f t="shared" si="5"/>
        <v>20241CT6001K19.19</v>
      </c>
      <c r="C360" s="93" t="s">
        <v>1598</v>
      </c>
      <c r="D360" s="139" t="str">
        <f>VLOOKUP(E360,[2]KHĐT_HKI_K19!$G$5:$AE$771,25,0)</f>
        <v>CT6001</v>
      </c>
      <c r="E360" s="57" t="s">
        <v>16</v>
      </c>
      <c r="F360" s="32" t="s">
        <v>12</v>
      </c>
      <c r="G360" s="30" t="s">
        <v>5</v>
      </c>
      <c r="H360" s="44" t="s">
        <v>33</v>
      </c>
      <c r="I360" s="52" t="s">
        <v>326</v>
      </c>
      <c r="J360" s="93" t="s">
        <v>3692</v>
      </c>
      <c r="K360" s="69"/>
      <c r="L360" s="76">
        <v>19</v>
      </c>
      <c r="M360" s="41" t="str">
        <f>VLOOKUP(I360,'[2]Phan ca HK1-2024'!$B$371:$G$555,6,0)</f>
        <v>16/09/2024</v>
      </c>
      <c r="N360" s="33"/>
      <c r="O360" s="2" t="s">
        <v>3645</v>
      </c>
    </row>
    <row r="361" spans="1:43" ht="23.25" hidden="1" customHeight="1">
      <c r="A361" s="28">
        <v>354</v>
      </c>
      <c r="B361" s="94" t="str">
        <f t="shared" si="5"/>
        <v>20241CT6001K19.20</v>
      </c>
      <c r="C361" s="93" t="s">
        <v>1601</v>
      </c>
      <c r="D361" s="139" t="str">
        <f>VLOOKUP(E361,[2]KHĐT_HKI_K19!$G$5:$AE$771,25,0)</f>
        <v>CT6001</v>
      </c>
      <c r="E361" s="57" t="s">
        <v>16</v>
      </c>
      <c r="F361" s="32" t="s">
        <v>11</v>
      </c>
      <c r="G361" s="30" t="s">
        <v>1</v>
      </c>
      <c r="H361" s="44" t="s">
        <v>23</v>
      </c>
      <c r="I361" s="52" t="s">
        <v>327</v>
      </c>
      <c r="J361" s="93" t="s">
        <v>3693</v>
      </c>
      <c r="K361" s="69"/>
      <c r="L361" s="76">
        <v>20</v>
      </c>
      <c r="M361" s="41" t="str">
        <f>VLOOKUP(I361,'[2]Phan ca HK1-2024'!$B$371:$G$555,6,0)</f>
        <v>16/09/2024</v>
      </c>
      <c r="N361" s="33"/>
      <c r="O361" s="2" t="s">
        <v>3645</v>
      </c>
    </row>
    <row r="362" spans="1:43" ht="23.25" hidden="1" customHeight="1">
      <c r="A362" s="28">
        <v>355</v>
      </c>
      <c r="B362" s="94" t="str">
        <f t="shared" si="5"/>
        <v>20241CT6001K19.21</v>
      </c>
      <c r="C362" s="93" t="s">
        <v>1604</v>
      </c>
      <c r="D362" s="139" t="str">
        <f>VLOOKUP(E362,[2]KHĐT_HKI_K19!$G$5:$AE$771,25,0)</f>
        <v>CT6001</v>
      </c>
      <c r="E362" s="57" t="s">
        <v>16</v>
      </c>
      <c r="F362" s="32" t="s">
        <v>12</v>
      </c>
      <c r="G362" s="30" t="s">
        <v>5</v>
      </c>
      <c r="H362" s="44" t="s">
        <v>360</v>
      </c>
      <c r="I362" s="52" t="s">
        <v>374</v>
      </c>
      <c r="J362" s="93" t="s">
        <v>3758</v>
      </c>
      <c r="K362" s="69"/>
      <c r="L362" s="38">
        <v>21</v>
      </c>
      <c r="M362" s="41" t="str">
        <f>VLOOKUP(I362,'[2]Phan ca HK1-2024'!$B$371:$G$555,6,0)</f>
        <v>16/09/2024</v>
      </c>
      <c r="N362" s="33"/>
      <c r="O362" s="2" t="s">
        <v>3645</v>
      </c>
    </row>
    <row r="363" spans="1:43" ht="23.25" hidden="1" customHeight="1">
      <c r="A363" s="28">
        <v>356</v>
      </c>
      <c r="B363" s="94" t="str">
        <f t="shared" si="5"/>
        <v>20241CT6001K19.22</v>
      </c>
      <c r="C363" s="93" t="s">
        <v>1607</v>
      </c>
      <c r="D363" s="139" t="str">
        <f>VLOOKUP(E363,[2]KHĐT_HKI_K19!$G$5:$AE$771,25,0)</f>
        <v>CT6001</v>
      </c>
      <c r="E363" s="57" t="s">
        <v>16</v>
      </c>
      <c r="F363" s="32" t="s">
        <v>12</v>
      </c>
      <c r="G363" s="30" t="s">
        <v>3</v>
      </c>
      <c r="H363" s="44" t="s">
        <v>21</v>
      </c>
      <c r="I363" s="60" t="s">
        <v>320</v>
      </c>
      <c r="J363" s="93" t="s">
        <v>3723</v>
      </c>
      <c r="K363" s="69"/>
      <c r="L363" s="76">
        <v>22</v>
      </c>
      <c r="M363" s="41" t="str">
        <f>VLOOKUP(I363,'[2]Phan ca HK1-2024'!$B$371:$G$555,6,0)</f>
        <v>16/09/2024</v>
      </c>
      <c r="N363" s="33"/>
      <c r="O363" s="2" t="s">
        <v>3645</v>
      </c>
    </row>
    <row r="364" spans="1:43" ht="23.25" hidden="1" customHeight="1">
      <c r="A364" s="28">
        <v>357</v>
      </c>
      <c r="B364" s="94" t="str">
        <f t="shared" si="5"/>
        <v>20241AT6026_TAK19.1</v>
      </c>
      <c r="C364" s="194" t="s">
        <v>3987</v>
      </c>
      <c r="D364" s="139" t="str">
        <f>VLOOKUP(E364,[2]KHĐT_HKI_K19!$G$5:$AE$771,25,0)</f>
        <v>AT6026_TA</v>
      </c>
      <c r="E364" s="57" t="s">
        <v>439</v>
      </c>
      <c r="F364" s="32" t="s">
        <v>65</v>
      </c>
      <c r="G364" s="30" t="s">
        <v>1</v>
      </c>
      <c r="H364" s="44" t="s">
        <v>36</v>
      </c>
      <c r="I364" s="34" t="s">
        <v>409</v>
      </c>
      <c r="J364" s="33"/>
      <c r="K364" s="69" t="s">
        <v>3617</v>
      </c>
      <c r="L364" s="38">
        <v>1</v>
      </c>
      <c r="M364" s="41" t="str">
        <f>VLOOKUP(I364,'[2]Phan ca HK1-2024'!$B$371:$G$555,6,0)</f>
        <v>16/09/2024</v>
      </c>
      <c r="N364" s="33" t="s">
        <v>3988</v>
      </c>
      <c r="O364" s="2" t="s">
        <v>3645</v>
      </c>
    </row>
    <row r="365" spans="1:43" ht="23.25" hidden="1" customHeight="1">
      <c r="A365" s="28">
        <v>358</v>
      </c>
      <c r="B365" s="94" t="str">
        <f t="shared" si="5"/>
        <v>20241TO6094_TAK19.1</v>
      </c>
      <c r="C365" s="194" t="s">
        <v>4011</v>
      </c>
      <c r="D365" s="140" t="str">
        <f>VLOOKUP(E365,[2]KHĐT_HKI_K19!$G$5:$AE$771,25,0)</f>
        <v>TO6094_TA</v>
      </c>
      <c r="E365" s="57" t="s">
        <v>435</v>
      </c>
      <c r="F365" s="32" t="s">
        <v>18</v>
      </c>
      <c r="G365" s="30" t="s">
        <v>4</v>
      </c>
      <c r="H365" s="44" t="s">
        <v>42</v>
      </c>
      <c r="I365" s="52" t="s">
        <v>404</v>
      </c>
      <c r="J365" s="33"/>
      <c r="K365" s="69" t="s">
        <v>3617</v>
      </c>
      <c r="L365" s="38">
        <v>1</v>
      </c>
      <c r="M365" s="98" t="str">
        <f>VLOOKUP(I365,'[2]Phan ca HK1-2024'!$B$371:$G$555,6,0)</f>
        <v>14/10/2024</v>
      </c>
      <c r="N365" s="33"/>
    </row>
    <row r="366" spans="1:43" ht="23.25" hidden="1" customHeight="1">
      <c r="A366" s="28">
        <v>358</v>
      </c>
      <c r="B366" s="94" t="str">
        <f t="shared" si="5"/>
        <v>20241TO6094_TAK19.1</v>
      </c>
      <c r="C366" s="194" t="s">
        <v>4012</v>
      </c>
      <c r="D366" s="140" t="str">
        <f>VLOOKUP(E366,[2]KHĐT_HKI_K19!$G$5:$AE$771,25,0)</f>
        <v>TO6094_TA</v>
      </c>
      <c r="E366" s="57" t="s">
        <v>435</v>
      </c>
      <c r="F366" s="32" t="s">
        <v>48</v>
      </c>
      <c r="G366" s="30" t="s">
        <v>4</v>
      </c>
      <c r="H366" s="44" t="s">
        <v>3650</v>
      </c>
      <c r="I366" s="52" t="s">
        <v>404</v>
      </c>
      <c r="J366" s="33"/>
      <c r="K366" s="69" t="s">
        <v>3617</v>
      </c>
      <c r="L366" s="38">
        <v>1</v>
      </c>
      <c r="M366" s="98" t="str">
        <f>VLOOKUP(I366,'[2]Phan ca HK1-2024'!$B$371:$G$555,6,0)</f>
        <v>14/10/2024</v>
      </c>
      <c r="N366" s="33"/>
      <c r="O366" s="2" t="s">
        <v>3645</v>
      </c>
    </row>
    <row r="367" spans="1:43" ht="23.25" hidden="1" customHeight="1">
      <c r="A367" s="28">
        <v>359</v>
      </c>
      <c r="B367" s="94" t="str">
        <f t="shared" si="5"/>
        <v>20241TO6163_TAK19.1</v>
      </c>
      <c r="C367" s="194" t="s">
        <v>4013</v>
      </c>
      <c r="D367" s="140" t="str">
        <f>VLOOKUP(E367,[2]KHĐT_HKI_K19!$G$5:$AE$771,25,0)</f>
        <v>TO6163_TA</v>
      </c>
      <c r="E367" s="57" t="s">
        <v>437</v>
      </c>
      <c r="F367" s="32" t="s">
        <v>12</v>
      </c>
      <c r="G367" s="30" t="s">
        <v>2</v>
      </c>
      <c r="H367" s="44" t="s">
        <v>485</v>
      </c>
      <c r="I367" s="52" t="s">
        <v>406</v>
      </c>
      <c r="J367" s="33"/>
      <c r="K367" s="69" t="s">
        <v>3617</v>
      </c>
      <c r="L367" s="38">
        <v>1</v>
      </c>
      <c r="M367" s="98" t="str">
        <f>VLOOKUP(I367,'[2]Phan ca HK1-2024'!$B$371:$G$555,6,0)</f>
        <v>14/10/2024</v>
      </c>
      <c r="N367" s="33"/>
    </row>
    <row r="368" spans="1:43" ht="23.25" hidden="1" customHeight="1">
      <c r="A368" s="28">
        <v>359</v>
      </c>
      <c r="B368" s="94" t="str">
        <f t="shared" si="5"/>
        <v>20241TO6163_TAK19.1</v>
      </c>
      <c r="C368" s="194" t="s">
        <v>4014</v>
      </c>
      <c r="D368" s="140" t="str">
        <f>VLOOKUP(E368,[2]KHĐT_HKI_K19!$G$5:$AE$771,25,0)</f>
        <v>TO6163_TA</v>
      </c>
      <c r="E368" s="57" t="s">
        <v>437</v>
      </c>
      <c r="F368" s="32" t="s">
        <v>11</v>
      </c>
      <c r="G368" s="30" t="s">
        <v>1</v>
      </c>
      <c r="H368" s="44" t="s">
        <v>519</v>
      </c>
      <c r="I368" s="52" t="s">
        <v>406</v>
      </c>
      <c r="J368" s="33"/>
      <c r="K368" s="69" t="s">
        <v>3617</v>
      </c>
      <c r="L368" s="38">
        <v>1</v>
      </c>
      <c r="M368" s="98" t="str">
        <f>VLOOKUP(I368,'[2]Phan ca HK1-2024'!$B$371:$G$555,6,0)</f>
        <v>14/10/2024</v>
      </c>
      <c r="N368" s="33"/>
      <c r="O368" s="2" t="s">
        <v>3645</v>
      </c>
    </row>
    <row r="369" spans="1:43" ht="23.25" hidden="1" customHeight="1">
      <c r="A369" s="28">
        <v>360</v>
      </c>
      <c r="B369" s="94" t="str">
        <f t="shared" si="5"/>
        <v>20241TO6163_TAK19.2</v>
      </c>
      <c r="C369" s="194" t="s">
        <v>4015</v>
      </c>
      <c r="D369" s="140" t="str">
        <f>VLOOKUP(E369,[2]KHĐT_HKI_K19!$G$5:$AE$771,25,0)</f>
        <v>TO6163_TA</v>
      </c>
      <c r="E369" s="57" t="s">
        <v>437</v>
      </c>
      <c r="F369" s="32" t="s">
        <v>214</v>
      </c>
      <c r="G369" s="30" t="s">
        <v>2</v>
      </c>
      <c r="H369" s="44" t="s">
        <v>485</v>
      </c>
      <c r="I369" s="52" t="s">
        <v>405</v>
      </c>
      <c r="J369" s="33"/>
      <c r="K369" s="69" t="s">
        <v>3617</v>
      </c>
      <c r="L369" s="38">
        <v>2</v>
      </c>
      <c r="M369" s="98" t="s">
        <v>529</v>
      </c>
      <c r="N369" s="33"/>
      <c r="O369" s="2" t="s">
        <v>3645</v>
      </c>
    </row>
    <row r="370" spans="1:43" ht="23.25" hidden="1" customHeight="1">
      <c r="A370" s="28">
        <v>360</v>
      </c>
      <c r="B370" s="94" t="str">
        <f t="shared" si="5"/>
        <v>20241TO6163_TAK19.2</v>
      </c>
      <c r="C370" s="194" t="s">
        <v>4016</v>
      </c>
      <c r="D370" s="140" t="str">
        <f>VLOOKUP(E370,[2]KHĐT_HKI_K19!$G$5:$AE$771,25,0)</f>
        <v>TO6163_TA</v>
      </c>
      <c r="E370" s="57" t="s">
        <v>437</v>
      </c>
      <c r="F370" s="32" t="s">
        <v>217</v>
      </c>
      <c r="G370" s="30" t="s">
        <v>1</v>
      </c>
      <c r="H370" s="44" t="s">
        <v>519</v>
      </c>
      <c r="I370" s="52" t="s">
        <v>405</v>
      </c>
      <c r="J370" s="33"/>
      <c r="K370" s="69" t="s">
        <v>3617</v>
      </c>
      <c r="L370" s="38">
        <v>2</v>
      </c>
      <c r="M370" s="98" t="s">
        <v>529</v>
      </c>
      <c r="N370" s="33"/>
    </row>
    <row r="371" spans="1:43" ht="23.25" hidden="1" customHeight="1">
      <c r="A371" s="28">
        <v>361</v>
      </c>
      <c r="B371" s="94" t="str">
        <f t="shared" si="5"/>
        <v>20241TO6163_TAK19.3</v>
      </c>
      <c r="C371" s="194" t="s">
        <v>4017</v>
      </c>
      <c r="D371" s="140" t="str">
        <f>VLOOKUP(E371,[2]KHĐT_HKI_K19!$G$5:$AE$771,25,0)</f>
        <v>TO6163_TA</v>
      </c>
      <c r="E371" s="57" t="s">
        <v>437</v>
      </c>
      <c r="F371" s="32" t="s">
        <v>12</v>
      </c>
      <c r="G371" s="30" t="s">
        <v>3</v>
      </c>
      <c r="H371" s="44" t="s">
        <v>519</v>
      </c>
      <c r="I371" s="52" t="s">
        <v>3992</v>
      </c>
      <c r="J371" s="33"/>
      <c r="K371" s="69" t="s">
        <v>3617</v>
      </c>
      <c r="L371" s="38">
        <v>3</v>
      </c>
      <c r="M371" s="98" t="s">
        <v>529</v>
      </c>
      <c r="N371" s="33"/>
      <c r="O371" s="2" t="s">
        <v>3645</v>
      </c>
    </row>
    <row r="372" spans="1:43" ht="23.25" hidden="1" customHeight="1">
      <c r="A372" s="28">
        <v>362</v>
      </c>
      <c r="B372" s="94" t="str">
        <f t="shared" si="5"/>
        <v>20241PE6011K19.1</v>
      </c>
      <c r="C372" s="93" t="s">
        <v>1610</v>
      </c>
      <c r="D372" s="102" t="s">
        <v>508</v>
      </c>
      <c r="E372" s="56" t="s">
        <v>472</v>
      </c>
      <c r="F372" s="35" t="s">
        <v>46</v>
      </c>
      <c r="G372" s="30" t="s">
        <v>0</v>
      </c>
      <c r="H372" s="44" t="s">
        <v>516</v>
      </c>
      <c r="I372" s="52" t="s">
        <v>540</v>
      </c>
      <c r="J372" s="93" t="s">
        <v>3659</v>
      </c>
      <c r="K372" s="69"/>
      <c r="L372" s="38">
        <v>1</v>
      </c>
      <c r="M372" s="41" t="str">
        <f>VLOOKUP(I372,'[2]Phan ca HK1-2024'!$B$371:$G$555,6,0)</f>
        <v>16/09/2024</v>
      </c>
      <c r="N372" s="24"/>
      <c r="O372" s="2" t="s">
        <v>3645</v>
      </c>
      <c r="AP372" s="3"/>
      <c r="AQ372" s="3"/>
    </row>
    <row r="373" spans="1:43" ht="23.25" hidden="1" customHeight="1">
      <c r="A373" s="28">
        <v>363</v>
      </c>
      <c r="B373" s="94" t="str">
        <f t="shared" si="5"/>
        <v>20241PE6011K19.2</v>
      </c>
      <c r="C373" s="93" t="s">
        <v>1613</v>
      </c>
      <c r="D373" s="102" t="s">
        <v>508</v>
      </c>
      <c r="E373" s="56" t="s">
        <v>472</v>
      </c>
      <c r="F373" s="35" t="s">
        <v>18</v>
      </c>
      <c r="G373" s="30" t="s">
        <v>1</v>
      </c>
      <c r="H373" s="44" t="s">
        <v>516</v>
      </c>
      <c r="I373" s="52" t="s">
        <v>350</v>
      </c>
      <c r="J373" s="93" t="s">
        <v>3760</v>
      </c>
      <c r="K373" s="69"/>
      <c r="L373" s="38">
        <v>2</v>
      </c>
      <c r="M373" s="41" t="str">
        <f>VLOOKUP(I373,'[2]Phan ca HK1-2024'!$B$371:$G$555,6,0)</f>
        <v>16/09/2024</v>
      </c>
      <c r="N373" s="33"/>
      <c r="O373" s="2" t="s">
        <v>3645</v>
      </c>
    </row>
    <row r="374" spans="1:43" ht="23.25" hidden="1" customHeight="1">
      <c r="A374" s="28">
        <v>364</v>
      </c>
      <c r="B374" s="94" t="str">
        <f t="shared" si="5"/>
        <v>20241PE6011K19.3</v>
      </c>
      <c r="C374" s="93" t="s">
        <v>1616</v>
      </c>
      <c r="D374" s="102" t="s">
        <v>508</v>
      </c>
      <c r="E374" s="56" t="s">
        <v>472</v>
      </c>
      <c r="F374" s="35" t="s">
        <v>46</v>
      </c>
      <c r="G374" s="30" t="s">
        <v>1</v>
      </c>
      <c r="H374" s="44" t="s">
        <v>516</v>
      </c>
      <c r="I374" s="52" t="s">
        <v>75</v>
      </c>
      <c r="J374" s="146" t="s">
        <v>3660</v>
      </c>
      <c r="K374" s="69"/>
      <c r="L374" s="38">
        <v>3</v>
      </c>
      <c r="M374" s="41" t="str">
        <f>VLOOKUP(I374,'[2]Phan ca HK1-2024'!$B$371:$G$555,6,0)</f>
        <v>16/09/2024</v>
      </c>
      <c r="N374" s="33"/>
      <c r="O374" s="2" t="s">
        <v>3645</v>
      </c>
    </row>
    <row r="375" spans="1:43" ht="23.25" hidden="1" customHeight="1">
      <c r="A375" s="28">
        <v>365</v>
      </c>
      <c r="B375" s="94" t="str">
        <f t="shared" si="5"/>
        <v>20241PE6011K19.4</v>
      </c>
      <c r="C375" s="93" t="s">
        <v>1619</v>
      </c>
      <c r="D375" s="102" t="s">
        <v>508</v>
      </c>
      <c r="E375" s="56" t="s">
        <v>472</v>
      </c>
      <c r="F375" s="35" t="s">
        <v>459</v>
      </c>
      <c r="G375" s="30" t="s">
        <v>0</v>
      </c>
      <c r="H375" s="44" t="s">
        <v>516</v>
      </c>
      <c r="I375" s="52" t="s">
        <v>76</v>
      </c>
      <c r="J375" s="146" t="s">
        <v>3661</v>
      </c>
      <c r="K375" s="69"/>
      <c r="L375" s="38">
        <v>4</v>
      </c>
      <c r="M375" s="41" t="str">
        <f>VLOOKUP(I375,'[2]Phan ca HK1-2024'!$B$371:$G$555,6,0)</f>
        <v>16/09/2024</v>
      </c>
      <c r="N375" s="24"/>
      <c r="O375" s="2" t="s">
        <v>3645</v>
      </c>
      <c r="AP375" s="3"/>
      <c r="AQ375" s="3"/>
    </row>
    <row r="376" spans="1:43" ht="23.25" hidden="1" customHeight="1">
      <c r="A376" s="28">
        <v>366</v>
      </c>
      <c r="B376" s="94" t="str">
        <f t="shared" si="5"/>
        <v>20241PE6011K19.5</v>
      </c>
      <c r="C376" s="93" t="s">
        <v>1622</v>
      </c>
      <c r="D376" s="102" t="s">
        <v>508</v>
      </c>
      <c r="E376" s="56" t="s">
        <v>472</v>
      </c>
      <c r="F376" s="35" t="s">
        <v>47</v>
      </c>
      <c r="G376" s="30" t="s">
        <v>0</v>
      </c>
      <c r="H376" s="44" t="s">
        <v>516</v>
      </c>
      <c r="I376" s="52" t="s">
        <v>77</v>
      </c>
      <c r="J376" s="146" t="s">
        <v>3662</v>
      </c>
      <c r="K376" s="69"/>
      <c r="L376" s="38">
        <v>5</v>
      </c>
      <c r="M376" s="41" t="str">
        <f>VLOOKUP(I376,'[2]Phan ca HK1-2024'!$B$371:$G$555,6,0)</f>
        <v>16/09/2024</v>
      </c>
      <c r="N376" s="24"/>
      <c r="O376" s="2" t="s">
        <v>3645</v>
      </c>
      <c r="AP376" s="3"/>
      <c r="AQ376" s="3"/>
    </row>
    <row r="377" spans="1:43" ht="23.25" hidden="1" customHeight="1">
      <c r="A377" s="28">
        <v>367</v>
      </c>
      <c r="B377" s="94" t="str">
        <f t="shared" si="5"/>
        <v>20241PE6011K19.6</v>
      </c>
      <c r="C377" s="93" t="s">
        <v>1625</v>
      </c>
      <c r="D377" s="102" t="s">
        <v>508</v>
      </c>
      <c r="E377" s="56" t="s">
        <v>472</v>
      </c>
      <c r="F377" s="35" t="s">
        <v>18</v>
      </c>
      <c r="G377" s="30" t="s">
        <v>0</v>
      </c>
      <c r="H377" s="44" t="s">
        <v>516</v>
      </c>
      <c r="I377" s="52" t="s">
        <v>78</v>
      </c>
      <c r="J377" s="146" t="s">
        <v>3663</v>
      </c>
      <c r="K377" s="69"/>
      <c r="L377" s="38">
        <v>6</v>
      </c>
      <c r="M377" s="41" t="str">
        <f>VLOOKUP(I377,'[2]Phan ca HK1-2024'!$B$371:$G$555,6,0)</f>
        <v>16/09/2024</v>
      </c>
      <c r="N377" s="24"/>
      <c r="O377" s="2" t="s">
        <v>3645</v>
      </c>
      <c r="AP377" s="3"/>
      <c r="AQ377" s="3"/>
    </row>
    <row r="378" spans="1:43" ht="23.25" hidden="1" customHeight="1">
      <c r="A378" s="28">
        <v>368</v>
      </c>
      <c r="B378" s="94" t="str">
        <f t="shared" si="5"/>
        <v>20241PE6011K19.7</v>
      </c>
      <c r="C378" s="93" t="s">
        <v>1628</v>
      </c>
      <c r="D378" s="102" t="s">
        <v>508</v>
      </c>
      <c r="E378" s="56" t="s">
        <v>472</v>
      </c>
      <c r="F378" s="35" t="s">
        <v>47</v>
      </c>
      <c r="G378" s="30" t="s">
        <v>1</v>
      </c>
      <c r="H378" s="44" t="s">
        <v>516</v>
      </c>
      <c r="I378" s="52" t="s">
        <v>139</v>
      </c>
      <c r="J378" s="146" t="s">
        <v>3664</v>
      </c>
      <c r="K378" s="69"/>
      <c r="L378" s="38">
        <v>7</v>
      </c>
      <c r="M378" s="41" t="str">
        <f>VLOOKUP(I378,'[2]Phan ca HK1-2024'!$B$371:$G$555,6,0)</f>
        <v>16/09/2024</v>
      </c>
      <c r="N378" s="33"/>
      <c r="O378" s="2" t="s">
        <v>3645</v>
      </c>
    </row>
    <row r="379" spans="1:43" ht="23.25" hidden="1" customHeight="1">
      <c r="A379" s="28">
        <v>369</v>
      </c>
      <c r="B379" s="94" t="str">
        <f t="shared" si="5"/>
        <v>20241PE6011K19.8</v>
      </c>
      <c r="C379" s="93" t="s">
        <v>1631</v>
      </c>
      <c r="D379" s="102" t="s">
        <v>508</v>
      </c>
      <c r="E379" s="56" t="s">
        <v>472</v>
      </c>
      <c r="F379" s="35" t="s">
        <v>459</v>
      </c>
      <c r="G379" s="30" t="s">
        <v>1</v>
      </c>
      <c r="H379" s="44" t="s">
        <v>516</v>
      </c>
      <c r="I379" s="52" t="s">
        <v>141</v>
      </c>
      <c r="J379" s="146" t="s">
        <v>3665</v>
      </c>
      <c r="K379" s="69"/>
      <c r="L379" s="38">
        <v>8</v>
      </c>
      <c r="M379" s="41" t="str">
        <f>VLOOKUP(I379,'[2]Phan ca HK1-2024'!$B$371:$G$555,6,0)</f>
        <v>16/09/2024</v>
      </c>
      <c r="N379" s="33"/>
      <c r="O379" s="2" t="s">
        <v>3645</v>
      </c>
    </row>
    <row r="380" spans="1:43" ht="23.25" hidden="1" customHeight="1">
      <c r="A380" s="28">
        <v>370</v>
      </c>
      <c r="B380" s="94" t="str">
        <f t="shared" si="5"/>
        <v>20241TO6087K19.1</v>
      </c>
      <c r="C380" s="93" t="s">
        <v>1634</v>
      </c>
      <c r="D380" s="139" t="str">
        <f>VLOOKUP(E380,[2]KHĐT_HKI_K19!$G$5:$AE$771,25,0)</f>
        <v>TO6087</v>
      </c>
      <c r="E380" s="57" t="s">
        <v>276</v>
      </c>
      <c r="F380" s="32" t="s">
        <v>18</v>
      </c>
      <c r="G380" s="30" t="s">
        <v>2</v>
      </c>
      <c r="H380" s="44" t="s">
        <v>22</v>
      </c>
      <c r="I380" s="52" t="s">
        <v>411</v>
      </c>
      <c r="J380" s="93" t="s">
        <v>3770</v>
      </c>
      <c r="K380" s="69"/>
      <c r="L380" s="38">
        <v>1</v>
      </c>
      <c r="M380" s="98" t="str">
        <f>VLOOKUP(I380,'[2]Phan ca HK1-2024'!$B$371:$G$555,6,0)</f>
        <v>14/10/2024</v>
      </c>
      <c r="N380" s="33"/>
      <c r="O380" s="2" t="s">
        <v>3645</v>
      </c>
    </row>
    <row r="381" spans="1:43" ht="23.25" hidden="1" customHeight="1">
      <c r="A381" s="28">
        <v>371</v>
      </c>
      <c r="B381" s="94" t="str">
        <f t="shared" si="5"/>
        <v>20241TO6087K19.2</v>
      </c>
      <c r="C381" s="93" t="s">
        <v>1637</v>
      </c>
      <c r="D381" s="139" t="str">
        <f>VLOOKUP(E381,[2]KHĐT_HKI_K19!$G$5:$AE$771,25,0)</f>
        <v>TO6087</v>
      </c>
      <c r="E381" s="57" t="s">
        <v>276</v>
      </c>
      <c r="F381" s="32" t="s">
        <v>48</v>
      </c>
      <c r="G381" s="30" t="s">
        <v>2</v>
      </c>
      <c r="H381" s="44" t="s">
        <v>35</v>
      </c>
      <c r="I381" s="52" t="s">
        <v>114</v>
      </c>
      <c r="J381" s="93" t="s">
        <v>3771</v>
      </c>
      <c r="K381" s="69"/>
      <c r="L381" s="38">
        <v>2</v>
      </c>
      <c r="M381" s="98" t="str">
        <f>VLOOKUP(I381,'[2]Phan ca HK1-2024'!$B$371:$G$555,6,0)</f>
        <v>14/10/2024</v>
      </c>
      <c r="N381" s="33"/>
      <c r="O381" s="2" t="s">
        <v>3645</v>
      </c>
    </row>
    <row r="382" spans="1:43" ht="23.25" hidden="1" customHeight="1">
      <c r="A382" s="28">
        <v>372</v>
      </c>
      <c r="B382" s="94" t="str">
        <f t="shared" si="5"/>
        <v>20241TO6087K19.3</v>
      </c>
      <c r="C382" s="192" t="s">
        <v>3929</v>
      </c>
      <c r="D382" s="196" t="str">
        <f>VLOOKUP(E382,[2]KHĐT_HKI_K19!$G$5:$AE$771,25,0)</f>
        <v>TO6087</v>
      </c>
      <c r="E382" s="56" t="s">
        <v>276</v>
      </c>
      <c r="F382" s="35" t="s">
        <v>46</v>
      </c>
      <c r="G382" s="197" t="s">
        <v>3</v>
      </c>
      <c r="H382" s="44" t="s">
        <v>63</v>
      </c>
      <c r="I382" s="52" t="s">
        <v>115</v>
      </c>
      <c r="J382" s="93" t="s">
        <v>3878</v>
      </c>
      <c r="K382" s="69"/>
      <c r="L382" s="38">
        <v>3</v>
      </c>
      <c r="M382" s="193" t="s">
        <v>529</v>
      </c>
      <c r="N382" s="33"/>
      <c r="O382" s="2" t="s">
        <v>3645</v>
      </c>
    </row>
    <row r="383" spans="1:43" ht="23.25" hidden="1" customHeight="1">
      <c r="A383" s="28">
        <v>373</v>
      </c>
      <c r="B383" s="94" t="str">
        <f t="shared" si="5"/>
        <v>20241BM6021K19.1</v>
      </c>
      <c r="C383" s="93" t="s">
        <v>1640</v>
      </c>
      <c r="D383" s="139" t="str">
        <f>VLOOKUP(E383,[2]KHĐT_HKI_K19!$G$5:$AE$771,25,0)</f>
        <v>BM6021</v>
      </c>
      <c r="E383" s="57" t="s">
        <v>169</v>
      </c>
      <c r="F383" s="32" t="s">
        <v>45</v>
      </c>
      <c r="G383" s="30" t="s">
        <v>4</v>
      </c>
      <c r="H383" s="44" t="s">
        <v>27</v>
      </c>
      <c r="I383" s="52" t="s">
        <v>88</v>
      </c>
      <c r="J383" s="93" t="s">
        <v>3704</v>
      </c>
      <c r="K383" s="69"/>
      <c r="L383" s="38">
        <v>1</v>
      </c>
      <c r="M383" s="41" t="str">
        <f>VLOOKUP(I383,'[2]Phan ca HK1-2024'!$B$371:$G$555,6,0)</f>
        <v>16/09/2024</v>
      </c>
      <c r="N383" s="33"/>
      <c r="O383" s="2" t="s">
        <v>3645</v>
      </c>
    </row>
    <row r="384" spans="1:43" ht="23.25" hidden="1" customHeight="1">
      <c r="A384" s="28">
        <v>374</v>
      </c>
      <c r="B384" s="94" t="str">
        <f t="shared" si="5"/>
        <v>20241BM6021K19.2</v>
      </c>
      <c r="C384" s="93" t="s">
        <v>1643</v>
      </c>
      <c r="D384" s="139" t="str">
        <f>VLOOKUP(E384,[2]KHĐT_HKI_K19!$G$5:$AE$771,25,0)</f>
        <v>BM6021</v>
      </c>
      <c r="E384" s="57" t="s">
        <v>169</v>
      </c>
      <c r="F384" s="32" t="s">
        <v>46</v>
      </c>
      <c r="G384" s="30" t="s">
        <v>0</v>
      </c>
      <c r="H384" s="44" t="s">
        <v>37</v>
      </c>
      <c r="I384" s="52" t="s">
        <v>89</v>
      </c>
      <c r="J384" s="93" t="s">
        <v>3705</v>
      </c>
      <c r="K384" s="69"/>
      <c r="L384" s="38">
        <v>2</v>
      </c>
      <c r="M384" s="41" t="str">
        <f>VLOOKUP(I384,'[2]Phan ca HK1-2024'!$B$371:$G$555,6,0)</f>
        <v>16/09/2024</v>
      </c>
      <c r="N384" s="24"/>
      <c r="O384" s="2" t="s">
        <v>3645</v>
      </c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</row>
    <row r="385" spans="1:43" ht="23.25" hidden="1" customHeight="1">
      <c r="A385" s="28">
        <v>375</v>
      </c>
      <c r="B385" s="94" t="str">
        <f t="shared" si="5"/>
        <v>20241BM6021K19.3</v>
      </c>
      <c r="C385" s="93" t="s">
        <v>1646</v>
      </c>
      <c r="D385" s="139" t="str">
        <f>VLOOKUP(E385,[2]KHĐT_HKI_K19!$G$5:$AE$771,25,0)</f>
        <v>BM6021</v>
      </c>
      <c r="E385" s="57" t="s">
        <v>169</v>
      </c>
      <c r="F385" s="32" t="s">
        <v>45</v>
      </c>
      <c r="G385" s="30" t="s">
        <v>0</v>
      </c>
      <c r="H385" s="44" t="s">
        <v>21</v>
      </c>
      <c r="I385" s="52" t="s">
        <v>99</v>
      </c>
      <c r="J385" s="93" t="s">
        <v>3706</v>
      </c>
      <c r="K385" s="69"/>
      <c r="L385" s="38">
        <v>3</v>
      </c>
      <c r="M385" s="41" t="str">
        <f>VLOOKUP(I385,'[2]Phan ca HK1-2024'!$B$371:$G$555,6,0)</f>
        <v>16/09/2024</v>
      </c>
      <c r="N385" s="24"/>
      <c r="O385" s="2" t="s">
        <v>3645</v>
      </c>
      <c r="AO385" s="3"/>
      <c r="AP385" s="3"/>
      <c r="AQ385" s="3"/>
    </row>
    <row r="386" spans="1:43" ht="23.25" hidden="1" customHeight="1">
      <c r="A386" s="28">
        <v>376</v>
      </c>
      <c r="B386" s="94" t="str">
        <f t="shared" si="5"/>
        <v>20241BM6021K19.4</v>
      </c>
      <c r="C386" s="93" t="s">
        <v>1649</v>
      </c>
      <c r="D386" s="139" t="str">
        <f>VLOOKUP(E386,[2]KHĐT_HKI_K19!$G$5:$AE$771,25,0)</f>
        <v>BM6021</v>
      </c>
      <c r="E386" s="57" t="s">
        <v>169</v>
      </c>
      <c r="F386" s="32" t="s">
        <v>48</v>
      </c>
      <c r="G386" s="30" t="s">
        <v>0</v>
      </c>
      <c r="H386" s="44" t="s">
        <v>37</v>
      </c>
      <c r="I386" s="52" t="s">
        <v>175</v>
      </c>
      <c r="J386" s="93" t="s">
        <v>3710</v>
      </c>
      <c r="K386" s="69"/>
      <c r="L386" s="38">
        <v>4</v>
      </c>
      <c r="M386" s="41" t="str">
        <f>VLOOKUP(I386,'[2]Phan ca HK1-2024'!$B$371:$G$555,6,0)</f>
        <v>16/09/2024</v>
      </c>
      <c r="N386" s="24"/>
      <c r="O386" s="2" t="s">
        <v>3645</v>
      </c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</row>
    <row r="387" spans="1:43" ht="23.25" hidden="1" customHeight="1">
      <c r="A387" s="28">
        <v>377</v>
      </c>
      <c r="B387" s="94" t="str">
        <f t="shared" si="5"/>
        <v>20241BM6021K19.5</v>
      </c>
      <c r="C387" s="93" t="s">
        <v>1652</v>
      </c>
      <c r="D387" s="139" t="str">
        <f>VLOOKUP(E387,[2]KHĐT_HKI_K19!$G$5:$AE$771,25,0)</f>
        <v>BM6021</v>
      </c>
      <c r="E387" s="57" t="s">
        <v>169</v>
      </c>
      <c r="F387" s="32" t="s">
        <v>19</v>
      </c>
      <c r="G387" s="30" t="s">
        <v>0</v>
      </c>
      <c r="H387" s="44" t="s">
        <v>37</v>
      </c>
      <c r="I387" s="52" t="s">
        <v>417</v>
      </c>
      <c r="J387" s="93" t="s">
        <v>3711</v>
      </c>
      <c r="K387" s="69"/>
      <c r="L387" s="38">
        <v>5</v>
      </c>
      <c r="M387" s="41" t="str">
        <f>VLOOKUP(I387,'[2]Phan ca HK1-2024'!$B$371:$G$555,6,0)</f>
        <v>16/09/2024</v>
      </c>
      <c r="N387" s="24"/>
      <c r="O387" s="2" t="s">
        <v>3645</v>
      </c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</row>
    <row r="388" spans="1:43" ht="23.25" hidden="1" customHeight="1">
      <c r="A388" s="28">
        <v>378</v>
      </c>
      <c r="B388" s="94" t="str">
        <f t="shared" si="5"/>
        <v>20241BM6021K19.8</v>
      </c>
      <c r="C388" s="93" t="s">
        <v>3641</v>
      </c>
      <c r="D388" s="139" t="str">
        <f>VLOOKUP(E388,[2]KHĐT_HKI_K19!$G$5:$AE$771,25,0)</f>
        <v>BM6021</v>
      </c>
      <c r="E388" s="57" t="s">
        <v>169</v>
      </c>
      <c r="F388" s="32" t="s">
        <v>46</v>
      </c>
      <c r="G388" s="30" t="s">
        <v>4</v>
      </c>
      <c r="H388" s="44" t="s">
        <v>32</v>
      </c>
      <c r="I388" s="31" t="s">
        <v>448</v>
      </c>
      <c r="J388" s="33"/>
      <c r="K388" s="199" t="s">
        <v>3935</v>
      </c>
      <c r="L388" s="38">
        <v>8</v>
      </c>
      <c r="M388" s="41" t="str">
        <f>VLOOKUP(I388,'[2]Phan ca HK1-2024'!$B$371:$G$555,6,0)</f>
        <v>16/09/2024</v>
      </c>
      <c r="N388" s="54"/>
      <c r="O388" s="2" t="s">
        <v>3645</v>
      </c>
    </row>
    <row r="389" spans="1:43" ht="23.25" hidden="1" customHeight="1">
      <c r="A389" s="28">
        <v>379</v>
      </c>
      <c r="B389" s="94" t="str">
        <f t="shared" si="5"/>
        <v>20241BM6021K19.6</v>
      </c>
      <c r="C389" s="93" t="s">
        <v>1655</v>
      </c>
      <c r="D389" s="139" t="str">
        <f>VLOOKUP(E389,[2]KHĐT_HKI_K19!$G$5:$AE$771,25,0)</f>
        <v>BM6021</v>
      </c>
      <c r="E389" s="57" t="s">
        <v>169</v>
      </c>
      <c r="F389" s="32" t="s">
        <v>46</v>
      </c>
      <c r="G389" s="30" t="s">
        <v>4</v>
      </c>
      <c r="H389" s="44" t="s">
        <v>31</v>
      </c>
      <c r="I389" s="52" t="s">
        <v>91</v>
      </c>
      <c r="J389" s="93" t="s">
        <v>3722</v>
      </c>
      <c r="K389" s="69"/>
      <c r="L389" s="38">
        <v>6</v>
      </c>
      <c r="M389" s="41" t="str">
        <f>VLOOKUP(I389,'[2]Phan ca HK1-2024'!$B$371:$G$555,6,0)</f>
        <v>16/09/2024</v>
      </c>
      <c r="N389" s="73"/>
      <c r="O389" s="2" t="s">
        <v>3645</v>
      </c>
    </row>
    <row r="390" spans="1:43" ht="23.25" hidden="1" customHeight="1">
      <c r="A390" s="28">
        <v>380</v>
      </c>
      <c r="B390" s="94" t="str">
        <f t="shared" si="5"/>
        <v>20241BM6021K19.7</v>
      </c>
      <c r="C390" s="93" t="s">
        <v>1658</v>
      </c>
      <c r="D390" s="139" t="str">
        <f>VLOOKUP(E390,[2]KHĐT_HKI_K19!$G$5:$AE$771,25,0)</f>
        <v>BM6021</v>
      </c>
      <c r="E390" s="57" t="s">
        <v>169</v>
      </c>
      <c r="F390" s="32" t="s">
        <v>48</v>
      </c>
      <c r="G390" s="30" t="s">
        <v>4</v>
      </c>
      <c r="H390" s="44" t="s">
        <v>31</v>
      </c>
      <c r="I390" s="52" t="s">
        <v>90</v>
      </c>
      <c r="J390" s="93" t="s">
        <v>3721</v>
      </c>
      <c r="K390" s="69"/>
      <c r="L390" s="38">
        <v>7</v>
      </c>
      <c r="M390" s="41" t="str">
        <f>VLOOKUP(I390,'[2]Phan ca HK1-2024'!$B$371:$G$555,6,0)</f>
        <v>16/09/2024</v>
      </c>
      <c r="N390" s="33"/>
      <c r="O390" s="2" t="s">
        <v>3645</v>
      </c>
    </row>
    <row r="391" spans="1:43" ht="23.25" hidden="1" customHeight="1">
      <c r="A391" s="28">
        <v>381</v>
      </c>
      <c r="B391" s="94" t="str">
        <f t="shared" si="5"/>
        <v>20241FL6010K19.1</v>
      </c>
      <c r="C391" s="93" t="s">
        <v>1661</v>
      </c>
      <c r="D391" s="139" t="str">
        <f>VLOOKUP(E391,[2]KHĐT_HKI_K19!$G$5:$AE$771,25,0)</f>
        <v>FL6010</v>
      </c>
      <c r="E391" s="53" t="s">
        <v>104</v>
      </c>
      <c r="F391" s="30" t="s">
        <v>45</v>
      </c>
      <c r="G391" s="30" t="s">
        <v>1</v>
      </c>
      <c r="H391" s="44" t="s">
        <v>3944</v>
      </c>
      <c r="I391" s="52" t="s">
        <v>14</v>
      </c>
      <c r="J391" s="93" t="s">
        <v>3761</v>
      </c>
      <c r="K391" s="69"/>
      <c r="L391" s="38">
        <v>1</v>
      </c>
      <c r="M391" s="98" t="str">
        <f>VLOOKUP(I391,'[2]Phan ca HK1-2024'!$B$371:$G$555,6,0)</f>
        <v>14/10/2024</v>
      </c>
      <c r="N391" s="47"/>
      <c r="O391" s="2" t="s">
        <v>3645</v>
      </c>
    </row>
    <row r="392" spans="1:43" ht="23.25" hidden="1" customHeight="1">
      <c r="A392" s="28">
        <v>382</v>
      </c>
      <c r="B392" s="94" t="str">
        <f t="shared" si="5"/>
        <v>20241FL6010K19.2</v>
      </c>
      <c r="C392" s="93" t="s">
        <v>1664</v>
      </c>
      <c r="D392" s="139" t="str">
        <f>VLOOKUP(E392,[2]KHĐT_HKI_K19!$G$5:$AE$771,25,0)</f>
        <v>FL6010</v>
      </c>
      <c r="E392" s="53" t="s">
        <v>104</v>
      </c>
      <c r="F392" s="30" t="s">
        <v>48</v>
      </c>
      <c r="G392" s="30" t="s">
        <v>1</v>
      </c>
      <c r="H392" s="44" t="s">
        <v>372</v>
      </c>
      <c r="I392" s="52" t="s">
        <v>14</v>
      </c>
      <c r="J392" s="93" t="s">
        <v>3761</v>
      </c>
      <c r="K392" s="69"/>
      <c r="L392" s="38">
        <v>2</v>
      </c>
      <c r="M392" s="98" t="str">
        <f>VLOOKUP(I392,'[2]Phan ca HK1-2024'!$B$371:$G$555,6,0)</f>
        <v>14/10/2024</v>
      </c>
      <c r="N392" s="33"/>
      <c r="O392" s="2" t="s">
        <v>3645</v>
      </c>
    </row>
    <row r="393" spans="1:43" ht="23.25" hidden="1" customHeight="1">
      <c r="A393" s="28">
        <v>383</v>
      </c>
      <c r="B393" s="94" t="str">
        <f t="shared" si="5"/>
        <v>20241FL6010K19.3</v>
      </c>
      <c r="C393" s="93" t="s">
        <v>1667</v>
      </c>
      <c r="D393" s="139" t="str">
        <f>VLOOKUP(E393,[2]KHĐT_HKI_K19!$G$5:$AE$771,25,0)</f>
        <v>FL6010</v>
      </c>
      <c r="E393" s="53" t="s">
        <v>104</v>
      </c>
      <c r="F393" s="30" t="s">
        <v>45</v>
      </c>
      <c r="G393" s="30" t="s">
        <v>1</v>
      </c>
      <c r="H393" s="44" t="s">
        <v>377</v>
      </c>
      <c r="I393" s="52" t="s">
        <v>14</v>
      </c>
      <c r="J393" s="93" t="s">
        <v>3761</v>
      </c>
      <c r="K393" s="69"/>
      <c r="L393" s="38">
        <v>3</v>
      </c>
      <c r="M393" s="98" t="str">
        <f>VLOOKUP(I393,'[2]Phan ca HK1-2024'!$B$371:$G$555,6,0)</f>
        <v>14/10/2024</v>
      </c>
      <c r="N393" s="33"/>
      <c r="O393" s="2" t="s">
        <v>3645</v>
      </c>
    </row>
    <row r="394" spans="1:43" ht="23.25" hidden="1" customHeight="1">
      <c r="A394" s="28">
        <v>384</v>
      </c>
      <c r="B394" s="94" t="str">
        <f t="shared" si="5"/>
        <v>20241FL6010K19.4</v>
      </c>
      <c r="C394" s="93" t="s">
        <v>1670</v>
      </c>
      <c r="D394" s="139" t="str">
        <f>VLOOKUP(E394,[2]KHĐT_HKI_K19!$G$5:$AE$771,25,0)</f>
        <v>FL6010</v>
      </c>
      <c r="E394" s="53" t="s">
        <v>104</v>
      </c>
      <c r="F394" s="30" t="s">
        <v>46</v>
      </c>
      <c r="G394" s="30" t="s">
        <v>1</v>
      </c>
      <c r="H394" s="44" t="s">
        <v>377</v>
      </c>
      <c r="I394" s="52" t="s">
        <v>15</v>
      </c>
      <c r="J394" s="93" t="s">
        <v>3762</v>
      </c>
      <c r="K394" s="69"/>
      <c r="L394" s="38">
        <v>4</v>
      </c>
      <c r="M394" s="98" t="str">
        <f>VLOOKUP(I394,'[2]Phan ca HK1-2024'!$B$371:$G$555,6,0)</f>
        <v>14/10/2024</v>
      </c>
      <c r="N394" s="33"/>
      <c r="O394" s="2" t="s">
        <v>3645</v>
      </c>
    </row>
    <row r="395" spans="1:43" ht="23.25" hidden="1" customHeight="1">
      <c r="A395" s="28">
        <v>385</v>
      </c>
      <c r="B395" s="94" t="str">
        <f t="shared" ref="B395:B458" si="6">CONCATENATE(20241,$D395,"K19.",$L395)</f>
        <v>20241FL6010K19.5</v>
      </c>
      <c r="C395" s="93" t="s">
        <v>1673</v>
      </c>
      <c r="D395" s="139" t="str">
        <f>VLOOKUP(E395,[2]KHĐT_HKI_K19!$G$5:$AE$771,25,0)</f>
        <v>FL6010</v>
      </c>
      <c r="E395" s="53" t="s">
        <v>104</v>
      </c>
      <c r="F395" s="30" t="s">
        <v>19</v>
      </c>
      <c r="G395" s="30" t="s">
        <v>1</v>
      </c>
      <c r="H395" s="44" t="s">
        <v>377</v>
      </c>
      <c r="I395" s="52" t="s">
        <v>15</v>
      </c>
      <c r="J395" s="93" t="s">
        <v>3762</v>
      </c>
      <c r="K395" s="69"/>
      <c r="L395" s="38">
        <v>5</v>
      </c>
      <c r="M395" s="98" t="str">
        <f>VLOOKUP(I395,'[2]Phan ca HK1-2024'!$B$371:$G$555,6,0)</f>
        <v>14/10/2024</v>
      </c>
      <c r="N395" s="33"/>
      <c r="O395" s="2" t="s">
        <v>3645</v>
      </c>
    </row>
    <row r="396" spans="1:43" ht="23.25" hidden="1" customHeight="1">
      <c r="A396" s="28">
        <v>386</v>
      </c>
      <c r="B396" s="200" t="str">
        <f t="shared" si="6"/>
        <v>20241FL6010K19.6</v>
      </c>
      <c r="C396" s="137" t="s">
        <v>1676</v>
      </c>
      <c r="D396" s="140" t="str">
        <f>VLOOKUP(E396,[2]KHĐT_HKI_K19!$G$5:$AE$771,25,0)</f>
        <v>FL6010</v>
      </c>
      <c r="E396" s="201" t="s">
        <v>104</v>
      </c>
      <c r="F396" s="29" t="s">
        <v>19</v>
      </c>
      <c r="G396" s="29" t="s">
        <v>1</v>
      </c>
      <c r="H396" s="202" t="s">
        <v>8</v>
      </c>
      <c r="I396" s="203" t="s">
        <v>15</v>
      </c>
      <c r="J396" s="137" t="s">
        <v>3762</v>
      </c>
      <c r="K396" s="81" t="s">
        <v>3936</v>
      </c>
      <c r="L396" s="38">
        <v>6</v>
      </c>
      <c r="M396" s="98" t="str">
        <f>VLOOKUP(I396,'[2]Phan ca HK1-2024'!$B$371:$G$555,6,0)</f>
        <v>14/10/2024</v>
      </c>
      <c r="N396" s="100" t="s">
        <v>3938</v>
      </c>
      <c r="O396" s="2" t="s">
        <v>3645</v>
      </c>
    </row>
    <row r="397" spans="1:43" ht="23.25" hidden="1" customHeight="1">
      <c r="A397" s="28">
        <v>387</v>
      </c>
      <c r="B397" s="94" t="str">
        <f t="shared" si="6"/>
        <v>20241FL6010K19.7</v>
      </c>
      <c r="C397" s="93" t="s">
        <v>1679</v>
      </c>
      <c r="D397" s="139" t="str">
        <f>VLOOKUP(E397,[2]KHĐT_HKI_K19!$G$5:$AE$771,25,0)</f>
        <v>FL6010</v>
      </c>
      <c r="E397" s="53" t="s">
        <v>104</v>
      </c>
      <c r="F397" s="30" t="s">
        <v>48</v>
      </c>
      <c r="G397" s="30" t="s">
        <v>1</v>
      </c>
      <c r="H397" s="44" t="s">
        <v>3944</v>
      </c>
      <c r="I397" s="52" t="s">
        <v>44</v>
      </c>
      <c r="J397" s="93" t="s">
        <v>3763</v>
      </c>
      <c r="K397" s="69"/>
      <c r="L397" s="38">
        <v>7</v>
      </c>
      <c r="M397" s="98" t="str">
        <f>VLOOKUP(I397,'[2]Phan ca HK1-2024'!$B$371:$G$555,6,0)</f>
        <v>14/10/2024</v>
      </c>
      <c r="N397" s="33"/>
      <c r="O397" s="2" t="s">
        <v>3645</v>
      </c>
    </row>
    <row r="398" spans="1:43" ht="23.25" hidden="1" customHeight="1">
      <c r="A398" s="28">
        <v>388</v>
      </c>
      <c r="B398" s="94" t="str">
        <f t="shared" si="6"/>
        <v>20241FL6010K19.8</v>
      </c>
      <c r="C398" s="93" t="s">
        <v>1682</v>
      </c>
      <c r="D398" s="139" t="str">
        <f>VLOOKUP(E398,[2]KHĐT_HKI_K19!$G$5:$AE$771,25,0)</f>
        <v>FL6010</v>
      </c>
      <c r="E398" s="53" t="s">
        <v>104</v>
      </c>
      <c r="F398" s="30" t="s">
        <v>493</v>
      </c>
      <c r="G398" s="30" t="s">
        <v>1</v>
      </c>
      <c r="H398" s="44" t="s">
        <v>377</v>
      </c>
      <c r="I398" s="52" t="s">
        <v>44</v>
      </c>
      <c r="J398" s="93" t="s">
        <v>3763</v>
      </c>
      <c r="K398" s="69"/>
      <c r="L398" s="38">
        <v>8</v>
      </c>
      <c r="M398" s="98" t="str">
        <f>VLOOKUP(I398,'[2]Phan ca HK1-2024'!$B$371:$G$555,6,0)</f>
        <v>14/10/2024</v>
      </c>
      <c r="N398" s="33"/>
      <c r="O398" s="2" t="s">
        <v>3645</v>
      </c>
    </row>
    <row r="399" spans="1:43" ht="23.25" hidden="1" customHeight="1">
      <c r="A399" s="28">
        <v>389</v>
      </c>
      <c r="B399" s="94" t="str">
        <f t="shared" si="6"/>
        <v>20241FL6176K19.1</v>
      </c>
      <c r="C399" s="93" t="s">
        <v>1685</v>
      </c>
      <c r="D399" s="139" t="str">
        <f>VLOOKUP(E399,[2]KHĐT_HKI_K19!$G$5:$AE$771,25,0)</f>
        <v>FL6176</v>
      </c>
      <c r="E399" s="53" t="s">
        <v>446</v>
      </c>
      <c r="F399" s="30" t="s">
        <v>19</v>
      </c>
      <c r="G399" s="30" t="s">
        <v>2</v>
      </c>
      <c r="H399" s="44" t="s">
        <v>367</v>
      </c>
      <c r="I399" s="52" t="s">
        <v>142</v>
      </c>
      <c r="J399" s="93" t="s">
        <v>3764</v>
      </c>
      <c r="K399" s="69"/>
      <c r="L399" s="38">
        <v>1</v>
      </c>
      <c r="M399" s="98" t="str">
        <f>VLOOKUP(I399,'[2]Phan ca HK1-2024'!$B$371:$G$555,6,0)</f>
        <v>14/10/2024</v>
      </c>
      <c r="N399" s="33"/>
      <c r="O399" s="2" t="s">
        <v>3645</v>
      </c>
    </row>
    <row r="400" spans="1:43" ht="23.25" hidden="1" customHeight="1">
      <c r="A400" s="28">
        <v>390</v>
      </c>
      <c r="B400" s="94" t="str">
        <f t="shared" si="6"/>
        <v>20241FL6176K19.2</v>
      </c>
      <c r="C400" s="93" t="s">
        <v>1688</v>
      </c>
      <c r="D400" s="139" t="str">
        <f>VLOOKUP(E400,[2]KHĐT_HKI_K19!$G$5:$AE$771,25,0)</f>
        <v>FL6176</v>
      </c>
      <c r="E400" s="53" t="s">
        <v>446</v>
      </c>
      <c r="F400" s="30" t="s">
        <v>46</v>
      </c>
      <c r="G400" s="30" t="s">
        <v>3</v>
      </c>
      <c r="H400" s="44" t="s">
        <v>367</v>
      </c>
      <c r="I400" s="52" t="s">
        <v>142</v>
      </c>
      <c r="J400" s="93" t="s">
        <v>3764</v>
      </c>
      <c r="K400" s="69"/>
      <c r="L400" s="38">
        <v>2</v>
      </c>
      <c r="M400" s="98" t="str">
        <f>VLOOKUP(I400,'[2]Phan ca HK1-2024'!$B$371:$G$555,6,0)</f>
        <v>14/10/2024</v>
      </c>
      <c r="N400" s="33"/>
      <c r="O400" s="2" t="s">
        <v>3645</v>
      </c>
    </row>
    <row r="401" spans="1:15" ht="23.25" hidden="1" customHeight="1">
      <c r="A401" s="28">
        <v>391</v>
      </c>
      <c r="B401" s="200" t="str">
        <f t="shared" si="6"/>
        <v>20241FL6176K19.3</v>
      </c>
      <c r="C401" s="137" t="s">
        <v>1691</v>
      </c>
      <c r="D401" s="140" t="str">
        <f>VLOOKUP(E401,[2]KHĐT_HKI_K19!$G$5:$AE$771,25,0)</f>
        <v>FL6176</v>
      </c>
      <c r="E401" s="201" t="s">
        <v>446</v>
      </c>
      <c r="F401" s="29" t="s">
        <v>47</v>
      </c>
      <c r="G401" s="29" t="s">
        <v>3</v>
      </c>
      <c r="H401" s="202" t="s">
        <v>367</v>
      </c>
      <c r="I401" s="203" t="s">
        <v>142</v>
      </c>
      <c r="J401" s="137" t="s">
        <v>3764</v>
      </c>
      <c r="K401" s="81" t="s">
        <v>3936</v>
      </c>
      <c r="L401" s="38">
        <v>3</v>
      </c>
      <c r="M401" s="98" t="str">
        <f>VLOOKUP(I401,'[2]Phan ca HK1-2024'!$B$371:$G$555,6,0)</f>
        <v>14/10/2024</v>
      </c>
      <c r="N401" s="100" t="s">
        <v>3938</v>
      </c>
      <c r="O401" s="2" t="s">
        <v>3645</v>
      </c>
    </row>
    <row r="402" spans="1:15" ht="23.25" hidden="1" customHeight="1">
      <c r="A402" s="28">
        <v>392</v>
      </c>
      <c r="B402" s="94" t="str">
        <f t="shared" si="6"/>
        <v>20241FL6228K19.1</v>
      </c>
      <c r="C402" s="93" t="s">
        <v>1694</v>
      </c>
      <c r="D402" s="139" t="str">
        <f>VLOOKUP(E402,[2]KHĐT_HKI_K19!$G$5:$AE$771,25,0)</f>
        <v>FL6228</v>
      </c>
      <c r="E402" s="53" t="s">
        <v>157</v>
      </c>
      <c r="F402" s="30" t="s">
        <v>45</v>
      </c>
      <c r="G402" s="30" t="s">
        <v>3</v>
      </c>
      <c r="H402" s="44" t="s">
        <v>367</v>
      </c>
      <c r="I402" s="52" t="s">
        <v>152</v>
      </c>
      <c r="J402" s="93" t="s">
        <v>3766</v>
      </c>
      <c r="K402" s="69"/>
      <c r="L402" s="38">
        <v>1</v>
      </c>
      <c r="M402" s="98" t="str">
        <f>VLOOKUP(I402,'[2]Phan ca HK1-2024'!$B$371:$G$555,6,0)</f>
        <v>14/10/2024</v>
      </c>
      <c r="N402" s="33"/>
      <c r="O402" s="2" t="s">
        <v>3645</v>
      </c>
    </row>
    <row r="403" spans="1:15" ht="23.25" hidden="1" customHeight="1">
      <c r="A403" s="28">
        <v>393</v>
      </c>
      <c r="B403" s="94" t="str">
        <f t="shared" si="6"/>
        <v>20241FL6228K19.2</v>
      </c>
      <c r="C403" s="93" t="s">
        <v>1697</v>
      </c>
      <c r="D403" s="139" t="str">
        <f>VLOOKUP(E403,[2]KHĐT_HKI_K19!$G$5:$AE$771,25,0)</f>
        <v>FL6228</v>
      </c>
      <c r="E403" s="53" t="s">
        <v>157</v>
      </c>
      <c r="F403" s="30" t="s">
        <v>48</v>
      </c>
      <c r="G403" s="30" t="s">
        <v>3</v>
      </c>
      <c r="H403" s="44" t="s">
        <v>367</v>
      </c>
      <c r="I403" s="52" t="s">
        <v>152</v>
      </c>
      <c r="J403" s="93" t="s">
        <v>3766</v>
      </c>
      <c r="K403" s="69"/>
      <c r="L403" s="38">
        <v>2</v>
      </c>
      <c r="M403" s="98" t="str">
        <f>VLOOKUP(I403,'[2]Phan ca HK1-2024'!$B$371:$G$555,6,0)</f>
        <v>14/10/2024</v>
      </c>
      <c r="N403" s="33"/>
      <c r="O403" s="2" t="s">
        <v>3645</v>
      </c>
    </row>
    <row r="404" spans="1:15" ht="23.25" hidden="1" customHeight="1">
      <c r="A404" s="28">
        <v>394</v>
      </c>
      <c r="B404" s="200" t="str">
        <f t="shared" si="6"/>
        <v>20241FL6228K19.3</v>
      </c>
      <c r="C404" s="137" t="s">
        <v>1700</v>
      </c>
      <c r="D404" s="140" t="str">
        <f>VLOOKUP(E404,[2]KHĐT_HKI_K19!$G$5:$AE$771,25,0)</f>
        <v>FL6228</v>
      </c>
      <c r="E404" s="201" t="s">
        <v>157</v>
      </c>
      <c r="F404" s="29" t="s">
        <v>48</v>
      </c>
      <c r="G404" s="29" t="s">
        <v>3</v>
      </c>
      <c r="H404" s="202" t="s">
        <v>8</v>
      </c>
      <c r="I404" s="203" t="s">
        <v>152</v>
      </c>
      <c r="J404" s="137" t="s">
        <v>3766</v>
      </c>
      <c r="K404" s="81" t="s">
        <v>3936</v>
      </c>
      <c r="L404" s="38">
        <v>3</v>
      </c>
      <c r="M404" s="98" t="str">
        <f>VLOOKUP(I404,'[2]Phan ca HK1-2024'!$B$371:$G$555,6,0)</f>
        <v>14/10/2024</v>
      </c>
      <c r="N404" s="100" t="s">
        <v>3938</v>
      </c>
      <c r="O404" s="2" t="s">
        <v>3645</v>
      </c>
    </row>
    <row r="405" spans="1:15" ht="23.25" hidden="1" customHeight="1">
      <c r="A405" s="28">
        <v>395</v>
      </c>
      <c r="B405" s="94" t="str">
        <f t="shared" si="6"/>
        <v>20241FL6015K19.1</v>
      </c>
      <c r="C405" s="93" t="s">
        <v>1703</v>
      </c>
      <c r="D405" s="139" t="str">
        <f>VLOOKUP(E405,[2]KHĐT_HKI_K19!$G$5:$AE$771,25,0)</f>
        <v>FL6015</v>
      </c>
      <c r="E405" s="53" t="s">
        <v>134</v>
      </c>
      <c r="F405" s="30" t="s">
        <v>46</v>
      </c>
      <c r="G405" s="30" t="s">
        <v>1</v>
      </c>
      <c r="H405" s="44" t="s">
        <v>362</v>
      </c>
      <c r="I405" s="52" t="s">
        <v>67</v>
      </c>
      <c r="J405" s="93" t="s">
        <v>3767</v>
      </c>
      <c r="K405" s="69"/>
      <c r="L405" s="38">
        <v>1</v>
      </c>
      <c r="M405" s="98" t="str">
        <f>VLOOKUP(I405,'[2]Phan ca HK1-2024'!$B$371:$G$555,6,0)</f>
        <v>14/10/2024</v>
      </c>
      <c r="N405" s="33"/>
      <c r="O405" s="2" t="s">
        <v>3645</v>
      </c>
    </row>
    <row r="406" spans="1:15" ht="23.25" hidden="1" customHeight="1">
      <c r="A406" s="28">
        <v>396</v>
      </c>
      <c r="B406" s="94" t="str">
        <f t="shared" si="6"/>
        <v>20241FL6015K19.2</v>
      </c>
      <c r="C406" s="93" t="s">
        <v>1706</v>
      </c>
      <c r="D406" s="139" t="str">
        <f>VLOOKUP(E406,[2]KHĐT_HKI_K19!$G$5:$AE$771,25,0)</f>
        <v>FL6015</v>
      </c>
      <c r="E406" s="53" t="s">
        <v>134</v>
      </c>
      <c r="F406" s="30" t="s">
        <v>47</v>
      </c>
      <c r="G406" s="30" t="s">
        <v>1</v>
      </c>
      <c r="H406" s="44" t="s">
        <v>362</v>
      </c>
      <c r="I406" s="52" t="s">
        <v>67</v>
      </c>
      <c r="J406" s="93" t="s">
        <v>3767</v>
      </c>
      <c r="K406" s="69"/>
      <c r="L406" s="38">
        <v>2</v>
      </c>
      <c r="M406" s="98" t="str">
        <f>VLOOKUP(I406,'[2]Phan ca HK1-2024'!$B$371:$G$555,6,0)</f>
        <v>14/10/2024</v>
      </c>
      <c r="N406" s="33"/>
      <c r="O406" s="2" t="s">
        <v>3645</v>
      </c>
    </row>
    <row r="407" spans="1:15" ht="23.25" hidden="1" customHeight="1">
      <c r="A407" s="28">
        <v>397</v>
      </c>
      <c r="B407" s="94" t="str">
        <f t="shared" si="6"/>
        <v>20241FL6015K19.3</v>
      </c>
      <c r="C407" s="93" t="s">
        <v>1709</v>
      </c>
      <c r="D407" s="139" t="str">
        <f>VLOOKUP(E407,[2]KHĐT_HKI_K19!$G$5:$AE$771,25,0)</f>
        <v>FL6015</v>
      </c>
      <c r="E407" s="53" t="s">
        <v>134</v>
      </c>
      <c r="F407" s="30" t="s">
        <v>18</v>
      </c>
      <c r="G407" s="30" t="s">
        <v>1</v>
      </c>
      <c r="H407" s="44" t="s">
        <v>371</v>
      </c>
      <c r="I407" s="52" t="s">
        <v>140</v>
      </c>
      <c r="J407" s="93" t="s">
        <v>3768</v>
      </c>
      <c r="K407" s="69"/>
      <c r="L407" s="38">
        <v>3</v>
      </c>
      <c r="M407" s="98" t="str">
        <f>VLOOKUP(I407,'[2]Phan ca HK1-2024'!$B$371:$G$555,6,0)</f>
        <v>14/10/2024</v>
      </c>
      <c r="N407" s="33"/>
      <c r="O407" s="2" t="s">
        <v>3645</v>
      </c>
    </row>
    <row r="408" spans="1:15" ht="23.25" hidden="1" customHeight="1">
      <c r="A408" s="28">
        <v>398</v>
      </c>
      <c r="B408" s="94" t="str">
        <f t="shared" si="6"/>
        <v>20241FL6015K19.4</v>
      </c>
      <c r="C408" s="93" t="s">
        <v>1712</v>
      </c>
      <c r="D408" s="139" t="str">
        <f>VLOOKUP(E408,[2]KHĐT_HKI_K19!$G$5:$AE$771,25,0)</f>
        <v>FL6015</v>
      </c>
      <c r="E408" s="53" t="s">
        <v>134</v>
      </c>
      <c r="F408" s="30" t="s">
        <v>48</v>
      </c>
      <c r="G408" s="30" t="s">
        <v>1</v>
      </c>
      <c r="H408" s="44" t="s">
        <v>362</v>
      </c>
      <c r="I408" s="52" t="s">
        <v>140</v>
      </c>
      <c r="J408" s="93" t="s">
        <v>3768</v>
      </c>
      <c r="K408" s="69"/>
      <c r="L408" s="38">
        <v>4</v>
      </c>
      <c r="M408" s="98" t="str">
        <f>VLOOKUP(I408,'[2]Phan ca HK1-2024'!$B$371:$G$555,6,0)</f>
        <v>14/10/2024</v>
      </c>
      <c r="N408" s="33"/>
      <c r="O408" s="2" t="s">
        <v>3645</v>
      </c>
    </row>
    <row r="409" spans="1:15" ht="23.25" hidden="1" customHeight="1">
      <c r="A409" s="28">
        <v>399</v>
      </c>
      <c r="B409" s="94" t="str">
        <f t="shared" si="6"/>
        <v>20241FL6015K19.5</v>
      </c>
      <c r="C409" s="93" t="s">
        <v>1715</v>
      </c>
      <c r="D409" s="139" t="str">
        <f>VLOOKUP(E409,[2]KHĐT_HKI_K19!$G$5:$AE$771,25,0)</f>
        <v>FL6015</v>
      </c>
      <c r="E409" s="53" t="s">
        <v>134</v>
      </c>
      <c r="F409" s="30" t="s">
        <v>493</v>
      </c>
      <c r="G409" s="30" t="s">
        <v>1</v>
      </c>
      <c r="H409" s="44" t="s">
        <v>394</v>
      </c>
      <c r="I409" s="52" t="s">
        <v>302</v>
      </c>
      <c r="J409" s="93" t="s">
        <v>3772</v>
      </c>
      <c r="K409" s="69"/>
      <c r="L409" s="38">
        <v>5</v>
      </c>
      <c r="M409" s="98" t="str">
        <f>VLOOKUP(I409,'[2]Phan ca HK1-2024'!$B$371:$G$555,6,0)</f>
        <v>14/10/2024</v>
      </c>
      <c r="N409" s="33"/>
      <c r="O409" s="2" t="s">
        <v>3645</v>
      </c>
    </row>
    <row r="410" spans="1:15" ht="23.25" hidden="1" customHeight="1">
      <c r="A410" s="28">
        <v>400</v>
      </c>
      <c r="B410" s="200" t="str">
        <f t="shared" si="6"/>
        <v>20241FL6015K19.6</v>
      </c>
      <c r="C410" s="137" t="s">
        <v>1718</v>
      </c>
      <c r="D410" s="140" t="str">
        <f>VLOOKUP(E410,[2]KHĐT_HKI_K19!$G$5:$AE$771,25,0)</f>
        <v>FL6015</v>
      </c>
      <c r="E410" s="201" t="s">
        <v>134</v>
      </c>
      <c r="F410" s="29" t="s">
        <v>19</v>
      </c>
      <c r="G410" s="29" t="s">
        <v>1</v>
      </c>
      <c r="H410" s="202" t="s">
        <v>8</v>
      </c>
      <c r="I410" s="203" t="s">
        <v>302</v>
      </c>
      <c r="J410" s="137" t="s">
        <v>3772</v>
      </c>
      <c r="K410" s="81" t="s">
        <v>3936</v>
      </c>
      <c r="L410" s="38">
        <v>6</v>
      </c>
      <c r="M410" s="98" t="str">
        <f>VLOOKUP(I410,'[2]Phan ca HK1-2024'!$B$371:$G$555,6,0)</f>
        <v>14/10/2024</v>
      </c>
      <c r="N410" s="100" t="s">
        <v>3938</v>
      </c>
      <c r="O410" s="2" t="s">
        <v>3645</v>
      </c>
    </row>
    <row r="411" spans="1:15" ht="23.25" hidden="1" customHeight="1">
      <c r="A411" s="28">
        <v>401</v>
      </c>
      <c r="B411" s="94" t="str">
        <f t="shared" si="6"/>
        <v>20241FL6363K19.1</v>
      </c>
      <c r="C411" s="93" t="s">
        <v>1721</v>
      </c>
      <c r="D411" s="139" t="str">
        <f>VLOOKUP(E411,[2]KHĐT_HKI_K19!$G$5:$AE$771,25,0)</f>
        <v>FL6363</v>
      </c>
      <c r="E411" s="53" t="s">
        <v>358</v>
      </c>
      <c r="F411" s="30" t="s">
        <v>18</v>
      </c>
      <c r="G411" s="30" t="s">
        <v>0</v>
      </c>
      <c r="H411" s="44" t="s">
        <v>377</v>
      </c>
      <c r="I411" s="52" t="s">
        <v>14</v>
      </c>
      <c r="J411" s="93" t="s">
        <v>3761</v>
      </c>
      <c r="K411" s="69"/>
      <c r="L411" s="76">
        <v>1</v>
      </c>
      <c r="M411" s="98" t="str">
        <f>VLOOKUP(I411,'[2]Phan ca HK1-2024'!$B$371:$G$555,6,0)</f>
        <v>14/10/2024</v>
      </c>
      <c r="N411" s="33"/>
      <c r="O411" s="2" t="s">
        <v>3645</v>
      </c>
    </row>
    <row r="412" spans="1:15" ht="23.25" hidden="1" customHeight="1">
      <c r="A412" s="28">
        <v>402</v>
      </c>
      <c r="B412" s="94" t="str">
        <f t="shared" si="6"/>
        <v>20241FL6363K19.2</v>
      </c>
      <c r="C412" s="93" t="s">
        <v>1724</v>
      </c>
      <c r="D412" s="139" t="str">
        <f>VLOOKUP(E412,[2]KHĐT_HKI_K19!$G$5:$AE$771,25,0)</f>
        <v>FL6363</v>
      </c>
      <c r="E412" s="53" t="s">
        <v>358</v>
      </c>
      <c r="F412" s="30" t="s">
        <v>493</v>
      </c>
      <c r="G412" s="30" t="s">
        <v>0</v>
      </c>
      <c r="H412" s="44" t="s">
        <v>377</v>
      </c>
      <c r="I412" s="52" t="s">
        <v>14</v>
      </c>
      <c r="J412" s="93" t="s">
        <v>3761</v>
      </c>
      <c r="K412" s="69"/>
      <c r="L412" s="76">
        <v>2</v>
      </c>
      <c r="M412" s="98" t="str">
        <f>VLOOKUP(I412,'[2]Phan ca HK1-2024'!$B$371:$G$555,6,0)</f>
        <v>14/10/2024</v>
      </c>
      <c r="N412" s="33"/>
      <c r="O412" s="2" t="s">
        <v>3645</v>
      </c>
    </row>
    <row r="413" spans="1:15" ht="23.25" hidden="1" customHeight="1">
      <c r="A413" s="28">
        <v>403</v>
      </c>
      <c r="B413" s="94" t="str">
        <f t="shared" si="6"/>
        <v>20241FL6363K19.3</v>
      </c>
      <c r="C413" s="93" t="s">
        <v>1727</v>
      </c>
      <c r="D413" s="139" t="str">
        <f>VLOOKUP(E413,[2]KHĐT_HKI_K19!$G$5:$AE$771,25,0)</f>
        <v>FL6363</v>
      </c>
      <c r="E413" s="53" t="s">
        <v>358</v>
      </c>
      <c r="F413" s="30" t="s">
        <v>48</v>
      </c>
      <c r="G413" s="30" t="s">
        <v>1</v>
      </c>
      <c r="H413" s="44" t="s">
        <v>377</v>
      </c>
      <c r="I413" s="52" t="s">
        <v>14</v>
      </c>
      <c r="J413" s="93" t="s">
        <v>3761</v>
      </c>
      <c r="K413" s="69"/>
      <c r="L413" s="38">
        <v>3</v>
      </c>
      <c r="M413" s="98" t="str">
        <f>VLOOKUP(I413,'[2]Phan ca HK1-2024'!$B$371:$G$555,6,0)</f>
        <v>14/10/2024</v>
      </c>
      <c r="N413" s="33"/>
      <c r="O413" s="2" t="s">
        <v>3645</v>
      </c>
    </row>
    <row r="414" spans="1:15" ht="23.25" hidden="1" customHeight="1">
      <c r="A414" s="28">
        <v>404</v>
      </c>
      <c r="B414" s="94" t="str">
        <f t="shared" si="6"/>
        <v>20241FL6363K19.4</v>
      </c>
      <c r="C414" s="93" t="s">
        <v>1730</v>
      </c>
      <c r="D414" s="139" t="str">
        <f>VLOOKUP(E414,[2]KHĐT_HKI_K19!$G$5:$AE$771,25,0)</f>
        <v>FL6363</v>
      </c>
      <c r="E414" s="53" t="s">
        <v>358</v>
      </c>
      <c r="F414" s="30" t="s">
        <v>46</v>
      </c>
      <c r="G414" s="30" t="s">
        <v>0</v>
      </c>
      <c r="H414" s="44" t="s">
        <v>377</v>
      </c>
      <c r="I414" s="52" t="s">
        <v>15</v>
      </c>
      <c r="J414" s="93" t="s">
        <v>3762</v>
      </c>
      <c r="K414" s="69"/>
      <c r="L414" s="76">
        <v>4</v>
      </c>
      <c r="M414" s="98" t="str">
        <f>VLOOKUP(I414,'[2]Phan ca HK1-2024'!$B$371:$G$555,6,0)</f>
        <v>14/10/2024</v>
      </c>
      <c r="N414" s="33"/>
      <c r="O414" s="2" t="s">
        <v>3645</v>
      </c>
    </row>
    <row r="415" spans="1:15" ht="23.25" hidden="1" customHeight="1">
      <c r="A415" s="28">
        <v>405</v>
      </c>
      <c r="B415" s="94" t="str">
        <f t="shared" si="6"/>
        <v>20241FL6363K19.5</v>
      </c>
      <c r="C415" s="93" t="s">
        <v>1733</v>
      </c>
      <c r="D415" s="139" t="str">
        <f>VLOOKUP(E415,[2]KHĐT_HKI_K19!$G$5:$AE$771,25,0)</f>
        <v>FL6363</v>
      </c>
      <c r="E415" s="53" t="s">
        <v>358</v>
      </c>
      <c r="F415" s="30" t="s">
        <v>19</v>
      </c>
      <c r="G415" s="30" t="s">
        <v>0</v>
      </c>
      <c r="H415" s="44" t="s">
        <v>377</v>
      </c>
      <c r="I415" s="52" t="s">
        <v>15</v>
      </c>
      <c r="J415" s="93" t="s">
        <v>3762</v>
      </c>
      <c r="K415" s="69"/>
      <c r="L415" s="76">
        <v>5</v>
      </c>
      <c r="M415" s="98" t="str">
        <f>VLOOKUP(I415,'[2]Phan ca HK1-2024'!$B$371:$G$555,6,0)</f>
        <v>14/10/2024</v>
      </c>
      <c r="N415" s="33"/>
      <c r="O415" s="2" t="s">
        <v>3645</v>
      </c>
    </row>
    <row r="416" spans="1:15" ht="23.25" hidden="1" customHeight="1">
      <c r="A416" s="28">
        <v>406</v>
      </c>
      <c r="B416" s="200" t="str">
        <f t="shared" si="6"/>
        <v>20241FL6363K19.6</v>
      </c>
      <c r="C416" s="137" t="s">
        <v>1736</v>
      </c>
      <c r="D416" s="140" t="str">
        <f>VLOOKUP(E416,[2]KHĐT_HKI_K19!$G$5:$AE$771,25,0)</f>
        <v>FL6363</v>
      </c>
      <c r="E416" s="201" t="s">
        <v>358</v>
      </c>
      <c r="F416" s="29" t="s">
        <v>19</v>
      </c>
      <c r="G416" s="29" t="s">
        <v>0</v>
      </c>
      <c r="H416" s="202" t="s">
        <v>8</v>
      </c>
      <c r="I416" s="203" t="s">
        <v>15</v>
      </c>
      <c r="J416" s="137" t="s">
        <v>3762</v>
      </c>
      <c r="K416" s="81" t="s">
        <v>3936</v>
      </c>
      <c r="L416" s="76">
        <v>6</v>
      </c>
      <c r="M416" s="98" t="str">
        <f>VLOOKUP(I416,'[2]Phan ca HK1-2024'!$B$371:$G$555,6,0)</f>
        <v>14/10/2024</v>
      </c>
      <c r="N416" s="100" t="s">
        <v>3938</v>
      </c>
      <c r="O416" s="2" t="s">
        <v>3645</v>
      </c>
    </row>
    <row r="417" spans="1:43" ht="23.25" hidden="1" customHeight="1">
      <c r="A417" s="28">
        <v>407</v>
      </c>
      <c r="B417" s="94" t="str">
        <f t="shared" si="6"/>
        <v>20241FL6363K19.7</v>
      </c>
      <c r="C417" s="93" t="s">
        <v>1739</v>
      </c>
      <c r="D417" s="139" t="str">
        <f>VLOOKUP(E417,[2]KHĐT_HKI_K19!$G$5:$AE$771,25,0)</f>
        <v>FL6363</v>
      </c>
      <c r="E417" s="53" t="s">
        <v>358</v>
      </c>
      <c r="F417" s="30" t="s">
        <v>18</v>
      </c>
      <c r="G417" s="30" t="s">
        <v>2</v>
      </c>
      <c r="H417" s="44" t="s">
        <v>3947</v>
      </c>
      <c r="I417" s="52" t="s">
        <v>44</v>
      </c>
      <c r="J417" s="93" t="s">
        <v>3763</v>
      </c>
      <c r="K417" s="69"/>
      <c r="L417" s="76">
        <v>7</v>
      </c>
      <c r="M417" s="98" t="str">
        <f>VLOOKUP(I417,'[2]Phan ca HK1-2024'!$B$371:$G$555,6,0)</f>
        <v>14/10/2024</v>
      </c>
      <c r="N417" s="33"/>
      <c r="O417" s="2" t="s">
        <v>3645</v>
      </c>
    </row>
    <row r="418" spans="1:43" ht="23.25" hidden="1" customHeight="1">
      <c r="A418" s="28">
        <v>408</v>
      </c>
      <c r="B418" s="94" t="str">
        <f t="shared" si="6"/>
        <v>20241FL6363K19.8</v>
      </c>
      <c r="C418" s="93" t="s">
        <v>1742</v>
      </c>
      <c r="D418" s="139" t="str">
        <f>VLOOKUP(E418,[2]KHĐT_HKI_K19!$G$5:$AE$771,25,0)</f>
        <v>FL6363</v>
      </c>
      <c r="E418" s="53" t="s">
        <v>358</v>
      </c>
      <c r="F418" s="30" t="s">
        <v>18</v>
      </c>
      <c r="G418" s="30" t="s">
        <v>0</v>
      </c>
      <c r="H418" s="44" t="s">
        <v>365</v>
      </c>
      <c r="I418" s="52" t="s">
        <v>44</v>
      </c>
      <c r="J418" s="93" t="s">
        <v>3763</v>
      </c>
      <c r="K418" s="69"/>
      <c r="L418" s="76">
        <v>8</v>
      </c>
      <c r="M418" s="98" t="str">
        <f>VLOOKUP(I418,'[2]Phan ca HK1-2024'!$B$371:$G$555,6,0)</f>
        <v>14/10/2024</v>
      </c>
      <c r="N418" s="33"/>
      <c r="O418" s="2" t="s">
        <v>3645</v>
      </c>
    </row>
    <row r="419" spans="1:43" ht="23.25" hidden="1" customHeight="1">
      <c r="A419" s="28">
        <v>409</v>
      </c>
      <c r="B419" s="94" t="str">
        <f t="shared" si="6"/>
        <v>20241FL6363K19.9</v>
      </c>
      <c r="C419" s="93" t="s">
        <v>1745</v>
      </c>
      <c r="D419" s="139" t="str">
        <f>VLOOKUP(E419,[2]KHĐT_HKI_K19!$G$5:$AE$771,25,0)</f>
        <v>FL6363</v>
      </c>
      <c r="E419" s="53" t="s">
        <v>358</v>
      </c>
      <c r="F419" s="30" t="s">
        <v>46</v>
      </c>
      <c r="G419" s="30" t="s">
        <v>0</v>
      </c>
      <c r="H419" s="44" t="s">
        <v>367</v>
      </c>
      <c r="I419" s="52" t="s">
        <v>142</v>
      </c>
      <c r="J419" s="93" t="s">
        <v>3764</v>
      </c>
      <c r="K419" s="69"/>
      <c r="L419" s="76">
        <v>9</v>
      </c>
      <c r="M419" s="98" t="str">
        <f>VLOOKUP(I419,'[2]Phan ca HK1-2024'!$B$371:$G$555,6,0)</f>
        <v>14/10/2024</v>
      </c>
      <c r="N419" s="33"/>
      <c r="O419" s="2" t="s">
        <v>3645</v>
      </c>
    </row>
    <row r="420" spans="1:43" ht="23.25" hidden="1" customHeight="1">
      <c r="A420" s="28">
        <v>410</v>
      </c>
      <c r="B420" s="200" t="str">
        <f t="shared" si="6"/>
        <v>20241FL6363K19.10</v>
      </c>
      <c r="C420" s="137" t="s">
        <v>1748</v>
      </c>
      <c r="D420" s="140" t="str">
        <f>VLOOKUP(E420,[2]KHĐT_HKI_K19!$G$5:$AE$771,25,0)</f>
        <v>FL6363</v>
      </c>
      <c r="E420" s="201" t="s">
        <v>358</v>
      </c>
      <c r="F420" s="29" t="s">
        <v>19</v>
      </c>
      <c r="G420" s="29" t="s">
        <v>2</v>
      </c>
      <c r="H420" s="202" t="s">
        <v>8</v>
      </c>
      <c r="I420" s="203" t="s">
        <v>142</v>
      </c>
      <c r="J420" s="137" t="s">
        <v>3764</v>
      </c>
      <c r="K420" s="81" t="s">
        <v>3936</v>
      </c>
      <c r="L420" s="38">
        <v>10</v>
      </c>
      <c r="M420" s="98" t="str">
        <f>VLOOKUP(I420,'[2]Phan ca HK1-2024'!$B$371:$G$555,6,0)</f>
        <v>14/10/2024</v>
      </c>
      <c r="N420" s="100" t="s">
        <v>3938</v>
      </c>
      <c r="O420" s="2" t="s">
        <v>3645</v>
      </c>
    </row>
    <row r="421" spans="1:43" s="1" customFormat="1" ht="23.25" hidden="1" customHeight="1">
      <c r="A421" s="28">
        <v>411</v>
      </c>
      <c r="B421" s="94" t="str">
        <f t="shared" si="6"/>
        <v>20241FL6363K19.11</v>
      </c>
      <c r="C421" s="93" t="s">
        <v>1751</v>
      </c>
      <c r="D421" s="139" t="str">
        <f>VLOOKUP(E421,[2]KHĐT_HKI_K19!$G$5:$AE$771,25,0)</f>
        <v>FL6363</v>
      </c>
      <c r="E421" s="53" t="s">
        <v>358</v>
      </c>
      <c r="F421" s="30" t="s">
        <v>47</v>
      </c>
      <c r="G421" s="30" t="s">
        <v>4</v>
      </c>
      <c r="H421" s="44" t="s">
        <v>367</v>
      </c>
      <c r="I421" s="52" t="s">
        <v>142</v>
      </c>
      <c r="J421" s="93" t="s">
        <v>3764</v>
      </c>
      <c r="K421" s="81"/>
      <c r="L421" s="38">
        <v>11</v>
      </c>
      <c r="M421" s="98" t="str">
        <f>VLOOKUP(I421,'[2]Phan ca HK1-2024'!$B$371:$G$555,6,0)</f>
        <v>14/10/2024</v>
      </c>
      <c r="N421" s="100"/>
      <c r="O421" s="2" t="s">
        <v>3645</v>
      </c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:43" s="1" customFormat="1" ht="23.25" hidden="1" customHeight="1">
      <c r="A422" s="28">
        <v>412</v>
      </c>
      <c r="B422" s="94" t="str">
        <f t="shared" si="6"/>
        <v>20241FL6363K19.12</v>
      </c>
      <c r="C422" s="93" t="s">
        <v>1754</v>
      </c>
      <c r="D422" s="139" t="str">
        <f>VLOOKUP(E422,[2]KHĐT_HKI_K19!$G$5:$AE$771,25,0)</f>
        <v>FL6363</v>
      </c>
      <c r="E422" s="53" t="s">
        <v>358</v>
      </c>
      <c r="F422" s="30" t="s">
        <v>45</v>
      </c>
      <c r="G422" s="30" t="s">
        <v>4</v>
      </c>
      <c r="H422" s="44" t="s">
        <v>3946</v>
      </c>
      <c r="I422" s="52" t="s">
        <v>376</v>
      </c>
      <c r="J422" s="93" t="s">
        <v>3765</v>
      </c>
      <c r="K422" s="69"/>
      <c r="L422" s="38">
        <v>12</v>
      </c>
      <c r="M422" s="98" t="str">
        <f>VLOOKUP(I422,'[2]Phan ca HK1-2024'!$B$371:$G$555,6,0)</f>
        <v>14/10/2024</v>
      </c>
      <c r="N422" s="33"/>
      <c r="O422" s="2" t="s">
        <v>3645</v>
      </c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:43" s="1" customFormat="1" ht="23.25" hidden="1" customHeight="1">
      <c r="A423" s="28">
        <v>413</v>
      </c>
      <c r="B423" s="94" t="str">
        <f t="shared" si="6"/>
        <v>20241FL6363K19.13</v>
      </c>
      <c r="C423" s="93" t="s">
        <v>1757</v>
      </c>
      <c r="D423" s="139" t="str">
        <f>VLOOKUP(E423,[2]KHĐT_HKI_K19!$G$5:$AE$771,25,0)</f>
        <v>FL6363</v>
      </c>
      <c r="E423" s="53" t="s">
        <v>358</v>
      </c>
      <c r="F423" s="30" t="s">
        <v>45</v>
      </c>
      <c r="G423" s="30" t="s">
        <v>0</v>
      </c>
      <c r="H423" s="44" t="s">
        <v>367</v>
      </c>
      <c r="I423" s="52" t="s">
        <v>152</v>
      </c>
      <c r="J423" s="93" t="s">
        <v>3766</v>
      </c>
      <c r="K423" s="69"/>
      <c r="L423" s="76">
        <v>13</v>
      </c>
      <c r="M423" s="98" t="str">
        <f>VLOOKUP(I423,'[2]Phan ca HK1-2024'!$B$371:$G$555,6,0)</f>
        <v>14/10/2024</v>
      </c>
      <c r="N423" s="33"/>
      <c r="O423" s="2" t="s">
        <v>3645</v>
      </c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:43" s="1" customFormat="1" ht="23.25" hidden="1" customHeight="1">
      <c r="A424" s="28">
        <v>414</v>
      </c>
      <c r="B424" s="200" t="str">
        <f t="shared" si="6"/>
        <v>20241FL6363K19.14</v>
      </c>
      <c r="C424" s="137" t="s">
        <v>1760</v>
      </c>
      <c r="D424" s="140" t="str">
        <f>VLOOKUP(E424,[2]KHĐT_HKI_K19!$G$5:$AE$771,25,0)</f>
        <v>FL6363</v>
      </c>
      <c r="E424" s="201" t="s">
        <v>358</v>
      </c>
      <c r="F424" s="29" t="s">
        <v>48</v>
      </c>
      <c r="G424" s="29" t="s">
        <v>2</v>
      </c>
      <c r="H424" s="202" t="s">
        <v>8</v>
      </c>
      <c r="I424" s="203" t="s">
        <v>152</v>
      </c>
      <c r="J424" s="137" t="s">
        <v>3766</v>
      </c>
      <c r="K424" s="81" t="s">
        <v>3936</v>
      </c>
      <c r="L424" s="38">
        <v>14</v>
      </c>
      <c r="M424" s="98" t="str">
        <f>VLOOKUP(I424,'[2]Phan ca HK1-2024'!$B$371:$G$555,6,0)</f>
        <v>14/10/2024</v>
      </c>
      <c r="N424" s="100" t="s">
        <v>3938</v>
      </c>
      <c r="O424" s="2" t="s">
        <v>3645</v>
      </c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:43" s="1" customFormat="1" ht="23.25" hidden="1" customHeight="1">
      <c r="A425" s="28">
        <v>415</v>
      </c>
      <c r="B425" s="94" t="str">
        <f t="shared" si="6"/>
        <v>20241FL6363K19.15</v>
      </c>
      <c r="C425" s="93" t="s">
        <v>1763</v>
      </c>
      <c r="D425" s="139" t="str">
        <f>VLOOKUP(E425,[2]KHĐT_HKI_K19!$G$5:$AE$771,25,0)</f>
        <v>FL6363</v>
      </c>
      <c r="E425" s="53" t="s">
        <v>358</v>
      </c>
      <c r="F425" s="36" t="s">
        <v>18</v>
      </c>
      <c r="G425" s="30" t="s">
        <v>5</v>
      </c>
      <c r="H425" s="44" t="s">
        <v>367</v>
      </c>
      <c r="I425" s="52" t="s">
        <v>152</v>
      </c>
      <c r="J425" s="93" t="s">
        <v>3766</v>
      </c>
      <c r="K425" s="69"/>
      <c r="L425" s="38">
        <v>15</v>
      </c>
      <c r="M425" s="98" t="str">
        <f>VLOOKUP(I425,'[2]Phan ca HK1-2024'!$B$371:$G$555,6,0)</f>
        <v>14/10/2024</v>
      </c>
      <c r="N425" s="33"/>
      <c r="O425" s="2" t="s">
        <v>3645</v>
      </c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:43" s="1" customFormat="1" ht="23.25" hidden="1" customHeight="1">
      <c r="A426" s="28">
        <v>416</v>
      </c>
      <c r="B426" s="94" t="str">
        <f t="shared" si="6"/>
        <v>20241FL6363K19.16</v>
      </c>
      <c r="C426" s="93" t="s">
        <v>1766</v>
      </c>
      <c r="D426" s="139" t="str">
        <f>VLOOKUP(E426,[2]KHĐT_HKI_K19!$G$5:$AE$771,25,0)</f>
        <v>FL6363</v>
      </c>
      <c r="E426" s="53" t="s">
        <v>358</v>
      </c>
      <c r="F426" s="30" t="s">
        <v>46</v>
      </c>
      <c r="G426" s="30" t="s">
        <v>5</v>
      </c>
      <c r="H426" s="44" t="s">
        <v>362</v>
      </c>
      <c r="I426" s="52" t="s">
        <v>67</v>
      </c>
      <c r="J426" s="93" t="s">
        <v>3767</v>
      </c>
      <c r="K426" s="69"/>
      <c r="L426" s="38">
        <v>16</v>
      </c>
      <c r="M426" s="98" t="str">
        <f>VLOOKUP(I426,'[2]Phan ca HK1-2024'!$B$371:$G$555,6,0)</f>
        <v>14/10/2024</v>
      </c>
      <c r="N426" s="33"/>
      <c r="O426" s="2" t="s">
        <v>3645</v>
      </c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:43" s="1" customFormat="1" ht="23.25" hidden="1" customHeight="1">
      <c r="A427" s="28">
        <v>417</v>
      </c>
      <c r="B427" s="94" t="str">
        <f t="shared" si="6"/>
        <v>20241FL6363K19.17</v>
      </c>
      <c r="C427" s="93" t="s">
        <v>1769</v>
      </c>
      <c r="D427" s="139" t="str">
        <f>VLOOKUP(E427,[2]KHĐT_HKI_K19!$G$5:$AE$771,25,0)</f>
        <v>FL6363</v>
      </c>
      <c r="E427" s="53" t="s">
        <v>358</v>
      </c>
      <c r="F427" s="30" t="s">
        <v>47</v>
      </c>
      <c r="G427" s="30" t="s">
        <v>5</v>
      </c>
      <c r="H427" s="44" t="s">
        <v>362</v>
      </c>
      <c r="I427" s="52" t="s">
        <v>67</v>
      </c>
      <c r="J427" s="93" t="s">
        <v>3767</v>
      </c>
      <c r="K427" s="69"/>
      <c r="L427" s="38">
        <v>17</v>
      </c>
      <c r="M427" s="98" t="str">
        <f>VLOOKUP(I427,'[2]Phan ca HK1-2024'!$B$371:$G$555,6,0)</f>
        <v>14/10/2024</v>
      </c>
      <c r="N427" s="33"/>
      <c r="O427" s="2" t="s">
        <v>3645</v>
      </c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:43" s="1" customFormat="1" ht="23.25" hidden="1" customHeight="1">
      <c r="A428" s="28">
        <v>418</v>
      </c>
      <c r="B428" s="94" t="str">
        <f t="shared" si="6"/>
        <v>20241FL6363K19.18</v>
      </c>
      <c r="C428" s="93" t="s">
        <v>1772</v>
      </c>
      <c r="D428" s="139" t="str">
        <f>VLOOKUP(E428,[2]KHĐT_HKI_K19!$G$5:$AE$771,25,0)</f>
        <v>FL6363</v>
      </c>
      <c r="E428" s="53" t="s">
        <v>358</v>
      </c>
      <c r="F428" s="30" t="s">
        <v>48</v>
      </c>
      <c r="G428" s="30" t="s">
        <v>5</v>
      </c>
      <c r="H428" s="44" t="s">
        <v>362</v>
      </c>
      <c r="I428" s="52" t="s">
        <v>140</v>
      </c>
      <c r="J428" s="93" t="s">
        <v>3768</v>
      </c>
      <c r="K428" s="69"/>
      <c r="L428" s="38">
        <v>18</v>
      </c>
      <c r="M428" s="98" t="str">
        <f>VLOOKUP(I428,'[2]Phan ca HK1-2024'!$B$371:$G$555,6,0)</f>
        <v>14/10/2024</v>
      </c>
      <c r="N428" s="33"/>
      <c r="O428" s="2" t="s">
        <v>3645</v>
      </c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:43" s="1" customFormat="1" ht="23.25" hidden="1" customHeight="1">
      <c r="A429" s="28">
        <v>419</v>
      </c>
      <c r="B429" s="94" t="str">
        <f t="shared" si="6"/>
        <v>20241FL6363K19.19</v>
      </c>
      <c r="C429" s="93" t="s">
        <v>1775</v>
      </c>
      <c r="D429" s="139" t="str">
        <f>VLOOKUP(E429,[2]KHĐT_HKI_K19!$G$5:$AE$771,25,0)</f>
        <v>FL6363</v>
      </c>
      <c r="E429" s="53" t="s">
        <v>358</v>
      </c>
      <c r="F429" s="30" t="s">
        <v>45</v>
      </c>
      <c r="G429" s="30" t="s">
        <v>5</v>
      </c>
      <c r="H429" s="44" t="s">
        <v>362</v>
      </c>
      <c r="I429" s="52" t="s">
        <v>140</v>
      </c>
      <c r="J429" s="93" t="s">
        <v>3768</v>
      </c>
      <c r="K429" s="69"/>
      <c r="L429" s="38">
        <v>19</v>
      </c>
      <c r="M429" s="98" t="str">
        <f>VLOOKUP(I429,'[2]Phan ca HK1-2024'!$B$371:$G$555,6,0)</f>
        <v>14/10/2024</v>
      </c>
      <c r="N429" s="33"/>
      <c r="O429" s="2" t="s">
        <v>3645</v>
      </c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:43" s="1" customFormat="1" ht="23.25" hidden="1" customHeight="1">
      <c r="A430" s="28">
        <v>420</v>
      </c>
      <c r="B430" s="94" t="str">
        <f t="shared" si="6"/>
        <v>20241FL6363K19.20</v>
      </c>
      <c r="C430" s="93" t="s">
        <v>1778</v>
      </c>
      <c r="D430" s="139" t="str">
        <f>VLOOKUP(E430,[2]KHĐT_HKI_K19!$G$5:$AE$771,25,0)</f>
        <v>FL6363</v>
      </c>
      <c r="E430" s="53" t="s">
        <v>358</v>
      </c>
      <c r="F430" s="30" t="s">
        <v>47</v>
      </c>
      <c r="G430" s="30" t="s">
        <v>5</v>
      </c>
      <c r="H430" s="44" t="s">
        <v>394</v>
      </c>
      <c r="I430" s="52" t="s">
        <v>302</v>
      </c>
      <c r="J430" s="93" t="s">
        <v>3772</v>
      </c>
      <c r="K430" s="69"/>
      <c r="L430" s="38">
        <v>20</v>
      </c>
      <c r="M430" s="98" t="str">
        <f>VLOOKUP(I430,'[2]Phan ca HK1-2024'!$B$371:$G$555,6,0)</f>
        <v>14/10/2024</v>
      </c>
      <c r="N430" s="33"/>
      <c r="O430" s="2" t="s">
        <v>3645</v>
      </c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:43" s="1" customFormat="1" ht="23.25" hidden="1" customHeight="1">
      <c r="A431" s="28">
        <v>421</v>
      </c>
      <c r="B431" s="94" t="str">
        <f t="shared" si="6"/>
        <v>20241FL6363K19.21</v>
      </c>
      <c r="C431" s="93" t="s">
        <v>1781</v>
      </c>
      <c r="D431" s="139" t="str">
        <f>VLOOKUP(E431,[2]KHĐT_HKI_K19!$G$5:$AE$771,25,0)</f>
        <v>FL6363</v>
      </c>
      <c r="E431" s="53" t="s">
        <v>358</v>
      </c>
      <c r="F431" s="30" t="s">
        <v>47</v>
      </c>
      <c r="G431" s="30" t="s">
        <v>5</v>
      </c>
      <c r="H431" s="44" t="s">
        <v>384</v>
      </c>
      <c r="I431" s="52" t="s">
        <v>302</v>
      </c>
      <c r="J431" s="93" t="s">
        <v>3772</v>
      </c>
      <c r="K431" s="69"/>
      <c r="L431" s="38">
        <v>21</v>
      </c>
      <c r="M431" s="98" t="str">
        <f>VLOOKUP(I431,'[2]Phan ca HK1-2024'!$B$371:$G$555,6,0)</f>
        <v>14/10/2024</v>
      </c>
      <c r="N431" s="33"/>
      <c r="O431" s="2" t="s">
        <v>3645</v>
      </c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:43" s="1" customFormat="1" ht="23.25" hidden="1" customHeight="1">
      <c r="A432" s="28">
        <v>422</v>
      </c>
      <c r="B432" s="94" t="str">
        <f t="shared" si="6"/>
        <v>20241TO6088K19.1</v>
      </c>
      <c r="C432" s="93" t="s">
        <v>1784</v>
      </c>
      <c r="D432" s="139" t="s">
        <v>274</v>
      </c>
      <c r="E432" s="57" t="s">
        <v>461</v>
      </c>
      <c r="F432" s="32" t="s">
        <v>18</v>
      </c>
      <c r="G432" s="30" t="s">
        <v>5</v>
      </c>
      <c r="H432" s="44" t="s">
        <v>24</v>
      </c>
      <c r="I432" s="52" t="s">
        <v>113</v>
      </c>
      <c r="J432" s="93" t="s">
        <v>3773</v>
      </c>
      <c r="K432" s="69"/>
      <c r="L432" s="38">
        <v>1</v>
      </c>
      <c r="M432" s="98" t="str">
        <f>VLOOKUP(I432,'[2]Phan ca HK1-2024'!$B$371:$G$555,6,0)</f>
        <v>14/10/2024</v>
      </c>
      <c r="N432" s="33"/>
      <c r="O432" s="2" t="s">
        <v>3645</v>
      </c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:43" s="1" customFormat="1" ht="23.25" hidden="1" customHeight="1">
      <c r="A433" s="28">
        <v>423</v>
      </c>
      <c r="B433" s="94" t="str">
        <f t="shared" si="6"/>
        <v>20241TO6088K19.5</v>
      </c>
      <c r="C433" s="192" t="s">
        <v>3913</v>
      </c>
      <c r="D433" s="196" t="s">
        <v>274</v>
      </c>
      <c r="E433" s="56" t="s">
        <v>461</v>
      </c>
      <c r="F433" s="35" t="s">
        <v>19</v>
      </c>
      <c r="G433" s="197" t="s">
        <v>1</v>
      </c>
      <c r="H433" s="44" t="s">
        <v>32</v>
      </c>
      <c r="I433" s="52" t="s">
        <v>3889</v>
      </c>
      <c r="J433" s="93" t="s">
        <v>3852</v>
      </c>
      <c r="K433" s="69"/>
      <c r="L433" s="38">
        <v>5</v>
      </c>
      <c r="M433" s="193" t="s">
        <v>529</v>
      </c>
      <c r="N433" s="33"/>
      <c r="O433" s="2" t="s">
        <v>3645</v>
      </c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:43" s="1" customFormat="1" ht="23.25" hidden="1" customHeight="1">
      <c r="A434" s="28">
        <v>424</v>
      </c>
      <c r="B434" s="94" t="str">
        <f t="shared" si="6"/>
        <v>20241TO6088K19.2</v>
      </c>
      <c r="C434" s="93" t="s">
        <v>1787</v>
      </c>
      <c r="D434" s="139" t="s">
        <v>274</v>
      </c>
      <c r="E434" s="57" t="s">
        <v>461</v>
      </c>
      <c r="F434" s="32" t="s">
        <v>19</v>
      </c>
      <c r="G434" s="30" t="s">
        <v>5</v>
      </c>
      <c r="H434" s="44" t="s">
        <v>24</v>
      </c>
      <c r="I434" s="52" t="s">
        <v>116</v>
      </c>
      <c r="J434" s="93" t="s">
        <v>3769</v>
      </c>
      <c r="K434" s="69"/>
      <c r="L434" s="38">
        <v>2</v>
      </c>
      <c r="M434" s="98" t="str">
        <f>VLOOKUP(I434,'[2]Phan ca HK1-2024'!$B$371:$G$555,6,0)</f>
        <v>14/10/2024</v>
      </c>
      <c r="N434" s="33"/>
      <c r="O434" s="2" t="s">
        <v>3645</v>
      </c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:43" s="1" customFormat="1" ht="23.25" hidden="1" customHeight="1">
      <c r="A435" s="28">
        <v>425</v>
      </c>
      <c r="B435" s="94" t="str">
        <f t="shared" si="6"/>
        <v>20241TO6088K19.6</v>
      </c>
      <c r="C435" s="192" t="s">
        <v>3914</v>
      </c>
      <c r="D435" s="196" t="s">
        <v>274</v>
      </c>
      <c r="E435" s="56" t="s">
        <v>461</v>
      </c>
      <c r="F435" s="35" t="s">
        <v>46</v>
      </c>
      <c r="G435" s="197" t="s">
        <v>5</v>
      </c>
      <c r="H435" s="44" t="s">
        <v>32</v>
      </c>
      <c r="I435" s="52" t="s">
        <v>117</v>
      </c>
      <c r="J435" s="93" t="s">
        <v>3875</v>
      </c>
      <c r="K435" s="81" t="s">
        <v>3991</v>
      </c>
      <c r="L435" s="38">
        <v>6</v>
      </c>
      <c r="M435" s="193" t="s">
        <v>529</v>
      </c>
      <c r="N435" s="33"/>
      <c r="O435" s="2" t="s">
        <v>3645</v>
      </c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:43" s="1" customFormat="1" ht="23.25" hidden="1" customHeight="1">
      <c r="A436" s="28">
        <v>426</v>
      </c>
      <c r="B436" s="94" t="str">
        <f t="shared" si="6"/>
        <v>20241TO6088K19.3</v>
      </c>
      <c r="C436" s="93" t="s">
        <v>1790</v>
      </c>
      <c r="D436" s="139" t="s">
        <v>274</v>
      </c>
      <c r="E436" s="57" t="s">
        <v>461</v>
      </c>
      <c r="F436" s="32" t="s">
        <v>46</v>
      </c>
      <c r="G436" s="30" t="s">
        <v>2</v>
      </c>
      <c r="H436" s="44" t="s">
        <v>35</v>
      </c>
      <c r="I436" s="52" t="s">
        <v>411</v>
      </c>
      <c r="J436" s="93" t="s">
        <v>3770</v>
      </c>
      <c r="K436" s="69"/>
      <c r="L436" s="38">
        <v>3</v>
      </c>
      <c r="M436" s="98" t="str">
        <f>VLOOKUP(I436,'[2]Phan ca HK1-2024'!$B$371:$G$555,6,0)</f>
        <v>14/10/2024</v>
      </c>
      <c r="N436" s="33"/>
      <c r="O436" s="2" t="s">
        <v>3645</v>
      </c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:43" s="1" customFormat="1" ht="23.25" hidden="1" customHeight="1">
      <c r="A437" s="28">
        <v>427</v>
      </c>
      <c r="B437" s="94" t="str">
        <f t="shared" si="6"/>
        <v>20241TO6088K19.4</v>
      </c>
      <c r="C437" s="93" t="s">
        <v>1793</v>
      </c>
      <c r="D437" s="139" t="s">
        <v>274</v>
      </c>
      <c r="E437" s="57" t="s">
        <v>461</v>
      </c>
      <c r="F437" s="32" t="s">
        <v>46</v>
      </c>
      <c r="G437" s="30" t="s">
        <v>4</v>
      </c>
      <c r="H437" s="44" t="s">
        <v>35</v>
      </c>
      <c r="I437" s="52" t="s">
        <v>114</v>
      </c>
      <c r="J437" s="93" t="s">
        <v>3771</v>
      </c>
      <c r="K437" s="69"/>
      <c r="L437" s="38">
        <v>4</v>
      </c>
      <c r="M437" s="98" t="str">
        <f>VLOOKUP(I437,'[2]Phan ca HK1-2024'!$B$371:$G$555,6,0)</f>
        <v>14/10/2024</v>
      </c>
      <c r="N437" s="33"/>
      <c r="O437" s="2" t="s">
        <v>3645</v>
      </c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:43" s="1" customFormat="1" ht="23.25" hidden="1" customHeight="1">
      <c r="A438" s="28">
        <v>428</v>
      </c>
      <c r="B438" s="94" t="str">
        <f t="shared" si="6"/>
        <v>20241TO6088K19.7</v>
      </c>
      <c r="C438" s="192" t="s">
        <v>3915</v>
      </c>
      <c r="D438" s="196" t="s">
        <v>274</v>
      </c>
      <c r="E438" s="56" t="s">
        <v>461</v>
      </c>
      <c r="F438" s="35" t="s">
        <v>47</v>
      </c>
      <c r="G438" s="197" t="s">
        <v>4</v>
      </c>
      <c r="H438" s="44" t="s">
        <v>50</v>
      </c>
      <c r="I438" s="52" t="s">
        <v>115</v>
      </c>
      <c r="J438" s="93" t="s">
        <v>3878</v>
      </c>
      <c r="K438" s="69"/>
      <c r="L438" s="38">
        <v>7</v>
      </c>
      <c r="M438" s="193" t="s">
        <v>529</v>
      </c>
      <c r="N438" s="33"/>
      <c r="O438" s="2" t="s">
        <v>3645</v>
      </c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:43" s="1" customFormat="1" ht="23.25" hidden="1" customHeight="1">
      <c r="A439" s="28">
        <v>429</v>
      </c>
      <c r="B439" s="94" t="str">
        <f t="shared" si="6"/>
        <v>20241FL6034K19.1</v>
      </c>
      <c r="C439" s="93" t="s">
        <v>1796</v>
      </c>
      <c r="D439" s="139" t="str">
        <f>VLOOKUP(E439,[2]KHĐT_HKI_K19!$G$5:$AE$771,25,0)</f>
        <v>FL6034</v>
      </c>
      <c r="E439" s="53" t="s">
        <v>106</v>
      </c>
      <c r="F439" s="30" t="s">
        <v>48</v>
      </c>
      <c r="G439" s="30" t="s">
        <v>3</v>
      </c>
      <c r="H439" s="44" t="s">
        <v>4030</v>
      </c>
      <c r="I439" s="52" t="s">
        <v>14</v>
      </c>
      <c r="J439" s="93" t="s">
        <v>3761</v>
      </c>
      <c r="K439" s="69"/>
      <c r="L439" s="38">
        <v>1</v>
      </c>
      <c r="M439" s="98" t="str">
        <f>VLOOKUP(I439,'[2]Phan ca HK1-2024'!$B$371:$G$555,6,0)</f>
        <v>14/10/2024</v>
      </c>
      <c r="N439" s="33"/>
      <c r="O439" s="2" t="s">
        <v>3645</v>
      </c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:43" s="1" customFormat="1" ht="23.25" hidden="1" customHeight="1">
      <c r="A440" s="28">
        <v>430</v>
      </c>
      <c r="B440" s="94" t="str">
        <f t="shared" si="6"/>
        <v>20241FL6034K19.2</v>
      </c>
      <c r="C440" s="93" t="s">
        <v>1799</v>
      </c>
      <c r="D440" s="139" t="str">
        <f>VLOOKUP(E440,[2]KHĐT_HKI_K19!$G$5:$AE$771,25,0)</f>
        <v>FL6034</v>
      </c>
      <c r="E440" s="53" t="s">
        <v>106</v>
      </c>
      <c r="F440" s="30" t="s">
        <v>48</v>
      </c>
      <c r="G440" s="30" t="s">
        <v>3</v>
      </c>
      <c r="H440" s="44" t="s">
        <v>380</v>
      </c>
      <c r="I440" s="52" t="s">
        <v>14</v>
      </c>
      <c r="J440" s="93" t="s">
        <v>3761</v>
      </c>
      <c r="K440" s="69"/>
      <c r="L440" s="38">
        <v>2</v>
      </c>
      <c r="M440" s="98" t="str">
        <f>VLOOKUP(I440,'[2]Phan ca HK1-2024'!$B$371:$G$555,6,0)</f>
        <v>14/10/2024</v>
      </c>
      <c r="N440" s="33"/>
      <c r="O440" s="2" t="s">
        <v>3645</v>
      </c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:43" s="1" customFormat="1" ht="23.25" hidden="1" customHeight="1">
      <c r="A441" s="28">
        <v>431</v>
      </c>
      <c r="B441" s="94" t="str">
        <f t="shared" si="6"/>
        <v>20241FL6034K19.3</v>
      </c>
      <c r="C441" s="93" t="s">
        <v>1802</v>
      </c>
      <c r="D441" s="139" t="str">
        <f>VLOOKUP(E441,[2]KHĐT_HKI_K19!$G$5:$AE$771,25,0)</f>
        <v>FL6034</v>
      </c>
      <c r="E441" s="53" t="s">
        <v>106</v>
      </c>
      <c r="F441" s="30" t="s">
        <v>18</v>
      </c>
      <c r="G441" s="30" t="s">
        <v>3</v>
      </c>
      <c r="H441" s="44" t="s">
        <v>377</v>
      </c>
      <c r="I441" s="52" t="s">
        <v>14</v>
      </c>
      <c r="J441" s="93" t="s">
        <v>3761</v>
      </c>
      <c r="K441" s="69"/>
      <c r="L441" s="38">
        <v>3</v>
      </c>
      <c r="M441" s="98" t="str">
        <f>VLOOKUP(I441,'[2]Phan ca HK1-2024'!$B$371:$G$555,6,0)</f>
        <v>14/10/2024</v>
      </c>
      <c r="N441" s="33"/>
      <c r="O441" s="2" t="s">
        <v>3645</v>
      </c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:43" s="1" customFormat="1" ht="23.25" hidden="1" customHeight="1">
      <c r="A442" s="28">
        <v>432</v>
      </c>
      <c r="B442" s="94" t="str">
        <f t="shared" si="6"/>
        <v>20241FL6034K19.4</v>
      </c>
      <c r="C442" s="93" t="s">
        <v>1805</v>
      </c>
      <c r="D442" s="139" t="str">
        <f>VLOOKUP(E442,[2]KHĐT_HKI_K19!$G$5:$AE$771,25,0)</f>
        <v>FL6034</v>
      </c>
      <c r="E442" s="53" t="s">
        <v>106</v>
      </c>
      <c r="F442" s="30" t="s">
        <v>493</v>
      </c>
      <c r="G442" s="30" t="s">
        <v>3</v>
      </c>
      <c r="H442" s="44" t="s">
        <v>377</v>
      </c>
      <c r="I442" s="52" t="s">
        <v>15</v>
      </c>
      <c r="J442" s="93" t="s">
        <v>3762</v>
      </c>
      <c r="K442" s="69"/>
      <c r="L442" s="38">
        <v>4</v>
      </c>
      <c r="M442" s="98" t="str">
        <f>VLOOKUP(I442,'[2]Phan ca HK1-2024'!$B$371:$G$555,6,0)</f>
        <v>14/10/2024</v>
      </c>
      <c r="N442" s="33"/>
      <c r="O442" s="2" t="s">
        <v>3645</v>
      </c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:43" s="1" customFormat="1" ht="23.25" hidden="1" customHeight="1">
      <c r="A443" s="28">
        <v>433</v>
      </c>
      <c r="B443" s="94" t="str">
        <f t="shared" si="6"/>
        <v>20241FL6034K19.5</v>
      </c>
      <c r="C443" s="93" t="s">
        <v>1808</v>
      </c>
      <c r="D443" s="139" t="str">
        <f>VLOOKUP(E443,[2]KHĐT_HKI_K19!$G$5:$AE$771,25,0)</f>
        <v>FL6034</v>
      </c>
      <c r="E443" s="53" t="s">
        <v>106</v>
      </c>
      <c r="F443" s="30" t="s">
        <v>46</v>
      </c>
      <c r="G443" s="30" t="s">
        <v>3</v>
      </c>
      <c r="H443" s="44" t="s">
        <v>377</v>
      </c>
      <c r="I443" s="52" t="s">
        <v>15</v>
      </c>
      <c r="J443" s="93" t="s">
        <v>3762</v>
      </c>
      <c r="K443" s="69"/>
      <c r="L443" s="38">
        <v>5</v>
      </c>
      <c r="M443" s="98" t="str">
        <f>VLOOKUP(I443,'[2]Phan ca HK1-2024'!$B$371:$G$555,6,0)</f>
        <v>14/10/2024</v>
      </c>
      <c r="N443" s="33"/>
      <c r="O443" s="2" t="s">
        <v>3645</v>
      </c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:43" s="1" customFormat="1" ht="23.25" hidden="1" customHeight="1">
      <c r="A444" s="28">
        <v>434</v>
      </c>
      <c r="B444" s="200" t="str">
        <f t="shared" si="6"/>
        <v>20241FL6034K19.6</v>
      </c>
      <c r="C444" s="137" t="s">
        <v>1811</v>
      </c>
      <c r="D444" s="140" t="str">
        <f>VLOOKUP(E444,[2]KHĐT_HKI_K19!$G$5:$AE$771,25,0)</f>
        <v>FL6034</v>
      </c>
      <c r="E444" s="201" t="s">
        <v>106</v>
      </c>
      <c r="F444" s="29" t="s">
        <v>47</v>
      </c>
      <c r="G444" s="29" t="s">
        <v>3</v>
      </c>
      <c r="H444" s="202" t="s">
        <v>377</v>
      </c>
      <c r="I444" s="203" t="s">
        <v>15</v>
      </c>
      <c r="J444" s="137" t="s">
        <v>3762</v>
      </c>
      <c r="K444" s="81" t="s">
        <v>3936</v>
      </c>
      <c r="L444" s="38">
        <v>6</v>
      </c>
      <c r="M444" s="98" t="str">
        <f>VLOOKUP(I444,'[2]Phan ca HK1-2024'!$B$371:$G$555,6,0)</f>
        <v>14/10/2024</v>
      </c>
      <c r="N444" s="100" t="s">
        <v>3938</v>
      </c>
      <c r="O444" s="2" t="s">
        <v>3645</v>
      </c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:43" s="1" customFormat="1" ht="23.25" hidden="1" customHeight="1">
      <c r="A445" s="28">
        <v>435</v>
      </c>
      <c r="B445" s="94" t="str">
        <f t="shared" si="6"/>
        <v>20241FL6034K19.7</v>
      </c>
      <c r="C445" s="93" t="s">
        <v>1814</v>
      </c>
      <c r="D445" s="139" t="str">
        <f>VLOOKUP(E445,[2]KHĐT_HKI_K19!$G$5:$AE$771,25,0)</f>
        <v>FL6034</v>
      </c>
      <c r="E445" s="53" t="s">
        <v>106</v>
      </c>
      <c r="F445" s="30" t="s">
        <v>48</v>
      </c>
      <c r="G445" s="30" t="s">
        <v>3</v>
      </c>
      <c r="H445" s="44" t="s">
        <v>3944</v>
      </c>
      <c r="I445" s="52" t="s">
        <v>44</v>
      </c>
      <c r="J445" s="93" t="s">
        <v>3763</v>
      </c>
      <c r="K445" s="69"/>
      <c r="L445" s="38">
        <v>7</v>
      </c>
      <c r="M445" s="98" t="str">
        <f>VLOOKUP(I445,'[2]Phan ca HK1-2024'!$B$371:$G$555,6,0)</f>
        <v>14/10/2024</v>
      </c>
      <c r="N445" s="33"/>
      <c r="O445" s="2" t="s">
        <v>3645</v>
      </c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:43" s="1" customFormat="1" ht="23.25" hidden="1" customHeight="1">
      <c r="A446" s="28">
        <v>436</v>
      </c>
      <c r="B446" s="94" t="str">
        <f t="shared" si="6"/>
        <v>20241FL6034K19.8</v>
      </c>
      <c r="C446" s="93" t="s">
        <v>1817</v>
      </c>
      <c r="D446" s="139" t="str">
        <f>VLOOKUP(E446,[2]KHĐT_HKI_K19!$G$5:$AE$771,25,0)</f>
        <v>FL6034</v>
      </c>
      <c r="E446" s="53" t="s">
        <v>106</v>
      </c>
      <c r="F446" s="30" t="s">
        <v>18</v>
      </c>
      <c r="G446" s="30" t="s">
        <v>3</v>
      </c>
      <c r="H446" s="44" t="s">
        <v>4030</v>
      </c>
      <c r="I446" s="52" t="s">
        <v>44</v>
      </c>
      <c r="J446" s="93" t="s">
        <v>3763</v>
      </c>
      <c r="K446" s="69"/>
      <c r="L446" s="38">
        <v>8</v>
      </c>
      <c r="M446" s="98" t="str">
        <f>VLOOKUP(I446,'[2]Phan ca HK1-2024'!$B$371:$G$555,6,0)</f>
        <v>14/10/2024</v>
      </c>
      <c r="N446" s="33"/>
      <c r="O446" s="2" t="s">
        <v>3645</v>
      </c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</row>
    <row r="447" spans="1:43" s="1" customFormat="1" ht="23.25" hidden="1" customHeight="1">
      <c r="A447" s="28">
        <v>437</v>
      </c>
      <c r="B447" s="94" t="str">
        <f t="shared" si="6"/>
        <v>20241FL6174K19.1</v>
      </c>
      <c r="C447" s="93" t="s">
        <v>1820</v>
      </c>
      <c r="D447" s="139" t="str">
        <f>VLOOKUP(E447,[2]KHĐT_HKI_K19!$G$5:$AE$771,25,0)</f>
        <v>FL6174</v>
      </c>
      <c r="E447" s="53" t="s">
        <v>145</v>
      </c>
      <c r="F447" s="30" t="s">
        <v>47</v>
      </c>
      <c r="G447" s="30" t="s">
        <v>1</v>
      </c>
      <c r="H447" s="44" t="s">
        <v>367</v>
      </c>
      <c r="I447" s="52" t="s">
        <v>142</v>
      </c>
      <c r="J447" s="93" t="s">
        <v>3764</v>
      </c>
      <c r="K447" s="69"/>
      <c r="L447" s="38">
        <v>1</v>
      </c>
      <c r="M447" s="98" t="str">
        <f>VLOOKUP(I447,'[2]Phan ca HK1-2024'!$B$371:$G$555,6,0)</f>
        <v>14/10/2024</v>
      </c>
      <c r="N447" s="33"/>
      <c r="O447" s="2" t="s">
        <v>3645</v>
      </c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</row>
    <row r="448" spans="1:43" s="1" customFormat="1" ht="23.25" hidden="1" customHeight="1">
      <c r="A448" s="28">
        <v>438</v>
      </c>
      <c r="B448" s="94" t="str">
        <f t="shared" si="6"/>
        <v>20241FL6174K19.2</v>
      </c>
      <c r="C448" s="93" t="s">
        <v>1823</v>
      </c>
      <c r="D448" s="139" t="str">
        <f>VLOOKUP(E448,[2]KHĐT_HKI_K19!$G$5:$AE$771,25,0)</f>
        <v>FL6174</v>
      </c>
      <c r="E448" s="53" t="s">
        <v>145</v>
      </c>
      <c r="F448" s="30" t="s">
        <v>493</v>
      </c>
      <c r="G448" s="30" t="s">
        <v>1</v>
      </c>
      <c r="H448" s="44" t="s">
        <v>367</v>
      </c>
      <c r="I448" s="52" t="s">
        <v>142</v>
      </c>
      <c r="J448" s="93" t="s">
        <v>3764</v>
      </c>
      <c r="K448" s="69"/>
      <c r="L448" s="38">
        <v>2</v>
      </c>
      <c r="M448" s="98" t="str">
        <f>VLOOKUP(I448,'[2]Phan ca HK1-2024'!$B$371:$G$555,6,0)</f>
        <v>14/10/2024</v>
      </c>
      <c r="N448" s="33"/>
      <c r="O448" s="2" t="s">
        <v>3645</v>
      </c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</row>
    <row r="449" spans="1:43" s="1" customFormat="1" ht="23.25" hidden="1" customHeight="1">
      <c r="A449" s="28">
        <v>439</v>
      </c>
      <c r="B449" s="200" t="str">
        <f t="shared" si="6"/>
        <v>20241FL6174K19.3</v>
      </c>
      <c r="C449" s="137" t="s">
        <v>1826</v>
      </c>
      <c r="D449" s="140" t="str">
        <f>VLOOKUP(E449,[2]KHĐT_HKI_K19!$G$5:$AE$771,25,0)</f>
        <v>FL6174</v>
      </c>
      <c r="E449" s="201" t="s">
        <v>145</v>
      </c>
      <c r="F449" s="29" t="s">
        <v>46</v>
      </c>
      <c r="G449" s="29" t="s">
        <v>1</v>
      </c>
      <c r="H449" s="202" t="s">
        <v>367</v>
      </c>
      <c r="I449" s="203" t="s">
        <v>142</v>
      </c>
      <c r="J449" s="137" t="s">
        <v>3764</v>
      </c>
      <c r="K449" s="81" t="s">
        <v>3936</v>
      </c>
      <c r="L449" s="38">
        <v>3</v>
      </c>
      <c r="M449" s="98" t="str">
        <f>VLOOKUP(I449,'[2]Phan ca HK1-2024'!$B$371:$G$555,6,0)</f>
        <v>14/10/2024</v>
      </c>
      <c r="N449" s="100" t="s">
        <v>3938</v>
      </c>
      <c r="O449" s="2" t="s">
        <v>3645</v>
      </c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</row>
    <row r="450" spans="1:43" s="1" customFormat="1" ht="23.25" hidden="1" customHeight="1">
      <c r="A450" s="28">
        <v>440</v>
      </c>
      <c r="B450" s="94" t="str">
        <f t="shared" si="6"/>
        <v>20241FL6226K19.1</v>
      </c>
      <c r="C450" s="93" t="s">
        <v>1829</v>
      </c>
      <c r="D450" s="139" t="str">
        <f>VLOOKUP(E450,[2]KHĐT_HKI_K19!$G$5:$AE$771,25,0)</f>
        <v>FL6226</v>
      </c>
      <c r="E450" s="53" t="s">
        <v>155</v>
      </c>
      <c r="F450" s="30" t="s">
        <v>48</v>
      </c>
      <c r="G450" s="30" t="s">
        <v>1</v>
      </c>
      <c r="H450" s="44" t="s">
        <v>367</v>
      </c>
      <c r="I450" s="52" t="s">
        <v>152</v>
      </c>
      <c r="J450" s="93" t="s">
        <v>3766</v>
      </c>
      <c r="K450" s="69"/>
      <c r="L450" s="38">
        <v>1</v>
      </c>
      <c r="M450" s="98" t="str">
        <f>VLOOKUP(I450,'[2]Phan ca HK1-2024'!$B$371:$G$555,6,0)</f>
        <v>14/10/2024</v>
      </c>
      <c r="N450" s="33"/>
      <c r="O450" s="2" t="s">
        <v>3645</v>
      </c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</row>
    <row r="451" spans="1:43" s="1" customFormat="1" ht="23.25" hidden="1" customHeight="1">
      <c r="A451" s="28">
        <v>441</v>
      </c>
      <c r="B451" s="94" t="str">
        <f t="shared" si="6"/>
        <v>20241FL6226K19.2</v>
      </c>
      <c r="C451" s="93" t="s">
        <v>1832</v>
      </c>
      <c r="D451" s="139" t="str">
        <f>VLOOKUP(E451,[2]KHĐT_HKI_K19!$G$5:$AE$771,25,0)</f>
        <v>FL6226</v>
      </c>
      <c r="E451" s="53" t="s">
        <v>155</v>
      </c>
      <c r="F451" s="30" t="s">
        <v>493</v>
      </c>
      <c r="G451" s="30" t="s">
        <v>1</v>
      </c>
      <c r="H451" s="44" t="s">
        <v>362</v>
      </c>
      <c r="I451" s="52" t="s">
        <v>152</v>
      </c>
      <c r="J451" s="93" t="s">
        <v>3766</v>
      </c>
      <c r="K451" s="69"/>
      <c r="L451" s="38">
        <v>2</v>
      </c>
      <c r="M451" s="98" t="str">
        <f>VLOOKUP(I451,'[2]Phan ca HK1-2024'!$B$371:$G$555,6,0)</f>
        <v>14/10/2024</v>
      </c>
      <c r="N451" s="33"/>
      <c r="O451" s="2" t="s">
        <v>3645</v>
      </c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</row>
    <row r="452" spans="1:43" s="1" customFormat="1" ht="23.25" hidden="1" customHeight="1">
      <c r="A452" s="28">
        <v>442</v>
      </c>
      <c r="B452" s="200" t="str">
        <f t="shared" si="6"/>
        <v>20241FL6226K19.3</v>
      </c>
      <c r="C452" s="137" t="s">
        <v>1835</v>
      </c>
      <c r="D452" s="140" t="str">
        <f>VLOOKUP(E452,[2]KHĐT_HKI_K19!$G$5:$AE$771,25,0)</f>
        <v>FL6226</v>
      </c>
      <c r="E452" s="201" t="s">
        <v>155</v>
      </c>
      <c r="F452" s="29" t="s">
        <v>18</v>
      </c>
      <c r="G452" s="29" t="s">
        <v>1</v>
      </c>
      <c r="H452" s="202" t="s">
        <v>8</v>
      </c>
      <c r="I452" s="203" t="s">
        <v>152</v>
      </c>
      <c r="J452" s="137" t="s">
        <v>3766</v>
      </c>
      <c r="K452" s="81" t="s">
        <v>3936</v>
      </c>
      <c r="L452" s="38">
        <v>3</v>
      </c>
      <c r="M452" s="98" t="str">
        <f>VLOOKUP(I452,'[2]Phan ca HK1-2024'!$B$371:$G$555,6,0)</f>
        <v>14/10/2024</v>
      </c>
      <c r="N452" s="100" t="s">
        <v>3938</v>
      </c>
      <c r="O452" s="2" t="s">
        <v>3645</v>
      </c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</row>
    <row r="453" spans="1:43" s="1" customFormat="1" ht="23.25" hidden="1" customHeight="1">
      <c r="A453" s="28">
        <v>443</v>
      </c>
      <c r="B453" s="94" t="str">
        <f t="shared" si="6"/>
        <v>20241FL6039K19.1</v>
      </c>
      <c r="C453" s="93" t="s">
        <v>1838</v>
      </c>
      <c r="D453" s="139" t="str">
        <f>VLOOKUP(E453,[2]KHĐT_HKI_K19!$G$5:$AE$771,25,0)</f>
        <v>FL6039</v>
      </c>
      <c r="E453" s="53" t="s">
        <v>136</v>
      </c>
      <c r="F453" s="30" t="s">
        <v>47</v>
      </c>
      <c r="G453" s="30" t="s">
        <v>3</v>
      </c>
      <c r="H453" s="44" t="s">
        <v>362</v>
      </c>
      <c r="I453" s="52" t="s">
        <v>67</v>
      </c>
      <c r="J453" s="93" t="s">
        <v>3767</v>
      </c>
      <c r="K453" s="69"/>
      <c r="L453" s="38">
        <v>1</v>
      </c>
      <c r="M453" s="98" t="str">
        <f>VLOOKUP(I453,'[2]Phan ca HK1-2024'!$B$371:$G$555,6,0)</f>
        <v>14/10/2024</v>
      </c>
      <c r="N453" s="33"/>
      <c r="O453" s="2" t="s">
        <v>3645</v>
      </c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</row>
    <row r="454" spans="1:43" s="1" customFormat="1" ht="23.25" hidden="1" customHeight="1">
      <c r="A454" s="28">
        <v>444</v>
      </c>
      <c r="B454" s="94" t="str">
        <f t="shared" si="6"/>
        <v>20241FL6039K19.2</v>
      </c>
      <c r="C454" s="93" t="s">
        <v>1841</v>
      </c>
      <c r="D454" s="139" t="str">
        <f>VLOOKUP(E454,[2]KHĐT_HKI_K19!$G$5:$AE$771,25,0)</f>
        <v>FL6039</v>
      </c>
      <c r="E454" s="53" t="s">
        <v>136</v>
      </c>
      <c r="F454" s="29" t="s">
        <v>493</v>
      </c>
      <c r="G454" s="30" t="s">
        <v>3</v>
      </c>
      <c r="H454" s="44" t="s">
        <v>362</v>
      </c>
      <c r="I454" s="52" t="s">
        <v>67</v>
      </c>
      <c r="J454" s="93" t="s">
        <v>3767</v>
      </c>
      <c r="K454" s="69"/>
      <c r="L454" s="38">
        <v>2</v>
      </c>
      <c r="M454" s="98" t="str">
        <f>VLOOKUP(I454,'[2]Phan ca HK1-2024'!$B$371:$G$555,6,0)</f>
        <v>14/10/2024</v>
      </c>
      <c r="N454" s="33"/>
      <c r="O454" s="2" t="s">
        <v>3645</v>
      </c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</row>
    <row r="455" spans="1:43" s="1" customFormat="1" ht="23.25" hidden="1" customHeight="1">
      <c r="A455" s="28">
        <v>445</v>
      </c>
      <c r="B455" s="94" t="str">
        <f t="shared" si="6"/>
        <v>20241FL6039K19.3</v>
      </c>
      <c r="C455" s="93" t="s">
        <v>1844</v>
      </c>
      <c r="D455" s="139" t="str">
        <f>VLOOKUP(E455,[2]KHĐT_HKI_K19!$G$5:$AE$771,25,0)</f>
        <v>FL6039</v>
      </c>
      <c r="E455" s="53" t="s">
        <v>136</v>
      </c>
      <c r="F455" s="30" t="s">
        <v>45</v>
      </c>
      <c r="G455" s="30" t="s">
        <v>3</v>
      </c>
      <c r="H455" s="44" t="s">
        <v>362</v>
      </c>
      <c r="I455" s="52" t="s">
        <v>140</v>
      </c>
      <c r="J455" s="93" t="s">
        <v>3768</v>
      </c>
      <c r="K455" s="69"/>
      <c r="L455" s="38">
        <v>3</v>
      </c>
      <c r="M455" s="98" t="str">
        <f>VLOOKUP(I455,'[2]Phan ca HK1-2024'!$B$371:$G$555,6,0)</f>
        <v>14/10/2024</v>
      </c>
      <c r="N455" s="33"/>
      <c r="O455" s="2" t="s">
        <v>3645</v>
      </c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</row>
    <row r="456" spans="1:43" ht="23.25" hidden="1" customHeight="1">
      <c r="A456" s="28">
        <v>446</v>
      </c>
      <c r="B456" s="94" t="str">
        <f t="shared" si="6"/>
        <v>20241FL6039K19.4</v>
      </c>
      <c r="C456" s="93" t="s">
        <v>1847</v>
      </c>
      <c r="D456" s="139" t="str">
        <f>VLOOKUP(E456,[2]KHĐT_HKI_K19!$G$5:$AE$771,25,0)</f>
        <v>FL6039</v>
      </c>
      <c r="E456" s="53" t="s">
        <v>136</v>
      </c>
      <c r="F456" s="30" t="s">
        <v>48</v>
      </c>
      <c r="G456" s="30" t="s">
        <v>3</v>
      </c>
      <c r="H456" s="44" t="s">
        <v>362</v>
      </c>
      <c r="I456" s="52" t="s">
        <v>140</v>
      </c>
      <c r="J456" s="93" t="s">
        <v>3768</v>
      </c>
      <c r="K456" s="69"/>
      <c r="L456" s="38">
        <v>4</v>
      </c>
      <c r="M456" s="98" t="str">
        <f>VLOOKUP(I456,'[2]Phan ca HK1-2024'!$B$371:$G$555,6,0)</f>
        <v>14/10/2024</v>
      </c>
      <c r="N456" s="33"/>
      <c r="O456" s="2" t="s">
        <v>3645</v>
      </c>
    </row>
    <row r="457" spans="1:43" ht="23.25" hidden="1" customHeight="1">
      <c r="A457" s="28">
        <v>447</v>
      </c>
      <c r="B457" s="94" t="str">
        <f t="shared" si="6"/>
        <v>20241FL6039K19.5</v>
      </c>
      <c r="C457" s="93" t="s">
        <v>1850</v>
      </c>
      <c r="D457" s="139" t="str">
        <f>VLOOKUP(E457,[2]KHĐT_HKI_K19!$G$5:$AE$771,25,0)</f>
        <v>FL6039</v>
      </c>
      <c r="E457" s="53" t="s">
        <v>136</v>
      </c>
      <c r="F457" s="30" t="s">
        <v>46</v>
      </c>
      <c r="G457" s="30" t="s">
        <v>3</v>
      </c>
      <c r="H457" s="44" t="s">
        <v>3944</v>
      </c>
      <c r="I457" s="52" t="s">
        <v>302</v>
      </c>
      <c r="J457" s="93" t="s">
        <v>3772</v>
      </c>
      <c r="K457" s="69"/>
      <c r="L457" s="38">
        <v>5</v>
      </c>
      <c r="M457" s="98" t="str">
        <f>VLOOKUP(I457,'[2]Phan ca HK1-2024'!$B$371:$G$555,6,0)</f>
        <v>14/10/2024</v>
      </c>
      <c r="N457" s="33"/>
      <c r="O457" s="2" t="s">
        <v>3645</v>
      </c>
    </row>
    <row r="458" spans="1:43" ht="23.25" hidden="1" customHeight="1">
      <c r="A458" s="28">
        <v>448</v>
      </c>
      <c r="B458" s="200" t="str">
        <f t="shared" si="6"/>
        <v>20241FL6039K19.6</v>
      </c>
      <c r="C458" s="137" t="s">
        <v>1853</v>
      </c>
      <c r="D458" s="140" t="str">
        <f>VLOOKUP(E458,[2]KHĐT_HKI_K19!$G$5:$AE$771,25,0)</f>
        <v>FL6039</v>
      </c>
      <c r="E458" s="201" t="s">
        <v>136</v>
      </c>
      <c r="F458" s="29" t="s">
        <v>47</v>
      </c>
      <c r="G458" s="29" t="s">
        <v>3</v>
      </c>
      <c r="H458" s="202" t="s">
        <v>8</v>
      </c>
      <c r="I458" s="203" t="s">
        <v>302</v>
      </c>
      <c r="J458" s="137" t="s">
        <v>3772</v>
      </c>
      <c r="K458" s="81" t="s">
        <v>3936</v>
      </c>
      <c r="L458" s="38">
        <v>6</v>
      </c>
      <c r="M458" s="98" t="str">
        <f>VLOOKUP(I458,'[2]Phan ca HK1-2024'!$B$371:$G$555,6,0)</f>
        <v>14/10/2024</v>
      </c>
      <c r="N458" s="100" t="s">
        <v>3938</v>
      </c>
      <c r="O458" s="2" t="s">
        <v>3645</v>
      </c>
    </row>
    <row r="459" spans="1:43" ht="23.25" hidden="1" customHeight="1">
      <c r="A459" s="28">
        <v>449</v>
      </c>
      <c r="B459" s="94" t="str">
        <f t="shared" ref="B459:B522" si="7">CONCATENATE(20241,$D459,"K19.",$L459)</f>
        <v>20241FL6023K19.1</v>
      </c>
      <c r="C459" s="93" t="s">
        <v>1856</v>
      </c>
      <c r="D459" s="139" t="str">
        <f>VLOOKUP(E459,[2]KHĐT_HKI_K19!$G$5:$AE$771,25,0)</f>
        <v>FL6023</v>
      </c>
      <c r="E459" s="53" t="s">
        <v>105</v>
      </c>
      <c r="F459" s="30" t="s">
        <v>48</v>
      </c>
      <c r="G459" s="30" t="s">
        <v>2</v>
      </c>
      <c r="H459" s="44" t="s">
        <v>3947</v>
      </c>
      <c r="I459" s="52" t="s">
        <v>14</v>
      </c>
      <c r="J459" s="93" t="s">
        <v>3761</v>
      </c>
      <c r="K459" s="69"/>
      <c r="L459" s="38">
        <v>1</v>
      </c>
      <c r="M459" s="98" t="str">
        <f>VLOOKUP(I459,'[2]Phan ca HK1-2024'!$B$371:$G$555,6,0)</f>
        <v>14/10/2024</v>
      </c>
      <c r="N459" s="33"/>
      <c r="O459" s="2" t="s">
        <v>3645</v>
      </c>
    </row>
    <row r="460" spans="1:43" ht="23.25" hidden="1" customHeight="1">
      <c r="A460" s="28">
        <v>450</v>
      </c>
      <c r="B460" s="94" t="str">
        <f t="shared" si="7"/>
        <v>20241FL6023K19.2</v>
      </c>
      <c r="C460" s="93" t="s">
        <v>1859</v>
      </c>
      <c r="D460" s="139" t="str">
        <f>VLOOKUP(E460,[2]KHĐT_HKI_K19!$G$5:$AE$771,25,0)</f>
        <v>FL6023</v>
      </c>
      <c r="E460" s="53" t="s">
        <v>105</v>
      </c>
      <c r="F460" s="30" t="s">
        <v>493</v>
      </c>
      <c r="G460" s="30" t="s">
        <v>2</v>
      </c>
      <c r="H460" s="44" t="s">
        <v>377</v>
      </c>
      <c r="I460" s="52" t="s">
        <v>14</v>
      </c>
      <c r="J460" s="93" t="s">
        <v>3761</v>
      </c>
      <c r="K460" s="69"/>
      <c r="L460" s="38">
        <v>2</v>
      </c>
      <c r="M460" s="98" t="str">
        <f>VLOOKUP(I460,'[2]Phan ca HK1-2024'!$B$371:$G$555,6,0)</f>
        <v>14/10/2024</v>
      </c>
      <c r="N460" s="33"/>
      <c r="O460" s="2" t="s">
        <v>3645</v>
      </c>
    </row>
    <row r="461" spans="1:43" ht="23.25" hidden="1" customHeight="1">
      <c r="A461" s="28">
        <v>451</v>
      </c>
      <c r="B461" s="94" t="str">
        <f t="shared" si="7"/>
        <v>20241FL6023K19.3</v>
      </c>
      <c r="C461" s="93" t="s">
        <v>1862</v>
      </c>
      <c r="D461" s="139" t="str">
        <f>VLOOKUP(E461,[2]KHĐT_HKI_K19!$G$5:$AE$771,25,0)</f>
        <v>FL6023</v>
      </c>
      <c r="E461" s="53" t="s">
        <v>105</v>
      </c>
      <c r="F461" s="30" t="s">
        <v>18</v>
      </c>
      <c r="G461" s="30" t="s">
        <v>2</v>
      </c>
      <c r="H461" s="44" t="s">
        <v>377</v>
      </c>
      <c r="I461" s="52" t="s">
        <v>14</v>
      </c>
      <c r="J461" s="93" t="s">
        <v>3761</v>
      </c>
      <c r="K461" s="69"/>
      <c r="L461" s="38">
        <v>3</v>
      </c>
      <c r="M461" s="98" t="str">
        <f>VLOOKUP(I461,'[2]Phan ca HK1-2024'!$B$371:$G$555,6,0)</f>
        <v>14/10/2024</v>
      </c>
      <c r="N461" s="33"/>
      <c r="O461" s="2" t="s">
        <v>3645</v>
      </c>
    </row>
    <row r="462" spans="1:43" ht="23.25" hidden="1" customHeight="1">
      <c r="A462" s="28">
        <v>452</v>
      </c>
      <c r="B462" s="94" t="str">
        <f t="shared" si="7"/>
        <v>20241FL6023K19.4</v>
      </c>
      <c r="C462" s="93" t="s">
        <v>1865</v>
      </c>
      <c r="D462" s="139" t="str">
        <f>VLOOKUP(E462,[2]KHĐT_HKI_K19!$G$5:$AE$771,25,0)</f>
        <v>FL6023</v>
      </c>
      <c r="E462" s="53" t="s">
        <v>105</v>
      </c>
      <c r="F462" s="30" t="s">
        <v>46</v>
      </c>
      <c r="G462" s="30" t="s">
        <v>4</v>
      </c>
      <c r="H462" s="44" t="s">
        <v>3944</v>
      </c>
      <c r="I462" s="52" t="s">
        <v>15</v>
      </c>
      <c r="J462" s="93" t="s">
        <v>3762</v>
      </c>
      <c r="K462" s="69"/>
      <c r="L462" s="38">
        <v>4</v>
      </c>
      <c r="M462" s="98" t="str">
        <f>VLOOKUP(I462,'[2]Phan ca HK1-2024'!$B$371:$G$555,6,0)</f>
        <v>14/10/2024</v>
      </c>
      <c r="N462" s="33"/>
      <c r="O462" s="2" t="s">
        <v>3645</v>
      </c>
    </row>
    <row r="463" spans="1:43" ht="23.25" hidden="1" customHeight="1">
      <c r="A463" s="28">
        <v>453</v>
      </c>
      <c r="B463" s="94" t="str">
        <f t="shared" si="7"/>
        <v>20241FL6023K19.5</v>
      </c>
      <c r="C463" s="93" t="s">
        <v>1868</v>
      </c>
      <c r="D463" s="139" t="str">
        <f>VLOOKUP(E463,[2]KHĐT_HKI_K19!$G$5:$AE$771,25,0)</f>
        <v>FL6023</v>
      </c>
      <c r="E463" s="53" t="s">
        <v>105</v>
      </c>
      <c r="F463" s="30" t="s">
        <v>19</v>
      </c>
      <c r="G463" s="30" t="s">
        <v>4</v>
      </c>
      <c r="H463" s="44" t="s">
        <v>3946</v>
      </c>
      <c r="I463" s="52" t="s">
        <v>15</v>
      </c>
      <c r="J463" s="93" t="s">
        <v>3762</v>
      </c>
      <c r="K463" s="69"/>
      <c r="L463" s="38">
        <v>5</v>
      </c>
      <c r="M463" s="98" t="str">
        <f>VLOOKUP(I463,'[2]Phan ca HK1-2024'!$B$371:$G$555,6,0)</f>
        <v>14/10/2024</v>
      </c>
      <c r="N463" s="33"/>
      <c r="O463" s="2" t="s">
        <v>3645</v>
      </c>
    </row>
    <row r="464" spans="1:43" ht="23.25" hidden="1" customHeight="1">
      <c r="A464" s="28">
        <v>454</v>
      </c>
      <c r="B464" s="200" t="str">
        <f t="shared" si="7"/>
        <v>20241FL6023K19.6</v>
      </c>
      <c r="C464" s="137" t="s">
        <v>1871</v>
      </c>
      <c r="D464" s="140" t="str">
        <f>VLOOKUP(E464,[2]KHĐT_HKI_K19!$G$5:$AE$771,25,0)</f>
        <v>FL6023</v>
      </c>
      <c r="E464" s="201" t="s">
        <v>105</v>
      </c>
      <c r="F464" s="29" t="s">
        <v>19</v>
      </c>
      <c r="G464" s="29" t="s">
        <v>4</v>
      </c>
      <c r="H464" s="202" t="s">
        <v>362</v>
      </c>
      <c r="I464" s="203" t="s">
        <v>15</v>
      </c>
      <c r="J464" s="137" t="s">
        <v>3762</v>
      </c>
      <c r="K464" s="81" t="s">
        <v>3936</v>
      </c>
      <c r="L464" s="38">
        <v>6</v>
      </c>
      <c r="M464" s="98" t="str">
        <f>VLOOKUP(I464,'[2]Phan ca HK1-2024'!$B$371:$G$555,6,0)</f>
        <v>14/10/2024</v>
      </c>
      <c r="N464" s="100" t="s">
        <v>3938</v>
      </c>
      <c r="O464" s="2" t="s">
        <v>3645</v>
      </c>
    </row>
    <row r="465" spans="1:43" ht="23.25" hidden="1" customHeight="1">
      <c r="A465" s="28">
        <v>455</v>
      </c>
      <c r="B465" s="94" t="str">
        <f t="shared" si="7"/>
        <v>20241FL6023K19.7</v>
      </c>
      <c r="C465" s="93" t="s">
        <v>1874</v>
      </c>
      <c r="D465" s="139" t="str">
        <f>VLOOKUP(E465,[2]KHĐT_HKI_K19!$G$5:$AE$771,25,0)</f>
        <v>FL6023</v>
      </c>
      <c r="E465" s="53" t="s">
        <v>105</v>
      </c>
      <c r="F465" s="30" t="s">
        <v>493</v>
      </c>
      <c r="G465" s="30" t="s">
        <v>2</v>
      </c>
      <c r="H465" s="44" t="s">
        <v>367</v>
      </c>
      <c r="I465" s="52" t="s">
        <v>44</v>
      </c>
      <c r="J465" s="93" t="s">
        <v>3763</v>
      </c>
      <c r="K465" s="69"/>
      <c r="L465" s="38">
        <v>7</v>
      </c>
      <c r="M465" s="98" t="str">
        <f>VLOOKUP(I465,'[2]Phan ca HK1-2024'!$B$371:$G$555,6,0)</f>
        <v>14/10/2024</v>
      </c>
      <c r="N465" s="33"/>
      <c r="O465" s="2" t="s">
        <v>3645</v>
      </c>
    </row>
    <row r="466" spans="1:43" ht="23.25" hidden="1" customHeight="1">
      <c r="A466" s="28">
        <v>456</v>
      </c>
      <c r="B466" s="94" t="str">
        <f t="shared" si="7"/>
        <v>20241FL6023K19.8</v>
      </c>
      <c r="C466" s="93" t="s">
        <v>1877</v>
      </c>
      <c r="D466" s="139" t="str">
        <f>VLOOKUP(E466,[2]KHĐT_HKI_K19!$G$5:$AE$771,25,0)</f>
        <v>FL6023</v>
      </c>
      <c r="E466" s="53" t="s">
        <v>105</v>
      </c>
      <c r="F466" s="30" t="s">
        <v>18</v>
      </c>
      <c r="G466" s="30" t="s">
        <v>5</v>
      </c>
      <c r="H466" s="44" t="s">
        <v>3946</v>
      </c>
      <c r="I466" s="52" t="s">
        <v>44</v>
      </c>
      <c r="J466" s="93" t="s">
        <v>3763</v>
      </c>
      <c r="K466" s="69"/>
      <c r="L466" s="38">
        <v>8</v>
      </c>
      <c r="M466" s="98" t="str">
        <f>VLOOKUP(I466,'[2]Phan ca HK1-2024'!$B$371:$G$555,6,0)</f>
        <v>14/10/2024</v>
      </c>
      <c r="N466" s="33"/>
      <c r="O466" s="2" t="s">
        <v>3645</v>
      </c>
    </row>
    <row r="467" spans="1:43" ht="23.25" hidden="1" customHeight="1">
      <c r="A467" s="28">
        <v>457</v>
      </c>
      <c r="B467" s="200" t="str">
        <f t="shared" si="7"/>
        <v>20241FL6175K19.1</v>
      </c>
      <c r="C467" s="137" t="s">
        <v>1880</v>
      </c>
      <c r="D467" s="140" t="str">
        <f>VLOOKUP(E467,[2]KHĐT_HKI_K19!$G$5:$AE$771,25,0)</f>
        <v>FL6175</v>
      </c>
      <c r="E467" s="201" t="s">
        <v>146</v>
      </c>
      <c r="F467" s="29" t="s">
        <v>47</v>
      </c>
      <c r="G467" s="29" t="s">
        <v>0</v>
      </c>
      <c r="H467" s="202" t="s">
        <v>367</v>
      </c>
      <c r="I467" s="203" t="s">
        <v>142</v>
      </c>
      <c r="J467" s="137" t="s">
        <v>3764</v>
      </c>
      <c r="K467" s="81" t="s">
        <v>3936</v>
      </c>
      <c r="L467" s="76">
        <v>1</v>
      </c>
      <c r="M467" s="98" t="str">
        <f>VLOOKUP(I467,'[2]Phan ca HK1-2024'!$B$371:$G$555,6,0)</f>
        <v>14/10/2024</v>
      </c>
      <c r="N467" s="100" t="s">
        <v>3938</v>
      </c>
      <c r="O467" s="2" t="s">
        <v>3645</v>
      </c>
    </row>
    <row r="468" spans="1:43" ht="23.25" hidden="1" customHeight="1">
      <c r="A468" s="28">
        <v>458</v>
      </c>
      <c r="B468" s="94" t="str">
        <f t="shared" si="7"/>
        <v>20241FL6175K19.2</v>
      </c>
      <c r="C468" s="93" t="s">
        <v>1883</v>
      </c>
      <c r="D468" s="139" t="str">
        <f>VLOOKUP(E468,[2]KHĐT_HKI_K19!$G$5:$AE$771,25,0)</f>
        <v>FL6175</v>
      </c>
      <c r="E468" s="53" t="s">
        <v>146</v>
      </c>
      <c r="F468" s="30" t="s">
        <v>492</v>
      </c>
      <c r="G468" s="30" t="s">
        <v>3</v>
      </c>
      <c r="H468" s="44" t="s">
        <v>3946</v>
      </c>
      <c r="I468" s="52" t="s">
        <v>142</v>
      </c>
      <c r="J468" s="93" t="s">
        <v>3764</v>
      </c>
      <c r="K468" s="69"/>
      <c r="L468" s="38">
        <v>2</v>
      </c>
      <c r="M468" s="98" t="str">
        <f>VLOOKUP(I468,'[2]Phan ca HK1-2024'!$B$371:$G$555,6,0)</f>
        <v>14/10/2024</v>
      </c>
      <c r="N468" s="33"/>
      <c r="O468" s="2" t="s">
        <v>3645</v>
      </c>
    </row>
    <row r="469" spans="1:43" ht="23.25" hidden="1" customHeight="1">
      <c r="A469" s="28">
        <v>459</v>
      </c>
      <c r="B469" s="94" t="str">
        <f t="shared" si="7"/>
        <v>20241FL6175K19.3</v>
      </c>
      <c r="C469" s="93" t="s">
        <v>1886</v>
      </c>
      <c r="D469" s="139" t="str">
        <f>VLOOKUP(E469,[2]KHĐT_HKI_K19!$G$5:$AE$771,25,0)</f>
        <v>FL6175</v>
      </c>
      <c r="E469" s="53" t="s">
        <v>146</v>
      </c>
      <c r="F469" s="30" t="s">
        <v>19</v>
      </c>
      <c r="G469" s="30" t="s">
        <v>3</v>
      </c>
      <c r="H469" s="44" t="s">
        <v>3946</v>
      </c>
      <c r="I469" s="52" t="s">
        <v>142</v>
      </c>
      <c r="J469" s="93" t="s">
        <v>3764</v>
      </c>
      <c r="K469" s="69"/>
      <c r="L469" s="38">
        <v>3</v>
      </c>
      <c r="M469" s="98" t="str">
        <f>VLOOKUP(I469,'[2]Phan ca HK1-2024'!$B$371:$G$555,6,0)</f>
        <v>14/10/2024</v>
      </c>
      <c r="N469" s="33"/>
      <c r="O469" s="2" t="s">
        <v>3645</v>
      </c>
    </row>
    <row r="470" spans="1:43" ht="23.25" hidden="1" customHeight="1">
      <c r="A470" s="28">
        <v>460</v>
      </c>
      <c r="B470" s="94" t="str">
        <f t="shared" si="7"/>
        <v>20241FL6227K19.1</v>
      </c>
      <c r="C470" s="93" t="s">
        <v>1889</v>
      </c>
      <c r="D470" s="139" t="str">
        <f>VLOOKUP(E470,[2]KHĐT_HKI_K19!$G$5:$AE$771,25,0)</f>
        <v>FL6227</v>
      </c>
      <c r="E470" s="53" t="s">
        <v>156</v>
      </c>
      <c r="F470" s="30" t="s">
        <v>493</v>
      </c>
      <c r="G470" s="30" t="s">
        <v>2</v>
      </c>
      <c r="H470" s="44" t="s">
        <v>367</v>
      </c>
      <c r="I470" s="52" t="s">
        <v>152</v>
      </c>
      <c r="J470" s="93" t="s">
        <v>3766</v>
      </c>
      <c r="K470" s="69"/>
      <c r="L470" s="38">
        <v>1</v>
      </c>
      <c r="M470" s="98" t="str">
        <f>VLOOKUP(I470,'[2]Phan ca HK1-2024'!$B$371:$G$555,6,0)</f>
        <v>14/10/2024</v>
      </c>
      <c r="N470" s="33"/>
      <c r="O470" s="2" t="s">
        <v>3645</v>
      </c>
    </row>
    <row r="471" spans="1:43" ht="23.25" hidden="1" customHeight="1">
      <c r="A471" s="28">
        <v>461</v>
      </c>
      <c r="B471" s="94" t="str">
        <f t="shared" si="7"/>
        <v>20241FL6227K19.2</v>
      </c>
      <c r="C471" s="93" t="s">
        <v>1892</v>
      </c>
      <c r="D471" s="139" t="str">
        <f>VLOOKUP(E471,[2]KHĐT_HKI_K19!$G$5:$AE$771,25,0)</f>
        <v>FL6227</v>
      </c>
      <c r="E471" s="53" t="s">
        <v>156</v>
      </c>
      <c r="F471" s="30" t="s">
        <v>48</v>
      </c>
      <c r="G471" s="30" t="s">
        <v>2</v>
      </c>
      <c r="H471" s="44" t="s">
        <v>367</v>
      </c>
      <c r="I471" s="52" t="s">
        <v>152</v>
      </c>
      <c r="J471" s="93" t="s">
        <v>3766</v>
      </c>
      <c r="K471" s="69"/>
      <c r="L471" s="38">
        <v>2</v>
      </c>
      <c r="M471" s="98" t="str">
        <f>VLOOKUP(I471,'[2]Phan ca HK1-2024'!$B$371:$G$555,6,0)</f>
        <v>14/10/2024</v>
      </c>
      <c r="N471" s="33"/>
      <c r="O471" s="2" t="s">
        <v>3645</v>
      </c>
    </row>
    <row r="472" spans="1:43" s="1" customFormat="1" ht="23.25" hidden="1" customHeight="1">
      <c r="A472" s="28">
        <v>462</v>
      </c>
      <c r="B472" s="200" t="str">
        <f t="shared" si="7"/>
        <v>20241FL6227K19.3</v>
      </c>
      <c r="C472" s="137" t="s">
        <v>1895</v>
      </c>
      <c r="D472" s="140" t="str">
        <f>VLOOKUP(E472,[2]KHĐT_HKI_K19!$G$5:$AE$771,25,0)</f>
        <v>FL6227</v>
      </c>
      <c r="E472" s="201" t="s">
        <v>156</v>
      </c>
      <c r="F472" s="29" t="s">
        <v>45</v>
      </c>
      <c r="G472" s="29" t="s">
        <v>2</v>
      </c>
      <c r="H472" s="202" t="s">
        <v>367</v>
      </c>
      <c r="I472" s="203" t="s">
        <v>152</v>
      </c>
      <c r="J472" s="137" t="s">
        <v>3766</v>
      </c>
      <c r="K472" s="81" t="s">
        <v>3936</v>
      </c>
      <c r="L472" s="38">
        <v>3</v>
      </c>
      <c r="M472" s="98" t="str">
        <f>VLOOKUP(I472,'[2]Phan ca HK1-2024'!$B$371:$G$555,6,0)</f>
        <v>14/10/2024</v>
      </c>
      <c r="N472" s="100" t="s">
        <v>3938</v>
      </c>
      <c r="O472" s="2" t="s">
        <v>3645</v>
      </c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</row>
    <row r="473" spans="1:43" s="1" customFormat="1" ht="23.25" hidden="1" customHeight="1">
      <c r="A473" s="28">
        <v>463</v>
      </c>
      <c r="B473" s="94" t="str">
        <f t="shared" si="7"/>
        <v>20241FL6028K19.1</v>
      </c>
      <c r="C473" s="93" t="s">
        <v>1898</v>
      </c>
      <c r="D473" s="139" t="str">
        <f>VLOOKUP(E473,[2]KHĐT_HKI_K19!$G$5:$AE$771,25,0)</f>
        <v>FL6028</v>
      </c>
      <c r="E473" s="53" t="s">
        <v>135</v>
      </c>
      <c r="F473" s="30" t="s">
        <v>46</v>
      </c>
      <c r="G473" s="30" t="s">
        <v>4</v>
      </c>
      <c r="H473" s="44" t="s">
        <v>362</v>
      </c>
      <c r="I473" s="52" t="s">
        <v>67</v>
      </c>
      <c r="J473" s="93" t="s">
        <v>3767</v>
      </c>
      <c r="K473" s="69"/>
      <c r="L473" s="38">
        <v>1</v>
      </c>
      <c r="M473" s="98" t="str">
        <f>VLOOKUP(I473,'[2]Phan ca HK1-2024'!$B$371:$G$555,6,0)</f>
        <v>14/10/2024</v>
      </c>
      <c r="N473" s="33"/>
      <c r="O473" s="2" t="s">
        <v>3645</v>
      </c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</row>
    <row r="474" spans="1:43" s="1" customFormat="1" ht="23.25" hidden="1" customHeight="1">
      <c r="A474" s="28">
        <v>464</v>
      </c>
      <c r="B474" s="94" t="str">
        <f t="shared" si="7"/>
        <v>20241FL6028K19.2</v>
      </c>
      <c r="C474" s="93" t="s">
        <v>1901</v>
      </c>
      <c r="D474" s="139" t="str">
        <f>VLOOKUP(E474,[2]KHĐT_HKI_K19!$G$5:$AE$771,25,0)</f>
        <v>FL6028</v>
      </c>
      <c r="E474" s="53" t="s">
        <v>135</v>
      </c>
      <c r="F474" s="30" t="s">
        <v>46</v>
      </c>
      <c r="G474" s="30" t="s">
        <v>4</v>
      </c>
      <c r="H474" s="44" t="s">
        <v>3946</v>
      </c>
      <c r="I474" s="52" t="s">
        <v>67</v>
      </c>
      <c r="J474" s="93" t="s">
        <v>3767</v>
      </c>
      <c r="K474" s="69"/>
      <c r="L474" s="38">
        <v>2</v>
      </c>
      <c r="M474" s="98" t="str">
        <f>VLOOKUP(I474,'[2]Phan ca HK1-2024'!$B$371:$G$555,6,0)</f>
        <v>14/10/2024</v>
      </c>
      <c r="N474" s="33"/>
      <c r="O474" s="2" t="s">
        <v>3645</v>
      </c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</row>
    <row r="475" spans="1:43" s="1" customFormat="1" ht="23.25" hidden="1" customHeight="1">
      <c r="A475" s="28">
        <v>465</v>
      </c>
      <c r="B475" s="94" t="str">
        <f t="shared" si="7"/>
        <v>20241FL6028K19.3</v>
      </c>
      <c r="C475" s="93" t="s">
        <v>1904</v>
      </c>
      <c r="D475" s="139" t="str">
        <f>VLOOKUP(E475,[2]KHĐT_HKI_K19!$G$5:$AE$771,25,0)</f>
        <v>FL6028</v>
      </c>
      <c r="E475" s="53" t="s">
        <v>135</v>
      </c>
      <c r="F475" s="29" t="s">
        <v>493</v>
      </c>
      <c r="G475" s="30" t="s">
        <v>4</v>
      </c>
      <c r="H475" s="44" t="s">
        <v>362</v>
      </c>
      <c r="I475" s="52" t="s">
        <v>140</v>
      </c>
      <c r="J475" s="93" t="s">
        <v>3768</v>
      </c>
      <c r="K475" s="69"/>
      <c r="L475" s="38">
        <v>3</v>
      </c>
      <c r="M475" s="98" t="str">
        <f>VLOOKUP(I475,'[2]Phan ca HK1-2024'!$B$371:$G$555,6,0)</f>
        <v>14/10/2024</v>
      </c>
      <c r="N475" s="33"/>
      <c r="O475" s="2" t="s">
        <v>3645</v>
      </c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</row>
    <row r="476" spans="1:43" s="1" customFormat="1" ht="23.25" hidden="1" customHeight="1">
      <c r="A476" s="28">
        <v>466</v>
      </c>
      <c r="B476" s="94" t="str">
        <f t="shared" si="7"/>
        <v>20241FL6028K19.4</v>
      </c>
      <c r="C476" s="93" t="s">
        <v>1907</v>
      </c>
      <c r="D476" s="139" t="str">
        <f>VLOOKUP(E476,[2]KHĐT_HKI_K19!$G$5:$AE$771,25,0)</f>
        <v>FL6028</v>
      </c>
      <c r="E476" s="53" t="s">
        <v>135</v>
      </c>
      <c r="F476" s="30" t="s">
        <v>48</v>
      </c>
      <c r="G476" s="30" t="s">
        <v>4</v>
      </c>
      <c r="H476" s="44" t="s">
        <v>362</v>
      </c>
      <c r="I476" s="52" t="s">
        <v>140</v>
      </c>
      <c r="J476" s="93" t="s">
        <v>3768</v>
      </c>
      <c r="K476" s="69"/>
      <c r="L476" s="38">
        <v>4</v>
      </c>
      <c r="M476" s="98" t="str">
        <f>VLOOKUP(I476,'[2]Phan ca HK1-2024'!$B$371:$G$555,6,0)</f>
        <v>14/10/2024</v>
      </c>
      <c r="N476" s="33"/>
      <c r="O476" s="2" t="s">
        <v>3645</v>
      </c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</row>
    <row r="477" spans="1:43" s="1" customFormat="1" ht="23.25" hidden="1" customHeight="1">
      <c r="A477" s="28">
        <v>467</v>
      </c>
      <c r="B477" s="94" t="str">
        <f t="shared" si="7"/>
        <v>20241FL6028K19.5</v>
      </c>
      <c r="C477" s="93" t="s">
        <v>1910</v>
      </c>
      <c r="D477" s="139" t="str">
        <f>VLOOKUP(E477,[2]KHĐT_HKI_K19!$G$5:$AE$771,25,0)</f>
        <v>FL6028</v>
      </c>
      <c r="E477" s="53" t="s">
        <v>135</v>
      </c>
      <c r="F477" s="30" t="s">
        <v>46</v>
      </c>
      <c r="G477" s="30" t="s">
        <v>4</v>
      </c>
      <c r="H477" s="44" t="s">
        <v>387</v>
      </c>
      <c r="I477" s="52" t="s">
        <v>302</v>
      </c>
      <c r="J477" s="93" t="s">
        <v>3772</v>
      </c>
      <c r="K477" s="69"/>
      <c r="L477" s="38">
        <v>5</v>
      </c>
      <c r="M477" s="98" t="str">
        <f>VLOOKUP(I477,'[2]Phan ca HK1-2024'!$B$371:$G$555,6,0)</f>
        <v>14/10/2024</v>
      </c>
      <c r="N477" s="33"/>
      <c r="O477" s="2" t="s">
        <v>3645</v>
      </c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</row>
    <row r="478" spans="1:43" s="1" customFormat="1" ht="23.25" hidden="1" customHeight="1">
      <c r="A478" s="28">
        <v>468</v>
      </c>
      <c r="B478" s="200" t="str">
        <f t="shared" si="7"/>
        <v>20241FL6028K19.6</v>
      </c>
      <c r="C478" s="137" t="s">
        <v>1913</v>
      </c>
      <c r="D478" s="140" t="str">
        <f>VLOOKUP(E478,[2]KHĐT_HKI_K19!$G$5:$AE$771,25,0)</f>
        <v>FL6028</v>
      </c>
      <c r="E478" s="201" t="s">
        <v>135</v>
      </c>
      <c r="F478" s="29" t="s">
        <v>47</v>
      </c>
      <c r="G478" s="29" t="s">
        <v>4</v>
      </c>
      <c r="H478" s="202" t="s">
        <v>8</v>
      </c>
      <c r="I478" s="203" t="s">
        <v>302</v>
      </c>
      <c r="J478" s="137" t="s">
        <v>3772</v>
      </c>
      <c r="K478" s="81" t="s">
        <v>3936</v>
      </c>
      <c r="L478" s="38">
        <v>6</v>
      </c>
      <c r="M478" s="98" t="str">
        <f>VLOOKUP(I478,'[2]Phan ca HK1-2024'!$B$371:$G$555,6,0)</f>
        <v>14/10/2024</v>
      </c>
      <c r="N478" s="100" t="s">
        <v>3938</v>
      </c>
      <c r="O478" s="2" t="s">
        <v>3645</v>
      </c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</row>
    <row r="479" spans="1:43" s="1" customFormat="1" ht="23.25" hidden="1" customHeight="1">
      <c r="A479" s="28">
        <v>469</v>
      </c>
      <c r="B479" s="94" t="str">
        <f t="shared" si="7"/>
        <v>20241FL6048K19.1</v>
      </c>
      <c r="C479" s="93" t="s">
        <v>1916</v>
      </c>
      <c r="D479" s="139" t="str">
        <f>VLOOKUP(E479,[2]KHĐT_HKI_K19!$G$5:$AE$771,25,0)</f>
        <v>FL6048</v>
      </c>
      <c r="E479" s="53" t="s">
        <v>107</v>
      </c>
      <c r="F479" s="30" t="s">
        <v>48</v>
      </c>
      <c r="G479" s="30" t="s">
        <v>5</v>
      </c>
      <c r="H479" s="44" t="s">
        <v>377</v>
      </c>
      <c r="I479" s="52" t="s">
        <v>14</v>
      </c>
      <c r="J479" s="93" t="s">
        <v>3761</v>
      </c>
      <c r="K479" s="69"/>
      <c r="L479" s="38">
        <v>1</v>
      </c>
      <c r="M479" s="98" t="str">
        <f>VLOOKUP(I479,'[2]Phan ca HK1-2024'!$B$371:$G$555,6,0)</f>
        <v>14/10/2024</v>
      </c>
      <c r="N479" s="33"/>
      <c r="O479" s="2" t="s">
        <v>3645</v>
      </c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</row>
    <row r="480" spans="1:43" s="1" customFormat="1" ht="23.25" hidden="1" customHeight="1">
      <c r="A480" s="28">
        <v>470</v>
      </c>
      <c r="B480" s="94" t="str">
        <f t="shared" si="7"/>
        <v>20241FL6048K19.2</v>
      </c>
      <c r="C480" s="93" t="s">
        <v>1919</v>
      </c>
      <c r="D480" s="139" t="str">
        <f>VLOOKUP(E480,[2]KHĐT_HKI_K19!$G$5:$AE$771,25,0)</f>
        <v>FL6048</v>
      </c>
      <c r="E480" s="53" t="s">
        <v>107</v>
      </c>
      <c r="F480" s="30" t="s">
        <v>45</v>
      </c>
      <c r="G480" s="30" t="s">
        <v>5</v>
      </c>
      <c r="H480" s="44" t="s">
        <v>173</v>
      </c>
      <c r="I480" s="52" t="s">
        <v>14</v>
      </c>
      <c r="J480" s="93" t="s">
        <v>3761</v>
      </c>
      <c r="K480" s="69"/>
      <c r="L480" s="38">
        <v>2</v>
      </c>
      <c r="M480" s="98" t="str">
        <f>VLOOKUP(I480,'[2]Phan ca HK1-2024'!$B$371:$G$555,6,0)</f>
        <v>14/10/2024</v>
      </c>
      <c r="N480" s="33"/>
      <c r="O480" s="2" t="s">
        <v>3645</v>
      </c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</row>
    <row r="481" spans="1:43" s="1" customFormat="1" ht="23.25" hidden="1" customHeight="1">
      <c r="A481" s="28">
        <v>471</v>
      </c>
      <c r="B481" s="94" t="str">
        <f t="shared" si="7"/>
        <v>20241FL6048K19.3</v>
      </c>
      <c r="C481" s="93" t="s">
        <v>1922</v>
      </c>
      <c r="D481" s="139" t="str">
        <f>VLOOKUP(E481,[2]KHĐT_HKI_K19!$G$5:$AE$771,25,0)</f>
        <v>FL6048</v>
      </c>
      <c r="E481" s="53" t="s">
        <v>107</v>
      </c>
      <c r="F481" s="30" t="s">
        <v>18</v>
      </c>
      <c r="G481" s="30" t="s">
        <v>5</v>
      </c>
      <c r="H481" s="44" t="s">
        <v>3947</v>
      </c>
      <c r="I481" s="52" t="s">
        <v>14</v>
      </c>
      <c r="J481" s="93" t="s">
        <v>3761</v>
      </c>
      <c r="K481" s="69"/>
      <c r="L481" s="38">
        <v>3</v>
      </c>
      <c r="M481" s="98" t="str">
        <f>VLOOKUP(I481,'[2]Phan ca HK1-2024'!$B$371:$G$555,6,0)</f>
        <v>14/10/2024</v>
      </c>
      <c r="N481" s="33"/>
      <c r="O481" s="2" t="s">
        <v>3645</v>
      </c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</row>
    <row r="482" spans="1:43" s="1" customFormat="1" ht="23.25" hidden="1" customHeight="1">
      <c r="A482" s="28">
        <v>472</v>
      </c>
      <c r="B482" s="94" t="str">
        <f t="shared" si="7"/>
        <v>20241FL6048K19.4</v>
      </c>
      <c r="C482" s="93" t="s">
        <v>1925</v>
      </c>
      <c r="D482" s="139" t="str">
        <f>VLOOKUP(E482,[2]KHĐT_HKI_K19!$G$5:$AE$771,25,0)</f>
        <v>FL6048</v>
      </c>
      <c r="E482" s="53" t="s">
        <v>107</v>
      </c>
      <c r="F482" s="30" t="s">
        <v>492</v>
      </c>
      <c r="G482" s="30" t="s">
        <v>2</v>
      </c>
      <c r="H482" s="44" t="s">
        <v>377</v>
      </c>
      <c r="I482" s="52" t="s">
        <v>15</v>
      </c>
      <c r="J482" s="93" t="s">
        <v>3762</v>
      </c>
      <c r="K482" s="69"/>
      <c r="L482" s="38">
        <v>4</v>
      </c>
      <c r="M482" s="98" t="str">
        <f>VLOOKUP(I482,'[2]Phan ca HK1-2024'!$B$371:$G$555,6,0)</f>
        <v>14/10/2024</v>
      </c>
      <c r="N482" s="33"/>
      <c r="O482" s="2" t="s">
        <v>3645</v>
      </c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</row>
    <row r="483" spans="1:43" s="1" customFormat="1" ht="23.25" hidden="1" customHeight="1">
      <c r="A483" s="28">
        <v>473</v>
      </c>
      <c r="B483" s="94" t="str">
        <f t="shared" si="7"/>
        <v>20241FL6048K19.5</v>
      </c>
      <c r="C483" s="93" t="s">
        <v>1928</v>
      </c>
      <c r="D483" s="139" t="str">
        <f>VLOOKUP(E483,[2]KHĐT_HKI_K19!$G$5:$AE$771,25,0)</f>
        <v>FL6048</v>
      </c>
      <c r="E483" s="53" t="s">
        <v>107</v>
      </c>
      <c r="F483" s="30" t="s">
        <v>19</v>
      </c>
      <c r="G483" s="30" t="s">
        <v>2</v>
      </c>
      <c r="H483" s="44" t="s">
        <v>377</v>
      </c>
      <c r="I483" s="52" t="s">
        <v>15</v>
      </c>
      <c r="J483" s="93" t="s">
        <v>3762</v>
      </c>
      <c r="K483" s="69"/>
      <c r="L483" s="38">
        <v>5</v>
      </c>
      <c r="M483" s="98" t="str">
        <f>VLOOKUP(I483,'[2]Phan ca HK1-2024'!$B$371:$G$555,6,0)</f>
        <v>14/10/2024</v>
      </c>
      <c r="N483" s="33"/>
      <c r="O483" s="2" t="s">
        <v>3645</v>
      </c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</row>
    <row r="484" spans="1:43" s="1" customFormat="1" ht="23.25" hidden="1" customHeight="1">
      <c r="A484" s="28">
        <v>474</v>
      </c>
      <c r="B484" s="200" t="str">
        <f t="shared" si="7"/>
        <v>20241FL6048K19.6</v>
      </c>
      <c r="C484" s="137" t="s">
        <v>1931</v>
      </c>
      <c r="D484" s="140" t="str">
        <f>VLOOKUP(E484,[2]KHĐT_HKI_K19!$G$5:$AE$771,25,0)</f>
        <v>FL6048</v>
      </c>
      <c r="E484" s="201" t="s">
        <v>107</v>
      </c>
      <c r="F484" s="29" t="s">
        <v>19</v>
      </c>
      <c r="G484" s="29" t="s">
        <v>2</v>
      </c>
      <c r="H484" s="202" t="s">
        <v>8</v>
      </c>
      <c r="I484" s="203" t="s">
        <v>15</v>
      </c>
      <c r="J484" s="137" t="s">
        <v>3762</v>
      </c>
      <c r="K484" s="81" t="s">
        <v>3936</v>
      </c>
      <c r="L484" s="38">
        <v>6</v>
      </c>
      <c r="M484" s="98" t="str">
        <f>VLOOKUP(I484,'[2]Phan ca HK1-2024'!$B$371:$G$555,6,0)</f>
        <v>14/10/2024</v>
      </c>
      <c r="N484" s="100" t="s">
        <v>3938</v>
      </c>
      <c r="O484" s="2" t="s">
        <v>3645</v>
      </c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</row>
    <row r="485" spans="1:43" s="1" customFormat="1" ht="23.25" hidden="1" customHeight="1">
      <c r="A485" s="28">
        <v>475</v>
      </c>
      <c r="B485" s="94" t="str">
        <f t="shared" si="7"/>
        <v>20241FL6048K19.7</v>
      </c>
      <c r="C485" s="93" t="s">
        <v>1934</v>
      </c>
      <c r="D485" s="139" t="str">
        <f>VLOOKUP(E485,[2]KHĐT_HKI_K19!$G$5:$AE$771,25,0)</f>
        <v>FL6048</v>
      </c>
      <c r="E485" s="53" t="s">
        <v>107</v>
      </c>
      <c r="F485" s="30" t="s">
        <v>18</v>
      </c>
      <c r="G485" s="30" t="s">
        <v>2</v>
      </c>
      <c r="H485" s="44" t="s">
        <v>3946</v>
      </c>
      <c r="I485" s="52" t="s">
        <v>44</v>
      </c>
      <c r="J485" s="93" t="s">
        <v>3763</v>
      </c>
      <c r="K485" s="69"/>
      <c r="L485" s="38">
        <v>7</v>
      </c>
      <c r="M485" s="98" t="str">
        <f>VLOOKUP(I485,'[2]Phan ca HK1-2024'!$B$371:$G$555,6,0)</f>
        <v>14/10/2024</v>
      </c>
      <c r="N485" s="33"/>
      <c r="O485" s="2" t="s">
        <v>3645</v>
      </c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</row>
    <row r="486" spans="1:43" s="1" customFormat="1" ht="23.25" hidden="1" customHeight="1">
      <c r="A486" s="28">
        <v>476</v>
      </c>
      <c r="B486" s="94" t="str">
        <f t="shared" si="7"/>
        <v>20241FL6048K19.8</v>
      </c>
      <c r="C486" s="93" t="s">
        <v>1937</v>
      </c>
      <c r="D486" s="139" t="str">
        <f>VLOOKUP(E486,[2]KHĐT_HKI_K19!$G$5:$AE$771,25,0)</f>
        <v>FL6048</v>
      </c>
      <c r="E486" s="53" t="s">
        <v>107</v>
      </c>
      <c r="F486" s="30" t="s">
        <v>48</v>
      </c>
      <c r="G486" s="30" t="s">
        <v>5</v>
      </c>
      <c r="H486" s="44" t="s">
        <v>367</v>
      </c>
      <c r="I486" s="52" t="s">
        <v>44</v>
      </c>
      <c r="J486" s="93" t="s">
        <v>3763</v>
      </c>
      <c r="K486" s="69"/>
      <c r="L486" s="38">
        <v>8</v>
      </c>
      <c r="M486" s="98" t="str">
        <f>VLOOKUP(I486,'[2]Phan ca HK1-2024'!$B$371:$G$555,6,0)</f>
        <v>14/10/2024</v>
      </c>
      <c r="N486" s="33"/>
      <c r="O486" s="2" t="s">
        <v>3645</v>
      </c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</row>
    <row r="487" spans="1:43" s="1" customFormat="1" ht="23.25" hidden="1" customHeight="1">
      <c r="A487" s="28">
        <v>477</v>
      </c>
      <c r="B487" s="94" t="str">
        <f t="shared" si="7"/>
        <v>20241FL6177K19.1</v>
      </c>
      <c r="C487" s="93" t="s">
        <v>1940</v>
      </c>
      <c r="D487" s="139" t="str">
        <f>VLOOKUP(E487,[2]KHĐT_HKI_K19!$G$5:$AE$771,25,0)</f>
        <v>FL6177</v>
      </c>
      <c r="E487" s="53" t="s">
        <v>147</v>
      </c>
      <c r="F487" s="30" t="s">
        <v>47</v>
      </c>
      <c r="G487" s="30" t="s">
        <v>5</v>
      </c>
      <c r="H487" s="44" t="s">
        <v>367</v>
      </c>
      <c r="I487" s="52" t="s">
        <v>142</v>
      </c>
      <c r="J487" s="93" t="s">
        <v>3764</v>
      </c>
      <c r="K487" s="69"/>
      <c r="L487" s="38">
        <v>1</v>
      </c>
      <c r="M487" s="98" t="str">
        <f>VLOOKUP(I487,'[2]Phan ca HK1-2024'!$B$371:$G$555,6,0)</f>
        <v>14/10/2024</v>
      </c>
      <c r="N487" s="33"/>
      <c r="O487" s="2" t="s">
        <v>3645</v>
      </c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</row>
    <row r="488" spans="1:43" ht="23.25" hidden="1" customHeight="1">
      <c r="A488" s="28">
        <v>478</v>
      </c>
      <c r="B488" s="94" t="str">
        <f t="shared" si="7"/>
        <v>20241FL6177K19.2</v>
      </c>
      <c r="C488" s="93" t="s">
        <v>1943</v>
      </c>
      <c r="D488" s="139" t="str">
        <f>VLOOKUP(E488,[2]KHĐT_HKI_K19!$G$5:$AE$771,25,0)</f>
        <v>FL6177</v>
      </c>
      <c r="E488" s="53" t="s">
        <v>147</v>
      </c>
      <c r="F488" s="30" t="s">
        <v>46</v>
      </c>
      <c r="G488" s="30" t="s">
        <v>5</v>
      </c>
      <c r="H488" s="44" t="s">
        <v>367</v>
      </c>
      <c r="I488" s="52" t="s">
        <v>142</v>
      </c>
      <c r="J488" s="93" t="s">
        <v>3764</v>
      </c>
      <c r="K488" s="69"/>
      <c r="L488" s="38">
        <v>2</v>
      </c>
      <c r="M488" s="98" t="str">
        <f>VLOOKUP(I488,'[2]Phan ca HK1-2024'!$B$371:$G$555,6,0)</f>
        <v>14/10/2024</v>
      </c>
      <c r="N488" s="33"/>
      <c r="O488" s="2" t="s">
        <v>3645</v>
      </c>
    </row>
    <row r="489" spans="1:43" ht="23.25" hidden="1" customHeight="1">
      <c r="A489" s="28">
        <v>479</v>
      </c>
      <c r="B489" s="200" t="str">
        <f t="shared" si="7"/>
        <v>20241FL6177K19.3</v>
      </c>
      <c r="C489" s="137" t="s">
        <v>1946</v>
      </c>
      <c r="D489" s="140" t="str">
        <f>VLOOKUP(E489,[2]KHĐT_HKI_K19!$G$5:$AE$771,25,0)</f>
        <v>FL6177</v>
      </c>
      <c r="E489" s="201" t="s">
        <v>147</v>
      </c>
      <c r="F489" s="29" t="s">
        <v>19</v>
      </c>
      <c r="G489" s="29" t="s">
        <v>5</v>
      </c>
      <c r="H489" s="202" t="s">
        <v>8</v>
      </c>
      <c r="I489" s="203" t="s">
        <v>142</v>
      </c>
      <c r="J489" s="137" t="s">
        <v>3764</v>
      </c>
      <c r="K489" s="81" t="s">
        <v>3936</v>
      </c>
      <c r="L489" s="38">
        <v>3</v>
      </c>
      <c r="M489" s="98" t="str">
        <f>VLOOKUP(I489,'[2]Phan ca HK1-2024'!$B$371:$G$555,6,0)</f>
        <v>14/10/2024</v>
      </c>
      <c r="N489" s="100" t="s">
        <v>3938</v>
      </c>
      <c r="O489" s="2" t="s">
        <v>3645</v>
      </c>
    </row>
    <row r="490" spans="1:43" ht="23.25" hidden="1" customHeight="1">
      <c r="A490" s="28">
        <v>480</v>
      </c>
      <c r="B490" s="94" t="str">
        <f t="shared" si="7"/>
        <v>20241FL6229K19.1</v>
      </c>
      <c r="C490" s="93" t="s">
        <v>1949</v>
      </c>
      <c r="D490" s="139" t="str">
        <f>VLOOKUP(E490,[2]KHĐT_HKI_K19!$G$5:$AE$771,25,0)</f>
        <v>FL6229</v>
      </c>
      <c r="E490" s="53" t="s">
        <v>158</v>
      </c>
      <c r="F490" s="30" t="s">
        <v>48</v>
      </c>
      <c r="G490" s="30" t="s">
        <v>4</v>
      </c>
      <c r="H490" s="44" t="s">
        <v>3944</v>
      </c>
      <c r="I490" s="52" t="s">
        <v>152</v>
      </c>
      <c r="J490" s="93" t="s">
        <v>3766</v>
      </c>
      <c r="K490" s="69"/>
      <c r="L490" s="38">
        <v>1</v>
      </c>
      <c r="M490" s="98" t="str">
        <f>VLOOKUP(I490,'[2]Phan ca HK1-2024'!$B$371:$G$555,6,0)</f>
        <v>14/10/2024</v>
      </c>
      <c r="N490" s="33"/>
      <c r="O490" s="2" t="s">
        <v>3645</v>
      </c>
    </row>
    <row r="491" spans="1:43" ht="23.25" hidden="1" customHeight="1">
      <c r="A491" s="28">
        <v>481</v>
      </c>
      <c r="B491" s="94" t="str">
        <f t="shared" si="7"/>
        <v>20241FL6229K19.2</v>
      </c>
      <c r="C491" s="93" t="s">
        <v>1952</v>
      </c>
      <c r="D491" s="139" t="str">
        <f>VLOOKUP(E491,[2]KHĐT_HKI_K19!$G$5:$AE$771,25,0)</f>
        <v>FL6229</v>
      </c>
      <c r="E491" s="53" t="s">
        <v>158</v>
      </c>
      <c r="F491" s="30" t="s">
        <v>48</v>
      </c>
      <c r="G491" s="30" t="s">
        <v>4</v>
      </c>
      <c r="H491" s="44" t="s">
        <v>4030</v>
      </c>
      <c r="I491" s="52" t="s">
        <v>152</v>
      </c>
      <c r="J491" s="93" t="s">
        <v>3766</v>
      </c>
      <c r="K491" s="69"/>
      <c r="L491" s="38">
        <v>2</v>
      </c>
      <c r="M491" s="98" t="str">
        <f>VLOOKUP(I491,'[2]Phan ca HK1-2024'!$B$371:$G$555,6,0)</f>
        <v>14/10/2024</v>
      </c>
      <c r="N491" s="33"/>
      <c r="O491" s="2" t="s">
        <v>3645</v>
      </c>
    </row>
    <row r="492" spans="1:43" ht="23.25" hidden="1" customHeight="1">
      <c r="A492" s="28">
        <v>482</v>
      </c>
      <c r="B492" s="200" t="str">
        <f t="shared" si="7"/>
        <v>20241FL6229K19.3</v>
      </c>
      <c r="C492" s="137" t="s">
        <v>1955</v>
      </c>
      <c r="D492" s="140" t="str">
        <f>VLOOKUP(E492,[2]KHĐT_HKI_K19!$G$5:$AE$771,25,0)</f>
        <v>FL6229</v>
      </c>
      <c r="E492" s="201" t="s">
        <v>158</v>
      </c>
      <c r="F492" s="207" t="s">
        <v>45</v>
      </c>
      <c r="G492" s="29" t="s">
        <v>4</v>
      </c>
      <c r="H492" s="202" t="s">
        <v>367</v>
      </c>
      <c r="I492" s="203" t="s">
        <v>152</v>
      </c>
      <c r="J492" s="137" t="s">
        <v>3766</v>
      </c>
      <c r="K492" s="81" t="s">
        <v>3936</v>
      </c>
      <c r="L492" s="38">
        <v>3</v>
      </c>
      <c r="M492" s="98" t="str">
        <f>VLOOKUP(I492,'[2]Phan ca HK1-2024'!$B$371:$G$555,6,0)</f>
        <v>14/10/2024</v>
      </c>
      <c r="N492" s="100" t="s">
        <v>3938</v>
      </c>
      <c r="O492" s="2" t="s">
        <v>3645</v>
      </c>
    </row>
    <row r="493" spans="1:43" ht="23.25" hidden="1" customHeight="1">
      <c r="A493" s="28">
        <v>483</v>
      </c>
      <c r="B493" s="94" t="str">
        <f t="shared" si="7"/>
        <v>20241FL6053K19.1</v>
      </c>
      <c r="C493" s="93" t="s">
        <v>1958</v>
      </c>
      <c r="D493" s="139" t="str">
        <f>VLOOKUP(E493,[2]KHĐT_HKI_K19!$G$5:$AE$771,25,0)</f>
        <v>FL6053</v>
      </c>
      <c r="E493" s="53" t="s">
        <v>137</v>
      </c>
      <c r="F493" s="30" t="s">
        <v>46</v>
      </c>
      <c r="G493" s="30" t="s">
        <v>2</v>
      </c>
      <c r="H493" s="44" t="s">
        <v>362</v>
      </c>
      <c r="I493" s="52" t="s">
        <v>67</v>
      </c>
      <c r="J493" s="93" t="s">
        <v>3767</v>
      </c>
      <c r="K493" s="69"/>
      <c r="L493" s="38">
        <v>1</v>
      </c>
      <c r="M493" s="98" t="str">
        <f>VLOOKUP(I493,'[2]Phan ca HK1-2024'!$B$371:$G$555,6,0)</f>
        <v>14/10/2024</v>
      </c>
      <c r="N493" s="33"/>
      <c r="O493" s="2" t="s">
        <v>3645</v>
      </c>
    </row>
    <row r="494" spans="1:43" ht="23.25" hidden="1" customHeight="1">
      <c r="A494" s="28">
        <v>484</v>
      </c>
      <c r="B494" s="94" t="str">
        <f t="shared" si="7"/>
        <v>20241FL6053K19.2</v>
      </c>
      <c r="C494" s="93" t="s">
        <v>1961</v>
      </c>
      <c r="D494" s="139" t="str">
        <f>VLOOKUP(E494,[2]KHĐT_HKI_K19!$G$5:$AE$771,25,0)</f>
        <v>FL6053</v>
      </c>
      <c r="E494" s="53" t="s">
        <v>137</v>
      </c>
      <c r="F494" s="30" t="s">
        <v>47</v>
      </c>
      <c r="G494" s="30" t="s">
        <v>2</v>
      </c>
      <c r="H494" s="44" t="s">
        <v>362</v>
      </c>
      <c r="I494" s="52" t="s">
        <v>67</v>
      </c>
      <c r="J494" s="93" t="s">
        <v>3767</v>
      </c>
      <c r="K494" s="69"/>
      <c r="L494" s="38">
        <v>2</v>
      </c>
      <c r="M494" s="98" t="str">
        <f>VLOOKUP(I494,'[2]Phan ca HK1-2024'!$B$371:$G$555,6,0)</f>
        <v>14/10/2024</v>
      </c>
      <c r="N494" s="33"/>
      <c r="O494" s="2" t="s">
        <v>3645</v>
      </c>
    </row>
    <row r="495" spans="1:43" ht="23.25" hidden="1" customHeight="1">
      <c r="A495" s="28">
        <v>485</v>
      </c>
      <c r="B495" s="94" t="str">
        <f t="shared" si="7"/>
        <v>20241FL6053K19.3</v>
      </c>
      <c r="C495" s="93" t="s">
        <v>1964</v>
      </c>
      <c r="D495" s="139" t="str">
        <f>VLOOKUP(E495,[2]KHĐT_HKI_K19!$G$5:$AE$771,25,0)</f>
        <v>FL6053</v>
      </c>
      <c r="E495" s="53" t="s">
        <v>137</v>
      </c>
      <c r="F495" s="30" t="s">
        <v>48</v>
      </c>
      <c r="G495" s="30" t="s">
        <v>2</v>
      </c>
      <c r="H495" s="44" t="s">
        <v>362</v>
      </c>
      <c r="I495" s="52" t="s">
        <v>140</v>
      </c>
      <c r="J495" s="93" t="s">
        <v>3768</v>
      </c>
      <c r="K495" s="69"/>
      <c r="L495" s="38">
        <v>3</v>
      </c>
      <c r="M495" s="98" t="str">
        <f>VLOOKUP(I495,'[2]Phan ca HK1-2024'!$B$371:$G$555,6,0)</f>
        <v>14/10/2024</v>
      </c>
      <c r="N495" s="33"/>
      <c r="O495" s="2" t="s">
        <v>3645</v>
      </c>
    </row>
    <row r="496" spans="1:43" ht="23.25" hidden="1" customHeight="1">
      <c r="A496" s="28">
        <v>486</v>
      </c>
      <c r="B496" s="94" t="str">
        <f t="shared" si="7"/>
        <v>20241FL6053K19.4</v>
      </c>
      <c r="C496" s="93" t="s">
        <v>1967</v>
      </c>
      <c r="D496" s="139" t="str">
        <f>VLOOKUP(E496,[2]KHĐT_HKI_K19!$G$5:$AE$771,25,0)</f>
        <v>FL6053</v>
      </c>
      <c r="E496" s="53" t="s">
        <v>137</v>
      </c>
      <c r="F496" s="30" t="s">
        <v>493</v>
      </c>
      <c r="G496" s="30" t="s">
        <v>2</v>
      </c>
      <c r="H496" s="44" t="s">
        <v>362</v>
      </c>
      <c r="I496" s="52" t="s">
        <v>140</v>
      </c>
      <c r="J496" s="93" t="s">
        <v>3768</v>
      </c>
      <c r="K496" s="69"/>
      <c r="L496" s="38">
        <v>4</v>
      </c>
      <c r="M496" s="98" t="str">
        <f>VLOOKUP(I496,'[2]Phan ca HK1-2024'!$B$371:$G$555,6,0)</f>
        <v>14/10/2024</v>
      </c>
      <c r="N496" s="33"/>
      <c r="O496" s="2" t="s">
        <v>3645</v>
      </c>
    </row>
    <row r="497" spans="1:15" ht="23.25" hidden="1" customHeight="1">
      <c r="A497" s="28">
        <v>487</v>
      </c>
      <c r="B497" s="94" t="str">
        <f t="shared" si="7"/>
        <v>20241FL6053K19.5</v>
      </c>
      <c r="C497" s="93" t="s">
        <v>1970</v>
      </c>
      <c r="D497" s="139" t="str">
        <f>VLOOKUP(E497,[2]KHĐT_HKI_K19!$G$5:$AE$771,25,0)</f>
        <v>FL6053</v>
      </c>
      <c r="E497" s="53" t="s">
        <v>137</v>
      </c>
      <c r="F497" s="30" t="s">
        <v>46</v>
      </c>
      <c r="G497" s="30" t="s">
        <v>2</v>
      </c>
      <c r="H497" s="44" t="s">
        <v>378</v>
      </c>
      <c r="I497" s="52" t="s">
        <v>302</v>
      </c>
      <c r="J497" s="93" t="s">
        <v>3772</v>
      </c>
      <c r="K497" s="69"/>
      <c r="L497" s="38">
        <v>5</v>
      </c>
      <c r="M497" s="98" t="str">
        <f>VLOOKUP(I497,'[2]Phan ca HK1-2024'!$B$371:$G$555,6,0)</f>
        <v>14/10/2024</v>
      </c>
      <c r="N497" s="33"/>
      <c r="O497" s="2" t="s">
        <v>3645</v>
      </c>
    </row>
    <row r="498" spans="1:15" ht="23.25" hidden="1" customHeight="1">
      <c r="A498" s="28">
        <v>488</v>
      </c>
      <c r="B498" s="200" t="str">
        <f t="shared" si="7"/>
        <v>20241FL6053K19.6</v>
      </c>
      <c r="C498" s="137" t="s">
        <v>1973</v>
      </c>
      <c r="D498" s="140" t="str">
        <f>VLOOKUP(E498,[2]KHĐT_HKI_K19!$G$5:$AE$771,25,0)</f>
        <v>FL6053</v>
      </c>
      <c r="E498" s="201" t="s">
        <v>137</v>
      </c>
      <c r="F498" s="29" t="s">
        <v>47</v>
      </c>
      <c r="G498" s="29" t="s">
        <v>2</v>
      </c>
      <c r="H498" s="202" t="s">
        <v>8</v>
      </c>
      <c r="I498" s="203" t="s">
        <v>302</v>
      </c>
      <c r="J498" s="137" t="s">
        <v>3772</v>
      </c>
      <c r="K498" s="81" t="s">
        <v>3936</v>
      </c>
      <c r="L498" s="38">
        <v>6</v>
      </c>
      <c r="M498" s="98" t="str">
        <f>VLOOKUP(I498,'[2]Phan ca HK1-2024'!$B$371:$G$555,6,0)</f>
        <v>14/10/2024</v>
      </c>
      <c r="N498" s="100" t="s">
        <v>3938</v>
      </c>
      <c r="O498" s="2" t="s">
        <v>3645</v>
      </c>
    </row>
    <row r="499" spans="1:15" ht="23.25" hidden="1" customHeight="1">
      <c r="A499" s="28">
        <v>489</v>
      </c>
      <c r="B499" s="94" t="str">
        <f t="shared" si="7"/>
        <v>20241GF6019K19.1</v>
      </c>
      <c r="C499" s="93" t="s">
        <v>1976</v>
      </c>
      <c r="D499" s="139" t="str">
        <f>VLOOKUP(E499,[2]KHĐT_HKI_K19!$G$5:$AE$771,25,0)</f>
        <v>GF6019</v>
      </c>
      <c r="E499" s="57" t="s">
        <v>524</v>
      </c>
      <c r="F499" s="32" t="s">
        <v>214</v>
      </c>
      <c r="G499" s="30" t="s">
        <v>3</v>
      </c>
      <c r="H499" s="44" t="s">
        <v>373</v>
      </c>
      <c r="I499" s="52" t="s">
        <v>68</v>
      </c>
      <c r="J499" s="93" t="s">
        <v>3658</v>
      </c>
      <c r="K499" s="69"/>
      <c r="L499" s="38">
        <v>1</v>
      </c>
      <c r="M499" s="41" t="str">
        <f>VLOOKUP(I499,'[2]Phan ca HK1-2024'!$B$371:$G$555,6,0)</f>
        <v>16/09/2024</v>
      </c>
      <c r="N499" s="33"/>
      <c r="O499" s="2" t="s">
        <v>3645</v>
      </c>
    </row>
    <row r="500" spans="1:15" ht="23.25" hidden="1" customHeight="1">
      <c r="A500" s="28">
        <v>490</v>
      </c>
      <c r="B500" s="94" t="str">
        <f t="shared" si="7"/>
        <v>20241FL6511K19.1</v>
      </c>
      <c r="C500" s="93" t="s">
        <v>1979</v>
      </c>
      <c r="D500" s="139" t="str">
        <f>VLOOKUP(E500,[2]KHĐT_HKI_K19!$G$5:$AE$771,25,0)</f>
        <v>FL6511</v>
      </c>
      <c r="E500" s="53" t="s">
        <v>426</v>
      </c>
      <c r="F500" s="30" t="s">
        <v>48</v>
      </c>
      <c r="G500" s="30" t="s">
        <v>1</v>
      </c>
      <c r="H500" s="44" t="s">
        <v>368</v>
      </c>
      <c r="I500" s="52" t="s">
        <v>376</v>
      </c>
      <c r="J500" s="93" t="s">
        <v>3765</v>
      </c>
      <c r="K500" s="69"/>
      <c r="L500" s="76">
        <v>1</v>
      </c>
      <c r="M500" s="98" t="str">
        <f>VLOOKUP(I500,'[2]Phan ca HK1-2024'!$B$371:$G$555,6,0)</f>
        <v>14/10/2024</v>
      </c>
      <c r="N500" s="24"/>
      <c r="O500" s="2" t="s">
        <v>3645</v>
      </c>
    </row>
    <row r="501" spans="1:15" ht="23.25" hidden="1" customHeight="1">
      <c r="A501" s="28">
        <v>491</v>
      </c>
      <c r="B501" s="94" t="str">
        <f t="shared" si="7"/>
        <v>20241BM6021_TAK19.1</v>
      </c>
      <c r="C501" s="194" t="s">
        <v>3989</v>
      </c>
      <c r="D501" s="140" t="str">
        <f>VLOOKUP(E501,[2]KHĐT_HKI_K19!$G$5:$AE$771,25,0)</f>
        <v>BM6021_TA</v>
      </c>
      <c r="E501" s="57" t="s">
        <v>433</v>
      </c>
      <c r="F501" s="32" t="s">
        <v>13</v>
      </c>
      <c r="G501" s="30" t="s">
        <v>4</v>
      </c>
      <c r="H501" s="44" t="s">
        <v>24</v>
      </c>
      <c r="I501" s="31" t="s">
        <v>402</v>
      </c>
      <c r="J501" s="33"/>
      <c r="K501" s="69" t="s">
        <v>3617</v>
      </c>
      <c r="L501" s="38">
        <v>1</v>
      </c>
      <c r="M501" s="41" t="str">
        <f>VLOOKUP(I501,'[2]Phan ca HK1-2024'!$B$371:$G$555,6,0)</f>
        <v>16/09/2024</v>
      </c>
      <c r="N501" s="33"/>
      <c r="O501" s="2" t="s">
        <v>3645</v>
      </c>
    </row>
    <row r="502" spans="1:15" ht="23.25" hidden="1" customHeight="1">
      <c r="A502" s="28">
        <v>492</v>
      </c>
      <c r="B502" s="94" t="str">
        <f t="shared" si="7"/>
        <v>20241BS6024K19.1</v>
      </c>
      <c r="C502" s="93" t="s">
        <v>1982</v>
      </c>
      <c r="D502" s="139" t="str">
        <f>VLOOKUP(E502,[2]KHĐT_HKI_K19!$G$5:$AE$771,25,0)</f>
        <v>BS6024</v>
      </c>
      <c r="E502" s="57" t="s">
        <v>174</v>
      </c>
      <c r="F502" s="32" t="s">
        <v>46</v>
      </c>
      <c r="G502" s="30" t="s">
        <v>1</v>
      </c>
      <c r="H502" s="44" t="s">
        <v>27</v>
      </c>
      <c r="I502" s="52" t="s">
        <v>540</v>
      </c>
      <c r="J502" s="93" t="s">
        <v>3659</v>
      </c>
      <c r="K502" s="69"/>
      <c r="L502" s="38">
        <v>1</v>
      </c>
      <c r="M502" s="41" t="str">
        <f>VLOOKUP(I502,'[2]Phan ca HK1-2024'!$B$371:$G$555,6,0)</f>
        <v>16/09/2024</v>
      </c>
      <c r="N502" s="33"/>
      <c r="O502" s="2" t="s">
        <v>3645</v>
      </c>
    </row>
    <row r="503" spans="1:15" ht="23.25" hidden="1" customHeight="1">
      <c r="A503" s="28">
        <v>493</v>
      </c>
      <c r="B503" s="94" t="str">
        <f t="shared" si="7"/>
        <v>20241BS6024K19.2</v>
      </c>
      <c r="C503" s="93" t="s">
        <v>1985</v>
      </c>
      <c r="D503" s="139" t="str">
        <f>VLOOKUP(E503,[2]KHĐT_HKI_K19!$G$5:$AE$771,25,0)</f>
        <v>BS6024</v>
      </c>
      <c r="E503" s="57" t="s">
        <v>174</v>
      </c>
      <c r="F503" s="32" t="s">
        <v>46</v>
      </c>
      <c r="G503" s="30" t="s">
        <v>4</v>
      </c>
      <c r="H503" s="44" t="s">
        <v>454</v>
      </c>
      <c r="I503" s="52" t="s">
        <v>531</v>
      </c>
      <c r="J503" s="93" t="s">
        <v>3654</v>
      </c>
      <c r="K503" s="69"/>
      <c r="L503" s="38">
        <v>2</v>
      </c>
      <c r="M503" s="41" t="str">
        <f>VLOOKUP(I503,'[2]Phan ca HK1-2024'!$B$371:$G$555,6,0)</f>
        <v>16/09/2024</v>
      </c>
      <c r="N503" s="33"/>
      <c r="O503" s="2" t="s">
        <v>3645</v>
      </c>
    </row>
    <row r="504" spans="1:15" ht="23.25" hidden="1" customHeight="1">
      <c r="A504" s="28">
        <v>494</v>
      </c>
      <c r="B504" s="94" t="str">
        <f t="shared" si="7"/>
        <v>20241BS6024K19.3</v>
      </c>
      <c r="C504" s="93" t="s">
        <v>1988</v>
      </c>
      <c r="D504" s="139" t="str">
        <f>VLOOKUP(E504,[2]KHĐT_HKI_K19!$G$5:$AE$771,25,0)</f>
        <v>BS6024</v>
      </c>
      <c r="E504" s="57" t="s">
        <v>174</v>
      </c>
      <c r="F504" s="32" t="s">
        <v>45</v>
      </c>
      <c r="G504" s="30" t="s">
        <v>4</v>
      </c>
      <c r="H504" s="44" t="s">
        <v>454</v>
      </c>
      <c r="I504" s="52" t="s">
        <v>532</v>
      </c>
      <c r="J504" s="93" t="s">
        <v>3655</v>
      </c>
      <c r="K504" s="69"/>
      <c r="L504" s="38">
        <v>3</v>
      </c>
      <c r="M504" s="41" t="str">
        <f>VLOOKUP(I504,'[2]Phan ca HK1-2024'!$B$371:$G$555,6,0)</f>
        <v>16/09/2024</v>
      </c>
      <c r="N504" s="33"/>
      <c r="O504" s="2" t="s">
        <v>3645</v>
      </c>
    </row>
    <row r="505" spans="1:15" ht="23.25" hidden="1" customHeight="1">
      <c r="A505" s="28">
        <v>495</v>
      </c>
      <c r="B505" s="94" t="str">
        <f t="shared" si="7"/>
        <v>20241BS6024K19.4</v>
      </c>
      <c r="C505" s="93" t="s">
        <v>1991</v>
      </c>
      <c r="D505" s="139" t="str">
        <f>VLOOKUP(E505,[2]KHĐT_HKI_K19!$G$5:$AE$771,25,0)</f>
        <v>BS6024</v>
      </c>
      <c r="E505" s="57" t="s">
        <v>174</v>
      </c>
      <c r="F505" s="32" t="s">
        <v>48</v>
      </c>
      <c r="G505" s="30" t="s">
        <v>4</v>
      </c>
      <c r="H505" s="44" t="s">
        <v>306</v>
      </c>
      <c r="I505" s="52" t="s">
        <v>533</v>
      </c>
      <c r="J505" s="93" t="s">
        <v>3656</v>
      </c>
      <c r="K505" s="69"/>
      <c r="L505" s="38">
        <v>4</v>
      </c>
      <c r="M505" s="41" t="str">
        <f>VLOOKUP(I505,'[2]Phan ca HK1-2024'!$B$371:$G$555,6,0)</f>
        <v>16/09/2024</v>
      </c>
      <c r="N505" s="33"/>
      <c r="O505" s="2" t="s">
        <v>3645</v>
      </c>
    </row>
    <row r="506" spans="1:15" ht="23.25" hidden="1" customHeight="1">
      <c r="A506" s="28">
        <v>496</v>
      </c>
      <c r="B506" s="94" t="str">
        <f t="shared" si="7"/>
        <v>20241BS6024K19.5</v>
      </c>
      <c r="C506" s="93" t="s">
        <v>1994</v>
      </c>
      <c r="D506" s="139" t="str">
        <f>VLOOKUP(E506,[2]KHĐT_HKI_K19!$G$5:$AE$771,25,0)</f>
        <v>BS6024</v>
      </c>
      <c r="E506" s="57" t="s">
        <v>174</v>
      </c>
      <c r="F506" s="32" t="s">
        <v>48</v>
      </c>
      <c r="G506" s="30" t="s">
        <v>1</v>
      </c>
      <c r="H506" s="44" t="s">
        <v>21</v>
      </c>
      <c r="I506" s="52" t="s">
        <v>69</v>
      </c>
      <c r="J506" s="93" t="s">
        <v>3672</v>
      </c>
      <c r="K506" s="69"/>
      <c r="L506" s="38">
        <v>5</v>
      </c>
      <c r="M506" s="41" t="str">
        <f>VLOOKUP(I506,'[2]Phan ca HK1-2024'!$B$371:$G$555,6,0)</f>
        <v>16/09/2024</v>
      </c>
      <c r="N506" s="33"/>
      <c r="O506" s="2" t="s">
        <v>3645</v>
      </c>
    </row>
    <row r="507" spans="1:15" ht="23.25" hidden="1" customHeight="1">
      <c r="A507" s="28">
        <v>497</v>
      </c>
      <c r="B507" s="94" t="str">
        <f t="shared" si="7"/>
        <v>20241BS6024K19.6</v>
      </c>
      <c r="C507" s="93" t="s">
        <v>1997</v>
      </c>
      <c r="D507" s="139" t="str">
        <f>VLOOKUP(E507,[2]KHĐT_HKI_K19!$G$5:$AE$771,25,0)</f>
        <v>BS6024</v>
      </c>
      <c r="E507" s="57" t="s">
        <v>174</v>
      </c>
      <c r="F507" s="32" t="s">
        <v>47</v>
      </c>
      <c r="G507" s="30" t="s">
        <v>1</v>
      </c>
      <c r="H507" s="44" t="s">
        <v>27</v>
      </c>
      <c r="I507" s="52" t="s">
        <v>70</v>
      </c>
      <c r="J507" s="93" t="s">
        <v>3673</v>
      </c>
      <c r="K507" s="69"/>
      <c r="L507" s="38">
        <v>6</v>
      </c>
      <c r="M507" s="41" t="str">
        <f>VLOOKUP(I507,'[2]Phan ca HK1-2024'!$B$371:$G$555,6,0)</f>
        <v>16/09/2024</v>
      </c>
      <c r="N507" s="33"/>
      <c r="O507" s="2" t="s">
        <v>3645</v>
      </c>
    </row>
    <row r="508" spans="1:15" ht="23.25" hidden="1" customHeight="1">
      <c r="A508" s="28">
        <v>498</v>
      </c>
      <c r="B508" s="94" t="str">
        <f t="shared" si="7"/>
        <v>20241BS6024K19.3</v>
      </c>
      <c r="C508" s="93" t="s">
        <v>3611</v>
      </c>
      <c r="D508" s="139" t="str">
        <f>VLOOKUP(E508,[2]KHĐT_HKI_K19!$G$5:$AE$771,25,0)</f>
        <v>BS6024</v>
      </c>
      <c r="E508" s="23" t="s">
        <v>174</v>
      </c>
      <c r="F508" s="32" t="s">
        <v>47</v>
      </c>
      <c r="G508" s="30" t="s">
        <v>2</v>
      </c>
      <c r="H508" s="44" t="s">
        <v>39</v>
      </c>
      <c r="I508" s="52" t="s">
        <v>81</v>
      </c>
      <c r="J508" s="93" t="s">
        <v>3698</v>
      </c>
      <c r="K508" s="69"/>
      <c r="L508" s="38">
        <v>3</v>
      </c>
      <c r="M508" s="41" t="str">
        <f>VLOOKUP(I508,'[2]Phan ca HK1-2024'!$B$371:$G$555,6,0)</f>
        <v>16/09/2024</v>
      </c>
      <c r="N508" s="43" t="s">
        <v>3610</v>
      </c>
      <c r="O508" s="2" t="s">
        <v>3645</v>
      </c>
    </row>
    <row r="509" spans="1:15" ht="23.25" hidden="1" customHeight="1">
      <c r="A509" s="28">
        <v>499</v>
      </c>
      <c r="B509" s="94" t="str">
        <f t="shared" si="7"/>
        <v>20241BS6024K19.4</v>
      </c>
      <c r="C509" s="93" t="s">
        <v>3612</v>
      </c>
      <c r="D509" s="139" t="str">
        <f>VLOOKUP(E509,[2]KHĐT_HKI_K19!$G$5:$AE$771,25,0)</f>
        <v>BS6024</v>
      </c>
      <c r="E509" s="23" t="s">
        <v>174</v>
      </c>
      <c r="F509" s="32" t="s">
        <v>48</v>
      </c>
      <c r="G509" s="30" t="s">
        <v>2</v>
      </c>
      <c r="H509" s="44" t="s">
        <v>39</v>
      </c>
      <c r="I509" s="52" t="s">
        <v>82</v>
      </c>
      <c r="J509" s="93" t="s">
        <v>3699</v>
      </c>
      <c r="K509" s="69"/>
      <c r="L509" s="38">
        <v>4</v>
      </c>
      <c r="M509" s="41" t="str">
        <f>VLOOKUP(I509,'[2]Phan ca HK1-2024'!$B$371:$G$555,6,0)</f>
        <v>16/09/2024</v>
      </c>
      <c r="N509" s="43" t="s">
        <v>3610</v>
      </c>
      <c r="O509" s="2" t="s">
        <v>3645</v>
      </c>
    </row>
    <row r="510" spans="1:15" ht="23.25" hidden="1" customHeight="1">
      <c r="A510" s="28">
        <v>500</v>
      </c>
      <c r="B510" s="94" t="str">
        <f t="shared" si="7"/>
        <v>20241BS6024K19.9</v>
      </c>
      <c r="C510" s="93" t="s">
        <v>3613</v>
      </c>
      <c r="D510" s="139" t="str">
        <f>VLOOKUP(E510,[2]KHĐT_HKI_K19!$G$5:$AE$771,25,0)</f>
        <v>BS6024</v>
      </c>
      <c r="E510" s="23" t="s">
        <v>174</v>
      </c>
      <c r="F510" s="32" t="s">
        <v>45</v>
      </c>
      <c r="G510" s="30" t="s">
        <v>2</v>
      </c>
      <c r="H510" s="44" t="s">
        <v>39</v>
      </c>
      <c r="I510" s="52" t="s">
        <v>87</v>
      </c>
      <c r="J510" s="93" t="s">
        <v>3703</v>
      </c>
      <c r="K510" s="69"/>
      <c r="L510" s="38">
        <v>9</v>
      </c>
      <c r="M510" s="41" t="str">
        <f>VLOOKUP(I510,'[2]Phan ca HK1-2024'!$B$371:$G$555,6,0)</f>
        <v>16/09/2024</v>
      </c>
      <c r="N510" s="43" t="s">
        <v>3610</v>
      </c>
      <c r="O510" s="2" t="s">
        <v>3645</v>
      </c>
    </row>
    <row r="511" spans="1:15" ht="23.25" hidden="1" customHeight="1">
      <c r="A511" s="28">
        <v>501</v>
      </c>
      <c r="B511" s="94" t="str">
        <f t="shared" si="7"/>
        <v>20241BS6024K19.10</v>
      </c>
      <c r="C511" s="93" t="s">
        <v>3614</v>
      </c>
      <c r="D511" s="139" t="str">
        <f>VLOOKUP(E511,[2]KHĐT_HKI_K19!$G$5:$AE$771,25,0)</f>
        <v>BS6024</v>
      </c>
      <c r="E511" s="23" t="s">
        <v>174</v>
      </c>
      <c r="F511" s="32" t="s">
        <v>48</v>
      </c>
      <c r="G511" s="30" t="s">
        <v>3</v>
      </c>
      <c r="H511" s="44" t="s">
        <v>38</v>
      </c>
      <c r="I511" s="52" t="s">
        <v>99</v>
      </c>
      <c r="J511" s="93" t="s">
        <v>3706</v>
      </c>
      <c r="K511" s="69"/>
      <c r="L511" s="38">
        <v>10</v>
      </c>
      <c r="M511" s="41" t="str">
        <f>VLOOKUP(I511,'[2]Phan ca HK1-2024'!$B$371:$G$555,6,0)</f>
        <v>16/09/2024</v>
      </c>
      <c r="N511" s="43" t="s">
        <v>3610</v>
      </c>
      <c r="O511" s="2" t="s">
        <v>3645</v>
      </c>
    </row>
    <row r="512" spans="1:15" ht="23.25" hidden="1" customHeight="1">
      <c r="A512" s="28">
        <v>502</v>
      </c>
      <c r="B512" s="94" t="str">
        <f t="shared" si="7"/>
        <v>20241BS6024K19.11</v>
      </c>
      <c r="C512" s="93" t="s">
        <v>3615</v>
      </c>
      <c r="D512" s="139" t="str">
        <f>VLOOKUP(E512,[2]KHĐT_HKI_K19!$G$5:$AE$771,25,0)</f>
        <v>BS6024</v>
      </c>
      <c r="E512" s="23" t="s">
        <v>174</v>
      </c>
      <c r="F512" s="32" t="s">
        <v>18</v>
      </c>
      <c r="G512" s="30" t="s">
        <v>3</v>
      </c>
      <c r="H512" s="44" t="s">
        <v>43</v>
      </c>
      <c r="I512" s="52" t="s">
        <v>60</v>
      </c>
      <c r="J512" s="93" t="s">
        <v>3709</v>
      </c>
      <c r="K512" s="69"/>
      <c r="L512" s="38">
        <v>11</v>
      </c>
      <c r="M512" s="41" t="str">
        <f>VLOOKUP(I512,'[2]Phan ca HK1-2024'!$B$371:$G$555,6,0)</f>
        <v>16/09/2024</v>
      </c>
      <c r="N512" s="43" t="s">
        <v>3610</v>
      </c>
      <c r="O512" s="2" t="s">
        <v>3645</v>
      </c>
    </row>
    <row r="513" spans="1:15" ht="23.25" hidden="1" customHeight="1">
      <c r="A513" s="28">
        <v>503</v>
      </c>
      <c r="B513" s="94" t="str">
        <f t="shared" si="7"/>
        <v>20241BS6024K19.12</v>
      </c>
      <c r="C513" s="93" t="s">
        <v>3616</v>
      </c>
      <c r="D513" s="139" t="str">
        <f>VLOOKUP(E513,[2]KHĐT_HKI_K19!$G$5:$AE$771,25,0)</f>
        <v>BS6024</v>
      </c>
      <c r="E513" s="23" t="s">
        <v>174</v>
      </c>
      <c r="F513" s="32" t="s">
        <v>47</v>
      </c>
      <c r="G513" s="30" t="s">
        <v>3</v>
      </c>
      <c r="H513" s="44" t="s">
        <v>43</v>
      </c>
      <c r="I513" s="52" t="s">
        <v>149</v>
      </c>
      <c r="J513" s="93" t="s">
        <v>3708</v>
      </c>
      <c r="K513" s="69"/>
      <c r="L513" s="38">
        <v>12</v>
      </c>
      <c r="M513" s="41" t="str">
        <f>VLOOKUP(I513,'[2]Phan ca HK1-2024'!$B$371:$G$555,6,0)</f>
        <v>16/09/2024</v>
      </c>
      <c r="N513" s="43" t="s">
        <v>3610</v>
      </c>
      <c r="O513" s="2" t="s">
        <v>3645</v>
      </c>
    </row>
    <row r="514" spans="1:15" ht="23.25" hidden="1" customHeight="1">
      <c r="A514" s="28">
        <v>504</v>
      </c>
      <c r="B514" s="94" t="str">
        <f t="shared" si="7"/>
        <v>20241BS6023K19.1</v>
      </c>
      <c r="C514" s="93" t="s">
        <v>2000</v>
      </c>
      <c r="D514" s="139" t="str">
        <f>VLOOKUP(E514,[2]KHĐT_HKI_K19!$G$5:$AE$771,25,0)</f>
        <v>BS6023</v>
      </c>
      <c r="E514" s="57" t="s">
        <v>281</v>
      </c>
      <c r="F514" s="32" t="s">
        <v>45</v>
      </c>
      <c r="G514" s="30" t="s">
        <v>1</v>
      </c>
      <c r="H514" s="44" t="s">
        <v>111</v>
      </c>
      <c r="I514" s="52" t="s">
        <v>414</v>
      </c>
      <c r="J514" s="93" t="s">
        <v>3739</v>
      </c>
      <c r="K514" s="69"/>
      <c r="L514" s="38">
        <v>1</v>
      </c>
      <c r="M514" s="41" t="str">
        <f>VLOOKUP(I514,'[2]Phan ca HK1-2024'!$B$371:$G$555,6,0)</f>
        <v>16/09/2024</v>
      </c>
      <c r="N514" s="33"/>
      <c r="O514" s="2" t="s">
        <v>3645</v>
      </c>
    </row>
    <row r="515" spans="1:15" ht="23.25" hidden="1" customHeight="1">
      <c r="A515" s="28">
        <v>505</v>
      </c>
      <c r="B515" s="94" t="str">
        <f t="shared" si="7"/>
        <v>20241TO6038K19.1</v>
      </c>
      <c r="C515" s="93" t="s">
        <v>2003</v>
      </c>
      <c r="D515" s="139" t="str">
        <f>VLOOKUP(E515,[2]KHĐT_HKI_K19!$G$5:$AE$771,25,0)</f>
        <v>TO6038</v>
      </c>
      <c r="E515" s="57" t="s">
        <v>133</v>
      </c>
      <c r="F515" s="32" t="s">
        <v>11</v>
      </c>
      <c r="G515" s="30" t="s">
        <v>1</v>
      </c>
      <c r="H515" s="44" t="s">
        <v>63</v>
      </c>
      <c r="I515" s="52" t="s">
        <v>113</v>
      </c>
      <c r="J515" s="93" t="s">
        <v>3773</v>
      </c>
      <c r="K515" s="69"/>
      <c r="L515" s="38">
        <v>1</v>
      </c>
      <c r="M515" s="98" t="s">
        <v>529</v>
      </c>
      <c r="N515" s="33"/>
      <c r="O515" s="2" t="s">
        <v>3645</v>
      </c>
    </row>
    <row r="516" spans="1:15" ht="23.25" hidden="1" customHeight="1">
      <c r="A516" s="28">
        <v>506</v>
      </c>
      <c r="B516" s="94" t="str">
        <f t="shared" si="7"/>
        <v>20241TO6038K19.3</v>
      </c>
      <c r="C516" s="93" t="s">
        <v>3916</v>
      </c>
      <c r="D516" s="139" t="str">
        <f>VLOOKUP(E516,[2]KHĐT_HKI_K19!$G$5:$AE$771,25,0)</f>
        <v>TO6038</v>
      </c>
      <c r="E516" s="57" t="s">
        <v>133</v>
      </c>
      <c r="F516" s="32" t="s">
        <v>12</v>
      </c>
      <c r="G516" s="30" t="s">
        <v>1</v>
      </c>
      <c r="H516" s="44" t="s">
        <v>32</v>
      </c>
      <c r="I516" s="52" t="s">
        <v>3889</v>
      </c>
      <c r="J516" s="93" t="s">
        <v>3852</v>
      </c>
      <c r="K516" s="69"/>
      <c r="L516" s="38">
        <v>3</v>
      </c>
      <c r="M516" s="98" t="s">
        <v>529</v>
      </c>
      <c r="N516" s="33"/>
      <c r="O516" s="2" t="s">
        <v>3645</v>
      </c>
    </row>
    <row r="517" spans="1:15" ht="23.25" hidden="1" customHeight="1">
      <c r="A517" s="28">
        <v>507</v>
      </c>
      <c r="B517" s="94" t="str">
        <f t="shared" si="7"/>
        <v>20241TO6038K19.2</v>
      </c>
      <c r="C517" s="93" t="s">
        <v>2006</v>
      </c>
      <c r="D517" s="139" t="str">
        <f>VLOOKUP(E517,[2]KHĐT_HKI_K19!$G$5:$AE$771,25,0)</f>
        <v>TO6038</v>
      </c>
      <c r="E517" s="57" t="s">
        <v>133</v>
      </c>
      <c r="F517" s="32" t="s">
        <v>12</v>
      </c>
      <c r="G517" s="30" t="s">
        <v>5</v>
      </c>
      <c r="H517" s="44" t="s">
        <v>24</v>
      </c>
      <c r="I517" s="52" t="s">
        <v>116</v>
      </c>
      <c r="J517" s="93" t="s">
        <v>3769</v>
      </c>
      <c r="K517" s="69"/>
      <c r="L517" s="38">
        <v>2</v>
      </c>
      <c r="M517" s="98" t="str">
        <f>VLOOKUP(I517,'[2]Phan ca HK1-2024'!$B$371:$G$555,6,0)</f>
        <v>14/10/2024</v>
      </c>
      <c r="N517" s="33"/>
      <c r="O517" s="2" t="s">
        <v>3645</v>
      </c>
    </row>
    <row r="518" spans="1:15" ht="23.25" hidden="1" customHeight="1">
      <c r="A518" s="28">
        <v>508</v>
      </c>
      <c r="B518" s="94" t="str">
        <f t="shared" si="7"/>
        <v>20241TO6038K19.4</v>
      </c>
      <c r="C518" s="192" t="s">
        <v>3917</v>
      </c>
      <c r="D518" s="196" t="str">
        <f>VLOOKUP(E518,[2]KHĐT_HKI_K19!$G$5:$AE$771,25,0)</f>
        <v>TO6038</v>
      </c>
      <c r="E518" s="56" t="s">
        <v>133</v>
      </c>
      <c r="F518" s="35" t="s">
        <v>11</v>
      </c>
      <c r="G518" s="197" t="s">
        <v>1</v>
      </c>
      <c r="H518" s="44" t="s">
        <v>32</v>
      </c>
      <c r="I518" s="52" t="s">
        <v>117</v>
      </c>
      <c r="J518" s="93" t="s">
        <v>3875</v>
      </c>
      <c r="K518" s="81" t="s">
        <v>3991</v>
      </c>
      <c r="L518" s="38">
        <v>4</v>
      </c>
      <c r="M518" s="98" t="s">
        <v>529</v>
      </c>
      <c r="N518" s="33"/>
      <c r="O518" s="2" t="s">
        <v>3645</v>
      </c>
    </row>
    <row r="519" spans="1:15" ht="23.25" hidden="1" customHeight="1">
      <c r="A519" s="28">
        <v>509</v>
      </c>
      <c r="B519" s="94" t="str">
        <f t="shared" si="7"/>
        <v>20241FL6073K19.1</v>
      </c>
      <c r="C519" s="93" t="s">
        <v>2009</v>
      </c>
      <c r="D519" s="139" t="str">
        <f>VLOOKUP(E519,[2]KHĐT_HKI_K19!$G$5:$AE$771,25,0)</f>
        <v>FL6073</v>
      </c>
      <c r="E519" s="53" t="s">
        <v>138</v>
      </c>
      <c r="F519" s="29" t="s">
        <v>493</v>
      </c>
      <c r="G519" s="30" t="s">
        <v>0</v>
      </c>
      <c r="H519" s="44" t="s">
        <v>362</v>
      </c>
      <c r="I519" s="52" t="s">
        <v>67</v>
      </c>
      <c r="J519" s="93" t="s">
        <v>3767</v>
      </c>
      <c r="K519" s="69"/>
      <c r="L519" s="38">
        <v>1</v>
      </c>
      <c r="M519" s="98" t="str">
        <f>VLOOKUP(I519,'[2]Phan ca HK1-2024'!$B$371:$G$555,6,0)</f>
        <v>14/10/2024</v>
      </c>
      <c r="N519" s="33"/>
      <c r="O519" s="2" t="s">
        <v>3645</v>
      </c>
    </row>
    <row r="520" spans="1:15" ht="23.25" hidden="1" customHeight="1">
      <c r="A520" s="28">
        <v>510</v>
      </c>
      <c r="B520" s="94" t="str">
        <f t="shared" si="7"/>
        <v>20241FL6073K19.2</v>
      </c>
      <c r="C520" s="93" t="s">
        <v>2012</v>
      </c>
      <c r="D520" s="139" t="str">
        <f>VLOOKUP(E520,[2]KHĐT_HKI_K19!$G$5:$AE$771,25,0)</f>
        <v>FL6073</v>
      </c>
      <c r="E520" s="53" t="s">
        <v>138</v>
      </c>
      <c r="F520" s="30" t="s">
        <v>47</v>
      </c>
      <c r="G520" s="30" t="s">
        <v>0</v>
      </c>
      <c r="H520" s="44" t="s">
        <v>362</v>
      </c>
      <c r="I520" s="52" t="s">
        <v>67</v>
      </c>
      <c r="J520" s="93" t="s">
        <v>3767</v>
      </c>
      <c r="K520" s="69"/>
      <c r="L520" s="38">
        <v>2</v>
      </c>
      <c r="M520" s="98" t="str">
        <f>VLOOKUP(I520,'[2]Phan ca HK1-2024'!$B$371:$G$555,6,0)</f>
        <v>14/10/2024</v>
      </c>
      <c r="N520" s="33"/>
      <c r="O520" s="2" t="s">
        <v>3645</v>
      </c>
    </row>
    <row r="521" spans="1:15" ht="23.25" hidden="1" customHeight="1">
      <c r="A521" s="28">
        <v>511</v>
      </c>
      <c r="B521" s="94" t="str">
        <f t="shared" si="7"/>
        <v>20241FL6073K19.3</v>
      </c>
      <c r="C521" s="93" t="s">
        <v>2015</v>
      </c>
      <c r="D521" s="139" t="str">
        <f>VLOOKUP(E521,[2]KHĐT_HKI_K19!$G$5:$AE$771,25,0)</f>
        <v>FL6073</v>
      </c>
      <c r="E521" s="53" t="s">
        <v>138</v>
      </c>
      <c r="F521" s="30" t="s">
        <v>45</v>
      </c>
      <c r="G521" s="30" t="s">
        <v>0</v>
      </c>
      <c r="H521" s="44" t="s">
        <v>362</v>
      </c>
      <c r="I521" s="52" t="s">
        <v>140</v>
      </c>
      <c r="J521" s="93" t="s">
        <v>3768</v>
      </c>
      <c r="K521" s="69"/>
      <c r="L521" s="38">
        <v>3</v>
      </c>
      <c r="M521" s="98" t="str">
        <f>VLOOKUP(I521,'[2]Phan ca HK1-2024'!$B$371:$G$555,6,0)</f>
        <v>14/10/2024</v>
      </c>
      <c r="N521" s="33"/>
      <c r="O521" s="2" t="s">
        <v>3645</v>
      </c>
    </row>
    <row r="522" spans="1:15" ht="23.25" hidden="1" customHeight="1">
      <c r="A522" s="28">
        <v>512</v>
      </c>
      <c r="B522" s="94" t="str">
        <f t="shared" si="7"/>
        <v>20241FL6073K19.4</v>
      </c>
      <c r="C522" s="93" t="s">
        <v>2018</v>
      </c>
      <c r="D522" s="139" t="str">
        <f>VLOOKUP(E522,[2]KHĐT_HKI_K19!$G$5:$AE$771,25,0)</f>
        <v>FL6073</v>
      </c>
      <c r="E522" s="53" t="s">
        <v>138</v>
      </c>
      <c r="F522" s="30" t="s">
        <v>48</v>
      </c>
      <c r="G522" s="30" t="s">
        <v>0</v>
      </c>
      <c r="H522" s="44" t="s">
        <v>362</v>
      </c>
      <c r="I522" s="52" t="s">
        <v>140</v>
      </c>
      <c r="J522" s="93" t="s">
        <v>3768</v>
      </c>
      <c r="K522" s="69"/>
      <c r="L522" s="38">
        <v>4</v>
      </c>
      <c r="M522" s="98" t="str">
        <f>VLOOKUP(I522,'[2]Phan ca HK1-2024'!$B$371:$G$555,6,0)</f>
        <v>14/10/2024</v>
      </c>
      <c r="N522" s="33"/>
      <c r="O522" s="2" t="s">
        <v>3645</v>
      </c>
    </row>
    <row r="523" spans="1:15" ht="23.25" hidden="1" customHeight="1">
      <c r="A523" s="28">
        <v>513</v>
      </c>
      <c r="B523" s="94" t="str">
        <f t="shared" ref="B523:B586" si="8">CONCATENATE(20241,$D523,"K19.",$L523)</f>
        <v>20241FL6452K19.1</v>
      </c>
      <c r="C523" s="93" t="s">
        <v>2021</v>
      </c>
      <c r="D523" s="139" t="str">
        <f>VLOOKUP(E523,[2]KHĐT_HKI_K19!$G$5:$AE$771,25,0)</f>
        <v>FL6452</v>
      </c>
      <c r="E523" s="53" t="s">
        <v>273</v>
      </c>
      <c r="F523" s="30" t="s">
        <v>46</v>
      </c>
      <c r="G523" s="30" t="s">
        <v>0</v>
      </c>
      <c r="H523" s="44" t="s">
        <v>3944</v>
      </c>
      <c r="I523" s="52" t="s">
        <v>302</v>
      </c>
      <c r="J523" s="93" t="s">
        <v>3772</v>
      </c>
      <c r="K523" s="69"/>
      <c r="L523" s="76">
        <v>1</v>
      </c>
      <c r="M523" s="98" t="str">
        <f>VLOOKUP(I523,'[2]Phan ca HK1-2024'!$B$371:$G$555,6,0)</f>
        <v>14/10/2024</v>
      </c>
      <c r="N523" s="33"/>
      <c r="O523" s="2" t="s">
        <v>3645</v>
      </c>
    </row>
    <row r="524" spans="1:15" ht="23.25" hidden="1" customHeight="1">
      <c r="A524" s="28">
        <v>514</v>
      </c>
      <c r="B524" s="94" t="str">
        <f t="shared" si="8"/>
        <v>20241FL6452K19.2</v>
      </c>
      <c r="C524" s="93" t="s">
        <v>2024</v>
      </c>
      <c r="D524" s="139" t="str">
        <f>VLOOKUP(E524,[2]KHĐT_HKI_K19!$G$5:$AE$771,25,0)</f>
        <v>FL6452</v>
      </c>
      <c r="E524" s="53" t="s">
        <v>273</v>
      </c>
      <c r="F524" s="30" t="s">
        <v>47</v>
      </c>
      <c r="G524" s="30" t="s">
        <v>0</v>
      </c>
      <c r="H524" s="44" t="s">
        <v>3944</v>
      </c>
      <c r="I524" s="52" t="s">
        <v>302</v>
      </c>
      <c r="J524" s="93" t="s">
        <v>3772</v>
      </c>
      <c r="K524" s="69"/>
      <c r="L524" s="76">
        <v>2</v>
      </c>
      <c r="M524" s="98" t="str">
        <f>VLOOKUP(I524,'[2]Phan ca HK1-2024'!$B$371:$G$555,6,0)</f>
        <v>14/10/2024</v>
      </c>
      <c r="N524" s="33"/>
      <c r="O524" s="2" t="s">
        <v>3645</v>
      </c>
    </row>
    <row r="525" spans="1:15" ht="23.25" hidden="1" customHeight="1">
      <c r="A525" s="28">
        <v>515</v>
      </c>
      <c r="B525" s="94" t="str">
        <f t="shared" si="8"/>
        <v>20241FL6076K19.1</v>
      </c>
      <c r="C525" s="93" t="s">
        <v>2027</v>
      </c>
      <c r="D525" s="139" t="str">
        <f>VLOOKUP(E525,[2]KHĐT_HKI_K19!$G$5:$AE$771,25,0)</f>
        <v>FL6076</v>
      </c>
      <c r="E525" s="53" t="s">
        <v>62</v>
      </c>
      <c r="F525" s="30" t="s">
        <v>18</v>
      </c>
      <c r="G525" s="30" t="s">
        <v>2</v>
      </c>
      <c r="H525" s="44" t="s">
        <v>362</v>
      </c>
      <c r="I525" s="52" t="s">
        <v>14</v>
      </c>
      <c r="J525" s="93" t="s">
        <v>3761</v>
      </c>
      <c r="K525" s="69"/>
      <c r="L525" s="38">
        <v>1</v>
      </c>
      <c r="M525" s="98" t="str">
        <f>VLOOKUP(I525,'[2]Phan ca HK1-2024'!$B$371:$G$555,6,0)</f>
        <v>14/10/2024</v>
      </c>
      <c r="N525" s="33"/>
      <c r="O525" s="2" t="s">
        <v>3645</v>
      </c>
    </row>
    <row r="526" spans="1:15" ht="23.25" hidden="1" customHeight="1">
      <c r="A526" s="28">
        <v>516</v>
      </c>
      <c r="B526" s="94" t="str">
        <f t="shared" si="8"/>
        <v>20241FL6076K19.2</v>
      </c>
      <c r="C526" s="93" t="s">
        <v>2030</v>
      </c>
      <c r="D526" s="139" t="str">
        <f>VLOOKUP(E526,[2]KHĐT_HKI_K19!$G$5:$AE$771,25,0)</f>
        <v>FL6076</v>
      </c>
      <c r="E526" s="53" t="s">
        <v>62</v>
      </c>
      <c r="F526" s="30" t="s">
        <v>48</v>
      </c>
      <c r="G526" s="30" t="s">
        <v>2</v>
      </c>
      <c r="H526" s="44" t="s">
        <v>377</v>
      </c>
      <c r="I526" s="52" t="s">
        <v>14</v>
      </c>
      <c r="J526" s="93" t="s">
        <v>3761</v>
      </c>
      <c r="K526" s="69"/>
      <c r="L526" s="38">
        <v>2</v>
      </c>
      <c r="M526" s="98" t="str">
        <f>VLOOKUP(I526,'[2]Phan ca HK1-2024'!$B$371:$G$555,6,0)</f>
        <v>14/10/2024</v>
      </c>
      <c r="N526" s="33"/>
      <c r="O526" s="2" t="s">
        <v>3645</v>
      </c>
    </row>
    <row r="527" spans="1:15" ht="23.25" hidden="1" customHeight="1">
      <c r="A527" s="28">
        <v>517</v>
      </c>
      <c r="B527" s="94" t="str">
        <f t="shared" si="8"/>
        <v>20241FL6076K19.3</v>
      </c>
      <c r="C527" s="93" t="s">
        <v>2033</v>
      </c>
      <c r="D527" s="139" t="str">
        <f>VLOOKUP(E527,[2]KHĐT_HKI_K19!$G$5:$AE$771,25,0)</f>
        <v>FL6076</v>
      </c>
      <c r="E527" s="53" t="s">
        <v>62</v>
      </c>
      <c r="F527" s="30" t="s">
        <v>45</v>
      </c>
      <c r="G527" s="30" t="s">
        <v>4</v>
      </c>
      <c r="H527" s="44" t="s">
        <v>3944</v>
      </c>
      <c r="I527" s="52" t="s">
        <v>14</v>
      </c>
      <c r="J527" s="93" t="s">
        <v>3761</v>
      </c>
      <c r="K527" s="69"/>
      <c r="L527" s="38">
        <v>3</v>
      </c>
      <c r="M527" s="98" t="str">
        <f>VLOOKUP(I527,'[2]Phan ca HK1-2024'!$B$371:$G$555,6,0)</f>
        <v>14/10/2024</v>
      </c>
      <c r="N527" s="33"/>
      <c r="O527" s="2" t="s">
        <v>3645</v>
      </c>
    </row>
    <row r="528" spans="1:15" ht="23.25" hidden="1" customHeight="1">
      <c r="A528" s="28">
        <v>518</v>
      </c>
      <c r="B528" s="94" t="str">
        <f t="shared" si="8"/>
        <v>20241FL6076K19.4</v>
      </c>
      <c r="C528" s="93" t="s">
        <v>2036</v>
      </c>
      <c r="D528" s="139" t="str">
        <f>VLOOKUP(E528,[2]KHĐT_HKI_K19!$G$5:$AE$771,25,0)</f>
        <v>FL6076</v>
      </c>
      <c r="E528" s="53" t="s">
        <v>62</v>
      </c>
      <c r="F528" s="30" t="s">
        <v>46</v>
      </c>
      <c r="G528" s="30" t="s">
        <v>2</v>
      </c>
      <c r="H528" s="44" t="s">
        <v>383</v>
      </c>
      <c r="I528" s="52" t="s">
        <v>15</v>
      </c>
      <c r="J528" s="93" t="s">
        <v>3762</v>
      </c>
      <c r="K528" s="69"/>
      <c r="L528" s="38">
        <v>4</v>
      </c>
      <c r="M528" s="98" t="str">
        <f>VLOOKUP(I528,'[2]Phan ca HK1-2024'!$B$371:$G$555,6,0)</f>
        <v>14/10/2024</v>
      </c>
      <c r="N528" s="33"/>
      <c r="O528" s="2" t="s">
        <v>3645</v>
      </c>
    </row>
    <row r="529" spans="1:43" ht="23.25" hidden="1" customHeight="1">
      <c r="A529" s="28">
        <v>519</v>
      </c>
      <c r="B529" s="94" t="str">
        <f t="shared" si="8"/>
        <v>20241FL6076K19.5</v>
      </c>
      <c r="C529" s="93" t="s">
        <v>2039</v>
      </c>
      <c r="D529" s="139" t="str">
        <f>VLOOKUP(E529,[2]KHĐT_HKI_K19!$G$5:$AE$771,25,0)</f>
        <v>FL6076</v>
      </c>
      <c r="E529" s="53" t="s">
        <v>62</v>
      </c>
      <c r="F529" s="63" t="s">
        <v>18</v>
      </c>
      <c r="G529" s="30" t="s">
        <v>3</v>
      </c>
      <c r="H529" s="44" t="s">
        <v>403</v>
      </c>
      <c r="I529" s="52" t="s">
        <v>15</v>
      </c>
      <c r="J529" s="93" t="s">
        <v>3762</v>
      </c>
      <c r="K529" s="69"/>
      <c r="L529" s="38">
        <v>5</v>
      </c>
      <c r="M529" s="98" t="str">
        <f>VLOOKUP(I529,'[2]Phan ca HK1-2024'!$B$371:$G$555,6,0)</f>
        <v>14/10/2024</v>
      </c>
      <c r="N529" s="33"/>
      <c r="O529" s="2" t="s">
        <v>3645</v>
      </c>
    </row>
    <row r="530" spans="1:43" ht="23.25" hidden="1" customHeight="1">
      <c r="A530" s="28">
        <v>520</v>
      </c>
      <c r="B530" s="200" t="str">
        <f t="shared" si="8"/>
        <v>20241FL6076K19.6</v>
      </c>
      <c r="C530" s="137" t="s">
        <v>2042</v>
      </c>
      <c r="D530" s="140" t="str">
        <f>VLOOKUP(E530,[2]KHĐT_HKI_K19!$G$5:$AE$771,25,0)</f>
        <v>FL6076</v>
      </c>
      <c r="E530" s="201" t="s">
        <v>62</v>
      </c>
      <c r="F530" s="29" t="s">
        <v>493</v>
      </c>
      <c r="G530" s="29" t="s">
        <v>4</v>
      </c>
      <c r="H530" s="202" t="s">
        <v>377</v>
      </c>
      <c r="I530" s="203" t="s">
        <v>15</v>
      </c>
      <c r="J530" s="137" t="s">
        <v>3762</v>
      </c>
      <c r="K530" s="81" t="s">
        <v>3936</v>
      </c>
      <c r="L530" s="38">
        <v>6</v>
      </c>
      <c r="M530" s="98" t="str">
        <f>VLOOKUP(I530,'[2]Phan ca HK1-2024'!$B$371:$G$555,6,0)</f>
        <v>14/10/2024</v>
      </c>
      <c r="N530" s="100" t="s">
        <v>3938</v>
      </c>
      <c r="O530" s="2" t="s">
        <v>3645</v>
      </c>
    </row>
    <row r="531" spans="1:43" ht="23.25" hidden="1" customHeight="1">
      <c r="A531" s="28">
        <v>521</v>
      </c>
      <c r="B531" s="94" t="str">
        <f t="shared" si="8"/>
        <v>20241FL6076K19.7</v>
      </c>
      <c r="C531" s="93" t="s">
        <v>2045</v>
      </c>
      <c r="D531" s="139" t="str">
        <f>VLOOKUP(E531,[2]KHĐT_HKI_K19!$G$5:$AE$771,25,0)</f>
        <v>FL6076</v>
      </c>
      <c r="E531" s="53" t="s">
        <v>62</v>
      </c>
      <c r="F531" s="30" t="s">
        <v>48</v>
      </c>
      <c r="G531" s="30" t="s">
        <v>3</v>
      </c>
      <c r="H531" s="44" t="s">
        <v>398</v>
      </c>
      <c r="I531" s="52" t="s">
        <v>44</v>
      </c>
      <c r="J531" s="93" t="s">
        <v>3763</v>
      </c>
      <c r="K531" s="69"/>
      <c r="L531" s="38">
        <v>7</v>
      </c>
      <c r="M531" s="98" t="str">
        <f>VLOOKUP(I531,'[2]Phan ca HK1-2024'!$B$371:$G$555,6,0)</f>
        <v>14/10/2024</v>
      </c>
      <c r="N531" s="33"/>
      <c r="O531" s="2" t="s">
        <v>3645</v>
      </c>
    </row>
    <row r="532" spans="1:43" ht="23.25" hidden="1" customHeight="1">
      <c r="A532" s="28">
        <v>522</v>
      </c>
      <c r="B532" s="94" t="str">
        <f t="shared" si="8"/>
        <v>20241FL6076K19.8</v>
      </c>
      <c r="C532" s="93" t="s">
        <v>2048</v>
      </c>
      <c r="D532" s="139" t="str">
        <f>VLOOKUP(E532,[2]KHĐT_HKI_K19!$G$5:$AE$771,25,0)</f>
        <v>FL6076</v>
      </c>
      <c r="E532" s="53" t="s">
        <v>62</v>
      </c>
      <c r="F532" s="30" t="s">
        <v>48</v>
      </c>
      <c r="G532" s="30" t="s">
        <v>4</v>
      </c>
      <c r="H532" s="44" t="s">
        <v>362</v>
      </c>
      <c r="I532" s="52" t="s">
        <v>44</v>
      </c>
      <c r="J532" s="93" t="s">
        <v>3763</v>
      </c>
      <c r="K532" s="69"/>
      <c r="L532" s="38">
        <v>8</v>
      </c>
      <c r="M532" s="98" t="str">
        <f>VLOOKUP(I532,'[2]Phan ca HK1-2024'!$B$371:$G$555,6,0)</f>
        <v>14/10/2024</v>
      </c>
      <c r="N532" s="33"/>
      <c r="O532" s="2" t="s">
        <v>3645</v>
      </c>
    </row>
    <row r="533" spans="1:43" ht="23.25" hidden="1" customHeight="1">
      <c r="A533" s="28">
        <v>523</v>
      </c>
      <c r="B533" s="94" t="str">
        <f t="shared" si="8"/>
        <v>20241FL6178K19.1</v>
      </c>
      <c r="C533" s="93" t="s">
        <v>2051</v>
      </c>
      <c r="D533" s="139" t="str">
        <f>VLOOKUP(E533,[2]KHĐT_HKI_K19!$G$5:$AE$771,25,0)</f>
        <v>FL6178</v>
      </c>
      <c r="E533" s="53" t="s">
        <v>143</v>
      </c>
      <c r="F533" s="30" t="s">
        <v>46</v>
      </c>
      <c r="G533" s="30" t="s">
        <v>0</v>
      </c>
      <c r="H533" s="44" t="s">
        <v>3947</v>
      </c>
      <c r="I533" s="52" t="s">
        <v>142</v>
      </c>
      <c r="J533" s="93" t="s">
        <v>3764</v>
      </c>
      <c r="K533" s="69"/>
      <c r="L533" s="76">
        <v>1</v>
      </c>
      <c r="M533" s="98" t="str">
        <f>VLOOKUP(I533,'[2]Phan ca HK1-2024'!$B$371:$G$555,6,0)</f>
        <v>14/10/2024</v>
      </c>
      <c r="N533" s="33"/>
      <c r="O533" s="2" t="s">
        <v>3645</v>
      </c>
    </row>
    <row r="534" spans="1:43" ht="23.25" hidden="1" customHeight="1">
      <c r="A534" s="28">
        <v>524</v>
      </c>
      <c r="B534" s="94" t="str">
        <f t="shared" si="8"/>
        <v>20241FL6178K19.2</v>
      </c>
      <c r="C534" s="93" t="s">
        <v>2054</v>
      </c>
      <c r="D534" s="139" t="str">
        <f>VLOOKUP(E534,[2]KHĐT_HKI_K19!$G$5:$AE$771,25,0)</f>
        <v>FL6178</v>
      </c>
      <c r="E534" s="53" t="s">
        <v>143</v>
      </c>
      <c r="F534" s="30" t="s">
        <v>47</v>
      </c>
      <c r="G534" s="30" t="s">
        <v>0</v>
      </c>
      <c r="H534" s="44" t="s">
        <v>393</v>
      </c>
      <c r="I534" s="52" t="s">
        <v>142</v>
      </c>
      <c r="J534" s="93" t="s">
        <v>3764</v>
      </c>
      <c r="K534" s="69"/>
      <c r="L534" s="76">
        <v>2</v>
      </c>
      <c r="M534" s="98" t="str">
        <f>VLOOKUP(I534,'[2]Phan ca HK1-2024'!$B$371:$G$555,6,0)</f>
        <v>14/10/2024</v>
      </c>
      <c r="N534" s="33"/>
      <c r="O534" s="2" t="s">
        <v>3645</v>
      </c>
    </row>
    <row r="535" spans="1:43" ht="23.25" hidden="1" customHeight="1">
      <c r="A535" s="28">
        <v>525</v>
      </c>
      <c r="B535" s="200" t="str">
        <f t="shared" si="8"/>
        <v>20241FL6178K19.3</v>
      </c>
      <c r="C535" s="137" t="s">
        <v>2057</v>
      </c>
      <c r="D535" s="140" t="str">
        <f>VLOOKUP(E535,[2]KHĐT_HKI_K19!$G$5:$AE$771,25,0)</f>
        <v>FL6178</v>
      </c>
      <c r="E535" s="201" t="s">
        <v>143</v>
      </c>
      <c r="F535" s="29" t="s">
        <v>493</v>
      </c>
      <c r="G535" s="29" t="s">
        <v>0</v>
      </c>
      <c r="H535" s="202" t="s">
        <v>367</v>
      </c>
      <c r="I535" s="203" t="s">
        <v>142</v>
      </c>
      <c r="J535" s="137" t="s">
        <v>3764</v>
      </c>
      <c r="K535" s="81" t="s">
        <v>3936</v>
      </c>
      <c r="L535" s="76">
        <v>3</v>
      </c>
      <c r="M535" s="98" t="str">
        <f>VLOOKUP(I535,'[2]Phan ca HK1-2024'!$B$371:$G$555,6,0)</f>
        <v>14/10/2024</v>
      </c>
      <c r="N535" s="100" t="s">
        <v>3938</v>
      </c>
      <c r="O535" s="2" t="s">
        <v>3645</v>
      </c>
    </row>
    <row r="536" spans="1:43" ht="23.25" hidden="1" customHeight="1">
      <c r="A536" s="28">
        <v>526</v>
      </c>
      <c r="B536" s="94" t="str">
        <f t="shared" si="8"/>
        <v>20241FL6230K19.1</v>
      </c>
      <c r="C536" s="93" t="s">
        <v>2060</v>
      </c>
      <c r="D536" s="139" t="str">
        <f>VLOOKUP(E536,[2]KHĐT_HKI_K19!$G$5:$AE$771,25,0)</f>
        <v>FL6230</v>
      </c>
      <c r="E536" s="53" t="s">
        <v>159</v>
      </c>
      <c r="F536" s="30" t="s">
        <v>48</v>
      </c>
      <c r="G536" s="30" t="s">
        <v>0</v>
      </c>
      <c r="H536" s="44" t="s">
        <v>382</v>
      </c>
      <c r="I536" s="52" t="s">
        <v>152</v>
      </c>
      <c r="J536" s="93" t="s">
        <v>3766</v>
      </c>
      <c r="K536" s="69"/>
      <c r="L536" s="76">
        <v>1</v>
      </c>
      <c r="M536" s="98" t="str">
        <f>VLOOKUP(I536,'[2]Phan ca HK1-2024'!$B$371:$G$555,6,0)</f>
        <v>14/10/2024</v>
      </c>
      <c r="N536" s="33"/>
      <c r="O536" s="2" t="s">
        <v>3645</v>
      </c>
    </row>
    <row r="537" spans="1:43" ht="23.25" hidden="1" customHeight="1">
      <c r="A537" s="28">
        <v>527</v>
      </c>
      <c r="B537" s="94" t="str">
        <f t="shared" si="8"/>
        <v>20241FL6230K19.2</v>
      </c>
      <c r="C537" s="93" t="s">
        <v>2063</v>
      </c>
      <c r="D537" s="139" t="str">
        <f>VLOOKUP(E537,[2]KHĐT_HKI_K19!$G$5:$AE$771,25,0)</f>
        <v>FL6230</v>
      </c>
      <c r="E537" s="53" t="s">
        <v>159</v>
      </c>
      <c r="F537" s="30" t="s">
        <v>45</v>
      </c>
      <c r="G537" s="30" t="s">
        <v>0</v>
      </c>
      <c r="H537" s="44" t="s">
        <v>382</v>
      </c>
      <c r="I537" s="52" t="s">
        <v>152</v>
      </c>
      <c r="J537" s="93" t="s">
        <v>3766</v>
      </c>
      <c r="K537" s="69"/>
      <c r="L537" s="76">
        <v>2</v>
      </c>
      <c r="M537" s="98" t="str">
        <f>VLOOKUP(I537,'[2]Phan ca HK1-2024'!$B$371:$G$555,6,0)</f>
        <v>14/10/2024</v>
      </c>
      <c r="N537" s="33"/>
      <c r="O537" s="2" t="s">
        <v>3645</v>
      </c>
    </row>
    <row r="538" spans="1:43" ht="23.25" hidden="1" customHeight="1">
      <c r="A538" s="28">
        <v>528</v>
      </c>
      <c r="B538" s="200" t="str">
        <f t="shared" si="8"/>
        <v>20241FL6230K19.3</v>
      </c>
      <c r="C538" s="137" t="s">
        <v>2066</v>
      </c>
      <c r="D538" s="140" t="str">
        <f>VLOOKUP(E538,[2]KHĐT_HKI_K19!$G$5:$AE$771,25,0)</f>
        <v>FL6230</v>
      </c>
      <c r="E538" s="201" t="s">
        <v>159</v>
      </c>
      <c r="F538" s="29" t="s">
        <v>493</v>
      </c>
      <c r="G538" s="29" t="s">
        <v>0</v>
      </c>
      <c r="H538" s="202" t="s">
        <v>8</v>
      </c>
      <c r="I538" s="203" t="s">
        <v>152</v>
      </c>
      <c r="J538" s="137" t="s">
        <v>3766</v>
      </c>
      <c r="K538" s="81" t="s">
        <v>3936</v>
      </c>
      <c r="L538" s="76">
        <v>3</v>
      </c>
      <c r="M538" s="98" t="str">
        <f>VLOOKUP(I538,'[2]Phan ca HK1-2024'!$B$371:$G$555,6,0)</f>
        <v>14/10/2024</v>
      </c>
      <c r="N538" s="100" t="s">
        <v>3938</v>
      </c>
      <c r="O538" s="2" t="s">
        <v>3645</v>
      </c>
    </row>
    <row r="539" spans="1:43" ht="23.25" hidden="1" customHeight="1">
      <c r="A539" s="28">
        <v>529</v>
      </c>
      <c r="B539" s="94" t="str">
        <f t="shared" si="8"/>
        <v>20241AT6061K19.1</v>
      </c>
      <c r="C539" s="93" t="s">
        <v>2069</v>
      </c>
      <c r="D539" s="139" t="str">
        <f>VLOOKUP(E539,[2]KHĐT_HKI_K19!$G$5:$AE$771,25,0)</f>
        <v>AT6061</v>
      </c>
      <c r="E539" s="57" t="s">
        <v>291</v>
      </c>
      <c r="F539" s="32" t="s">
        <v>65</v>
      </c>
      <c r="G539" s="30" t="s">
        <v>3</v>
      </c>
      <c r="H539" s="44" t="s">
        <v>172</v>
      </c>
      <c r="I539" s="60" t="s">
        <v>328</v>
      </c>
      <c r="J539" s="93" t="s">
        <v>3679</v>
      </c>
      <c r="K539" s="69"/>
      <c r="L539" s="38">
        <v>1</v>
      </c>
      <c r="M539" s="41" t="str">
        <f>VLOOKUP(I539,'[2]Phan ca HK1-2024'!$B$371:$G$555,6,0)</f>
        <v>16/09/2024</v>
      </c>
      <c r="N539" s="33"/>
      <c r="O539" s="2" t="s">
        <v>3645</v>
      </c>
    </row>
    <row r="540" spans="1:43" ht="23.25" hidden="1" customHeight="1">
      <c r="A540" s="28">
        <v>530</v>
      </c>
      <c r="B540" s="94" t="str">
        <f t="shared" si="8"/>
        <v>20241AT6026K19.1</v>
      </c>
      <c r="C540" s="93" t="s">
        <v>2072</v>
      </c>
      <c r="D540" s="139" t="str">
        <f>VLOOKUP(E540,[2]KHĐT_HKI_K19!$G$5:$AE$771,25,0)</f>
        <v>AT6026</v>
      </c>
      <c r="E540" s="57" t="s">
        <v>130</v>
      </c>
      <c r="F540" s="32" t="s">
        <v>13</v>
      </c>
      <c r="G540" s="30" t="s">
        <v>1</v>
      </c>
      <c r="H540" s="44" t="s">
        <v>63</v>
      </c>
      <c r="I540" s="52" t="s">
        <v>321</v>
      </c>
      <c r="J540" s="93" t="s">
        <v>3688</v>
      </c>
      <c r="K540" s="69"/>
      <c r="L540" s="38">
        <v>1</v>
      </c>
      <c r="M540" s="41" t="str">
        <f>VLOOKUP(I540,'[2]Phan ca HK1-2024'!$B$371:$G$555,6,0)</f>
        <v>16/09/2024</v>
      </c>
      <c r="N540" s="33"/>
      <c r="O540" s="2" t="s">
        <v>3645</v>
      </c>
    </row>
    <row r="541" spans="1:43" ht="23.25" hidden="1" customHeight="1">
      <c r="A541" s="28">
        <v>531</v>
      </c>
      <c r="B541" s="94" t="str">
        <f t="shared" si="8"/>
        <v>20241AT6026K19.2</v>
      </c>
      <c r="C541" s="93" t="s">
        <v>2075</v>
      </c>
      <c r="D541" s="139" t="str">
        <f>VLOOKUP(E541,[2]KHĐT_HKI_K19!$G$5:$AE$771,25,0)</f>
        <v>AT6026</v>
      </c>
      <c r="E541" s="57" t="s">
        <v>130</v>
      </c>
      <c r="F541" s="32" t="s">
        <v>13</v>
      </c>
      <c r="G541" s="30" t="s">
        <v>1</v>
      </c>
      <c r="H541" s="44" t="s">
        <v>35</v>
      </c>
      <c r="I541" s="52" t="s">
        <v>322</v>
      </c>
      <c r="J541" s="93" t="s">
        <v>3689</v>
      </c>
      <c r="K541" s="69"/>
      <c r="L541" s="38">
        <v>2</v>
      </c>
      <c r="M541" s="41" t="str">
        <f>VLOOKUP(I541,'[2]Phan ca HK1-2024'!$B$371:$G$555,6,0)</f>
        <v>16/09/2024</v>
      </c>
      <c r="N541" s="33"/>
      <c r="O541" s="2" t="s">
        <v>3645</v>
      </c>
    </row>
    <row r="542" spans="1:43" ht="23.25" hidden="1" customHeight="1">
      <c r="A542" s="28">
        <v>532</v>
      </c>
      <c r="B542" s="94" t="str">
        <f t="shared" si="8"/>
        <v>20241AT6026K19.3</v>
      </c>
      <c r="C542" s="93" t="s">
        <v>2078</v>
      </c>
      <c r="D542" s="139" t="str">
        <f>VLOOKUP(E542,[2]KHĐT_HKI_K19!$G$5:$AE$771,25,0)</f>
        <v>AT6026</v>
      </c>
      <c r="E542" s="57" t="s">
        <v>130</v>
      </c>
      <c r="F542" s="32" t="s">
        <v>13</v>
      </c>
      <c r="G542" s="30" t="s">
        <v>2</v>
      </c>
      <c r="H542" s="44" t="s">
        <v>63</v>
      </c>
      <c r="I542" s="52" t="s">
        <v>323</v>
      </c>
      <c r="J542" s="93" t="s">
        <v>3687</v>
      </c>
      <c r="K542" s="69"/>
      <c r="L542" s="38">
        <v>3</v>
      </c>
      <c r="M542" s="41" t="str">
        <f>VLOOKUP(I542,'[2]Phan ca HK1-2024'!$B$371:$G$555,6,0)</f>
        <v>16/09/2024</v>
      </c>
      <c r="N542" s="33"/>
      <c r="O542" s="2" t="s">
        <v>3645</v>
      </c>
    </row>
    <row r="543" spans="1:43" ht="23.25" hidden="1" customHeight="1">
      <c r="A543" s="28">
        <v>533</v>
      </c>
      <c r="B543" s="94" t="str">
        <f t="shared" si="8"/>
        <v>20241AT6026K19.4</v>
      </c>
      <c r="C543" s="93" t="s">
        <v>2080</v>
      </c>
      <c r="D543" s="139" t="str">
        <f>VLOOKUP(E543,[2]KHĐT_HKI_K19!$G$5:$AE$771,25,0)</f>
        <v>AT6026</v>
      </c>
      <c r="E543" s="57" t="s">
        <v>130</v>
      </c>
      <c r="F543" s="32" t="s">
        <v>65</v>
      </c>
      <c r="G543" s="30" t="s">
        <v>2</v>
      </c>
      <c r="H543" s="44" t="s">
        <v>63</v>
      </c>
      <c r="I543" s="52" t="s">
        <v>324</v>
      </c>
      <c r="J543" s="93" t="s">
        <v>3690</v>
      </c>
      <c r="K543" s="69"/>
      <c r="L543" s="38">
        <v>4</v>
      </c>
      <c r="M543" s="41" t="str">
        <f>VLOOKUP(I543,'[2]Phan ca HK1-2024'!$B$371:$G$555,6,0)</f>
        <v>16/09/2024</v>
      </c>
      <c r="N543" s="33"/>
      <c r="O543" s="2" t="s">
        <v>3645</v>
      </c>
    </row>
    <row r="544" spans="1:43" s="1" customFormat="1" ht="23.25" hidden="1" customHeight="1">
      <c r="A544" s="28">
        <v>534</v>
      </c>
      <c r="B544" s="94" t="str">
        <f t="shared" si="8"/>
        <v>20241AT6026K19.5</v>
      </c>
      <c r="C544" s="93" t="s">
        <v>2083</v>
      </c>
      <c r="D544" s="139" t="str">
        <f>VLOOKUP(E544,[2]KHĐT_HKI_K19!$G$5:$AE$771,25,0)</f>
        <v>AT6026</v>
      </c>
      <c r="E544" s="57" t="s">
        <v>130</v>
      </c>
      <c r="F544" s="32" t="s">
        <v>13</v>
      </c>
      <c r="G544" s="30" t="s">
        <v>3</v>
      </c>
      <c r="H544" s="44" t="s">
        <v>33</v>
      </c>
      <c r="I544" s="52" t="s">
        <v>325</v>
      </c>
      <c r="J544" s="93" t="s">
        <v>3691</v>
      </c>
      <c r="K544" s="69"/>
      <c r="L544" s="38">
        <v>5</v>
      </c>
      <c r="M544" s="41" t="str">
        <f>VLOOKUP(I544,'[2]Phan ca HK1-2024'!$B$371:$G$555,6,0)</f>
        <v>16/09/2024</v>
      </c>
      <c r="N544" s="33"/>
      <c r="O544" s="2" t="s">
        <v>3645</v>
      </c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</row>
    <row r="545" spans="1:43" s="1" customFormat="1" ht="23.25" hidden="1" customHeight="1">
      <c r="A545" s="28">
        <v>535</v>
      </c>
      <c r="B545" s="94" t="str">
        <f t="shared" si="8"/>
        <v>20241AT6026K19.6</v>
      </c>
      <c r="C545" s="93" t="s">
        <v>2086</v>
      </c>
      <c r="D545" s="139" t="str">
        <f>VLOOKUP(E545,[2]KHĐT_HKI_K19!$G$5:$AE$771,25,0)</f>
        <v>AT6026</v>
      </c>
      <c r="E545" s="57" t="s">
        <v>130</v>
      </c>
      <c r="F545" s="32" t="s">
        <v>65</v>
      </c>
      <c r="G545" s="30" t="s">
        <v>3</v>
      </c>
      <c r="H545" s="44" t="s">
        <v>33</v>
      </c>
      <c r="I545" s="52" t="s">
        <v>326</v>
      </c>
      <c r="J545" s="93" t="s">
        <v>3692</v>
      </c>
      <c r="K545" s="69"/>
      <c r="L545" s="38">
        <v>6</v>
      </c>
      <c r="M545" s="41" t="str">
        <f>VLOOKUP(I545,'[2]Phan ca HK1-2024'!$B$371:$G$555,6,0)</f>
        <v>16/09/2024</v>
      </c>
      <c r="N545" s="33"/>
      <c r="O545" s="2" t="s">
        <v>3645</v>
      </c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</row>
    <row r="546" spans="1:43" s="1" customFormat="1" ht="23.25" hidden="1" customHeight="1">
      <c r="A546" s="28">
        <v>536</v>
      </c>
      <c r="B546" s="94" t="str">
        <f t="shared" si="8"/>
        <v>20241AT6026K19.7</v>
      </c>
      <c r="C546" s="93" t="s">
        <v>2089</v>
      </c>
      <c r="D546" s="139" t="str">
        <f>VLOOKUP(E546,[2]KHĐT_HKI_K19!$G$5:$AE$771,25,0)</f>
        <v>AT6026</v>
      </c>
      <c r="E546" s="57" t="s">
        <v>130</v>
      </c>
      <c r="F546" s="32" t="s">
        <v>65</v>
      </c>
      <c r="G546" s="30" t="s">
        <v>1</v>
      </c>
      <c r="H546" s="44" t="s">
        <v>23</v>
      </c>
      <c r="I546" s="52" t="s">
        <v>327</v>
      </c>
      <c r="J546" s="93" t="s">
        <v>3693</v>
      </c>
      <c r="K546" s="69"/>
      <c r="L546" s="38">
        <v>7</v>
      </c>
      <c r="M546" s="41" t="str">
        <f>VLOOKUP(I546,'[2]Phan ca HK1-2024'!$B$371:$G$555,6,0)</f>
        <v>16/09/2024</v>
      </c>
      <c r="N546" s="33"/>
      <c r="O546" s="2" t="s">
        <v>3645</v>
      </c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</row>
    <row r="547" spans="1:43" s="1" customFormat="1" ht="23.25" hidden="1" customHeight="1">
      <c r="A547" s="28">
        <v>537</v>
      </c>
      <c r="B547" s="94" t="str">
        <f t="shared" si="8"/>
        <v>20241AA6031K19.1</v>
      </c>
      <c r="C547" s="93" t="s">
        <v>2092</v>
      </c>
      <c r="D547" s="139" t="str">
        <f>VLOOKUP(E547,[2]KHĐT_HKI_K19!$G$5:$AE$771,25,0)</f>
        <v>AA6031</v>
      </c>
      <c r="E547" s="57" t="s">
        <v>131</v>
      </c>
      <c r="F547" s="32" t="s">
        <v>47</v>
      </c>
      <c r="G547" s="30" t="s">
        <v>5</v>
      </c>
      <c r="H547" s="44" t="s">
        <v>39</v>
      </c>
      <c r="I547" s="52" t="s">
        <v>79</v>
      </c>
      <c r="J547" s="93" t="s">
        <v>3696</v>
      </c>
      <c r="K547" s="69"/>
      <c r="L547" s="38">
        <v>1</v>
      </c>
      <c r="M547" s="41" t="str">
        <f>VLOOKUP(I547,'[2]Phan ca HK1-2024'!$B$371:$G$555,6,0)</f>
        <v>16/09/2024</v>
      </c>
      <c r="N547" s="33"/>
      <c r="O547" s="2" t="s">
        <v>3645</v>
      </c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</row>
    <row r="548" spans="1:43" s="1" customFormat="1" ht="23.25" hidden="1" customHeight="1">
      <c r="A548" s="28">
        <v>538</v>
      </c>
      <c r="B548" s="94" t="str">
        <f t="shared" si="8"/>
        <v>20241AA6031K19.2</v>
      </c>
      <c r="C548" s="93" t="s">
        <v>2095</v>
      </c>
      <c r="D548" s="139" t="str">
        <f>VLOOKUP(E548,[2]KHĐT_HKI_K19!$G$5:$AE$771,25,0)</f>
        <v>AA6031</v>
      </c>
      <c r="E548" s="57" t="s">
        <v>131</v>
      </c>
      <c r="F548" s="32" t="s">
        <v>45</v>
      </c>
      <c r="G548" s="30" t="s">
        <v>5</v>
      </c>
      <c r="H548" s="44" t="s">
        <v>38</v>
      </c>
      <c r="I548" s="52" t="s">
        <v>80</v>
      </c>
      <c r="J548" s="93" t="s">
        <v>3697</v>
      </c>
      <c r="K548" s="69"/>
      <c r="L548" s="38">
        <v>2</v>
      </c>
      <c r="M548" s="41" t="str">
        <f>VLOOKUP(I548,'[2]Phan ca HK1-2024'!$B$371:$G$555,6,0)</f>
        <v>16/09/2024</v>
      </c>
      <c r="N548" s="33"/>
      <c r="O548" s="2" t="s">
        <v>3645</v>
      </c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</row>
    <row r="549" spans="1:43" s="1" customFormat="1" ht="23.25" hidden="1" customHeight="1">
      <c r="A549" s="28">
        <v>539</v>
      </c>
      <c r="B549" s="94" t="str">
        <f t="shared" si="8"/>
        <v>20241AA6031K19.3</v>
      </c>
      <c r="C549" s="93" t="s">
        <v>2098</v>
      </c>
      <c r="D549" s="139" t="str">
        <f>VLOOKUP(E549,[2]KHĐT_HKI_K19!$G$5:$AE$771,25,0)</f>
        <v>AA6031</v>
      </c>
      <c r="E549" s="57" t="s">
        <v>131</v>
      </c>
      <c r="F549" s="32" t="s">
        <v>46</v>
      </c>
      <c r="G549" s="30" t="s">
        <v>2</v>
      </c>
      <c r="H549" s="44" t="s">
        <v>39</v>
      </c>
      <c r="I549" s="52" t="s">
        <v>81</v>
      </c>
      <c r="J549" s="93" t="s">
        <v>3698</v>
      </c>
      <c r="K549" s="69"/>
      <c r="L549" s="38">
        <v>3</v>
      </c>
      <c r="M549" s="41" t="str">
        <f>VLOOKUP(I549,'[2]Phan ca HK1-2024'!$B$371:$G$555,6,0)</f>
        <v>16/09/2024</v>
      </c>
      <c r="N549" s="33"/>
      <c r="O549" s="2" t="s">
        <v>3645</v>
      </c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</row>
    <row r="550" spans="1:43" s="1" customFormat="1" ht="23.25" hidden="1" customHeight="1">
      <c r="A550" s="28">
        <v>540</v>
      </c>
      <c r="B550" s="94" t="str">
        <f t="shared" si="8"/>
        <v>20241AA6031K19.4</v>
      </c>
      <c r="C550" s="134" t="s">
        <v>2101</v>
      </c>
      <c r="D550" s="139" t="str">
        <f>VLOOKUP(E550,[2]KHĐT_HKI_K19!$G$5:$AE$771,25,0)</f>
        <v>AA6031</v>
      </c>
      <c r="E550" s="57" t="s">
        <v>131</v>
      </c>
      <c r="F550" s="32" t="s">
        <v>45</v>
      </c>
      <c r="G550" s="30" t="s">
        <v>2</v>
      </c>
      <c r="H550" s="44" t="s">
        <v>28</v>
      </c>
      <c r="I550" s="52" t="s">
        <v>82</v>
      </c>
      <c r="J550" s="93" t="s">
        <v>3699</v>
      </c>
      <c r="K550" s="69"/>
      <c r="L550" s="38">
        <v>4</v>
      </c>
      <c r="M550" s="41" t="str">
        <f>VLOOKUP(I550,'[2]Phan ca HK1-2024'!$B$371:$G$555,6,0)</f>
        <v>16/09/2024</v>
      </c>
      <c r="N550" s="33"/>
      <c r="O550" s="2" t="s">
        <v>3645</v>
      </c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</row>
    <row r="551" spans="1:43" s="1" customFormat="1" ht="23.25" hidden="1" customHeight="1">
      <c r="A551" s="28">
        <v>541</v>
      </c>
      <c r="B551" s="94" t="str">
        <f t="shared" si="8"/>
        <v>20241AA6031K19.5</v>
      </c>
      <c r="C551" s="445" t="s">
        <v>2104</v>
      </c>
      <c r="D551" s="139" t="str">
        <f>VLOOKUP(E551,[2]KHĐT_HKI_K19!$G$5:$AE$771,25,0)</f>
        <v>AA6031</v>
      </c>
      <c r="E551" s="57" t="s">
        <v>131</v>
      </c>
      <c r="F551" s="32" t="s">
        <v>46</v>
      </c>
      <c r="G551" s="30" t="s">
        <v>5</v>
      </c>
      <c r="H551" s="44" t="s">
        <v>38</v>
      </c>
      <c r="I551" s="52" t="s">
        <v>83</v>
      </c>
      <c r="J551" s="93" t="s">
        <v>3700</v>
      </c>
      <c r="K551" s="69"/>
      <c r="L551" s="39">
        <v>5</v>
      </c>
      <c r="M551" s="41" t="str">
        <f>VLOOKUP(I551,'[2]Phan ca HK1-2024'!$B$371:$G$555,6,0)</f>
        <v>16/09/2024</v>
      </c>
      <c r="N551" s="33"/>
      <c r="O551" s="2" t="s">
        <v>3645</v>
      </c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</row>
    <row r="552" spans="1:43" s="1" customFormat="1" ht="23.25" hidden="1" customHeight="1">
      <c r="A552" s="28">
        <v>542</v>
      </c>
      <c r="B552" s="94" t="str">
        <f t="shared" si="8"/>
        <v>20241AA6031K19.5</v>
      </c>
      <c r="C552" s="446"/>
      <c r="D552" s="139" t="str">
        <f>VLOOKUP(E552,[2]KHĐT_HKI_K19!$G$5:$AE$771,25,0)</f>
        <v>AA6031</v>
      </c>
      <c r="E552" s="57" t="s">
        <v>131</v>
      </c>
      <c r="F552" s="32" t="s">
        <v>46</v>
      </c>
      <c r="G552" s="30" t="s">
        <v>5</v>
      </c>
      <c r="H552" s="44" t="s">
        <v>35</v>
      </c>
      <c r="I552" s="52" t="s">
        <v>534</v>
      </c>
      <c r="J552" s="33"/>
      <c r="K552" s="69"/>
      <c r="L552" s="39">
        <v>5</v>
      </c>
      <c r="M552" s="41" t="str">
        <f>VLOOKUP(I552,'[2]Phan ca HK1-2024'!$B$371:$G$555,6,0)</f>
        <v>16/09/2024</v>
      </c>
      <c r="N552" s="90" t="s">
        <v>601</v>
      </c>
      <c r="O552" s="2" t="s">
        <v>3645</v>
      </c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</row>
    <row r="553" spans="1:43" s="1" customFormat="1" ht="23.25" hidden="1" customHeight="1">
      <c r="A553" s="28">
        <v>543</v>
      </c>
      <c r="B553" s="94" t="str">
        <f t="shared" si="8"/>
        <v>20241AA6031K19.6</v>
      </c>
      <c r="C553" s="93" t="s">
        <v>2107</v>
      </c>
      <c r="D553" s="139" t="str">
        <f>VLOOKUP(E553,[2]KHĐT_HKI_K19!$G$5:$AE$771,25,0)</f>
        <v>AA6031</v>
      </c>
      <c r="E553" s="57" t="s">
        <v>131</v>
      </c>
      <c r="F553" s="32" t="s">
        <v>48</v>
      </c>
      <c r="G553" s="30" t="s">
        <v>5</v>
      </c>
      <c r="H553" s="44" t="s">
        <v>39</v>
      </c>
      <c r="I553" s="52" t="s">
        <v>84</v>
      </c>
      <c r="J553" s="93" t="s">
        <v>3701</v>
      </c>
      <c r="K553" s="69"/>
      <c r="L553" s="38">
        <v>6</v>
      </c>
      <c r="M553" s="41" t="str">
        <f>VLOOKUP(I553,'[2]Phan ca HK1-2024'!$B$371:$G$555,6,0)</f>
        <v>16/09/2024</v>
      </c>
      <c r="N553" s="33"/>
      <c r="O553" s="2" t="s">
        <v>3645</v>
      </c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</row>
    <row r="554" spans="1:43" s="1" customFormat="1" ht="23.25" hidden="1" customHeight="1">
      <c r="A554" s="28">
        <v>544</v>
      </c>
      <c r="B554" s="94" t="str">
        <f t="shared" si="8"/>
        <v>20241AA6031K19.7</v>
      </c>
      <c r="C554" s="93" t="s">
        <v>2110</v>
      </c>
      <c r="D554" s="139" t="str">
        <f>VLOOKUP(E554,[2]KHĐT_HKI_K19!$G$5:$AE$771,25,0)</f>
        <v>AA6031</v>
      </c>
      <c r="E554" s="57" t="s">
        <v>131</v>
      </c>
      <c r="F554" s="32" t="s">
        <v>46</v>
      </c>
      <c r="G554" s="30" t="s">
        <v>1</v>
      </c>
      <c r="H554" s="44" t="s">
        <v>39</v>
      </c>
      <c r="I554" s="52" t="s">
        <v>85</v>
      </c>
      <c r="J554" s="93" t="s">
        <v>3695</v>
      </c>
      <c r="K554" s="69"/>
      <c r="L554" s="38">
        <v>7</v>
      </c>
      <c r="M554" s="41" t="str">
        <f>VLOOKUP(I554,'[2]Phan ca HK1-2024'!$B$371:$G$555,6,0)</f>
        <v>16/09/2024</v>
      </c>
      <c r="N554" s="33"/>
      <c r="O554" s="2" t="s">
        <v>3645</v>
      </c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</row>
    <row r="555" spans="1:43" s="1" customFormat="1" ht="23.25" hidden="1" customHeight="1">
      <c r="A555" s="28">
        <v>545</v>
      </c>
      <c r="B555" s="94" t="str">
        <f t="shared" si="8"/>
        <v>20241AA6031K19.8</v>
      </c>
      <c r="C555" s="93" t="s">
        <v>2113</v>
      </c>
      <c r="D555" s="139" t="str">
        <f>VLOOKUP(E555,[2]KHĐT_HKI_K19!$G$5:$AE$771,25,0)</f>
        <v>AA6031</v>
      </c>
      <c r="E555" s="57" t="s">
        <v>131</v>
      </c>
      <c r="F555" s="32" t="s">
        <v>48</v>
      </c>
      <c r="G555" s="30" t="s">
        <v>1</v>
      </c>
      <c r="H555" s="44" t="s">
        <v>39</v>
      </c>
      <c r="I555" s="52" t="s">
        <v>86</v>
      </c>
      <c r="J555" s="93" t="s">
        <v>3702</v>
      </c>
      <c r="K555" s="69"/>
      <c r="L555" s="38">
        <v>8</v>
      </c>
      <c r="M555" s="41" t="str">
        <f>VLOOKUP(I555,'[2]Phan ca HK1-2024'!$B$371:$G$555,6,0)</f>
        <v>16/09/2024</v>
      </c>
      <c r="N555" s="33"/>
      <c r="O555" s="2" t="s">
        <v>3645</v>
      </c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</row>
    <row r="556" spans="1:43" s="1" customFormat="1" ht="23.25" hidden="1" customHeight="1">
      <c r="A556" s="28">
        <v>546</v>
      </c>
      <c r="B556" s="94" t="str">
        <f t="shared" si="8"/>
        <v>20241AA6031K19.9</v>
      </c>
      <c r="C556" s="93" t="s">
        <v>2115</v>
      </c>
      <c r="D556" s="139" t="str">
        <f>VLOOKUP(E556,[2]KHĐT_HKI_K19!$G$5:$AE$771,25,0)</f>
        <v>AA6031</v>
      </c>
      <c r="E556" s="57" t="s">
        <v>131</v>
      </c>
      <c r="F556" s="32" t="s">
        <v>47</v>
      </c>
      <c r="G556" s="30" t="s">
        <v>1</v>
      </c>
      <c r="H556" s="44" t="s">
        <v>39</v>
      </c>
      <c r="I556" s="52" t="s">
        <v>87</v>
      </c>
      <c r="J556" s="93" t="s">
        <v>3703</v>
      </c>
      <c r="K556" s="69"/>
      <c r="L556" s="38">
        <v>9</v>
      </c>
      <c r="M556" s="41" t="str">
        <f>VLOOKUP(I556,'[2]Phan ca HK1-2024'!$B$371:$G$555,6,0)</f>
        <v>16/09/2024</v>
      </c>
      <c r="N556" s="33"/>
      <c r="O556" s="2" t="s">
        <v>3645</v>
      </c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</row>
    <row r="557" spans="1:43" s="1" customFormat="1" ht="23.25" hidden="1" customHeight="1">
      <c r="A557" s="28">
        <v>547</v>
      </c>
      <c r="B557" s="94" t="str">
        <f t="shared" si="8"/>
        <v>20241AA6031K19.10</v>
      </c>
      <c r="C557" s="93" t="s">
        <v>2118</v>
      </c>
      <c r="D557" s="139" t="str">
        <f>VLOOKUP(E557,[2]KHĐT_HKI_K19!$G$5:$AE$771,25,0)</f>
        <v>AA6031</v>
      </c>
      <c r="E557" s="57" t="s">
        <v>131</v>
      </c>
      <c r="F557" s="32" t="s">
        <v>47</v>
      </c>
      <c r="G557" s="30" t="s">
        <v>2</v>
      </c>
      <c r="H557" s="44" t="s">
        <v>24</v>
      </c>
      <c r="I557" s="52" t="s">
        <v>88</v>
      </c>
      <c r="J557" s="93" t="s">
        <v>3704</v>
      </c>
      <c r="K557" s="69"/>
      <c r="L557" s="38">
        <v>10</v>
      </c>
      <c r="M557" s="41" t="str">
        <f>VLOOKUP(I557,'[2]Phan ca HK1-2024'!$B$371:$G$555,6,0)</f>
        <v>16/09/2024</v>
      </c>
      <c r="N557" s="33"/>
      <c r="O557" s="2" t="s">
        <v>3645</v>
      </c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</row>
    <row r="558" spans="1:43" s="1" customFormat="1" ht="23.25" hidden="1" customHeight="1">
      <c r="A558" s="28">
        <v>548</v>
      </c>
      <c r="B558" s="94" t="str">
        <f t="shared" si="8"/>
        <v>20241AA6031K19.11</v>
      </c>
      <c r="C558" s="93" t="s">
        <v>2121</v>
      </c>
      <c r="D558" s="139" t="str">
        <f>VLOOKUP(E558,[2]KHĐT_HKI_K19!$G$5:$AE$771,25,0)</f>
        <v>AA6031</v>
      </c>
      <c r="E558" s="57" t="s">
        <v>131</v>
      </c>
      <c r="F558" s="32" t="s">
        <v>45</v>
      </c>
      <c r="G558" s="30" t="s">
        <v>1</v>
      </c>
      <c r="H558" s="44" t="s">
        <v>39</v>
      </c>
      <c r="I558" s="52" t="s">
        <v>89</v>
      </c>
      <c r="J558" s="93" t="s">
        <v>3705</v>
      </c>
      <c r="K558" s="69"/>
      <c r="L558" s="38">
        <v>11</v>
      </c>
      <c r="M558" s="41" t="str">
        <f>VLOOKUP(I558,'[2]Phan ca HK1-2024'!$B$371:$G$555,6,0)</f>
        <v>16/09/2024</v>
      </c>
      <c r="N558" s="33"/>
      <c r="O558" s="2" t="s">
        <v>3645</v>
      </c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</row>
    <row r="559" spans="1:43" s="1" customFormat="1" ht="23.25" hidden="1" customHeight="1">
      <c r="A559" s="28">
        <v>549</v>
      </c>
      <c r="B559" s="94" t="str">
        <f t="shared" si="8"/>
        <v>20241BM6197K19.1</v>
      </c>
      <c r="C559" s="93" t="s">
        <v>2123</v>
      </c>
      <c r="D559" s="139" t="str">
        <f>VLOOKUP(E559,[2]KHĐT_HKI_K19!$G$5:$AE$771,25,0)</f>
        <v>BM6197</v>
      </c>
      <c r="E559" s="57" t="s">
        <v>284</v>
      </c>
      <c r="F559" s="32" t="s">
        <v>45</v>
      </c>
      <c r="G559" s="30" t="s">
        <v>3</v>
      </c>
      <c r="H559" s="44" t="s">
        <v>38</v>
      </c>
      <c r="I559" s="52" t="s">
        <v>99</v>
      </c>
      <c r="J559" s="93" t="s">
        <v>3706</v>
      </c>
      <c r="K559" s="69"/>
      <c r="L559" s="38">
        <v>1</v>
      </c>
      <c r="M559" s="41" t="str">
        <f>VLOOKUP(I559,'[2]Phan ca HK1-2024'!$B$371:$G$555,6,0)</f>
        <v>16/09/2024</v>
      </c>
      <c r="N559" s="33"/>
      <c r="O559" s="2" t="s">
        <v>3645</v>
      </c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</row>
    <row r="560" spans="1:43" ht="23.25" hidden="1" customHeight="1">
      <c r="A560" s="28">
        <v>550</v>
      </c>
      <c r="B560" s="94" t="str">
        <f t="shared" si="8"/>
        <v>20241EE6194K19.1</v>
      </c>
      <c r="C560" s="93" t="s">
        <v>2126</v>
      </c>
      <c r="D560" s="139" t="str">
        <f>VLOOKUP(E560,[2]KHĐT_HKI_K19!$G$5:$AE$771,25,0)</f>
        <v>EE6194</v>
      </c>
      <c r="E560" s="57" t="s">
        <v>452</v>
      </c>
      <c r="F560" s="32" t="s">
        <v>12</v>
      </c>
      <c r="G560" s="30" t="s">
        <v>2</v>
      </c>
      <c r="H560" s="44" t="s">
        <v>30</v>
      </c>
      <c r="I560" s="52" t="s">
        <v>329</v>
      </c>
      <c r="J560" s="93" t="s">
        <v>3727</v>
      </c>
      <c r="K560" s="69"/>
      <c r="L560" s="38">
        <v>1</v>
      </c>
      <c r="M560" s="41" t="str">
        <f>VLOOKUP(I560,'[2]Phan ca HK1-2024'!$B$371:$G$555,6,0)</f>
        <v>16/09/2024</v>
      </c>
      <c r="N560" s="33"/>
      <c r="O560" s="2" t="s">
        <v>3645</v>
      </c>
    </row>
    <row r="561" spans="1:43" ht="23.25" hidden="1" customHeight="1">
      <c r="A561" s="28">
        <v>551</v>
      </c>
      <c r="B561" s="94" t="str">
        <f t="shared" si="8"/>
        <v>20241EE6194K19.2</v>
      </c>
      <c r="C561" s="93" t="s">
        <v>2129</v>
      </c>
      <c r="D561" s="139" t="str">
        <f>VLOOKUP(E561,[2]KHĐT_HKI_K19!$G$5:$AE$771,25,0)</f>
        <v>EE6194</v>
      </c>
      <c r="E561" s="57" t="s">
        <v>452</v>
      </c>
      <c r="F561" s="32" t="s">
        <v>11</v>
      </c>
      <c r="G561" s="30" t="s">
        <v>2</v>
      </c>
      <c r="H561" s="44" t="s">
        <v>30</v>
      </c>
      <c r="I561" s="52" t="s">
        <v>330</v>
      </c>
      <c r="J561" s="93" t="s">
        <v>3728</v>
      </c>
      <c r="K561" s="69"/>
      <c r="L561" s="38">
        <v>2</v>
      </c>
      <c r="M561" s="41" t="str">
        <f>VLOOKUP(I561,'[2]Phan ca HK1-2024'!$B$371:$G$555,6,0)</f>
        <v>16/09/2024</v>
      </c>
      <c r="N561" s="33"/>
      <c r="O561" s="2" t="s">
        <v>3645</v>
      </c>
    </row>
    <row r="562" spans="1:43" ht="23.25" hidden="1" customHeight="1">
      <c r="A562" s="28">
        <v>552</v>
      </c>
      <c r="B562" s="94" t="str">
        <f t="shared" si="8"/>
        <v>20241EE6194K19.3</v>
      </c>
      <c r="C562" s="93" t="s">
        <v>2132</v>
      </c>
      <c r="D562" s="139" t="str">
        <f>VLOOKUP(E562,[2]KHĐT_HKI_K19!$G$5:$AE$771,25,0)</f>
        <v>EE6194</v>
      </c>
      <c r="E562" s="57" t="s">
        <v>452</v>
      </c>
      <c r="F562" s="32" t="s">
        <v>12</v>
      </c>
      <c r="G562" s="30" t="s">
        <v>3</v>
      </c>
      <c r="H562" s="44" t="s">
        <v>30</v>
      </c>
      <c r="I562" s="52" t="s">
        <v>331</v>
      </c>
      <c r="J562" s="93" t="s">
        <v>3729</v>
      </c>
      <c r="K562" s="69"/>
      <c r="L562" s="38">
        <v>3</v>
      </c>
      <c r="M562" s="41" t="str">
        <f>VLOOKUP(I562,'[2]Phan ca HK1-2024'!$B$371:$G$555,6,0)</f>
        <v>16/09/2024</v>
      </c>
      <c r="N562" s="33"/>
      <c r="O562" s="2" t="s">
        <v>3645</v>
      </c>
    </row>
    <row r="563" spans="1:43" ht="23.25" hidden="1" customHeight="1">
      <c r="A563" s="28">
        <v>553</v>
      </c>
      <c r="B563" s="94" t="str">
        <f t="shared" si="8"/>
        <v>20241EE6194K19.4</v>
      </c>
      <c r="C563" s="93" t="s">
        <v>2135</v>
      </c>
      <c r="D563" s="139" t="str">
        <f>VLOOKUP(E563,[2]KHĐT_HKI_K19!$G$5:$AE$771,25,0)</f>
        <v>EE6194</v>
      </c>
      <c r="E563" s="57" t="s">
        <v>452</v>
      </c>
      <c r="F563" s="32" t="s">
        <v>11</v>
      </c>
      <c r="G563" s="30" t="s">
        <v>3</v>
      </c>
      <c r="H563" s="44" t="s">
        <v>30</v>
      </c>
      <c r="I563" s="52" t="s">
        <v>332</v>
      </c>
      <c r="J563" s="93" t="s">
        <v>3726</v>
      </c>
      <c r="K563" s="69"/>
      <c r="L563" s="38">
        <v>4</v>
      </c>
      <c r="M563" s="41" t="str">
        <f>VLOOKUP(I563,'[2]Phan ca HK1-2024'!$B$371:$G$555,6,0)</f>
        <v>16/09/2024</v>
      </c>
      <c r="N563" s="33"/>
      <c r="O563" s="2" t="s">
        <v>3645</v>
      </c>
    </row>
    <row r="564" spans="1:43" ht="23.25" hidden="1" customHeight="1">
      <c r="A564" s="28">
        <v>554</v>
      </c>
      <c r="B564" s="94" t="str">
        <f t="shared" si="8"/>
        <v>20241EE6194K19.5</v>
      </c>
      <c r="C564" s="93" t="s">
        <v>2138</v>
      </c>
      <c r="D564" s="139" t="str">
        <f>VLOOKUP(E564,[2]KHĐT_HKI_K19!$G$5:$AE$771,25,0)</f>
        <v>EE6194</v>
      </c>
      <c r="E564" s="57" t="s">
        <v>452</v>
      </c>
      <c r="F564" s="32" t="s">
        <v>12</v>
      </c>
      <c r="G564" s="30" t="s">
        <v>5</v>
      </c>
      <c r="H564" s="44" t="s">
        <v>31</v>
      </c>
      <c r="I564" s="52" t="s">
        <v>333</v>
      </c>
      <c r="J564" s="93" t="s">
        <v>3730</v>
      </c>
      <c r="K564" s="69"/>
      <c r="L564" s="38">
        <v>5</v>
      </c>
      <c r="M564" s="41" t="str">
        <f>VLOOKUP(I564,'[2]Phan ca HK1-2024'!$B$371:$G$555,6,0)</f>
        <v>16/09/2024</v>
      </c>
      <c r="N564" s="33"/>
      <c r="O564" s="2" t="s">
        <v>3645</v>
      </c>
    </row>
    <row r="565" spans="1:43" ht="23.25" hidden="1" customHeight="1">
      <c r="A565" s="28">
        <v>555</v>
      </c>
      <c r="B565" s="94" t="str">
        <f t="shared" si="8"/>
        <v>20241EE6194K19.6</v>
      </c>
      <c r="C565" s="93" t="s">
        <v>2141</v>
      </c>
      <c r="D565" s="139" t="str">
        <f>VLOOKUP(E565,[2]KHĐT_HKI_K19!$G$5:$AE$771,25,0)</f>
        <v>EE6194</v>
      </c>
      <c r="E565" s="57" t="s">
        <v>452</v>
      </c>
      <c r="F565" s="32" t="s">
        <v>11</v>
      </c>
      <c r="G565" s="30" t="s">
        <v>5</v>
      </c>
      <c r="H565" s="44" t="s">
        <v>31</v>
      </c>
      <c r="I565" s="52" t="s">
        <v>334</v>
      </c>
      <c r="J565" s="93" t="s">
        <v>3731</v>
      </c>
      <c r="K565" s="69"/>
      <c r="L565" s="38">
        <v>6</v>
      </c>
      <c r="M565" s="41" t="str">
        <f>VLOOKUP(I565,'[2]Phan ca HK1-2024'!$B$371:$G$555,6,0)</f>
        <v>16/09/2024</v>
      </c>
      <c r="N565" s="33"/>
      <c r="O565" s="2" t="s">
        <v>3645</v>
      </c>
    </row>
    <row r="566" spans="1:43" ht="23.25" hidden="1" customHeight="1">
      <c r="A566" s="28">
        <v>556</v>
      </c>
      <c r="B566" s="94" t="str">
        <f t="shared" si="8"/>
        <v>20241EE6194K19.7</v>
      </c>
      <c r="C566" s="93" t="s">
        <v>2144</v>
      </c>
      <c r="D566" s="139" t="str">
        <f>VLOOKUP(E566,[2]KHĐT_HKI_K19!$G$5:$AE$771,25,0)</f>
        <v>EE6194</v>
      </c>
      <c r="E566" s="57" t="s">
        <v>452</v>
      </c>
      <c r="F566" s="32" t="s">
        <v>12</v>
      </c>
      <c r="G566" s="30" t="s">
        <v>1</v>
      </c>
      <c r="H566" s="44" t="s">
        <v>111</v>
      </c>
      <c r="I566" s="52" t="s">
        <v>335</v>
      </c>
      <c r="J566" s="93" t="s">
        <v>3732</v>
      </c>
      <c r="K566" s="69"/>
      <c r="L566" s="38">
        <v>7</v>
      </c>
      <c r="M566" s="41" t="str">
        <f>VLOOKUP(I566,'[2]Phan ca HK1-2024'!$B$371:$G$555,6,0)</f>
        <v>16/09/2024</v>
      </c>
      <c r="N566" s="33"/>
      <c r="O566" s="2" t="s">
        <v>3645</v>
      </c>
    </row>
    <row r="567" spans="1:43" ht="23.25" hidden="1" customHeight="1">
      <c r="A567" s="28">
        <v>557</v>
      </c>
      <c r="B567" s="94" t="str">
        <f t="shared" si="8"/>
        <v>20241AT6086K19.1</v>
      </c>
      <c r="C567" s="93" t="s">
        <v>2147</v>
      </c>
      <c r="D567" s="139" t="str">
        <f>VLOOKUP(E567,[2]KHĐT_HKI_K19!$G$5:$AE$771,25,0)</f>
        <v>AT6086</v>
      </c>
      <c r="E567" s="57" t="s">
        <v>421</v>
      </c>
      <c r="F567" s="32" t="s">
        <v>11</v>
      </c>
      <c r="G567" s="30" t="s">
        <v>3</v>
      </c>
      <c r="H567" s="44" t="s">
        <v>34</v>
      </c>
      <c r="I567" s="52" t="s">
        <v>413</v>
      </c>
      <c r="J567" s="93" t="s">
        <v>3694</v>
      </c>
      <c r="K567" s="69"/>
      <c r="L567" s="38">
        <v>1</v>
      </c>
      <c r="M567" s="41" t="str">
        <f>VLOOKUP(I567,'[2]Phan ca HK1-2024'!$B$371:$G$555,6,0)</f>
        <v>16/09/2024</v>
      </c>
      <c r="N567" s="24"/>
      <c r="O567" s="2" t="s">
        <v>3645</v>
      </c>
    </row>
    <row r="568" spans="1:43" ht="23.25" hidden="1" customHeight="1">
      <c r="A568" s="28">
        <v>558</v>
      </c>
      <c r="B568" s="94" t="str">
        <f t="shared" si="8"/>
        <v>20241EE6126K19.1</v>
      </c>
      <c r="C568" s="93" t="s">
        <v>2150</v>
      </c>
      <c r="D568" s="139" t="str">
        <f>VLOOKUP(E568,[2]KHĐT_HKI_K19!$G$5:$AE$771,25,0)</f>
        <v>EE6126</v>
      </c>
      <c r="E568" s="57" t="s">
        <v>419</v>
      </c>
      <c r="F568" s="32" t="s">
        <v>11</v>
      </c>
      <c r="G568" s="30" t="s">
        <v>4</v>
      </c>
      <c r="H568" s="44" t="s">
        <v>35</v>
      </c>
      <c r="I568" s="52" t="s">
        <v>414</v>
      </c>
      <c r="J568" s="93" t="s">
        <v>3739</v>
      </c>
      <c r="K568" s="69"/>
      <c r="L568" s="38">
        <v>1</v>
      </c>
      <c r="M568" s="41" t="str">
        <f>VLOOKUP(I568,'[2]Phan ca HK1-2024'!$B$371:$G$555,6,0)</f>
        <v>16/09/2024</v>
      </c>
      <c r="N568" s="33"/>
      <c r="O568" s="2" t="s">
        <v>3645</v>
      </c>
    </row>
    <row r="569" spans="1:43" ht="23.25" hidden="1" customHeight="1">
      <c r="A569" s="28">
        <v>559</v>
      </c>
      <c r="B569" s="94" t="str">
        <f t="shared" si="8"/>
        <v>20241BM6093K19.1</v>
      </c>
      <c r="C569" s="93" t="s">
        <v>2153</v>
      </c>
      <c r="D569" s="139" t="str">
        <f>VLOOKUP(E569,[2]KHĐT_HKI_K19!$G$5:$AE$771,25,0)</f>
        <v>BM6093</v>
      </c>
      <c r="E569" s="57" t="s">
        <v>170</v>
      </c>
      <c r="F569" s="32" t="s">
        <v>65</v>
      </c>
      <c r="G569" s="30" t="s">
        <v>3</v>
      </c>
      <c r="H569" s="44" t="s">
        <v>38</v>
      </c>
      <c r="I569" s="52" t="s">
        <v>165</v>
      </c>
      <c r="J569" s="93" t="s">
        <v>3707</v>
      </c>
      <c r="K569" s="69"/>
      <c r="L569" s="38">
        <v>1</v>
      </c>
      <c r="M569" s="41" t="str">
        <f>VLOOKUP(I569,'[2]Phan ca HK1-2024'!$B$371:$G$555,6,0)</f>
        <v>16/09/2024</v>
      </c>
      <c r="N569" s="24"/>
      <c r="O569" s="2" t="s">
        <v>3645</v>
      </c>
      <c r="AP569" s="3"/>
      <c r="AQ569" s="3"/>
    </row>
    <row r="570" spans="1:43" ht="23.25" hidden="1" customHeight="1">
      <c r="A570" s="28">
        <v>560</v>
      </c>
      <c r="B570" s="94" t="str">
        <f t="shared" si="8"/>
        <v>20241BM6176K19.1</v>
      </c>
      <c r="C570" s="93" t="s">
        <v>2156</v>
      </c>
      <c r="D570" s="139" t="str">
        <f>VLOOKUP(E570,[2]KHĐT_HKI_K19!$G$5:$AE$771,25,0)</f>
        <v>BM6176</v>
      </c>
      <c r="E570" s="57" t="s">
        <v>286</v>
      </c>
      <c r="F570" s="32" t="s">
        <v>217</v>
      </c>
      <c r="G570" s="30" t="s">
        <v>4</v>
      </c>
      <c r="H570" s="44" t="s">
        <v>43</v>
      </c>
      <c r="I570" s="52" t="s">
        <v>60</v>
      </c>
      <c r="J570" s="93" t="s">
        <v>3709</v>
      </c>
      <c r="K570" s="69"/>
      <c r="L570" s="38">
        <v>1</v>
      </c>
      <c r="M570" s="41" t="str">
        <f>VLOOKUP(I570,'[2]Phan ca HK1-2024'!$B$371:$G$555,6,0)</f>
        <v>16/09/2024</v>
      </c>
      <c r="N570" s="33"/>
      <c r="O570" s="2" t="s">
        <v>3645</v>
      </c>
    </row>
    <row r="571" spans="1:43" ht="23.25" hidden="1" customHeight="1">
      <c r="A571" s="28">
        <v>561</v>
      </c>
      <c r="B571" s="94" t="str">
        <f t="shared" si="8"/>
        <v>20241BM6176K19.2</v>
      </c>
      <c r="C571" s="93" t="s">
        <v>2159</v>
      </c>
      <c r="D571" s="139" t="str">
        <f>VLOOKUP(E571,[2]KHĐT_HKI_K19!$G$5:$AE$771,25,0)</f>
        <v>BM6176</v>
      </c>
      <c r="E571" s="57" t="s">
        <v>286</v>
      </c>
      <c r="F571" s="32" t="s">
        <v>214</v>
      </c>
      <c r="G571" s="30" t="s">
        <v>4</v>
      </c>
      <c r="H571" s="44" t="s">
        <v>21</v>
      </c>
      <c r="I571" s="52" t="s">
        <v>149</v>
      </c>
      <c r="J571" s="93" t="s">
        <v>3708</v>
      </c>
      <c r="K571" s="69"/>
      <c r="L571" s="38">
        <v>2</v>
      </c>
      <c r="M571" s="41" t="str">
        <f>VLOOKUP(I571,'[2]Phan ca HK1-2024'!$B$371:$G$555,6,0)</f>
        <v>16/09/2024</v>
      </c>
      <c r="N571" s="33"/>
      <c r="O571" s="2" t="s">
        <v>3645</v>
      </c>
    </row>
    <row r="572" spans="1:43" ht="23.25" hidden="1" customHeight="1">
      <c r="A572" s="28">
        <v>562</v>
      </c>
      <c r="B572" s="94" t="str">
        <f t="shared" si="8"/>
        <v>20241BS6019K19.1</v>
      </c>
      <c r="C572" s="93" t="s">
        <v>2162</v>
      </c>
      <c r="D572" s="139" t="str">
        <f>VLOOKUP(E572,[2]KHĐT_HKI_K19!$G$5:$AE$771,25,0)</f>
        <v>BS6019</v>
      </c>
      <c r="E572" s="57" t="s">
        <v>230</v>
      </c>
      <c r="F572" s="32" t="s">
        <v>18</v>
      </c>
      <c r="G572" s="30" t="s">
        <v>5</v>
      </c>
      <c r="H572" s="44" t="s">
        <v>23</v>
      </c>
      <c r="I572" s="52" t="s">
        <v>540</v>
      </c>
      <c r="J572" s="93" t="s">
        <v>3659</v>
      </c>
      <c r="K572" s="69"/>
      <c r="L572" s="38">
        <v>1</v>
      </c>
      <c r="M572" s="41" t="str">
        <f>VLOOKUP(I572,'[2]Phan ca HK1-2024'!$B$371:$G$555,6,0)</f>
        <v>16/09/2024</v>
      </c>
      <c r="N572" s="33"/>
      <c r="O572" s="2" t="s">
        <v>3645</v>
      </c>
    </row>
    <row r="573" spans="1:43" ht="23.25" hidden="1" customHeight="1">
      <c r="A573" s="28">
        <v>563</v>
      </c>
      <c r="B573" s="94" t="str">
        <f t="shared" si="8"/>
        <v>20241BS6019K19.2</v>
      </c>
      <c r="C573" s="93" t="s">
        <v>2165</v>
      </c>
      <c r="D573" s="139" t="str">
        <f>VLOOKUP(E573,[2]KHĐT_HKI_K19!$G$5:$AE$771,25,0)</f>
        <v>BS6019</v>
      </c>
      <c r="E573" s="57" t="s">
        <v>230</v>
      </c>
      <c r="F573" s="32" t="s">
        <v>46</v>
      </c>
      <c r="G573" s="30" t="s">
        <v>1</v>
      </c>
      <c r="H573" s="44" t="s">
        <v>25</v>
      </c>
      <c r="I573" s="52" t="s">
        <v>315</v>
      </c>
      <c r="J573" s="93" t="s">
        <v>3674</v>
      </c>
      <c r="K573" s="69"/>
      <c r="L573" s="38">
        <v>2</v>
      </c>
      <c r="M573" s="41" t="str">
        <f>VLOOKUP(I573,'[2]Phan ca HK1-2024'!$B$371:$G$555,6,0)</f>
        <v>16/09/2024</v>
      </c>
      <c r="N573" s="33"/>
      <c r="O573" s="2" t="s">
        <v>3645</v>
      </c>
    </row>
    <row r="574" spans="1:43" ht="23.25" hidden="1" customHeight="1">
      <c r="A574" s="28">
        <v>564</v>
      </c>
      <c r="B574" s="94" t="str">
        <f t="shared" si="8"/>
        <v>20241BS6019K19.3</v>
      </c>
      <c r="C574" s="454" t="s">
        <v>2168</v>
      </c>
      <c r="D574" s="139" t="str">
        <f>VLOOKUP(E574,[2]KHĐT_HKI_K19!$G$5:$AE$771,25,0)</f>
        <v>BS6019</v>
      </c>
      <c r="E574" s="57" t="s">
        <v>230</v>
      </c>
      <c r="F574" s="32" t="s">
        <v>48</v>
      </c>
      <c r="G574" s="30" t="s">
        <v>0</v>
      </c>
      <c r="H574" s="44" t="s">
        <v>25</v>
      </c>
      <c r="I574" s="52" t="s">
        <v>316</v>
      </c>
      <c r="J574" s="93" t="s">
        <v>3675</v>
      </c>
      <c r="K574" s="69"/>
      <c r="L574" s="39">
        <v>3</v>
      </c>
      <c r="M574" s="41" t="str">
        <f>VLOOKUP(I574,'[2]Phan ca HK1-2024'!$B$371:$G$555,6,0)</f>
        <v>16/09/2024</v>
      </c>
      <c r="N574" s="24"/>
      <c r="O574" s="2" t="s">
        <v>3645</v>
      </c>
    </row>
    <row r="575" spans="1:43" ht="23.25" hidden="1" customHeight="1">
      <c r="A575" s="28">
        <v>565</v>
      </c>
      <c r="B575" s="94" t="str">
        <f t="shared" si="8"/>
        <v>20241BS6019K19.3</v>
      </c>
      <c r="C575" s="446"/>
      <c r="D575" s="139" t="str">
        <f>VLOOKUP(E575,[2]KHĐT_HKI_K19!$G$5:$AE$771,25,0)</f>
        <v>BS6019</v>
      </c>
      <c r="E575" s="57" t="s">
        <v>230</v>
      </c>
      <c r="F575" s="32" t="s">
        <v>48</v>
      </c>
      <c r="G575" s="30" t="s">
        <v>0</v>
      </c>
      <c r="H575" s="44" t="s">
        <v>25</v>
      </c>
      <c r="I575" s="34" t="s">
        <v>572</v>
      </c>
      <c r="J575" s="33"/>
      <c r="K575" s="69"/>
      <c r="L575" s="39">
        <v>3</v>
      </c>
      <c r="M575" s="41" t="str">
        <f>VLOOKUP(I575,'[2]Phan ca HK1-2024'!$B$371:$G$555,6,0)</f>
        <v>16/09/2024</v>
      </c>
      <c r="N575" s="69" t="s">
        <v>521</v>
      </c>
      <c r="O575" s="2" t="s">
        <v>3645</v>
      </c>
    </row>
    <row r="576" spans="1:43" ht="23.25" hidden="1" customHeight="1">
      <c r="A576" s="28">
        <v>566</v>
      </c>
      <c r="B576" s="94" t="str">
        <f t="shared" si="8"/>
        <v>20241BS6019K19.4</v>
      </c>
      <c r="C576" s="93" t="s">
        <v>2171</v>
      </c>
      <c r="D576" s="139" t="str">
        <f>VLOOKUP(E576,[2]KHĐT_HKI_K19!$G$5:$AE$771,25,0)</f>
        <v>BS6019</v>
      </c>
      <c r="E576" s="57" t="s">
        <v>230</v>
      </c>
      <c r="F576" s="32" t="s">
        <v>45</v>
      </c>
      <c r="G576" s="30" t="s">
        <v>1</v>
      </c>
      <c r="H576" s="44" t="s">
        <v>25</v>
      </c>
      <c r="I576" s="52" t="s">
        <v>317</v>
      </c>
      <c r="J576" s="93" t="s">
        <v>3676</v>
      </c>
      <c r="K576" s="69"/>
      <c r="L576" s="38">
        <v>4</v>
      </c>
      <c r="M576" s="41" t="str">
        <f>VLOOKUP(I576,'[2]Phan ca HK1-2024'!$B$371:$G$555,6,0)</f>
        <v>16/09/2024</v>
      </c>
      <c r="N576" s="33"/>
      <c r="O576" s="2" t="s">
        <v>3645</v>
      </c>
    </row>
    <row r="577" spans="1:43" ht="23.25" hidden="1" customHeight="1">
      <c r="A577" s="28">
        <v>567</v>
      </c>
      <c r="B577" s="94" t="str">
        <f t="shared" si="8"/>
        <v>20241BS6019K19.5</v>
      </c>
      <c r="C577" s="93" t="s">
        <v>2174</v>
      </c>
      <c r="D577" s="139" t="str">
        <f>VLOOKUP(E577,[2]KHĐT_HKI_K19!$G$5:$AE$771,25,0)</f>
        <v>BS6019</v>
      </c>
      <c r="E577" s="57" t="s">
        <v>230</v>
      </c>
      <c r="F577" s="32" t="s">
        <v>19</v>
      </c>
      <c r="G577" s="30" t="s">
        <v>1</v>
      </c>
      <c r="H577" s="44" t="s">
        <v>111</v>
      </c>
      <c r="I577" s="52" t="s">
        <v>318</v>
      </c>
      <c r="J577" s="93" t="s">
        <v>3677</v>
      </c>
      <c r="K577" s="69"/>
      <c r="L577" s="38">
        <v>5</v>
      </c>
      <c r="M577" s="41" t="str">
        <f>VLOOKUP(I577,'[2]Phan ca HK1-2024'!$B$371:$G$555,6,0)</f>
        <v>16/09/2024</v>
      </c>
      <c r="N577" s="33"/>
      <c r="O577" s="2" t="s">
        <v>3645</v>
      </c>
    </row>
    <row r="578" spans="1:43" ht="23.25" hidden="1" customHeight="1">
      <c r="A578" s="28">
        <v>568</v>
      </c>
      <c r="B578" s="94" t="str">
        <f t="shared" si="8"/>
        <v>20241BS6019K19.6</v>
      </c>
      <c r="C578" s="93" t="s">
        <v>2177</v>
      </c>
      <c r="D578" s="139" t="str">
        <f>VLOOKUP(E578,[2]KHĐT_HKI_K19!$G$5:$AE$771,25,0)</f>
        <v>BS6019</v>
      </c>
      <c r="E578" s="57" t="s">
        <v>230</v>
      </c>
      <c r="F578" s="32" t="s">
        <v>48</v>
      </c>
      <c r="G578" s="30" t="s">
        <v>1</v>
      </c>
      <c r="H578" s="44" t="s">
        <v>110</v>
      </c>
      <c r="I578" s="52" t="s">
        <v>412</v>
      </c>
      <c r="J578" s="93" t="s">
        <v>3678</v>
      </c>
      <c r="K578" s="69"/>
      <c r="L578" s="38">
        <v>6</v>
      </c>
      <c r="M578" s="41" t="str">
        <f>VLOOKUP(I578,'[2]Phan ca HK1-2024'!$B$371:$G$555,6,0)</f>
        <v>16/09/2024</v>
      </c>
      <c r="N578" s="33"/>
      <c r="O578" s="2" t="s">
        <v>3645</v>
      </c>
    </row>
    <row r="579" spans="1:43" ht="23.25" hidden="1" customHeight="1">
      <c r="A579" s="28">
        <v>569</v>
      </c>
      <c r="B579" s="94" t="str">
        <f t="shared" si="8"/>
        <v>20241BS6019K19.7</v>
      </c>
      <c r="C579" s="93" t="s">
        <v>2180</v>
      </c>
      <c r="D579" s="139" t="str">
        <f>VLOOKUP(E579,[2]KHĐT_HKI_K19!$G$5:$AE$771,25,0)</f>
        <v>BS6019</v>
      </c>
      <c r="E579" s="57" t="s">
        <v>230</v>
      </c>
      <c r="F579" s="32" t="s">
        <v>48</v>
      </c>
      <c r="G579" s="30" t="s">
        <v>5</v>
      </c>
      <c r="H579" s="44" t="s">
        <v>35</v>
      </c>
      <c r="I579" s="52" t="s">
        <v>71</v>
      </c>
      <c r="J579" s="93" t="s">
        <v>3666</v>
      </c>
      <c r="K579" s="69"/>
      <c r="L579" s="38">
        <v>7</v>
      </c>
      <c r="M579" s="41" t="str">
        <f>VLOOKUP(I579,'[2]Phan ca HK1-2024'!$B$371:$G$555,6,0)</f>
        <v>16/09/2024</v>
      </c>
      <c r="N579" s="33"/>
      <c r="O579" s="2" t="s">
        <v>3645</v>
      </c>
    </row>
    <row r="580" spans="1:43" ht="23.25" hidden="1" customHeight="1">
      <c r="A580" s="28">
        <v>570</v>
      </c>
      <c r="B580" s="94" t="str">
        <f t="shared" si="8"/>
        <v>20241BS6019K19.8</v>
      </c>
      <c r="C580" s="93" t="s">
        <v>2183</v>
      </c>
      <c r="D580" s="139" t="str">
        <f>VLOOKUP(E580,[2]KHĐT_HKI_K19!$G$5:$AE$771,25,0)</f>
        <v>BS6019</v>
      </c>
      <c r="E580" s="57" t="s">
        <v>230</v>
      </c>
      <c r="F580" s="32" t="s">
        <v>47</v>
      </c>
      <c r="G580" s="30" t="s">
        <v>5</v>
      </c>
      <c r="H580" s="44" t="s">
        <v>37</v>
      </c>
      <c r="I580" s="52" t="s">
        <v>109</v>
      </c>
      <c r="J580" s="93" t="s">
        <v>3667</v>
      </c>
      <c r="K580" s="69"/>
      <c r="L580" s="38">
        <v>8</v>
      </c>
      <c r="M580" s="41" t="str">
        <f>VLOOKUP(I580,'[2]Phan ca HK1-2024'!$B$371:$G$555,6,0)</f>
        <v>16/09/2024</v>
      </c>
      <c r="N580" s="33"/>
      <c r="O580" s="2" t="s">
        <v>3645</v>
      </c>
    </row>
    <row r="581" spans="1:43" ht="23.25" hidden="1" customHeight="1">
      <c r="A581" s="28">
        <v>571</v>
      </c>
      <c r="B581" s="94" t="str">
        <f t="shared" si="8"/>
        <v>20241BS6019K19.9</v>
      </c>
      <c r="C581" s="93" t="s">
        <v>2186</v>
      </c>
      <c r="D581" s="139" t="str">
        <f>VLOOKUP(E581,[2]KHĐT_HKI_K19!$G$5:$AE$771,25,0)</f>
        <v>BS6019</v>
      </c>
      <c r="E581" s="57" t="s">
        <v>230</v>
      </c>
      <c r="F581" s="32" t="s">
        <v>46</v>
      </c>
      <c r="G581" s="30" t="s">
        <v>0</v>
      </c>
      <c r="H581" s="44" t="s">
        <v>24</v>
      </c>
      <c r="I581" s="52" t="s">
        <v>69</v>
      </c>
      <c r="J581" s="93" t="s">
        <v>3672</v>
      </c>
      <c r="K581" s="69"/>
      <c r="L581" s="38">
        <v>9</v>
      </c>
      <c r="M581" s="41" t="str">
        <f>VLOOKUP(I581,'[2]Phan ca HK1-2024'!$B$371:$G$555,6,0)</f>
        <v>16/09/2024</v>
      </c>
      <c r="N581" s="24"/>
      <c r="O581" s="2" t="s">
        <v>3645</v>
      </c>
      <c r="AP581" s="3"/>
      <c r="AQ581" s="3"/>
    </row>
    <row r="582" spans="1:43" ht="23.25" hidden="1" customHeight="1">
      <c r="A582" s="28">
        <v>572</v>
      </c>
      <c r="B582" s="94" t="str">
        <f t="shared" si="8"/>
        <v>20241BS6019K19.10</v>
      </c>
      <c r="C582" s="93" t="s">
        <v>2189</v>
      </c>
      <c r="D582" s="139" t="str">
        <f>VLOOKUP(E582,[2]KHĐT_HKI_K19!$G$5:$AE$771,25,0)</f>
        <v>BS6019</v>
      </c>
      <c r="E582" s="57" t="s">
        <v>230</v>
      </c>
      <c r="F582" s="32" t="s">
        <v>45</v>
      </c>
      <c r="G582" s="30" t="s">
        <v>0</v>
      </c>
      <c r="H582" s="44" t="s">
        <v>37</v>
      </c>
      <c r="I582" s="52" t="s">
        <v>70</v>
      </c>
      <c r="J582" s="93" t="s">
        <v>3673</v>
      </c>
      <c r="K582" s="69"/>
      <c r="L582" s="38">
        <v>10</v>
      </c>
      <c r="M582" s="41" t="str">
        <f>VLOOKUP(I582,'[2]Phan ca HK1-2024'!$B$371:$G$555,6,0)</f>
        <v>16/09/2024</v>
      </c>
      <c r="N582" s="24"/>
      <c r="O582" s="2" t="s">
        <v>3645</v>
      </c>
      <c r="AP582" s="3"/>
      <c r="AQ582" s="3"/>
    </row>
    <row r="583" spans="1:43" ht="23.25" hidden="1" customHeight="1">
      <c r="A583" s="28">
        <v>573</v>
      </c>
      <c r="B583" s="94" t="str">
        <f t="shared" si="8"/>
        <v>20241BS6019K19.11</v>
      </c>
      <c r="C583" s="93" t="s">
        <v>2191</v>
      </c>
      <c r="D583" s="139" t="str">
        <f>VLOOKUP(E583,[2]KHĐT_HKI_K19!$G$5:$AE$771,25,0)</f>
        <v>BS6019</v>
      </c>
      <c r="E583" s="57" t="s">
        <v>230</v>
      </c>
      <c r="F583" s="32" t="s">
        <v>19</v>
      </c>
      <c r="G583" s="30" t="s">
        <v>0</v>
      </c>
      <c r="H583" s="44" t="s">
        <v>38</v>
      </c>
      <c r="I583" s="52" t="s">
        <v>99</v>
      </c>
      <c r="J583" s="93" t="s">
        <v>3706</v>
      </c>
      <c r="K583" s="69"/>
      <c r="L583" s="38">
        <v>11</v>
      </c>
      <c r="M583" s="41" t="str">
        <f>VLOOKUP(I583,'[2]Phan ca HK1-2024'!$B$371:$G$555,6,0)</f>
        <v>16/09/2024</v>
      </c>
      <c r="N583" s="33"/>
      <c r="O583" s="2" t="s">
        <v>3645</v>
      </c>
    </row>
    <row r="584" spans="1:43" ht="23.25" customHeight="1">
      <c r="A584" s="28">
        <v>574</v>
      </c>
      <c r="B584" s="94" t="str">
        <f t="shared" si="8"/>
        <v>20241BM6162K19.1</v>
      </c>
      <c r="C584" s="93" t="s">
        <v>2194</v>
      </c>
      <c r="D584" s="139" t="str">
        <f>VLOOKUP(E584,[2]KHĐT_HKI_K19!$G$5:$AE$771,25,0)</f>
        <v>BM6162</v>
      </c>
      <c r="E584" s="57" t="s">
        <v>293</v>
      </c>
      <c r="F584" s="32" t="s">
        <v>45</v>
      </c>
      <c r="G584" s="30" t="s">
        <v>1</v>
      </c>
      <c r="H584" s="44" t="s">
        <v>43</v>
      </c>
      <c r="I584" s="52" t="s">
        <v>92</v>
      </c>
      <c r="J584" s="146" t="s">
        <v>3713</v>
      </c>
      <c r="K584" s="69"/>
      <c r="L584" s="38">
        <v>1</v>
      </c>
      <c r="M584" s="41" t="str">
        <f>VLOOKUP(I584,'[2]Phan ca HK1-2024'!$B$371:$G$555,6,0)</f>
        <v>16/09/2024</v>
      </c>
      <c r="N584" s="33"/>
      <c r="O584" s="2" t="s">
        <v>3645</v>
      </c>
    </row>
    <row r="585" spans="1:43" ht="23.25" customHeight="1">
      <c r="A585" s="28">
        <v>575</v>
      </c>
      <c r="B585" s="94" t="str">
        <f t="shared" si="8"/>
        <v>20241BM6162K19.2</v>
      </c>
      <c r="C585" s="93" t="s">
        <v>2197</v>
      </c>
      <c r="D585" s="139" t="str">
        <f>VLOOKUP(E585,[2]KHĐT_HKI_K19!$G$5:$AE$771,25,0)</f>
        <v>BM6162</v>
      </c>
      <c r="E585" s="57" t="s">
        <v>293</v>
      </c>
      <c r="F585" s="32" t="s">
        <v>47</v>
      </c>
      <c r="G585" s="30" t="s">
        <v>1</v>
      </c>
      <c r="H585" s="44" t="s">
        <v>43</v>
      </c>
      <c r="I585" s="52" t="s">
        <v>93</v>
      </c>
      <c r="J585" s="146" t="s">
        <v>3712</v>
      </c>
      <c r="K585" s="69"/>
      <c r="L585" s="38">
        <v>2</v>
      </c>
      <c r="M585" s="41" t="str">
        <f>VLOOKUP(I585,'[2]Phan ca HK1-2024'!$B$371:$G$555,6,0)</f>
        <v>16/09/2024</v>
      </c>
      <c r="N585" s="33"/>
      <c r="O585" s="2" t="s">
        <v>3645</v>
      </c>
    </row>
    <row r="586" spans="1:43" ht="23.25" customHeight="1">
      <c r="A586" s="28">
        <v>576</v>
      </c>
      <c r="B586" s="94" t="str">
        <f t="shared" si="8"/>
        <v>20241BM6162K19.3</v>
      </c>
      <c r="C586" s="93" t="s">
        <v>2200</v>
      </c>
      <c r="D586" s="139" t="str">
        <f>VLOOKUP(E586,[2]KHĐT_HKI_K19!$G$5:$AE$771,25,0)</f>
        <v>BM6162</v>
      </c>
      <c r="E586" s="57" t="s">
        <v>293</v>
      </c>
      <c r="F586" s="32" t="s">
        <v>48</v>
      </c>
      <c r="G586" s="30" t="s">
        <v>1</v>
      </c>
      <c r="H586" s="44" t="s">
        <v>36</v>
      </c>
      <c r="I586" s="52" t="s">
        <v>94</v>
      </c>
      <c r="J586" s="146" t="s">
        <v>3714</v>
      </c>
      <c r="K586" s="69"/>
      <c r="L586" s="38">
        <v>3</v>
      </c>
      <c r="M586" s="41" t="str">
        <f>VLOOKUP(I586,'[2]Phan ca HK1-2024'!$B$371:$G$555,6,0)</f>
        <v>16/09/2024</v>
      </c>
      <c r="N586" s="33"/>
      <c r="O586" s="2" t="s">
        <v>3645</v>
      </c>
    </row>
    <row r="587" spans="1:43" ht="23.25" customHeight="1">
      <c r="A587" s="28">
        <v>577</v>
      </c>
      <c r="B587" s="94" t="str">
        <f t="shared" ref="B587:B650" si="9">CONCATENATE(20241,$D587,"K19.",$L587)</f>
        <v>20241BM6162K19.4</v>
      </c>
      <c r="C587" s="93" t="s">
        <v>2203</v>
      </c>
      <c r="D587" s="139" t="str">
        <f>VLOOKUP(E587,[2]KHĐT_HKI_K19!$G$5:$AE$771,25,0)</f>
        <v>BM6162</v>
      </c>
      <c r="E587" s="57" t="s">
        <v>293</v>
      </c>
      <c r="F587" s="32" t="s">
        <v>47</v>
      </c>
      <c r="G587" s="30" t="s">
        <v>4</v>
      </c>
      <c r="H587" s="44" t="s">
        <v>21</v>
      </c>
      <c r="I587" s="52" t="s">
        <v>95</v>
      </c>
      <c r="J587" s="146" t="s">
        <v>3715</v>
      </c>
      <c r="K587" s="69"/>
      <c r="L587" s="38">
        <v>4</v>
      </c>
      <c r="M587" s="41" t="str">
        <f>VLOOKUP(I587,'[2]Phan ca HK1-2024'!$B$371:$G$555,6,0)</f>
        <v>16/09/2024</v>
      </c>
      <c r="N587" s="24"/>
      <c r="O587" s="2" t="s">
        <v>3645</v>
      </c>
      <c r="AP587" s="3"/>
      <c r="AQ587" s="3"/>
    </row>
    <row r="588" spans="1:43" ht="23.25" hidden="1" customHeight="1">
      <c r="A588" s="28">
        <v>578</v>
      </c>
      <c r="B588" s="94" t="str">
        <f t="shared" si="9"/>
        <v>20241BM6162K19.6</v>
      </c>
      <c r="C588" s="125" t="s">
        <v>3640</v>
      </c>
      <c r="D588" s="139" t="str">
        <f>VLOOKUP(E588,[2]KHĐT_HKI_K19!$G$5:$AE$771,25,0)</f>
        <v>BM6162</v>
      </c>
      <c r="E588" s="57" t="s">
        <v>293</v>
      </c>
      <c r="F588" s="32" t="s">
        <v>45</v>
      </c>
      <c r="G588" s="30" t="s">
        <v>4</v>
      </c>
      <c r="H588" s="44" t="s">
        <v>3630</v>
      </c>
      <c r="I588" s="31" t="s">
        <v>448</v>
      </c>
      <c r="J588" s="33"/>
      <c r="K588" s="199" t="s">
        <v>3934</v>
      </c>
      <c r="L588" s="79">
        <v>6</v>
      </c>
      <c r="M588" s="41" t="str">
        <f>VLOOKUP(I588,'[2]Phan ca HK1-2024'!$B$371:$G$555,6,0)</f>
        <v>16/09/2024</v>
      </c>
      <c r="N588" s="54"/>
      <c r="O588" s="2" t="s">
        <v>3645</v>
      </c>
    </row>
    <row r="589" spans="1:43" ht="23.25" customHeight="1">
      <c r="A589" s="28">
        <v>579</v>
      </c>
      <c r="B589" s="94" t="str">
        <f t="shared" si="9"/>
        <v>20241BM6162K19.5</v>
      </c>
      <c r="C589" s="93" t="s">
        <v>2206</v>
      </c>
      <c r="D589" s="139" t="str">
        <f>VLOOKUP(E589,[2]KHĐT_HKI_K19!$G$5:$AE$771,25,0)</f>
        <v>BM6162</v>
      </c>
      <c r="E589" s="57" t="s">
        <v>293</v>
      </c>
      <c r="F589" s="32" t="s">
        <v>48</v>
      </c>
      <c r="G589" s="30" t="s">
        <v>4</v>
      </c>
      <c r="H589" s="44" t="s">
        <v>21</v>
      </c>
      <c r="I589" s="52" t="s">
        <v>96</v>
      </c>
      <c r="J589" s="146" t="s">
        <v>3716</v>
      </c>
      <c r="K589" s="69"/>
      <c r="L589" s="79">
        <v>5</v>
      </c>
      <c r="M589" s="41" t="str">
        <f>VLOOKUP(I589,'[2]Phan ca HK1-2024'!$B$371:$G$555,6,0)</f>
        <v>16/09/2024</v>
      </c>
      <c r="N589" s="24"/>
      <c r="O589" s="2" t="s">
        <v>3645</v>
      </c>
      <c r="AP589" s="3"/>
      <c r="AQ589" s="3"/>
    </row>
    <row r="590" spans="1:43" ht="23.25" hidden="1" customHeight="1">
      <c r="A590" s="28">
        <v>580</v>
      </c>
      <c r="B590" s="94" t="str">
        <f t="shared" si="9"/>
        <v>20241BM6115K19.1</v>
      </c>
      <c r="C590" s="93" t="s">
        <v>2209</v>
      </c>
      <c r="D590" s="139" t="str">
        <f>VLOOKUP(E590,[2]KHĐT_HKI_K19!$G$5:$AE$771,25,0)</f>
        <v>BM6115</v>
      </c>
      <c r="E590" s="57" t="s">
        <v>238</v>
      </c>
      <c r="F590" s="32" t="s">
        <v>47</v>
      </c>
      <c r="G590" s="30" t="s">
        <v>4</v>
      </c>
      <c r="H590" s="44" t="s">
        <v>36</v>
      </c>
      <c r="I590" s="52" t="s">
        <v>97</v>
      </c>
      <c r="J590" s="93" t="s">
        <v>3718</v>
      </c>
      <c r="K590" s="69"/>
      <c r="L590" s="38">
        <v>1</v>
      </c>
      <c r="M590" s="41" t="str">
        <f>VLOOKUP(I590,'[2]Phan ca HK1-2024'!$B$371:$G$555,6,0)</f>
        <v>16/09/2024</v>
      </c>
      <c r="N590" s="24"/>
      <c r="O590" s="2" t="s">
        <v>3645</v>
      </c>
      <c r="AP590" s="3"/>
      <c r="AQ590" s="3"/>
    </row>
    <row r="591" spans="1:43" ht="23.25" hidden="1" customHeight="1">
      <c r="A591" s="28">
        <v>581</v>
      </c>
      <c r="B591" s="94" t="str">
        <f t="shared" si="9"/>
        <v>20241BM6115K19.2</v>
      </c>
      <c r="C591" s="93" t="s">
        <v>2212</v>
      </c>
      <c r="D591" s="139" t="str">
        <f>VLOOKUP(E591,[2]KHĐT_HKI_K19!$G$5:$AE$771,25,0)</f>
        <v>BM6115</v>
      </c>
      <c r="E591" s="57" t="s">
        <v>238</v>
      </c>
      <c r="F591" s="32" t="s">
        <v>48</v>
      </c>
      <c r="G591" s="30" t="s">
        <v>4</v>
      </c>
      <c r="H591" s="44" t="s">
        <v>38</v>
      </c>
      <c r="I591" s="52" t="s">
        <v>98</v>
      </c>
      <c r="J591" s="93" t="s">
        <v>3717</v>
      </c>
      <c r="K591" s="69"/>
      <c r="L591" s="38">
        <v>2</v>
      </c>
      <c r="M591" s="41" t="str">
        <f>VLOOKUP(I591,'[2]Phan ca HK1-2024'!$B$371:$G$555,6,0)</f>
        <v>16/09/2024</v>
      </c>
      <c r="N591" s="24"/>
      <c r="O591" s="2" t="s">
        <v>3645</v>
      </c>
      <c r="AP591" s="3"/>
      <c r="AQ591" s="3"/>
    </row>
    <row r="592" spans="1:43" ht="23.25" hidden="1" customHeight="1">
      <c r="A592" s="28">
        <v>582</v>
      </c>
      <c r="B592" s="94" t="str">
        <f t="shared" si="9"/>
        <v>20241BM6143K19.1</v>
      </c>
      <c r="C592" s="93" t="s">
        <v>2215</v>
      </c>
      <c r="D592" s="139" t="str">
        <f>VLOOKUP(E592,[2]KHĐT_HKI_K19!$G$5:$AE$771,25,0)</f>
        <v>BM6143</v>
      </c>
      <c r="E592" s="57" t="s">
        <v>241</v>
      </c>
      <c r="F592" s="32" t="s">
        <v>48</v>
      </c>
      <c r="G592" s="30" t="s">
        <v>1</v>
      </c>
      <c r="H592" s="44" t="s">
        <v>24</v>
      </c>
      <c r="I592" s="52" t="s">
        <v>100</v>
      </c>
      <c r="J592" s="93" t="s">
        <v>3720</v>
      </c>
      <c r="K592" s="69"/>
      <c r="L592" s="38">
        <v>1</v>
      </c>
      <c r="M592" s="41" t="str">
        <f>VLOOKUP(I592,'[2]Phan ca HK1-2024'!$B$371:$G$555,6,0)</f>
        <v>16/09/2024</v>
      </c>
      <c r="N592" s="33"/>
      <c r="O592" s="2" t="s">
        <v>3645</v>
      </c>
    </row>
    <row r="593" spans="1:43" ht="23.25" hidden="1" customHeight="1">
      <c r="A593" s="28">
        <v>583</v>
      </c>
      <c r="B593" s="94" t="str">
        <f t="shared" si="9"/>
        <v>20241BM6143K19.2</v>
      </c>
      <c r="C593" s="93" t="s">
        <v>2218</v>
      </c>
      <c r="D593" s="139" t="str">
        <f>VLOOKUP(E593,[2]KHĐT_HKI_K19!$G$5:$AE$771,25,0)</f>
        <v>BM6143</v>
      </c>
      <c r="E593" s="57" t="s">
        <v>241</v>
      </c>
      <c r="F593" s="32" t="s">
        <v>46</v>
      </c>
      <c r="G593" s="30" t="s">
        <v>1</v>
      </c>
      <c r="H593" s="44" t="s">
        <v>21</v>
      </c>
      <c r="I593" s="52" t="s">
        <v>101</v>
      </c>
      <c r="J593" s="93" t="s">
        <v>3719</v>
      </c>
      <c r="K593" s="69"/>
      <c r="L593" s="38">
        <v>2</v>
      </c>
      <c r="M593" s="41" t="str">
        <f>VLOOKUP(I593,'[2]Phan ca HK1-2024'!$B$371:$G$555,6,0)</f>
        <v>16/09/2024</v>
      </c>
      <c r="N593" s="24"/>
      <c r="O593" s="2" t="s">
        <v>3645</v>
      </c>
      <c r="AP593" s="3"/>
      <c r="AQ593" s="3"/>
    </row>
    <row r="594" spans="1:43" ht="23.25" hidden="1" customHeight="1">
      <c r="A594" s="28">
        <v>584</v>
      </c>
      <c r="B594" s="94" t="str">
        <f t="shared" si="9"/>
        <v>20241GF6026K19.1</v>
      </c>
      <c r="C594" s="93" t="s">
        <v>2221</v>
      </c>
      <c r="D594" s="139" t="str">
        <f>VLOOKUP(E594,[2]KHĐT_HKI_K19!$G$5:$AE$771,25,0)</f>
        <v>GF6026</v>
      </c>
      <c r="E594" s="57" t="s">
        <v>121</v>
      </c>
      <c r="F594" s="32" t="s">
        <v>12</v>
      </c>
      <c r="G594" s="30" t="s">
        <v>1</v>
      </c>
      <c r="H594" s="44" t="s">
        <v>454</v>
      </c>
      <c r="I594" s="52" t="s">
        <v>531</v>
      </c>
      <c r="J594" s="93" t="s">
        <v>3654</v>
      </c>
      <c r="K594" s="69"/>
      <c r="L594" s="38">
        <v>1</v>
      </c>
      <c r="M594" s="41" t="str">
        <f>VLOOKUP(I594,'[2]Phan ca HK1-2024'!$B$371:$G$555,6,0)</f>
        <v>16/09/2024</v>
      </c>
      <c r="N594" s="33"/>
      <c r="O594" s="2" t="s">
        <v>3645</v>
      </c>
    </row>
    <row r="595" spans="1:43" ht="23.25" hidden="1" customHeight="1">
      <c r="A595" s="28">
        <v>585</v>
      </c>
      <c r="B595" s="94" t="str">
        <f t="shared" si="9"/>
        <v>20241GF6026K19.2</v>
      </c>
      <c r="C595" s="93" t="s">
        <v>2224</v>
      </c>
      <c r="D595" s="139" t="str">
        <f>VLOOKUP(E595,[2]KHĐT_HKI_K19!$G$5:$AE$771,25,0)</f>
        <v>GF6026</v>
      </c>
      <c r="E595" s="57" t="s">
        <v>121</v>
      </c>
      <c r="F595" s="32" t="s">
        <v>11</v>
      </c>
      <c r="G595" s="30" t="s">
        <v>1</v>
      </c>
      <c r="H595" s="44" t="s">
        <v>454</v>
      </c>
      <c r="I595" s="52" t="s">
        <v>532</v>
      </c>
      <c r="J595" s="93" t="s">
        <v>3655</v>
      </c>
      <c r="K595" s="69"/>
      <c r="L595" s="38">
        <v>2</v>
      </c>
      <c r="M595" s="41" t="str">
        <f>VLOOKUP(I595,'[2]Phan ca HK1-2024'!$B$371:$G$555,6,0)</f>
        <v>16/09/2024</v>
      </c>
      <c r="N595" s="33"/>
      <c r="O595" s="2" t="s">
        <v>3645</v>
      </c>
    </row>
    <row r="596" spans="1:43" ht="23.25" hidden="1" customHeight="1">
      <c r="A596" s="28">
        <v>586</v>
      </c>
      <c r="B596" s="94" t="str">
        <f t="shared" si="9"/>
        <v>20241GF6026K19.3</v>
      </c>
      <c r="C596" s="93" t="s">
        <v>2227</v>
      </c>
      <c r="D596" s="139" t="str">
        <f>VLOOKUP(E596,[2]KHĐT_HKI_K19!$G$5:$AE$771,25,0)</f>
        <v>GF6026</v>
      </c>
      <c r="E596" s="57" t="s">
        <v>121</v>
      </c>
      <c r="F596" s="32" t="s">
        <v>12</v>
      </c>
      <c r="G596" s="30" t="s">
        <v>0</v>
      </c>
      <c r="H596" s="44" t="s">
        <v>454</v>
      </c>
      <c r="I596" s="52" t="s">
        <v>533</v>
      </c>
      <c r="J596" s="93" t="s">
        <v>3656</v>
      </c>
      <c r="K596" s="69"/>
      <c r="L596" s="76">
        <v>3</v>
      </c>
      <c r="M596" s="41" t="str">
        <f>VLOOKUP(I596,'[2]Phan ca HK1-2024'!$B$371:$G$555,6,0)</f>
        <v>16/09/2024</v>
      </c>
      <c r="N596" s="24"/>
      <c r="O596" s="2" t="s">
        <v>3645</v>
      </c>
    </row>
    <row r="597" spans="1:43" ht="23.25" hidden="1" customHeight="1">
      <c r="A597" s="28">
        <v>587</v>
      </c>
      <c r="B597" s="94" t="str">
        <f t="shared" si="9"/>
        <v>20241EE6192K19.1</v>
      </c>
      <c r="C597" s="93" t="s">
        <v>2230</v>
      </c>
      <c r="D597" s="139" t="str">
        <f>VLOOKUP(E597,[2]KHĐT_HKI_K19!$G$5:$AE$771,25,0)</f>
        <v>EE6192</v>
      </c>
      <c r="E597" s="57" t="s">
        <v>527</v>
      </c>
      <c r="F597" s="32" t="s">
        <v>12</v>
      </c>
      <c r="G597" s="30" t="s">
        <v>3</v>
      </c>
      <c r="H597" s="44" t="s">
        <v>26</v>
      </c>
      <c r="I597" s="52" t="s">
        <v>102</v>
      </c>
      <c r="J597" s="93" t="s">
        <v>3737</v>
      </c>
      <c r="K597" s="69"/>
      <c r="L597" s="38">
        <v>1</v>
      </c>
      <c r="M597" s="41" t="str">
        <f>VLOOKUP(I597,'[2]Phan ca HK1-2024'!$B$371:$G$555,6,0)</f>
        <v>16/09/2024</v>
      </c>
      <c r="N597" s="33"/>
      <c r="O597" s="2" t="s">
        <v>3645</v>
      </c>
    </row>
    <row r="598" spans="1:43" ht="23.25" hidden="1" customHeight="1">
      <c r="A598" s="28">
        <v>588</v>
      </c>
      <c r="B598" s="94" t="str">
        <f t="shared" si="9"/>
        <v>20241EE6192K19.2</v>
      </c>
      <c r="C598" s="93" t="s">
        <v>2233</v>
      </c>
      <c r="D598" s="139" t="str">
        <f>VLOOKUP(E598,[2]KHĐT_HKI_K19!$G$5:$AE$771,25,0)</f>
        <v>EE6192</v>
      </c>
      <c r="E598" s="57" t="s">
        <v>527</v>
      </c>
      <c r="F598" s="32" t="s">
        <v>11</v>
      </c>
      <c r="G598" s="30" t="s">
        <v>3</v>
      </c>
      <c r="H598" s="44" t="s">
        <v>26</v>
      </c>
      <c r="I598" s="52" t="s">
        <v>103</v>
      </c>
      <c r="J598" s="93" t="s">
        <v>3738</v>
      </c>
      <c r="K598" s="69"/>
      <c r="L598" s="38">
        <v>2</v>
      </c>
      <c r="M598" s="41" t="str">
        <f>VLOOKUP(I598,'[2]Phan ca HK1-2024'!$B$371:$G$555,6,0)</f>
        <v>16/09/2024</v>
      </c>
      <c r="N598" s="33"/>
      <c r="O598" s="2" t="s">
        <v>3645</v>
      </c>
    </row>
    <row r="599" spans="1:43" ht="23.25" hidden="1" customHeight="1">
      <c r="A599" s="28">
        <v>589</v>
      </c>
      <c r="B599" s="94" t="str">
        <f t="shared" si="9"/>
        <v>20241GF6067K19.1</v>
      </c>
      <c r="C599" s="93" t="s">
        <v>2236</v>
      </c>
      <c r="D599" s="139" t="str">
        <f>VLOOKUP(E599,[2]KHĐT_HKI_K19!$G$5:$AE$771,25,0)</f>
        <v>GF6067</v>
      </c>
      <c r="E599" s="57" t="s">
        <v>148</v>
      </c>
      <c r="F599" s="32" t="s">
        <v>12</v>
      </c>
      <c r="G599" s="30" t="s">
        <v>0</v>
      </c>
      <c r="H599" s="44" t="s">
        <v>373</v>
      </c>
      <c r="I599" s="58" t="s">
        <v>308</v>
      </c>
      <c r="J599" s="93" t="s">
        <v>3657</v>
      </c>
      <c r="K599" s="69"/>
      <c r="L599" s="76">
        <v>1</v>
      </c>
      <c r="M599" s="41" t="str">
        <f>VLOOKUP(I599,'[2]Phan ca HK1-2024'!$B$371:$G$555,6,0)</f>
        <v>16/09/2024</v>
      </c>
      <c r="N599" s="24"/>
      <c r="O599" s="2" t="s">
        <v>3645</v>
      </c>
    </row>
    <row r="600" spans="1:43" ht="23.25" hidden="1" customHeight="1">
      <c r="A600" s="28">
        <v>590</v>
      </c>
      <c r="B600" s="94" t="str">
        <f t="shared" si="9"/>
        <v>20241CT6108K19.1</v>
      </c>
      <c r="C600" s="93" t="s">
        <v>2239</v>
      </c>
      <c r="D600" s="139" t="s">
        <v>199</v>
      </c>
      <c r="E600" s="57" t="s">
        <v>562</v>
      </c>
      <c r="F600" s="32" t="s">
        <v>214</v>
      </c>
      <c r="G600" s="30" t="s">
        <v>4</v>
      </c>
      <c r="H600" s="44" t="s">
        <v>306</v>
      </c>
      <c r="I600" s="52" t="s">
        <v>118</v>
      </c>
      <c r="J600" s="93" t="s">
        <v>3752</v>
      </c>
      <c r="K600" s="69"/>
      <c r="L600" s="38">
        <v>1</v>
      </c>
      <c r="M600" s="41" t="str">
        <f>VLOOKUP(I600,'[2]Phan ca HK1-2024'!$B$371:$G$555,6,0)</f>
        <v>16/09/2024</v>
      </c>
      <c r="N600" s="33"/>
      <c r="O600" s="2" t="s">
        <v>3645</v>
      </c>
    </row>
    <row r="601" spans="1:43" ht="23.25" hidden="1" customHeight="1">
      <c r="A601" s="28">
        <v>591</v>
      </c>
      <c r="B601" s="94" t="str">
        <f t="shared" si="9"/>
        <v>20241CT6108K19.2</v>
      </c>
      <c r="C601" s="93" t="s">
        <v>2242</v>
      </c>
      <c r="D601" s="139" t="s">
        <v>199</v>
      </c>
      <c r="E601" s="57" t="s">
        <v>562</v>
      </c>
      <c r="F601" s="32" t="s">
        <v>12</v>
      </c>
      <c r="G601" s="30" t="s">
        <v>4</v>
      </c>
      <c r="H601" s="44" t="s">
        <v>306</v>
      </c>
      <c r="I601" s="52" t="s">
        <v>150</v>
      </c>
      <c r="J601" s="93" t="s">
        <v>3753</v>
      </c>
      <c r="K601" s="69"/>
      <c r="L601" s="38">
        <v>2</v>
      </c>
      <c r="M601" s="41" t="str">
        <f>VLOOKUP(I601,'[2]Phan ca HK1-2024'!$B$371:$G$555,6,0)</f>
        <v>16/09/2024</v>
      </c>
      <c r="N601" s="33"/>
      <c r="O601" s="2" t="s">
        <v>3645</v>
      </c>
    </row>
    <row r="602" spans="1:43" ht="23.25" hidden="1" customHeight="1">
      <c r="A602" s="28">
        <v>592</v>
      </c>
      <c r="B602" s="94" t="str">
        <f t="shared" si="9"/>
        <v>20241CT6108K19.3</v>
      </c>
      <c r="C602" s="93" t="s">
        <v>2245</v>
      </c>
      <c r="D602" s="139" t="s">
        <v>199</v>
      </c>
      <c r="E602" s="57" t="s">
        <v>562</v>
      </c>
      <c r="F602" s="32" t="s">
        <v>12</v>
      </c>
      <c r="G602" s="30" t="s">
        <v>1</v>
      </c>
      <c r="H602" s="44" t="s">
        <v>176</v>
      </c>
      <c r="I602" s="52" t="s">
        <v>303</v>
      </c>
      <c r="J602" s="93" t="s">
        <v>3754</v>
      </c>
      <c r="K602" s="69"/>
      <c r="L602" s="38">
        <v>3</v>
      </c>
      <c r="M602" s="41" t="str">
        <f>VLOOKUP(I602,'[2]Phan ca HK1-2024'!$B$371:$G$555,6,0)</f>
        <v>16/09/2024</v>
      </c>
      <c r="N602" s="33"/>
      <c r="O602" s="2" t="s">
        <v>3645</v>
      </c>
    </row>
    <row r="603" spans="1:43" ht="23.25" hidden="1" customHeight="1">
      <c r="A603" s="28">
        <v>593</v>
      </c>
      <c r="B603" s="94" t="str">
        <f t="shared" si="9"/>
        <v>20241CT6108K19.4</v>
      </c>
      <c r="C603" s="93" t="s">
        <v>2248</v>
      </c>
      <c r="D603" s="139" t="s">
        <v>199</v>
      </c>
      <c r="E603" s="57" t="s">
        <v>562</v>
      </c>
      <c r="F603" s="32" t="s">
        <v>11</v>
      </c>
      <c r="G603" s="30" t="s">
        <v>1</v>
      </c>
      <c r="H603" s="44" t="s">
        <v>176</v>
      </c>
      <c r="I603" s="52" t="s">
        <v>304</v>
      </c>
      <c r="J603" s="93" t="s">
        <v>3755</v>
      </c>
      <c r="K603" s="69"/>
      <c r="L603" s="38">
        <v>4</v>
      </c>
      <c r="M603" s="41" t="str">
        <f>VLOOKUP(I603,'[2]Phan ca HK1-2024'!$B$371:$G$555,6,0)</f>
        <v>16/09/2024</v>
      </c>
      <c r="N603" s="33"/>
      <c r="O603" s="2" t="s">
        <v>3645</v>
      </c>
    </row>
    <row r="604" spans="1:43" ht="23.25" hidden="1" customHeight="1">
      <c r="A604" s="28">
        <v>594</v>
      </c>
      <c r="B604" s="94" t="str">
        <f t="shared" si="9"/>
        <v>20241CT6108K19.5</v>
      </c>
      <c r="C604" s="93" t="s">
        <v>2251</v>
      </c>
      <c r="D604" s="139" t="s">
        <v>199</v>
      </c>
      <c r="E604" s="57" t="s">
        <v>562</v>
      </c>
      <c r="F604" s="32" t="s">
        <v>12</v>
      </c>
      <c r="G604" s="30" t="s">
        <v>0</v>
      </c>
      <c r="H604" s="44" t="s">
        <v>375</v>
      </c>
      <c r="I604" s="52" t="s">
        <v>305</v>
      </c>
      <c r="J604" s="93" t="s">
        <v>3756</v>
      </c>
      <c r="K604" s="69"/>
      <c r="L604" s="76">
        <v>5</v>
      </c>
      <c r="M604" s="41" t="str">
        <f>VLOOKUP(I604,'[2]Phan ca HK1-2024'!$B$371:$G$555,6,0)</f>
        <v>16/09/2024</v>
      </c>
      <c r="N604" s="24"/>
      <c r="O604" s="2" t="s">
        <v>3645</v>
      </c>
    </row>
    <row r="605" spans="1:43" ht="23.25" hidden="1" customHeight="1">
      <c r="A605" s="28">
        <v>595</v>
      </c>
      <c r="B605" s="94" t="str">
        <f t="shared" si="9"/>
        <v>20241CT6108K19.6</v>
      </c>
      <c r="C605" s="93" t="s">
        <v>2254</v>
      </c>
      <c r="D605" s="139" t="s">
        <v>199</v>
      </c>
      <c r="E605" s="57" t="s">
        <v>562</v>
      </c>
      <c r="F605" s="32" t="s">
        <v>11</v>
      </c>
      <c r="G605" s="30" t="s">
        <v>2</v>
      </c>
      <c r="H605" s="44" t="s">
        <v>375</v>
      </c>
      <c r="I605" s="52" t="s">
        <v>307</v>
      </c>
      <c r="J605" s="93" t="s">
        <v>3757</v>
      </c>
      <c r="K605" s="69"/>
      <c r="L605" s="38">
        <v>6</v>
      </c>
      <c r="M605" s="41" t="str">
        <f>VLOOKUP(I605,'[2]Phan ca HK1-2024'!$B$371:$G$555,6,0)</f>
        <v>16/09/2024</v>
      </c>
      <c r="N605" s="33"/>
      <c r="O605" s="2" t="s">
        <v>3645</v>
      </c>
    </row>
    <row r="606" spans="1:43" ht="23.25" hidden="1" customHeight="1">
      <c r="A606" s="28">
        <v>596</v>
      </c>
      <c r="B606" s="94" t="str">
        <f t="shared" si="9"/>
        <v>20241CT6108K19.7</v>
      </c>
      <c r="C606" s="93" t="s">
        <v>2257</v>
      </c>
      <c r="D606" s="139" t="s">
        <v>199</v>
      </c>
      <c r="E606" s="57" t="s">
        <v>562</v>
      </c>
      <c r="F606" s="32" t="s">
        <v>12</v>
      </c>
      <c r="G606" s="30" t="s">
        <v>2</v>
      </c>
      <c r="H606" s="44" t="s">
        <v>360</v>
      </c>
      <c r="I606" s="52" t="s">
        <v>374</v>
      </c>
      <c r="J606" s="93" t="s">
        <v>3758</v>
      </c>
      <c r="K606" s="69"/>
      <c r="L606" s="38">
        <v>7</v>
      </c>
      <c r="M606" s="41" t="str">
        <f>VLOOKUP(I606,'[2]Phan ca HK1-2024'!$B$371:$G$555,6,0)</f>
        <v>16/09/2024</v>
      </c>
      <c r="N606" s="33"/>
      <c r="O606" s="2" t="s">
        <v>3645</v>
      </c>
    </row>
    <row r="607" spans="1:43" ht="23.25" hidden="1" customHeight="1">
      <c r="A607" s="28">
        <v>597</v>
      </c>
      <c r="B607" s="94" t="str">
        <f t="shared" si="9"/>
        <v>20241EE6045K19.1</v>
      </c>
      <c r="C607" s="93" t="s">
        <v>2260</v>
      </c>
      <c r="D607" s="139" t="s">
        <v>224</v>
      </c>
      <c r="E607" s="57" t="s">
        <v>565</v>
      </c>
      <c r="F607" s="32" t="s">
        <v>11</v>
      </c>
      <c r="G607" s="30" t="s">
        <v>3</v>
      </c>
      <c r="H607" s="44" t="s">
        <v>66</v>
      </c>
      <c r="I607" s="52" t="s">
        <v>336</v>
      </c>
      <c r="J607" s="93" t="s">
        <v>3734</v>
      </c>
      <c r="K607" s="69"/>
      <c r="L607" s="38">
        <v>1</v>
      </c>
      <c r="M607" s="41" t="str">
        <f>VLOOKUP(I607,'[2]Phan ca HK1-2024'!$B$371:$G$555,6,0)</f>
        <v>16/09/2024</v>
      </c>
      <c r="N607" s="33"/>
      <c r="O607" s="2" t="s">
        <v>3645</v>
      </c>
    </row>
    <row r="608" spans="1:43" ht="23.25" hidden="1" customHeight="1">
      <c r="A608" s="28">
        <v>598</v>
      </c>
      <c r="B608" s="94" t="str">
        <f t="shared" si="9"/>
        <v>20241EE6045K19.2</v>
      </c>
      <c r="C608" s="93" t="s">
        <v>2263</v>
      </c>
      <c r="D608" s="139" t="s">
        <v>224</v>
      </c>
      <c r="E608" s="57" t="s">
        <v>565</v>
      </c>
      <c r="F608" s="32" t="s">
        <v>12</v>
      </c>
      <c r="G608" s="30" t="s">
        <v>3</v>
      </c>
      <c r="H608" s="44" t="s">
        <v>66</v>
      </c>
      <c r="I608" s="52" t="s">
        <v>337</v>
      </c>
      <c r="J608" s="93" t="s">
        <v>3733</v>
      </c>
      <c r="K608" s="69"/>
      <c r="L608" s="38">
        <v>2</v>
      </c>
      <c r="M608" s="41" t="str">
        <f>VLOOKUP(I608,'[2]Phan ca HK1-2024'!$B$371:$G$555,6,0)</f>
        <v>16/09/2024</v>
      </c>
      <c r="N608" s="33"/>
      <c r="O608" s="2" t="s">
        <v>3645</v>
      </c>
    </row>
    <row r="609" spans="1:15" ht="23.25" hidden="1" customHeight="1">
      <c r="A609" s="28">
        <v>599</v>
      </c>
      <c r="B609" s="94" t="str">
        <f t="shared" si="9"/>
        <v>20241EE6045K19.3</v>
      </c>
      <c r="C609" s="93" t="s">
        <v>2266</v>
      </c>
      <c r="D609" s="139" t="s">
        <v>224</v>
      </c>
      <c r="E609" s="57" t="s">
        <v>565</v>
      </c>
      <c r="F609" s="32" t="s">
        <v>11</v>
      </c>
      <c r="G609" s="30" t="s">
        <v>2</v>
      </c>
      <c r="H609" s="44" t="s">
        <v>66</v>
      </c>
      <c r="I609" s="52" t="s">
        <v>338</v>
      </c>
      <c r="J609" s="93" t="s">
        <v>3735</v>
      </c>
      <c r="K609" s="69"/>
      <c r="L609" s="38">
        <v>3</v>
      </c>
      <c r="M609" s="41" t="str">
        <f>VLOOKUP(I609,'[2]Phan ca HK1-2024'!$B$371:$G$555,6,0)</f>
        <v>16/09/2024</v>
      </c>
      <c r="N609" s="33"/>
      <c r="O609" s="2" t="s">
        <v>3645</v>
      </c>
    </row>
    <row r="610" spans="1:15" ht="23.25" hidden="1" customHeight="1">
      <c r="A610" s="28">
        <v>600</v>
      </c>
      <c r="B610" s="94" t="str">
        <f t="shared" si="9"/>
        <v>20241EE6045K19.4</v>
      </c>
      <c r="C610" s="93" t="s">
        <v>2269</v>
      </c>
      <c r="D610" s="139" t="s">
        <v>224</v>
      </c>
      <c r="E610" s="57" t="s">
        <v>565</v>
      </c>
      <c r="F610" s="32" t="s">
        <v>12</v>
      </c>
      <c r="G610" s="30" t="s">
        <v>2</v>
      </c>
      <c r="H610" s="44" t="s">
        <v>66</v>
      </c>
      <c r="I610" s="52" t="s">
        <v>339</v>
      </c>
      <c r="J610" s="93" t="s">
        <v>3736</v>
      </c>
      <c r="K610" s="69"/>
      <c r="L610" s="38">
        <v>4</v>
      </c>
      <c r="M610" s="41" t="str">
        <f>VLOOKUP(I610,'[2]Phan ca HK1-2024'!$B$371:$G$555,6,0)</f>
        <v>16/09/2024</v>
      </c>
      <c r="N610" s="33"/>
      <c r="O610" s="2" t="s">
        <v>3645</v>
      </c>
    </row>
    <row r="611" spans="1:15" ht="23.25" hidden="1" customHeight="1">
      <c r="A611" s="28">
        <v>601</v>
      </c>
      <c r="B611" s="94" t="str">
        <f t="shared" si="9"/>
        <v>20241FE6029K19.1</v>
      </c>
      <c r="C611" s="93" t="s">
        <v>2272</v>
      </c>
      <c r="D611" s="139" t="s">
        <v>227</v>
      </c>
      <c r="E611" s="57" t="s">
        <v>566</v>
      </c>
      <c r="F611" s="32" t="s">
        <v>65</v>
      </c>
      <c r="G611" s="30" t="s">
        <v>1</v>
      </c>
      <c r="H611" s="44" t="s">
        <v>34</v>
      </c>
      <c r="I611" s="52" t="s">
        <v>340</v>
      </c>
      <c r="J611" s="93" t="s">
        <v>3742</v>
      </c>
      <c r="K611" s="69"/>
      <c r="L611" s="38">
        <v>1</v>
      </c>
      <c r="M611" s="41" t="str">
        <f>VLOOKUP(I611,'[2]Phan ca HK1-2024'!$B$371:$G$555,6,0)</f>
        <v>16/09/2024</v>
      </c>
      <c r="N611" s="33"/>
      <c r="O611" s="2" t="s">
        <v>3645</v>
      </c>
    </row>
    <row r="612" spans="1:15" ht="23.25" hidden="1" customHeight="1">
      <c r="A612" s="28">
        <v>602</v>
      </c>
      <c r="B612" s="94" t="str">
        <f t="shared" si="9"/>
        <v>20241FE6029K19.2</v>
      </c>
      <c r="C612" s="93" t="s">
        <v>2275</v>
      </c>
      <c r="D612" s="139" t="s">
        <v>227</v>
      </c>
      <c r="E612" s="57" t="s">
        <v>566</v>
      </c>
      <c r="F612" s="32" t="s">
        <v>13</v>
      </c>
      <c r="G612" s="30" t="s">
        <v>1</v>
      </c>
      <c r="H612" s="44" t="s">
        <v>34</v>
      </c>
      <c r="I612" s="52" t="s">
        <v>341</v>
      </c>
      <c r="J612" s="93" t="s">
        <v>3743</v>
      </c>
      <c r="K612" s="69"/>
      <c r="L612" s="38">
        <v>2</v>
      </c>
      <c r="M612" s="41" t="str">
        <f>VLOOKUP(I612,'[2]Phan ca HK1-2024'!$B$371:$G$555,6,0)</f>
        <v>16/09/2024</v>
      </c>
      <c r="N612" s="33"/>
      <c r="O612" s="2" t="s">
        <v>3645</v>
      </c>
    </row>
    <row r="613" spans="1:15" ht="23.25" hidden="1" customHeight="1">
      <c r="A613" s="28">
        <v>603</v>
      </c>
      <c r="B613" s="94" t="str">
        <f t="shared" si="9"/>
        <v>20241FE6029K19.3</v>
      </c>
      <c r="C613" s="93" t="s">
        <v>2278</v>
      </c>
      <c r="D613" s="139" t="s">
        <v>227</v>
      </c>
      <c r="E613" s="57" t="s">
        <v>566</v>
      </c>
      <c r="F613" s="32" t="s">
        <v>13</v>
      </c>
      <c r="G613" s="30" t="s">
        <v>2</v>
      </c>
      <c r="H613" s="44" t="s">
        <v>33</v>
      </c>
      <c r="I613" s="52" t="s">
        <v>342</v>
      </c>
      <c r="J613" s="93" t="s">
        <v>3744</v>
      </c>
      <c r="K613" s="69"/>
      <c r="L613" s="38">
        <v>3</v>
      </c>
      <c r="M613" s="41" t="str">
        <f>VLOOKUP(I613,'[2]Phan ca HK1-2024'!$B$371:$G$555,6,0)</f>
        <v>16/09/2024</v>
      </c>
      <c r="N613" s="33"/>
      <c r="O613" s="2" t="s">
        <v>3645</v>
      </c>
    </row>
    <row r="614" spans="1:15" ht="23.25" hidden="1" customHeight="1">
      <c r="A614" s="28">
        <v>604</v>
      </c>
      <c r="B614" s="94" t="str">
        <f t="shared" si="9"/>
        <v>20241FE6029K19.4</v>
      </c>
      <c r="C614" s="445" t="s">
        <v>2281</v>
      </c>
      <c r="D614" s="139" t="s">
        <v>227</v>
      </c>
      <c r="E614" s="57" t="s">
        <v>566</v>
      </c>
      <c r="F614" s="32" t="s">
        <v>65</v>
      </c>
      <c r="G614" s="30" t="s">
        <v>2</v>
      </c>
      <c r="H614" s="44" t="s">
        <v>34</v>
      </c>
      <c r="I614" s="52" t="s">
        <v>343</v>
      </c>
      <c r="J614" s="93" t="s">
        <v>3741</v>
      </c>
      <c r="K614" s="69"/>
      <c r="L614" s="39">
        <v>4</v>
      </c>
      <c r="M614" s="41" t="str">
        <f>VLOOKUP(I614,'[2]Phan ca HK1-2024'!$B$371:$G$555,6,0)</f>
        <v>16/09/2024</v>
      </c>
      <c r="N614" s="33"/>
      <c r="O614" s="2" t="s">
        <v>3645</v>
      </c>
    </row>
    <row r="615" spans="1:15" ht="23.25" hidden="1" customHeight="1">
      <c r="A615" s="28">
        <v>605</v>
      </c>
      <c r="B615" s="94" t="str">
        <f t="shared" si="9"/>
        <v>20241FE6029K19.4</v>
      </c>
      <c r="C615" s="446"/>
      <c r="D615" s="139" t="s">
        <v>227</v>
      </c>
      <c r="E615" s="57" t="s">
        <v>566</v>
      </c>
      <c r="F615" s="32" t="s">
        <v>65</v>
      </c>
      <c r="G615" s="30" t="s">
        <v>2</v>
      </c>
      <c r="H615" s="44" t="s">
        <v>456</v>
      </c>
      <c r="I615" s="34" t="s">
        <v>408</v>
      </c>
      <c r="J615" s="33"/>
      <c r="K615" s="69"/>
      <c r="L615" s="39">
        <v>4</v>
      </c>
      <c r="M615" s="41" t="str">
        <f>VLOOKUP(I615,'[2]Phan ca HK1-2024'!$B$371:$G$555,6,0)</f>
        <v>16/09/2024</v>
      </c>
      <c r="N615" s="54" t="s">
        <v>576</v>
      </c>
      <c r="O615" s="2" t="s">
        <v>3645</v>
      </c>
    </row>
    <row r="616" spans="1:15" ht="23.25" hidden="1" customHeight="1">
      <c r="A616" s="28">
        <v>606</v>
      </c>
      <c r="B616" s="94" t="str">
        <f t="shared" si="9"/>
        <v>20241FE6029K19.5</v>
      </c>
      <c r="C616" s="93" t="s">
        <v>2284</v>
      </c>
      <c r="D616" s="139" t="s">
        <v>227</v>
      </c>
      <c r="E616" s="57" t="s">
        <v>566</v>
      </c>
      <c r="F616" s="32" t="s">
        <v>65</v>
      </c>
      <c r="G616" s="30" t="s">
        <v>4</v>
      </c>
      <c r="H616" s="44" t="s">
        <v>29</v>
      </c>
      <c r="I616" s="52" t="s">
        <v>344</v>
      </c>
      <c r="J616" s="93" t="s">
        <v>3745</v>
      </c>
      <c r="K616" s="69"/>
      <c r="L616" s="38">
        <v>5</v>
      </c>
      <c r="M616" s="41" t="str">
        <f>VLOOKUP(I616,'[2]Phan ca HK1-2024'!$B$371:$G$555,6,0)</f>
        <v>16/09/2024</v>
      </c>
      <c r="N616" s="33"/>
      <c r="O616" s="2" t="s">
        <v>3645</v>
      </c>
    </row>
    <row r="617" spans="1:15" ht="23.25" hidden="1" customHeight="1">
      <c r="A617" s="28">
        <v>607</v>
      </c>
      <c r="B617" s="94" t="str">
        <f t="shared" si="9"/>
        <v>20241FE6029K19.6</v>
      </c>
      <c r="C617" s="93" t="s">
        <v>2287</v>
      </c>
      <c r="D617" s="139" t="s">
        <v>227</v>
      </c>
      <c r="E617" s="57" t="s">
        <v>566</v>
      </c>
      <c r="F617" s="32" t="s">
        <v>65</v>
      </c>
      <c r="G617" s="30" t="s">
        <v>0</v>
      </c>
      <c r="H617" s="44" t="s">
        <v>33</v>
      </c>
      <c r="I617" s="52" t="s">
        <v>345</v>
      </c>
      <c r="J617" s="93" t="s">
        <v>3746</v>
      </c>
      <c r="K617" s="69"/>
      <c r="L617" s="38">
        <v>6</v>
      </c>
      <c r="M617" s="41" t="str">
        <f>VLOOKUP(I617,'[2]Phan ca HK1-2024'!$B$371:$G$555,6,0)</f>
        <v>16/09/2024</v>
      </c>
      <c r="N617" s="24"/>
      <c r="O617" s="2" t="s">
        <v>3645</v>
      </c>
    </row>
    <row r="618" spans="1:15" ht="23.25" hidden="1" customHeight="1">
      <c r="A618" s="28">
        <v>608</v>
      </c>
      <c r="B618" s="94" t="str">
        <f t="shared" si="9"/>
        <v>20241FE6029K19.7</v>
      </c>
      <c r="C618" s="93" t="s">
        <v>2290</v>
      </c>
      <c r="D618" s="139" t="s">
        <v>227</v>
      </c>
      <c r="E618" s="57" t="s">
        <v>566</v>
      </c>
      <c r="F618" s="32" t="s">
        <v>13</v>
      </c>
      <c r="G618" s="30" t="s">
        <v>4</v>
      </c>
      <c r="H618" s="44" t="s">
        <v>29</v>
      </c>
      <c r="I618" s="52" t="s">
        <v>346</v>
      </c>
      <c r="J618" s="93" t="s">
        <v>3747</v>
      </c>
      <c r="K618" s="69"/>
      <c r="L618" s="38">
        <v>7</v>
      </c>
      <c r="M618" s="41" t="str">
        <f>VLOOKUP(I618,'[2]Phan ca HK1-2024'!$B$371:$G$555,6,0)</f>
        <v>16/09/2024</v>
      </c>
      <c r="N618" s="33"/>
      <c r="O618" s="2" t="s">
        <v>3645</v>
      </c>
    </row>
    <row r="619" spans="1:15" ht="23.25" hidden="1" customHeight="1">
      <c r="A619" s="28">
        <v>609</v>
      </c>
      <c r="B619" s="94" t="str">
        <f t="shared" si="9"/>
        <v>20241FE6029K19.8</v>
      </c>
      <c r="C619" s="93" t="s">
        <v>2293</v>
      </c>
      <c r="D619" s="139" t="s">
        <v>227</v>
      </c>
      <c r="E619" s="57" t="s">
        <v>566</v>
      </c>
      <c r="F619" s="32" t="s">
        <v>65</v>
      </c>
      <c r="G619" s="30" t="s">
        <v>4</v>
      </c>
      <c r="H619" s="44" t="s">
        <v>33</v>
      </c>
      <c r="I619" s="52" t="s">
        <v>347</v>
      </c>
      <c r="J619" s="93" t="s">
        <v>3748</v>
      </c>
      <c r="K619" s="69"/>
      <c r="L619" s="38">
        <v>8</v>
      </c>
      <c r="M619" s="41" t="str">
        <f>VLOOKUP(I619,'[2]Phan ca HK1-2024'!$B$371:$G$555,6,0)</f>
        <v>16/09/2024</v>
      </c>
      <c r="N619" s="33"/>
      <c r="O619" s="2" t="s">
        <v>3645</v>
      </c>
    </row>
    <row r="620" spans="1:15" ht="23.25" hidden="1" customHeight="1">
      <c r="A620" s="28">
        <v>610</v>
      </c>
      <c r="B620" s="94" t="str">
        <f t="shared" si="9"/>
        <v>20241FE6029K19.9</v>
      </c>
      <c r="C620" s="93" t="s">
        <v>2296</v>
      </c>
      <c r="D620" s="139" t="s">
        <v>227</v>
      </c>
      <c r="E620" s="57" t="s">
        <v>566</v>
      </c>
      <c r="F620" s="32" t="s">
        <v>65</v>
      </c>
      <c r="G620" s="30" t="s">
        <v>3</v>
      </c>
      <c r="H620" s="44" t="s">
        <v>40</v>
      </c>
      <c r="I620" s="52" t="s">
        <v>348</v>
      </c>
      <c r="J620" s="93" t="s">
        <v>3749</v>
      </c>
      <c r="K620" s="69"/>
      <c r="L620" s="38">
        <v>9</v>
      </c>
      <c r="M620" s="41" t="str">
        <f>VLOOKUP(I620,'[2]Phan ca HK1-2024'!$B$371:$G$555,6,0)</f>
        <v>16/09/2024</v>
      </c>
      <c r="N620" s="33"/>
      <c r="O620" s="2" t="s">
        <v>3645</v>
      </c>
    </row>
    <row r="621" spans="1:15" ht="23.25" hidden="1" customHeight="1">
      <c r="A621" s="28">
        <v>611</v>
      </c>
      <c r="B621" s="94" t="str">
        <f t="shared" si="9"/>
        <v>20241FE6029K19.10</v>
      </c>
      <c r="C621" s="93" t="s">
        <v>2299</v>
      </c>
      <c r="D621" s="139" t="s">
        <v>227</v>
      </c>
      <c r="E621" s="57" t="s">
        <v>566</v>
      </c>
      <c r="F621" s="32" t="s">
        <v>13</v>
      </c>
      <c r="G621" s="30" t="s">
        <v>3</v>
      </c>
      <c r="H621" s="44" t="s">
        <v>40</v>
      </c>
      <c r="I621" s="52" t="s">
        <v>349</v>
      </c>
      <c r="J621" s="93" t="s">
        <v>3750</v>
      </c>
      <c r="K621" s="69"/>
      <c r="L621" s="38">
        <v>10</v>
      </c>
      <c r="M621" s="41" t="str">
        <f>VLOOKUP(I621,'[2]Phan ca HK1-2024'!$B$371:$G$555,6,0)</f>
        <v>16/09/2024</v>
      </c>
      <c r="N621" s="33"/>
      <c r="O621" s="2" t="s">
        <v>3645</v>
      </c>
    </row>
    <row r="622" spans="1:15" ht="23.25" hidden="1" customHeight="1">
      <c r="A622" s="28">
        <v>612</v>
      </c>
      <c r="B622" s="94" t="str">
        <f t="shared" si="9"/>
        <v>20241FE6029K19.11</v>
      </c>
      <c r="C622" s="93" t="s">
        <v>2302</v>
      </c>
      <c r="D622" s="139" t="s">
        <v>227</v>
      </c>
      <c r="E622" s="57" t="s">
        <v>566</v>
      </c>
      <c r="F622" s="32" t="s">
        <v>13</v>
      </c>
      <c r="G622" s="30" t="s">
        <v>0</v>
      </c>
      <c r="H622" s="44" t="s">
        <v>111</v>
      </c>
      <c r="I622" s="52" t="s">
        <v>416</v>
      </c>
      <c r="J622" s="93" t="s">
        <v>3759</v>
      </c>
      <c r="K622" s="69"/>
      <c r="L622" s="38">
        <v>11</v>
      </c>
      <c r="M622" s="41" t="str">
        <f>VLOOKUP(I622,'[2]Phan ca HK1-2024'!$B$371:$G$555,6,0)</f>
        <v>16/09/2024</v>
      </c>
      <c r="N622" s="33"/>
      <c r="O622" s="2" t="s">
        <v>3645</v>
      </c>
    </row>
    <row r="623" spans="1:15" ht="23.25" hidden="1" customHeight="1">
      <c r="A623" s="28">
        <v>613</v>
      </c>
      <c r="B623" s="94" t="str">
        <f t="shared" si="9"/>
        <v>20241FE6029K19.12</v>
      </c>
      <c r="C623" s="93" t="s">
        <v>2305</v>
      </c>
      <c r="D623" s="196" t="s">
        <v>227</v>
      </c>
      <c r="E623" s="57" t="s">
        <v>566</v>
      </c>
      <c r="F623" s="32" t="s">
        <v>13</v>
      </c>
      <c r="G623" s="30" t="s">
        <v>4</v>
      </c>
      <c r="H623" s="44" t="s">
        <v>26</v>
      </c>
      <c r="I623" s="52" t="s">
        <v>112</v>
      </c>
      <c r="J623" s="93" t="s">
        <v>3751</v>
      </c>
      <c r="K623" s="69"/>
      <c r="L623" s="38">
        <v>12</v>
      </c>
      <c r="M623" s="41" t="str">
        <f>VLOOKUP(I623,'[2]Phan ca HK1-2024'!$B$371:$G$555,6,0)</f>
        <v>16/09/2024</v>
      </c>
      <c r="N623" s="33"/>
      <c r="O623" s="2" t="s">
        <v>3645</v>
      </c>
    </row>
    <row r="624" spans="1:15" ht="23.25" hidden="1" customHeight="1">
      <c r="A624" s="28">
        <v>614</v>
      </c>
      <c r="B624" s="94" t="str">
        <f t="shared" si="9"/>
        <v>20241IT6011K19.1</v>
      </c>
      <c r="C624" s="445" t="s">
        <v>3585</v>
      </c>
      <c r="D624" s="139" t="s">
        <v>231</v>
      </c>
      <c r="E624" s="57" t="s">
        <v>577</v>
      </c>
      <c r="F624" s="32" t="s">
        <v>48</v>
      </c>
      <c r="G624" s="30" t="s">
        <v>0</v>
      </c>
      <c r="H624" s="44" t="s">
        <v>28</v>
      </c>
      <c r="I624" s="34" t="s">
        <v>407</v>
      </c>
      <c r="J624" s="33"/>
      <c r="K624" s="69"/>
      <c r="L624" s="39">
        <v>1</v>
      </c>
      <c r="M624" s="41" t="str">
        <f>VLOOKUP(I624,'[2]Phan ca HK1-2024'!$B$371:$G$555,6,0)</f>
        <v>16/09/2024</v>
      </c>
      <c r="N624" s="54" t="s">
        <v>464</v>
      </c>
      <c r="O624" s="2" t="s">
        <v>3645</v>
      </c>
    </row>
    <row r="625" spans="1:43" ht="23.25" hidden="1" customHeight="1">
      <c r="A625" s="28">
        <v>615</v>
      </c>
      <c r="B625" s="94" t="str">
        <f t="shared" si="9"/>
        <v>20241IT6011K19.1</v>
      </c>
      <c r="C625" s="446"/>
      <c r="D625" s="139" t="s">
        <v>231</v>
      </c>
      <c r="E625" s="57" t="s">
        <v>577</v>
      </c>
      <c r="F625" s="32" t="s">
        <v>48</v>
      </c>
      <c r="G625" s="30" t="s">
        <v>0</v>
      </c>
      <c r="H625" s="44" t="s">
        <v>28</v>
      </c>
      <c r="I625" s="52" t="s">
        <v>75</v>
      </c>
      <c r="J625" s="146" t="s">
        <v>3660</v>
      </c>
      <c r="K625" s="69"/>
      <c r="L625" s="39">
        <v>1</v>
      </c>
      <c r="M625" s="41" t="str">
        <f>VLOOKUP(I625,'[2]Phan ca HK1-2024'!$B$371:$G$555,6,0)</f>
        <v>16/09/2024</v>
      </c>
      <c r="N625" s="24"/>
      <c r="O625" s="2" t="s">
        <v>3645</v>
      </c>
    </row>
    <row r="626" spans="1:43" ht="23.25" hidden="1" customHeight="1">
      <c r="A626" s="28">
        <v>616</v>
      </c>
      <c r="B626" s="94" t="str">
        <f t="shared" si="9"/>
        <v>20241IT6011K19.2</v>
      </c>
      <c r="C626" s="93" t="s">
        <v>3596</v>
      </c>
      <c r="D626" s="139" t="s">
        <v>231</v>
      </c>
      <c r="E626" s="57" t="s">
        <v>577</v>
      </c>
      <c r="F626" s="32" t="s">
        <v>19</v>
      </c>
      <c r="G626" s="30" t="s">
        <v>2</v>
      </c>
      <c r="H626" s="44" t="s">
        <v>22</v>
      </c>
      <c r="I626" s="52" t="s">
        <v>350</v>
      </c>
      <c r="J626" s="93" t="s">
        <v>3760</v>
      </c>
      <c r="K626" s="69"/>
      <c r="L626" s="38">
        <v>2</v>
      </c>
      <c r="M626" s="41" t="str">
        <f>VLOOKUP(I626,'[2]Phan ca HK1-2024'!$B$371:$G$555,6,0)</f>
        <v>16/09/2024</v>
      </c>
      <c r="N626" s="33"/>
      <c r="O626" s="2" t="s">
        <v>3645</v>
      </c>
    </row>
    <row r="627" spans="1:43" ht="23.25" hidden="1" customHeight="1">
      <c r="A627" s="28">
        <v>617</v>
      </c>
      <c r="B627" s="94" t="str">
        <f t="shared" si="9"/>
        <v>20241IT6011K19.3</v>
      </c>
      <c r="C627" s="93" t="s">
        <v>3586</v>
      </c>
      <c r="D627" s="139" t="s">
        <v>231</v>
      </c>
      <c r="E627" s="57" t="s">
        <v>577</v>
      </c>
      <c r="F627" s="32" t="s">
        <v>46</v>
      </c>
      <c r="G627" s="30" t="s">
        <v>0</v>
      </c>
      <c r="H627" s="44" t="s">
        <v>43</v>
      </c>
      <c r="I627" s="52" t="s">
        <v>76</v>
      </c>
      <c r="J627" s="146" t="s">
        <v>3661</v>
      </c>
      <c r="K627" s="69"/>
      <c r="L627" s="38">
        <v>3</v>
      </c>
      <c r="M627" s="41" t="str">
        <f>VLOOKUP(I627,'[2]Phan ca HK1-2024'!$B$371:$G$555,6,0)</f>
        <v>16/09/2024</v>
      </c>
      <c r="N627" s="24"/>
      <c r="O627" s="2" t="s">
        <v>3645</v>
      </c>
      <c r="AP627" s="3"/>
      <c r="AQ627" s="3"/>
    </row>
    <row r="628" spans="1:43" ht="23.25" hidden="1" customHeight="1">
      <c r="A628" s="28">
        <v>618</v>
      </c>
      <c r="B628" s="94" t="str">
        <f t="shared" si="9"/>
        <v>20241IT6011K19.4</v>
      </c>
      <c r="C628" s="93" t="s">
        <v>3587</v>
      </c>
      <c r="D628" s="139" t="s">
        <v>231</v>
      </c>
      <c r="E628" s="57" t="s">
        <v>577</v>
      </c>
      <c r="F628" s="32" t="s">
        <v>45</v>
      </c>
      <c r="G628" s="30" t="s">
        <v>0</v>
      </c>
      <c r="H628" s="44" t="s">
        <v>25</v>
      </c>
      <c r="I628" s="52" t="s">
        <v>77</v>
      </c>
      <c r="J628" s="146" t="s">
        <v>3662</v>
      </c>
      <c r="K628" s="69"/>
      <c r="L628" s="38">
        <v>4</v>
      </c>
      <c r="M628" s="41" t="str">
        <f>VLOOKUP(I628,'[2]Phan ca HK1-2024'!$B$371:$G$555,6,0)</f>
        <v>16/09/2024</v>
      </c>
      <c r="N628" s="24"/>
      <c r="O628" s="2" t="s">
        <v>3645</v>
      </c>
      <c r="AP628" s="3"/>
      <c r="AQ628" s="3"/>
    </row>
    <row r="629" spans="1:43" ht="23.25" hidden="1" customHeight="1">
      <c r="A629" s="28">
        <v>619</v>
      </c>
      <c r="B629" s="94" t="str">
        <f t="shared" si="9"/>
        <v>20241IT6011K19.5</v>
      </c>
      <c r="C629" s="93" t="s">
        <v>3588</v>
      </c>
      <c r="D629" s="139" t="s">
        <v>231</v>
      </c>
      <c r="E629" s="57" t="s">
        <v>577</v>
      </c>
      <c r="F629" s="32" t="s">
        <v>47</v>
      </c>
      <c r="G629" s="30" t="s">
        <v>0</v>
      </c>
      <c r="H629" s="44" t="s">
        <v>24</v>
      </c>
      <c r="I629" s="52" t="s">
        <v>78</v>
      </c>
      <c r="J629" s="146" t="s">
        <v>3663</v>
      </c>
      <c r="K629" s="69"/>
      <c r="L629" s="38">
        <v>5</v>
      </c>
      <c r="M629" s="41" t="str">
        <f>VLOOKUP(I629,'[2]Phan ca HK1-2024'!$B$371:$G$555,6,0)</f>
        <v>16/09/2024</v>
      </c>
      <c r="N629" s="24"/>
      <c r="O629" s="2" t="s">
        <v>3645</v>
      </c>
      <c r="AP629" s="3"/>
      <c r="AQ629" s="3"/>
    </row>
    <row r="630" spans="1:43" ht="23.25" hidden="1" customHeight="1">
      <c r="A630" s="28">
        <v>620</v>
      </c>
      <c r="B630" s="94" t="str">
        <f t="shared" si="9"/>
        <v>20241IT6011K19.6</v>
      </c>
      <c r="C630" s="93" t="s">
        <v>3589</v>
      </c>
      <c r="D630" s="139" t="s">
        <v>231</v>
      </c>
      <c r="E630" s="57" t="s">
        <v>577</v>
      </c>
      <c r="F630" s="32" t="s">
        <v>48</v>
      </c>
      <c r="G630" s="30" t="s">
        <v>5</v>
      </c>
      <c r="H630" s="44" t="s">
        <v>29</v>
      </c>
      <c r="I630" s="52" t="s">
        <v>139</v>
      </c>
      <c r="J630" s="146" t="s">
        <v>3664</v>
      </c>
      <c r="K630" s="69"/>
      <c r="L630" s="38">
        <v>6</v>
      </c>
      <c r="M630" s="41" t="str">
        <f>VLOOKUP(I630,'[2]Phan ca HK1-2024'!$B$371:$G$555,6,0)</f>
        <v>16/09/2024</v>
      </c>
      <c r="N630" s="33"/>
      <c r="O630" s="2" t="s">
        <v>3645</v>
      </c>
    </row>
    <row r="631" spans="1:43" ht="23.25" hidden="1" customHeight="1">
      <c r="A631" s="28">
        <v>621</v>
      </c>
      <c r="B631" s="94" t="str">
        <f t="shared" si="9"/>
        <v>20241IT6011K19.7</v>
      </c>
      <c r="C631" s="93" t="s">
        <v>3590</v>
      </c>
      <c r="D631" s="139" t="s">
        <v>231</v>
      </c>
      <c r="E631" s="57" t="s">
        <v>577</v>
      </c>
      <c r="F631" s="32" t="s">
        <v>46</v>
      </c>
      <c r="G631" s="30" t="s">
        <v>5</v>
      </c>
      <c r="H631" s="44" t="s">
        <v>29</v>
      </c>
      <c r="I631" s="52" t="s">
        <v>141</v>
      </c>
      <c r="J631" s="146" t="s">
        <v>3665</v>
      </c>
      <c r="K631" s="69"/>
      <c r="L631" s="38">
        <v>7</v>
      </c>
      <c r="M631" s="41" t="str">
        <f>VLOOKUP(I631,'[2]Phan ca HK1-2024'!$B$371:$G$555,6,0)</f>
        <v>16/09/2024</v>
      </c>
      <c r="N631" s="33"/>
      <c r="O631" s="2" t="s">
        <v>3645</v>
      </c>
    </row>
    <row r="632" spans="1:43" ht="23.25" hidden="1" customHeight="1">
      <c r="A632" s="28">
        <v>622</v>
      </c>
      <c r="B632" s="94" t="str">
        <f t="shared" si="9"/>
        <v>20241IT6011K19.8</v>
      </c>
      <c r="C632" s="93" t="s">
        <v>3591</v>
      </c>
      <c r="D632" s="139" t="s">
        <v>231</v>
      </c>
      <c r="E632" s="57" t="s">
        <v>577</v>
      </c>
      <c r="F632" s="32" t="s">
        <v>48</v>
      </c>
      <c r="G632" s="30" t="s">
        <v>2</v>
      </c>
      <c r="H632" s="44" t="s">
        <v>37</v>
      </c>
      <c r="I632" s="52" t="s">
        <v>71</v>
      </c>
      <c r="J632" s="93" t="s">
        <v>3666</v>
      </c>
      <c r="K632" s="69"/>
      <c r="L632" s="38">
        <v>8</v>
      </c>
      <c r="M632" s="41" t="str">
        <f>VLOOKUP(I632,'[2]Phan ca HK1-2024'!$B$371:$G$555,6,0)</f>
        <v>16/09/2024</v>
      </c>
      <c r="N632" s="33"/>
      <c r="O632" s="2" t="s">
        <v>3645</v>
      </c>
    </row>
    <row r="633" spans="1:43" ht="23.25" hidden="1" customHeight="1">
      <c r="A633" s="28">
        <v>623</v>
      </c>
      <c r="B633" s="94" t="str">
        <f t="shared" si="9"/>
        <v>20241IT6011K19.9</v>
      </c>
      <c r="C633" s="93" t="s">
        <v>3592</v>
      </c>
      <c r="D633" s="139" t="s">
        <v>231</v>
      </c>
      <c r="E633" s="57" t="s">
        <v>577</v>
      </c>
      <c r="F633" s="32" t="s">
        <v>45</v>
      </c>
      <c r="G633" s="30" t="s">
        <v>2</v>
      </c>
      <c r="H633" s="44" t="s">
        <v>37</v>
      </c>
      <c r="I633" s="52" t="s">
        <v>109</v>
      </c>
      <c r="J633" s="93" t="s">
        <v>3667</v>
      </c>
      <c r="K633" s="69"/>
      <c r="L633" s="38">
        <v>9</v>
      </c>
      <c r="M633" s="41" t="str">
        <f>VLOOKUP(I633,'[2]Phan ca HK1-2024'!$B$371:$G$555,6,0)</f>
        <v>16/09/2024</v>
      </c>
      <c r="N633" s="33"/>
      <c r="O633" s="2" t="s">
        <v>3645</v>
      </c>
    </row>
    <row r="634" spans="1:43" ht="23.25" hidden="1" customHeight="1">
      <c r="A634" s="28">
        <v>624</v>
      </c>
      <c r="B634" s="94" t="str">
        <f t="shared" si="9"/>
        <v>20241IT6011K19.10</v>
      </c>
      <c r="C634" s="93" t="s">
        <v>3593</v>
      </c>
      <c r="D634" s="139" t="s">
        <v>231</v>
      </c>
      <c r="E634" s="57" t="s">
        <v>577</v>
      </c>
      <c r="F634" s="32" t="s">
        <v>48</v>
      </c>
      <c r="G634" s="30" t="s">
        <v>3</v>
      </c>
      <c r="H634" s="44" t="s">
        <v>27</v>
      </c>
      <c r="I634" s="52" t="s">
        <v>72</v>
      </c>
      <c r="J634" s="93" t="s">
        <v>3668</v>
      </c>
      <c r="K634" s="69"/>
      <c r="L634" s="38">
        <v>10</v>
      </c>
      <c r="M634" s="41" t="str">
        <f>VLOOKUP(I634,'[2]Phan ca HK1-2024'!$B$371:$G$555,6,0)</f>
        <v>16/09/2024</v>
      </c>
      <c r="N634" s="33"/>
      <c r="O634" s="2" t="s">
        <v>3645</v>
      </c>
    </row>
    <row r="635" spans="1:43" ht="23.25" hidden="1" customHeight="1">
      <c r="A635" s="28">
        <v>625</v>
      </c>
      <c r="B635" s="94" t="str">
        <f t="shared" si="9"/>
        <v>20241IT6011K19.11</v>
      </c>
      <c r="C635" s="93" t="s">
        <v>3594</v>
      </c>
      <c r="D635" s="139" t="s">
        <v>231</v>
      </c>
      <c r="E635" s="57" t="s">
        <v>577</v>
      </c>
      <c r="F635" s="32" t="s">
        <v>19</v>
      </c>
      <c r="G635" s="30" t="s">
        <v>3</v>
      </c>
      <c r="H635" s="44" t="s">
        <v>27</v>
      </c>
      <c r="I635" s="52" t="s">
        <v>73</v>
      </c>
      <c r="J635" s="93" t="s">
        <v>3669</v>
      </c>
      <c r="K635" s="69"/>
      <c r="L635" s="38">
        <v>11</v>
      </c>
      <c r="M635" s="41" t="str">
        <f>VLOOKUP(I635,'[2]Phan ca HK1-2024'!$B$371:$G$555,6,0)</f>
        <v>16/09/2024</v>
      </c>
      <c r="N635" s="33"/>
      <c r="O635" s="2" t="s">
        <v>3645</v>
      </c>
    </row>
    <row r="636" spans="1:43" ht="23.25" hidden="1" customHeight="1">
      <c r="A636" s="28">
        <v>626</v>
      </c>
      <c r="B636" s="94" t="str">
        <f t="shared" si="9"/>
        <v>20241IT6011K19.12</v>
      </c>
      <c r="C636" s="93" t="s">
        <v>3595</v>
      </c>
      <c r="D636" s="139" t="s">
        <v>231</v>
      </c>
      <c r="E636" s="57" t="s">
        <v>577</v>
      </c>
      <c r="F636" s="32" t="s">
        <v>18</v>
      </c>
      <c r="G636" s="30" t="s">
        <v>5</v>
      </c>
      <c r="H636" s="44" t="s">
        <v>29</v>
      </c>
      <c r="I636" s="52" t="s">
        <v>74</v>
      </c>
      <c r="J636" s="93" t="s">
        <v>3670</v>
      </c>
      <c r="K636" s="69"/>
      <c r="L636" s="38">
        <v>12</v>
      </c>
      <c r="M636" s="41" t="str">
        <f>VLOOKUP(I636,'[2]Phan ca HK1-2024'!$B$371:$G$555,6,0)</f>
        <v>16/09/2024</v>
      </c>
      <c r="N636" s="33"/>
      <c r="O636" s="2" t="s">
        <v>3645</v>
      </c>
    </row>
    <row r="637" spans="1:43" ht="23.25" hidden="1" customHeight="1">
      <c r="A637" s="28">
        <v>627</v>
      </c>
      <c r="B637" s="94" t="str">
        <f t="shared" si="9"/>
        <v>20241IT6011K19.13</v>
      </c>
      <c r="C637" s="93" t="s">
        <v>3597</v>
      </c>
      <c r="D637" s="139" t="s">
        <v>231</v>
      </c>
      <c r="E637" s="57" t="s">
        <v>577</v>
      </c>
      <c r="F637" s="32" t="s">
        <v>46</v>
      </c>
      <c r="G637" s="30" t="s">
        <v>3</v>
      </c>
      <c r="H637" s="44" t="s">
        <v>27</v>
      </c>
      <c r="I637" s="52" t="s">
        <v>151</v>
      </c>
      <c r="J637" s="93" t="s">
        <v>3671</v>
      </c>
      <c r="K637" s="69"/>
      <c r="L637" s="38">
        <v>13</v>
      </c>
      <c r="M637" s="41" t="str">
        <f>VLOOKUP(I637,'[2]Phan ca HK1-2024'!$B$371:$G$555,6,0)</f>
        <v>16/09/2024</v>
      </c>
      <c r="N637" s="33"/>
      <c r="O637" s="2" t="s">
        <v>3645</v>
      </c>
    </row>
    <row r="638" spans="1:43" ht="23.25" hidden="1" customHeight="1">
      <c r="A638" s="28">
        <v>628</v>
      </c>
      <c r="B638" s="94" t="str">
        <f t="shared" si="9"/>
        <v>20241ME6028K19.1</v>
      </c>
      <c r="C638" s="445" t="s">
        <v>2308</v>
      </c>
      <c r="D638" s="139" t="s">
        <v>219</v>
      </c>
      <c r="E638" s="57" t="s">
        <v>564</v>
      </c>
      <c r="F638" s="32" t="s">
        <v>13</v>
      </c>
      <c r="G638" s="30" t="s">
        <v>5</v>
      </c>
      <c r="H638" s="44" t="s">
        <v>25</v>
      </c>
      <c r="I638" s="52" t="s">
        <v>315</v>
      </c>
      <c r="J638" s="93" t="s">
        <v>3674</v>
      </c>
      <c r="K638" s="69"/>
      <c r="L638" s="39">
        <v>1</v>
      </c>
      <c r="M638" s="41" t="str">
        <f>VLOOKUP(I638,'[2]Phan ca HK1-2024'!$B$371:$G$555,6,0)</f>
        <v>16/09/2024</v>
      </c>
      <c r="N638" s="33"/>
      <c r="O638" s="2" t="s">
        <v>3645</v>
      </c>
    </row>
    <row r="639" spans="1:43" ht="23.25" hidden="1" customHeight="1">
      <c r="A639" s="28">
        <v>629</v>
      </c>
      <c r="B639" s="94" t="str">
        <f t="shared" si="9"/>
        <v>20241ME6028K19.1</v>
      </c>
      <c r="C639" s="446"/>
      <c r="D639" s="139" t="s">
        <v>219</v>
      </c>
      <c r="E639" s="57" t="s">
        <v>564</v>
      </c>
      <c r="F639" s="32" t="s">
        <v>13</v>
      </c>
      <c r="G639" s="30" t="s">
        <v>5</v>
      </c>
      <c r="H639" s="44" t="s">
        <v>25</v>
      </c>
      <c r="I639" s="34" t="s">
        <v>572</v>
      </c>
      <c r="J639" s="33"/>
      <c r="K639" s="69"/>
      <c r="L639" s="39">
        <v>1</v>
      </c>
      <c r="M639" s="41" t="str">
        <f>VLOOKUP(I639,'[2]Phan ca HK1-2024'!$B$371:$G$555,6,0)</f>
        <v>16/09/2024</v>
      </c>
      <c r="N639" s="69" t="s">
        <v>560</v>
      </c>
      <c r="O639" s="2" t="s">
        <v>3645</v>
      </c>
    </row>
    <row r="640" spans="1:43" s="3" customFormat="1" ht="23.25" hidden="1" customHeight="1">
      <c r="A640" s="28">
        <v>630</v>
      </c>
      <c r="B640" s="94" t="str">
        <f t="shared" si="9"/>
        <v>20241ME6028K19.2</v>
      </c>
      <c r="C640" s="93" t="s">
        <v>2311</v>
      </c>
      <c r="D640" s="139" t="s">
        <v>219</v>
      </c>
      <c r="E640" s="57" t="s">
        <v>564</v>
      </c>
      <c r="F640" s="32" t="s">
        <v>65</v>
      </c>
      <c r="G640" s="30" t="s">
        <v>5</v>
      </c>
      <c r="H640" s="44" t="s">
        <v>25</v>
      </c>
      <c r="I640" s="52" t="s">
        <v>316</v>
      </c>
      <c r="J640" s="93" t="s">
        <v>3675</v>
      </c>
      <c r="K640" s="69"/>
      <c r="L640" s="38">
        <v>2</v>
      </c>
      <c r="M640" s="41" t="str">
        <f>VLOOKUP(I640,'[2]Phan ca HK1-2024'!$B$371:$G$555,6,0)</f>
        <v>16/09/2024</v>
      </c>
      <c r="N640" s="33"/>
      <c r="O640" s="2" t="s">
        <v>3645</v>
      </c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</row>
    <row r="641" spans="1:43" s="3" customFormat="1" ht="23.25" hidden="1" customHeight="1">
      <c r="A641" s="28">
        <v>631</v>
      </c>
      <c r="B641" s="94" t="str">
        <f t="shared" si="9"/>
        <v>20241ME6028K19.3</v>
      </c>
      <c r="C641" s="93" t="s">
        <v>2314</v>
      </c>
      <c r="D641" s="139" t="s">
        <v>219</v>
      </c>
      <c r="E641" s="57" t="s">
        <v>564</v>
      </c>
      <c r="F641" s="32" t="s">
        <v>13</v>
      </c>
      <c r="G641" s="30" t="s">
        <v>0</v>
      </c>
      <c r="H641" s="44" t="s">
        <v>29</v>
      </c>
      <c r="I641" s="52" t="s">
        <v>317</v>
      </c>
      <c r="J641" s="93" t="s">
        <v>3676</v>
      </c>
      <c r="K641" s="69"/>
      <c r="L641" s="38">
        <v>3</v>
      </c>
      <c r="M641" s="41" t="str">
        <f>VLOOKUP(I641,'[2]Phan ca HK1-2024'!$B$371:$G$555,6,0)</f>
        <v>16/09/2024</v>
      </c>
      <c r="N641" s="24"/>
      <c r="O641" s="2" t="s">
        <v>3645</v>
      </c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</row>
    <row r="642" spans="1:43" s="3" customFormat="1" ht="23.25" hidden="1" customHeight="1">
      <c r="A642" s="28">
        <v>632</v>
      </c>
      <c r="B642" s="94" t="str">
        <f t="shared" si="9"/>
        <v>20241ME6028K19.4</v>
      </c>
      <c r="C642" s="93" t="s">
        <v>2317</v>
      </c>
      <c r="D642" s="139" t="s">
        <v>219</v>
      </c>
      <c r="E642" s="57" t="s">
        <v>564</v>
      </c>
      <c r="F642" s="32" t="s">
        <v>65</v>
      </c>
      <c r="G642" s="30" t="s">
        <v>0</v>
      </c>
      <c r="H642" s="44" t="s">
        <v>172</v>
      </c>
      <c r="I642" s="52" t="s">
        <v>318</v>
      </c>
      <c r="J642" s="93" t="s">
        <v>3677</v>
      </c>
      <c r="K642" s="69"/>
      <c r="L642" s="38">
        <v>4</v>
      </c>
      <c r="M642" s="41" t="str">
        <f>VLOOKUP(I642,'[2]Phan ca HK1-2024'!$B$371:$G$555,6,0)</f>
        <v>16/09/2024</v>
      </c>
      <c r="N642" s="24"/>
      <c r="O642" s="2" t="s">
        <v>3645</v>
      </c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</row>
    <row r="643" spans="1:43" s="3" customFormat="1" ht="23.25" hidden="1" customHeight="1">
      <c r="A643" s="28">
        <v>633</v>
      </c>
      <c r="B643" s="94" t="str">
        <f t="shared" si="9"/>
        <v>20241ME6028K19.5</v>
      </c>
      <c r="C643" s="93" t="s">
        <v>2320</v>
      </c>
      <c r="D643" s="139" t="s">
        <v>219</v>
      </c>
      <c r="E643" s="57" t="s">
        <v>564</v>
      </c>
      <c r="F643" s="32" t="s">
        <v>65</v>
      </c>
      <c r="G643" s="30" t="s">
        <v>2</v>
      </c>
      <c r="H643" s="44" t="s">
        <v>33</v>
      </c>
      <c r="I643" s="52" t="s">
        <v>412</v>
      </c>
      <c r="J643" s="93" t="s">
        <v>3678</v>
      </c>
      <c r="K643" s="69"/>
      <c r="L643" s="38">
        <v>5</v>
      </c>
      <c r="M643" s="41" t="str">
        <f>VLOOKUP(I643,'[2]Phan ca HK1-2024'!$B$371:$G$555,6,0)</f>
        <v>16/09/2024</v>
      </c>
      <c r="N643" s="33"/>
      <c r="O643" s="2" t="s">
        <v>3645</v>
      </c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</row>
    <row r="644" spans="1:43" s="3" customFormat="1" ht="23.25" hidden="1" customHeight="1">
      <c r="A644" s="28">
        <v>634</v>
      </c>
      <c r="B644" s="94" t="str">
        <f t="shared" si="9"/>
        <v>20241ME6090K19.1</v>
      </c>
      <c r="C644" s="93" t="s">
        <v>2323</v>
      </c>
      <c r="D644" s="139" t="s">
        <v>216</v>
      </c>
      <c r="E644" s="57" t="s">
        <v>563</v>
      </c>
      <c r="F644" s="32" t="s">
        <v>12</v>
      </c>
      <c r="G644" s="30" t="s">
        <v>4</v>
      </c>
      <c r="H644" s="44" t="s">
        <v>22</v>
      </c>
      <c r="I644" s="52" t="s">
        <v>309</v>
      </c>
      <c r="J644" s="93" t="s">
        <v>3681</v>
      </c>
      <c r="K644" s="69"/>
      <c r="L644" s="38">
        <v>1</v>
      </c>
      <c r="M644" s="41" t="str">
        <f>VLOOKUP(I644,'[2]Phan ca HK1-2024'!$B$371:$G$555,6,0)</f>
        <v>16/09/2024</v>
      </c>
      <c r="N644" s="33"/>
      <c r="O644" s="2" t="s">
        <v>3645</v>
      </c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</row>
    <row r="645" spans="1:43" s="3" customFormat="1" ht="23.25" hidden="1" customHeight="1">
      <c r="A645" s="28">
        <v>635</v>
      </c>
      <c r="B645" s="94" t="str">
        <f t="shared" si="9"/>
        <v>20241ME6090K19.2</v>
      </c>
      <c r="C645" s="93" t="s">
        <v>2326</v>
      </c>
      <c r="D645" s="139" t="s">
        <v>216</v>
      </c>
      <c r="E645" s="57" t="s">
        <v>563</v>
      </c>
      <c r="F645" s="32" t="s">
        <v>214</v>
      </c>
      <c r="G645" s="30" t="s">
        <v>4</v>
      </c>
      <c r="H645" s="44" t="s">
        <v>22</v>
      </c>
      <c r="I645" s="52" t="s">
        <v>310</v>
      </c>
      <c r="J645" s="93" t="s">
        <v>3680</v>
      </c>
      <c r="K645" s="69"/>
      <c r="L645" s="38">
        <v>2</v>
      </c>
      <c r="M645" s="41" t="str">
        <f>VLOOKUP(I645,'[2]Phan ca HK1-2024'!$B$371:$G$555,6,0)</f>
        <v>16/09/2024</v>
      </c>
      <c r="N645" s="33"/>
      <c r="O645" s="2" t="s">
        <v>3645</v>
      </c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</row>
    <row r="646" spans="1:43" s="3" customFormat="1" ht="23.25" hidden="1" customHeight="1">
      <c r="A646" s="28">
        <v>636</v>
      </c>
      <c r="B646" s="94" t="str">
        <f t="shared" si="9"/>
        <v>20241ME6090K19.3</v>
      </c>
      <c r="C646" s="93" t="s">
        <v>2329</v>
      </c>
      <c r="D646" s="139" t="s">
        <v>216</v>
      </c>
      <c r="E646" s="57" t="s">
        <v>563</v>
      </c>
      <c r="F646" s="32" t="s">
        <v>11</v>
      </c>
      <c r="G646" s="30" t="s">
        <v>2</v>
      </c>
      <c r="H646" s="44" t="s">
        <v>36</v>
      </c>
      <c r="I646" s="52" t="s">
        <v>311</v>
      </c>
      <c r="J646" s="93" t="s">
        <v>3682</v>
      </c>
      <c r="K646" s="69"/>
      <c r="L646" s="38">
        <v>3</v>
      </c>
      <c r="M646" s="41" t="str">
        <f>VLOOKUP(I646,'[2]Phan ca HK1-2024'!$B$371:$G$555,6,0)</f>
        <v>16/09/2024</v>
      </c>
      <c r="N646" s="33"/>
      <c r="O646" s="2" t="s">
        <v>3645</v>
      </c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</row>
    <row r="647" spans="1:43" s="3" customFormat="1" ht="23.25" hidden="1" customHeight="1">
      <c r="A647" s="28">
        <v>637</v>
      </c>
      <c r="B647" s="94" t="str">
        <f t="shared" si="9"/>
        <v>20241ME6090K19.4</v>
      </c>
      <c r="C647" s="93" t="s">
        <v>2332</v>
      </c>
      <c r="D647" s="139" t="s">
        <v>216</v>
      </c>
      <c r="E647" s="57" t="s">
        <v>563</v>
      </c>
      <c r="F647" s="32" t="s">
        <v>11</v>
      </c>
      <c r="G647" s="30" t="s">
        <v>2</v>
      </c>
      <c r="H647" s="44" t="s">
        <v>22</v>
      </c>
      <c r="I647" s="52" t="s">
        <v>312</v>
      </c>
      <c r="J647" s="93" t="s">
        <v>3683</v>
      </c>
      <c r="K647" s="69"/>
      <c r="L647" s="38">
        <v>4</v>
      </c>
      <c r="M647" s="41" t="str">
        <f>VLOOKUP(I647,'[2]Phan ca HK1-2024'!$B$371:$G$555,6,0)</f>
        <v>16/09/2024</v>
      </c>
      <c r="N647" s="33"/>
      <c r="O647" s="2" t="s">
        <v>3645</v>
      </c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</row>
    <row r="648" spans="1:43" s="3" customFormat="1" ht="23.25" hidden="1" customHeight="1">
      <c r="A648" s="28">
        <v>638</v>
      </c>
      <c r="B648" s="94" t="str">
        <f t="shared" si="9"/>
        <v>20241ME6090K19.5</v>
      </c>
      <c r="C648" s="93" t="s">
        <v>2335</v>
      </c>
      <c r="D648" s="139" t="s">
        <v>216</v>
      </c>
      <c r="E648" s="57" t="s">
        <v>563</v>
      </c>
      <c r="F648" s="32" t="s">
        <v>12</v>
      </c>
      <c r="G648" s="30" t="s">
        <v>3</v>
      </c>
      <c r="H648" s="44" t="s">
        <v>23</v>
      </c>
      <c r="I648" s="52" t="s">
        <v>313</v>
      </c>
      <c r="J648" s="93" t="s">
        <v>3684</v>
      </c>
      <c r="K648" s="69"/>
      <c r="L648" s="38">
        <v>5</v>
      </c>
      <c r="M648" s="41" t="str">
        <f>VLOOKUP(I648,'[2]Phan ca HK1-2024'!$B$371:$G$555,6,0)</f>
        <v>16/09/2024</v>
      </c>
      <c r="N648" s="33"/>
      <c r="O648" s="2" t="s">
        <v>3645</v>
      </c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</row>
    <row r="649" spans="1:43" s="3" customFormat="1" ht="23.25" hidden="1" customHeight="1">
      <c r="A649" s="28">
        <v>639</v>
      </c>
      <c r="B649" s="94" t="str">
        <f t="shared" si="9"/>
        <v>20241ME6090K19.6</v>
      </c>
      <c r="C649" s="93" t="s">
        <v>2338</v>
      </c>
      <c r="D649" s="139" t="s">
        <v>216</v>
      </c>
      <c r="E649" s="57" t="s">
        <v>563</v>
      </c>
      <c r="F649" s="32" t="s">
        <v>11</v>
      </c>
      <c r="G649" s="30" t="s">
        <v>3</v>
      </c>
      <c r="H649" s="44" t="s">
        <v>23</v>
      </c>
      <c r="I649" s="52" t="s">
        <v>314</v>
      </c>
      <c r="J649" s="93" t="s">
        <v>3685</v>
      </c>
      <c r="K649" s="69"/>
      <c r="L649" s="38">
        <v>6</v>
      </c>
      <c r="M649" s="41" t="str">
        <f>VLOOKUP(I649,'[2]Phan ca HK1-2024'!$B$371:$G$555,6,0)</f>
        <v>16/09/2024</v>
      </c>
      <c r="N649" s="33"/>
      <c r="O649" s="2" t="s">
        <v>3645</v>
      </c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</row>
    <row r="650" spans="1:43" s="3" customFormat="1" ht="23.25" hidden="1" customHeight="1">
      <c r="A650" s="28">
        <v>640</v>
      </c>
      <c r="B650" s="94" t="str">
        <f t="shared" si="9"/>
        <v>20241ME6090K19.7</v>
      </c>
      <c r="C650" s="93" t="s">
        <v>2341</v>
      </c>
      <c r="D650" s="139" t="s">
        <v>216</v>
      </c>
      <c r="E650" s="57" t="s">
        <v>563</v>
      </c>
      <c r="F650" s="32" t="s">
        <v>217</v>
      </c>
      <c r="G650" s="30" t="s">
        <v>2</v>
      </c>
      <c r="H650" s="44" t="s">
        <v>172</v>
      </c>
      <c r="I650" s="52" t="s">
        <v>144</v>
      </c>
      <c r="J650" s="93" t="s">
        <v>3725</v>
      </c>
      <c r="K650" s="69"/>
      <c r="L650" s="38">
        <v>7</v>
      </c>
      <c r="M650" s="41" t="str">
        <f>VLOOKUP(I650,'[2]Phan ca HK1-2024'!$B$371:$G$555,6,0)</f>
        <v>16/09/2024</v>
      </c>
      <c r="N650" s="33"/>
      <c r="O650" s="2" t="s">
        <v>3645</v>
      </c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</row>
    <row r="651" spans="1:43" s="3" customFormat="1" ht="23.25" hidden="1" customHeight="1">
      <c r="A651" s="28">
        <v>641</v>
      </c>
      <c r="B651" s="94" t="str">
        <f t="shared" ref="B651:B723" si="10">CONCATENATE(20241,$D651,"K19.",$L651)</f>
        <v>20241ME6090K19.8</v>
      </c>
      <c r="C651" s="93" t="s">
        <v>2344</v>
      </c>
      <c r="D651" s="139" t="s">
        <v>216</v>
      </c>
      <c r="E651" s="57" t="s">
        <v>563</v>
      </c>
      <c r="F651" s="32" t="s">
        <v>11</v>
      </c>
      <c r="G651" s="30" t="s">
        <v>1</v>
      </c>
      <c r="H651" s="44" t="s">
        <v>172</v>
      </c>
      <c r="I651" s="52" t="s">
        <v>319</v>
      </c>
      <c r="J651" s="93" t="s">
        <v>3724</v>
      </c>
      <c r="K651" s="69"/>
      <c r="L651" s="38">
        <v>8</v>
      </c>
      <c r="M651" s="41" t="str">
        <f>VLOOKUP(I651,'[2]Phan ca HK1-2024'!$B$371:$G$555,6,0)</f>
        <v>16/09/2024</v>
      </c>
      <c r="N651" s="33"/>
      <c r="O651" s="2" t="s">
        <v>3645</v>
      </c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</row>
    <row r="652" spans="1:43" s="3" customFormat="1" ht="23.25" hidden="1" customHeight="1">
      <c r="A652" s="28">
        <v>642</v>
      </c>
      <c r="B652" s="94" t="str">
        <f t="shared" si="10"/>
        <v>20241ME6090K19.9</v>
      </c>
      <c r="C652" s="93" t="s">
        <v>2347</v>
      </c>
      <c r="D652" s="139" t="s">
        <v>216</v>
      </c>
      <c r="E652" s="57" t="s">
        <v>563</v>
      </c>
      <c r="F652" s="32" t="s">
        <v>217</v>
      </c>
      <c r="G652" s="30" t="s">
        <v>1</v>
      </c>
      <c r="H652" s="44" t="s">
        <v>110</v>
      </c>
      <c r="I652" s="60" t="s">
        <v>320</v>
      </c>
      <c r="J652" s="93" t="s">
        <v>3723</v>
      </c>
      <c r="K652" s="69"/>
      <c r="L652" s="38">
        <v>9</v>
      </c>
      <c r="M652" s="41" t="str">
        <f>VLOOKUP(I652,'[2]Phan ca HK1-2024'!$B$371:$G$555,6,0)</f>
        <v>16/09/2024</v>
      </c>
      <c r="N652" s="33"/>
      <c r="O652" s="2" t="s">
        <v>3645</v>
      </c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</row>
    <row r="653" spans="1:43" s="3" customFormat="1" ht="23.25" hidden="1" customHeight="1">
      <c r="A653" s="28">
        <v>643</v>
      </c>
      <c r="B653" s="94" t="str">
        <f t="shared" si="10"/>
        <v>20241EE6099K19.1</v>
      </c>
      <c r="C653" s="93" t="s">
        <v>2350</v>
      </c>
      <c r="D653" s="139" t="str">
        <f>VLOOKUP(E653,[2]KHĐT_HKI_K19!$G$5:$AE$771,25,0)</f>
        <v>EE6099</v>
      </c>
      <c r="E653" s="57" t="s">
        <v>166</v>
      </c>
      <c r="F653" s="32" t="s">
        <v>217</v>
      </c>
      <c r="G653" s="30" t="s">
        <v>4</v>
      </c>
      <c r="H653" s="44" t="s">
        <v>35</v>
      </c>
      <c r="I653" s="52" t="s">
        <v>415</v>
      </c>
      <c r="J653" s="93" t="s">
        <v>3740</v>
      </c>
      <c r="K653" s="69"/>
      <c r="L653" s="38">
        <v>1</v>
      </c>
      <c r="M653" s="41" t="str">
        <f>VLOOKUP(I653,'[2]Phan ca HK1-2024'!$B$371:$G$555,6,0)</f>
        <v>16/09/2024</v>
      </c>
      <c r="N653" s="33"/>
      <c r="O653" s="2" t="s">
        <v>3646</v>
      </c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</row>
    <row r="654" spans="1:43" s="3" customFormat="1" ht="23.25" hidden="1" customHeight="1">
      <c r="A654" s="28">
        <v>644</v>
      </c>
      <c r="B654" s="94" t="str">
        <f t="shared" si="10"/>
        <v>20241GF6065K19.1</v>
      </c>
      <c r="C654" s="93" t="s">
        <v>2353</v>
      </c>
      <c r="D654" s="139" t="str">
        <f>VLOOKUP(E654,[2]KHĐT_HKI_K19!$G$5:$AE$771,25,0)</f>
        <v>GF6065</v>
      </c>
      <c r="E654" s="57" t="s">
        <v>126</v>
      </c>
      <c r="F654" s="32" t="s">
        <v>19</v>
      </c>
      <c r="G654" s="30" t="s">
        <v>0</v>
      </c>
      <c r="H654" s="44" t="s">
        <v>375</v>
      </c>
      <c r="I654" s="52" t="s">
        <v>68</v>
      </c>
      <c r="J654" s="93" t="s">
        <v>3658</v>
      </c>
      <c r="K654" s="69"/>
      <c r="L654" s="76">
        <v>1</v>
      </c>
      <c r="M654" s="41" t="str">
        <f>VLOOKUP(I654,'[2]Phan ca HK1-2024'!$B$371:$G$555,6,0)</f>
        <v>16/09/2024</v>
      </c>
      <c r="N654" s="24"/>
      <c r="O654" s="2" t="s">
        <v>3646</v>
      </c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</row>
    <row r="655" spans="1:43" s="3" customFormat="1" ht="23.25" hidden="1" customHeight="1">
      <c r="A655" s="28">
        <v>645</v>
      </c>
      <c r="B655" s="94" t="str">
        <f t="shared" si="10"/>
        <v>20241BS6020K19.1</v>
      </c>
      <c r="C655" s="93" t="s">
        <v>2356</v>
      </c>
      <c r="D655" s="139" t="str">
        <f>VLOOKUP(E655,[2]KHĐT_HKI_K19!$G$5:$AE$771,25,0)</f>
        <v>BS6020</v>
      </c>
      <c r="E655" s="57" t="s">
        <v>269</v>
      </c>
      <c r="F655" s="32" t="s">
        <v>47</v>
      </c>
      <c r="G655" s="30" t="s">
        <v>1</v>
      </c>
      <c r="H655" s="44" t="s">
        <v>25</v>
      </c>
      <c r="I655" s="52" t="s">
        <v>315</v>
      </c>
      <c r="J655" s="93" t="s">
        <v>3674</v>
      </c>
      <c r="K655" s="69"/>
      <c r="L655" s="38">
        <v>1</v>
      </c>
      <c r="M655" s="41" t="str">
        <f>VLOOKUP(I655,'[2]Phan ca HK1-2024'!$B$371:$G$555,6,0)</f>
        <v>16/09/2024</v>
      </c>
      <c r="N655" s="33"/>
      <c r="O655" s="2" t="s">
        <v>3646</v>
      </c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</row>
    <row r="656" spans="1:43" s="1" customFormat="1" ht="23.25" hidden="1" customHeight="1">
      <c r="A656" s="28">
        <v>646</v>
      </c>
      <c r="B656" s="94" t="str">
        <f t="shared" si="10"/>
        <v>20241BS6020K19.2</v>
      </c>
      <c r="C656" s="93" t="s">
        <v>2359</v>
      </c>
      <c r="D656" s="139" t="str">
        <f>VLOOKUP(E656,[2]KHĐT_HKI_K19!$G$5:$AE$771,25,0)</f>
        <v>BS6020</v>
      </c>
      <c r="E656" s="57" t="s">
        <v>269</v>
      </c>
      <c r="F656" s="32" t="s">
        <v>45</v>
      </c>
      <c r="G656" s="30" t="s">
        <v>1</v>
      </c>
      <c r="H656" s="44" t="s">
        <v>33</v>
      </c>
      <c r="I656" s="52" t="s">
        <v>316</v>
      </c>
      <c r="J656" s="93" t="s">
        <v>3675</v>
      </c>
      <c r="K656" s="69"/>
      <c r="L656" s="38">
        <v>2</v>
      </c>
      <c r="M656" s="41" t="str">
        <f>VLOOKUP(I656,'[2]Phan ca HK1-2024'!$B$371:$G$555,6,0)</f>
        <v>16/09/2024</v>
      </c>
      <c r="N656" s="33"/>
      <c r="O656" s="2" t="s">
        <v>3646</v>
      </c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</row>
    <row r="657" spans="1:43" s="1" customFormat="1" ht="23.25" hidden="1" customHeight="1">
      <c r="A657" s="28">
        <v>647</v>
      </c>
      <c r="B657" s="94" t="str">
        <f t="shared" si="10"/>
        <v>20241BS6020K19.3</v>
      </c>
      <c r="C657" s="93" t="s">
        <v>2362</v>
      </c>
      <c r="D657" s="139" t="str">
        <f>VLOOKUP(E657,[2]KHĐT_HKI_K19!$G$5:$AE$771,25,0)</f>
        <v>BS6020</v>
      </c>
      <c r="E657" s="57" t="s">
        <v>269</v>
      </c>
      <c r="F657" s="32" t="s">
        <v>48</v>
      </c>
      <c r="G657" s="30" t="s">
        <v>3</v>
      </c>
      <c r="H657" s="44" t="s">
        <v>21</v>
      </c>
      <c r="I657" s="52" t="s">
        <v>317</v>
      </c>
      <c r="J657" s="93" t="s">
        <v>3676</v>
      </c>
      <c r="K657" s="69"/>
      <c r="L657" s="38">
        <v>3</v>
      </c>
      <c r="M657" s="41" t="str">
        <f>VLOOKUP(I657,'[2]Phan ca HK1-2024'!$B$371:$G$555,6,0)</f>
        <v>16/09/2024</v>
      </c>
      <c r="N657" s="33"/>
      <c r="O657" s="2" t="s">
        <v>3646</v>
      </c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</row>
    <row r="658" spans="1:43" s="1" customFormat="1" ht="23.25" hidden="1" customHeight="1">
      <c r="A658" s="28">
        <v>648</v>
      </c>
      <c r="B658" s="94" t="str">
        <f t="shared" si="10"/>
        <v>20241BS6020K19.4</v>
      </c>
      <c r="C658" s="93" t="s">
        <v>2365</v>
      </c>
      <c r="D658" s="139" t="str">
        <f>VLOOKUP(E658,[2]KHĐT_HKI_K19!$G$5:$AE$771,25,0)</f>
        <v>BS6020</v>
      </c>
      <c r="E658" s="57" t="s">
        <v>269</v>
      </c>
      <c r="F658" s="32" t="s">
        <v>46</v>
      </c>
      <c r="G658" s="30" t="s">
        <v>3</v>
      </c>
      <c r="H658" s="44" t="s">
        <v>35</v>
      </c>
      <c r="I658" s="52" t="s">
        <v>318</v>
      </c>
      <c r="J658" s="93" t="s">
        <v>3677</v>
      </c>
      <c r="K658" s="69"/>
      <c r="L658" s="38">
        <v>4</v>
      </c>
      <c r="M658" s="41" t="str">
        <f>VLOOKUP(I658,'[2]Phan ca HK1-2024'!$B$371:$G$555,6,0)</f>
        <v>16/09/2024</v>
      </c>
      <c r="N658" s="33"/>
      <c r="O658" s="2" t="s">
        <v>3646</v>
      </c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</row>
    <row r="659" spans="1:43" s="1" customFormat="1" ht="23.25" hidden="1" customHeight="1">
      <c r="A659" s="28">
        <v>649</v>
      </c>
      <c r="B659" s="94" t="str">
        <f t="shared" si="10"/>
        <v>20241BS6020K19.5</v>
      </c>
      <c r="C659" s="93" t="s">
        <v>2368</v>
      </c>
      <c r="D659" s="139" t="str">
        <f>VLOOKUP(E659,[2]KHĐT_HKI_K19!$G$5:$AE$771,25,0)</f>
        <v>BS6020</v>
      </c>
      <c r="E659" s="57" t="s">
        <v>269</v>
      </c>
      <c r="F659" s="32" t="s">
        <v>45</v>
      </c>
      <c r="G659" s="30" t="s">
        <v>3</v>
      </c>
      <c r="H659" s="44" t="s">
        <v>110</v>
      </c>
      <c r="I659" s="52" t="s">
        <v>412</v>
      </c>
      <c r="J659" s="93" t="s">
        <v>3678</v>
      </c>
      <c r="K659" s="69"/>
      <c r="L659" s="38">
        <v>5</v>
      </c>
      <c r="M659" s="41" t="str">
        <f>VLOOKUP(I659,'[2]Phan ca HK1-2024'!$B$371:$G$555,6,0)</f>
        <v>16/09/2024</v>
      </c>
      <c r="N659" s="33"/>
      <c r="O659" s="2" t="s">
        <v>3646</v>
      </c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</row>
    <row r="660" spans="1:43" s="1" customFormat="1" ht="23.25" hidden="1" customHeight="1">
      <c r="A660" s="28">
        <v>650</v>
      </c>
      <c r="B660" s="94" t="str">
        <f t="shared" si="10"/>
        <v>20241BM6091K19.1</v>
      </c>
      <c r="C660" s="93" t="s">
        <v>2371</v>
      </c>
      <c r="D660" s="139" t="str">
        <f>VLOOKUP(E660,[2]KHĐT_HKI_K19!$G$5:$AE$771,25,0)</f>
        <v>BM6091</v>
      </c>
      <c r="E660" s="57" t="s">
        <v>168</v>
      </c>
      <c r="F660" s="32" t="s">
        <v>47</v>
      </c>
      <c r="G660" s="30" t="s">
        <v>3</v>
      </c>
      <c r="H660" s="44" t="s">
        <v>35</v>
      </c>
      <c r="I660" s="52" t="s">
        <v>315</v>
      </c>
      <c r="J660" s="93" t="s">
        <v>3674</v>
      </c>
      <c r="K660" s="69"/>
      <c r="L660" s="38">
        <v>1</v>
      </c>
      <c r="M660" s="41" t="str">
        <f>VLOOKUP(I660,'[2]Phan ca HK1-2024'!$B$371:$G$555,6,0)</f>
        <v>16/09/2024</v>
      </c>
      <c r="N660" s="33"/>
      <c r="O660" s="2" t="s">
        <v>3646</v>
      </c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</row>
    <row r="661" spans="1:43" s="1" customFormat="1" ht="23.25" hidden="1" customHeight="1">
      <c r="A661" s="28">
        <v>651</v>
      </c>
      <c r="B661" s="94" t="str">
        <f t="shared" si="10"/>
        <v>20241BM6091K19.2</v>
      </c>
      <c r="C661" s="93" t="s">
        <v>2374</v>
      </c>
      <c r="D661" s="139" t="str">
        <f>VLOOKUP(E661,[2]KHĐT_HKI_K19!$G$5:$AE$771,25,0)</f>
        <v>BM6091</v>
      </c>
      <c r="E661" s="57" t="s">
        <v>168</v>
      </c>
      <c r="F661" s="32" t="s">
        <v>48</v>
      </c>
      <c r="G661" s="30" t="s">
        <v>3</v>
      </c>
      <c r="H661" s="44" t="s">
        <v>110</v>
      </c>
      <c r="I661" s="52" t="s">
        <v>316</v>
      </c>
      <c r="J661" s="93" t="s">
        <v>3675</v>
      </c>
      <c r="K661" s="69"/>
      <c r="L661" s="38">
        <v>2</v>
      </c>
      <c r="M661" s="41" t="str">
        <f>VLOOKUP(I661,'[2]Phan ca HK1-2024'!$B$371:$G$555,6,0)</f>
        <v>16/09/2024</v>
      </c>
      <c r="N661" s="33"/>
      <c r="O661" s="2" t="s">
        <v>3646</v>
      </c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</row>
    <row r="662" spans="1:43" s="1" customFormat="1" ht="23.25" hidden="1" customHeight="1">
      <c r="A662" s="28">
        <v>652</v>
      </c>
      <c r="B662" s="94" t="str">
        <f t="shared" si="10"/>
        <v>20241BM6091K19.3</v>
      </c>
      <c r="C662" s="93" t="s">
        <v>2377</v>
      </c>
      <c r="D662" s="139" t="str">
        <f>VLOOKUP(E662,[2]KHĐT_HKI_K19!$G$5:$AE$771,25,0)</f>
        <v>BM6091</v>
      </c>
      <c r="E662" s="57" t="s">
        <v>168</v>
      </c>
      <c r="F662" s="32" t="s">
        <v>46</v>
      </c>
      <c r="G662" s="30" t="s">
        <v>3</v>
      </c>
      <c r="H662" s="44" t="s">
        <v>37</v>
      </c>
      <c r="I662" s="52" t="s">
        <v>317</v>
      </c>
      <c r="J662" s="93" t="s">
        <v>3676</v>
      </c>
      <c r="K662" s="69"/>
      <c r="L662" s="38">
        <v>3</v>
      </c>
      <c r="M662" s="41" t="str">
        <f>VLOOKUP(I662,'[2]Phan ca HK1-2024'!$B$371:$G$555,6,0)</f>
        <v>16/09/2024</v>
      </c>
      <c r="N662" s="33"/>
      <c r="O662" s="2" t="s">
        <v>3646</v>
      </c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</row>
    <row r="663" spans="1:43" s="1" customFormat="1" ht="23.25" hidden="1" customHeight="1">
      <c r="A663" s="28">
        <v>653</v>
      </c>
      <c r="B663" s="94" t="str">
        <f t="shared" si="10"/>
        <v>20241BM6091K19.4</v>
      </c>
      <c r="C663" s="93" t="s">
        <v>2380</v>
      </c>
      <c r="D663" s="139" t="str">
        <f>VLOOKUP(E663,[2]KHĐT_HKI_K19!$G$5:$AE$771,25,0)</f>
        <v>BM6091</v>
      </c>
      <c r="E663" s="57" t="s">
        <v>168</v>
      </c>
      <c r="F663" s="32" t="s">
        <v>48</v>
      </c>
      <c r="G663" s="30" t="s">
        <v>4</v>
      </c>
      <c r="H663" s="44" t="s">
        <v>27</v>
      </c>
      <c r="I663" s="52" t="s">
        <v>318</v>
      </c>
      <c r="J663" s="93" t="s">
        <v>3677</v>
      </c>
      <c r="K663" s="69"/>
      <c r="L663" s="38">
        <v>4</v>
      </c>
      <c r="M663" s="41" t="str">
        <f>VLOOKUP(I663,'[2]Phan ca HK1-2024'!$B$371:$G$555,6,0)</f>
        <v>16/09/2024</v>
      </c>
      <c r="N663" s="54"/>
      <c r="O663" s="2" t="s">
        <v>3646</v>
      </c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</row>
    <row r="664" spans="1:43" s="1" customFormat="1" ht="23.25" hidden="1" customHeight="1">
      <c r="A664" s="28">
        <v>654</v>
      </c>
      <c r="B664" s="94" t="str">
        <f t="shared" si="10"/>
        <v>20241BM6091K19.5</v>
      </c>
      <c r="C664" s="93" t="s">
        <v>2383</v>
      </c>
      <c r="D664" s="139" t="str">
        <f>VLOOKUP(E664,[2]KHĐT_HKI_K19!$G$5:$AE$771,25,0)</f>
        <v>BM6091</v>
      </c>
      <c r="E664" s="57" t="s">
        <v>168</v>
      </c>
      <c r="F664" s="32" t="s">
        <v>47</v>
      </c>
      <c r="G664" s="30" t="s">
        <v>4</v>
      </c>
      <c r="H664" s="44" t="s">
        <v>26</v>
      </c>
      <c r="I664" s="52" t="s">
        <v>412</v>
      </c>
      <c r="J664" s="93" t="s">
        <v>3678</v>
      </c>
      <c r="K664" s="69"/>
      <c r="L664" s="38">
        <v>5</v>
      </c>
      <c r="M664" s="41" t="str">
        <f>VLOOKUP(I664,'[2]Phan ca HK1-2024'!$B$371:$G$555,6,0)</f>
        <v>16/09/2024</v>
      </c>
      <c r="N664" s="33"/>
      <c r="O664" s="2" t="s">
        <v>3646</v>
      </c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</row>
    <row r="665" spans="1:43" s="1" customFormat="1" ht="23.25" hidden="1" customHeight="1">
      <c r="A665" s="28">
        <v>655</v>
      </c>
      <c r="B665" s="94" t="str">
        <f t="shared" si="10"/>
        <v>20241BM6091K19.6</v>
      </c>
      <c r="C665" s="93" t="s">
        <v>2386</v>
      </c>
      <c r="D665" s="139" t="str">
        <f>VLOOKUP(E665,[2]KHĐT_HKI_K19!$G$5:$AE$771,25,0)</f>
        <v>BM6091</v>
      </c>
      <c r="E665" s="57" t="s">
        <v>168</v>
      </c>
      <c r="F665" s="32" t="s">
        <v>45</v>
      </c>
      <c r="G665" s="30" t="s">
        <v>4</v>
      </c>
      <c r="H665" s="44" t="s">
        <v>33</v>
      </c>
      <c r="I665" s="52" t="s">
        <v>340</v>
      </c>
      <c r="J665" s="93" t="s">
        <v>3742</v>
      </c>
      <c r="K665" s="69"/>
      <c r="L665" s="38">
        <v>6</v>
      </c>
      <c r="M665" s="41" t="str">
        <f>VLOOKUP(I665,'[2]Phan ca HK1-2024'!$B$371:$G$555,6,0)</f>
        <v>16/09/2024</v>
      </c>
      <c r="N665" s="33"/>
      <c r="O665" s="2" t="s">
        <v>3646</v>
      </c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</row>
    <row r="666" spans="1:43" s="1" customFormat="1" ht="23.25" hidden="1" customHeight="1">
      <c r="A666" s="28">
        <v>656</v>
      </c>
      <c r="B666" s="94" t="str">
        <f t="shared" si="10"/>
        <v>20241BM6091K19.7</v>
      </c>
      <c r="C666" s="445" t="s">
        <v>2389</v>
      </c>
      <c r="D666" s="139" t="str">
        <f>VLOOKUP(E666,[2]KHĐT_HKI_K19!$G$5:$AE$771,25,0)</f>
        <v>BM6091</v>
      </c>
      <c r="E666" s="57" t="s">
        <v>168</v>
      </c>
      <c r="F666" s="32" t="s">
        <v>47</v>
      </c>
      <c r="G666" s="30" t="s">
        <v>4</v>
      </c>
      <c r="H666" s="44" t="s">
        <v>172</v>
      </c>
      <c r="I666" s="52" t="s">
        <v>341</v>
      </c>
      <c r="J666" s="93" t="s">
        <v>3743</v>
      </c>
      <c r="K666" s="69"/>
      <c r="L666" s="39">
        <v>7</v>
      </c>
      <c r="M666" s="41" t="str">
        <f>VLOOKUP(I666,'[2]Phan ca HK1-2024'!$B$371:$G$555,6,0)</f>
        <v>16/09/2024</v>
      </c>
      <c r="N666" s="33"/>
      <c r="O666" s="2" t="s">
        <v>3646</v>
      </c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</row>
    <row r="667" spans="1:43" s="1" customFormat="1" ht="23.25" hidden="1" customHeight="1">
      <c r="A667" s="28">
        <v>657</v>
      </c>
      <c r="B667" s="94" t="str">
        <f t="shared" si="10"/>
        <v>20241BM6091K19.7</v>
      </c>
      <c r="C667" s="446"/>
      <c r="D667" s="139" t="str">
        <f>VLOOKUP(E667,[2]KHĐT_HKI_K19!$G$5:$AE$771,25,0)</f>
        <v>BM6091</v>
      </c>
      <c r="E667" s="57" t="s">
        <v>168</v>
      </c>
      <c r="F667" s="32" t="s">
        <v>47</v>
      </c>
      <c r="G667" s="30" t="s">
        <v>4</v>
      </c>
      <c r="H667" s="44" t="s">
        <v>172</v>
      </c>
      <c r="I667" s="34" t="s">
        <v>408</v>
      </c>
      <c r="J667" s="33"/>
      <c r="K667" s="69"/>
      <c r="L667" s="39">
        <v>7</v>
      </c>
      <c r="M667" s="41" t="str">
        <f>VLOOKUP(I667,'[2]Phan ca HK1-2024'!$B$371:$G$555,6,0)</f>
        <v>16/09/2024</v>
      </c>
      <c r="N667" s="54" t="s">
        <v>463</v>
      </c>
      <c r="O667" s="2" t="s">
        <v>3646</v>
      </c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</row>
    <row r="668" spans="1:43" s="1" customFormat="1" ht="23.25" hidden="1" customHeight="1">
      <c r="A668" s="28">
        <v>658</v>
      </c>
      <c r="B668" s="94" t="str">
        <f t="shared" si="10"/>
        <v>20241BM6091K19.8</v>
      </c>
      <c r="C668" s="93" t="s">
        <v>2392</v>
      </c>
      <c r="D668" s="139" t="str">
        <f>VLOOKUP(E668,[2]KHĐT_HKI_K19!$G$5:$AE$771,25,0)</f>
        <v>BM6091</v>
      </c>
      <c r="E668" s="57" t="s">
        <v>168</v>
      </c>
      <c r="F668" s="32" t="s">
        <v>48</v>
      </c>
      <c r="G668" s="30" t="s">
        <v>4</v>
      </c>
      <c r="H668" s="44" t="s">
        <v>34</v>
      </c>
      <c r="I668" s="52" t="s">
        <v>342</v>
      </c>
      <c r="J668" s="93" t="s">
        <v>3744</v>
      </c>
      <c r="K668" s="69"/>
      <c r="L668" s="38">
        <v>8</v>
      </c>
      <c r="M668" s="41" t="str">
        <f>VLOOKUP(I668,'[2]Phan ca HK1-2024'!$B$371:$G$555,6,0)</f>
        <v>16/09/2024</v>
      </c>
      <c r="N668" s="33"/>
      <c r="O668" s="2" t="s">
        <v>3646</v>
      </c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</row>
    <row r="669" spans="1:43" s="1" customFormat="1" ht="23.25" hidden="1" customHeight="1">
      <c r="A669" s="28">
        <v>659</v>
      </c>
      <c r="B669" s="94" t="str">
        <f t="shared" si="10"/>
        <v>20241BM6091K19.9</v>
      </c>
      <c r="C669" s="93" t="s">
        <v>2395</v>
      </c>
      <c r="D669" s="139" t="str">
        <f>VLOOKUP(E669,[2]KHĐT_HKI_K19!$G$5:$AE$771,25,0)</f>
        <v>BM6091</v>
      </c>
      <c r="E669" s="57" t="s">
        <v>168</v>
      </c>
      <c r="F669" s="32" t="s">
        <v>46</v>
      </c>
      <c r="G669" s="30" t="s">
        <v>4</v>
      </c>
      <c r="H669" s="44" t="s">
        <v>34</v>
      </c>
      <c r="I669" s="52" t="s">
        <v>343</v>
      </c>
      <c r="J669" s="93" t="s">
        <v>3741</v>
      </c>
      <c r="K669" s="69"/>
      <c r="L669" s="38">
        <v>9</v>
      </c>
      <c r="M669" s="41" t="str">
        <f>VLOOKUP(I669,'[2]Phan ca HK1-2024'!$B$371:$G$555,6,0)</f>
        <v>16/09/2024</v>
      </c>
      <c r="N669" s="33"/>
      <c r="O669" s="2" t="s">
        <v>3646</v>
      </c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</row>
    <row r="670" spans="1:43" s="1" customFormat="1" ht="23.25" hidden="1" customHeight="1">
      <c r="A670" s="28">
        <v>660</v>
      </c>
      <c r="B670" s="94" t="str">
        <f t="shared" si="10"/>
        <v>20241BM6091K19.10</v>
      </c>
      <c r="C670" s="93" t="s">
        <v>2398</v>
      </c>
      <c r="D670" s="139" t="str">
        <f>VLOOKUP(E670,[2]KHĐT_HKI_K19!$G$5:$AE$771,25,0)</f>
        <v>BM6091</v>
      </c>
      <c r="E670" s="57" t="s">
        <v>168</v>
      </c>
      <c r="F670" s="32" t="s">
        <v>45</v>
      </c>
      <c r="G670" s="30" t="s">
        <v>2</v>
      </c>
      <c r="H670" s="44" t="s">
        <v>34</v>
      </c>
      <c r="I670" s="52" t="s">
        <v>344</v>
      </c>
      <c r="J670" s="93" t="s">
        <v>3745</v>
      </c>
      <c r="K670" s="69"/>
      <c r="L670" s="38">
        <v>10</v>
      </c>
      <c r="M670" s="41" t="str">
        <f>VLOOKUP(I670,'[2]Phan ca HK1-2024'!$B$371:$G$555,6,0)</f>
        <v>16/09/2024</v>
      </c>
      <c r="N670" s="33"/>
      <c r="O670" s="2" t="s">
        <v>3646</v>
      </c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</row>
    <row r="671" spans="1:43" s="1" customFormat="1" ht="23.25" hidden="1" customHeight="1">
      <c r="A671" s="28">
        <v>661</v>
      </c>
      <c r="B671" s="94" t="str">
        <f t="shared" si="10"/>
        <v>20241BM6091K19.11</v>
      </c>
      <c r="C671" s="93" t="s">
        <v>2401</v>
      </c>
      <c r="D671" s="139" t="str">
        <f>VLOOKUP(E671,[2]KHĐT_HKI_K19!$G$5:$AE$771,25,0)</f>
        <v>BM6091</v>
      </c>
      <c r="E671" s="57" t="s">
        <v>168</v>
      </c>
      <c r="F671" s="32" t="s">
        <v>47</v>
      </c>
      <c r="G671" s="30" t="s">
        <v>2</v>
      </c>
      <c r="H671" s="44" t="s">
        <v>37</v>
      </c>
      <c r="I671" s="52" t="s">
        <v>345</v>
      </c>
      <c r="J671" s="93" t="s">
        <v>3746</v>
      </c>
      <c r="K671" s="69"/>
      <c r="L671" s="38">
        <v>11</v>
      </c>
      <c r="M671" s="41" t="str">
        <f>VLOOKUP(I671,'[2]Phan ca HK1-2024'!$B$371:$G$555,6,0)</f>
        <v>16/09/2024</v>
      </c>
      <c r="N671" s="33"/>
      <c r="O671" s="2" t="s">
        <v>3646</v>
      </c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</row>
    <row r="672" spans="1:43" ht="23.25" hidden="1" customHeight="1">
      <c r="A672" s="28">
        <v>662</v>
      </c>
      <c r="B672" s="94" t="str">
        <f t="shared" si="10"/>
        <v>20241BM6091K19.12</v>
      </c>
      <c r="C672" s="93" t="s">
        <v>2404</v>
      </c>
      <c r="D672" s="139" t="str">
        <f>VLOOKUP(E672,[2]KHĐT_HKI_K19!$G$5:$AE$771,25,0)</f>
        <v>BM6091</v>
      </c>
      <c r="E672" s="57" t="s">
        <v>168</v>
      </c>
      <c r="F672" s="32" t="s">
        <v>48</v>
      </c>
      <c r="G672" s="30" t="s">
        <v>2</v>
      </c>
      <c r="H672" s="44" t="s">
        <v>26</v>
      </c>
      <c r="I672" s="52" t="s">
        <v>346</v>
      </c>
      <c r="J672" s="93" t="s">
        <v>3747</v>
      </c>
      <c r="K672" s="69"/>
      <c r="L672" s="38">
        <v>12</v>
      </c>
      <c r="M672" s="41" t="str">
        <f>VLOOKUP(I672,'[2]Phan ca HK1-2024'!$B$371:$G$555,6,0)</f>
        <v>16/09/2024</v>
      </c>
      <c r="N672" s="33"/>
      <c r="O672" s="2" t="s">
        <v>3646</v>
      </c>
    </row>
    <row r="673" spans="1:43" ht="23.25" hidden="1" customHeight="1">
      <c r="A673" s="28">
        <v>663</v>
      </c>
      <c r="B673" s="94" t="str">
        <f t="shared" si="10"/>
        <v>20241BM6091K19.13</v>
      </c>
      <c r="C673" s="93" t="s">
        <v>2407</v>
      </c>
      <c r="D673" s="139" t="str">
        <f>VLOOKUP(E673,[2]KHĐT_HKI_K19!$G$5:$AE$771,25,0)</f>
        <v>BM6091</v>
      </c>
      <c r="E673" s="57" t="s">
        <v>168</v>
      </c>
      <c r="F673" s="32" t="s">
        <v>46</v>
      </c>
      <c r="G673" s="30" t="s">
        <v>2</v>
      </c>
      <c r="H673" s="44" t="s">
        <v>26</v>
      </c>
      <c r="I673" s="52" t="s">
        <v>347</v>
      </c>
      <c r="J673" s="93" t="s">
        <v>3748</v>
      </c>
      <c r="K673" s="69"/>
      <c r="L673" s="38">
        <v>13</v>
      </c>
      <c r="M673" s="41" t="str">
        <f>VLOOKUP(I673,'[2]Phan ca HK1-2024'!$B$371:$G$555,6,0)</f>
        <v>16/09/2024</v>
      </c>
      <c r="N673" s="33"/>
      <c r="O673" s="2" t="s">
        <v>3646</v>
      </c>
    </row>
    <row r="674" spans="1:43" ht="23.25" hidden="1" customHeight="1">
      <c r="A674" s="28">
        <v>664</v>
      </c>
      <c r="B674" s="94" t="str">
        <f t="shared" si="10"/>
        <v>20241BM6091K19.14</v>
      </c>
      <c r="C674" s="93" t="s">
        <v>2410</v>
      </c>
      <c r="D674" s="139" t="str">
        <f>VLOOKUP(E674,[2]KHĐT_HKI_K19!$G$5:$AE$771,25,0)</f>
        <v>BM6091</v>
      </c>
      <c r="E674" s="57" t="s">
        <v>168</v>
      </c>
      <c r="F674" s="32" t="s">
        <v>46</v>
      </c>
      <c r="G674" s="30" t="s">
        <v>2</v>
      </c>
      <c r="H674" s="44" t="s">
        <v>21</v>
      </c>
      <c r="I674" s="52" t="s">
        <v>348</v>
      </c>
      <c r="J674" s="93" t="s">
        <v>3749</v>
      </c>
      <c r="K674" s="69"/>
      <c r="L674" s="38">
        <v>14</v>
      </c>
      <c r="M674" s="41" t="str">
        <f>VLOOKUP(I674,'[2]Phan ca HK1-2024'!$B$371:$G$555,6,0)</f>
        <v>16/09/2024</v>
      </c>
      <c r="N674" s="33"/>
      <c r="O674" s="2" t="s">
        <v>3646</v>
      </c>
    </row>
    <row r="675" spans="1:43" ht="23.25" hidden="1" customHeight="1">
      <c r="A675" s="28">
        <v>665</v>
      </c>
      <c r="B675" s="94" t="str">
        <f t="shared" si="10"/>
        <v>20241BM6091K19.15</v>
      </c>
      <c r="C675" s="93" t="s">
        <v>2413</v>
      </c>
      <c r="D675" s="139" t="str">
        <f>VLOOKUP(E675,[2]KHĐT_HKI_K19!$G$5:$AE$771,25,0)</f>
        <v>BM6091</v>
      </c>
      <c r="E675" s="57" t="s">
        <v>168</v>
      </c>
      <c r="F675" s="32" t="s">
        <v>48</v>
      </c>
      <c r="G675" s="30" t="s">
        <v>2</v>
      </c>
      <c r="H675" s="44" t="s">
        <v>172</v>
      </c>
      <c r="I675" s="52" t="s">
        <v>349</v>
      </c>
      <c r="J675" s="93" t="s">
        <v>3750</v>
      </c>
      <c r="K675" s="69"/>
      <c r="L675" s="38">
        <v>15</v>
      </c>
      <c r="M675" s="41" t="str">
        <f>VLOOKUP(I675,'[2]Phan ca HK1-2024'!$B$371:$G$555,6,0)</f>
        <v>16/09/2024</v>
      </c>
      <c r="N675" s="33"/>
      <c r="O675" s="2" t="s">
        <v>3646</v>
      </c>
    </row>
    <row r="676" spans="1:43" ht="23.25" hidden="1" customHeight="1">
      <c r="A676" s="28">
        <v>666</v>
      </c>
      <c r="B676" s="94" t="str">
        <f t="shared" si="10"/>
        <v>20241BM6091K19.16</v>
      </c>
      <c r="C676" s="445" t="s">
        <v>2416</v>
      </c>
      <c r="D676" s="139" t="str">
        <f>VLOOKUP(E676,[2]KHĐT_HKI_K19!$G$5:$AE$771,25,0)</f>
        <v>BM6091</v>
      </c>
      <c r="E676" s="57" t="s">
        <v>168</v>
      </c>
      <c r="F676" s="32" t="s">
        <v>48</v>
      </c>
      <c r="G676" s="30" t="s">
        <v>1</v>
      </c>
      <c r="H676" s="44" t="s">
        <v>28</v>
      </c>
      <c r="I676" s="34" t="s">
        <v>407</v>
      </c>
      <c r="J676" s="33"/>
      <c r="K676" s="69"/>
      <c r="L676" s="39">
        <v>16</v>
      </c>
      <c r="M676" s="41" t="str">
        <f>VLOOKUP(I676,'[2]Phan ca HK1-2024'!$B$371:$G$555,6,0)</f>
        <v>16/09/2024</v>
      </c>
      <c r="N676" s="54" t="s">
        <v>464</v>
      </c>
      <c r="O676" s="2" t="s">
        <v>3646</v>
      </c>
    </row>
    <row r="677" spans="1:43" ht="23.25" hidden="1" customHeight="1">
      <c r="A677" s="28">
        <v>667</v>
      </c>
      <c r="B677" s="94" t="str">
        <f t="shared" si="10"/>
        <v>20241BM6091K19.16</v>
      </c>
      <c r="C677" s="446"/>
      <c r="D677" s="139" t="str">
        <f>VLOOKUP(E677,[2]KHĐT_HKI_K19!$G$5:$AE$771,25,0)</f>
        <v>BM6091</v>
      </c>
      <c r="E677" s="57" t="s">
        <v>168</v>
      </c>
      <c r="F677" s="32" t="s">
        <v>48</v>
      </c>
      <c r="G677" s="30" t="s">
        <v>1</v>
      </c>
      <c r="H677" s="44" t="s">
        <v>28</v>
      </c>
      <c r="I677" s="52" t="s">
        <v>75</v>
      </c>
      <c r="J677" s="146" t="s">
        <v>3660</v>
      </c>
      <c r="K677" s="69"/>
      <c r="L677" s="39">
        <v>16</v>
      </c>
      <c r="M677" s="41" t="str">
        <f>VLOOKUP(I677,'[2]Phan ca HK1-2024'!$B$371:$G$555,6,0)</f>
        <v>16/09/2024</v>
      </c>
      <c r="N677" s="33"/>
      <c r="O677" s="2" t="s">
        <v>3646</v>
      </c>
    </row>
    <row r="678" spans="1:43" ht="23.25" hidden="1" customHeight="1">
      <c r="A678" s="28">
        <v>668</v>
      </c>
      <c r="B678" s="94" t="str">
        <f t="shared" si="10"/>
        <v>20241BM6091K19.17</v>
      </c>
      <c r="C678" s="93" t="s">
        <v>2419</v>
      </c>
      <c r="D678" s="139" t="str">
        <f>VLOOKUP(E678,[2]KHĐT_HKI_K19!$G$5:$AE$771,25,0)</f>
        <v>BM6091</v>
      </c>
      <c r="E678" s="57" t="s">
        <v>168</v>
      </c>
      <c r="F678" s="32" t="s">
        <v>46</v>
      </c>
      <c r="G678" s="30" t="s">
        <v>1</v>
      </c>
      <c r="H678" s="44" t="s">
        <v>28</v>
      </c>
      <c r="I678" s="52" t="s">
        <v>76</v>
      </c>
      <c r="J678" s="146" t="s">
        <v>3661</v>
      </c>
      <c r="K678" s="69"/>
      <c r="L678" s="38">
        <v>17</v>
      </c>
      <c r="M678" s="41" t="str">
        <f>VLOOKUP(I678,'[2]Phan ca HK1-2024'!$B$371:$G$555,6,0)</f>
        <v>16/09/2024</v>
      </c>
      <c r="N678" s="33"/>
      <c r="O678" s="2" t="s">
        <v>3646</v>
      </c>
    </row>
    <row r="679" spans="1:43" ht="23.25" hidden="1" customHeight="1">
      <c r="A679" s="28">
        <v>669</v>
      </c>
      <c r="B679" s="94" t="str">
        <f t="shared" si="10"/>
        <v>20241BM6091K19.18</v>
      </c>
      <c r="C679" s="93" t="s">
        <v>2422</v>
      </c>
      <c r="D679" s="139" t="str">
        <f>VLOOKUP(E679,[2]KHĐT_HKI_K19!$G$5:$AE$771,25,0)</f>
        <v>BM6091</v>
      </c>
      <c r="E679" s="57" t="s">
        <v>168</v>
      </c>
      <c r="F679" s="32" t="s">
        <v>48</v>
      </c>
      <c r="G679" s="30" t="s">
        <v>1</v>
      </c>
      <c r="H679" s="44" t="s">
        <v>108</v>
      </c>
      <c r="I679" s="52" t="s">
        <v>77</v>
      </c>
      <c r="J679" s="146" t="s">
        <v>3662</v>
      </c>
      <c r="K679" s="69"/>
      <c r="L679" s="38">
        <v>18</v>
      </c>
      <c r="M679" s="41" t="str">
        <f>VLOOKUP(I679,'[2]Phan ca HK1-2024'!$B$371:$G$555,6,0)</f>
        <v>16/09/2024</v>
      </c>
      <c r="N679" s="33"/>
      <c r="O679" s="2" t="s">
        <v>3646</v>
      </c>
    </row>
    <row r="680" spans="1:43" ht="23.25" hidden="1" customHeight="1">
      <c r="A680" s="28">
        <v>670</v>
      </c>
      <c r="B680" s="94" t="str">
        <f t="shared" si="10"/>
        <v>20241BM6091K19.19</v>
      </c>
      <c r="C680" s="93" t="s">
        <v>2425</v>
      </c>
      <c r="D680" s="139" t="str">
        <f>VLOOKUP(E680,[2]KHĐT_HKI_K19!$G$5:$AE$771,25,0)</f>
        <v>BM6091</v>
      </c>
      <c r="E680" s="57" t="s">
        <v>168</v>
      </c>
      <c r="F680" s="32" t="s">
        <v>46</v>
      </c>
      <c r="G680" s="30" t="s">
        <v>1</v>
      </c>
      <c r="H680" s="44" t="s">
        <v>108</v>
      </c>
      <c r="I680" s="52" t="s">
        <v>78</v>
      </c>
      <c r="J680" s="146" t="s">
        <v>3663</v>
      </c>
      <c r="K680" s="69"/>
      <c r="L680" s="38">
        <v>19</v>
      </c>
      <c r="M680" s="41" t="str">
        <f>VLOOKUP(I680,'[2]Phan ca HK1-2024'!$B$371:$G$555,6,0)</f>
        <v>16/09/2024</v>
      </c>
      <c r="N680" s="33"/>
      <c r="O680" s="2" t="s">
        <v>3646</v>
      </c>
    </row>
    <row r="681" spans="1:43" ht="23.25" hidden="1" customHeight="1">
      <c r="A681" s="28">
        <v>671</v>
      </c>
      <c r="B681" s="94" t="str">
        <f t="shared" si="10"/>
        <v>20241BM6091K19.20</v>
      </c>
      <c r="C681" s="93" t="s">
        <v>2428</v>
      </c>
      <c r="D681" s="139" t="str">
        <f>VLOOKUP(E681,[2]KHĐT_HKI_K19!$G$5:$AE$771,25,0)</f>
        <v>BM6091</v>
      </c>
      <c r="E681" s="57" t="s">
        <v>168</v>
      </c>
      <c r="F681" s="32" t="s">
        <v>45</v>
      </c>
      <c r="G681" s="30" t="s">
        <v>1</v>
      </c>
      <c r="H681" s="44" t="s">
        <v>29</v>
      </c>
      <c r="I681" s="52" t="s">
        <v>139</v>
      </c>
      <c r="J681" s="146" t="s">
        <v>3664</v>
      </c>
      <c r="K681" s="69"/>
      <c r="L681" s="38">
        <v>20</v>
      </c>
      <c r="M681" s="41" t="str">
        <f>VLOOKUP(I681,'[2]Phan ca HK1-2024'!$B$371:$G$555,6,0)</f>
        <v>16/09/2024</v>
      </c>
      <c r="N681" s="33"/>
      <c r="O681" s="2" t="s">
        <v>3646</v>
      </c>
    </row>
    <row r="682" spans="1:43" ht="23.25" hidden="1" customHeight="1">
      <c r="A682" s="28">
        <v>672</v>
      </c>
      <c r="B682" s="94" t="str">
        <f t="shared" si="10"/>
        <v>20241BM6091K19.21</v>
      </c>
      <c r="C682" s="93" t="s">
        <v>2431</v>
      </c>
      <c r="D682" s="139" t="str">
        <f>VLOOKUP(E682,[2]KHĐT_HKI_K19!$G$5:$AE$771,25,0)</f>
        <v>BM6091</v>
      </c>
      <c r="E682" s="57" t="s">
        <v>168</v>
      </c>
      <c r="F682" s="32" t="s">
        <v>47</v>
      </c>
      <c r="G682" s="30" t="s">
        <v>1</v>
      </c>
      <c r="H682" s="44" t="s">
        <v>29</v>
      </c>
      <c r="I682" s="52" t="s">
        <v>141</v>
      </c>
      <c r="J682" s="146" t="s">
        <v>3665</v>
      </c>
      <c r="K682" s="69"/>
      <c r="L682" s="38">
        <v>21</v>
      </c>
      <c r="M682" s="41" t="str">
        <f>VLOOKUP(I682,'[2]Phan ca HK1-2024'!$B$371:$G$555,6,0)</f>
        <v>16/09/2024</v>
      </c>
      <c r="N682" s="33"/>
      <c r="O682" s="2" t="s">
        <v>3646</v>
      </c>
    </row>
    <row r="683" spans="1:43" ht="23.25" hidden="1" customHeight="1">
      <c r="A683" s="28">
        <v>673</v>
      </c>
      <c r="B683" s="94" t="str">
        <f t="shared" si="10"/>
        <v>20241BM6091K19.22</v>
      </c>
      <c r="C683" s="93" t="s">
        <v>2434</v>
      </c>
      <c r="D683" s="139" t="str">
        <f>VLOOKUP(E683,[2]KHĐT_HKI_K19!$G$5:$AE$771,25,0)</f>
        <v>BM6091</v>
      </c>
      <c r="E683" s="57" t="s">
        <v>168</v>
      </c>
      <c r="F683" s="32" t="s">
        <v>47</v>
      </c>
      <c r="G683" s="30" t="s">
        <v>5</v>
      </c>
      <c r="H683" s="44" t="s">
        <v>21</v>
      </c>
      <c r="I683" s="52" t="s">
        <v>416</v>
      </c>
      <c r="J683" s="93" t="s">
        <v>3759</v>
      </c>
      <c r="K683" s="69"/>
      <c r="L683" s="38">
        <v>22</v>
      </c>
      <c r="M683" s="41" t="str">
        <f>VLOOKUP(I683,'[2]Phan ca HK1-2024'!$B$371:$G$555,6,0)</f>
        <v>16/09/2024</v>
      </c>
      <c r="N683" s="33"/>
      <c r="O683" s="2" t="s">
        <v>3646</v>
      </c>
    </row>
    <row r="684" spans="1:43" ht="23.25" hidden="1" customHeight="1">
      <c r="A684" s="28">
        <v>674</v>
      </c>
      <c r="B684" s="94" t="str">
        <f t="shared" si="10"/>
        <v>20241BM6091K19.23</v>
      </c>
      <c r="C684" s="93" t="s">
        <v>2437</v>
      </c>
      <c r="D684" s="139" t="str">
        <f>VLOOKUP(E684,[2]KHĐT_HKI_K19!$G$5:$AE$771,25,0)</f>
        <v>BM6091</v>
      </c>
      <c r="E684" s="57" t="s">
        <v>168</v>
      </c>
      <c r="F684" s="32" t="s">
        <v>45</v>
      </c>
      <c r="G684" s="30" t="s">
        <v>0</v>
      </c>
      <c r="H684" s="44" t="s">
        <v>43</v>
      </c>
      <c r="I684" s="52" t="s">
        <v>72</v>
      </c>
      <c r="J684" s="93" t="s">
        <v>3668</v>
      </c>
      <c r="K684" s="69"/>
      <c r="L684" s="38">
        <v>23</v>
      </c>
      <c r="M684" s="41" t="str">
        <f>VLOOKUP(I684,'[2]Phan ca HK1-2024'!$B$371:$G$555,6,0)</f>
        <v>16/09/2024</v>
      </c>
      <c r="N684" s="33"/>
      <c r="O684" s="2" t="s">
        <v>3646</v>
      </c>
    </row>
    <row r="685" spans="1:43" ht="23.25" hidden="1" customHeight="1">
      <c r="A685" s="28">
        <v>675</v>
      </c>
      <c r="B685" s="94" t="str">
        <f t="shared" si="10"/>
        <v>20241BM6091K19.24</v>
      </c>
      <c r="C685" s="93" t="s">
        <v>2440</v>
      </c>
      <c r="D685" s="139" t="str">
        <f>VLOOKUP(E685,[2]KHĐT_HKI_K19!$G$5:$AE$771,25,0)</f>
        <v>BM6091</v>
      </c>
      <c r="E685" s="57" t="s">
        <v>168</v>
      </c>
      <c r="F685" s="32" t="s">
        <v>47</v>
      </c>
      <c r="G685" s="30" t="s">
        <v>0</v>
      </c>
      <c r="H685" s="44" t="s">
        <v>43</v>
      </c>
      <c r="I685" s="52" t="s">
        <v>73</v>
      </c>
      <c r="J685" s="93" t="s">
        <v>3669</v>
      </c>
      <c r="K685" s="69"/>
      <c r="L685" s="38">
        <v>24</v>
      </c>
      <c r="M685" s="41" t="str">
        <f>VLOOKUP(I685,'[2]Phan ca HK1-2024'!$B$371:$G$555,6,0)</f>
        <v>16/09/2024</v>
      </c>
      <c r="N685" s="54"/>
      <c r="O685" s="2" t="s">
        <v>3646</v>
      </c>
    </row>
    <row r="686" spans="1:43" ht="23.25" hidden="1" customHeight="1">
      <c r="A686" s="28">
        <v>676</v>
      </c>
      <c r="B686" s="94" t="str">
        <f t="shared" si="10"/>
        <v>20241BM6091K19.25</v>
      </c>
      <c r="C686" s="93" t="s">
        <v>2443</v>
      </c>
      <c r="D686" s="139" t="str">
        <f>VLOOKUP(E686,[2]KHĐT_HKI_K19!$G$5:$AE$771,25,0)</f>
        <v>BM6091</v>
      </c>
      <c r="E686" s="57" t="s">
        <v>168</v>
      </c>
      <c r="F686" s="32" t="s">
        <v>48</v>
      </c>
      <c r="G686" s="30" t="s">
        <v>0</v>
      </c>
      <c r="H686" s="44" t="s">
        <v>31</v>
      </c>
      <c r="I686" s="52" t="s">
        <v>74</v>
      </c>
      <c r="J686" s="93" t="s">
        <v>3670</v>
      </c>
      <c r="K686" s="69"/>
      <c r="L686" s="38">
        <v>25</v>
      </c>
      <c r="M686" s="41" t="str">
        <f>VLOOKUP(I686,'[2]Phan ca HK1-2024'!$B$371:$G$555,6,0)</f>
        <v>16/09/2024</v>
      </c>
      <c r="N686" s="24"/>
      <c r="O686" s="2" t="s">
        <v>3646</v>
      </c>
      <c r="AO686" s="3"/>
      <c r="AP686" s="3"/>
      <c r="AQ686" s="3"/>
    </row>
    <row r="687" spans="1:43" ht="23.25" hidden="1" customHeight="1">
      <c r="A687" s="28">
        <v>677</v>
      </c>
      <c r="B687" s="94" t="str">
        <f t="shared" si="10"/>
        <v>20241BM6091K19.26</v>
      </c>
      <c r="C687" s="93" t="s">
        <v>2446</v>
      </c>
      <c r="D687" s="139" t="str">
        <f>VLOOKUP(E687,[2]KHĐT_HKI_K19!$G$5:$AE$771,25,0)</f>
        <v>BM6091</v>
      </c>
      <c r="E687" s="57" t="s">
        <v>168</v>
      </c>
      <c r="F687" s="32" t="s">
        <v>46</v>
      </c>
      <c r="G687" s="30" t="s">
        <v>0</v>
      </c>
      <c r="H687" s="44" t="s">
        <v>31</v>
      </c>
      <c r="I687" s="52" t="s">
        <v>151</v>
      </c>
      <c r="J687" s="93" t="s">
        <v>3671</v>
      </c>
      <c r="K687" s="69"/>
      <c r="L687" s="38">
        <v>26</v>
      </c>
      <c r="M687" s="41" t="str">
        <f>VLOOKUP(I687,'[2]Phan ca HK1-2024'!$B$371:$G$555,6,0)</f>
        <v>16/09/2024</v>
      </c>
      <c r="N687" s="24"/>
      <c r="O687" s="2" t="s">
        <v>3646</v>
      </c>
      <c r="AP687" s="3"/>
      <c r="AQ687" s="3"/>
    </row>
    <row r="688" spans="1:43" ht="23.25" hidden="1" customHeight="1">
      <c r="A688" s="28">
        <v>678</v>
      </c>
      <c r="B688" s="94" t="str">
        <f t="shared" si="10"/>
        <v>20241BM6091K19.27</v>
      </c>
      <c r="C688" s="93" t="s">
        <v>2449</v>
      </c>
      <c r="D688" s="139" t="str">
        <f>VLOOKUP(E688,[2]KHĐT_HKI_K19!$G$5:$AE$771,25,0)</f>
        <v>BM6091</v>
      </c>
      <c r="E688" s="57" t="s">
        <v>168</v>
      </c>
      <c r="F688" s="32" t="s">
        <v>46</v>
      </c>
      <c r="G688" s="30" t="s">
        <v>5</v>
      </c>
      <c r="H688" s="44" t="s">
        <v>21</v>
      </c>
      <c r="I688" s="52" t="s">
        <v>60</v>
      </c>
      <c r="J688" s="93" t="s">
        <v>3709</v>
      </c>
      <c r="K688" s="69"/>
      <c r="L688" s="38">
        <v>27</v>
      </c>
      <c r="M688" s="41" t="str">
        <f>VLOOKUP(I688,'[2]Phan ca HK1-2024'!$B$371:$G$555,6,0)</f>
        <v>16/09/2024</v>
      </c>
      <c r="N688" s="33"/>
      <c r="O688" s="2" t="s">
        <v>3646</v>
      </c>
    </row>
    <row r="689" spans="1:43" ht="23.25" hidden="1" customHeight="1">
      <c r="A689" s="28">
        <v>679</v>
      </c>
      <c r="B689" s="94" t="str">
        <f t="shared" si="10"/>
        <v>20241BM6091K19.28</v>
      </c>
      <c r="C689" s="93" t="s">
        <v>2452</v>
      </c>
      <c r="D689" s="139" t="str">
        <f>VLOOKUP(E689,[2]KHĐT_HKI_K19!$G$5:$AE$771,25,0)</f>
        <v>BM6091</v>
      </c>
      <c r="E689" s="57" t="s">
        <v>168</v>
      </c>
      <c r="F689" s="32" t="s">
        <v>18</v>
      </c>
      <c r="G689" s="30" t="s">
        <v>5</v>
      </c>
      <c r="H689" s="44" t="s">
        <v>43</v>
      </c>
      <c r="I689" s="52" t="s">
        <v>149</v>
      </c>
      <c r="J689" s="93" t="s">
        <v>3708</v>
      </c>
      <c r="K689" s="69"/>
      <c r="L689" s="38">
        <v>28</v>
      </c>
      <c r="M689" s="41" t="str">
        <f>VLOOKUP(I689,'[2]Phan ca HK1-2024'!$B$371:$G$555,6,0)</f>
        <v>16/09/2024</v>
      </c>
      <c r="N689" s="33"/>
      <c r="O689" s="2" t="s">
        <v>3646</v>
      </c>
    </row>
    <row r="690" spans="1:43" ht="23.25" hidden="1" customHeight="1">
      <c r="A690" s="28">
        <v>680</v>
      </c>
      <c r="B690" s="94" t="str">
        <f t="shared" si="10"/>
        <v>20241BM6091K19.29</v>
      </c>
      <c r="C690" s="93" t="s">
        <v>2455</v>
      </c>
      <c r="D690" s="196" t="str">
        <f>VLOOKUP(E690,[2]KHĐT_HKI_K19!$G$5:$AE$771,25,0)</f>
        <v>BM6091</v>
      </c>
      <c r="E690" s="57" t="s">
        <v>168</v>
      </c>
      <c r="F690" s="32" t="s">
        <v>19</v>
      </c>
      <c r="G690" s="30" t="s">
        <v>1</v>
      </c>
      <c r="H690" s="44" t="s">
        <v>21</v>
      </c>
      <c r="I690" s="52" t="s">
        <v>112</v>
      </c>
      <c r="J690" s="93" t="s">
        <v>3751</v>
      </c>
      <c r="K690" s="69"/>
      <c r="L690" s="38">
        <v>29</v>
      </c>
      <c r="M690" s="41" t="str">
        <f>VLOOKUP(I690,'[2]Phan ca HK1-2024'!$B$371:$G$555,6,0)</f>
        <v>16/09/2024</v>
      </c>
      <c r="N690" s="33"/>
      <c r="O690" s="2" t="s">
        <v>3646</v>
      </c>
    </row>
    <row r="691" spans="1:43" ht="23.25" customHeight="1">
      <c r="A691" s="28">
        <v>681</v>
      </c>
      <c r="B691" s="94" t="str">
        <f t="shared" si="10"/>
        <v>20241BM6091K19.30</v>
      </c>
      <c r="C691" s="93" t="s">
        <v>2458</v>
      </c>
      <c r="D691" s="139" t="str">
        <f>VLOOKUP(E691,[2]KHĐT_HKI_K19!$G$5:$AE$771,25,0)</f>
        <v>BM6091</v>
      </c>
      <c r="E691" s="57" t="s">
        <v>168</v>
      </c>
      <c r="F691" s="32" t="s">
        <v>47</v>
      </c>
      <c r="G691" s="30" t="s">
        <v>2</v>
      </c>
      <c r="H691" s="44" t="s">
        <v>35</v>
      </c>
      <c r="I691" s="52" t="s">
        <v>92</v>
      </c>
      <c r="J691" s="146" t="s">
        <v>3713</v>
      </c>
      <c r="K691" s="69"/>
      <c r="L691" s="38">
        <v>30</v>
      </c>
      <c r="M691" s="41" t="str">
        <f>VLOOKUP(I691,'[2]Phan ca HK1-2024'!$B$371:$G$555,6,0)</f>
        <v>16/09/2024</v>
      </c>
      <c r="N691" s="33"/>
      <c r="O691" s="2" t="s">
        <v>3646</v>
      </c>
    </row>
    <row r="692" spans="1:43" ht="23.25" customHeight="1">
      <c r="A692" s="28">
        <v>682</v>
      </c>
      <c r="B692" s="94" t="str">
        <f t="shared" si="10"/>
        <v>20241BM6091K19.31</v>
      </c>
      <c r="C692" s="93" t="s">
        <v>2461</v>
      </c>
      <c r="D692" s="139" t="str">
        <f>VLOOKUP(E692,[2]KHĐT_HKI_K19!$G$5:$AE$771,25,0)</f>
        <v>BM6091</v>
      </c>
      <c r="E692" s="57" t="s">
        <v>168</v>
      </c>
      <c r="F692" s="32" t="s">
        <v>45</v>
      </c>
      <c r="G692" s="30" t="s">
        <v>2</v>
      </c>
      <c r="H692" s="44" t="s">
        <v>35</v>
      </c>
      <c r="I692" s="52" t="s">
        <v>93</v>
      </c>
      <c r="J692" s="146" t="s">
        <v>3712</v>
      </c>
      <c r="K692" s="69"/>
      <c r="L692" s="38">
        <v>31</v>
      </c>
      <c r="M692" s="41" t="str">
        <f>VLOOKUP(I692,'[2]Phan ca HK1-2024'!$B$371:$G$555,6,0)</f>
        <v>16/09/2024</v>
      </c>
      <c r="N692" s="33"/>
      <c r="O692" s="2" t="s">
        <v>3646</v>
      </c>
    </row>
    <row r="693" spans="1:43" ht="23.25" customHeight="1">
      <c r="A693" s="28">
        <v>683</v>
      </c>
      <c r="B693" s="94" t="str">
        <f t="shared" si="10"/>
        <v>20241BM6091K19.32</v>
      </c>
      <c r="C693" s="93" t="s">
        <v>2464</v>
      </c>
      <c r="D693" s="139" t="str">
        <f>VLOOKUP(E693,[2]KHĐT_HKI_K19!$G$5:$AE$771,25,0)</f>
        <v>BM6091</v>
      </c>
      <c r="E693" s="57" t="s">
        <v>168</v>
      </c>
      <c r="F693" s="32" t="s">
        <v>45</v>
      </c>
      <c r="G693" s="30" t="s">
        <v>1</v>
      </c>
      <c r="H693" s="44" t="s">
        <v>36</v>
      </c>
      <c r="I693" s="52" t="s">
        <v>94</v>
      </c>
      <c r="J693" s="146" t="s">
        <v>3714</v>
      </c>
      <c r="K693" s="69"/>
      <c r="L693" s="38">
        <v>32</v>
      </c>
      <c r="M693" s="41" t="str">
        <f>VLOOKUP(I693,'[2]Phan ca HK1-2024'!$B$371:$G$555,6,0)</f>
        <v>16/09/2024</v>
      </c>
      <c r="N693" s="24"/>
      <c r="O693" s="2" t="s">
        <v>3646</v>
      </c>
      <c r="AP693" s="3"/>
      <c r="AQ693" s="3"/>
    </row>
    <row r="694" spans="1:43" ht="23.25" customHeight="1">
      <c r="A694" s="28">
        <v>684</v>
      </c>
      <c r="B694" s="94" t="str">
        <f t="shared" si="10"/>
        <v>20241BM6091K19.33</v>
      </c>
      <c r="C694" s="93" t="s">
        <v>2467</v>
      </c>
      <c r="D694" s="139" t="str">
        <f>VLOOKUP(E694,[2]KHĐT_HKI_K19!$G$5:$AE$771,25,0)</f>
        <v>BM6091</v>
      </c>
      <c r="E694" s="57" t="s">
        <v>168</v>
      </c>
      <c r="F694" s="32" t="s">
        <v>45</v>
      </c>
      <c r="G694" s="30" t="s">
        <v>4</v>
      </c>
      <c r="H694" s="44" t="s">
        <v>43</v>
      </c>
      <c r="I694" s="52" t="s">
        <v>95</v>
      </c>
      <c r="J694" s="146" t="s">
        <v>3715</v>
      </c>
      <c r="K694" s="69"/>
      <c r="L694" s="38">
        <v>33</v>
      </c>
      <c r="M694" s="41" t="str">
        <f>VLOOKUP(I694,'[2]Phan ca HK1-2024'!$B$371:$G$555,6,0)</f>
        <v>16/09/2024</v>
      </c>
      <c r="N694" s="24"/>
      <c r="O694" s="2" t="s">
        <v>3646</v>
      </c>
      <c r="AP694" s="3"/>
      <c r="AQ694" s="3"/>
    </row>
    <row r="695" spans="1:43" ht="23.25" customHeight="1">
      <c r="A695" s="28">
        <v>685</v>
      </c>
      <c r="B695" s="94" t="str">
        <f t="shared" si="10"/>
        <v>20241BM6091K19.34</v>
      </c>
      <c r="C695" s="93" t="s">
        <v>2470</v>
      </c>
      <c r="D695" s="139" t="str">
        <f>VLOOKUP(E695,[2]KHĐT_HKI_K19!$G$5:$AE$771,25,0)</f>
        <v>BM6091</v>
      </c>
      <c r="E695" s="57" t="s">
        <v>168</v>
      </c>
      <c r="F695" s="32" t="s">
        <v>46</v>
      </c>
      <c r="G695" s="30" t="s">
        <v>4</v>
      </c>
      <c r="H695" s="44" t="s">
        <v>38</v>
      </c>
      <c r="I695" s="52" t="s">
        <v>96</v>
      </c>
      <c r="J695" s="146" t="s">
        <v>3716</v>
      </c>
      <c r="K695" s="69"/>
      <c r="L695" s="38">
        <v>34</v>
      </c>
      <c r="M695" s="41" t="str">
        <f>VLOOKUP(I695,'[2]Phan ca HK1-2024'!$B$371:$G$555,6,0)</f>
        <v>16/09/2024</v>
      </c>
      <c r="N695" s="33"/>
      <c r="O695" s="2" t="s">
        <v>3646</v>
      </c>
    </row>
    <row r="696" spans="1:43" ht="23.25" hidden="1" customHeight="1">
      <c r="A696" s="28">
        <v>686</v>
      </c>
      <c r="B696" s="94" t="str">
        <f t="shared" si="10"/>
        <v>20241TO6038_TAK19.1</v>
      </c>
      <c r="C696" s="194" t="s">
        <v>3997</v>
      </c>
      <c r="D696" s="140" t="str">
        <f>VLOOKUP(E696,[2]KHĐT_HKI_K19!$G$5:$AE$771,25,0)</f>
        <v>TO6038_TA</v>
      </c>
      <c r="E696" s="57" t="s">
        <v>438</v>
      </c>
      <c r="F696" s="32" t="s">
        <v>12</v>
      </c>
      <c r="G696" s="30" t="s">
        <v>4</v>
      </c>
      <c r="H696" s="44" t="s">
        <v>519</v>
      </c>
      <c r="I696" s="52" t="s">
        <v>406</v>
      </c>
      <c r="J696" s="33"/>
      <c r="K696" s="69" t="s">
        <v>3617</v>
      </c>
      <c r="L696" s="38">
        <v>1</v>
      </c>
      <c r="M696" s="98" t="str">
        <f>VLOOKUP(I696,'[2]Phan ca HK1-2024'!$B$371:$G$555,6,0)</f>
        <v>14/10/2024</v>
      </c>
      <c r="N696" s="33"/>
    </row>
    <row r="697" spans="1:43" ht="23.25" hidden="1" customHeight="1">
      <c r="A697" s="28">
        <v>686</v>
      </c>
      <c r="B697" s="94" t="str">
        <f t="shared" si="10"/>
        <v>20241TO6038_TAK19.1</v>
      </c>
      <c r="C697" s="194" t="s">
        <v>3998</v>
      </c>
      <c r="D697" s="140" t="str">
        <f>VLOOKUP(E697,[2]KHĐT_HKI_K19!$G$5:$AE$771,25,0)</f>
        <v>TO6038_TA</v>
      </c>
      <c r="E697" s="57" t="s">
        <v>438</v>
      </c>
      <c r="F697" s="32" t="s">
        <v>217</v>
      </c>
      <c r="G697" s="30" t="s">
        <v>3</v>
      </c>
      <c r="H697" s="44" t="s">
        <v>41</v>
      </c>
      <c r="I697" s="52" t="s">
        <v>406</v>
      </c>
      <c r="J697" s="33"/>
      <c r="K697" s="69" t="s">
        <v>3617</v>
      </c>
      <c r="L697" s="38">
        <v>1</v>
      </c>
      <c r="M697" s="98" t="str">
        <f>VLOOKUP(I697,'[2]Phan ca HK1-2024'!$B$371:$G$555,6,0)</f>
        <v>14/10/2024</v>
      </c>
      <c r="N697" s="33"/>
      <c r="O697" s="2" t="s">
        <v>3646</v>
      </c>
    </row>
    <row r="698" spans="1:43" ht="23.25" hidden="1" customHeight="1">
      <c r="A698" s="28">
        <v>687</v>
      </c>
      <c r="B698" s="94" t="str">
        <f t="shared" si="10"/>
        <v>20241TO6038_TAK19.2</v>
      </c>
      <c r="C698" s="194" t="s">
        <v>3999</v>
      </c>
      <c r="D698" s="140" t="str">
        <f>VLOOKUP(E698,[2]KHĐT_HKI_K19!$G$5:$AE$771,25,0)</f>
        <v>TO6038_TA</v>
      </c>
      <c r="E698" s="57" t="s">
        <v>438</v>
      </c>
      <c r="F698" s="32" t="s">
        <v>11</v>
      </c>
      <c r="G698" s="30" t="s">
        <v>4</v>
      </c>
      <c r="H698" s="44" t="s">
        <v>519</v>
      </c>
      <c r="I698" s="52" t="s">
        <v>405</v>
      </c>
      <c r="J698" s="33"/>
      <c r="K698" s="69" t="s">
        <v>3617</v>
      </c>
      <c r="L698" s="38">
        <v>2</v>
      </c>
      <c r="M698" s="98" t="s">
        <v>529</v>
      </c>
      <c r="N698" s="33"/>
    </row>
    <row r="699" spans="1:43" ht="23.25" hidden="1" customHeight="1">
      <c r="A699" s="28">
        <v>687</v>
      </c>
      <c r="B699" s="94" t="str">
        <f t="shared" si="10"/>
        <v>20241TO6038_TAK19.2</v>
      </c>
      <c r="C699" s="194" t="s">
        <v>4000</v>
      </c>
      <c r="D699" s="140" t="str">
        <f>VLOOKUP(E699,[2]KHĐT_HKI_K19!$G$5:$AE$771,25,0)</f>
        <v>TO6038_TA</v>
      </c>
      <c r="E699" s="57" t="s">
        <v>438</v>
      </c>
      <c r="F699" s="32" t="s">
        <v>214</v>
      </c>
      <c r="G699" s="30" t="s">
        <v>3</v>
      </c>
      <c r="H699" s="44" t="s">
        <v>482</v>
      </c>
      <c r="I699" s="52" t="s">
        <v>405</v>
      </c>
      <c r="J699" s="33"/>
      <c r="K699" s="69" t="s">
        <v>3617</v>
      </c>
      <c r="L699" s="38">
        <v>2</v>
      </c>
      <c r="M699" s="98" t="s">
        <v>529</v>
      </c>
      <c r="N699" s="33"/>
      <c r="O699" s="2" t="s">
        <v>3646</v>
      </c>
    </row>
    <row r="700" spans="1:43" ht="23.25" hidden="1" customHeight="1">
      <c r="A700" s="28">
        <v>688</v>
      </c>
      <c r="B700" s="94" t="str">
        <f t="shared" si="10"/>
        <v>20241TO6038_TAK19.3</v>
      </c>
      <c r="C700" s="194" t="s">
        <v>4001</v>
      </c>
      <c r="D700" s="140" t="str">
        <f>VLOOKUP(E700,[2]KHĐT_HKI_K19!$G$5:$AE$771,25,0)</f>
        <v>TO6038_TA</v>
      </c>
      <c r="E700" s="57" t="s">
        <v>438</v>
      </c>
      <c r="F700" s="32" t="s">
        <v>12</v>
      </c>
      <c r="G700" s="30" t="s">
        <v>4</v>
      </c>
      <c r="H700" s="44" t="s">
        <v>27</v>
      </c>
      <c r="I700" s="52" t="s">
        <v>3992</v>
      </c>
      <c r="J700" s="33"/>
      <c r="K700" s="69" t="s">
        <v>3617</v>
      </c>
      <c r="L700" s="38">
        <v>3</v>
      </c>
      <c r="M700" s="98" t="s">
        <v>529</v>
      </c>
      <c r="N700" s="33"/>
      <c r="O700" s="2" t="s">
        <v>3646</v>
      </c>
    </row>
    <row r="701" spans="1:43" ht="23.25" hidden="1" customHeight="1">
      <c r="A701" s="28">
        <v>689</v>
      </c>
      <c r="B701" s="94" t="str">
        <f t="shared" si="10"/>
        <v>20241BS6030K19.1</v>
      </c>
      <c r="C701" s="93" t="s">
        <v>2473</v>
      </c>
      <c r="D701" s="139" t="str">
        <f>VLOOKUP(E701,[2]KHĐT_HKI_K19!$G$5:$AE$771,25,0)</f>
        <v>BS6030</v>
      </c>
      <c r="E701" s="57" t="s">
        <v>10</v>
      </c>
      <c r="F701" s="32" t="s">
        <v>12</v>
      </c>
      <c r="G701" s="30" t="s">
        <v>0</v>
      </c>
      <c r="H701" s="44" t="s">
        <v>32</v>
      </c>
      <c r="I701" s="52" t="s">
        <v>100</v>
      </c>
      <c r="J701" s="93" t="s">
        <v>3720</v>
      </c>
      <c r="K701" s="69"/>
      <c r="L701" s="38">
        <v>1</v>
      </c>
      <c r="M701" s="41" t="str">
        <f>VLOOKUP(I701,'[2]Phan ca HK1-2024'!$B$371:$G$555,6,0)</f>
        <v>16/09/2024</v>
      </c>
      <c r="N701" s="33"/>
      <c r="O701" s="2" t="s">
        <v>3646</v>
      </c>
    </row>
    <row r="702" spans="1:43" ht="23.25" hidden="1" customHeight="1">
      <c r="A702" s="28">
        <v>690</v>
      </c>
      <c r="B702" s="94" t="str">
        <f t="shared" si="10"/>
        <v>20241BS6030K19.2</v>
      </c>
      <c r="C702" s="93" t="s">
        <v>2476</v>
      </c>
      <c r="D702" s="139" t="str">
        <f>VLOOKUP(E702,[2]KHĐT_HKI_K19!$G$5:$AE$771,25,0)</f>
        <v>BS6030</v>
      </c>
      <c r="E702" s="57" t="s">
        <v>10</v>
      </c>
      <c r="F702" s="32" t="s">
        <v>11</v>
      </c>
      <c r="G702" s="30" t="s">
        <v>0</v>
      </c>
      <c r="H702" s="44" t="s">
        <v>32</v>
      </c>
      <c r="I702" s="52" t="s">
        <v>101</v>
      </c>
      <c r="J702" s="93" t="s">
        <v>3719</v>
      </c>
      <c r="K702" s="69"/>
      <c r="L702" s="38">
        <v>2</v>
      </c>
      <c r="M702" s="41" t="str">
        <f>VLOOKUP(I702,'[2]Phan ca HK1-2024'!$B$371:$G$555,6,0)</f>
        <v>16/09/2024</v>
      </c>
      <c r="N702" s="24"/>
      <c r="O702" s="2" t="s">
        <v>3646</v>
      </c>
      <c r="AP702" s="3"/>
      <c r="AQ702" s="3"/>
    </row>
    <row r="703" spans="1:43" ht="23.25" hidden="1" customHeight="1">
      <c r="A703" s="28">
        <v>691</v>
      </c>
      <c r="B703" s="94" t="str">
        <f t="shared" si="10"/>
        <v>20241PE6019K19.1</v>
      </c>
      <c r="C703" s="93" t="s">
        <v>2479</v>
      </c>
      <c r="D703" s="102" t="s">
        <v>515</v>
      </c>
      <c r="E703" s="56" t="s">
        <v>473</v>
      </c>
      <c r="F703" s="35" t="s">
        <v>47</v>
      </c>
      <c r="G703" s="30" t="s">
        <v>0</v>
      </c>
      <c r="H703" s="44" t="s">
        <v>517</v>
      </c>
      <c r="I703" s="52" t="s">
        <v>14</v>
      </c>
      <c r="J703" s="93" t="s">
        <v>3761</v>
      </c>
      <c r="K703" s="69"/>
      <c r="L703" s="38">
        <v>1</v>
      </c>
      <c r="M703" s="98" t="str">
        <f>VLOOKUP(I703,'[2]Phan ca HK1-2024'!$B$371:$G$555,6,0)</f>
        <v>14/10/2024</v>
      </c>
      <c r="N703" s="33"/>
      <c r="O703" s="2" t="s">
        <v>3646</v>
      </c>
    </row>
    <row r="704" spans="1:43" ht="23.25" hidden="1" customHeight="1">
      <c r="A704" s="28">
        <v>692</v>
      </c>
      <c r="B704" s="94" t="str">
        <f t="shared" si="10"/>
        <v>20241PE6019K19.2</v>
      </c>
      <c r="C704" s="93" t="s">
        <v>2482</v>
      </c>
      <c r="D704" s="102" t="s">
        <v>515</v>
      </c>
      <c r="E704" s="56" t="s">
        <v>473</v>
      </c>
      <c r="F704" s="35" t="s">
        <v>459</v>
      </c>
      <c r="G704" s="30" t="s">
        <v>0</v>
      </c>
      <c r="H704" s="44" t="s">
        <v>517</v>
      </c>
      <c r="I704" s="52" t="s">
        <v>15</v>
      </c>
      <c r="J704" s="93" t="s">
        <v>3762</v>
      </c>
      <c r="K704" s="69"/>
      <c r="L704" s="38">
        <v>2</v>
      </c>
      <c r="M704" s="98" t="str">
        <f>VLOOKUP(I704,'[2]Phan ca HK1-2024'!$B$371:$G$555,6,0)</f>
        <v>14/10/2024</v>
      </c>
      <c r="N704" s="33"/>
      <c r="O704" s="2" t="s">
        <v>3646</v>
      </c>
    </row>
    <row r="705" spans="1:43" ht="23.25" hidden="1" customHeight="1">
      <c r="A705" s="28">
        <v>693</v>
      </c>
      <c r="B705" s="94" t="str">
        <f t="shared" si="10"/>
        <v>20241PE6019K19.3</v>
      </c>
      <c r="C705" s="93" t="s">
        <v>2485</v>
      </c>
      <c r="D705" s="102" t="s">
        <v>515</v>
      </c>
      <c r="E705" s="56" t="s">
        <v>473</v>
      </c>
      <c r="F705" s="35" t="s">
        <v>46</v>
      </c>
      <c r="G705" s="30" t="s">
        <v>0</v>
      </c>
      <c r="H705" s="44" t="s">
        <v>517</v>
      </c>
      <c r="I705" s="52" t="s">
        <v>44</v>
      </c>
      <c r="J705" s="93" t="s">
        <v>3763</v>
      </c>
      <c r="K705" s="69"/>
      <c r="L705" s="38">
        <v>3</v>
      </c>
      <c r="M705" s="98" t="str">
        <f>VLOOKUP(I705,'[2]Phan ca HK1-2024'!$B$371:$G$555,6,0)</f>
        <v>14/10/2024</v>
      </c>
      <c r="N705" s="33"/>
      <c r="O705" s="2" t="s">
        <v>3646</v>
      </c>
    </row>
    <row r="706" spans="1:43" s="3" customFormat="1" ht="23.25" hidden="1" customHeight="1">
      <c r="A706" s="28">
        <v>694</v>
      </c>
      <c r="B706" s="94" t="str">
        <f t="shared" si="10"/>
        <v>20241PE6019K19.4</v>
      </c>
      <c r="C706" s="93" t="s">
        <v>2488</v>
      </c>
      <c r="D706" s="102" t="s">
        <v>515</v>
      </c>
      <c r="E706" s="56" t="s">
        <v>473</v>
      </c>
      <c r="F706" s="35" t="s">
        <v>18</v>
      </c>
      <c r="G706" s="30" t="s">
        <v>0</v>
      </c>
      <c r="H706" s="44" t="s">
        <v>517</v>
      </c>
      <c r="I706" s="52" t="s">
        <v>142</v>
      </c>
      <c r="J706" s="93" t="s">
        <v>3764</v>
      </c>
      <c r="K706" s="69"/>
      <c r="L706" s="38">
        <v>4</v>
      </c>
      <c r="M706" s="98" t="str">
        <f>VLOOKUP(I706,'[2]Phan ca HK1-2024'!$B$371:$G$555,6,0)</f>
        <v>14/10/2024</v>
      </c>
      <c r="N706" s="33"/>
      <c r="O706" s="2" t="s">
        <v>3646</v>
      </c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</row>
    <row r="707" spans="1:43" s="3" customFormat="1" ht="23.25" hidden="1" customHeight="1">
      <c r="A707" s="28">
        <v>695</v>
      </c>
      <c r="B707" s="94" t="str">
        <f t="shared" si="10"/>
        <v>20241TO6088_TAK19.1</v>
      </c>
      <c r="C707" s="194" t="s">
        <v>4005</v>
      </c>
      <c r="D707" s="140" t="str">
        <f>VLOOKUP(E707,[2]KHĐT_HKI_K19!$G$5:$AE$771,25,0)</f>
        <v>TO6088_TA</v>
      </c>
      <c r="E707" s="57" t="s">
        <v>434</v>
      </c>
      <c r="F707" s="32" t="s">
        <v>19</v>
      </c>
      <c r="G707" s="30" t="s">
        <v>2</v>
      </c>
      <c r="H707" s="44" t="s">
        <v>59</v>
      </c>
      <c r="I707" s="52" t="s">
        <v>406</v>
      </c>
      <c r="J707" s="49" t="s">
        <v>538</v>
      </c>
      <c r="K707" s="69" t="s">
        <v>3617</v>
      </c>
      <c r="L707" s="38">
        <v>1</v>
      </c>
      <c r="M707" s="98" t="str">
        <f>VLOOKUP(I707,'[2]Phan ca HK1-2024'!$B$371:$G$555,6,0)</f>
        <v>14/10/2024</v>
      </c>
      <c r="N707" s="33"/>
      <c r="O707" s="2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</row>
    <row r="708" spans="1:43" s="3" customFormat="1" ht="23.25" hidden="1" customHeight="1" thickBot="1">
      <c r="A708" s="28">
        <v>695</v>
      </c>
      <c r="B708" s="94" t="str">
        <f t="shared" si="10"/>
        <v>20241TO6088_TAK19.1</v>
      </c>
      <c r="C708" s="194" t="s">
        <v>4006</v>
      </c>
      <c r="D708" s="140" t="str">
        <f>VLOOKUP(E708,[2]KHĐT_HKI_K19!$G$5:$AE$771,25,0)</f>
        <v>TO6088_TA</v>
      </c>
      <c r="E708" s="57" t="s">
        <v>434</v>
      </c>
      <c r="F708" s="32" t="s">
        <v>45</v>
      </c>
      <c r="G708" s="30" t="s">
        <v>2</v>
      </c>
      <c r="H708" s="44" t="s">
        <v>456</v>
      </c>
      <c r="I708" s="52" t="s">
        <v>406</v>
      </c>
      <c r="J708" s="208" t="s">
        <v>3993</v>
      </c>
      <c r="K708" s="69" t="s">
        <v>3617</v>
      </c>
      <c r="L708" s="38">
        <v>1</v>
      </c>
      <c r="M708" s="98" t="str">
        <f>VLOOKUP(I708,'[2]Phan ca HK1-2024'!$B$371:$G$555,6,0)</f>
        <v>14/10/2024</v>
      </c>
      <c r="N708" s="33"/>
      <c r="O708" s="2" t="s">
        <v>3646</v>
      </c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</row>
    <row r="709" spans="1:43" s="3" customFormat="1" ht="23.25" hidden="1" customHeight="1">
      <c r="A709" s="28">
        <v>696</v>
      </c>
      <c r="B709" s="94" t="str">
        <f t="shared" si="10"/>
        <v>20241TO6088_TAK19.2</v>
      </c>
      <c r="C709" s="194" t="s">
        <v>4007</v>
      </c>
      <c r="D709" s="140" t="str">
        <f>VLOOKUP(E709,[2]KHĐT_HKI_K19!$G$5:$AE$771,25,0)</f>
        <v>TO6088_TA</v>
      </c>
      <c r="E709" s="57" t="s">
        <v>434</v>
      </c>
      <c r="F709" s="32" t="s">
        <v>18</v>
      </c>
      <c r="G709" s="30" t="s">
        <v>2</v>
      </c>
      <c r="H709" s="44" t="s">
        <v>3650</v>
      </c>
      <c r="I709" s="52" t="s">
        <v>404</v>
      </c>
      <c r="J709" s="210" t="s">
        <v>4002</v>
      </c>
      <c r="K709" s="69" t="s">
        <v>3617</v>
      </c>
      <c r="L709" s="38">
        <v>2</v>
      </c>
      <c r="M709" s="98" t="str">
        <f>VLOOKUP(I709,'[2]Phan ca HK1-2024'!$B$371:$G$555,6,0)</f>
        <v>14/10/2024</v>
      </c>
      <c r="N709" s="33"/>
      <c r="O709" s="2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</row>
    <row r="710" spans="1:43" s="3" customFormat="1" ht="23.25" hidden="1" customHeight="1">
      <c r="A710" s="28">
        <v>696</v>
      </c>
      <c r="B710" s="94" t="str">
        <f t="shared" si="10"/>
        <v>20241TO6088_TAK19.2</v>
      </c>
      <c r="C710" s="194" t="s">
        <v>4008</v>
      </c>
      <c r="D710" s="140" t="str">
        <f>VLOOKUP(E710,[2]KHĐT_HKI_K19!$G$5:$AE$771,25,0)</f>
        <v>TO6088_TA</v>
      </c>
      <c r="E710" s="57" t="s">
        <v>434</v>
      </c>
      <c r="F710" s="32" t="s">
        <v>45</v>
      </c>
      <c r="G710" s="30" t="s">
        <v>4</v>
      </c>
      <c r="H710" s="44" t="s">
        <v>4019</v>
      </c>
      <c r="I710" s="52" t="s">
        <v>404</v>
      </c>
      <c r="J710" s="210" t="s">
        <v>4002</v>
      </c>
      <c r="K710" s="69" t="s">
        <v>3617</v>
      </c>
      <c r="L710" s="38">
        <v>2</v>
      </c>
      <c r="M710" s="98" t="str">
        <f>VLOOKUP(I710,'[2]Phan ca HK1-2024'!$B$371:$G$555,6,0)</f>
        <v>14/10/2024</v>
      </c>
      <c r="N710" s="33"/>
      <c r="O710" s="2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</row>
    <row r="711" spans="1:43" s="3" customFormat="1" ht="23.25" hidden="1" customHeight="1">
      <c r="A711" s="28">
        <v>697</v>
      </c>
      <c r="B711" s="94" t="str">
        <f t="shared" si="10"/>
        <v>20241TO6088_TAK19.3</v>
      </c>
      <c r="C711" s="194" t="s">
        <v>4009</v>
      </c>
      <c r="D711" s="140" t="str">
        <f>VLOOKUP(E711,[2]KHĐT_HKI_K19!$G$5:$AE$771,25,0)</f>
        <v>TO6088_TA</v>
      </c>
      <c r="E711" s="57" t="s">
        <v>434</v>
      </c>
      <c r="F711" s="32" t="s">
        <v>48</v>
      </c>
      <c r="G711" s="30" t="s">
        <v>2</v>
      </c>
      <c r="H711" s="44" t="s">
        <v>3650</v>
      </c>
      <c r="I711" s="52" t="s">
        <v>405</v>
      </c>
      <c r="J711" s="210" t="s">
        <v>4002</v>
      </c>
      <c r="K711" s="69" t="s">
        <v>3617</v>
      </c>
      <c r="L711" s="38">
        <v>3</v>
      </c>
      <c r="M711" s="98" t="s">
        <v>529</v>
      </c>
      <c r="N711" s="33"/>
      <c r="O711" s="2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</row>
    <row r="712" spans="1:43" s="3" customFormat="1" ht="23.25" hidden="1" customHeight="1">
      <c r="A712" s="28">
        <v>697</v>
      </c>
      <c r="B712" s="94" t="str">
        <f t="shared" si="10"/>
        <v>20241TO6088_TAK19.3</v>
      </c>
      <c r="C712" s="194" t="s">
        <v>4010</v>
      </c>
      <c r="D712" s="140" t="str">
        <f>VLOOKUP(E712,[2]KHĐT_HKI_K19!$G$5:$AE$771,25,0)</f>
        <v>TO6088_TA</v>
      </c>
      <c r="E712" s="57" t="s">
        <v>434</v>
      </c>
      <c r="F712" s="32" t="s">
        <v>48</v>
      </c>
      <c r="G712" s="30" t="s">
        <v>4</v>
      </c>
      <c r="H712" s="44" t="s">
        <v>4019</v>
      </c>
      <c r="I712" s="52" t="s">
        <v>405</v>
      </c>
      <c r="J712" s="33"/>
      <c r="K712" s="69" t="s">
        <v>3617</v>
      </c>
      <c r="L712" s="38">
        <v>3</v>
      </c>
      <c r="M712" s="98" t="s">
        <v>529</v>
      </c>
      <c r="N712" s="33"/>
      <c r="O712" s="2" t="s">
        <v>3646</v>
      </c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</row>
    <row r="713" spans="1:43" s="3" customFormat="1" ht="23.25" hidden="1" customHeight="1">
      <c r="A713" s="28">
        <v>698</v>
      </c>
      <c r="B713" s="94" t="str">
        <f t="shared" si="10"/>
        <v>20241TO6088_TAK19.4</v>
      </c>
      <c r="C713" s="194" t="s">
        <v>4018</v>
      </c>
      <c r="D713" s="140" t="str">
        <f>VLOOKUP(E713,[2]KHĐT_HKI_K19!$G$5:$AE$771,25,0)</f>
        <v>TO6088_TA</v>
      </c>
      <c r="E713" s="57" t="s">
        <v>434</v>
      </c>
      <c r="F713" s="32" t="s">
        <v>19</v>
      </c>
      <c r="G713" s="30" t="s">
        <v>2</v>
      </c>
      <c r="H713" s="44" t="s">
        <v>456</v>
      </c>
      <c r="I713" s="52" t="s">
        <v>3992</v>
      </c>
      <c r="J713" s="209" t="s">
        <v>538</v>
      </c>
      <c r="K713" s="69" t="s">
        <v>3617</v>
      </c>
      <c r="L713" s="38">
        <v>4</v>
      </c>
      <c r="M713" s="98" t="s">
        <v>529</v>
      </c>
      <c r="N713" s="33"/>
      <c r="O713" s="2" t="s">
        <v>3646</v>
      </c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</row>
    <row r="714" spans="1:43" s="3" customFormat="1" ht="23.25" hidden="1" customHeight="1">
      <c r="A714" s="28">
        <v>699</v>
      </c>
      <c r="B714" s="94" t="str">
        <f t="shared" si="10"/>
        <v>20241FL6277K19.1</v>
      </c>
      <c r="C714" s="93" t="s">
        <v>2491</v>
      </c>
      <c r="D714" s="139" t="str">
        <f>VLOOKUP(E714,[2]KHĐT_HKI_K19!$G$5:$AE$771,25,0)</f>
        <v>FL6277</v>
      </c>
      <c r="E714" s="53" t="s">
        <v>271</v>
      </c>
      <c r="F714" s="30" t="s">
        <v>46</v>
      </c>
      <c r="G714" s="30" t="s">
        <v>2</v>
      </c>
      <c r="H714" s="44" t="s">
        <v>3944</v>
      </c>
      <c r="I714" s="52" t="s">
        <v>142</v>
      </c>
      <c r="J714" s="93" t="s">
        <v>3764</v>
      </c>
      <c r="K714" s="69"/>
      <c r="L714" s="38">
        <v>1</v>
      </c>
      <c r="M714" s="98" t="str">
        <f>VLOOKUP(I714,'[2]Phan ca HK1-2024'!$B$371:$G$555,6,0)</f>
        <v>14/10/2024</v>
      </c>
      <c r="N714" s="33"/>
      <c r="O714" s="2" t="s">
        <v>3646</v>
      </c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</row>
    <row r="715" spans="1:43" s="3" customFormat="1" ht="23.25" hidden="1" customHeight="1">
      <c r="A715" s="28">
        <v>700</v>
      </c>
      <c r="B715" s="94" t="str">
        <f t="shared" si="10"/>
        <v>20241FL6277K19.1</v>
      </c>
      <c r="C715" s="93" t="s">
        <v>2491</v>
      </c>
      <c r="D715" s="139" t="str">
        <f>VLOOKUP(E715,[2]KHĐT_HKI_K19!$G$5:$AE$771,25,0)</f>
        <v>FL6277</v>
      </c>
      <c r="E715" s="53" t="s">
        <v>271</v>
      </c>
      <c r="F715" s="30" t="s">
        <v>46</v>
      </c>
      <c r="G715" s="30" t="s">
        <v>5</v>
      </c>
      <c r="H715" s="44" t="s">
        <v>3944</v>
      </c>
      <c r="I715" s="52" t="s">
        <v>142</v>
      </c>
      <c r="J715" s="93" t="s">
        <v>3764</v>
      </c>
      <c r="K715" s="69"/>
      <c r="L715" s="38">
        <v>1</v>
      </c>
      <c r="M715" s="98" t="str">
        <f>VLOOKUP(I715,'[2]Phan ca HK1-2024'!$B$371:$G$555,6,0)</f>
        <v>14/10/2024</v>
      </c>
      <c r="N715" s="33"/>
      <c r="O715" s="2" t="s">
        <v>3646</v>
      </c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</row>
    <row r="716" spans="1:43" s="3" customFormat="1" ht="23.25" hidden="1" customHeight="1">
      <c r="A716" s="28">
        <v>701</v>
      </c>
      <c r="B716" s="200" t="str">
        <f t="shared" si="10"/>
        <v>20241FL6277K19.2</v>
      </c>
      <c r="C716" s="137" t="s">
        <v>2494</v>
      </c>
      <c r="D716" s="140" t="str">
        <f>VLOOKUP(E716,[2]KHĐT_HKI_K19!$G$5:$AE$771,25,0)</f>
        <v>FL6277</v>
      </c>
      <c r="E716" s="201" t="s">
        <v>271</v>
      </c>
      <c r="F716" s="29" t="s">
        <v>19</v>
      </c>
      <c r="G716" s="29" t="s">
        <v>2</v>
      </c>
      <c r="H716" s="202" t="s">
        <v>8</v>
      </c>
      <c r="I716" s="203" t="s">
        <v>142</v>
      </c>
      <c r="J716" s="137" t="s">
        <v>3764</v>
      </c>
      <c r="K716" s="81" t="s">
        <v>3936</v>
      </c>
      <c r="L716" s="38">
        <v>2</v>
      </c>
      <c r="M716" s="98" t="str">
        <f>VLOOKUP(I716,'[2]Phan ca HK1-2024'!$B$371:$G$555,6,0)</f>
        <v>14/10/2024</v>
      </c>
      <c r="N716" s="100" t="s">
        <v>3938</v>
      </c>
      <c r="O716" s="2" t="s">
        <v>3646</v>
      </c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</row>
    <row r="717" spans="1:43" s="3" customFormat="1" ht="23.25" hidden="1" customHeight="1">
      <c r="A717" s="28">
        <v>702</v>
      </c>
      <c r="B717" s="200" t="str">
        <f t="shared" si="10"/>
        <v>20241FL6277K19.2</v>
      </c>
      <c r="C717" s="137" t="s">
        <v>2494</v>
      </c>
      <c r="D717" s="140" t="str">
        <f>VLOOKUP(E717,[2]KHĐT_HKI_K19!$G$5:$AE$771,25,0)</f>
        <v>FL6277</v>
      </c>
      <c r="E717" s="201" t="s">
        <v>271</v>
      </c>
      <c r="F717" s="29" t="s">
        <v>19</v>
      </c>
      <c r="G717" s="29" t="s">
        <v>5</v>
      </c>
      <c r="H717" s="202" t="s">
        <v>8</v>
      </c>
      <c r="I717" s="203" t="s">
        <v>142</v>
      </c>
      <c r="J717" s="137" t="s">
        <v>3764</v>
      </c>
      <c r="K717" s="81" t="s">
        <v>3936</v>
      </c>
      <c r="L717" s="38">
        <v>2</v>
      </c>
      <c r="M717" s="98" t="str">
        <f>VLOOKUP(I717,'[2]Phan ca HK1-2024'!$B$371:$G$555,6,0)</f>
        <v>14/10/2024</v>
      </c>
      <c r="N717" s="100" t="s">
        <v>3938</v>
      </c>
      <c r="O717" s="2" t="s">
        <v>3646</v>
      </c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</row>
    <row r="718" spans="1:43" s="3" customFormat="1" ht="23.25" hidden="1" customHeight="1">
      <c r="A718" s="28">
        <v>703</v>
      </c>
      <c r="B718" s="200" t="str">
        <f t="shared" si="10"/>
        <v>20241FL6277K19.3</v>
      </c>
      <c r="C718" s="137" t="s">
        <v>2497</v>
      </c>
      <c r="D718" s="140" t="str">
        <f>VLOOKUP(E718,[2]KHĐT_HKI_K19!$G$5:$AE$771,25,0)</f>
        <v>FL6277</v>
      </c>
      <c r="E718" s="201" t="s">
        <v>271</v>
      </c>
      <c r="F718" s="29" t="s">
        <v>46</v>
      </c>
      <c r="G718" s="29" t="s">
        <v>2</v>
      </c>
      <c r="H718" s="202" t="s">
        <v>367</v>
      </c>
      <c r="I718" s="203" t="s">
        <v>142</v>
      </c>
      <c r="J718" s="137" t="s">
        <v>3764</v>
      </c>
      <c r="K718" s="81" t="s">
        <v>3936</v>
      </c>
      <c r="L718" s="38">
        <v>3</v>
      </c>
      <c r="M718" s="98" t="str">
        <f>VLOOKUP(I718,'[2]Phan ca HK1-2024'!$B$371:$G$555,6,0)</f>
        <v>14/10/2024</v>
      </c>
      <c r="N718" s="100" t="s">
        <v>3938</v>
      </c>
      <c r="O718" s="2" t="s">
        <v>3646</v>
      </c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</row>
    <row r="719" spans="1:43" s="3" customFormat="1" ht="23.25" hidden="1" customHeight="1">
      <c r="A719" s="28">
        <v>704</v>
      </c>
      <c r="B719" s="200" t="str">
        <f t="shared" si="10"/>
        <v>20241FL6277K19.3</v>
      </c>
      <c r="C719" s="137" t="s">
        <v>2497</v>
      </c>
      <c r="D719" s="140" t="str">
        <f>VLOOKUP(E719,[2]KHĐT_HKI_K19!$G$5:$AE$771,25,0)</f>
        <v>FL6277</v>
      </c>
      <c r="E719" s="201" t="s">
        <v>271</v>
      </c>
      <c r="F719" s="29" t="s">
        <v>46</v>
      </c>
      <c r="G719" s="29" t="s">
        <v>5</v>
      </c>
      <c r="H719" s="202" t="s">
        <v>8</v>
      </c>
      <c r="I719" s="203" t="s">
        <v>142</v>
      </c>
      <c r="J719" s="137" t="s">
        <v>3764</v>
      </c>
      <c r="K719" s="81" t="s">
        <v>3936</v>
      </c>
      <c r="L719" s="38">
        <v>3</v>
      </c>
      <c r="M719" s="98" t="str">
        <f>VLOOKUP(I719,'[2]Phan ca HK1-2024'!$B$371:$G$555,6,0)</f>
        <v>14/10/2024</v>
      </c>
      <c r="N719" s="100" t="s">
        <v>3938</v>
      </c>
      <c r="O719" s="2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</row>
    <row r="720" spans="1:43" s="3" customFormat="1" ht="23.25" hidden="1" customHeight="1">
      <c r="A720" s="28">
        <v>705</v>
      </c>
      <c r="B720" s="94" t="str">
        <f t="shared" si="10"/>
        <v>20241FL6282K19.4</v>
      </c>
      <c r="C720" s="194" t="s">
        <v>3941</v>
      </c>
      <c r="D720" s="139" t="str">
        <f>VLOOKUP(E720,[2]KHĐT_HKI_K19!$G$5:$AE$771,25,0)</f>
        <v>FL6282</v>
      </c>
      <c r="E720" s="53" t="s">
        <v>263</v>
      </c>
      <c r="F720" s="30" t="s">
        <v>19</v>
      </c>
      <c r="G720" s="30" t="s">
        <v>2</v>
      </c>
      <c r="H720" s="44" t="s">
        <v>367</v>
      </c>
      <c r="I720" s="52" t="s">
        <v>142</v>
      </c>
      <c r="J720" s="93" t="s">
        <v>3764</v>
      </c>
      <c r="K720" s="69"/>
      <c r="L720" s="38">
        <v>4</v>
      </c>
      <c r="M720" s="98" t="str">
        <f>VLOOKUP(I720,'[2]Phan ca HK1-2024'!$B$371:$G$555,6,0)</f>
        <v>14/10/2024</v>
      </c>
      <c r="N720" s="100" t="s">
        <v>3938</v>
      </c>
      <c r="O720" s="2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</row>
    <row r="721" spans="1:43" s="3" customFormat="1" ht="23.25" hidden="1" customHeight="1">
      <c r="A721" s="28">
        <v>706</v>
      </c>
      <c r="B721" s="94" t="str">
        <f t="shared" si="10"/>
        <v>20241FL6282K19.4</v>
      </c>
      <c r="C721" s="194" t="s">
        <v>3941</v>
      </c>
      <c r="D721" s="139" t="str">
        <f>VLOOKUP(E721,[2]KHĐT_HKI_K19!$G$5:$AE$771,25,0)</f>
        <v>FL6282</v>
      </c>
      <c r="E721" s="53" t="s">
        <v>263</v>
      </c>
      <c r="F721" s="30" t="s">
        <v>19</v>
      </c>
      <c r="G721" s="30" t="s">
        <v>5</v>
      </c>
      <c r="H721" s="44" t="s">
        <v>363</v>
      </c>
      <c r="I721" s="52" t="s">
        <v>142</v>
      </c>
      <c r="J721" s="93" t="s">
        <v>3764</v>
      </c>
      <c r="K721" s="69"/>
      <c r="L721" s="38">
        <v>4</v>
      </c>
      <c r="M721" s="98" t="str">
        <f>VLOOKUP(I721,'[2]Phan ca HK1-2024'!$B$371:$G$555,6,0)</f>
        <v>14/10/2024</v>
      </c>
      <c r="N721" s="100" t="s">
        <v>3938</v>
      </c>
      <c r="O721" s="2" t="s">
        <v>3646</v>
      </c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</row>
    <row r="722" spans="1:43" s="3" customFormat="1" ht="23.25" hidden="1" customHeight="1">
      <c r="A722" s="28">
        <v>707</v>
      </c>
      <c r="B722" s="200" t="str">
        <f t="shared" si="10"/>
        <v>20241FL6277K19.4</v>
      </c>
      <c r="C722" s="137" t="s">
        <v>2500</v>
      </c>
      <c r="D722" s="140" t="str">
        <f>VLOOKUP(E722,[2]KHĐT_HKI_K19!$G$5:$AE$771,25,0)</f>
        <v>FL6277</v>
      </c>
      <c r="E722" s="201" t="s">
        <v>271</v>
      </c>
      <c r="F722" s="29" t="s">
        <v>48</v>
      </c>
      <c r="G722" s="29" t="s">
        <v>0</v>
      </c>
      <c r="H722" s="202" t="s">
        <v>8</v>
      </c>
      <c r="I722" s="203" t="s">
        <v>376</v>
      </c>
      <c r="J722" s="137" t="s">
        <v>3765</v>
      </c>
      <c r="K722" s="81" t="s">
        <v>3936</v>
      </c>
      <c r="L722" s="76">
        <v>4</v>
      </c>
      <c r="M722" s="98" t="str">
        <f>VLOOKUP(I722,'[2]Phan ca HK1-2024'!$B$371:$G$555,6,0)</f>
        <v>14/10/2024</v>
      </c>
      <c r="N722" s="100" t="s">
        <v>3938</v>
      </c>
      <c r="O722" s="2" t="s">
        <v>3646</v>
      </c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</row>
    <row r="723" spans="1:43" s="3" customFormat="1" ht="23.25" hidden="1" customHeight="1">
      <c r="A723" s="28">
        <v>708</v>
      </c>
      <c r="B723" s="200" t="str">
        <f t="shared" si="10"/>
        <v>20241FL6277K19.4</v>
      </c>
      <c r="C723" s="137" t="s">
        <v>2500</v>
      </c>
      <c r="D723" s="140" t="str">
        <f>VLOOKUP(E723,[2]KHĐT_HKI_K19!$G$5:$AE$771,25,0)</f>
        <v>FL6277</v>
      </c>
      <c r="E723" s="201" t="s">
        <v>271</v>
      </c>
      <c r="F723" s="29" t="s">
        <v>48</v>
      </c>
      <c r="G723" s="29" t="s">
        <v>3</v>
      </c>
      <c r="H723" s="202" t="s">
        <v>8</v>
      </c>
      <c r="I723" s="203" t="s">
        <v>376</v>
      </c>
      <c r="J723" s="137" t="s">
        <v>3765</v>
      </c>
      <c r="K723" s="81" t="s">
        <v>3936</v>
      </c>
      <c r="L723" s="38">
        <v>4</v>
      </c>
      <c r="M723" s="98" t="str">
        <f>VLOOKUP(I723,'[2]Phan ca HK1-2024'!$B$371:$G$555,6,0)</f>
        <v>14/10/2024</v>
      </c>
      <c r="N723" s="100" t="s">
        <v>3938</v>
      </c>
      <c r="O723" s="2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</row>
    <row r="724" spans="1:43" s="3" customFormat="1" ht="23.25" hidden="1" customHeight="1">
      <c r="A724" s="28">
        <v>709</v>
      </c>
      <c r="B724" s="94"/>
      <c r="C724" s="194" t="s">
        <v>3942</v>
      </c>
      <c r="D724" s="139" t="s">
        <v>262</v>
      </c>
      <c r="E724" s="204" t="s">
        <v>263</v>
      </c>
      <c r="F724" s="30" t="s">
        <v>45</v>
      </c>
      <c r="G724" s="30" t="s">
        <v>0</v>
      </c>
      <c r="H724" s="44" t="s">
        <v>359</v>
      </c>
      <c r="I724" s="52" t="s">
        <v>376</v>
      </c>
      <c r="J724" s="93" t="s">
        <v>3765</v>
      </c>
      <c r="K724" s="81"/>
      <c r="L724" s="38">
        <v>4</v>
      </c>
      <c r="M724" s="98" t="str">
        <f>VLOOKUP(I724,'[2]Phan ca HK1-2024'!$B$371:$G$555,6,0)</f>
        <v>14/10/2024</v>
      </c>
      <c r="N724" s="100" t="s">
        <v>3938</v>
      </c>
      <c r="O724" s="2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</row>
    <row r="725" spans="1:43" s="3" customFormat="1" ht="23.25" hidden="1" customHeight="1">
      <c r="A725" s="28">
        <v>710</v>
      </c>
      <c r="B725" s="94"/>
      <c r="C725" s="194" t="s">
        <v>3942</v>
      </c>
      <c r="D725" s="139" t="s">
        <v>262</v>
      </c>
      <c r="E725" s="204" t="s">
        <v>263</v>
      </c>
      <c r="F725" s="30" t="s">
        <v>45</v>
      </c>
      <c r="G725" s="30" t="s">
        <v>3</v>
      </c>
      <c r="H725" s="44" t="s">
        <v>3944</v>
      </c>
      <c r="I725" s="52" t="s">
        <v>376</v>
      </c>
      <c r="J725" s="93" t="s">
        <v>3765</v>
      </c>
      <c r="K725" s="81"/>
      <c r="L725" s="38">
        <v>4</v>
      </c>
      <c r="M725" s="98" t="str">
        <f>VLOOKUP(I725,'[2]Phan ca HK1-2024'!$B$371:$G$555,6,0)</f>
        <v>14/10/2024</v>
      </c>
      <c r="N725" s="100" t="s">
        <v>3938</v>
      </c>
      <c r="O725" s="2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</row>
    <row r="726" spans="1:43" s="3" customFormat="1" ht="23.25" hidden="1" customHeight="1">
      <c r="A726" s="28">
        <v>711</v>
      </c>
      <c r="B726" s="94"/>
      <c r="C726" s="194" t="s">
        <v>3943</v>
      </c>
      <c r="D726" s="139" t="s">
        <v>262</v>
      </c>
      <c r="E726" s="204" t="s">
        <v>263</v>
      </c>
      <c r="F726" s="30" t="s">
        <v>48</v>
      </c>
      <c r="G726" s="30" t="s">
        <v>0</v>
      </c>
      <c r="H726" s="44" t="s">
        <v>377</v>
      </c>
      <c r="I726" s="52" t="s">
        <v>376</v>
      </c>
      <c r="J726" s="93" t="s">
        <v>3765</v>
      </c>
      <c r="K726" s="81"/>
      <c r="L726" s="38">
        <v>4</v>
      </c>
      <c r="M726" s="98" t="str">
        <f>VLOOKUP(I726,'[2]Phan ca HK1-2024'!$B$371:$G$555,6,0)</f>
        <v>14/10/2024</v>
      </c>
      <c r="N726" s="100" t="s">
        <v>3938</v>
      </c>
      <c r="O726" s="2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</row>
    <row r="727" spans="1:43" s="3" customFormat="1" ht="23.25" hidden="1" customHeight="1">
      <c r="A727" s="28">
        <v>712</v>
      </c>
      <c r="B727" s="94"/>
      <c r="C727" s="194" t="s">
        <v>3943</v>
      </c>
      <c r="D727" s="139" t="s">
        <v>262</v>
      </c>
      <c r="E727" s="204" t="s">
        <v>263</v>
      </c>
      <c r="F727" s="30" t="s">
        <v>48</v>
      </c>
      <c r="G727" s="30" t="s">
        <v>3</v>
      </c>
      <c r="H727" s="44" t="s">
        <v>377</v>
      </c>
      <c r="I727" s="52" t="s">
        <v>376</v>
      </c>
      <c r="J727" s="93" t="s">
        <v>3765</v>
      </c>
      <c r="K727" s="81"/>
      <c r="L727" s="38">
        <v>4</v>
      </c>
      <c r="M727" s="98" t="str">
        <f>VLOOKUP(I727,'[2]Phan ca HK1-2024'!$B$371:$G$555,6,0)</f>
        <v>14/10/2024</v>
      </c>
      <c r="N727" s="100" t="s">
        <v>3938</v>
      </c>
      <c r="O727" s="2" t="s">
        <v>3646</v>
      </c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</row>
    <row r="728" spans="1:43" s="3" customFormat="1" ht="23.25" hidden="1" customHeight="1">
      <c r="A728" s="28">
        <v>713</v>
      </c>
      <c r="B728" s="94" t="str">
        <f t="shared" ref="B728:B742" si="11">CONCATENATE(20241,$D728,"K19.",$L728)</f>
        <v>20241FL6277K19.5</v>
      </c>
      <c r="C728" s="93" t="s">
        <v>2503</v>
      </c>
      <c r="D728" s="139" t="str">
        <f>VLOOKUP(E728,[2]KHĐT_HKI_K19!$G$5:$AE$771,25,0)</f>
        <v>FL6277</v>
      </c>
      <c r="E728" s="53" t="s">
        <v>271</v>
      </c>
      <c r="F728" s="30" t="s">
        <v>45</v>
      </c>
      <c r="G728" s="30" t="s">
        <v>2</v>
      </c>
      <c r="H728" s="44" t="s">
        <v>3944</v>
      </c>
      <c r="I728" s="52" t="s">
        <v>152</v>
      </c>
      <c r="J728" s="93" t="s">
        <v>3766</v>
      </c>
      <c r="K728" s="69"/>
      <c r="L728" s="38">
        <v>5</v>
      </c>
      <c r="M728" s="98" t="str">
        <f>VLOOKUP(I728,'[2]Phan ca HK1-2024'!$B$371:$G$555,6,0)</f>
        <v>14/10/2024</v>
      </c>
      <c r="N728" s="33"/>
      <c r="O728" s="2" t="s">
        <v>3646</v>
      </c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</row>
    <row r="729" spans="1:43" s="3" customFormat="1" ht="23.25" hidden="1" customHeight="1">
      <c r="A729" s="28">
        <v>714</v>
      </c>
      <c r="B729" s="94" t="str">
        <f t="shared" si="11"/>
        <v>20241FL6277K19.5</v>
      </c>
      <c r="C729" s="93" t="s">
        <v>2503</v>
      </c>
      <c r="D729" s="139" t="str">
        <f>VLOOKUP(E729,[2]KHĐT_HKI_K19!$G$5:$AE$771,25,0)</f>
        <v>FL6277</v>
      </c>
      <c r="E729" s="53" t="s">
        <v>271</v>
      </c>
      <c r="F729" s="36" t="s">
        <v>45</v>
      </c>
      <c r="G729" s="30" t="s">
        <v>5</v>
      </c>
      <c r="H729" s="44" t="s">
        <v>3944</v>
      </c>
      <c r="I729" s="52" t="s">
        <v>152</v>
      </c>
      <c r="J729" s="93" t="s">
        <v>3766</v>
      </c>
      <c r="K729" s="69"/>
      <c r="L729" s="38">
        <v>5</v>
      </c>
      <c r="M729" s="98" t="str">
        <f>VLOOKUP(I729,'[2]Phan ca HK1-2024'!$B$371:$G$555,6,0)</f>
        <v>14/10/2024</v>
      </c>
      <c r="N729" s="33"/>
      <c r="O729" s="2" t="s">
        <v>3646</v>
      </c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</row>
    <row r="730" spans="1:43" s="3" customFormat="1" ht="23.25" hidden="1" customHeight="1">
      <c r="A730" s="28">
        <v>715</v>
      </c>
      <c r="B730" s="200" t="str">
        <f t="shared" si="11"/>
        <v>20241FL6277K19.6</v>
      </c>
      <c r="C730" s="137" t="s">
        <v>2506</v>
      </c>
      <c r="D730" s="140" t="str">
        <f>VLOOKUP(E730,[2]KHĐT_HKI_K19!$G$5:$AE$771,25,0)</f>
        <v>FL6277</v>
      </c>
      <c r="E730" s="201" t="s">
        <v>271</v>
      </c>
      <c r="F730" s="29" t="s">
        <v>45</v>
      </c>
      <c r="G730" s="29" t="s">
        <v>1</v>
      </c>
      <c r="H730" s="202" t="s">
        <v>367</v>
      </c>
      <c r="I730" s="203" t="s">
        <v>152</v>
      </c>
      <c r="J730" s="137" t="s">
        <v>3766</v>
      </c>
      <c r="K730" s="81" t="s">
        <v>3936</v>
      </c>
      <c r="L730" s="38">
        <v>6</v>
      </c>
      <c r="M730" s="98" t="str">
        <f>VLOOKUP(I730,'[2]Phan ca HK1-2024'!$B$371:$G$555,6,0)</f>
        <v>14/10/2024</v>
      </c>
      <c r="N730" s="100" t="s">
        <v>3938</v>
      </c>
      <c r="O730" s="2" t="s">
        <v>3646</v>
      </c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</row>
    <row r="731" spans="1:43" ht="23.25" hidden="1" customHeight="1">
      <c r="A731" s="28">
        <v>716</v>
      </c>
      <c r="B731" s="200" t="str">
        <f t="shared" si="11"/>
        <v>20241FL6277K19.6</v>
      </c>
      <c r="C731" s="137" t="s">
        <v>2506</v>
      </c>
      <c r="D731" s="140" t="str">
        <f>VLOOKUP(E731,[2]KHĐT_HKI_K19!$G$5:$AE$771,25,0)</f>
        <v>FL6277</v>
      </c>
      <c r="E731" s="201" t="s">
        <v>271</v>
      </c>
      <c r="F731" s="206" t="s">
        <v>45</v>
      </c>
      <c r="G731" s="29" t="s">
        <v>4</v>
      </c>
      <c r="H731" s="202" t="s">
        <v>8</v>
      </c>
      <c r="I731" s="203" t="s">
        <v>152</v>
      </c>
      <c r="J731" s="137" t="s">
        <v>3766</v>
      </c>
      <c r="K731" s="81" t="s">
        <v>3936</v>
      </c>
      <c r="L731" s="38">
        <v>6</v>
      </c>
      <c r="M731" s="98" t="str">
        <f>VLOOKUP(I731,'[2]Phan ca HK1-2024'!$B$371:$G$555,6,0)</f>
        <v>14/10/2024</v>
      </c>
      <c r="N731" s="100" t="s">
        <v>3938</v>
      </c>
      <c r="O731" s="2" t="s">
        <v>3646</v>
      </c>
    </row>
    <row r="732" spans="1:43" ht="23.25" hidden="1" customHeight="1">
      <c r="A732" s="28">
        <v>717</v>
      </c>
      <c r="B732" s="200" t="str">
        <f t="shared" si="11"/>
        <v>20241FL6277K19.7</v>
      </c>
      <c r="C732" s="137" t="s">
        <v>2509</v>
      </c>
      <c r="D732" s="140" t="str">
        <f>VLOOKUP(E732,[2]KHĐT_HKI_K19!$G$5:$AE$771,25,0)</f>
        <v>FL6277</v>
      </c>
      <c r="E732" s="201" t="s">
        <v>271</v>
      </c>
      <c r="F732" s="29" t="s">
        <v>45</v>
      </c>
      <c r="G732" s="29" t="s">
        <v>0</v>
      </c>
      <c r="H732" s="202" t="s">
        <v>8</v>
      </c>
      <c r="I732" s="203" t="s">
        <v>152</v>
      </c>
      <c r="J732" s="137" t="s">
        <v>3766</v>
      </c>
      <c r="K732" s="81" t="s">
        <v>3936</v>
      </c>
      <c r="L732" s="76">
        <v>7</v>
      </c>
      <c r="M732" s="98" t="str">
        <f>VLOOKUP(I732,'[2]Phan ca HK1-2024'!$B$371:$G$555,6,0)</f>
        <v>14/10/2024</v>
      </c>
      <c r="N732" s="100" t="s">
        <v>3938</v>
      </c>
      <c r="O732" s="2" t="s">
        <v>3646</v>
      </c>
    </row>
    <row r="733" spans="1:43" ht="23.25" hidden="1" customHeight="1">
      <c r="A733" s="28">
        <v>718</v>
      </c>
      <c r="B733" s="200" t="str">
        <f t="shared" si="11"/>
        <v>20241FL6277K19.7</v>
      </c>
      <c r="C733" s="137" t="s">
        <v>2509</v>
      </c>
      <c r="D733" s="140" t="str">
        <f>VLOOKUP(E733,[2]KHĐT_HKI_K19!$G$5:$AE$771,25,0)</f>
        <v>FL6277</v>
      </c>
      <c r="E733" s="201" t="s">
        <v>271</v>
      </c>
      <c r="F733" s="29" t="s">
        <v>45</v>
      </c>
      <c r="G733" s="29" t="s">
        <v>3</v>
      </c>
      <c r="H733" s="202" t="s">
        <v>8</v>
      </c>
      <c r="I733" s="203" t="s">
        <v>152</v>
      </c>
      <c r="J733" s="137" t="s">
        <v>3766</v>
      </c>
      <c r="K733" s="81" t="s">
        <v>3936</v>
      </c>
      <c r="L733" s="38">
        <v>7</v>
      </c>
      <c r="M733" s="98" t="str">
        <f>VLOOKUP(I733,'[2]Phan ca HK1-2024'!$B$371:$G$555,6,0)</f>
        <v>14/10/2024</v>
      </c>
      <c r="N733" s="100" t="s">
        <v>3938</v>
      </c>
    </row>
    <row r="734" spans="1:43" ht="23.25" hidden="1" customHeight="1">
      <c r="A734" s="28">
        <v>719</v>
      </c>
      <c r="B734" s="94" t="str">
        <f t="shared" si="11"/>
        <v>20241FL6282K19.22</v>
      </c>
      <c r="C734" s="194" t="s">
        <v>3945</v>
      </c>
      <c r="D734" s="139" t="s">
        <v>262</v>
      </c>
      <c r="E734" s="204" t="s">
        <v>263</v>
      </c>
      <c r="F734" s="30" t="s">
        <v>48</v>
      </c>
      <c r="G734" s="30" t="s">
        <v>1</v>
      </c>
      <c r="H734" s="44" t="s">
        <v>3946</v>
      </c>
      <c r="I734" s="52" t="s">
        <v>152</v>
      </c>
      <c r="J734" s="93" t="s">
        <v>3766</v>
      </c>
      <c r="K734" s="81"/>
      <c r="L734" s="76">
        <v>22</v>
      </c>
      <c r="M734" s="98" t="str">
        <f>VLOOKUP(I734,'[2]Phan ca HK1-2024'!$B$371:$G$555,6,0)</f>
        <v>14/10/2024</v>
      </c>
      <c r="N734" s="100" t="s">
        <v>3938</v>
      </c>
    </row>
    <row r="735" spans="1:43" ht="23.25" hidden="1" customHeight="1">
      <c r="A735" s="28">
        <v>720</v>
      </c>
      <c r="B735" s="94" t="str">
        <f t="shared" si="11"/>
        <v>20241FL6282K19.22</v>
      </c>
      <c r="C735" s="194" t="s">
        <v>3945</v>
      </c>
      <c r="D735" s="139" t="s">
        <v>262</v>
      </c>
      <c r="E735" s="204" t="s">
        <v>263</v>
      </c>
      <c r="F735" s="30" t="s">
        <v>45</v>
      </c>
      <c r="G735" s="30" t="s">
        <v>4</v>
      </c>
      <c r="H735" s="44" t="s">
        <v>3947</v>
      </c>
      <c r="I735" s="52" t="s">
        <v>152</v>
      </c>
      <c r="J735" s="93" t="s">
        <v>3766</v>
      </c>
      <c r="K735" s="81"/>
      <c r="L735" s="38">
        <v>22</v>
      </c>
      <c r="M735" s="98" t="str">
        <f>VLOOKUP(I735,'[2]Phan ca HK1-2024'!$B$371:$G$555,6,0)</f>
        <v>14/10/2024</v>
      </c>
      <c r="N735" s="100" t="s">
        <v>3938</v>
      </c>
      <c r="O735" s="2" t="s">
        <v>3646</v>
      </c>
    </row>
    <row r="736" spans="1:43" ht="23.25" hidden="1" customHeight="1">
      <c r="A736" s="28">
        <v>721</v>
      </c>
      <c r="B736" s="94" t="str">
        <f t="shared" si="11"/>
        <v>20241FL6277K19.8</v>
      </c>
      <c r="C736" s="93" t="s">
        <v>2512</v>
      </c>
      <c r="D736" s="139" t="str">
        <f>VLOOKUP(E736,[2]KHĐT_HKI_K19!$G$5:$AE$771,25,0)</f>
        <v>FL6277</v>
      </c>
      <c r="E736" s="53" t="s">
        <v>271</v>
      </c>
      <c r="F736" s="30" t="s">
        <v>46</v>
      </c>
      <c r="G736" s="30" t="s">
        <v>2</v>
      </c>
      <c r="H736" s="44" t="s">
        <v>3947</v>
      </c>
      <c r="I736" s="52" t="s">
        <v>67</v>
      </c>
      <c r="J736" s="93" t="s">
        <v>3767</v>
      </c>
      <c r="K736" s="69"/>
      <c r="L736" s="38">
        <v>8</v>
      </c>
      <c r="M736" s="98" t="str">
        <f>VLOOKUP(I736,'[2]Phan ca HK1-2024'!$B$371:$G$555,6,0)</f>
        <v>14/10/2024</v>
      </c>
      <c r="N736" s="33"/>
      <c r="O736" s="2" t="s">
        <v>3646</v>
      </c>
    </row>
    <row r="737" spans="1:15" ht="23.25" hidden="1" customHeight="1">
      <c r="A737" s="28">
        <v>722</v>
      </c>
      <c r="B737" s="94" t="str">
        <f t="shared" si="11"/>
        <v>20241FL6277K19.8</v>
      </c>
      <c r="C737" s="93" t="s">
        <v>2512</v>
      </c>
      <c r="D737" s="139" t="str">
        <f>VLOOKUP(E737,[2]KHĐT_HKI_K19!$G$5:$AE$771,25,0)</f>
        <v>FL6277</v>
      </c>
      <c r="E737" s="53" t="s">
        <v>271</v>
      </c>
      <c r="F737" s="30" t="s">
        <v>46</v>
      </c>
      <c r="G737" s="30" t="s">
        <v>5</v>
      </c>
      <c r="H737" s="44" t="s">
        <v>3947</v>
      </c>
      <c r="I737" s="52" t="s">
        <v>67</v>
      </c>
      <c r="J737" s="93" t="s">
        <v>3767</v>
      </c>
      <c r="K737" s="69"/>
      <c r="L737" s="38">
        <v>8</v>
      </c>
      <c r="M737" s="98" t="str">
        <f>VLOOKUP(I737,'[2]Phan ca HK1-2024'!$B$371:$G$555,6,0)</f>
        <v>14/10/2024</v>
      </c>
      <c r="N737" s="33"/>
      <c r="O737" s="2" t="s">
        <v>3646</v>
      </c>
    </row>
    <row r="738" spans="1:15" ht="23.25" hidden="1" customHeight="1">
      <c r="A738" s="28">
        <v>723</v>
      </c>
      <c r="B738" s="94" t="str">
        <f t="shared" si="11"/>
        <v>20241FL6277K19.9</v>
      </c>
      <c r="C738" s="93" t="s">
        <v>2515</v>
      </c>
      <c r="D738" s="139" t="str">
        <f>VLOOKUP(E738,[2]KHĐT_HKI_K19!$G$5:$AE$771,25,0)</f>
        <v>FL6277</v>
      </c>
      <c r="E738" s="53" t="s">
        <v>271</v>
      </c>
      <c r="F738" s="30" t="s">
        <v>47</v>
      </c>
      <c r="G738" s="30" t="s">
        <v>2</v>
      </c>
      <c r="H738" s="44" t="s">
        <v>3944</v>
      </c>
      <c r="I738" s="52" t="s">
        <v>67</v>
      </c>
      <c r="J738" s="93" t="s">
        <v>3767</v>
      </c>
      <c r="K738" s="69"/>
      <c r="L738" s="38">
        <v>9</v>
      </c>
      <c r="M738" s="98" t="str">
        <f>VLOOKUP(I738,'[2]Phan ca HK1-2024'!$B$371:$G$555,6,0)</f>
        <v>14/10/2024</v>
      </c>
      <c r="N738" s="33"/>
      <c r="O738" s="2" t="s">
        <v>3646</v>
      </c>
    </row>
    <row r="739" spans="1:15" ht="23.25" hidden="1" customHeight="1">
      <c r="A739" s="28">
        <v>724</v>
      </c>
      <c r="B739" s="94" t="str">
        <f t="shared" si="11"/>
        <v>20241FL6277K19.9</v>
      </c>
      <c r="C739" s="93" t="s">
        <v>2515</v>
      </c>
      <c r="D739" s="139" t="str">
        <f>VLOOKUP(E739,[2]KHĐT_HKI_K19!$G$5:$AE$771,25,0)</f>
        <v>FL6277</v>
      </c>
      <c r="E739" s="53" t="s">
        <v>271</v>
      </c>
      <c r="F739" s="30" t="s">
        <v>47</v>
      </c>
      <c r="G739" s="30" t="s">
        <v>5</v>
      </c>
      <c r="H739" s="44" t="s">
        <v>3944</v>
      </c>
      <c r="I739" s="52" t="s">
        <v>67</v>
      </c>
      <c r="J739" s="93" t="s">
        <v>3767</v>
      </c>
      <c r="K739" s="69"/>
      <c r="L739" s="38">
        <v>9</v>
      </c>
      <c r="M739" s="98" t="s">
        <v>529</v>
      </c>
      <c r="N739" s="33"/>
    </row>
    <row r="740" spans="1:15" ht="23.25" hidden="1" customHeight="1">
      <c r="A740" s="28">
        <v>725</v>
      </c>
      <c r="B740" s="94" t="str">
        <f t="shared" si="11"/>
        <v>20241FL6017K19.7</v>
      </c>
      <c r="C740" s="194" t="s">
        <v>3956</v>
      </c>
      <c r="D740" s="139" t="s">
        <v>3958</v>
      </c>
      <c r="E740" s="204" t="s">
        <v>3957</v>
      </c>
      <c r="F740" s="30" t="s">
        <v>19</v>
      </c>
      <c r="G740" s="30" t="s">
        <v>1</v>
      </c>
      <c r="H740" s="44" t="s">
        <v>4030</v>
      </c>
      <c r="I740" s="52" t="s">
        <v>67</v>
      </c>
      <c r="J740" s="93" t="s">
        <v>3767</v>
      </c>
      <c r="K740" s="69"/>
      <c r="L740" s="38">
        <v>7</v>
      </c>
      <c r="M740" s="98" t="s">
        <v>529</v>
      </c>
      <c r="N740" s="100" t="s">
        <v>3938</v>
      </c>
    </row>
    <row r="741" spans="1:15" ht="23.25" hidden="1" customHeight="1">
      <c r="A741" s="28">
        <v>726</v>
      </c>
      <c r="B741" s="94" t="str">
        <f t="shared" si="11"/>
        <v>20241FL6030K19.8</v>
      </c>
      <c r="C741" s="194" t="s">
        <v>3959</v>
      </c>
      <c r="D741" s="139" t="s">
        <v>3960</v>
      </c>
      <c r="E741" s="204" t="s">
        <v>3961</v>
      </c>
      <c r="F741" s="30" t="s">
        <v>45</v>
      </c>
      <c r="G741" s="30" t="s">
        <v>5</v>
      </c>
      <c r="H741" s="44" t="s">
        <v>4030</v>
      </c>
      <c r="I741" s="52" t="s">
        <v>67</v>
      </c>
      <c r="J741" s="93" t="s">
        <v>3767</v>
      </c>
      <c r="K741" s="69"/>
      <c r="L741" s="38">
        <v>8</v>
      </c>
      <c r="M741" s="98" t="s">
        <v>529</v>
      </c>
      <c r="N741" s="100" t="s">
        <v>3938</v>
      </c>
    </row>
    <row r="742" spans="1:15" ht="23.25" hidden="1" customHeight="1">
      <c r="A742" s="28">
        <v>727</v>
      </c>
      <c r="B742" s="94" t="str">
        <f t="shared" si="11"/>
        <v>20241FL6041K19.7</v>
      </c>
      <c r="C742" s="194" t="s">
        <v>3962</v>
      </c>
      <c r="D742" s="139" t="s">
        <v>3964</v>
      </c>
      <c r="E742" s="204" t="s">
        <v>3963</v>
      </c>
      <c r="F742" s="30" t="s">
        <v>48</v>
      </c>
      <c r="G742" s="30" t="s">
        <v>2</v>
      </c>
      <c r="H742" s="44" t="s">
        <v>4030</v>
      </c>
      <c r="I742" s="52" t="s">
        <v>67</v>
      </c>
      <c r="J742" s="93" t="s">
        <v>3767</v>
      </c>
      <c r="K742" s="69"/>
      <c r="L742" s="38">
        <v>7</v>
      </c>
      <c r="M742" s="98" t="s">
        <v>529</v>
      </c>
      <c r="N742" s="100" t="s">
        <v>3938</v>
      </c>
    </row>
    <row r="743" spans="1:15" ht="23.25" hidden="1" customHeight="1">
      <c r="A743" s="28">
        <v>728</v>
      </c>
      <c r="B743" s="94"/>
      <c r="C743" s="194" t="s">
        <v>3966</v>
      </c>
      <c r="D743" s="139" t="s">
        <v>3967</v>
      </c>
      <c r="E743" s="204" t="s">
        <v>3965</v>
      </c>
      <c r="F743" s="29" t="s">
        <v>493</v>
      </c>
      <c r="G743" s="30" t="s">
        <v>2</v>
      </c>
      <c r="H743" s="44" t="s">
        <v>403</v>
      </c>
      <c r="I743" s="52" t="s">
        <v>67</v>
      </c>
      <c r="J743" s="93" t="s">
        <v>3767</v>
      </c>
      <c r="K743" s="69"/>
      <c r="L743" s="38">
        <v>7</v>
      </c>
      <c r="M743" s="98" t="s">
        <v>529</v>
      </c>
      <c r="N743" s="100" t="s">
        <v>3938</v>
      </c>
    </row>
    <row r="744" spans="1:15" ht="23.25" hidden="1" customHeight="1">
      <c r="A744" s="28">
        <v>729</v>
      </c>
      <c r="B744" s="94" t="str">
        <f t="shared" ref="B744:B747" si="12">CONCATENATE(20241,$D744,"K19.",$L744)</f>
        <v>20241FL6073K19.6</v>
      </c>
      <c r="C744" s="194" t="s">
        <v>3968</v>
      </c>
      <c r="D744" s="139" t="s">
        <v>194</v>
      </c>
      <c r="E744" s="204" t="s">
        <v>138</v>
      </c>
      <c r="F744" s="30" t="s">
        <v>46</v>
      </c>
      <c r="G744" s="30" t="s">
        <v>0</v>
      </c>
      <c r="H744" s="44" t="s">
        <v>372</v>
      </c>
      <c r="I744" s="52" t="s">
        <v>67</v>
      </c>
      <c r="J744" s="93" t="s">
        <v>3767</v>
      </c>
      <c r="K744" s="69"/>
      <c r="L744" s="38">
        <v>6</v>
      </c>
      <c r="M744" s="98" t="s">
        <v>529</v>
      </c>
      <c r="N744" s="100" t="s">
        <v>3938</v>
      </c>
    </row>
    <row r="745" spans="1:15" ht="23.25" hidden="1" customHeight="1">
      <c r="A745" s="28">
        <v>730</v>
      </c>
      <c r="B745" s="94" t="str">
        <f t="shared" si="12"/>
        <v>20241FL6287K19.4</v>
      </c>
      <c r="C745" s="194" t="s">
        <v>3969</v>
      </c>
      <c r="D745" s="139" t="s">
        <v>264</v>
      </c>
      <c r="E745" s="204" t="s">
        <v>3970</v>
      </c>
      <c r="F745" s="30" t="s">
        <v>47</v>
      </c>
      <c r="G745" s="30" t="s">
        <v>0</v>
      </c>
      <c r="H745" s="44" t="s">
        <v>369</v>
      </c>
      <c r="I745" s="52" t="s">
        <v>67</v>
      </c>
      <c r="J745" s="93" t="s">
        <v>3767</v>
      </c>
      <c r="K745" s="69"/>
      <c r="L745" s="38">
        <v>4</v>
      </c>
      <c r="M745" s="98" t="s">
        <v>529</v>
      </c>
      <c r="N745" s="100" t="s">
        <v>3938</v>
      </c>
    </row>
    <row r="746" spans="1:15" ht="23.25" hidden="1" customHeight="1">
      <c r="A746" s="28">
        <v>731</v>
      </c>
      <c r="B746" s="94" t="str">
        <f t="shared" si="12"/>
        <v>20241FL6287K19.4</v>
      </c>
      <c r="C746" s="194" t="s">
        <v>3969</v>
      </c>
      <c r="D746" s="139" t="s">
        <v>264</v>
      </c>
      <c r="E746" s="204" t="s">
        <v>3970</v>
      </c>
      <c r="F746" s="30" t="s">
        <v>47</v>
      </c>
      <c r="G746" s="30" t="s">
        <v>3</v>
      </c>
      <c r="H746" s="44" t="s">
        <v>4030</v>
      </c>
      <c r="I746" s="52" t="s">
        <v>67</v>
      </c>
      <c r="J746" s="93" t="s">
        <v>3767</v>
      </c>
      <c r="K746" s="69"/>
      <c r="L746" s="38">
        <v>4</v>
      </c>
      <c r="M746" s="98" t="s">
        <v>529</v>
      </c>
      <c r="N746" s="100" t="s">
        <v>3938</v>
      </c>
    </row>
    <row r="747" spans="1:15" ht="23.25" hidden="1" customHeight="1">
      <c r="A747" s="28">
        <v>732</v>
      </c>
      <c r="B747" s="94" t="str">
        <f t="shared" si="12"/>
        <v>20241FL6363K19.10</v>
      </c>
      <c r="C747" s="194" t="s">
        <v>1748</v>
      </c>
      <c r="D747" s="139" t="s">
        <v>179</v>
      </c>
      <c r="E747" s="204" t="s">
        <v>358</v>
      </c>
      <c r="F747" s="30" t="s">
        <v>46</v>
      </c>
      <c r="G747" s="30" t="s">
        <v>4</v>
      </c>
      <c r="H747" s="44" t="s">
        <v>4030</v>
      </c>
      <c r="I747" s="52" t="s">
        <v>67</v>
      </c>
      <c r="J747" s="93" t="s">
        <v>3767</v>
      </c>
      <c r="K747" s="69"/>
      <c r="L747" s="38">
        <v>10</v>
      </c>
      <c r="M747" s="98" t="str">
        <f>VLOOKUP(I747,'[2]Phan ca HK1-2024'!$B$371:$G$555,6,0)</f>
        <v>14/10/2024</v>
      </c>
      <c r="N747" s="100" t="s">
        <v>3938</v>
      </c>
      <c r="O747" s="2" t="s">
        <v>3646</v>
      </c>
    </row>
    <row r="748" spans="1:15" ht="23.25" hidden="1" customHeight="1">
      <c r="A748" s="28">
        <v>733</v>
      </c>
      <c r="B748" s="94" t="str">
        <f t="shared" ref="B748:B811" si="13">CONCATENATE(20241,$D748,"K19.",$L748)</f>
        <v>20241FL6277K19.10</v>
      </c>
      <c r="C748" s="93" t="s">
        <v>2518</v>
      </c>
      <c r="D748" s="139" t="str">
        <f>VLOOKUP(E748,[2]KHĐT_HKI_K19!$G$5:$AE$771,25,0)</f>
        <v>FL6277</v>
      </c>
      <c r="E748" s="53" t="s">
        <v>271</v>
      </c>
      <c r="F748" s="30" t="s">
        <v>48</v>
      </c>
      <c r="G748" s="30" t="s">
        <v>0</v>
      </c>
      <c r="H748" s="44" t="s">
        <v>3947</v>
      </c>
      <c r="I748" s="52" t="s">
        <v>140</v>
      </c>
      <c r="J748" s="93" t="s">
        <v>3768</v>
      </c>
      <c r="K748" s="69"/>
      <c r="L748" s="76">
        <v>10</v>
      </c>
      <c r="M748" s="98" t="str">
        <f>VLOOKUP(I748,'[2]Phan ca HK1-2024'!$B$371:$G$555,6,0)</f>
        <v>14/10/2024</v>
      </c>
      <c r="N748" s="33"/>
      <c r="O748" s="2" t="s">
        <v>3646</v>
      </c>
    </row>
    <row r="749" spans="1:15" ht="23.25" hidden="1" customHeight="1">
      <c r="A749" s="28">
        <v>734</v>
      </c>
      <c r="B749" s="94" t="str">
        <f t="shared" si="13"/>
        <v>20241FL6277K19.10</v>
      </c>
      <c r="C749" s="93" t="s">
        <v>2518</v>
      </c>
      <c r="D749" s="139" t="str">
        <f>VLOOKUP(E749,[2]KHĐT_HKI_K19!$G$5:$AE$771,25,0)</f>
        <v>FL6277</v>
      </c>
      <c r="E749" s="53" t="s">
        <v>271</v>
      </c>
      <c r="F749" s="30" t="s">
        <v>48</v>
      </c>
      <c r="G749" s="30" t="s">
        <v>3</v>
      </c>
      <c r="H749" s="44" t="s">
        <v>3947</v>
      </c>
      <c r="I749" s="52" t="s">
        <v>140</v>
      </c>
      <c r="J749" s="93" t="s">
        <v>3768</v>
      </c>
      <c r="K749" s="69"/>
      <c r="L749" s="38">
        <v>10</v>
      </c>
      <c r="M749" s="98" t="str">
        <f>VLOOKUP(I749,'[2]Phan ca HK1-2024'!$B$371:$G$555,6,0)</f>
        <v>14/10/2024</v>
      </c>
      <c r="N749" s="33"/>
      <c r="O749" s="2" t="s">
        <v>3646</v>
      </c>
    </row>
    <row r="750" spans="1:15" ht="23.25" hidden="1" customHeight="1">
      <c r="A750" s="28">
        <v>735</v>
      </c>
      <c r="B750" s="94" t="str">
        <f t="shared" si="13"/>
        <v>20241FL6277K19.11</v>
      </c>
      <c r="C750" s="93" t="s">
        <v>2521</v>
      </c>
      <c r="D750" s="139" t="str">
        <f>VLOOKUP(E750,[2]KHĐT_HKI_K19!$G$5:$AE$771,25,0)</f>
        <v>FL6277</v>
      </c>
      <c r="E750" s="53" t="s">
        <v>271</v>
      </c>
      <c r="F750" s="30" t="s">
        <v>45</v>
      </c>
      <c r="G750" s="30" t="s">
        <v>1</v>
      </c>
      <c r="H750" s="44" t="s">
        <v>362</v>
      </c>
      <c r="I750" s="52" t="s">
        <v>140</v>
      </c>
      <c r="J750" s="93" t="s">
        <v>3768</v>
      </c>
      <c r="K750" s="69"/>
      <c r="L750" s="38">
        <v>11</v>
      </c>
      <c r="M750" s="98" t="str">
        <f>VLOOKUP(I750,'[2]Phan ca HK1-2024'!$B$371:$G$555,6,0)</f>
        <v>14/10/2024</v>
      </c>
      <c r="N750" s="33"/>
      <c r="O750" s="2" t="s">
        <v>3646</v>
      </c>
    </row>
    <row r="751" spans="1:15" ht="23.25" hidden="1" customHeight="1">
      <c r="A751" s="28">
        <v>736</v>
      </c>
      <c r="B751" s="94" t="str">
        <f t="shared" si="13"/>
        <v>20241FL6277K19.11</v>
      </c>
      <c r="C751" s="93" t="s">
        <v>2521</v>
      </c>
      <c r="D751" s="139" t="str">
        <f>VLOOKUP(E751,[2]KHĐT_HKI_K19!$G$5:$AE$771,25,0)</f>
        <v>FL6277</v>
      </c>
      <c r="E751" s="53" t="s">
        <v>271</v>
      </c>
      <c r="F751" s="30" t="s">
        <v>45</v>
      </c>
      <c r="G751" s="30" t="s">
        <v>4</v>
      </c>
      <c r="H751" s="44" t="s">
        <v>362</v>
      </c>
      <c r="I751" s="52" t="s">
        <v>140</v>
      </c>
      <c r="J751" s="93" t="s">
        <v>3768</v>
      </c>
      <c r="K751" s="69"/>
      <c r="L751" s="38">
        <v>11</v>
      </c>
      <c r="M751" s="98" t="str">
        <f>VLOOKUP(I751,'[2]Phan ca HK1-2024'!$B$371:$G$555,6,0)</f>
        <v>14/10/2024</v>
      </c>
      <c r="N751" s="33"/>
      <c r="O751" s="2" t="s">
        <v>3646</v>
      </c>
    </row>
    <row r="752" spans="1:15" ht="23.25" hidden="1" customHeight="1">
      <c r="A752" s="28">
        <v>737</v>
      </c>
      <c r="B752" s="200" t="str">
        <f t="shared" si="13"/>
        <v>20241FL6277K19.12</v>
      </c>
      <c r="C752" s="137" t="s">
        <v>2524</v>
      </c>
      <c r="D752" s="140" t="str">
        <f>VLOOKUP(E752,[2]KHĐT_HKI_K19!$G$5:$AE$771,25,0)</f>
        <v>FL6277</v>
      </c>
      <c r="E752" s="201" t="s">
        <v>271</v>
      </c>
      <c r="F752" s="29" t="s">
        <v>46</v>
      </c>
      <c r="G752" s="29" t="s">
        <v>0</v>
      </c>
      <c r="H752" s="202" t="s">
        <v>8</v>
      </c>
      <c r="I752" s="203" t="s">
        <v>302</v>
      </c>
      <c r="J752" s="137" t="s">
        <v>3772</v>
      </c>
      <c r="K752" s="81" t="s">
        <v>3936</v>
      </c>
      <c r="L752" s="76">
        <v>12</v>
      </c>
      <c r="M752" s="98" t="str">
        <f>VLOOKUP(I752,'[2]Phan ca HK1-2024'!$B$371:$G$555,6,0)</f>
        <v>14/10/2024</v>
      </c>
      <c r="N752" s="100" t="s">
        <v>3938</v>
      </c>
      <c r="O752" s="2" t="s">
        <v>3646</v>
      </c>
    </row>
    <row r="753" spans="1:43" ht="23.25" hidden="1" customHeight="1">
      <c r="A753" s="28">
        <v>738</v>
      </c>
      <c r="B753" s="200" t="str">
        <f t="shared" si="13"/>
        <v>20241FL6277K19.12</v>
      </c>
      <c r="C753" s="137" t="s">
        <v>2524</v>
      </c>
      <c r="D753" s="140" t="str">
        <f>VLOOKUP(E753,[2]KHĐT_HKI_K19!$G$5:$AE$771,25,0)</f>
        <v>FL6277</v>
      </c>
      <c r="E753" s="201" t="s">
        <v>271</v>
      </c>
      <c r="F753" s="29" t="s">
        <v>46</v>
      </c>
      <c r="G753" s="29" t="s">
        <v>3</v>
      </c>
      <c r="H753" s="202" t="s">
        <v>8</v>
      </c>
      <c r="I753" s="203" t="s">
        <v>302</v>
      </c>
      <c r="J753" s="137" t="s">
        <v>3772</v>
      </c>
      <c r="K753" s="81" t="s">
        <v>3936</v>
      </c>
      <c r="L753" s="38">
        <v>12</v>
      </c>
      <c r="M753" s="98" t="str">
        <f>VLOOKUP(I753,'[2]Phan ca HK1-2024'!$B$371:$G$555,6,0)</f>
        <v>14/10/2024</v>
      </c>
      <c r="N753" s="100" t="s">
        <v>3938</v>
      </c>
      <c r="O753" s="2" t="s">
        <v>3646</v>
      </c>
    </row>
    <row r="754" spans="1:43" ht="23.25" hidden="1" customHeight="1">
      <c r="A754" s="28">
        <v>739</v>
      </c>
      <c r="B754" s="94" t="str">
        <f t="shared" si="13"/>
        <v>20241FL6277K19.13</v>
      </c>
      <c r="C754" s="93" t="s">
        <v>2527</v>
      </c>
      <c r="D754" s="139" t="str">
        <f>VLOOKUP(E754,[2]KHĐT_HKI_K19!$G$5:$AE$771,25,0)</f>
        <v>FL6277</v>
      </c>
      <c r="E754" s="53" t="s">
        <v>271</v>
      </c>
      <c r="F754" s="30" t="s">
        <v>47</v>
      </c>
      <c r="G754" s="30" t="s">
        <v>0</v>
      </c>
      <c r="H754" s="44" t="s">
        <v>3947</v>
      </c>
      <c r="I754" s="52" t="s">
        <v>302</v>
      </c>
      <c r="J754" s="93" t="s">
        <v>3772</v>
      </c>
      <c r="K754" s="69"/>
      <c r="L754" s="76">
        <v>13</v>
      </c>
      <c r="M754" s="98" t="str">
        <f>VLOOKUP(I754,'[2]Phan ca HK1-2024'!$B$371:$G$555,6,0)</f>
        <v>14/10/2024</v>
      </c>
      <c r="N754" s="33"/>
      <c r="O754" s="2" t="s">
        <v>3646</v>
      </c>
    </row>
    <row r="755" spans="1:43" ht="23.25" hidden="1" customHeight="1">
      <c r="A755" s="28">
        <v>740</v>
      </c>
      <c r="B755" s="94" t="str">
        <f t="shared" si="13"/>
        <v>20241FL6277K19.13</v>
      </c>
      <c r="C755" s="93" t="s">
        <v>2527</v>
      </c>
      <c r="D755" s="139" t="str">
        <f>VLOOKUP(E755,[2]KHĐT_HKI_K19!$G$5:$AE$771,25,0)</f>
        <v>FL6277</v>
      </c>
      <c r="E755" s="53" t="s">
        <v>271</v>
      </c>
      <c r="F755" s="30" t="s">
        <v>47</v>
      </c>
      <c r="G755" s="30" t="s">
        <v>3</v>
      </c>
      <c r="H755" s="44" t="s">
        <v>3947</v>
      </c>
      <c r="I755" s="52" t="s">
        <v>302</v>
      </c>
      <c r="J755" s="93" t="s">
        <v>3772</v>
      </c>
      <c r="K755" s="69"/>
      <c r="L755" s="38">
        <v>13</v>
      </c>
      <c r="M755" s="98" t="str">
        <f>VLOOKUP(I755,'[2]Phan ca HK1-2024'!$B$371:$G$555,6,0)</f>
        <v>14/10/2024</v>
      </c>
      <c r="N755" s="33"/>
      <c r="O755" s="2" t="s">
        <v>3646</v>
      </c>
    </row>
    <row r="756" spans="1:43" ht="23.25" hidden="1" customHeight="1">
      <c r="A756" s="28">
        <v>741</v>
      </c>
      <c r="B756" s="94" t="str">
        <f t="shared" si="13"/>
        <v>20241FL6091K19.1</v>
      </c>
      <c r="C756" s="93" t="s">
        <v>2530</v>
      </c>
      <c r="D756" s="139" t="str">
        <f>VLOOKUP(E756,[2]KHĐT_HKI_K19!$G$5:$AE$771,25,0)</f>
        <v>FL6091</v>
      </c>
      <c r="E756" s="55" t="s">
        <v>161</v>
      </c>
      <c r="F756" s="32" t="s">
        <v>48</v>
      </c>
      <c r="G756" s="30" t="s">
        <v>1</v>
      </c>
      <c r="H756" s="44" t="s">
        <v>171</v>
      </c>
      <c r="I756" s="52" t="s">
        <v>315</v>
      </c>
      <c r="J756" s="93" t="s">
        <v>3674</v>
      </c>
      <c r="K756" s="69"/>
      <c r="L756" s="38">
        <v>1</v>
      </c>
      <c r="M756" s="41" t="str">
        <f>VLOOKUP(I756,'[2]Phan ca HK1-2024'!$B$371:$G$555,6,0)</f>
        <v>16/09/2024</v>
      </c>
      <c r="N756" s="33"/>
      <c r="O756" s="2" t="s">
        <v>3646</v>
      </c>
    </row>
    <row r="757" spans="1:43" s="1" customFormat="1" ht="23.25" hidden="1" customHeight="1">
      <c r="A757" s="28">
        <v>742</v>
      </c>
      <c r="B757" s="94" t="str">
        <f t="shared" si="13"/>
        <v>20241FL6091K19.1</v>
      </c>
      <c r="C757" s="93" t="s">
        <v>2530</v>
      </c>
      <c r="D757" s="139" t="str">
        <f>VLOOKUP(E757,[2]KHĐT_HKI_K19!$G$5:$AE$771,25,0)</f>
        <v>FL6091</v>
      </c>
      <c r="E757" s="55" t="s">
        <v>161</v>
      </c>
      <c r="F757" s="32" t="s">
        <v>48</v>
      </c>
      <c r="G757" s="30" t="s">
        <v>4</v>
      </c>
      <c r="H757" s="44" t="s">
        <v>171</v>
      </c>
      <c r="I757" s="52" t="s">
        <v>315</v>
      </c>
      <c r="J757" s="93" t="s">
        <v>3674</v>
      </c>
      <c r="K757" s="69"/>
      <c r="L757" s="38">
        <v>1</v>
      </c>
      <c r="M757" s="41" t="str">
        <f>VLOOKUP(I757,'[2]Phan ca HK1-2024'!$B$371:$G$555,6,0)</f>
        <v>16/09/2024</v>
      </c>
      <c r="N757" s="33"/>
      <c r="O757" s="2" t="s">
        <v>3646</v>
      </c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</row>
    <row r="758" spans="1:43" s="1" customFormat="1" ht="23.25" hidden="1" customHeight="1">
      <c r="A758" s="28">
        <v>743</v>
      </c>
      <c r="B758" s="94" t="str">
        <f t="shared" si="13"/>
        <v>20241FL6091K19.2</v>
      </c>
      <c r="C758" s="93" t="s">
        <v>2533</v>
      </c>
      <c r="D758" s="139" t="str">
        <f>VLOOKUP(E758,[2]KHĐT_HKI_K19!$G$5:$AE$771,25,0)</f>
        <v>FL6091</v>
      </c>
      <c r="E758" s="55" t="s">
        <v>161</v>
      </c>
      <c r="F758" s="32" t="s">
        <v>45</v>
      </c>
      <c r="G758" s="30" t="s">
        <v>1</v>
      </c>
      <c r="H758" s="44" t="s">
        <v>171</v>
      </c>
      <c r="I758" s="52" t="s">
        <v>315</v>
      </c>
      <c r="J758" s="93" t="s">
        <v>3674</v>
      </c>
      <c r="K758" s="69"/>
      <c r="L758" s="38">
        <v>2</v>
      </c>
      <c r="M758" s="41" t="str">
        <f>VLOOKUP(I758,'[2]Phan ca HK1-2024'!$B$371:$G$555,6,0)</f>
        <v>16/09/2024</v>
      </c>
      <c r="N758" s="33"/>
      <c r="O758" s="2" t="s">
        <v>3646</v>
      </c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</row>
    <row r="759" spans="1:43" s="1" customFormat="1" ht="23.25" hidden="1" customHeight="1">
      <c r="A759" s="28">
        <v>744</v>
      </c>
      <c r="B759" s="94" t="str">
        <f t="shared" si="13"/>
        <v>20241FL6091K19.2</v>
      </c>
      <c r="C759" s="93" t="s">
        <v>2533</v>
      </c>
      <c r="D759" s="139" t="str">
        <f>VLOOKUP(E759,[2]KHĐT_HKI_K19!$G$5:$AE$771,25,0)</f>
        <v>FL6091</v>
      </c>
      <c r="E759" s="55" t="s">
        <v>161</v>
      </c>
      <c r="F759" s="32" t="s">
        <v>45</v>
      </c>
      <c r="G759" s="30" t="s">
        <v>4</v>
      </c>
      <c r="H759" s="44" t="s">
        <v>171</v>
      </c>
      <c r="I759" s="52" t="s">
        <v>315</v>
      </c>
      <c r="J759" s="93" t="s">
        <v>3674</v>
      </c>
      <c r="K759" s="69"/>
      <c r="L759" s="38">
        <v>2</v>
      </c>
      <c r="M759" s="41" t="str">
        <f>VLOOKUP(I759,'[2]Phan ca HK1-2024'!$B$371:$G$555,6,0)</f>
        <v>16/09/2024</v>
      </c>
      <c r="N759" s="33"/>
      <c r="O759" s="2" t="s">
        <v>3646</v>
      </c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</row>
    <row r="760" spans="1:43" s="1" customFormat="1" ht="23.25" hidden="1" customHeight="1">
      <c r="A760" s="28">
        <v>745</v>
      </c>
      <c r="B760" s="94" t="str">
        <f t="shared" si="13"/>
        <v>20241FL6091K19.3</v>
      </c>
      <c r="C760" s="93" t="s">
        <v>2536</v>
      </c>
      <c r="D760" s="139" t="str">
        <f>VLOOKUP(E760,[2]KHĐT_HKI_K19!$G$5:$AE$771,25,0)</f>
        <v>FL6091</v>
      </c>
      <c r="E760" s="55" t="s">
        <v>161</v>
      </c>
      <c r="F760" s="32" t="s">
        <v>46</v>
      </c>
      <c r="G760" s="30" t="s">
        <v>1</v>
      </c>
      <c r="H760" s="44" t="s">
        <v>171</v>
      </c>
      <c r="I760" s="52" t="s">
        <v>316</v>
      </c>
      <c r="J760" s="93" t="s">
        <v>3675</v>
      </c>
      <c r="K760" s="69"/>
      <c r="L760" s="38">
        <v>3</v>
      </c>
      <c r="M760" s="41" t="str">
        <f>VLOOKUP(I760,'[2]Phan ca HK1-2024'!$B$371:$G$555,6,0)</f>
        <v>16/09/2024</v>
      </c>
      <c r="N760" s="33"/>
      <c r="O760" s="2" t="s">
        <v>3646</v>
      </c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</row>
    <row r="761" spans="1:43" s="1" customFormat="1" ht="23.25" hidden="1" customHeight="1">
      <c r="A761" s="28">
        <v>746</v>
      </c>
      <c r="B761" s="94" t="str">
        <f t="shared" si="13"/>
        <v>20241FL6091K19.3</v>
      </c>
      <c r="C761" s="93" t="s">
        <v>2536</v>
      </c>
      <c r="D761" s="139" t="str">
        <f>VLOOKUP(E761,[2]KHĐT_HKI_K19!$G$5:$AE$771,25,0)</f>
        <v>FL6091</v>
      </c>
      <c r="E761" s="55" t="s">
        <v>161</v>
      </c>
      <c r="F761" s="32" t="s">
        <v>46</v>
      </c>
      <c r="G761" s="30" t="s">
        <v>4</v>
      </c>
      <c r="H761" s="44" t="s">
        <v>171</v>
      </c>
      <c r="I761" s="52" t="s">
        <v>316</v>
      </c>
      <c r="J761" s="93" t="s">
        <v>3675</v>
      </c>
      <c r="K761" s="69"/>
      <c r="L761" s="38">
        <v>3</v>
      </c>
      <c r="M761" s="41" t="str">
        <f>VLOOKUP(I761,'[2]Phan ca HK1-2024'!$B$371:$G$555,6,0)</f>
        <v>16/09/2024</v>
      </c>
      <c r="N761" s="33"/>
      <c r="O761" s="2" t="s">
        <v>3646</v>
      </c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</row>
    <row r="762" spans="1:43" s="1" customFormat="1" ht="23.25" hidden="1" customHeight="1">
      <c r="A762" s="28">
        <v>747</v>
      </c>
      <c r="B762" s="94" t="str">
        <f t="shared" si="13"/>
        <v>20241FL6091K19.4</v>
      </c>
      <c r="C762" s="93" t="s">
        <v>2539</v>
      </c>
      <c r="D762" s="139" t="str">
        <f>VLOOKUP(E762,[2]KHĐT_HKI_K19!$G$5:$AE$771,25,0)</f>
        <v>FL6091</v>
      </c>
      <c r="E762" s="55" t="s">
        <v>161</v>
      </c>
      <c r="F762" s="32" t="s">
        <v>47</v>
      </c>
      <c r="G762" s="30" t="s">
        <v>1</v>
      </c>
      <c r="H762" s="44" t="s">
        <v>171</v>
      </c>
      <c r="I762" s="52" t="s">
        <v>316</v>
      </c>
      <c r="J762" s="93" t="s">
        <v>3675</v>
      </c>
      <c r="K762" s="69"/>
      <c r="L762" s="38">
        <v>4</v>
      </c>
      <c r="M762" s="41" t="str">
        <f>VLOOKUP(I762,'[2]Phan ca HK1-2024'!$B$371:$G$555,6,0)</f>
        <v>16/09/2024</v>
      </c>
      <c r="N762" s="33"/>
      <c r="O762" s="2" t="s">
        <v>3646</v>
      </c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</row>
    <row r="763" spans="1:43" s="1" customFormat="1" ht="23.25" hidden="1" customHeight="1">
      <c r="A763" s="28">
        <v>748</v>
      </c>
      <c r="B763" s="94" t="str">
        <f t="shared" si="13"/>
        <v>20241FL6091K19.4</v>
      </c>
      <c r="C763" s="93" t="s">
        <v>2539</v>
      </c>
      <c r="D763" s="139" t="str">
        <f>VLOOKUP(E763,[2]KHĐT_HKI_K19!$G$5:$AE$771,25,0)</f>
        <v>FL6091</v>
      </c>
      <c r="E763" s="55" t="s">
        <v>161</v>
      </c>
      <c r="F763" s="32" t="s">
        <v>47</v>
      </c>
      <c r="G763" s="30" t="s">
        <v>4</v>
      </c>
      <c r="H763" s="44" t="s">
        <v>171</v>
      </c>
      <c r="I763" s="52" t="s">
        <v>316</v>
      </c>
      <c r="J763" s="93" t="s">
        <v>3675</v>
      </c>
      <c r="K763" s="69"/>
      <c r="L763" s="38">
        <v>4</v>
      </c>
      <c r="M763" s="41" t="str">
        <f>VLOOKUP(I763,'[2]Phan ca HK1-2024'!$B$371:$G$555,6,0)</f>
        <v>16/09/2024</v>
      </c>
      <c r="N763" s="33"/>
      <c r="O763" s="2" t="s">
        <v>3646</v>
      </c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</row>
    <row r="764" spans="1:43" s="1" customFormat="1" ht="23.25" hidden="1" customHeight="1">
      <c r="A764" s="28">
        <v>749</v>
      </c>
      <c r="B764" s="94" t="str">
        <f t="shared" si="13"/>
        <v>20241FL6091K19.5</v>
      </c>
      <c r="C764" s="93" t="s">
        <v>2542</v>
      </c>
      <c r="D764" s="139" t="str">
        <f>VLOOKUP(E764,[2]KHĐT_HKI_K19!$G$5:$AE$771,25,0)</f>
        <v>FL6091</v>
      </c>
      <c r="E764" s="55" t="s">
        <v>161</v>
      </c>
      <c r="F764" s="32" t="s">
        <v>48</v>
      </c>
      <c r="G764" s="30" t="s">
        <v>2</v>
      </c>
      <c r="H764" s="44" t="s">
        <v>171</v>
      </c>
      <c r="I764" s="52" t="s">
        <v>317</v>
      </c>
      <c r="J764" s="93" t="s">
        <v>3676</v>
      </c>
      <c r="K764" s="69"/>
      <c r="L764" s="38">
        <v>5</v>
      </c>
      <c r="M764" s="41" t="str">
        <f>VLOOKUP(I764,'[2]Phan ca HK1-2024'!$B$371:$G$555,6,0)</f>
        <v>16/09/2024</v>
      </c>
      <c r="N764" s="33"/>
      <c r="O764" s="2" t="s">
        <v>3646</v>
      </c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</row>
    <row r="765" spans="1:43" s="1" customFormat="1" ht="23.25" hidden="1" customHeight="1">
      <c r="A765" s="28">
        <v>750</v>
      </c>
      <c r="B765" s="94" t="str">
        <f t="shared" si="13"/>
        <v>20241FL6091K19.5</v>
      </c>
      <c r="C765" s="93" t="s">
        <v>2542</v>
      </c>
      <c r="D765" s="139" t="str">
        <f>VLOOKUP(E765,[2]KHĐT_HKI_K19!$G$5:$AE$771,25,0)</f>
        <v>FL6091</v>
      </c>
      <c r="E765" s="55" t="s">
        <v>161</v>
      </c>
      <c r="F765" s="32" t="s">
        <v>48</v>
      </c>
      <c r="G765" s="30" t="s">
        <v>5</v>
      </c>
      <c r="H765" s="44" t="s">
        <v>171</v>
      </c>
      <c r="I765" s="52" t="s">
        <v>317</v>
      </c>
      <c r="J765" s="93" t="s">
        <v>3676</v>
      </c>
      <c r="K765" s="69"/>
      <c r="L765" s="38">
        <v>5</v>
      </c>
      <c r="M765" s="41" t="str">
        <f>VLOOKUP(I765,'[2]Phan ca HK1-2024'!$B$371:$G$555,6,0)</f>
        <v>16/09/2024</v>
      </c>
      <c r="N765" s="33"/>
      <c r="O765" s="2" t="s">
        <v>3646</v>
      </c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</row>
    <row r="766" spans="1:43" s="1" customFormat="1" ht="23.25" hidden="1" customHeight="1">
      <c r="A766" s="28">
        <v>751</v>
      </c>
      <c r="B766" s="94" t="str">
        <f t="shared" si="13"/>
        <v>20241FL6091K19.6</v>
      </c>
      <c r="C766" s="93" t="s">
        <v>2545</v>
      </c>
      <c r="D766" s="139" t="str">
        <f>VLOOKUP(E766,[2]KHĐT_HKI_K19!$G$5:$AE$771,25,0)</f>
        <v>FL6091</v>
      </c>
      <c r="E766" s="55" t="s">
        <v>161</v>
      </c>
      <c r="F766" s="32" t="s">
        <v>45</v>
      </c>
      <c r="G766" s="30" t="s">
        <v>2</v>
      </c>
      <c r="H766" s="44" t="s">
        <v>171</v>
      </c>
      <c r="I766" s="52" t="s">
        <v>317</v>
      </c>
      <c r="J766" s="93" t="s">
        <v>3676</v>
      </c>
      <c r="K766" s="69"/>
      <c r="L766" s="38">
        <v>6</v>
      </c>
      <c r="M766" s="41" t="str">
        <f>VLOOKUP(I766,'[2]Phan ca HK1-2024'!$B$371:$G$555,6,0)</f>
        <v>16/09/2024</v>
      </c>
      <c r="N766" s="33"/>
      <c r="O766" s="2" t="s">
        <v>3646</v>
      </c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</row>
    <row r="767" spans="1:43" s="1" customFormat="1" ht="23.25" hidden="1" customHeight="1">
      <c r="A767" s="28">
        <v>752</v>
      </c>
      <c r="B767" s="94" t="str">
        <f t="shared" si="13"/>
        <v>20241FL6091K19.6</v>
      </c>
      <c r="C767" s="93" t="s">
        <v>2545</v>
      </c>
      <c r="D767" s="139" t="str">
        <f>VLOOKUP(E767,[2]KHĐT_HKI_K19!$G$5:$AE$771,25,0)</f>
        <v>FL6091</v>
      </c>
      <c r="E767" s="55" t="s">
        <v>161</v>
      </c>
      <c r="F767" s="32" t="s">
        <v>45</v>
      </c>
      <c r="G767" s="30" t="s">
        <v>5</v>
      </c>
      <c r="H767" s="44" t="s">
        <v>171</v>
      </c>
      <c r="I767" s="52" t="s">
        <v>317</v>
      </c>
      <c r="J767" s="93" t="s">
        <v>3676</v>
      </c>
      <c r="K767" s="69"/>
      <c r="L767" s="38">
        <v>6</v>
      </c>
      <c r="M767" s="41" t="str">
        <f>VLOOKUP(I767,'[2]Phan ca HK1-2024'!$B$371:$G$555,6,0)</f>
        <v>16/09/2024</v>
      </c>
      <c r="N767" s="33"/>
      <c r="O767" s="2" t="s">
        <v>3646</v>
      </c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</row>
    <row r="768" spans="1:43" s="1" customFormat="1" ht="23.25" hidden="1" customHeight="1">
      <c r="A768" s="28">
        <v>753</v>
      </c>
      <c r="B768" s="94" t="str">
        <f t="shared" si="13"/>
        <v>20241FL6091K19.7</v>
      </c>
      <c r="C768" s="93" t="s">
        <v>2548</v>
      </c>
      <c r="D768" s="139" t="str">
        <f>VLOOKUP(E768,[2]KHĐT_HKI_K19!$G$5:$AE$771,25,0)</f>
        <v>FL6091</v>
      </c>
      <c r="E768" s="55" t="s">
        <v>161</v>
      </c>
      <c r="F768" s="32" t="s">
        <v>46</v>
      </c>
      <c r="G768" s="30" t="s">
        <v>2</v>
      </c>
      <c r="H768" s="44" t="s">
        <v>171</v>
      </c>
      <c r="I768" s="52" t="s">
        <v>318</v>
      </c>
      <c r="J768" s="93" t="s">
        <v>3677</v>
      </c>
      <c r="K768" s="69"/>
      <c r="L768" s="38">
        <v>7</v>
      </c>
      <c r="M768" s="41" t="str">
        <f>VLOOKUP(I768,'[2]Phan ca HK1-2024'!$B$371:$G$555,6,0)</f>
        <v>16/09/2024</v>
      </c>
      <c r="N768" s="33"/>
      <c r="O768" s="2" t="s">
        <v>3646</v>
      </c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</row>
    <row r="769" spans="1:43" s="1" customFormat="1" ht="23.25" hidden="1" customHeight="1">
      <c r="A769" s="28">
        <v>754</v>
      </c>
      <c r="B769" s="94" t="str">
        <f t="shared" si="13"/>
        <v>20241FL6091K19.7</v>
      </c>
      <c r="C769" s="93" t="s">
        <v>2548</v>
      </c>
      <c r="D769" s="139" t="str">
        <f>VLOOKUP(E769,[2]KHĐT_HKI_K19!$G$5:$AE$771,25,0)</f>
        <v>FL6091</v>
      </c>
      <c r="E769" s="55" t="s">
        <v>161</v>
      </c>
      <c r="F769" s="32" t="s">
        <v>46</v>
      </c>
      <c r="G769" s="30" t="s">
        <v>5</v>
      </c>
      <c r="H769" s="44" t="s">
        <v>171</v>
      </c>
      <c r="I769" s="52" t="s">
        <v>318</v>
      </c>
      <c r="J769" s="93" t="s">
        <v>3677</v>
      </c>
      <c r="K769" s="69"/>
      <c r="L769" s="38">
        <v>7</v>
      </c>
      <c r="M769" s="41" t="str">
        <f>VLOOKUP(I769,'[2]Phan ca HK1-2024'!$B$371:$G$555,6,0)</f>
        <v>16/09/2024</v>
      </c>
      <c r="N769" s="33"/>
      <c r="O769" s="2" t="s">
        <v>3646</v>
      </c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</row>
    <row r="770" spans="1:43" s="1" customFormat="1" ht="23.25" hidden="1" customHeight="1">
      <c r="A770" s="28">
        <v>755</v>
      </c>
      <c r="B770" s="94" t="str">
        <f t="shared" si="13"/>
        <v>20241FL6091K19.8</v>
      </c>
      <c r="C770" s="93" t="s">
        <v>2551</v>
      </c>
      <c r="D770" s="139" t="str">
        <f>VLOOKUP(E770,[2]KHĐT_HKI_K19!$G$5:$AE$771,25,0)</f>
        <v>FL6091</v>
      </c>
      <c r="E770" s="55" t="s">
        <v>161</v>
      </c>
      <c r="F770" s="32" t="s">
        <v>47</v>
      </c>
      <c r="G770" s="30" t="s">
        <v>2</v>
      </c>
      <c r="H770" s="44" t="s">
        <v>171</v>
      </c>
      <c r="I770" s="52" t="s">
        <v>318</v>
      </c>
      <c r="J770" s="93" t="s">
        <v>3677</v>
      </c>
      <c r="K770" s="69"/>
      <c r="L770" s="38">
        <v>8</v>
      </c>
      <c r="M770" s="41" t="str">
        <f>VLOOKUP(I770,'[2]Phan ca HK1-2024'!$B$371:$G$555,6,0)</f>
        <v>16/09/2024</v>
      </c>
      <c r="N770" s="33"/>
      <c r="O770" s="2" t="s">
        <v>3646</v>
      </c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</row>
    <row r="771" spans="1:43" s="1" customFormat="1" ht="23.25" hidden="1" customHeight="1">
      <c r="A771" s="28">
        <v>756</v>
      </c>
      <c r="B771" s="94" t="str">
        <f t="shared" si="13"/>
        <v>20241FL6091K19.8</v>
      </c>
      <c r="C771" s="93" t="s">
        <v>2551</v>
      </c>
      <c r="D771" s="139" t="str">
        <f>VLOOKUP(E771,[2]KHĐT_HKI_K19!$G$5:$AE$771,25,0)</f>
        <v>FL6091</v>
      </c>
      <c r="E771" s="55" t="s">
        <v>161</v>
      </c>
      <c r="F771" s="32" t="s">
        <v>47</v>
      </c>
      <c r="G771" s="30" t="s">
        <v>5</v>
      </c>
      <c r="H771" s="44" t="s">
        <v>171</v>
      </c>
      <c r="I771" s="52" t="s">
        <v>318</v>
      </c>
      <c r="J771" s="93" t="s">
        <v>3677</v>
      </c>
      <c r="K771" s="69"/>
      <c r="L771" s="38">
        <v>8</v>
      </c>
      <c r="M771" s="41" t="str">
        <f>VLOOKUP(I771,'[2]Phan ca HK1-2024'!$B$371:$G$555,6,0)</f>
        <v>16/09/2024</v>
      </c>
      <c r="N771" s="33"/>
      <c r="O771" s="2" t="s">
        <v>3646</v>
      </c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</row>
    <row r="772" spans="1:43" s="1" customFormat="1" ht="23.25" hidden="1" customHeight="1">
      <c r="A772" s="28">
        <v>757</v>
      </c>
      <c r="B772" s="94" t="str">
        <f t="shared" si="13"/>
        <v>20241FL6091K19.9</v>
      </c>
      <c r="C772" s="93" t="s">
        <v>2554</v>
      </c>
      <c r="D772" s="139" t="str">
        <f>VLOOKUP(E772,[2]KHĐT_HKI_K19!$G$5:$AE$771,25,0)</f>
        <v>FL6091</v>
      </c>
      <c r="E772" s="55" t="s">
        <v>161</v>
      </c>
      <c r="F772" s="32" t="s">
        <v>48</v>
      </c>
      <c r="G772" s="30" t="s">
        <v>2</v>
      </c>
      <c r="H772" s="44" t="s">
        <v>475</v>
      </c>
      <c r="I772" s="52" t="s">
        <v>412</v>
      </c>
      <c r="J772" s="93" t="s">
        <v>3678</v>
      </c>
      <c r="K772" s="69"/>
      <c r="L772" s="38">
        <v>9</v>
      </c>
      <c r="M772" s="41" t="str">
        <f>VLOOKUP(I772,'[2]Phan ca HK1-2024'!$B$371:$G$555,6,0)</f>
        <v>16/09/2024</v>
      </c>
      <c r="N772" s="33"/>
      <c r="O772" s="2" t="s">
        <v>3646</v>
      </c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</row>
    <row r="773" spans="1:43" s="1" customFormat="1" ht="23.25" hidden="1" customHeight="1">
      <c r="A773" s="28">
        <v>758</v>
      </c>
      <c r="B773" s="94" t="str">
        <f t="shared" si="13"/>
        <v>20241FL6091K19.9</v>
      </c>
      <c r="C773" s="93" t="s">
        <v>2554</v>
      </c>
      <c r="D773" s="139" t="str">
        <f>VLOOKUP(E773,[2]KHĐT_HKI_K19!$G$5:$AE$771,25,0)</f>
        <v>FL6091</v>
      </c>
      <c r="E773" s="55" t="s">
        <v>161</v>
      </c>
      <c r="F773" s="32" t="s">
        <v>48</v>
      </c>
      <c r="G773" s="30" t="s">
        <v>5</v>
      </c>
      <c r="H773" s="44" t="s">
        <v>475</v>
      </c>
      <c r="I773" s="52" t="s">
        <v>412</v>
      </c>
      <c r="J773" s="93" t="s">
        <v>3678</v>
      </c>
      <c r="K773" s="69"/>
      <c r="L773" s="38">
        <v>9</v>
      </c>
      <c r="M773" s="41" t="str">
        <f>VLOOKUP(I773,'[2]Phan ca HK1-2024'!$B$371:$G$555,6,0)</f>
        <v>16/09/2024</v>
      </c>
      <c r="N773" s="33"/>
      <c r="O773" s="2" t="s">
        <v>3646</v>
      </c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</row>
    <row r="774" spans="1:43" s="1" customFormat="1" ht="23.25" hidden="1" customHeight="1">
      <c r="A774" s="28">
        <v>759</v>
      </c>
      <c r="B774" s="94" t="str">
        <f t="shared" si="13"/>
        <v>20241FL6091K19.10</v>
      </c>
      <c r="C774" s="93" t="s">
        <v>2557</v>
      </c>
      <c r="D774" s="139" t="str">
        <f>VLOOKUP(E774,[2]KHĐT_HKI_K19!$G$5:$AE$771,25,0)</f>
        <v>FL6091</v>
      </c>
      <c r="E774" s="55" t="s">
        <v>161</v>
      </c>
      <c r="F774" s="32" t="s">
        <v>45</v>
      </c>
      <c r="G774" s="30" t="s">
        <v>2</v>
      </c>
      <c r="H774" s="44" t="s">
        <v>475</v>
      </c>
      <c r="I774" s="52" t="s">
        <v>412</v>
      </c>
      <c r="J774" s="93" t="s">
        <v>3678</v>
      </c>
      <c r="K774" s="69"/>
      <c r="L774" s="38">
        <v>10</v>
      </c>
      <c r="M774" s="41" t="str">
        <f>VLOOKUP(I774,'[2]Phan ca HK1-2024'!$B$371:$G$555,6,0)</f>
        <v>16/09/2024</v>
      </c>
      <c r="N774" s="33"/>
      <c r="O774" s="2" t="s">
        <v>3646</v>
      </c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</row>
    <row r="775" spans="1:43" s="1" customFormat="1" ht="23.25" hidden="1" customHeight="1">
      <c r="A775" s="28">
        <v>760</v>
      </c>
      <c r="B775" s="94" t="str">
        <f t="shared" si="13"/>
        <v>20241FL6091K19.10</v>
      </c>
      <c r="C775" s="93" t="s">
        <v>2557</v>
      </c>
      <c r="D775" s="139" t="str">
        <f>VLOOKUP(E775,[2]KHĐT_HKI_K19!$G$5:$AE$771,25,0)</f>
        <v>FL6091</v>
      </c>
      <c r="E775" s="55" t="s">
        <v>161</v>
      </c>
      <c r="F775" s="32" t="s">
        <v>45</v>
      </c>
      <c r="G775" s="30" t="s">
        <v>5</v>
      </c>
      <c r="H775" s="44" t="s">
        <v>475</v>
      </c>
      <c r="I775" s="52" t="s">
        <v>412</v>
      </c>
      <c r="J775" s="93" t="s">
        <v>3678</v>
      </c>
      <c r="K775" s="69"/>
      <c r="L775" s="38">
        <v>10</v>
      </c>
      <c r="M775" s="41" t="str">
        <f>VLOOKUP(I775,'[2]Phan ca HK1-2024'!$B$371:$G$555,6,0)</f>
        <v>16/09/2024</v>
      </c>
      <c r="N775" s="33"/>
      <c r="O775" s="2" t="s">
        <v>3646</v>
      </c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</row>
    <row r="776" spans="1:43" s="1" customFormat="1" ht="23.25" hidden="1" customHeight="1">
      <c r="A776" s="28">
        <v>761</v>
      </c>
      <c r="B776" s="94" t="str">
        <f t="shared" si="13"/>
        <v>20241FL6091K19.11</v>
      </c>
      <c r="C776" s="93" t="s">
        <v>2560</v>
      </c>
      <c r="D776" s="139" t="str">
        <f>VLOOKUP(E776,[2]KHĐT_HKI_K19!$G$5:$AE$771,25,0)</f>
        <v>FL6091</v>
      </c>
      <c r="E776" s="55" t="s">
        <v>161</v>
      </c>
      <c r="F776" s="32" t="s">
        <v>46</v>
      </c>
      <c r="G776" s="30" t="s">
        <v>2</v>
      </c>
      <c r="H776" s="44" t="s">
        <v>57</v>
      </c>
      <c r="I776" s="52" t="s">
        <v>309</v>
      </c>
      <c r="J776" s="93" t="s">
        <v>3681</v>
      </c>
      <c r="K776" s="69"/>
      <c r="L776" s="38">
        <v>11</v>
      </c>
      <c r="M776" s="41" t="str">
        <f>VLOOKUP(I776,'[2]Phan ca HK1-2024'!$B$371:$G$555,6,0)</f>
        <v>16/09/2024</v>
      </c>
      <c r="N776" s="33"/>
      <c r="O776" s="2" t="s">
        <v>3646</v>
      </c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</row>
    <row r="777" spans="1:43" s="1" customFormat="1" ht="23.25" hidden="1" customHeight="1">
      <c r="A777" s="28">
        <v>762</v>
      </c>
      <c r="B777" s="94" t="str">
        <f t="shared" si="13"/>
        <v>20241FL6091K19.11</v>
      </c>
      <c r="C777" s="93" t="s">
        <v>2560</v>
      </c>
      <c r="D777" s="139" t="str">
        <f>VLOOKUP(E777,[2]KHĐT_HKI_K19!$G$5:$AE$771,25,0)</f>
        <v>FL6091</v>
      </c>
      <c r="E777" s="55" t="s">
        <v>161</v>
      </c>
      <c r="F777" s="32" t="s">
        <v>46</v>
      </c>
      <c r="G777" s="30" t="s">
        <v>5</v>
      </c>
      <c r="H777" s="44" t="s">
        <v>57</v>
      </c>
      <c r="I777" s="52" t="s">
        <v>309</v>
      </c>
      <c r="J777" s="93" t="s">
        <v>3681</v>
      </c>
      <c r="K777" s="69"/>
      <c r="L777" s="38">
        <v>11</v>
      </c>
      <c r="M777" s="41" t="str">
        <f>VLOOKUP(I777,'[2]Phan ca HK1-2024'!$B$371:$G$555,6,0)</f>
        <v>16/09/2024</v>
      </c>
      <c r="N777" s="33"/>
      <c r="O777" s="2" t="s">
        <v>3646</v>
      </c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</row>
    <row r="778" spans="1:43" s="1" customFormat="1" ht="23.25" hidden="1" customHeight="1">
      <c r="A778" s="28">
        <v>763</v>
      </c>
      <c r="B778" s="94" t="str">
        <f t="shared" si="13"/>
        <v>20241FL6091K19.12</v>
      </c>
      <c r="C778" s="93" t="s">
        <v>2563</v>
      </c>
      <c r="D778" s="139" t="str">
        <f>VLOOKUP(E778,[2]KHĐT_HKI_K19!$G$5:$AE$771,25,0)</f>
        <v>FL6091</v>
      </c>
      <c r="E778" s="55" t="s">
        <v>161</v>
      </c>
      <c r="F778" s="32" t="s">
        <v>47</v>
      </c>
      <c r="G778" s="30" t="s">
        <v>2</v>
      </c>
      <c r="H778" s="44" t="s">
        <v>57</v>
      </c>
      <c r="I778" s="52" t="s">
        <v>309</v>
      </c>
      <c r="J778" s="93" t="s">
        <v>3681</v>
      </c>
      <c r="K778" s="69"/>
      <c r="L778" s="38">
        <v>12</v>
      </c>
      <c r="M778" s="41" t="str">
        <f>VLOOKUP(I778,'[2]Phan ca HK1-2024'!$B$371:$G$555,6,0)</f>
        <v>16/09/2024</v>
      </c>
      <c r="N778" s="33"/>
      <c r="O778" s="2" t="s">
        <v>3646</v>
      </c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</row>
    <row r="779" spans="1:43" s="1" customFormat="1" ht="23.25" hidden="1" customHeight="1">
      <c r="A779" s="28">
        <v>764</v>
      </c>
      <c r="B779" s="94" t="str">
        <f t="shared" si="13"/>
        <v>20241FL6091K19.12</v>
      </c>
      <c r="C779" s="93" t="s">
        <v>2563</v>
      </c>
      <c r="D779" s="139" t="str">
        <f>VLOOKUP(E779,[2]KHĐT_HKI_K19!$G$5:$AE$771,25,0)</f>
        <v>FL6091</v>
      </c>
      <c r="E779" s="55" t="s">
        <v>161</v>
      </c>
      <c r="F779" s="32" t="s">
        <v>47</v>
      </c>
      <c r="G779" s="30" t="s">
        <v>5</v>
      </c>
      <c r="H779" s="44" t="s">
        <v>57</v>
      </c>
      <c r="I779" s="52" t="s">
        <v>309</v>
      </c>
      <c r="J779" s="93" t="s">
        <v>3681</v>
      </c>
      <c r="K779" s="69"/>
      <c r="L779" s="38">
        <v>12</v>
      </c>
      <c r="M779" s="41" t="str">
        <f>VLOOKUP(I779,'[2]Phan ca HK1-2024'!$B$371:$G$555,6,0)</f>
        <v>16/09/2024</v>
      </c>
      <c r="N779" s="33"/>
      <c r="O779" s="2" t="s">
        <v>3646</v>
      </c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</row>
    <row r="780" spans="1:43" s="1" customFormat="1" ht="23.25" hidden="1" customHeight="1">
      <c r="A780" s="28">
        <v>765</v>
      </c>
      <c r="B780" s="94" t="str">
        <f t="shared" si="13"/>
        <v>20241FL6091K19.13</v>
      </c>
      <c r="C780" s="93" t="s">
        <v>2566</v>
      </c>
      <c r="D780" s="139" t="str">
        <f>VLOOKUP(E780,[2]KHĐT_HKI_K19!$G$5:$AE$771,25,0)</f>
        <v>FL6091</v>
      </c>
      <c r="E780" s="55" t="s">
        <v>161</v>
      </c>
      <c r="F780" s="32" t="s">
        <v>48</v>
      </c>
      <c r="G780" s="30" t="s">
        <v>2</v>
      </c>
      <c r="H780" s="44" t="s">
        <v>57</v>
      </c>
      <c r="I780" s="52" t="s">
        <v>310</v>
      </c>
      <c r="J780" s="93" t="s">
        <v>3680</v>
      </c>
      <c r="K780" s="69"/>
      <c r="L780" s="38">
        <v>13</v>
      </c>
      <c r="M780" s="41" t="str">
        <f>VLOOKUP(I780,'[2]Phan ca HK1-2024'!$B$371:$G$555,6,0)</f>
        <v>16/09/2024</v>
      </c>
      <c r="N780" s="33"/>
      <c r="O780" s="2" t="s">
        <v>3646</v>
      </c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</row>
    <row r="781" spans="1:43" s="1" customFormat="1" ht="23.25" hidden="1" customHeight="1">
      <c r="A781" s="28">
        <v>766</v>
      </c>
      <c r="B781" s="94" t="str">
        <f t="shared" si="13"/>
        <v>20241FL6091K19.13</v>
      </c>
      <c r="C781" s="93" t="s">
        <v>2566</v>
      </c>
      <c r="D781" s="139" t="str">
        <f>VLOOKUP(E781,[2]KHĐT_HKI_K19!$G$5:$AE$771,25,0)</f>
        <v>FL6091</v>
      </c>
      <c r="E781" s="55" t="s">
        <v>161</v>
      </c>
      <c r="F781" s="32" t="s">
        <v>48</v>
      </c>
      <c r="G781" s="30" t="s">
        <v>5</v>
      </c>
      <c r="H781" s="44" t="s">
        <v>57</v>
      </c>
      <c r="I781" s="52" t="s">
        <v>310</v>
      </c>
      <c r="J781" s="93" t="s">
        <v>3680</v>
      </c>
      <c r="K781" s="69"/>
      <c r="L781" s="38">
        <v>13</v>
      </c>
      <c r="M781" s="41" t="str">
        <f>VLOOKUP(I781,'[2]Phan ca HK1-2024'!$B$371:$G$555,6,0)</f>
        <v>16/09/2024</v>
      </c>
      <c r="N781" s="33"/>
      <c r="O781" s="2" t="s">
        <v>3646</v>
      </c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</row>
    <row r="782" spans="1:43" s="1" customFormat="1" ht="23.25" hidden="1" customHeight="1">
      <c r="A782" s="28">
        <v>767</v>
      </c>
      <c r="B782" s="94" t="str">
        <f t="shared" si="13"/>
        <v>20241FL6091K19.14</v>
      </c>
      <c r="C782" s="93" t="s">
        <v>2569</v>
      </c>
      <c r="D782" s="139" t="str">
        <f>VLOOKUP(E782,[2]KHĐT_HKI_K19!$G$5:$AE$771,25,0)</f>
        <v>FL6091</v>
      </c>
      <c r="E782" s="55" t="s">
        <v>161</v>
      </c>
      <c r="F782" s="32" t="s">
        <v>45</v>
      </c>
      <c r="G782" s="30" t="s">
        <v>2</v>
      </c>
      <c r="H782" s="44" t="s">
        <v>57</v>
      </c>
      <c r="I782" s="52" t="s">
        <v>310</v>
      </c>
      <c r="J782" s="93" t="s">
        <v>3680</v>
      </c>
      <c r="K782" s="69"/>
      <c r="L782" s="38">
        <v>14</v>
      </c>
      <c r="M782" s="41" t="str">
        <f>VLOOKUP(I782,'[2]Phan ca HK1-2024'!$B$371:$G$555,6,0)</f>
        <v>16/09/2024</v>
      </c>
      <c r="N782" s="33"/>
      <c r="O782" s="2" t="s">
        <v>3646</v>
      </c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</row>
    <row r="783" spans="1:43" s="1" customFormat="1" ht="23.25" hidden="1" customHeight="1">
      <c r="A783" s="28">
        <v>768</v>
      </c>
      <c r="B783" s="94" t="str">
        <f t="shared" si="13"/>
        <v>20241FL6091K19.14</v>
      </c>
      <c r="C783" s="93" t="s">
        <v>2569</v>
      </c>
      <c r="D783" s="139" t="str">
        <f>VLOOKUP(E783,[2]KHĐT_HKI_K19!$G$5:$AE$771,25,0)</f>
        <v>FL6091</v>
      </c>
      <c r="E783" s="55" t="s">
        <v>161</v>
      </c>
      <c r="F783" s="32" t="s">
        <v>45</v>
      </c>
      <c r="G783" s="30" t="s">
        <v>5</v>
      </c>
      <c r="H783" s="44" t="s">
        <v>57</v>
      </c>
      <c r="I783" s="52" t="s">
        <v>310</v>
      </c>
      <c r="J783" s="93" t="s">
        <v>3680</v>
      </c>
      <c r="K783" s="69"/>
      <c r="L783" s="38">
        <v>14</v>
      </c>
      <c r="M783" s="41" t="str">
        <f>VLOOKUP(I783,'[2]Phan ca HK1-2024'!$B$371:$G$555,6,0)</f>
        <v>16/09/2024</v>
      </c>
      <c r="N783" s="33"/>
      <c r="O783" s="2" t="s">
        <v>3646</v>
      </c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</row>
    <row r="784" spans="1:43" s="1" customFormat="1" ht="23.25" hidden="1" customHeight="1">
      <c r="A784" s="28">
        <v>769</v>
      </c>
      <c r="B784" s="94" t="str">
        <f t="shared" si="13"/>
        <v>20241FL6091K19.15</v>
      </c>
      <c r="C784" s="93" t="s">
        <v>2572</v>
      </c>
      <c r="D784" s="139" t="str">
        <f>VLOOKUP(E784,[2]KHĐT_HKI_K19!$G$5:$AE$771,25,0)</f>
        <v>FL6091</v>
      </c>
      <c r="E784" s="55" t="s">
        <v>161</v>
      </c>
      <c r="F784" s="32" t="s">
        <v>46</v>
      </c>
      <c r="G784" s="30" t="s">
        <v>0</v>
      </c>
      <c r="H784" s="44" t="s">
        <v>57</v>
      </c>
      <c r="I784" s="52" t="s">
        <v>311</v>
      </c>
      <c r="J784" s="93" t="s">
        <v>3682</v>
      </c>
      <c r="K784" s="69"/>
      <c r="L784" s="76">
        <v>15</v>
      </c>
      <c r="M784" s="41" t="str">
        <f>VLOOKUP(I784,'[2]Phan ca HK1-2024'!$B$371:$G$555,6,0)</f>
        <v>16/09/2024</v>
      </c>
      <c r="N784" s="33"/>
      <c r="O784" s="2" t="s">
        <v>3646</v>
      </c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</row>
    <row r="785" spans="1:43" s="1" customFormat="1" ht="23.25" hidden="1" customHeight="1">
      <c r="A785" s="28">
        <v>770</v>
      </c>
      <c r="B785" s="94" t="str">
        <f t="shared" si="13"/>
        <v>20241FL6091K19.15</v>
      </c>
      <c r="C785" s="93" t="s">
        <v>2572</v>
      </c>
      <c r="D785" s="139" t="str">
        <f>VLOOKUP(E785,[2]KHĐT_HKI_K19!$G$5:$AE$771,25,0)</f>
        <v>FL6091</v>
      </c>
      <c r="E785" s="55" t="s">
        <v>161</v>
      </c>
      <c r="F785" s="32" t="s">
        <v>46</v>
      </c>
      <c r="G785" s="30" t="s">
        <v>3</v>
      </c>
      <c r="H785" s="44" t="s">
        <v>57</v>
      </c>
      <c r="I785" s="52" t="s">
        <v>311</v>
      </c>
      <c r="J785" s="93" t="s">
        <v>3682</v>
      </c>
      <c r="K785" s="69"/>
      <c r="L785" s="38">
        <v>15</v>
      </c>
      <c r="M785" s="41" t="str">
        <f>VLOOKUP(I785,'[2]Phan ca HK1-2024'!$B$371:$G$555,6,0)</f>
        <v>16/09/2024</v>
      </c>
      <c r="N785" s="33"/>
      <c r="O785" s="2" t="s">
        <v>3646</v>
      </c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</row>
    <row r="786" spans="1:43" s="1" customFormat="1" ht="23.25" hidden="1" customHeight="1">
      <c r="A786" s="28">
        <v>771</v>
      </c>
      <c r="B786" s="94" t="str">
        <f t="shared" si="13"/>
        <v>20241FL6091K19.16</v>
      </c>
      <c r="C786" s="93" t="s">
        <v>2575</v>
      </c>
      <c r="D786" s="139" t="str">
        <f>VLOOKUP(E786,[2]KHĐT_HKI_K19!$G$5:$AE$771,25,0)</f>
        <v>FL6091</v>
      </c>
      <c r="E786" s="55" t="s">
        <v>161</v>
      </c>
      <c r="F786" s="32" t="s">
        <v>47</v>
      </c>
      <c r="G786" s="30" t="s">
        <v>0</v>
      </c>
      <c r="H786" s="44" t="s">
        <v>57</v>
      </c>
      <c r="I786" s="52" t="s">
        <v>311</v>
      </c>
      <c r="J786" s="93" t="s">
        <v>3682</v>
      </c>
      <c r="K786" s="69"/>
      <c r="L786" s="76">
        <v>16</v>
      </c>
      <c r="M786" s="41" t="str">
        <f>VLOOKUP(I786,'[2]Phan ca HK1-2024'!$B$371:$G$555,6,0)</f>
        <v>16/09/2024</v>
      </c>
      <c r="N786" s="33"/>
      <c r="O786" s="2" t="s">
        <v>3646</v>
      </c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</row>
    <row r="787" spans="1:43" s="1" customFormat="1" ht="23.25" hidden="1" customHeight="1">
      <c r="A787" s="28">
        <v>772</v>
      </c>
      <c r="B787" s="94" t="str">
        <f t="shared" si="13"/>
        <v>20241FL6091K19.16</v>
      </c>
      <c r="C787" s="93" t="s">
        <v>2575</v>
      </c>
      <c r="D787" s="139" t="str">
        <f>VLOOKUP(E787,[2]KHĐT_HKI_K19!$G$5:$AE$771,25,0)</f>
        <v>FL6091</v>
      </c>
      <c r="E787" s="55" t="s">
        <v>161</v>
      </c>
      <c r="F787" s="32" t="s">
        <v>47</v>
      </c>
      <c r="G787" s="30" t="s">
        <v>3</v>
      </c>
      <c r="H787" s="44" t="s">
        <v>57</v>
      </c>
      <c r="I787" s="52" t="s">
        <v>311</v>
      </c>
      <c r="J787" s="93" t="s">
        <v>3682</v>
      </c>
      <c r="K787" s="69"/>
      <c r="L787" s="38">
        <v>16</v>
      </c>
      <c r="M787" s="41" t="str">
        <f>VLOOKUP(I787,'[2]Phan ca HK1-2024'!$B$371:$G$555,6,0)</f>
        <v>16/09/2024</v>
      </c>
      <c r="N787" s="33"/>
      <c r="O787" s="2" t="s">
        <v>3646</v>
      </c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</row>
    <row r="788" spans="1:43" s="1" customFormat="1" ht="23.25" hidden="1" customHeight="1">
      <c r="A788" s="28">
        <v>773</v>
      </c>
      <c r="B788" s="94" t="str">
        <f t="shared" si="13"/>
        <v>20241FL6091K19.17</v>
      </c>
      <c r="C788" s="93" t="s">
        <v>2578</v>
      </c>
      <c r="D788" s="139" t="str">
        <f>VLOOKUP(E788,[2]KHĐT_HKI_K19!$G$5:$AE$771,25,0)</f>
        <v>FL6091</v>
      </c>
      <c r="E788" s="55" t="s">
        <v>161</v>
      </c>
      <c r="F788" s="32" t="s">
        <v>48</v>
      </c>
      <c r="G788" s="30" t="s">
        <v>0</v>
      </c>
      <c r="H788" s="44" t="s">
        <v>57</v>
      </c>
      <c r="I788" s="52" t="s">
        <v>312</v>
      </c>
      <c r="J788" s="93" t="s">
        <v>3683</v>
      </c>
      <c r="K788" s="69"/>
      <c r="L788" s="76">
        <v>17</v>
      </c>
      <c r="M788" s="41" t="str">
        <f>VLOOKUP(I788,'[2]Phan ca HK1-2024'!$B$371:$G$555,6,0)</f>
        <v>16/09/2024</v>
      </c>
      <c r="N788" s="33"/>
      <c r="O788" s="2" t="s">
        <v>3646</v>
      </c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</row>
    <row r="789" spans="1:43" ht="23.25" hidden="1" customHeight="1">
      <c r="A789" s="28">
        <v>774</v>
      </c>
      <c r="B789" s="94" t="str">
        <f t="shared" si="13"/>
        <v>20241FL6091K19.17</v>
      </c>
      <c r="C789" s="93" t="s">
        <v>2578</v>
      </c>
      <c r="D789" s="139" t="str">
        <f>VLOOKUP(E789,[2]KHĐT_HKI_K19!$G$5:$AE$771,25,0)</f>
        <v>FL6091</v>
      </c>
      <c r="E789" s="55" t="s">
        <v>161</v>
      </c>
      <c r="F789" s="32" t="s">
        <v>48</v>
      </c>
      <c r="G789" s="30" t="s">
        <v>3</v>
      </c>
      <c r="H789" s="44" t="s">
        <v>57</v>
      </c>
      <c r="I789" s="52" t="s">
        <v>312</v>
      </c>
      <c r="J789" s="93" t="s">
        <v>3683</v>
      </c>
      <c r="K789" s="69"/>
      <c r="L789" s="38">
        <v>17</v>
      </c>
      <c r="M789" s="41" t="str">
        <f>VLOOKUP(I789,'[2]Phan ca HK1-2024'!$B$371:$G$555,6,0)</f>
        <v>16/09/2024</v>
      </c>
      <c r="N789" s="33"/>
      <c r="O789" s="2" t="s">
        <v>3646</v>
      </c>
    </row>
    <row r="790" spans="1:43" ht="23.25" hidden="1" customHeight="1">
      <c r="A790" s="28">
        <v>775</v>
      </c>
      <c r="B790" s="94" t="str">
        <f t="shared" si="13"/>
        <v>20241FL6091K19.18</v>
      </c>
      <c r="C790" s="93" t="s">
        <v>2581</v>
      </c>
      <c r="D790" s="139" t="str">
        <f>VLOOKUP(E790,[2]KHĐT_HKI_K19!$G$5:$AE$771,25,0)</f>
        <v>FL6091</v>
      </c>
      <c r="E790" s="55" t="s">
        <v>161</v>
      </c>
      <c r="F790" s="32" t="s">
        <v>45</v>
      </c>
      <c r="G790" s="30" t="s">
        <v>0</v>
      </c>
      <c r="H790" s="44" t="s">
        <v>57</v>
      </c>
      <c r="I790" s="52" t="s">
        <v>312</v>
      </c>
      <c r="J790" s="93" t="s">
        <v>3683</v>
      </c>
      <c r="K790" s="69"/>
      <c r="L790" s="76">
        <v>18</v>
      </c>
      <c r="M790" s="41" t="str">
        <f>VLOOKUP(I790,'[2]Phan ca HK1-2024'!$B$371:$G$555,6,0)</f>
        <v>16/09/2024</v>
      </c>
      <c r="N790" s="59"/>
      <c r="O790" s="2" t="s">
        <v>3646</v>
      </c>
      <c r="AQ790" s="14"/>
    </row>
    <row r="791" spans="1:43" ht="23.25" hidden="1" customHeight="1">
      <c r="A791" s="28">
        <v>776</v>
      </c>
      <c r="B791" s="94" t="str">
        <f t="shared" si="13"/>
        <v>20241FL6091K19.18</v>
      </c>
      <c r="C791" s="93" t="s">
        <v>2581</v>
      </c>
      <c r="D791" s="139" t="str">
        <f>VLOOKUP(E791,[2]KHĐT_HKI_K19!$G$5:$AE$771,25,0)</f>
        <v>FL6091</v>
      </c>
      <c r="E791" s="55" t="s">
        <v>161</v>
      </c>
      <c r="F791" s="32" t="s">
        <v>45</v>
      </c>
      <c r="G791" s="30" t="s">
        <v>3</v>
      </c>
      <c r="H791" s="44" t="s">
        <v>57</v>
      </c>
      <c r="I791" s="52" t="s">
        <v>312</v>
      </c>
      <c r="J791" s="93" t="s">
        <v>3683</v>
      </c>
      <c r="K791" s="69"/>
      <c r="L791" s="38">
        <v>18</v>
      </c>
      <c r="M791" s="41" t="str">
        <f>VLOOKUP(I791,'[2]Phan ca HK1-2024'!$B$371:$G$555,6,0)</f>
        <v>16/09/2024</v>
      </c>
      <c r="N791" s="33"/>
      <c r="O791" s="2" t="s">
        <v>3646</v>
      </c>
    </row>
    <row r="792" spans="1:43" ht="23.25" hidden="1" customHeight="1">
      <c r="A792" s="28">
        <v>777</v>
      </c>
      <c r="B792" s="94" t="str">
        <f t="shared" si="13"/>
        <v>20241FL6091K19.19</v>
      </c>
      <c r="C792" s="93" t="s">
        <v>2584</v>
      </c>
      <c r="D792" s="139" t="str">
        <f>VLOOKUP(E792,[2]KHĐT_HKI_K19!$G$5:$AE$771,25,0)</f>
        <v>FL6091</v>
      </c>
      <c r="E792" s="55" t="s">
        <v>161</v>
      </c>
      <c r="F792" s="32" t="s">
        <v>46</v>
      </c>
      <c r="G792" s="30" t="s">
        <v>1</v>
      </c>
      <c r="H792" s="44" t="s">
        <v>57</v>
      </c>
      <c r="I792" s="52" t="s">
        <v>313</v>
      </c>
      <c r="J792" s="93" t="s">
        <v>3684</v>
      </c>
      <c r="K792" s="69"/>
      <c r="L792" s="38">
        <v>19</v>
      </c>
      <c r="M792" s="41" t="str">
        <f>VLOOKUP(I792,'[2]Phan ca HK1-2024'!$B$371:$G$555,6,0)</f>
        <v>16/09/2024</v>
      </c>
      <c r="N792" s="33"/>
      <c r="O792" s="2" t="s">
        <v>3646</v>
      </c>
    </row>
    <row r="793" spans="1:43" ht="23.25" hidden="1" customHeight="1">
      <c r="A793" s="28">
        <v>778</v>
      </c>
      <c r="B793" s="94" t="str">
        <f t="shared" si="13"/>
        <v>20241FL6091K19.19</v>
      </c>
      <c r="C793" s="93" t="s">
        <v>2584</v>
      </c>
      <c r="D793" s="139" t="str">
        <f>VLOOKUP(E793,[2]KHĐT_HKI_K19!$G$5:$AE$771,25,0)</f>
        <v>FL6091</v>
      </c>
      <c r="E793" s="55" t="s">
        <v>161</v>
      </c>
      <c r="F793" s="32" t="s">
        <v>46</v>
      </c>
      <c r="G793" s="30" t="s">
        <v>4</v>
      </c>
      <c r="H793" s="44" t="s">
        <v>57</v>
      </c>
      <c r="I793" s="52" t="s">
        <v>313</v>
      </c>
      <c r="J793" s="93" t="s">
        <v>3684</v>
      </c>
      <c r="K793" s="69"/>
      <c r="L793" s="38">
        <v>19</v>
      </c>
      <c r="M793" s="41" t="str">
        <f>VLOOKUP(I793,'[2]Phan ca HK1-2024'!$B$371:$G$555,6,0)</f>
        <v>16/09/2024</v>
      </c>
      <c r="N793" s="33"/>
      <c r="O793" s="2" t="s">
        <v>3646</v>
      </c>
    </row>
    <row r="794" spans="1:43" ht="23.25" hidden="1" customHeight="1">
      <c r="A794" s="28">
        <v>779</v>
      </c>
      <c r="B794" s="94" t="str">
        <f t="shared" si="13"/>
        <v>20241FL6091K19.20</v>
      </c>
      <c r="C794" s="93" t="s">
        <v>2587</v>
      </c>
      <c r="D794" s="139" t="str">
        <f>VLOOKUP(E794,[2]KHĐT_HKI_K19!$G$5:$AE$771,25,0)</f>
        <v>FL6091</v>
      </c>
      <c r="E794" s="55" t="s">
        <v>161</v>
      </c>
      <c r="F794" s="32" t="s">
        <v>47</v>
      </c>
      <c r="G794" s="30" t="s">
        <v>1</v>
      </c>
      <c r="H794" s="44" t="s">
        <v>57</v>
      </c>
      <c r="I794" s="52" t="s">
        <v>313</v>
      </c>
      <c r="J794" s="93" t="s">
        <v>3684</v>
      </c>
      <c r="K794" s="69"/>
      <c r="L794" s="38">
        <v>20</v>
      </c>
      <c r="M794" s="41" t="str">
        <f>VLOOKUP(I794,'[2]Phan ca HK1-2024'!$B$371:$G$555,6,0)</f>
        <v>16/09/2024</v>
      </c>
      <c r="N794" s="33"/>
      <c r="O794" s="2" t="s">
        <v>3646</v>
      </c>
    </row>
    <row r="795" spans="1:43" ht="23.25" hidden="1" customHeight="1">
      <c r="A795" s="28">
        <v>780</v>
      </c>
      <c r="B795" s="94" t="str">
        <f t="shared" si="13"/>
        <v>20241FL6091K19.20</v>
      </c>
      <c r="C795" s="93" t="s">
        <v>2587</v>
      </c>
      <c r="D795" s="139" t="str">
        <f>VLOOKUP(E795,[2]KHĐT_HKI_K19!$G$5:$AE$771,25,0)</f>
        <v>FL6091</v>
      </c>
      <c r="E795" s="55" t="s">
        <v>161</v>
      </c>
      <c r="F795" s="32" t="s">
        <v>47</v>
      </c>
      <c r="G795" s="30" t="s">
        <v>4</v>
      </c>
      <c r="H795" s="44" t="s">
        <v>57</v>
      </c>
      <c r="I795" s="52" t="s">
        <v>313</v>
      </c>
      <c r="J795" s="93" t="s">
        <v>3684</v>
      </c>
      <c r="K795" s="69"/>
      <c r="L795" s="38">
        <v>20</v>
      </c>
      <c r="M795" s="41" t="str">
        <f>VLOOKUP(I795,'[2]Phan ca HK1-2024'!$B$371:$G$555,6,0)</f>
        <v>16/09/2024</v>
      </c>
      <c r="N795" s="33"/>
      <c r="O795" s="2" t="s">
        <v>3646</v>
      </c>
    </row>
    <row r="796" spans="1:43" ht="23.25" hidden="1" customHeight="1">
      <c r="A796" s="28">
        <v>781</v>
      </c>
      <c r="B796" s="94" t="str">
        <f t="shared" si="13"/>
        <v>20241FL6091K19.21</v>
      </c>
      <c r="C796" s="93" t="s">
        <v>2590</v>
      </c>
      <c r="D796" s="139" t="str">
        <f>VLOOKUP(E796,[2]KHĐT_HKI_K19!$G$5:$AE$771,25,0)</f>
        <v>FL6091</v>
      </c>
      <c r="E796" s="55" t="s">
        <v>161</v>
      </c>
      <c r="F796" s="32" t="s">
        <v>48</v>
      </c>
      <c r="G796" s="30" t="s">
        <v>1</v>
      </c>
      <c r="H796" s="44" t="s">
        <v>57</v>
      </c>
      <c r="I796" s="52" t="s">
        <v>314</v>
      </c>
      <c r="J796" s="93" t="s">
        <v>3685</v>
      </c>
      <c r="K796" s="69"/>
      <c r="L796" s="38">
        <v>21</v>
      </c>
      <c r="M796" s="41" t="str">
        <f>VLOOKUP(I796,'[2]Phan ca HK1-2024'!$B$371:$G$555,6,0)</f>
        <v>16/09/2024</v>
      </c>
      <c r="N796" s="33"/>
      <c r="O796" s="2" t="s">
        <v>3646</v>
      </c>
    </row>
    <row r="797" spans="1:43" ht="23.25" hidden="1" customHeight="1">
      <c r="A797" s="28">
        <v>782</v>
      </c>
      <c r="B797" s="94" t="str">
        <f t="shared" si="13"/>
        <v>20241FL6091K19.21</v>
      </c>
      <c r="C797" s="93" t="s">
        <v>2590</v>
      </c>
      <c r="D797" s="139" t="str">
        <f>VLOOKUP(E797,[2]KHĐT_HKI_K19!$G$5:$AE$771,25,0)</f>
        <v>FL6091</v>
      </c>
      <c r="E797" s="55" t="s">
        <v>161</v>
      </c>
      <c r="F797" s="32" t="s">
        <v>48</v>
      </c>
      <c r="G797" s="30" t="s">
        <v>4</v>
      </c>
      <c r="H797" s="44" t="s">
        <v>57</v>
      </c>
      <c r="I797" s="52" t="s">
        <v>314</v>
      </c>
      <c r="J797" s="93" t="s">
        <v>3685</v>
      </c>
      <c r="K797" s="69"/>
      <c r="L797" s="38">
        <v>21</v>
      </c>
      <c r="M797" s="41" t="str">
        <f>VLOOKUP(I797,'[2]Phan ca HK1-2024'!$B$371:$G$555,6,0)</f>
        <v>16/09/2024</v>
      </c>
      <c r="N797" s="33"/>
      <c r="O797" s="2" t="s">
        <v>3646</v>
      </c>
    </row>
    <row r="798" spans="1:43" ht="23.25" hidden="1" customHeight="1">
      <c r="A798" s="28">
        <v>783</v>
      </c>
      <c r="B798" s="94" t="str">
        <f t="shared" si="13"/>
        <v>20241FL6091K19.22</v>
      </c>
      <c r="C798" s="93" t="s">
        <v>2593</v>
      </c>
      <c r="D798" s="139" t="str">
        <f>VLOOKUP(E798,[2]KHĐT_HKI_K19!$G$5:$AE$771,25,0)</f>
        <v>FL6091</v>
      </c>
      <c r="E798" s="55" t="s">
        <v>161</v>
      </c>
      <c r="F798" s="32" t="s">
        <v>45</v>
      </c>
      <c r="G798" s="30" t="s">
        <v>1</v>
      </c>
      <c r="H798" s="44" t="s">
        <v>57</v>
      </c>
      <c r="I798" s="52" t="s">
        <v>314</v>
      </c>
      <c r="J798" s="93" t="s">
        <v>3685</v>
      </c>
      <c r="K798" s="69"/>
      <c r="L798" s="38">
        <v>22</v>
      </c>
      <c r="M798" s="41" t="str">
        <f>VLOOKUP(I798,'[2]Phan ca HK1-2024'!$B$371:$G$555,6,0)</f>
        <v>16/09/2024</v>
      </c>
      <c r="N798" s="33"/>
      <c r="O798" s="2" t="s">
        <v>3646</v>
      </c>
    </row>
    <row r="799" spans="1:43" ht="23.25" hidden="1" customHeight="1">
      <c r="A799" s="28">
        <v>784</v>
      </c>
      <c r="B799" s="94" t="str">
        <f t="shared" si="13"/>
        <v>20241FL6091K19.22</v>
      </c>
      <c r="C799" s="93" t="s">
        <v>2593</v>
      </c>
      <c r="D799" s="139" t="str">
        <f>VLOOKUP(E799,[2]KHĐT_HKI_K19!$G$5:$AE$771,25,0)</f>
        <v>FL6091</v>
      </c>
      <c r="E799" s="55" t="s">
        <v>161</v>
      </c>
      <c r="F799" s="32" t="s">
        <v>45</v>
      </c>
      <c r="G799" s="30" t="s">
        <v>4</v>
      </c>
      <c r="H799" s="44" t="s">
        <v>57</v>
      </c>
      <c r="I799" s="52" t="s">
        <v>314</v>
      </c>
      <c r="J799" s="93" t="s">
        <v>3685</v>
      </c>
      <c r="K799" s="69"/>
      <c r="L799" s="38">
        <v>22</v>
      </c>
      <c r="M799" s="41" t="str">
        <f>VLOOKUP(I799,'[2]Phan ca HK1-2024'!$B$371:$G$555,6,0)</f>
        <v>16/09/2024</v>
      </c>
      <c r="N799" s="33"/>
      <c r="O799" s="2" t="s">
        <v>3646</v>
      </c>
    </row>
    <row r="800" spans="1:43" ht="23.25" hidden="1" customHeight="1">
      <c r="A800" s="28">
        <v>785</v>
      </c>
      <c r="B800" s="94" t="str">
        <f t="shared" si="13"/>
        <v>20241FL6091K19.23</v>
      </c>
      <c r="C800" s="93" t="s">
        <v>2596</v>
      </c>
      <c r="D800" s="139" t="str">
        <f>VLOOKUP(E800,[2]KHĐT_HKI_K19!$G$5:$AE$771,25,0)</f>
        <v>FL6091</v>
      </c>
      <c r="E800" s="55" t="s">
        <v>161</v>
      </c>
      <c r="F800" s="32" t="s">
        <v>46</v>
      </c>
      <c r="G800" s="30" t="s">
        <v>1</v>
      </c>
      <c r="H800" s="44" t="s">
        <v>56</v>
      </c>
      <c r="I800" s="52" t="s">
        <v>153</v>
      </c>
      <c r="J800" s="93" t="s">
        <v>3686</v>
      </c>
      <c r="K800" s="69"/>
      <c r="L800" s="38">
        <v>23</v>
      </c>
      <c r="M800" s="41" t="str">
        <f>VLOOKUP(I800,'[2]Phan ca HK1-2024'!$B$371:$G$555,6,0)</f>
        <v>16/09/2024</v>
      </c>
      <c r="N800" s="33"/>
      <c r="O800" s="2" t="s">
        <v>3646</v>
      </c>
    </row>
    <row r="801" spans="1:18" ht="23.25" hidden="1" customHeight="1">
      <c r="A801" s="28">
        <v>786</v>
      </c>
      <c r="B801" s="94" t="str">
        <f t="shared" si="13"/>
        <v>20241FL6091K19.23</v>
      </c>
      <c r="C801" s="93" t="s">
        <v>2596</v>
      </c>
      <c r="D801" s="139" t="str">
        <f>VLOOKUP(E801,[2]KHĐT_HKI_K19!$G$5:$AE$771,25,0)</f>
        <v>FL6091</v>
      </c>
      <c r="E801" s="55" t="s">
        <v>161</v>
      </c>
      <c r="F801" s="32" t="s">
        <v>46</v>
      </c>
      <c r="G801" s="30" t="s">
        <v>4</v>
      </c>
      <c r="H801" s="44" t="s">
        <v>56</v>
      </c>
      <c r="I801" s="52" t="s">
        <v>153</v>
      </c>
      <c r="J801" s="93" t="s">
        <v>3686</v>
      </c>
      <c r="K801" s="69"/>
      <c r="L801" s="38">
        <v>23</v>
      </c>
      <c r="M801" s="41" t="str">
        <f>VLOOKUP(I801,'[2]Phan ca HK1-2024'!$B$371:$G$555,6,0)</f>
        <v>16/09/2024</v>
      </c>
      <c r="N801" s="33"/>
      <c r="O801" s="2" t="s">
        <v>3646</v>
      </c>
    </row>
    <row r="802" spans="1:18" ht="23.25" hidden="1" customHeight="1">
      <c r="A802" s="28">
        <v>787</v>
      </c>
      <c r="B802" s="94" t="str">
        <f t="shared" si="13"/>
        <v>20241FL6091K19.24</v>
      </c>
      <c r="C802" s="93" t="s">
        <v>2599</v>
      </c>
      <c r="D802" s="139" t="str">
        <f>VLOOKUP(E802,[2]KHĐT_HKI_K19!$G$5:$AE$771,25,0)</f>
        <v>FL6091</v>
      </c>
      <c r="E802" s="55" t="s">
        <v>161</v>
      </c>
      <c r="F802" s="32" t="s">
        <v>47</v>
      </c>
      <c r="G802" s="30" t="s">
        <v>1</v>
      </c>
      <c r="H802" s="44" t="s">
        <v>56</v>
      </c>
      <c r="I802" s="52" t="s">
        <v>153</v>
      </c>
      <c r="J802" s="93" t="s">
        <v>3686</v>
      </c>
      <c r="K802" s="69"/>
      <c r="L802" s="38">
        <v>24</v>
      </c>
      <c r="M802" s="41" t="str">
        <f>VLOOKUP(I802,'[2]Phan ca HK1-2024'!$B$371:$G$555,6,0)</f>
        <v>16/09/2024</v>
      </c>
      <c r="N802" s="33"/>
      <c r="O802" s="2" t="s">
        <v>3646</v>
      </c>
    </row>
    <row r="803" spans="1:18" ht="23.25" hidden="1" customHeight="1">
      <c r="A803" s="28">
        <v>788</v>
      </c>
      <c r="B803" s="94" t="str">
        <f t="shared" si="13"/>
        <v>20241FL6091K19.24</v>
      </c>
      <c r="C803" s="93" t="s">
        <v>2599</v>
      </c>
      <c r="D803" s="139" t="str">
        <f>VLOOKUP(E803,[2]KHĐT_HKI_K19!$G$5:$AE$771,25,0)</f>
        <v>FL6091</v>
      </c>
      <c r="E803" s="55" t="s">
        <v>161</v>
      </c>
      <c r="F803" s="32" t="s">
        <v>47</v>
      </c>
      <c r="G803" s="30" t="s">
        <v>4</v>
      </c>
      <c r="H803" s="44" t="s">
        <v>56</v>
      </c>
      <c r="I803" s="52" t="s">
        <v>153</v>
      </c>
      <c r="J803" s="93" t="s">
        <v>3686</v>
      </c>
      <c r="K803" s="69"/>
      <c r="L803" s="38">
        <v>24</v>
      </c>
      <c r="M803" s="41" t="str">
        <f>VLOOKUP(I803,'[2]Phan ca HK1-2024'!$B$371:$G$555,6,0)</f>
        <v>16/09/2024</v>
      </c>
      <c r="N803" s="33"/>
      <c r="O803" s="2" t="s">
        <v>3646</v>
      </c>
    </row>
    <row r="804" spans="1:18" ht="23.25" hidden="1" customHeight="1">
      <c r="A804" s="28">
        <v>789</v>
      </c>
      <c r="B804" s="94" t="str">
        <f t="shared" si="13"/>
        <v>20241FL6091K19.25</v>
      </c>
      <c r="C804" s="93" t="s">
        <v>2602</v>
      </c>
      <c r="D804" s="139" t="str">
        <f>VLOOKUP(E804,[2]KHĐT_HKI_K19!$G$5:$AE$771,25,0)</f>
        <v>FL6091</v>
      </c>
      <c r="E804" s="55" t="s">
        <v>161</v>
      </c>
      <c r="F804" s="32" t="s">
        <v>48</v>
      </c>
      <c r="G804" s="30" t="s">
        <v>1</v>
      </c>
      <c r="H804" s="44" t="s">
        <v>3630</v>
      </c>
      <c r="I804" s="34" t="s">
        <v>572</v>
      </c>
      <c r="J804" s="33"/>
      <c r="K804" s="69" t="s">
        <v>3936</v>
      </c>
      <c r="L804" s="38">
        <v>25</v>
      </c>
      <c r="M804" s="41" t="str">
        <f>VLOOKUP(I804,'[2]Phan ca HK1-2024'!$B$371:$G$555,6,0)</f>
        <v>16/09/2024</v>
      </c>
      <c r="N804" s="33"/>
      <c r="O804" s="2" t="s">
        <v>3646</v>
      </c>
    </row>
    <row r="805" spans="1:18" ht="23.25" hidden="1" customHeight="1">
      <c r="A805" s="28">
        <v>790</v>
      </c>
      <c r="B805" s="94" t="str">
        <f t="shared" si="13"/>
        <v>20241FL6091K19.25</v>
      </c>
      <c r="C805" s="93" t="s">
        <v>2602</v>
      </c>
      <c r="D805" s="139" t="str">
        <f>VLOOKUP(E805,[2]KHĐT_HKI_K19!$G$5:$AE$771,25,0)</f>
        <v>FL6091</v>
      </c>
      <c r="E805" s="55" t="s">
        <v>161</v>
      </c>
      <c r="F805" s="32" t="s">
        <v>48</v>
      </c>
      <c r="G805" s="30" t="s">
        <v>4</v>
      </c>
      <c r="H805" s="44" t="s">
        <v>3630</v>
      </c>
      <c r="I805" s="34" t="s">
        <v>572</v>
      </c>
      <c r="J805" s="33"/>
      <c r="K805" s="69" t="s">
        <v>3936</v>
      </c>
      <c r="L805" s="38">
        <v>25</v>
      </c>
      <c r="M805" s="41" t="str">
        <f>VLOOKUP(I805,'[2]Phan ca HK1-2024'!$B$371:$G$555,6,0)</f>
        <v>16/09/2024</v>
      </c>
      <c r="N805" s="33"/>
      <c r="O805" s="2" t="s">
        <v>3646</v>
      </c>
    </row>
    <row r="806" spans="1:18" ht="23.25" hidden="1" customHeight="1">
      <c r="A806" s="28">
        <v>791</v>
      </c>
      <c r="B806" s="94" t="str">
        <f t="shared" si="13"/>
        <v>20241FL6091K19.26</v>
      </c>
      <c r="C806" s="93" t="s">
        <v>2605</v>
      </c>
      <c r="D806" s="139" t="str">
        <f>VLOOKUP(E806,[2]KHĐT_HKI_K19!$G$5:$AE$771,25,0)</f>
        <v>FL6091</v>
      </c>
      <c r="E806" s="55" t="s">
        <v>161</v>
      </c>
      <c r="F806" s="32" t="s">
        <v>46</v>
      </c>
      <c r="G806" s="30" t="s">
        <v>0</v>
      </c>
      <c r="H806" s="44" t="s">
        <v>171</v>
      </c>
      <c r="I806" s="52" t="s">
        <v>144</v>
      </c>
      <c r="J806" s="93" t="s">
        <v>3725</v>
      </c>
      <c r="K806" s="69"/>
      <c r="L806" s="38">
        <v>26</v>
      </c>
      <c r="M806" s="41" t="str">
        <f>VLOOKUP(I806,'[2]Phan ca HK1-2024'!$B$371:$G$555,6,0)</f>
        <v>16/09/2024</v>
      </c>
      <c r="N806" s="33"/>
      <c r="O806" s="2" t="s">
        <v>3646</v>
      </c>
    </row>
    <row r="807" spans="1:18" ht="23.25" hidden="1" customHeight="1">
      <c r="A807" s="28">
        <v>792</v>
      </c>
      <c r="B807" s="94" t="str">
        <f t="shared" si="13"/>
        <v>20241FL6091K19.26</v>
      </c>
      <c r="C807" s="93" t="s">
        <v>2605</v>
      </c>
      <c r="D807" s="139" t="str">
        <f>VLOOKUP(E807,[2]KHĐT_HKI_K19!$G$5:$AE$771,25,0)</f>
        <v>FL6091</v>
      </c>
      <c r="E807" s="55" t="s">
        <v>161</v>
      </c>
      <c r="F807" s="32" t="s">
        <v>46</v>
      </c>
      <c r="G807" s="30" t="s">
        <v>3</v>
      </c>
      <c r="H807" s="44" t="s">
        <v>171</v>
      </c>
      <c r="I807" s="52" t="s">
        <v>144</v>
      </c>
      <c r="J807" s="93" t="s">
        <v>3725</v>
      </c>
      <c r="K807" s="69"/>
      <c r="L807" s="38">
        <v>26</v>
      </c>
      <c r="M807" s="41" t="str">
        <f>VLOOKUP(I807,'[2]Phan ca HK1-2024'!$B$371:$G$555,6,0)</f>
        <v>16/09/2024</v>
      </c>
      <c r="N807" s="33"/>
      <c r="O807" s="2" t="s">
        <v>3646</v>
      </c>
    </row>
    <row r="808" spans="1:18" ht="23.25" hidden="1" customHeight="1">
      <c r="A808" s="28">
        <v>793</v>
      </c>
      <c r="B808" s="94" t="str">
        <f t="shared" si="13"/>
        <v>20241FL6091K19.27</v>
      </c>
      <c r="C808" s="93" t="s">
        <v>2608</v>
      </c>
      <c r="D808" s="139" t="str">
        <f>VLOOKUP(E808,[2]KHĐT_HKI_K19!$G$5:$AE$771,25,0)</f>
        <v>FL6091</v>
      </c>
      <c r="E808" s="55" t="s">
        <v>161</v>
      </c>
      <c r="F808" s="32" t="s">
        <v>47</v>
      </c>
      <c r="G808" s="30" t="s">
        <v>0</v>
      </c>
      <c r="H808" s="44" t="s">
        <v>171</v>
      </c>
      <c r="I808" s="52" t="s">
        <v>144</v>
      </c>
      <c r="J808" s="93" t="s">
        <v>3725</v>
      </c>
      <c r="K808" s="69"/>
      <c r="L808" s="38">
        <v>27</v>
      </c>
      <c r="M808" s="41" t="str">
        <f>VLOOKUP(I808,'[2]Phan ca HK1-2024'!$B$371:$G$555,6,0)</f>
        <v>16/09/2024</v>
      </c>
      <c r="N808" s="33"/>
      <c r="O808" s="2" t="s">
        <v>3646</v>
      </c>
      <c r="P808" s="3"/>
      <c r="Q808" s="3"/>
      <c r="R808" s="3"/>
    </row>
    <row r="809" spans="1:18" ht="23.25" hidden="1" customHeight="1">
      <c r="A809" s="28">
        <v>794</v>
      </c>
      <c r="B809" s="94" t="str">
        <f t="shared" si="13"/>
        <v>20241FL6091K19.27</v>
      </c>
      <c r="C809" s="93" t="s">
        <v>2608</v>
      </c>
      <c r="D809" s="139" t="str">
        <f>VLOOKUP(E809,[2]KHĐT_HKI_K19!$G$5:$AE$771,25,0)</f>
        <v>FL6091</v>
      </c>
      <c r="E809" s="55" t="s">
        <v>161</v>
      </c>
      <c r="F809" s="32" t="s">
        <v>47</v>
      </c>
      <c r="G809" s="30" t="s">
        <v>3</v>
      </c>
      <c r="H809" s="44" t="s">
        <v>171</v>
      </c>
      <c r="I809" s="52" t="s">
        <v>144</v>
      </c>
      <c r="J809" s="93" t="s">
        <v>3725</v>
      </c>
      <c r="K809" s="69"/>
      <c r="L809" s="38">
        <v>27</v>
      </c>
      <c r="M809" s="41" t="str">
        <f>VLOOKUP(I809,'[2]Phan ca HK1-2024'!$B$371:$G$555,6,0)</f>
        <v>16/09/2024</v>
      </c>
      <c r="N809" s="33"/>
      <c r="O809" s="2" t="s">
        <v>3646</v>
      </c>
    </row>
    <row r="810" spans="1:18" ht="23.25" hidden="1" customHeight="1">
      <c r="A810" s="28">
        <v>795</v>
      </c>
      <c r="B810" s="94" t="str">
        <f t="shared" si="13"/>
        <v>20241FL6091K19.28</v>
      </c>
      <c r="C810" s="93" t="s">
        <v>2611</v>
      </c>
      <c r="D810" s="139" t="str">
        <f>VLOOKUP(E810,[2]KHĐT_HKI_K19!$G$5:$AE$771,25,0)</f>
        <v>FL6091</v>
      </c>
      <c r="E810" s="55" t="s">
        <v>161</v>
      </c>
      <c r="F810" s="32" t="s">
        <v>48</v>
      </c>
      <c r="G810" s="30" t="s">
        <v>0</v>
      </c>
      <c r="H810" s="44" t="s">
        <v>171</v>
      </c>
      <c r="I810" s="52" t="s">
        <v>319</v>
      </c>
      <c r="J810" s="93" t="s">
        <v>3724</v>
      </c>
      <c r="K810" s="69"/>
      <c r="L810" s="38">
        <v>28</v>
      </c>
      <c r="M810" s="41" t="str">
        <f>VLOOKUP(I810,'[2]Phan ca HK1-2024'!$B$371:$G$555,6,0)</f>
        <v>16/09/2024</v>
      </c>
      <c r="N810" s="33"/>
      <c r="O810" s="2" t="s">
        <v>3646</v>
      </c>
    </row>
    <row r="811" spans="1:18" ht="23.25" hidden="1" customHeight="1">
      <c r="A811" s="28">
        <v>796</v>
      </c>
      <c r="B811" s="94" t="str">
        <f t="shared" si="13"/>
        <v>20241FL6091K19.28</v>
      </c>
      <c r="C811" s="93" t="s">
        <v>2611</v>
      </c>
      <c r="D811" s="139" t="str">
        <f>VLOOKUP(E811,[2]KHĐT_HKI_K19!$G$5:$AE$771,25,0)</f>
        <v>FL6091</v>
      </c>
      <c r="E811" s="55" t="s">
        <v>161</v>
      </c>
      <c r="F811" s="32" t="s">
        <v>48</v>
      </c>
      <c r="G811" s="30" t="s">
        <v>3</v>
      </c>
      <c r="H811" s="44" t="s">
        <v>171</v>
      </c>
      <c r="I811" s="52" t="s">
        <v>319</v>
      </c>
      <c r="J811" s="93" t="s">
        <v>3724</v>
      </c>
      <c r="K811" s="69"/>
      <c r="L811" s="38">
        <v>28</v>
      </c>
      <c r="M811" s="41" t="str">
        <f>VLOOKUP(I811,'[2]Phan ca HK1-2024'!$B$371:$G$555,6,0)</f>
        <v>16/09/2024</v>
      </c>
      <c r="N811" s="33"/>
      <c r="O811" s="2" t="s">
        <v>3646</v>
      </c>
    </row>
    <row r="812" spans="1:18" ht="23.25" hidden="1" customHeight="1">
      <c r="A812" s="28">
        <v>797</v>
      </c>
      <c r="B812" s="94" t="str">
        <f t="shared" ref="B812:B875" si="14">CONCATENATE(20241,$D812,"K19.",$L812)</f>
        <v>20241FL6091K19.29</v>
      </c>
      <c r="C812" s="93" t="s">
        <v>2614</v>
      </c>
      <c r="D812" s="139" t="str">
        <f>VLOOKUP(E812,[2]KHĐT_HKI_K19!$G$5:$AE$771,25,0)</f>
        <v>FL6091</v>
      </c>
      <c r="E812" s="55" t="s">
        <v>161</v>
      </c>
      <c r="F812" s="32" t="s">
        <v>45</v>
      </c>
      <c r="G812" s="30" t="s">
        <v>0</v>
      </c>
      <c r="H812" s="44" t="s">
        <v>171</v>
      </c>
      <c r="I812" s="52" t="s">
        <v>319</v>
      </c>
      <c r="J812" s="93" t="s">
        <v>3724</v>
      </c>
      <c r="K812" s="69"/>
      <c r="L812" s="38">
        <v>29</v>
      </c>
      <c r="M812" s="41" t="str">
        <f>VLOOKUP(I812,'[2]Phan ca HK1-2024'!$B$371:$G$555,6,0)</f>
        <v>16/09/2024</v>
      </c>
      <c r="N812" s="33"/>
      <c r="O812" s="2" t="s">
        <v>3646</v>
      </c>
      <c r="P812" s="3"/>
      <c r="Q812" s="3"/>
      <c r="R812" s="3"/>
    </row>
    <row r="813" spans="1:18" ht="23.25" hidden="1" customHeight="1">
      <c r="A813" s="28">
        <v>798</v>
      </c>
      <c r="B813" s="94" t="str">
        <f t="shared" si="14"/>
        <v>20241FL6091K19.29</v>
      </c>
      <c r="C813" s="93" t="s">
        <v>2614</v>
      </c>
      <c r="D813" s="139" t="str">
        <f>VLOOKUP(E813,[2]KHĐT_HKI_K19!$G$5:$AE$771,25,0)</f>
        <v>FL6091</v>
      </c>
      <c r="E813" s="55" t="s">
        <v>161</v>
      </c>
      <c r="F813" s="32" t="s">
        <v>45</v>
      </c>
      <c r="G813" s="30" t="s">
        <v>3</v>
      </c>
      <c r="H813" s="44" t="s">
        <v>171</v>
      </c>
      <c r="I813" s="52" t="s">
        <v>319</v>
      </c>
      <c r="J813" s="93" t="s">
        <v>3724</v>
      </c>
      <c r="K813" s="69"/>
      <c r="L813" s="38">
        <v>29</v>
      </c>
      <c r="M813" s="41" t="str">
        <f>VLOOKUP(I813,'[2]Phan ca HK1-2024'!$B$371:$G$555,6,0)</f>
        <v>16/09/2024</v>
      </c>
      <c r="N813" s="33"/>
      <c r="O813" s="2" t="s">
        <v>3646</v>
      </c>
    </row>
    <row r="814" spans="1:18" ht="23.25" hidden="1" customHeight="1">
      <c r="A814" s="28">
        <v>799</v>
      </c>
      <c r="B814" s="94" t="str">
        <f t="shared" si="14"/>
        <v>20241FL6091K19.30</v>
      </c>
      <c r="C814" s="93" t="s">
        <v>2617</v>
      </c>
      <c r="D814" s="139" t="str">
        <f>VLOOKUP(E814,[2]KHĐT_HKI_K19!$G$5:$AE$771,25,0)</f>
        <v>FL6091</v>
      </c>
      <c r="E814" s="55" t="s">
        <v>161</v>
      </c>
      <c r="F814" s="32" t="s">
        <v>46</v>
      </c>
      <c r="G814" s="30" t="s">
        <v>2</v>
      </c>
      <c r="H814" s="44" t="s">
        <v>56</v>
      </c>
      <c r="I814" s="60" t="s">
        <v>320</v>
      </c>
      <c r="J814" s="93" t="s">
        <v>3723</v>
      </c>
      <c r="K814" s="69"/>
      <c r="L814" s="38">
        <v>30</v>
      </c>
      <c r="M814" s="41" t="str">
        <f>VLOOKUP(I814,'[2]Phan ca HK1-2024'!$B$371:$G$555,6,0)</f>
        <v>16/09/2024</v>
      </c>
      <c r="N814" s="33"/>
      <c r="O814" s="2" t="s">
        <v>3646</v>
      </c>
    </row>
    <row r="815" spans="1:18" ht="23.25" hidden="1" customHeight="1">
      <c r="A815" s="28">
        <v>800</v>
      </c>
      <c r="B815" s="94" t="str">
        <f t="shared" si="14"/>
        <v>20241FL6091K19.30</v>
      </c>
      <c r="C815" s="93" t="s">
        <v>2617</v>
      </c>
      <c r="D815" s="139" t="str">
        <f>VLOOKUP(E815,[2]KHĐT_HKI_K19!$G$5:$AE$771,25,0)</f>
        <v>FL6091</v>
      </c>
      <c r="E815" s="55" t="s">
        <v>161</v>
      </c>
      <c r="F815" s="32" t="s">
        <v>46</v>
      </c>
      <c r="G815" s="30" t="s">
        <v>5</v>
      </c>
      <c r="H815" s="44" t="s">
        <v>56</v>
      </c>
      <c r="I815" s="60" t="s">
        <v>320</v>
      </c>
      <c r="J815" s="93" t="s">
        <v>3723</v>
      </c>
      <c r="K815" s="69"/>
      <c r="L815" s="38">
        <v>30</v>
      </c>
      <c r="M815" s="41" t="str">
        <f>VLOOKUP(I815,'[2]Phan ca HK1-2024'!$B$371:$G$555,6,0)</f>
        <v>16/09/2024</v>
      </c>
      <c r="N815" s="33"/>
      <c r="O815" s="2" t="s">
        <v>3646</v>
      </c>
    </row>
    <row r="816" spans="1:18" ht="23.25" hidden="1" customHeight="1">
      <c r="A816" s="28">
        <v>801</v>
      </c>
      <c r="B816" s="94" t="str">
        <f t="shared" si="14"/>
        <v>20241FL6091K19.31</v>
      </c>
      <c r="C816" s="93" t="s">
        <v>2620</v>
      </c>
      <c r="D816" s="139" t="str">
        <f>VLOOKUP(E816,[2]KHĐT_HKI_K19!$G$5:$AE$771,25,0)</f>
        <v>FL6091</v>
      </c>
      <c r="E816" s="55" t="s">
        <v>161</v>
      </c>
      <c r="F816" s="32" t="s">
        <v>47</v>
      </c>
      <c r="G816" s="30" t="s">
        <v>2</v>
      </c>
      <c r="H816" s="44" t="s">
        <v>56</v>
      </c>
      <c r="I816" s="60" t="s">
        <v>320</v>
      </c>
      <c r="J816" s="93" t="s">
        <v>3723</v>
      </c>
      <c r="K816" s="69"/>
      <c r="L816" s="38">
        <v>31</v>
      </c>
      <c r="M816" s="41" t="str">
        <f>VLOOKUP(I816,'[2]Phan ca HK1-2024'!$B$371:$G$555,6,0)</f>
        <v>16/09/2024</v>
      </c>
      <c r="N816" s="33"/>
      <c r="O816" s="2" t="s">
        <v>3646</v>
      </c>
    </row>
    <row r="817" spans="1:43" ht="23.25" hidden="1" customHeight="1">
      <c r="A817" s="28">
        <v>802</v>
      </c>
      <c r="B817" s="94" t="str">
        <f t="shared" si="14"/>
        <v>20241FL6091K19.31</v>
      </c>
      <c r="C817" s="93" t="s">
        <v>2620</v>
      </c>
      <c r="D817" s="139" t="str">
        <f>VLOOKUP(E817,[2]KHĐT_HKI_K19!$G$5:$AE$771,25,0)</f>
        <v>FL6091</v>
      </c>
      <c r="E817" s="55" t="s">
        <v>161</v>
      </c>
      <c r="F817" s="32" t="s">
        <v>47</v>
      </c>
      <c r="G817" s="30" t="s">
        <v>5</v>
      </c>
      <c r="H817" s="44" t="s">
        <v>56</v>
      </c>
      <c r="I817" s="60" t="s">
        <v>320</v>
      </c>
      <c r="J817" s="93" t="s">
        <v>3723</v>
      </c>
      <c r="K817" s="69"/>
      <c r="L817" s="38">
        <v>31</v>
      </c>
      <c r="M817" s="41" t="str">
        <f>VLOOKUP(I817,'[2]Phan ca HK1-2024'!$B$371:$G$555,6,0)</f>
        <v>16/09/2024</v>
      </c>
      <c r="N817" s="33"/>
      <c r="O817" s="2" t="s">
        <v>3646</v>
      </c>
    </row>
    <row r="818" spans="1:43" ht="23.25" hidden="1" customHeight="1">
      <c r="A818" s="28">
        <v>803</v>
      </c>
      <c r="B818" s="94" t="str">
        <f t="shared" si="14"/>
        <v>20241FL6136K19.1</v>
      </c>
      <c r="C818" s="93" t="s">
        <v>2623</v>
      </c>
      <c r="D818" s="139" t="str">
        <f>VLOOKUP(E818,[2]KHĐT_HKI_K19!$G$5:$AE$771,25,0)</f>
        <v>FL6136</v>
      </c>
      <c r="E818" s="55" t="s">
        <v>160</v>
      </c>
      <c r="F818" s="32" t="s">
        <v>48</v>
      </c>
      <c r="G818" s="30" t="s">
        <v>2</v>
      </c>
      <c r="H818" s="44" t="s">
        <v>390</v>
      </c>
      <c r="I818" s="52" t="s">
        <v>118</v>
      </c>
      <c r="J818" s="93" t="s">
        <v>3752</v>
      </c>
      <c r="K818" s="69"/>
      <c r="L818" s="38">
        <v>1</v>
      </c>
      <c r="M818" s="41" t="str">
        <f>VLOOKUP(I818,'[2]Phan ca HK1-2024'!$B$371:$G$555,6,0)</f>
        <v>16/09/2024</v>
      </c>
      <c r="N818" s="33"/>
      <c r="O818" s="2" t="s">
        <v>3646</v>
      </c>
    </row>
    <row r="819" spans="1:43" ht="23.25" hidden="1" customHeight="1">
      <c r="A819" s="28">
        <v>804</v>
      </c>
      <c r="B819" s="94" t="str">
        <f t="shared" si="14"/>
        <v>20241FL6136K19.1</v>
      </c>
      <c r="C819" s="93" t="s">
        <v>2623</v>
      </c>
      <c r="D819" s="139" t="str">
        <f>VLOOKUP(E819,[2]KHĐT_HKI_K19!$G$5:$AE$771,25,0)</f>
        <v>FL6136</v>
      </c>
      <c r="E819" s="55" t="s">
        <v>160</v>
      </c>
      <c r="F819" s="32" t="s">
        <v>48</v>
      </c>
      <c r="G819" s="30" t="s">
        <v>5</v>
      </c>
      <c r="H819" s="44" t="s">
        <v>390</v>
      </c>
      <c r="I819" s="52" t="s">
        <v>118</v>
      </c>
      <c r="J819" s="93" t="s">
        <v>3752</v>
      </c>
      <c r="K819" s="69"/>
      <c r="L819" s="38">
        <v>1</v>
      </c>
      <c r="M819" s="41" t="str">
        <f>VLOOKUP(I819,'[2]Phan ca HK1-2024'!$B$371:$G$555,6,0)</f>
        <v>16/09/2024</v>
      </c>
      <c r="N819" s="33"/>
      <c r="O819" s="2" t="s">
        <v>3646</v>
      </c>
    </row>
    <row r="820" spans="1:43" ht="23.25" hidden="1" customHeight="1">
      <c r="A820" s="28">
        <v>805</v>
      </c>
      <c r="B820" s="94" t="str">
        <f t="shared" si="14"/>
        <v>20241FL6136K19.2</v>
      </c>
      <c r="C820" s="93" t="s">
        <v>2626</v>
      </c>
      <c r="D820" s="139" t="str">
        <f>VLOOKUP(E820,[2]KHĐT_HKI_K19!$G$5:$AE$771,25,0)</f>
        <v>FL6136</v>
      </c>
      <c r="E820" s="55" t="s">
        <v>160</v>
      </c>
      <c r="F820" s="32" t="s">
        <v>45</v>
      </c>
      <c r="G820" s="30" t="s">
        <v>2</v>
      </c>
      <c r="H820" s="44" t="s">
        <v>390</v>
      </c>
      <c r="I820" s="52" t="s">
        <v>118</v>
      </c>
      <c r="J820" s="93" t="s">
        <v>3752</v>
      </c>
      <c r="K820" s="69"/>
      <c r="L820" s="38">
        <v>2</v>
      </c>
      <c r="M820" s="41" t="str">
        <f>VLOOKUP(I820,'[2]Phan ca HK1-2024'!$B$371:$G$555,6,0)</f>
        <v>16/09/2024</v>
      </c>
      <c r="N820" s="33"/>
      <c r="O820" s="2" t="s">
        <v>3646</v>
      </c>
    </row>
    <row r="821" spans="1:43" s="3" customFormat="1" ht="23.25" hidden="1" customHeight="1">
      <c r="A821" s="28">
        <v>806</v>
      </c>
      <c r="B821" s="94" t="str">
        <f t="shared" si="14"/>
        <v>20241FL6136K19.2</v>
      </c>
      <c r="C821" s="93" t="s">
        <v>2626</v>
      </c>
      <c r="D821" s="139" t="str">
        <f>VLOOKUP(E821,[2]KHĐT_HKI_K19!$G$5:$AE$771,25,0)</f>
        <v>FL6136</v>
      </c>
      <c r="E821" s="55" t="s">
        <v>160</v>
      </c>
      <c r="F821" s="32" t="s">
        <v>45</v>
      </c>
      <c r="G821" s="30" t="s">
        <v>5</v>
      </c>
      <c r="H821" s="44" t="s">
        <v>390</v>
      </c>
      <c r="I821" s="52" t="s">
        <v>118</v>
      </c>
      <c r="J821" s="93" t="s">
        <v>3752</v>
      </c>
      <c r="K821" s="69"/>
      <c r="L821" s="38">
        <v>2</v>
      </c>
      <c r="M821" s="41" t="str">
        <f>VLOOKUP(I821,'[2]Phan ca HK1-2024'!$B$371:$G$555,6,0)</f>
        <v>16/09/2024</v>
      </c>
      <c r="N821" s="33"/>
      <c r="O821" s="2" t="s">
        <v>3646</v>
      </c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</row>
    <row r="822" spans="1:43" s="3" customFormat="1" ht="23.25" hidden="1" customHeight="1">
      <c r="A822" s="28">
        <v>807</v>
      </c>
      <c r="B822" s="94" t="str">
        <f t="shared" si="14"/>
        <v>20241FL6136K19.3</v>
      </c>
      <c r="C822" s="93" t="s">
        <v>2629</v>
      </c>
      <c r="D822" s="139" t="str">
        <f>VLOOKUP(E822,[2]KHĐT_HKI_K19!$G$5:$AE$771,25,0)</f>
        <v>FL6136</v>
      </c>
      <c r="E822" s="55" t="s">
        <v>160</v>
      </c>
      <c r="F822" s="32" t="s">
        <v>46</v>
      </c>
      <c r="G822" s="30" t="s">
        <v>2</v>
      </c>
      <c r="H822" s="44" t="s">
        <v>389</v>
      </c>
      <c r="I822" s="52" t="s">
        <v>150</v>
      </c>
      <c r="J822" s="93" t="s">
        <v>3753</v>
      </c>
      <c r="K822" s="69"/>
      <c r="L822" s="38">
        <v>3</v>
      </c>
      <c r="M822" s="41" t="str">
        <f>VLOOKUP(I822,'[2]Phan ca HK1-2024'!$B$371:$G$555,6,0)</f>
        <v>16/09/2024</v>
      </c>
      <c r="N822" s="33"/>
      <c r="O822" s="2" t="s">
        <v>3646</v>
      </c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</row>
    <row r="823" spans="1:43" s="3" customFormat="1" ht="23.25" hidden="1" customHeight="1">
      <c r="A823" s="28">
        <v>808</v>
      </c>
      <c r="B823" s="94" t="str">
        <f t="shared" si="14"/>
        <v>20241FL6136K19.3</v>
      </c>
      <c r="C823" s="93" t="s">
        <v>2629</v>
      </c>
      <c r="D823" s="139" t="str">
        <f>VLOOKUP(E823,[2]KHĐT_HKI_K19!$G$5:$AE$771,25,0)</f>
        <v>FL6136</v>
      </c>
      <c r="E823" s="55" t="s">
        <v>160</v>
      </c>
      <c r="F823" s="32" t="s">
        <v>46</v>
      </c>
      <c r="G823" s="30" t="s">
        <v>5</v>
      </c>
      <c r="H823" s="44" t="s">
        <v>389</v>
      </c>
      <c r="I823" s="52" t="s">
        <v>150</v>
      </c>
      <c r="J823" s="93" t="s">
        <v>3753</v>
      </c>
      <c r="K823" s="69"/>
      <c r="L823" s="38">
        <v>3</v>
      </c>
      <c r="M823" s="41" t="str">
        <f>VLOOKUP(I823,'[2]Phan ca HK1-2024'!$B$371:$G$555,6,0)</f>
        <v>16/09/2024</v>
      </c>
      <c r="N823" s="33"/>
      <c r="O823" s="2" t="s">
        <v>3646</v>
      </c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</row>
    <row r="824" spans="1:43" s="3" customFormat="1" ht="23.25" hidden="1" customHeight="1">
      <c r="A824" s="28">
        <v>809</v>
      </c>
      <c r="B824" s="94" t="str">
        <f t="shared" si="14"/>
        <v>20241FL6136K19.4</v>
      </c>
      <c r="C824" s="93" t="s">
        <v>2632</v>
      </c>
      <c r="D824" s="139" t="str">
        <f>VLOOKUP(E824,[2]KHĐT_HKI_K19!$G$5:$AE$771,25,0)</f>
        <v>FL6136</v>
      </c>
      <c r="E824" s="55" t="s">
        <v>160</v>
      </c>
      <c r="F824" s="32" t="s">
        <v>47</v>
      </c>
      <c r="G824" s="30" t="s">
        <v>2</v>
      </c>
      <c r="H824" s="44" t="s">
        <v>389</v>
      </c>
      <c r="I824" s="52" t="s">
        <v>150</v>
      </c>
      <c r="J824" s="93" t="s">
        <v>3753</v>
      </c>
      <c r="K824" s="69"/>
      <c r="L824" s="38">
        <v>4</v>
      </c>
      <c r="M824" s="41" t="str">
        <f>VLOOKUP(I824,'[2]Phan ca HK1-2024'!$B$371:$G$555,6,0)</f>
        <v>16/09/2024</v>
      </c>
      <c r="N824" s="33"/>
      <c r="O824" s="2" t="s">
        <v>3646</v>
      </c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</row>
    <row r="825" spans="1:43" s="3" customFormat="1" ht="23.25" hidden="1" customHeight="1">
      <c r="A825" s="28">
        <v>810</v>
      </c>
      <c r="B825" s="94" t="str">
        <f t="shared" si="14"/>
        <v>20241FL6136K19.4</v>
      </c>
      <c r="C825" s="93" t="s">
        <v>2632</v>
      </c>
      <c r="D825" s="139" t="str">
        <f>VLOOKUP(E825,[2]KHĐT_HKI_K19!$G$5:$AE$771,25,0)</f>
        <v>FL6136</v>
      </c>
      <c r="E825" s="55" t="s">
        <v>160</v>
      </c>
      <c r="F825" s="32" t="s">
        <v>47</v>
      </c>
      <c r="G825" s="30" t="s">
        <v>5</v>
      </c>
      <c r="H825" s="44" t="s">
        <v>389</v>
      </c>
      <c r="I825" s="52" t="s">
        <v>150</v>
      </c>
      <c r="J825" s="93" t="s">
        <v>3753</v>
      </c>
      <c r="K825" s="69"/>
      <c r="L825" s="38">
        <v>4</v>
      </c>
      <c r="M825" s="41" t="str">
        <f>VLOOKUP(I825,'[2]Phan ca HK1-2024'!$B$371:$G$555,6,0)</f>
        <v>16/09/2024</v>
      </c>
      <c r="N825" s="33"/>
      <c r="O825" s="2" t="s">
        <v>3646</v>
      </c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</row>
    <row r="826" spans="1:43" s="3" customFormat="1" ht="23.25" hidden="1" customHeight="1">
      <c r="A826" s="28">
        <v>811</v>
      </c>
      <c r="B826" s="94" t="str">
        <f t="shared" si="14"/>
        <v>20241FL6136K19.5</v>
      </c>
      <c r="C826" s="93" t="s">
        <v>2635</v>
      </c>
      <c r="D826" s="139" t="str">
        <f>VLOOKUP(E826,[2]KHĐT_HKI_K19!$G$5:$AE$771,25,0)</f>
        <v>FL6136</v>
      </c>
      <c r="E826" s="55" t="s">
        <v>160</v>
      </c>
      <c r="F826" s="32" t="s">
        <v>46</v>
      </c>
      <c r="G826" s="30" t="s">
        <v>0</v>
      </c>
      <c r="H826" s="44" t="s">
        <v>385</v>
      </c>
      <c r="I826" s="52" t="s">
        <v>303</v>
      </c>
      <c r="J826" s="93" t="s">
        <v>3754</v>
      </c>
      <c r="K826" s="69"/>
      <c r="L826" s="76">
        <v>5</v>
      </c>
      <c r="M826" s="41" t="str">
        <f>VLOOKUP(I826,'[2]Phan ca HK1-2024'!$B$371:$G$555,6,0)</f>
        <v>16/09/2024</v>
      </c>
      <c r="N826" s="24"/>
      <c r="O826" s="2" t="s">
        <v>3646</v>
      </c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</row>
    <row r="827" spans="1:43" s="3" customFormat="1" ht="23.25" hidden="1" customHeight="1">
      <c r="A827" s="28">
        <v>812</v>
      </c>
      <c r="B827" s="94" t="str">
        <f t="shared" si="14"/>
        <v>20241FL6136K19.5</v>
      </c>
      <c r="C827" s="93" t="s">
        <v>2635</v>
      </c>
      <c r="D827" s="139" t="str">
        <f>VLOOKUP(E827,[2]KHĐT_HKI_K19!$G$5:$AE$771,25,0)</f>
        <v>FL6136</v>
      </c>
      <c r="E827" s="55" t="s">
        <v>160</v>
      </c>
      <c r="F827" s="32" t="s">
        <v>46</v>
      </c>
      <c r="G827" s="30" t="s">
        <v>3</v>
      </c>
      <c r="H827" s="44" t="s">
        <v>385</v>
      </c>
      <c r="I827" s="52" t="s">
        <v>303</v>
      </c>
      <c r="J827" s="93" t="s">
        <v>3754</v>
      </c>
      <c r="K827" s="69"/>
      <c r="L827" s="38">
        <v>5</v>
      </c>
      <c r="M827" s="41" t="str">
        <f>VLOOKUP(I827,'[2]Phan ca HK1-2024'!$B$371:$G$555,6,0)</f>
        <v>16/09/2024</v>
      </c>
      <c r="N827" s="33"/>
      <c r="O827" s="2" t="s">
        <v>3646</v>
      </c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</row>
    <row r="828" spans="1:43" s="3" customFormat="1" ht="23.25" hidden="1" customHeight="1">
      <c r="A828" s="28">
        <v>813</v>
      </c>
      <c r="B828" s="94" t="str">
        <f t="shared" si="14"/>
        <v>20241FL6136K19.6</v>
      </c>
      <c r="C828" s="93" t="s">
        <v>2638</v>
      </c>
      <c r="D828" s="139" t="str">
        <f>VLOOKUP(E828,[2]KHĐT_HKI_K19!$G$5:$AE$771,25,0)</f>
        <v>FL6136</v>
      </c>
      <c r="E828" s="55" t="s">
        <v>160</v>
      </c>
      <c r="F828" s="32" t="s">
        <v>47</v>
      </c>
      <c r="G828" s="30" t="s">
        <v>0</v>
      </c>
      <c r="H828" s="44" t="s">
        <v>399</v>
      </c>
      <c r="I828" s="52" t="s">
        <v>303</v>
      </c>
      <c r="J828" s="93" t="s">
        <v>3754</v>
      </c>
      <c r="K828" s="69"/>
      <c r="L828" s="76">
        <v>6</v>
      </c>
      <c r="M828" s="41" t="str">
        <f>VLOOKUP(I828,'[2]Phan ca HK1-2024'!$B$371:$G$555,6,0)</f>
        <v>16/09/2024</v>
      </c>
      <c r="N828" s="24"/>
      <c r="O828" s="2" t="s">
        <v>3646</v>
      </c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</row>
    <row r="829" spans="1:43" s="3" customFormat="1" ht="23.25" hidden="1" customHeight="1">
      <c r="A829" s="28">
        <v>814</v>
      </c>
      <c r="B829" s="94" t="str">
        <f t="shared" si="14"/>
        <v>20241FL6136K19.6</v>
      </c>
      <c r="C829" s="93" t="s">
        <v>2638</v>
      </c>
      <c r="D829" s="139" t="str">
        <f>VLOOKUP(E829,[2]KHĐT_HKI_K19!$G$5:$AE$771,25,0)</f>
        <v>FL6136</v>
      </c>
      <c r="E829" s="55" t="s">
        <v>160</v>
      </c>
      <c r="F829" s="32" t="s">
        <v>47</v>
      </c>
      <c r="G829" s="30" t="s">
        <v>3</v>
      </c>
      <c r="H829" s="44" t="s">
        <v>399</v>
      </c>
      <c r="I829" s="52" t="s">
        <v>303</v>
      </c>
      <c r="J829" s="93" t="s">
        <v>3754</v>
      </c>
      <c r="K829" s="69"/>
      <c r="L829" s="38">
        <v>6</v>
      </c>
      <c r="M829" s="41" t="str">
        <f>VLOOKUP(I829,'[2]Phan ca HK1-2024'!$B$371:$G$555,6,0)</f>
        <v>16/09/2024</v>
      </c>
      <c r="N829" s="33"/>
      <c r="O829" s="2" t="s">
        <v>3646</v>
      </c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</row>
    <row r="830" spans="1:43" s="3" customFormat="1" ht="23.25" hidden="1" customHeight="1">
      <c r="A830" s="28">
        <v>815</v>
      </c>
      <c r="B830" s="94" t="str">
        <f t="shared" si="14"/>
        <v>20241FL6136K19.7</v>
      </c>
      <c r="C830" s="93" t="s">
        <v>2641</v>
      </c>
      <c r="D830" s="139" t="str">
        <f>VLOOKUP(E830,[2]KHĐT_HKI_K19!$G$5:$AE$771,25,0)</f>
        <v>FL6136</v>
      </c>
      <c r="E830" s="55" t="s">
        <v>160</v>
      </c>
      <c r="F830" s="32" t="s">
        <v>48</v>
      </c>
      <c r="G830" s="30" t="s">
        <v>0</v>
      </c>
      <c r="H830" s="44" t="s">
        <v>386</v>
      </c>
      <c r="I830" s="52" t="s">
        <v>304</v>
      </c>
      <c r="J830" s="93" t="s">
        <v>3755</v>
      </c>
      <c r="K830" s="69"/>
      <c r="L830" s="76">
        <v>7</v>
      </c>
      <c r="M830" s="41" t="str">
        <f>VLOOKUP(I830,'[2]Phan ca HK1-2024'!$B$371:$G$555,6,0)</f>
        <v>16/09/2024</v>
      </c>
      <c r="N830" s="24"/>
      <c r="O830" s="2" t="s">
        <v>3646</v>
      </c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</row>
    <row r="831" spans="1:43" s="3" customFormat="1" ht="23.25" hidden="1" customHeight="1">
      <c r="A831" s="28">
        <v>816</v>
      </c>
      <c r="B831" s="94" t="str">
        <f t="shared" si="14"/>
        <v>20241FL6136K19.7</v>
      </c>
      <c r="C831" s="93" t="s">
        <v>2641</v>
      </c>
      <c r="D831" s="139" t="str">
        <f>VLOOKUP(E831,[2]KHĐT_HKI_K19!$G$5:$AE$771,25,0)</f>
        <v>FL6136</v>
      </c>
      <c r="E831" s="55" t="s">
        <v>160</v>
      </c>
      <c r="F831" s="32" t="s">
        <v>48</v>
      </c>
      <c r="G831" s="30" t="s">
        <v>3</v>
      </c>
      <c r="H831" s="44" t="s">
        <v>386</v>
      </c>
      <c r="I831" s="52" t="s">
        <v>304</v>
      </c>
      <c r="J831" s="93" t="s">
        <v>3755</v>
      </c>
      <c r="K831" s="69"/>
      <c r="L831" s="38">
        <v>7</v>
      </c>
      <c r="M831" s="41" t="str">
        <f>VLOOKUP(I831,'[2]Phan ca HK1-2024'!$B$371:$G$555,6,0)</f>
        <v>16/09/2024</v>
      </c>
      <c r="N831" s="33"/>
      <c r="O831" s="2" t="s">
        <v>3646</v>
      </c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</row>
    <row r="832" spans="1:43" s="3" customFormat="1" ht="23.25" hidden="1" customHeight="1">
      <c r="A832" s="28">
        <v>817</v>
      </c>
      <c r="B832" s="94" t="str">
        <f t="shared" si="14"/>
        <v>20241FL6136K19.8</v>
      </c>
      <c r="C832" s="93" t="s">
        <v>2644</v>
      </c>
      <c r="D832" s="139" t="str">
        <f>VLOOKUP(E832,[2]KHĐT_HKI_K19!$G$5:$AE$771,25,0)</f>
        <v>FL6136</v>
      </c>
      <c r="E832" s="55" t="s">
        <v>160</v>
      </c>
      <c r="F832" s="32" t="s">
        <v>45</v>
      </c>
      <c r="G832" s="30" t="s">
        <v>0</v>
      </c>
      <c r="H832" s="44" t="s">
        <v>390</v>
      </c>
      <c r="I832" s="52" t="s">
        <v>304</v>
      </c>
      <c r="J832" s="93" t="s">
        <v>3755</v>
      </c>
      <c r="K832" s="69"/>
      <c r="L832" s="76">
        <v>8</v>
      </c>
      <c r="M832" s="41" t="str">
        <f>VLOOKUP(I832,'[2]Phan ca HK1-2024'!$B$371:$G$555,6,0)</f>
        <v>16/09/2024</v>
      </c>
      <c r="N832" s="24"/>
      <c r="O832" s="2" t="s">
        <v>3646</v>
      </c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</row>
    <row r="833" spans="1:43" s="3" customFormat="1" ht="23.25" hidden="1" customHeight="1">
      <c r="A833" s="28">
        <v>818</v>
      </c>
      <c r="B833" s="94" t="str">
        <f t="shared" si="14"/>
        <v>20241FL6136K19.8</v>
      </c>
      <c r="C833" s="93" t="s">
        <v>2644</v>
      </c>
      <c r="D833" s="139" t="str">
        <f>VLOOKUP(E833,[2]KHĐT_HKI_K19!$G$5:$AE$771,25,0)</f>
        <v>FL6136</v>
      </c>
      <c r="E833" s="55" t="s">
        <v>160</v>
      </c>
      <c r="F833" s="32" t="s">
        <v>45</v>
      </c>
      <c r="G833" s="30" t="s">
        <v>3</v>
      </c>
      <c r="H833" s="44" t="s">
        <v>390</v>
      </c>
      <c r="I833" s="52" t="s">
        <v>304</v>
      </c>
      <c r="J833" s="93" t="s">
        <v>3755</v>
      </c>
      <c r="K833" s="69"/>
      <c r="L833" s="38">
        <v>8</v>
      </c>
      <c r="M833" s="41" t="str">
        <f>VLOOKUP(I833,'[2]Phan ca HK1-2024'!$B$371:$G$555,6,0)</f>
        <v>16/09/2024</v>
      </c>
      <c r="N833" s="33"/>
      <c r="O833" s="2" t="s">
        <v>3646</v>
      </c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</row>
    <row r="834" spans="1:43" s="3" customFormat="1" ht="23.25" hidden="1" customHeight="1">
      <c r="A834" s="28">
        <v>819</v>
      </c>
      <c r="B834" s="94" t="str">
        <f t="shared" si="14"/>
        <v>20241FL6136K19.9</v>
      </c>
      <c r="C834" s="93" t="s">
        <v>2647</v>
      </c>
      <c r="D834" s="139" t="str">
        <f>VLOOKUP(E834,[2]KHĐT_HKI_K19!$G$5:$AE$771,25,0)</f>
        <v>FL6136</v>
      </c>
      <c r="E834" s="55" t="s">
        <v>160</v>
      </c>
      <c r="F834" s="32" t="s">
        <v>46</v>
      </c>
      <c r="G834" s="30" t="s">
        <v>1</v>
      </c>
      <c r="H834" s="44" t="s">
        <v>389</v>
      </c>
      <c r="I834" s="52" t="s">
        <v>305</v>
      </c>
      <c r="J834" s="93" t="s">
        <v>3756</v>
      </c>
      <c r="K834" s="69"/>
      <c r="L834" s="38">
        <v>9</v>
      </c>
      <c r="M834" s="41" t="str">
        <f>VLOOKUP(I834,'[2]Phan ca HK1-2024'!$B$371:$G$555,6,0)</f>
        <v>16/09/2024</v>
      </c>
      <c r="N834" s="33"/>
      <c r="O834" s="2" t="s">
        <v>3646</v>
      </c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</row>
    <row r="835" spans="1:43" s="3" customFormat="1" ht="23.25" hidden="1" customHeight="1">
      <c r="A835" s="28">
        <v>820</v>
      </c>
      <c r="B835" s="94" t="str">
        <f t="shared" si="14"/>
        <v>20241FL6136K19.9</v>
      </c>
      <c r="C835" s="93" t="s">
        <v>2647</v>
      </c>
      <c r="D835" s="139" t="str">
        <f>VLOOKUP(E835,[2]KHĐT_HKI_K19!$G$5:$AE$771,25,0)</f>
        <v>FL6136</v>
      </c>
      <c r="E835" s="55" t="s">
        <v>160</v>
      </c>
      <c r="F835" s="32" t="s">
        <v>46</v>
      </c>
      <c r="G835" s="30" t="s">
        <v>4</v>
      </c>
      <c r="H835" s="44" t="s">
        <v>389</v>
      </c>
      <c r="I835" s="52" t="s">
        <v>305</v>
      </c>
      <c r="J835" s="93" t="s">
        <v>3756</v>
      </c>
      <c r="K835" s="69"/>
      <c r="L835" s="38">
        <v>9</v>
      </c>
      <c r="M835" s="41" t="str">
        <f>VLOOKUP(I835,'[2]Phan ca HK1-2024'!$B$371:$G$555,6,0)</f>
        <v>16/09/2024</v>
      </c>
      <c r="N835" s="33"/>
      <c r="O835" s="2" t="s">
        <v>3646</v>
      </c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</row>
    <row r="836" spans="1:43" s="3" customFormat="1" ht="23.25" hidden="1" customHeight="1">
      <c r="A836" s="28">
        <v>821</v>
      </c>
      <c r="B836" s="94" t="str">
        <f t="shared" si="14"/>
        <v>20241FL6136K19.10</v>
      </c>
      <c r="C836" s="93" t="s">
        <v>2650</v>
      </c>
      <c r="D836" s="139" t="str">
        <f>VLOOKUP(E836,[2]KHĐT_HKI_K19!$G$5:$AE$771,25,0)</f>
        <v>FL6136</v>
      </c>
      <c r="E836" s="55" t="s">
        <v>160</v>
      </c>
      <c r="F836" s="32" t="s">
        <v>47</v>
      </c>
      <c r="G836" s="30" t="s">
        <v>1</v>
      </c>
      <c r="H836" s="44" t="s">
        <v>389</v>
      </c>
      <c r="I836" s="52" t="s">
        <v>305</v>
      </c>
      <c r="J836" s="93" t="s">
        <v>3756</v>
      </c>
      <c r="K836" s="69"/>
      <c r="L836" s="38">
        <v>10</v>
      </c>
      <c r="M836" s="41" t="str">
        <f>VLOOKUP(I836,'[2]Phan ca HK1-2024'!$B$371:$G$555,6,0)</f>
        <v>16/09/2024</v>
      </c>
      <c r="N836" s="33"/>
      <c r="O836" s="2" t="s">
        <v>3646</v>
      </c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</row>
    <row r="837" spans="1:43" ht="23.25" hidden="1" customHeight="1">
      <c r="A837" s="28">
        <v>822</v>
      </c>
      <c r="B837" s="94" t="str">
        <f t="shared" si="14"/>
        <v>20241FL6136K19.10</v>
      </c>
      <c r="C837" s="93" t="s">
        <v>2650</v>
      </c>
      <c r="D837" s="139" t="str">
        <f>VLOOKUP(E837,[2]KHĐT_HKI_K19!$G$5:$AE$771,25,0)</f>
        <v>FL6136</v>
      </c>
      <c r="E837" s="55" t="s">
        <v>160</v>
      </c>
      <c r="F837" s="32" t="s">
        <v>47</v>
      </c>
      <c r="G837" s="30" t="s">
        <v>4</v>
      </c>
      <c r="H837" s="44" t="s">
        <v>389</v>
      </c>
      <c r="I837" s="52" t="s">
        <v>305</v>
      </c>
      <c r="J837" s="93" t="s">
        <v>3756</v>
      </c>
      <c r="K837" s="69"/>
      <c r="L837" s="38">
        <v>10</v>
      </c>
      <c r="M837" s="41" t="str">
        <f>VLOOKUP(I837,'[2]Phan ca HK1-2024'!$B$371:$G$555,6,0)</f>
        <v>16/09/2024</v>
      </c>
      <c r="N837" s="33"/>
      <c r="O837" s="2" t="s">
        <v>3646</v>
      </c>
    </row>
    <row r="838" spans="1:43" ht="23.25" hidden="1" customHeight="1">
      <c r="A838" s="28">
        <v>823</v>
      </c>
      <c r="B838" s="94" t="str">
        <f t="shared" si="14"/>
        <v>20241FL6136K19.11</v>
      </c>
      <c r="C838" s="93" t="s">
        <v>2653</v>
      </c>
      <c r="D838" s="139" t="str">
        <f>VLOOKUP(E838,[2]KHĐT_HKI_K19!$G$5:$AE$771,25,0)</f>
        <v>FL6136</v>
      </c>
      <c r="E838" s="55" t="s">
        <v>160</v>
      </c>
      <c r="F838" s="32" t="s">
        <v>48</v>
      </c>
      <c r="G838" s="30" t="s">
        <v>1</v>
      </c>
      <c r="H838" s="44" t="s">
        <v>386</v>
      </c>
      <c r="I838" s="52" t="s">
        <v>307</v>
      </c>
      <c r="J838" s="93" t="s">
        <v>3757</v>
      </c>
      <c r="K838" s="69"/>
      <c r="L838" s="38">
        <v>11</v>
      </c>
      <c r="M838" s="41" t="str">
        <f>VLOOKUP(I838,'[2]Phan ca HK1-2024'!$B$371:$G$555,6,0)</f>
        <v>16/09/2024</v>
      </c>
      <c r="N838" s="33"/>
      <c r="O838" s="2" t="s">
        <v>3646</v>
      </c>
    </row>
    <row r="839" spans="1:43" ht="23.25" hidden="1" customHeight="1">
      <c r="A839" s="28">
        <v>824</v>
      </c>
      <c r="B839" s="94" t="str">
        <f t="shared" si="14"/>
        <v>20241FL6136K19.11</v>
      </c>
      <c r="C839" s="93" t="s">
        <v>2653</v>
      </c>
      <c r="D839" s="139" t="str">
        <f>VLOOKUP(E839,[2]KHĐT_HKI_K19!$G$5:$AE$771,25,0)</f>
        <v>FL6136</v>
      </c>
      <c r="E839" s="55" t="s">
        <v>160</v>
      </c>
      <c r="F839" s="32" t="s">
        <v>48</v>
      </c>
      <c r="G839" s="30" t="s">
        <v>4</v>
      </c>
      <c r="H839" s="44" t="s">
        <v>386</v>
      </c>
      <c r="I839" s="52" t="s">
        <v>307</v>
      </c>
      <c r="J839" s="93" t="s">
        <v>3757</v>
      </c>
      <c r="K839" s="69"/>
      <c r="L839" s="38">
        <v>11</v>
      </c>
      <c r="M839" s="41" t="str">
        <f>VLOOKUP(I839,'[2]Phan ca HK1-2024'!$B$371:$G$555,6,0)</f>
        <v>16/09/2024</v>
      </c>
      <c r="N839" s="33"/>
      <c r="O839" s="2" t="s">
        <v>3646</v>
      </c>
    </row>
    <row r="840" spans="1:43" ht="23.25" hidden="1" customHeight="1">
      <c r="A840" s="28">
        <v>825</v>
      </c>
      <c r="B840" s="94" t="str">
        <f t="shared" si="14"/>
        <v>20241FL6136K19.12</v>
      </c>
      <c r="C840" s="93" t="s">
        <v>2656</v>
      </c>
      <c r="D840" s="139" t="str">
        <f>VLOOKUP(E840,[2]KHĐT_HKI_K19!$G$5:$AE$771,25,0)</f>
        <v>FL6136</v>
      </c>
      <c r="E840" s="55" t="s">
        <v>160</v>
      </c>
      <c r="F840" s="32" t="s">
        <v>45</v>
      </c>
      <c r="G840" s="30" t="s">
        <v>1</v>
      </c>
      <c r="H840" s="44" t="s">
        <v>389</v>
      </c>
      <c r="I840" s="52" t="s">
        <v>307</v>
      </c>
      <c r="J840" s="93" t="s">
        <v>3757</v>
      </c>
      <c r="K840" s="69"/>
      <c r="L840" s="38">
        <v>12</v>
      </c>
      <c r="M840" s="41" t="str">
        <f>VLOOKUP(I840,'[2]Phan ca HK1-2024'!$B$371:$G$555,6,0)</f>
        <v>16/09/2024</v>
      </c>
      <c r="N840" s="33"/>
      <c r="O840" s="2" t="s">
        <v>3646</v>
      </c>
    </row>
    <row r="841" spans="1:43" ht="23.25" hidden="1" customHeight="1">
      <c r="A841" s="28">
        <v>826</v>
      </c>
      <c r="B841" s="94" t="str">
        <f t="shared" si="14"/>
        <v>20241FL6136K19.12</v>
      </c>
      <c r="C841" s="93" t="s">
        <v>2656</v>
      </c>
      <c r="D841" s="139" t="str">
        <f>VLOOKUP(E841,[2]KHĐT_HKI_K19!$G$5:$AE$771,25,0)</f>
        <v>FL6136</v>
      </c>
      <c r="E841" s="55" t="s">
        <v>160</v>
      </c>
      <c r="F841" s="32" t="s">
        <v>45</v>
      </c>
      <c r="G841" s="30" t="s">
        <v>4</v>
      </c>
      <c r="H841" s="44" t="s">
        <v>389</v>
      </c>
      <c r="I841" s="52" t="s">
        <v>307</v>
      </c>
      <c r="J841" s="93" t="s">
        <v>3757</v>
      </c>
      <c r="K841" s="69"/>
      <c r="L841" s="38">
        <v>12</v>
      </c>
      <c r="M841" s="41" t="str">
        <f>VLOOKUP(I841,'[2]Phan ca HK1-2024'!$B$371:$G$555,6,0)</f>
        <v>16/09/2024</v>
      </c>
      <c r="N841" s="33"/>
      <c r="O841" s="2" t="s">
        <v>3646</v>
      </c>
    </row>
    <row r="842" spans="1:43" ht="23.25" hidden="1" customHeight="1">
      <c r="A842" s="28">
        <v>827</v>
      </c>
      <c r="B842" s="94" t="str">
        <f t="shared" si="14"/>
        <v>20241FL6136K19.13</v>
      </c>
      <c r="C842" s="93" t="s">
        <v>2659</v>
      </c>
      <c r="D842" s="139" t="str">
        <f>VLOOKUP(E842,[2]KHĐT_HKI_K19!$G$5:$AE$771,25,0)</f>
        <v>FL6136</v>
      </c>
      <c r="E842" s="55" t="s">
        <v>160</v>
      </c>
      <c r="F842" s="32" t="s">
        <v>46</v>
      </c>
      <c r="G842" s="30" t="s">
        <v>1</v>
      </c>
      <c r="H842" s="44" t="s">
        <v>399</v>
      </c>
      <c r="I842" s="52" t="s">
        <v>374</v>
      </c>
      <c r="J842" s="93" t="s">
        <v>3758</v>
      </c>
      <c r="K842" s="69"/>
      <c r="L842" s="38">
        <v>13</v>
      </c>
      <c r="M842" s="41" t="str">
        <f>VLOOKUP(I842,'[2]Phan ca HK1-2024'!$B$371:$G$555,6,0)</f>
        <v>16/09/2024</v>
      </c>
      <c r="N842" s="33"/>
      <c r="O842" s="2" t="s">
        <v>3646</v>
      </c>
    </row>
    <row r="843" spans="1:43" ht="23.25" hidden="1" customHeight="1">
      <c r="A843" s="28">
        <v>828</v>
      </c>
      <c r="B843" s="94" t="str">
        <f t="shared" si="14"/>
        <v>20241FL6136K19.13</v>
      </c>
      <c r="C843" s="93" t="s">
        <v>2659</v>
      </c>
      <c r="D843" s="139" t="str">
        <f>VLOOKUP(E843,[2]KHĐT_HKI_K19!$G$5:$AE$771,25,0)</f>
        <v>FL6136</v>
      </c>
      <c r="E843" s="55" t="s">
        <v>160</v>
      </c>
      <c r="F843" s="32" t="s">
        <v>46</v>
      </c>
      <c r="G843" s="30" t="s">
        <v>4</v>
      </c>
      <c r="H843" s="44" t="s">
        <v>399</v>
      </c>
      <c r="I843" s="52" t="s">
        <v>374</v>
      </c>
      <c r="J843" s="93" t="s">
        <v>3758</v>
      </c>
      <c r="K843" s="69"/>
      <c r="L843" s="38">
        <v>13</v>
      </c>
      <c r="M843" s="41" t="str">
        <f>VLOOKUP(I843,'[2]Phan ca HK1-2024'!$B$371:$G$555,6,0)</f>
        <v>16/09/2024</v>
      </c>
      <c r="N843" s="33"/>
      <c r="O843" s="2" t="s">
        <v>3646</v>
      </c>
    </row>
    <row r="844" spans="1:43" ht="23.25" hidden="1" customHeight="1">
      <c r="A844" s="28">
        <v>829</v>
      </c>
      <c r="B844" s="94" t="str">
        <f t="shared" si="14"/>
        <v>20241FL6136K19.14</v>
      </c>
      <c r="C844" s="93" t="s">
        <v>2662</v>
      </c>
      <c r="D844" s="139" t="str">
        <f>VLOOKUP(E844,[2]KHĐT_HKI_K19!$G$5:$AE$771,25,0)</f>
        <v>FL6136</v>
      </c>
      <c r="E844" s="55" t="s">
        <v>160</v>
      </c>
      <c r="F844" s="32" t="s">
        <v>47</v>
      </c>
      <c r="G844" s="30" t="s">
        <v>1</v>
      </c>
      <c r="H844" s="44" t="s">
        <v>401</v>
      </c>
      <c r="I844" s="52" t="s">
        <v>374</v>
      </c>
      <c r="J844" s="93" t="s">
        <v>3758</v>
      </c>
      <c r="K844" s="69"/>
      <c r="L844" s="38">
        <v>14</v>
      </c>
      <c r="M844" s="41" t="str">
        <f>VLOOKUP(I844,'[2]Phan ca HK1-2024'!$B$371:$G$555,6,0)</f>
        <v>16/09/2024</v>
      </c>
      <c r="N844" s="33"/>
      <c r="O844" s="2" t="s">
        <v>3646</v>
      </c>
    </row>
    <row r="845" spans="1:43" ht="23.25" hidden="1" customHeight="1">
      <c r="A845" s="28">
        <v>830</v>
      </c>
      <c r="B845" s="94" t="str">
        <f t="shared" si="14"/>
        <v>20241FL6136K19.14</v>
      </c>
      <c r="C845" s="93" t="s">
        <v>2662</v>
      </c>
      <c r="D845" s="139" t="str">
        <f>VLOOKUP(E845,[2]KHĐT_HKI_K19!$G$5:$AE$771,25,0)</f>
        <v>FL6136</v>
      </c>
      <c r="E845" s="55" t="s">
        <v>160</v>
      </c>
      <c r="F845" s="32" t="s">
        <v>47</v>
      </c>
      <c r="G845" s="30" t="s">
        <v>4</v>
      </c>
      <c r="H845" s="44" t="s">
        <v>401</v>
      </c>
      <c r="I845" s="52" t="s">
        <v>374</v>
      </c>
      <c r="J845" s="93" t="s">
        <v>3758</v>
      </c>
      <c r="K845" s="69"/>
      <c r="L845" s="38">
        <v>14</v>
      </c>
      <c r="M845" s="41" t="str">
        <f>VLOOKUP(I845,'[2]Phan ca HK1-2024'!$B$371:$G$555,6,0)</f>
        <v>16/09/2024</v>
      </c>
      <c r="N845" s="33"/>
      <c r="O845" s="2" t="s">
        <v>3646</v>
      </c>
    </row>
    <row r="846" spans="1:43" ht="23.25" hidden="1" customHeight="1">
      <c r="A846" s="28">
        <v>831</v>
      </c>
      <c r="B846" s="94" t="str">
        <f t="shared" si="14"/>
        <v>20241FL6154K19.1</v>
      </c>
      <c r="C846" s="93" t="s">
        <v>2665</v>
      </c>
      <c r="D846" s="139" t="str">
        <f>VLOOKUP(E846,[2]KHĐT_HKI_K19!$G$5:$AE$771,25,0)</f>
        <v>FL6154</v>
      </c>
      <c r="E846" s="55" t="s">
        <v>289</v>
      </c>
      <c r="F846" s="32" t="s">
        <v>46</v>
      </c>
      <c r="G846" s="30" t="s">
        <v>1</v>
      </c>
      <c r="H846" s="44" t="s">
        <v>42</v>
      </c>
      <c r="I846" s="60" t="s">
        <v>328</v>
      </c>
      <c r="J846" s="93" t="s">
        <v>3679</v>
      </c>
      <c r="K846" s="69"/>
      <c r="L846" s="38">
        <v>1</v>
      </c>
      <c r="M846" s="41" t="str">
        <f>VLOOKUP(I846,'[2]Phan ca HK1-2024'!$B$371:$G$555,6,0)</f>
        <v>16/09/2024</v>
      </c>
      <c r="N846" s="33"/>
      <c r="O846" s="2" t="s">
        <v>3646</v>
      </c>
    </row>
    <row r="847" spans="1:43" ht="23.25" hidden="1" customHeight="1">
      <c r="A847" s="28">
        <v>832</v>
      </c>
      <c r="B847" s="94" t="str">
        <f t="shared" si="14"/>
        <v>20241FL6154K19.1</v>
      </c>
      <c r="C847" s="93" t="s">
        <v>2665</v>
      </c>
      <c r="D847" s="139" t="str">
        <f>VLOOKUP(E847,[2]KHĐT_HKI_K19!$G$5:$AE$771,25,0)</f>
        <v>FL6154</v>
      </c>
      <c r="E847" s="55" t="s">
        <v>289</v>
      </c>
      <c r="F847" s="32" t="s">
        <v>46</v>
      </c>
      <c r="G847" s="30" t="s">
        <v>4</v>
      </c>
      <c r="H847" s="44" t="s">
        <v>42</v>
      </c>
      <c r="I847" s="60" t="s">
        <v>328</v>
      </c>
      <c r="J847" s="93" t="s">
        <v>3679</v>
      </c>
      <c r="K847" s="69"/>
      <c r="L847" s="38">
        <v>1</v>
      </c>
      <c r="M847" s="41" t="str">
        <f>VLOOKUP(I847,'[2]Phan ca HK1-2024'!$B$371:$G$555,6,0)</f>
        <v>16/09/2024</v>
      </c>
      <c r="N847" s="33"/>
      <c r="O847" s="2" t="s">
        <v>3646</v>
      </c>
    </row>
    <row r="848" spans="1:43" ht="23.25" hidden="1" customHeight="1">
      <c r="A848" s="28">
        <v>833</v>
      </c>
      <c r="B848" s="94" t="str">
        <f t="shared" si="14"/>
        <v>20241FL6154K19.2</v>
      </c>
      <c r="C848" s="93" t="s">
        <v>2668</v>
      </c>
      <c r="D848" s="139" t="str">
        <f>VLOOKUP(E848,[2]KHĐT_HKI_K19!$G$5:$AE$771,25,0)</f>
        <v>FL6154</v>
      </c>
      <c r="E848" s="55" t="s">
        <v>289</v>
      </c>
      <c r="F848" s="32" t="s">
        <v>47</v>
      </c>
      <c r="G848" s="30" t="s">
        <v>1</v>
      </c>
      <c r="H848" s="44" t="s">
        <v>42</v>
      </c>
      <c r="I848" s="60" t="s">
        <v>328</v>
      </c>
      <c r="J848" s="93" t="s">
        <v>3679</v>
      </c>
      <c r="K848" s="69"/>
      <c r="L848" s="38">
        <v>2</v>
      </c>
      <c r="M848" s="41" t="str">
        <f>VLOOKUP(I848,'[2]Phan ca HK1-2024'!$B$371:$G$555,6,0)</f>
        <v>16/09/2024</v>
      </c>
      <c r="N848" s="33"/>
      <c r="O848" s="2" t="s">
        <v>3646</v>
      </c>
    </row>
    <row r="849" spans="1:43" ht="23.25" hidden="1" customHeight="1">
      <c r="A849" s="28">
        <v>834</v>
      </c>
      <c r="B849" s="94" t="str">
        <f t="shared" si="14"/>
        <v>20241FL6154K19.2</v>
      </c>
      <c r="C849" s="93" t="s">
        <v>2668</v>
      </c>
      <c r="D849" s="139" t="str">
        <f>VLOOKUP(E849,[2]KHĐT_HKI_K19!$G$5:$AE$771,25,0)</f>
        <v>FL6154</v>
      </c>
      <c r="E849" s="55" t="s">
        <v>289</v>
      </c>
      <c r="F849" s="32" t="s">
        <v>47</v>
      </c>
      <c r="G849" s="30" t="s">
        <v>4</v>
      </c>
      <c r="H849" s="44" t="s">
        <v>42</v>
      </c>
      <c r="I849" s="60" t="s">
        <v>328</v>
      </c>
      <c r="J849" s="93" t="s">
        <v>3679</v>
      </c>
      <c r="K849" s="69"/>
      <c r="L849" s="38">
        <v>2</v>
      </c>
      <c r="M849" s="41" t="str">
        <f>VLOOKUP(I849,'[2]Phan ca HK1-2024'!$B$371:$G$555,6,0)</f>
        <v>16/09/2024</v>
      </c>
      <c r="N849" s="33"/>
      <c r="O849" s="2" t="s">
        <v>3646</v>
      </c>
    </row>
    <row r="850" spans="1:43" ht="23.25" hidden="1" customHeight="1">
      <c r="A850" s="28">
        <v>835</v>
      </c>
      <c r="B850" s="94" t="str">
        <f t="shared" si="14"/>
        <v>20241FL6154K19.3</v>
      </c>
      <c r="C850" s="93" t="s">
        <v>2671</v>
      </c>
      <c r="D850" s="139" t="str">
        <f>VLOOKUP(E850,[2]KHĐT_HKI_K19!$G$5:$AE$771,25,0)</f>
        <v>FL6154</v>
      </c>
      <c r="E850" s="55" t="s">
        <v>289</v>
      </c>
      <c r="F850" s="32" t="s">
        <v>48</v>
      </c>
      <c r="G850" s="30" t="s">
        <v>0</v>
      </c>
      <c r="H850" s="44" t="s">
        <v>59</v>
      </c>
      <c r="I850" s="52" t="s">
        <v>321</v>
      </c>
      <c r="J850" s="93" t="s">
        <v>3688</v>
      </c>
      <c r="K850" s="69"/>
      <c r="L850" s="38">
        <v>3</v>
      </c>
      <c r="M850" s="41" t="str">
        <f>VLOOKUP(I850,'[2]Phan ca HK1-2024'!$B$371:$G$555,6,0)</f>
        <v>16/09/2024</v>
      </c>
      <c r="N850" s="33"/>
      <c r="O850" s="2" t="s">
        <v>3646</v>
      </c>
    </row>
    <row r="851" spans="1:43" ht="23.25" hidden="1" customHeight="1">
      <c r="A851" s="28">
        <v>836</v>
      </c>
      <c r="B851" s="94" t="str">
        <f t="shared" si="14"/>
        <v>20241FL6154K19.3</v>
      </c>
      <c r="C851" s="93" t="s">
        <v>2671</v>
      </c>
      <c r="D851" s="139" t="str">
        <f>VLOOKUP(E851,[2]KHĐT_HKI_K19!$G$5:$AE$771,25,0)</f>
        <v>FL6154</v>
      </c>
      <c r="E851" s="55" t="s">
        <v>289</v>
      </c>
      <c r="F851" s="32" t="s">
        <v>48</v>
      </c>
      <c r="G851" s="30" t="s">
        <v>3</v>
      </c>
      <c r="H851" s="44" t="s">
        <v>59</v>
      </c>
      <c r="I851" s="52" t="s">
        <v>321</v>
      </c>
      <c r="J851" s="93" t="s">
        <v>3688</v>
      </c>
      <c r="K851" s="69"/>
      <c r="L851" s="38">
        <v>3</v>
      </c>
      <c r="M851" s="41" t="str">
        <f>VLOOKUP(I851,'[2]Phan ca HK1-2024'!$B$371:$G$555,6,0)</f>
        <v>16/09/2024</v>
      </c>
      <c r="N851" s="33"/>
      <c r="O851" s="2" t="s">
        <v>3646</v>
      </c>
    </row>
    <row r="852" spans="1:43" ht="23.25" hidden="1" customHeight="1">
      <c r="A852" s="28">
        <v>837</v>
      </c>
      <c r="B852" s="94" t="str">
        <f t="shared" si="14"/>
        <v>20241FL6154K19.4</v>
      </c>
      <c r="C852" s="93" t="s">
        <v>2674</v>
      </c>
      <c r="D852" s="139" t="str">
        <f>VLOOKUP(E852,[2]KHĐT_HKI_K19!$G$5:$AE$771,25,0)</f>
        <v>FL6154</v>
      </c>
      <c r="E852" s="55" t="s">
        <v>289</v>
      </c>
      <c r="F852" s="32" t="s">
        <v>45</v>
      </c>
      <c r="G852" s="30" t="s">
        <v>0</v>
      </c>
      <c r="H852" s="44" t="s">
        <v>59</v>
      </c>
      <c r="I852" s="52" t="s">
        <v>321</v>
      </c>
      <c r="J852" s="93" t="s">
        <v>3688</v>
      </c>
      <c r="K852" s="69"/>
      <c r="L852" s="38">
        <v>4</v>
      </c>
      <c r="M852" s="41" t="str">
        <f>VLOOKUP(I852,'[2]Phan ca HK1-2024'!$B$371:$G$555,6,0)</f>
        <v>16/09/2024</v>
      </c>
      <c r="N852" s="33"/>
      <c r="O852" s="2" t="s">
        <v>3646</v>
      </c>
    </row>
    <row r="853" spans="1:43" ht="23.25" hidden="1" customHeight="1">
      <c r="A853" s="28">
        <v>838</v>
      </c>
      <c r="B853" s="94" t="str">
        <f t="shared" si="14"/>
        <v>20241FL6154K19.4</v>
      </c>
      <c r="C853" s="93" t="s">
        <v>2674</v>
      </c>
      <c r="D853" s="139" t="str">
        <f>VLOOKUP(E853,[2]KHĐT_HKI_K19!$G$5:$AE$771,25,0)</f>
        <v>FL6154</v>
      </c>
      <c r="E853" s="55" t="s">
        <v>289</v>
      </c>
      <c r="F853" s="32" t="s">
        <v>45</v>
      </c>
      <c r="G853" s="30" t="s">
        <v>3</v>
      </c>
      <c r="H853" s="44" t="s">
        <v>59</v>
      </c>
      <c r="I853" s="52" t="s">
        <v>321</v>
      </c>
      <c r="J853" s="93" t="s">
        <v>3688</v>
      </c>
      <c r="K853" s="69"/>
      <c r="L853" s="38">
        <v>4</v>
      </c>
      <c r="M853" s="41" t="str">
        <f>VLOOKUP(I853,'[2]Phan ca HK1-2024'!$B$371:$G$555,6,0)</f>
        <v>16/09/2024</v>
      </c>
      <c r="N853" s="33"/>
      <c r="O853" s="2" t="s">
        <v>3646</v>
      </c>
    </row>
    <row r="854" spans="1:43" ht="23.25" hidden="1" customHeight="1">
      <c r="A854" s="28">
        <v>839</v>
      </c>
      <c r="B854" s="94" t="str">
        <f t="shared" si="14"/>
        <v>20241FL6154K19.5</v>
      </c>
      <c r="C854" s="93" t="s">
        <v>2677</v>
      </c>
      <c r="D854" s="139" t="str">
        <f>VLOOKUP(E854,[2]KHĐT_HKI_K19!$G$5:$AE$771,25,0)</f>
        <v>FL6154</v>
      </c>
      <c r="E854" s="55" t="s">
        <v>289</v>
      </c>
      <c r="F854" s="32" t="s">
        <v>46</v>
      </c>
      <c r="G854" s="30" t="s">
        <v>0</v>
      </c>
      <c r="H854" s="44" t="s">
        <v>59</v>
      </c>
      <c r="I854" s="52" t="s">
        <v>322</v>
      </c>
      <c r="J854" s="93" t="s">
        <v>3689</v>
      </c>
      <c r="K854" s="69"/>
      <c r="L854" s="38">
        <v>5</v>
      </c>
      <c r="M854" s="41" t="str">
        <f>VLOOKUP(I854,'[2]Phan ca HK1-2024'!$B$371:$G$555,6,0)</f>
        <v>16/09/2024</v>
      </c>
      <c r="N854" s="24"/>
      <c r="O854" s="2" t="s">
        <v>3646</v>
      </c>
      <c r="AQ854" s="3"/>
    </row>
    <row r="855" spans="1:43" ht="23.25" hidden="1" customHeight="1">
      <c r="A855" s="28">
        <v>840</v>
      </c>
      <c r="B855" s="94" t="str">
        <f t="shared" si="14"/>
        <v>20241FL6154K19.5</v>
      </c>
      <c r="C855" s="93" t="s">
        <v>2677</v>
      </c>
      <c r="D855" s="139" t="str">
        <f>VLOOKUP(E855,[2]KHĐT_HKI_K19!$G$5:$AE$771,25,0)</f>
        <v>FL6154</v>
      </c>
      <c r="E855" s="55" t="s">
        <v>289</v>
      </c>
      <c r="F855" s="32" t="s">
        <v>46</v>
      </c>
      <c r="G855" s="30" t="s">
        <v>3</v>
      </c>
      <c r="H855" s="44" t="s">
        <v>59</v>
      </c>
      <c r="I855" s="52" t="s">
        <v>322</v>
      </c>
      <c r="J855" s="93" t="s">
        <v>3689</v>
      </c>
      <c r="K855" s="69"/>
      <c r="L855" s="38">
        <v>5</v>
      </c>
      <c r="M855" s="41" t="str">
        <f>VLOOKUP(I855,'[2]Phan ca HK1-2024'!$B$371:$G$555,6,0)</f>
        <v>16/09/2024</v>
      </c>
      <c r="N855" s="33"/>
      <c r="O855" s="2" t="s">
        <v>3646</v>
      </c>
    </row>
    <row r="856" spans="1:43" ht="23.25" hidden="1" customHeight="1">
      <c r="A856" s="28">
        <v>841</v>
      </c>
      <c r="B856" s="94" t="str">
        <f t="shared" si="14"/>
        <v>20241FL6154K19.6</v>
      </c>
      <c r="C856" s="93" t="s">
        <v>2680</v>
      </c>
      <c r="D856" s="139" t="str">
        <f>VLOOKUP(E856,[2]KHĐT_HKI_K19!$G$5:$AE$771,25,0)</f>
        <v>FL6154</v>
      </c>
      <c r="E856" s="55" t="s">
        <v>289</v>
      </c>
      <c r="F856" s="32" t="s">
        <v>47</v>
      </c>
      <c r="G856" s="30" t="s">
        <v>0</v>
      </c>
      <c r="H856" s="44" t="s">
        <v>59</v>
      </c>
      <c r="I856" s="52" t="s">
        <v>322</v>
      </c>
      <c r="J856" s="93" t="s">
        <v>3689</v>
      </c>
      <c r="K856" s="69"/>
      <c r="L856" s="38">
        <v>6</v>
      </c>
      <c r="M856" s="41" t="str">
        <f>VLOOKUP(I856,'[2]Phan ca HK1-2024'!$B$371:$G$555,6,0)</f>
        <v>16/09/2024</v>
      </c>
      <c r="N856" s="24"/>
      <c r="O856" s="2" t="s">
        <v>3646</v>
      </c>
      <c r="AQ856" s="3"/>
    </row>
    <row r="857" spans="1:43" ht="23.25" hidden="1" customHeight="1">
      <c r="A857" s="28">
        <v>842</v>
      </c>
      <c r="B857" s="94" t="str">
        <f t="shared" si="14"/>
        <v>20241FL6154K19.6</v>
      </c>
      <c r="C857" s="93" t="s">
        <v>2680</v>
      </c>
      <c r="D857" s="139" t="str">
        <f>VLOOKUP(E857,[2]KHĐT_HKI_K19!$G$5:$AE$771,25,0)</f>
        <v>FL6154</v>
      </c>
      <c r="E857" s="55" t="s">
        <v>289</v>
      </c>
      <c r="F857" s="32" t="s">
        <v>47</v>
      </c>
      <c r="G857" s="30" t="s">
        <v>3</v>
      </c>
      <c r="H857" s="44" t="s">
        <v>59</v>
      </c>
      <c r="I857" s="52" t="s">
        <v>322</v>
      </c>
      <c r="J857" s="93" t="s">
        <v>3689</v>
      </c>
      <c r="K857" s="69"/>
      <c r="L857" s="38">
        <v>6</v>
      </c>
      <c r="M857" s="41" t="str">
        <f>VLOOKUP(I857,'[2]Phan ca HK1-2024'!$B$371:$G$555,6,0)</f>
        <v>16/09/2024</v>
      </c>
      <c r="N857" s="33"/>
      <c r="O857" s="2" t="s">
        <v>3646</v>
      </c>
    </row>
    <row r="858" spans="1:43" ht="23.25" hidden="1" customHeight="1">
      <c r="A858" s="28">
        <v>843</v>
      </c>
      <c r="B858" s="94" t="str">
        <f t="shared" si="14"/>
        <v>20241FL6154K19.7</v>
      </c>
      <c r="C858" s="93" t="s">
        <v>2683</v>
      </c>
      <c r="D858" s="139" t="str">
        <f>VLOOKUP(E858,[2]KHĐT_HKI_K19!$G$5:$AE$771,25,0)</f>
        <v>FL6154</v>
      </c>
      <c r="E858" s="55" t="s">
        <v>289</v>
      </c>
      <c r="F858" s="32" t="s">
        <v>48</v>
      </c>
      <c r="G858" s="30" t="s">
        <v>1</v>
      </c>
      <c r="H858" s="44" t="s">
        <v>59</v>
      </c>
      <c r="I858" s="52" t="s">
        <v>323</v>
      </c>
      <c r="J858" s="93" t="s">
        <v>3687</v>
      </c>
      <c r="K858" s="69"/>
      <c r="L858" s="38">
        <v>7</v>
      </c>
      <c r="M858" s="41" t="str">
        <f>VLOOKUP(I858,'[2]Phan ca HK1-2024'!$B$371:$G$555,6,0)</f>
        <v>16/09/2024</v>
      </c>
      <c r="N858" s="33"/>
      <c r="O858" s="2" t="s">
        <v>3646</v>
      </c>
    </row>
    <row r="859" spans="1:43" ht="23.25" hidden="1" customHeight="1">
      <c r="A859" s="28">
        <v>844</v>
      </c>
      <c r="B859" s="94" t="str">
        <f t="shared" si="14"/>
        <v>20241FL6154K19.7</v>
      </c>
      <c r="C859" s="93" t="s">
        <v>2683</v>
      </c>
      <c r="D859" s="139" t="str">
        <f>VLOOKUP(E859,[2]KHĐT_HKI_K19!$G$5:$AE$771,25,0)</f>
        <v>FL6154</v>
      </c>
      <c r="E859" s="55" t="s">
        <v>289</v>
      </c>
      <c r="F859" s="32" t="s">
        <v>48</v>
      </c>
      <c r="G859" s="30" t="s">
        <v>4</v>
      </c>
      <c r="H859" s="44" t="s">
        <v>59</v>
      </c>
      <c r="I859" s="52" t="s">
        <v>323</v>
      </c>
      <c r="J859" s="93" t="s">
        <v>3687</v>
      </c>
      <c r="K859" s="69"/>
      <c r="L859" s="38">
        <v>7</v>
      </c>
      <c r="M859" s="41" t="str">
        <f>VLOOKUP(I859,'[2]Phan ca HK1-2024'!$B$371:$G$555,6,0)</f>
        <v>16/09/2024</v>
      </c>
      <c r="N859" s="33"/>
      <c r="O859" s="2" t="s">
        <v>3646</v>
      </c>
    </row>
    <row r="860" spans="1:43" ht="23.25" hidden="1" customHeight="1">
      <c r="A860" s="28">
        <v>845</v>
      </c>
      <c r="B860" s="94" t="str">
        <f t="shared" si="14"/>
        <v>20241FL6154K19.8</v>
      </c>
      <c r="C860" s="93" t="s">
        <v>2686</v>
      </c>
      <c r="D860" s="139" t="str">
        <f>VLOOKUP(E860,[2]KHĐT_HKI_K19!$G$5:$AE$771,25,0)</f>
        <v>FL6154</v>
      </c>
      <c r="E860" s="55" t="s">
        <v>289</v>
      </c>
      <c r="F860" s="32" t="s">
        <v>45</v>
      </c>
      <c r="G860" s="30" t="s">
        <v>1</v>
      </c>
      <c r="H860" s="44" t="s">
        <v>59</v>
      </c>
      <c r="I860" s="52" t="s">
        <v>323</v>
      </c>
      <c r="J860" s="93" t="s">
        <v>3687</v>
      </c>
      <c r="K860" s="69"/>
      <c r="L860" s="38">
        <v>8</v>
      </c>
      <c r="M860" s="41" t="str">
        <f>VLOOKUP(I860,'[2]Phan ca HK1-2024'!$B$371:$G$555,6,0)</f>
        <v>16/09/2024</v>
      </c>
      <c r="N860" s="33"/>
      <c r="O860" s="2" t="s">
        <v>3646</v>
      </c>
    </row>
    <row r="861" spans="1:43" ht="23.25" hidden="1" customHeight="1">
      <c r="A861" s="28">
        <v>846</v>
      </c>
      <c r="B861" s="94" t="str">
        <f t="shared" si="14"/>
        <v>20241FL6154K19.8</v>
      </c>
      <c r="C861" s="93" t="s">
        <v>2686</v>
      </c>
      <c r="D861" s="139" t="str">
        <f>VLOOKUP(E861,[2]KHĐT_HKI_K19!$G$5:$AE$771,25,0)</f>
        <v>FL6154</v>
      </c>
      <c r="E861" s="55" t="s">
        <v>289</v>
      </c>
      <c r="F861" s="32" t="s">
        <v>45</v>
      </c>
      <c r="G861" s="30" t="s">
        <v>4</v>
      </c>
      <c r="H861" s="44" t="s">
        <v>59</v>
      </c>
      <c r="I861" s="52" t="s">
        <v>323</v>
      </c>
      <c r="J861" s="93" t="s">
        <v>3687</v>
      </c>
      <c r="K861" s="69"/>
      <c r="L861" s="38">
        <v>8</v>
      </c>
      <c r="M861" s="41" t="str">
        <f>VLOOKUP(I861,'[2]Phan ca HK1-2024'!$B$371:$G$555,6,0)</f>
        <v>16/09/2024</v>
      </c>
      <c r="N861" s="33"/>
      <c r="O861" s="2" t="s">
        <v>3646</v>
      </c>
    </row>
    <row r="862" spans="1:43" ht="23.25" hidden="1" customHeight="1">
      <c r="A862" s="28">
        <v>847</v>
      </c>
      <c r="B862" s="94" t="str">
        <f t="shared" si="14"/>
        <v>20241FL6154K19.9</v>
      </c>
      <c r="C862" s="93" t="s">
        <v>2689</v>
      </c>
      <c r="D862" s="139" t="str">
        <f>VLOOKUP(E862,[2]KHĐT_HKI_K19!$G$5:$AE$771,25,0)</f>
        <v>FL6154</v>
      </c>
      <c r="E862" s="55" t="s">
        <v>289</v>
      </c>
      <c r="F862" s="32" t="s">
        <v>46</v>
      </c>
      <c r="G862" s="30" t="s">
        <v>1</v>
      </c>
      <c r="H862" s="44" t="s">
        <v>59</v>
      </c>
      <c r="I862" s="52" t="s">
        <v>324</v>
      </c>
      <c r="J862" s="93" t="s">
        <v>3690</v>
      </c>
      <c r="K862" s="69"/>
      <c r="L862" s="38">
        <v>9</v>
      </c>
      <c r="M862" s="41" t="str">
        <f>VLOOKUP(I862,'[2]Phan ca HK1-2024'!$B$371:$G$555,6,0)</f>
        <v>16/09/2024</v>
      </c>
      <c r="N862" s="33"/>
      <c r="O862" s="2" t="s">
        <v>3646</v>
      </c>
    </row>
    <row r="863" spans="1:43" ht="23.25" hidden="1" customHeight="1">
      <c r="A863" s="28">
        <v>848</v>
      </c>
      <c r="B863" s="94" t="str">
        <f t="shared" si="14"/>
        <v>20241FL6154K19.9</v>
      </c>
      <c r="C863" s="93" t="s">
        <v>2689</v>
      </c>
      <c r="D863" s="139" t="str">
        <f>VLOOKUP(E863,[2]KHĐT_HKI_K19!$G$5:$AE$771,25,0)</f>
        <v>FL6154</v>
      </c>
      <c r="E863" s="55" t="s">
        <v>289</v>
      </c>
      <c r="F863" s="32" t="s">
        <v>46</v>
      </c>
      <c r="G863" s="30" t="s">
        <v>4</v>
      </c>
      <c r="H863" s="44" t="s">
        <v>59</v>
      </c>
      <c r="I863" s="52" t="s">
        <v>324</v>
      </c>
      <c r="J863" s="93" t="s">
        <v>3690</v>
      </c>
      <c r="K863" s="69" t="s">
        <v>3986</v>
      </c>
      <c r="L863" s="38">
        <v>9</v>
      </c>
      <c r="M863" s="41" t="str">
        <f>VLOOKUP(I863,'[2]Phan ca HK1-2024'!$B$371:$G$555,6,0)</f>
        <v>16/09/2024</v>
      </c>
      <c r="N863" s="33"/>
      <c r="O863" s="2" t="s">
        <v>3646</v>
      </c>
    </row>
    <row r="864" spans="1:43" ht="23.25" hidden="1" customHeight="1">
      <c r="A864" s="28">
        <v>849</v>
      </c>
      <c r="B864" s="94" t="str">
        <f t="shared" si="14"/>
        <v>20241FL6154K19.10</v>
      </c>
      <c r="C864" s="93" t="s">
        <v>2692</v>
      </c>
      <c r="D864" s="139" t="str">
        <f>VLOOKUP(E864,[2]KHĐT_HKI_K19!$G$5:$AE$771,25,0)</f>
        <v>FL6154</v>
      </c>
      <c r="E864" s="55" t="s">
        <v>289</v>
      </c>
      <c r="F864" s="32" t="s">
        <v>47</v>
      </c>
      <c r="G864" s="30" t="s">
        <v>1</v>
      </c>
      <c r="H864" s="44" t="s">
        <v>59</v>
      </c>
      <c r="I864" s="52" t="s">
        <v>324</v>
      </c>
      <c r="J864" s="93" t="s">
        <v>3690</v>
      </c>
      <c r="K864" s="69"/>
      <c r="L864" s="38">
        <v>10</v>
      </c>
      <c r="M864" s="41" t="str">
        <f>VLOOKUP(I864,'[2]Phan ca HK1-2024'!$B$371:$G$555,6,0)</f>
        <v>16/09/2024</v>
      </c>
      <c r="N864" s="33"/>
      <c r="O864" s="2" t="s">
        <v>3646</v>
      </c>
    </row>
    <row r="865" spans="1:15" ht="23.25" hidden="1" customHeight="1">
      <c r="A865" s="28">
        <v>850</v>
      </c>
      <c r="B865" s="94" t="str">
        <f t="shared" si="14"/>
        <v>20241FL6154K19.10</v>
      </c>
      <c r="C865" s="93" t="s">
        <v>2692</v>
      </c>
      <c r="D865" s="139" t="str">
        <f>VLOOKUP(E865,[2]KHĐT_HKI_K19!$G$5:$AE$771,25,0)</f>
        <v>FL6154</v>
      </c>
      <c r="E865" s="55" t="s">
        <v>289</v>
      </c>
      <c r="F865" s="32" t="s">
        <v>47</v>
      </c>
      <c r="G865" s="30" t="s">
        <v>4</v>
      </c>
      <c r="H865" s="44" t="s">
        <v>59</v>
      </c>
      <c r="I865" s="52" t="s">
        <v>324</v>
      </c>
      <c r="J865" s="93" t="s">
        <v>3690</v>
      </c>
      <c r="K865" s="69"/>
      <c r="L865" s="38">
        <v>10</v>
      </c>
      <c r="M865" s="41" t="str">
        <f>VLOOKUP(I865,'[2]Phan ca HK1-2024'!$B$371:$G$555,6,0)</f>
        <v>16/09/2024</v>
      </c>
      <c r="N865" s="33"/>
      <c r="O865" s="2" t="s">
        <v>3646</v>
      </c>
    </row>
    <row r="866" spans="1:15" ht="23.25" hidden="1" customHeight="1">
      <c r="A866" s="28">
        <v>851</v>
      </c>
      <c r="B866" s="94" t="str">
        <f t="shared" si="14"/>
        <v>20241FL6154K19.11</v>
      </c>
      <c r="C866" s="93" t="s">
        <v>2695</v>
      </c>
      <c r="D866" s="139" t="str">
        <f>VLOOKUP(E866,[2]KHĐT_HKI_K19!$G$5:$AE$771,25,0)</f>
        <v>FL6154</v>
      </c>
      <c r="E866" s="55" t="s">
        <v>289</v>
      </c>
      <c r="F866" s="32" t="s">
        <v>48</v>
      </c>
      <c r="G866" s="30" t="s">
        <v>1</v>
      </c>
      <c r="H866" s="44" t="s">
        <v>457</v>
      </c>
      <c r="I866" s="52" t="s">
        <v>325</v>
      </c>
      <c r="J866" s="93" t="s">
        <v>3691</v>
      </c>
      <c r="K866" s="69"/>
      <c r="L866" s="38">
        <v>11</v>
      </c>
      <c r="M866" s="41" t="str">
        <f>VLOOKUP(I866,'[2]Phan ca HK1-2024'!$B$371:$G$555,6,0)</f>
        <v>16/09/2024</v>
      </c>
      <c r="N866" s="33"/>
      <c r="O866" s="2" t="s">
        <v>3646</v>
      </c>
    </row>
    <row r="867" spans="1:15" ht="23.25" hidden="1" customHeight="1">
      <c r="A867" s="28">
        <v>852</v>
      </c>
      <c r="B867" s="94" t="str">
        <f t="shared" si="14"/>
        <v>20241FL6154K19.11</v>
      </c>
      <c r="C867" s="93" t="s">
        <v>2695</v>
      </c>
      <c r="D867" s="139" t="str">
        <f>VLOOKUP(E867,[2]KHĐT_HKI_K19!$G$5:$AE$771,25,0)</f>
        <v>FL6154</v>
      </c>
      <c r="E867" s="55" t="s">
        <v>289</v>
      </c>
      <c r="F867" s="32" t="s">
        <v>48</v>
      </c>
      <c r="G867" s="30" t="s">
        <v>4</v>
      </c>
      <c r="H867" s="44" t="s">
        <v>457</v>
      </c>
      <c r="I867" s="52" t="s">
        <v>325</v>
      </c>
      <c r="J867" s="93" t="s">
        <v>3691</v>
      </c>
      <c r="K867" s="69"/>
      <c r="L867" s="38">
        <v>11</v>
      </c>
      <c r="M867" s="41" t="str">
        <f>VLOOKUP(I867,'[2]Phan ca HK1-2024'!$B$371:$G$555,6,0)</f>
        <v>16/09/2024</v>
      </c>
      <c r="N867" s="33"/>
      <c r="O867" s="2" t="s">
        <v>3646</v>
      </c>
    </row>
    <row r="868" spans="1:15" ht="23.25" hidden="1" customHeight="1">
      <c r="A868" s="28">
        <v>853</v>
      </c>
      <c r="B868" s="94" t="str">
        <f t="shared" si="14"/>
        <v>20241FL6154K19.12</v>
      </c>
      <c r="C868" s="93" t="s">
        <v>2698</v>
      </c>
      <c r="D868" s="139" t="str">
        <f>VLOOKUP(E868,[2]KHĐT_HKI_K19!$G$5:$AE$771,25,0)</f>
        <v>FL6154</v>
      </c>
      <c r="E868" s="55" t="s">
        <v>289</v>
      </c>
      <c r="F868" s="32" t="s">
        <v>45</v>
      </c>
      <c r="G868" s="30" t="s">
        <v>1</v>
      </c>
      <c r="H868" s="44" t="s">
        <v>457</v>
      </c>
      <c r="I868" s="52" t="s">
        <v>325</v>
      </c>
      <c r="J868" s="93" t="s">
        <v>3691</v>
      </c>
      <c r="K868" s="69"/>
      <c r="L868" s="38">
        <v>12</v>
      </c>
      <c r="M868" s="41" t="str">
        <f>VLOOKUP(I868,'[2]Phan ca HK1-2024'!$B$371:$G$555,6,0)</f>
        <v>16/09/2024</v>
      </c>
      <c r="N868" s="33"/>
      <c r="O868" s="2" t="s">
        <v>3646</v>
      </c>
    </row>
    <row r="869" spans="1:15" ht="23.25" hidden="1" customHeight="1">
      <c r="A869" s="28">
        <v>854</v>
      </c>
      <c r="B869" s="94" t="str">
        <f t="shared" si="14"/>
        <v>20241FL6154K19.12</v>
      </c>
      <c r="C869" s="93" t="s">
        <v>2698</v>
      </c>
      <c r="D869" s="139" t="str">
        <f>VLOOKUP(E869,[2]KHĐT_HKI_K19!$G$5:$AE$771,25,0)</f>
        <v>FL6154</v>
      </c>
      <c r="E869" s="55" t="s">
        <v>289</v>
      </c>
      <c r="F869" s="32" t="s">
        <v>45</v>
      </c>
      <c r="G869" s="30" t="s">
        <v>4</v>
      </c>
      <c r="H869" s="44" t="s">
        <v>457</v>
      </c>
      <c r="I869" s="52" t="s">
        <v>325</v>
      </c>
      <c r="J869" s="93" t="s">
        <v>3691</v>
      </c>
      <c r="K869" s="69"/>
      <c r="L869" s="38">
        <v>12</v>
      </c>
      <c r="M869" s="41" t="str">
        <f>VLOOKUP(I869,'[2]Phan ca HK1-2024'!$B$371:$G$555,6,0)</f>
        <v>16/09/2024</v>
      </c>
      <c r="N869" s="33"/>
      <c r="O869" s="2" t="s">
        <v>3646</v>
      </c>
    </row>
    <row r="870" spans="1:15" ht="23.25" hidden="1" customHeight="1">
      <c r="A870" s="28">
        <v>855</v>
      </c>
      <c r="B870" s="94" t="str">
        <f t="shared" si="14"/>
        <v>20241FL6154K19.13</v>
      </c>
      <c r="C870" s="93" t="s">
        <v>2701</v>
      </c>
      <c r="D870" s="139" t="str">
        <f>VLOOKUP(E870,[2]KHĐT_HKI_K19!$G$5:$AE$771,25,0)</f>
        <v>FL6154</v>
      </c>
      <c r="E870" s="55" t="s">
        <v>289</v>
      </c>
      <c r="F870" s="32" t="s">
        <v>46</v>
      </c>
      <c r="G870" s="30" t="s">
        <v>1</v>
      </c>
      <c r="H870" s="44" t="s">
        <v>457</v>
      </c>
      <c r="I870" s="52" t="s">
        <v>326</v>
      </c>
      <c r="J870" s="93" t="s">
        <v>3692</v>
      </c>
      <c r="K870" s="69"/>
      <c r="L870" s="38">
        <v>13</v>
      </c>
      <c r="M870" s="41" t="str">
        <f>VLOOKUP(I870,'[2]Phan ca HK1-2024'!$B$371:$G$555,6,0)</f>
        <v>16/09/2024</v>
      </c>
      <c r="N870" s="33"/>
      <c r="O870" s="2" t="s">
        <v>3646</v>
      </c>
    </row>
    <row r="871" spans="1:15" ht="23.25" hidden="1" customHeight="1">
      <c r="A871" s="28">
        <v>856</v>
      </c>
      <c r="B871" s="94" t="str">
        <f t="shared" si="14"/>
        <v>20241FL6154K19.13</v>
      </c>
      <c r="C871" s="93" t="s">
        <v>2701</v>
      </c>
      <c r="D871" s="139" t="str">
        <f>VLOOKUP(E871,[2]KHĐT_HKI_K19!$G$5:$AE$771,25,0)</f>
        <v>FL6154</v>
      </c>
      <c r="E871" s="55" t="s">
        <v>289</v>
      </c>
      <c r="F871" s="32" t="s">
        <v>46</v>
      </c>
      <c r="G871" s="30" t="s">
        <v>4</v>
      </c>
      <c r="H871" s="44" t="s">
        <v>457</v>
      </c>
      <c r="I871" s="52" t="s">
        <v>326</v>
      </c>
      <c r="J871" s="93" t="s">
        <v>3692</v>
      </c>
      <c r="K871" s="69"/>
      <c r="L871" s="38">
        <v>13</v>
      </c>
      <c r="M871" s="41" t="str">
        <f>VLOOKUP(I871,'[2]Phan ca HK1-2024'!$B$371:$G$555,6,0)</f>
        <v>16/09/2024</v>
      </c>
      <c r="N871" s="33"/>
      <c r="O871" s="2" t="s">
        <v>3646</v>
      </c>
    </row>
    <row r="872" spans="1:15" ht="23.25" hidden="1" customHeight="1">
      <c r="A872" s="28">
        <v>857</v>
      </c>
      <c r="B872" s="94" t="str">
        <f t="shared" si="14"/>
        <v>20241FL6154K19.14</v>
      </c>
      <c r="C872" s="93" t="s">
        <v>2704</v>
      </c>
      <c r="D872" s="139" t="str">
        <f>VLOOKUP(E872,[2]KHĐT_HKI_K19!$G$5:$AE$771,25,0)</f>
        <v>FL6154</v>
      </c>
      <c r="E872" s="55" t="s">
        <v>289</v>
      </c>
      <c r="F872" s="32" t="s">
        <v>47</v>
      </c>
      <c r="G872" s="30" t="s">
        <v>1</v>
      </c>
      <c r="H872" s="44" t="s">
        <v>457</v>
      </c>
      <c r="I872" s="52" t="s">
        <v>326</v>
      </c>
      <c r="J872" s="93" t="s">
        <v>3692</v>
      </c>
      <c r="K872" s="69"/>
      <c r="L872" s="38">
        <v>14</v>
      </c>
      <c r="M872" s="41" t="str">
        <f>VLOOKUP(I872,'[2]Phan ca HK1-2024'!$B$371:$G$555,6,0)</f>
        <v>16/09/2024</v>
      </c>
      <c r="N872" s="33"/>
      <c r="O872" s="2" t="s">
        <v>3646</v>
      </c>
    </row>
    <row r="873" spans="1:15" ht="23.25" hidden="1" customHeight="1">
      <c r="A873" s="28">
        <v>858</v>
      </c>
      <c r="B873" s="94" t="str">
        <f t="shared" si="14"/>
        <v>20241FL6154K19.14</v>
      </c>
      <c r="C873" s="93" t="s">
        <v>2704</v>
      </c>
      <c r="D873" s="139" t="str">
        <f>VLOOKUP(E873,[2]KHĐT_HKI_K19!$G$5:$AE$771,25,0)</f>
        <v>FL6154</v>
      </c>
      <c r="E873" s="55" t="s">
        <v>289</v>
      </c>
      <c r="F873" s="32" t="s">
        <v>47</v>
      </c>
      <c r="G873" s="30" t="s">
        <v>4</v>
      </c>
      <c r="H873" s="44" t="s">
        <v>457</v>
      </c>
      <c r="I873" s="52" t="s">
        <v>326</v>
      </c>
      <c r="J873" s="93" t="s">
        <v>3692</v>
      </c>
      <c r="K873" s="69"/>
      <c r="L873" s="38">
        <v>14</v>
      </c>
      <c r="M873" s="41" t="str">
        <f>VLOOKUP(I873,'[2]Phan ca HK1-2024'!$B$371:$G$555,6,0)</f>
        <v>16/09/2024</v>
      </c>
      <c r="N873" s="33"/>
      <c r="O873" s="2" t="s">
        <v>3646</v>
      </c>
    </row>
    <row r="874" spans="1:15" ht="23.25" hidden="1" customHeight="1">
      <c r="A874" s="28">
        <v>859</v>
      </c>
      <c r="B874" s="94" t="str">
        <f t="shared" si="14"/>
        <v>20241FL6154K19.15</v>
      </c>
      <c r="C874" s="93" t="s">
        <v>2707</v>
      </c>
      <c r="D874" s="139" t="str">
        <f>VLOOKUP(E874,[2]KHĐT_HKI_K19!$G$5:$AE$771,25,0)</f>
        <v>FL6154</v>
      </c>
      <c r="E874" s="55" t="s">
        <v>289</v>
      </c>
      <c r="F874" s="32" t="s">
        <v>48</v>
      </c>
      <c r="G874" s="30" t="s">
        <v>0</v>
      </c>
      <c r="H874" s="44" t="s">
        <v>475</v>
      </c>
      <c r="I874" s="52" t="s">
        <v>327</v>
      </c>
      <c r="J874" s="93" t="s">
        <v>3693</v>
      </c>
      <c r="K874" s="69"/>
      <c r="L874" s="38">
        <v>15</v>
      </c>
      <c r="M874" s="41" t="str">
        <f>VLOOKUP(I874,'[2]Phan ca HK1-2024'!$B$371:$G$555,6,0)</f>
        <v>16/09/2024</v>
      </c>
      <c r="N874" s="33"/>
      <c r="O874" s="2" t="s">
        <v>3646</v>
      </c>
    </row>
    <row r="875" spans="1:15" ht="23.25" hidden="1" customHeight="1">
      <c r="A875" s="28">
        <v>860</v>
      </c>
      <c r="B875" s="94" t="str">
        <f t="shared" si="14"/>
        <v>20241FL6154K19.15</v>
      </c>
      <c r="C875" s="93" t="s">
        <v>2707</v>
      </c>
      <c r="D875" s="139" t="str">
        <f>VLOOKUP(E875,[2]KHĐT_HKI_K19!$G$5:$AE$771,25,0)</f>
        <v>FL6154</v>
      </c>
      <c r="E875" s="55" t="s">
        <v>289</v>
      </c>
      <c r="F875" s="32" t="s">
        <v>48</v>
      </c>
      <c r="G875" s="30" t="s">
        <v>3</v>
      </c>
      <c r="H875" s="44" t="s">
        <v>475</v>
      </c>
      <c r="I875" s="52" t="s">
        <v>327</v>
      </c>
      <c r="J875" s="93" t="s">
        <v>3693</v>
      </c>
      <c r="K875" s="69"/>
      <c r="L875" s="38">
        <v>15</v>
      </c>
      <c r="M875" s="41" t="str">
        <f>VLOOKUP(I875,'[2]Phan ca HK1-2024'!$B$371:$G$555,6,0)</f>
        <v>16/09/2024</v>
      </c>
      <c r="N875" s="33"/>
      <c r="O875" s="2" t="s">
        <v>3646</v>
      </c>
    </row>
    <row r="876" spans="1:15" ht="23.25" hidden="1" customHeight="1">
      <c r="A876" s="28">
        <v>861</v>
      </c>
      <c r="B876" s="94" t="str">
        <f t="shared" ref="B876:B939" si="15">CONCATENATE(20241,$D876,"K19.",$L876)</f>
        <v>20241FL6154K19.16</v>
      </c>
      <c r="C876" s="93" t="s">
        <v>2710</v>
      </c>
      <c r="D876" s="139" t="str">
        <f>VLOOKUP(E876,[2]KHĐT_HKI_K19!$G$5:$AE$771,25,0)</f>
        <v>FL6154</v>
      </c>
      <c r="E876" s="55" t="s">
        <v>289</v>
      </c>
      <c r="F876" s="32" t="s">
        <v>45</v>
      </c>
      <c r="G876" s="30" t="s">
        <v>0</v>
      </c>
      <c r="H876" s="44" t="s">
        <v>475</v>
      </c>
      <c r="I876" s="52" t="s">
        <v>327</v>
      </c>
      <c r="J876" s="93" t="s">
        <v>3693</v>
      </c>
      <c r="K876" s="69"/>
      <c r="L876" s="38">
        <v>16</v>
      </c>
      <c r="M876" s="41" t="str">
        <f>VLOOKUP(I876,'[2]Phan ca HK1-2024'!$B$371:$G$555,6,0)</f>
        <v>16/09/2024</v>
      </c>
      <c r="N876" s="24"/>
      <c r="O876" s="2" t="s">
        <v>3646</v>
      </c>
    </row>
    <row r="877" spans="1:15" ht="23.25" hidden="1" customHeight="1">
      <c r="A877" s="28">
        <v>862</v>
      </c>
      <c r="B877" s="94" t="str">
        <f t="shared" si="15"/>
        <v>20241FL6154K19.16</v>
      </c>
      <c r="C877" s="93" t="s">
        <v>2710</v>
      </c>
      <c r="D877" s="139" t="str">
        <f>VLOOKUP(E877,[2]KHĐT_HKI_K19!$G$5:$AE$771,25,0)</f>
        <v>FL6154</v>
      </c>
      <c r="E877" s="55" t="s">
        <v>289</v>
      </c>
      <c r="F877" s="32" t="s">
        <v>45</v>
      </c>
      <c r="G877" s="30" t="s">
        <v>3</v>
      </c>
      <c r="H877" s="44" t="s">
        <v>475</v>
      </c>
      <c r="I877" s="52" t="s">
        <v>327</v>
      </c>
      <c r="J877" s="93" t="s">
        <v>3693</v>
      </c>
      <c r="K877" s="69"/>
      <c r="L877" s="38">
        <v>16</v>
      </c>
      <c r="M877" s="41" t="str">
        <f>VLOOKUP(I877,'[2]Phan ca HK1-2024'!$B$371:$G$555,6,0)</f>
        <v>16/09/2024</v>
      </c>
      <c r="N877" s="33"/>
      <c r="O877" s="2" t="s">
        <v>3646</v>
      </c>
    </row>
    <row r="878" spans="1:15" ht="23.25" hidden="1" customHeight="1">
      <c r="A878" s="28">
        <v>863</v>
      </c>
      <c r="B878" s="94" t="str">
        <f t="shared" si="15"/>
        <v>20241FL6154K19.17</v>
      </c>
      <c r="C878" s="93" t="s">
        <v>2713</v>
      </c>
      <c r="D878" s="139" t="str">
        <f>VLOOKUP(E878,[2]KHĐT_HKI_K19!$G$5:$AE$771,25,0)</f>
        <v>FL6154</v>
      </c>
      <c r="E878" s="55" t="s">
        <v>289</v>
      </c>
      <c r="F878" s="32" t="s">
        <v>48</v>
      </c>
      <c r="G878" s="30" t="s">
        <v>1</v>
      </c>
      <c r="H878" s="44" t="s">
        <v>56</v>
      </c>
      <c r="I878" s="52" t="s">
        <v>413</v>
      </c>
      <c r="J878" s="93" t="s">
        <v>3694</v>
      </c>
      <c r="K878" s="69"/>
      <c r="L878" s="38">
        <v>17</v>
      </c>
      <c r="M878" s="41" t="str">
        <f>VLOOKUP(I878,'[2]Phan ca HK1-2024'!$B$371:$G$555,6,0)</f>
        <v>16/09/2024</v>
      </c>
      <c r="N878" s="33"/>
      <c r="O878" s="2" t="s">
        <v>3646</v>
      </c>
    </row>
    <row r="879" spans="1:15" ht="23.25" hidden="1" customHeight="1">
      <c r="A879" s="28">
        <v>864</v>
      </c>
      <c r="B879" s="94" t="str">
        <f t="shared" si="15"/>
        <v>20241FL6154K19.17</v>
      </c>
      <c r="C879" s="93" t="s">
        <v>2713</v>
      </c>
      <c r="D879" s="139" t="str">
        <f>VLOOKUP(E879,[2]KHĐT_HKI_K19!$G$5:$AE$771,25,0)</f>
        <v>FL6154</v>
      </c>
      <c r="E879" s="55" t="s">
        <v>289</v>
      </c>
      <c r="F879" s="32" t="s">
        <v>48</v>
      </c>
      <c r="G879" s="30" t="s">
        <v>4</v>
      </c>
      <c r="H879" s="44" t="s">
        <v>56</v>
      </c>
      <c r="I879" s="52" t="s">
        <v>413</v>
      </c>
      <c r="J879" s="93" t="s">
        <v>3694</v>
      </c>
      <c r="K879" s="69"/>
      <c r="L879" s="38">
        <v>17</v>
      </c>
      <c r="M879" s="41" t="str">
        <f>VLOOKUP(I879,'[2]Phan ca HK1-2024'!$B$371:$G$555,6,0)</f>
        <v>16/09/2024</v>
      </c>
      <c r="N879" s="33"/>
      <c r="O879" s="2" t="s">
        <v>3646</v>
      </c>
    </row>
    <row r="880" spans="1:15" ht="23.25" hidden="1" customHeight="1">
      <c r="A880" s="28">
        <v>865</v>
      </c>
      <c r="B880" s="94" t="str">
        <f t="shared" si="15"/>
        <v>20241FL6154K19.18</v>
      </c>
      <c r="C880" s="93" t="s">
        <v>2716</v>
      </c>
      <c r="D880" s="139" t="str">
        <f>VLOOKUP(E880,[2]KHĐT_HKI_K19!$G$5:$AE$771,25,0)</f>
        <v>FL6154</v>
      </c>
      <c r="E880" s="55" t="s">
        <v>289</v>
      </c>
      <c r="F880" s="32" t="s">
        <v>45</v>
      </c>
      <c r="G880" s="30" t="s">
        <v>1</v>
      </c>
      <c r="H880" s="44" t="s">
        <v>56</v>
      </c>
      <c r="I880" s="52" t="s">
        <v>413</v>
      </c>
      <c r="J880" s="93" t="s">
        <v>3694</v>
      </c>
      <c r="K880" s="69"/>
      <c r="L880" s="38">
        <v>18</v>
      </c>
      <c r="M880" s="41" t="str">
        <f>VLOOKUP(I880,'[2]Phan ca HK1-2024'!$B$371:$G$555,6,0)</f>
        <v>16/09/2024</v>
      </c>
      <c r="N880" s="33"/>
      <c r="O880" s="2" t="s">
        <v>3646</v>
      </c>
    </row>
    <row r="881" spans="1:43" ht="23.25" hidden="1" customHeight="1">
      <c r="A881" s="28">
        <v>866</v>
      </c>
      <c r="B881" s="94" t="str">
        <f t="shared" si="15"/>
        <v>20241FL6154K19.18</v>
      </c>
      <c r="C881" s="93" t="s">
        <v>2716</v>
      </c>
      <c r="D881" s="139" t="str">
        <f>VLOOKUP(E881,[2]KHĐT_HKI_K19!$G$5:$AE$771,25,0)</f>
        <v>FL6154</v>
      </c>
      <c r="E881" s="55" t="s">
        <v>289</v>
      </c>
      <c r="F881" s="32" t="s">
        <v>45</v>
      </c>
      <c r="G881" s="30" t="s">
        <v>4</v>
      </c>
      <c r="H881" s="44" t="s">
        <v>56</v>
      </c>
      <c r="I881" s="52" t="s">
        <v>413</v>
      </c>
      <c r="J881" s="93" t="s">
        <v>3694</v>
      </c>
      <c r="K881" s="69"/>
      <c r="L881" s="38">
        <v>18</v>
      </c>
      <c r="M881" s="41" t="str">
        <f>VLOOKUP(I881,'[2]Phan ca HK1-2024'!$B$371:$G$555,6,0)</f>
        <v>16/09/2024</v>
      </c>
      <c r="N881" s="33"/>
      <c r="O881" s="2" t="s">
        <v>3646</v>
      </c>
    </row>
    <row r="882" spans="1:43" ht="23.25" hidden="1" customHeight="1">
      <c r="A882" s="28">
        <v>867</v>
      </c>
      <c r="B882" s="94" t="str">
        <f t="shared" si="15"/>
        <v>20241FL6154K19.19</v>
      </c>
      <c r="C882" s="93" t="s">
        <v>2719</v>
      </c>
      <c r="D882" s="139" t="str">
        <f>VLOOKUP(E882,[2]KHĐT_HKI_K19!$G$5:$AE$771,25,0)</f>
        <v>FL6154</v>
      </c>
      <c r="E882" s="55" t="s">
        <v>289</v>
      </c>
      <c r="F882" s="32" t="s">
        <v>47</v>
      </c>
      <c r="G882" s="30" t="s">
        <v>0</v>
      </c>
      <c r="H882" s="44" t="s">
        <v>475</v>
      </c>
      <c r="I882" s="34" t="s">
        <v>409</v>
      </c>
      <c r="J882" s="33"/>
      <c r="K882" s="69" t="s">
        <v>3936</v>
      </c>
      <c r="L882" s="38">
        <v>19</v>
      </c>
      <c r="M882" s="41" t="str">
        <f>VLOOKUP(I882,'[2]Phan ca HK1-2024'!$B$371:$G$555,6,0)</f>
        <v>16/09/2024</v>
      </c>
      <c r="N882" s="33"/>
      <c r="O882" s="2" t="s">
        <v>3646</v>
      </c>
    </row>
    <row r="883" spans="1:43" ht="23.25" hidden="1" customHeight="1">
      <c r="A883" s="28">
        <v>868</v>
      </c>
      <c r="B883" s="94" t="str">
        <f t="shared" si="15"/>
        <v>20241FL6154K19.19</v>
      </c>
      <c r="C883" s="93" t="s">
        <v>2719</v>
      </c>
      <c r="D883" s="139" t="str">
        <f>VLOOKUP(E883,[2]KHĐT_HKI_K19!$G$5:$AE$771,25,0)</f>
        <v>FL6154</v>
      </c>
      <c r="E883" s="55" t="s">
        <v>289</v>
      </c>
      <c r="F883" s="32" t="s">
        <v>47</v>
      </c>
      <c r="G883" s="30" t="s">
        <v>3</v>
      </c>
      <c r="H883" s="44" t="s">
        <v>475</v>
      </c>
      <c r="I883" s="34" t="s">
        <v>409</v>
      </c>
      <c r="J883" s="33"/>
      <c r="K883" s="69" t="s">
        <v>3936</v>
      </c>
      <c r="L883" s="38">
        <v>19</v>
      </c>
      <c r="M883" s="41" t="str">
        <f>VLOOKUP(I883,'[2]Phan ca HK1-2024'!$B$371:$G$555,6,0)</f>
        <v>16/09/2024</v>
      </c>
      <c r="N883" s="33"/>
      <c r="O883" s="2" t="s">
        <v>3646</v>
      </c>
    </row>
    <row r="884" spans="1:43" ht="23.25" hidden="1" customHeight="1">
      <c r="A884" s="28">
        <v>869</v>
      </c>
      <c r="B884" s="94" t="str">
        <f t="shared" si="15"/>
        <v>20241FL6085K19.1</v>
      </c>
      <c r="C884" s="93" t="s">
        <v>2722</v>
      </c>
      <c r="D884" s="139" t="str">
        <f>VLOOKUP(E884,[2]KHĐT_HKI_K19!$G$5:$AE$771,25,0)</f>
        <v>FL6085</v>
      </c>
      <c r="E884" s="55" t="s">
        <v>163</v>
      </c>
      <c r="F884" s="32" t="s">
        <v>48</v>
      </c>
      <c r="G884" s="30" t="s">
        <v>0</v>
      </c>
      <c r="H884" s="44" t="s">
        <v>49</v>
      </c>
      <c r="I884" s="52" t="s">
        <v>540</v>
      </c>
      <c r="J884" s="93" t="s">
        <v>3659</v>
      </c>
      <c r="K884" s="69"/>
      <c r="L884" s="38">
        <v>1</v>
      </c>
      <c r="M884" s="41" t="str">
        <f>VLOOKUP(I884,'[2]Phan ca HK1-2024'!$B$371:$G$555,6,0)</f>
        <v>16/09/2024</v>
      </c>
      <c r="N884" s="24"/>
      <c r="O884" s="2" t="s">
        <v>3646</v>
      </c>
      <c r="AP884" s="3"/>
      <c r="AQ884" s="3"/>
    </row>
    <row r="885" spans="1:43" ht="23.25" hidden="1" customHeight="1">
      <c r="A885" s="28">
        <v>870</v>
      </c>
      <c r="B885" s="94" t="str">
        <f t="shared" si="15"/>
        <v>20241FL6085K19.1</v>
      </c>
      <c r="C885" s="93" t="s">
        <v>2722</v>
      </c>
      <c r="D885" s="139" t="str">
        <f>VLOOKUP(E885,[2]KHĐT_HKI_K19!$G$5:$AE$771,25,0)</f>
        <v>FL6085</v>
      </c>
      <c r="E885" s="55" t="s">
        <v>163</v>
      </c>
      <c r="F885" s="32" t="s">
        <v>48</v>
      </c>
      <c r="G885" s="30" t="s">
        <v>3</v>
      </c>
      <c r="H885" s="44" t="s">
        <v>49</v>
      </c>
      <c r="I885" s="52" t="s">
        <v>540</v>
      </c>
      <c r="J885" s="93" t="s">
        <v>3659</v>
      </c>
      <c r="K885" s="69"/>
      <c r="L885" s="38">
        <v>1</v>
      </c>
      <c r="M885" s="41" t="str">
        <f>VLOOKUP(I885,'[2]Phan ca HK1-2024'!$B$371:$G$555,6,0)</f>
        <v>16/09/2024</v>
      </c>
      <c r="N885" s="33"/>
      <c r="O885" s="2" t="s">
        <v>3646</v>
      </c>
    </row>
    <row r="886" spans="1:43" ht="23.25" hidden="1" customHeight="1">
      <c r="A886" s="28">
        <v>871</v>
      </c>
      <c r="B886" s="94" t="str">
        <f t="shared" si="15"/>
        <v>20241FL6085K19.2</v>
      </c>
      <c r="C886" s="93" t="s">
        <v>2725</v>
      </c>
      <c r="D886" s="139" t="str">
        <f>VLOOKUP(E886,[2]KHĐT_HKI_K19!$G$5:$AE$771,25,0)</f>
        <v>FL6085</v>
      </c>
      <c r="E886" s="55" t="s">
        <v>163</v>
      </c>
      <c r="F886" s="32" t="s">
        <v>45</v>
      </c>
      <c r="G886" s="30" t="s">
        <v>0</v>
      </c>
      <c r="H886" s="44" t="s">
        <v>49</v>
      </c>
      <c r="I886" s="52" t="s">
        <v>540</v>
      </c>
      <c r="J886" s="93" t="s">
        <v>3659</v>
      </c>
      <c r="K886" s="69"/>
      <c r="L886" s="38">
        <v>2</v>
      </c>
      <c r="M886" s="41" t="str">
        <f>VLOOKUP(I886,'[2]Phan ca HK1-2024'!$B$371:$G$555,6,0)</f>
        <v>16/09/2024</v>
      </c>
      <c r="N886" s="24"/>
      <c r="O886" s="2" t="s">
        <v>3646</v>
      </c>
      <c r="AP886" s="3"/>
      <c r="AQ886" s="3"/>
    </row>
    <row r="887" spans="1:43" ht="23.25" hidden="1" customHeight="1">
      <c r="A887" s="28">
        <v>872</v>
      </c>
      <c r="B887" s="94" t="str">
        <f t="shared" si="15"/>
        <v>20241FL6085K19.2</v>
      </c>
      <c r="C887" s="93" t="s">
        <v>2725</v>
      </c>
      <c r="D887" s="139" t="str">
        <f>VLOOKUP(E887,[2]KHĐT_HKI_K19!$G$5:$AE$771,25,0)</f>
        <v>FL6085</v>
      </c>
      <c r="E887" s="55" t="s">
        <v>163</v>
      </c>
      <c r="F887" s="32" t="s">
        <v>45</v>
      </c>
      <c r="G887" s="30" t="s">
        <v>3</v>
      </c>
      <c r="H887" s="44" t="s">
        <v>49</v>
      </c>
      <c r="I887" s="52" t="s">
        <v>540</v>
      </c>
      <c r="J887" s="93" t="s">
        <v>3659</v>
      </c>
      <c r="K887" s="69"/>
      <c r="L887" s="38">
        <v>2</v>
      </c>
      <c r="M887" s="41" t="str">
        <f>VLOOKUP(I887,'[2]Phan ca HK1-2024'!$B$371:$G$555,6,0)</f>
        <v>16/09/2024</v>
      </c>
      <c r="N887" s="33"/>
      <c r="O887" s="2" t="s">
        <v>3646</v>
      </c>
    </row>
    <row r="888" spans="1:43" ht="23.25" hidden="1" customHeight="1">
      <c r="A888" s="28">
        <v>873</v>
      </c>
      <c r="B888" s="94" t="str">
        <f t="shared" si="15"/>
        <v>20241FL6085K19.3</v>
      </c>
      <c r="C888" s="93" t="s">
        <v>2728</v>
      </c>
      <c r="D888" s="139" t="str">
        <f>VLOOKUP(E888,[2]KHĐT_HKI_K19!$G$5:$AE$771,25,0)</f>
        <v>FL6085</v>
      </c>
      <c r="E888" s="55" t="s">
        <v>163</v>
      </c>
      <c r="F888" s="32" t="s">
        <v>48</v>
      </c>
      <c r="G888" s="30" t="s">
        <v>2</v>
      </c>
      <c r="H888" s="44" t="s">
        <v>456</v>
      </c>
      <c r="I888" s="34" t="s">
        <v>407</v>
      </c>
      <c r="J888" s="33"/>
      <c r="K888" s="69" t="s">
        <v>3936</v>
      </c>
      <c r="L888" s="38">
        <v>3</v>
      </c>
      <c r="M888" s="41" t="str">
        <f>VLOOKUP(I888,'[2]Phan ca HK1-2024'!$B$371:$G$555,6,0)</f>
        <v>16/09/2024</v>
      </c>
      <c r="N888" s="33"/>
      <c r="O888" s="2" t="s">
        <v>3646</v>
      </c>
    </row>
    <row r="889" spans="1:43" ht="23.25" hidden="1" customHeight="1">
      <c r="A889" s="28">
        <v>874</v>
      </c>
      <c r="B889" s="94" t="str">
        <f t="shared" si="15"/>
        <v>20241FL6085K19.3</v>
      </c>
      <c r="C889" s="93" t="s">
        <v>2728</v>
      </c>
      <c r="D889" s="139" t="str">
        <f>VLOOKUP(E889,[2]KHĐT_HKI_K19!$G$5:$AE$771,25,0)</f>
        <v>FL6085</v>
      </c>
      <c r="E889" s="55" t="s">
        <v>163</v>
      </c>
      <c r="F889" s="32" t="s">
        <v>48</v>
      </c>
      <c r="G889" s="30" t="s">
        <v>5</v>
      </c>
      <c r="H889" s="44" t="s">
        <v>456</v>
      </c>
      <c r="I889" s="34" t="s">
        <v>407</v>
      </c>
      <c r="J889" s="33"/>
      <c r="K889" s="69" t="s">
        <v>3936</v>
      </c>
      <c r="L889" s="76">
        <v>3</v>
      </c>
      <c r="M889" s="41" t="str">
        <f>VLOOKUP(I889,'[2]Phan ca HK1-2024'!$B$371:$G$555,6,0)</f>
        <v>16/09/2024</v>
      </c>
      <c r="N889" s="33"/>
      <c r="O889" s="2" t="s">
        <v>3646</v>
      </c>
    </row>
    <row r="890" spans="1:43" ht="23.25" hidden="1" customHeight="1">
      <c r="A890" s="28">
        <v>875</v>
      </c>
      <c r="B890" s="94" t="str">
        <f t="shared" si="15"/>
        <v>20241FL6085K19.4</v>
      </c>
      <c r="C890" s="93" t="s">
        <v>2731</v>
      </c>
      <c r="D890" s="139" t="str">
        <f>VLOOKUP(E890,[2]KHĐT_HKI_K19!$G$5:$AE$771,25,0)</f>
        <v>FL6085</v>
      </c>
      <c r="E890" s="55" t="s">
        <v>163</v>
      </c>
      <c r="F890" s="32" t="s">
        <v>47</v>
      </c>
      <c r="G890" s="30" t="s">
        <v>0</v>
      </c>
      <c r="H890" s="44" t="s">
        <v>49</v>
      </c>
      <c r="I890" s="52" t="s">
        <v>350</v>
      </c>
      <c r="J890" s="93" t="s">
        <v>3760</v>
      </c>
      <c r="K890" s="69"/>
      <c r="L890" s="38">
        <v>4</v>
      </c>
      <c r="M890" s="41" t="str">
        <f>VLOOKUP(I890,'[2]Phan ca HK1-2024'!$B$371:$G$555,6,0)</f>
        <v>16/09/2024</v>
      </c>
      <c r="N890" s="24"/>
      <c r="O890" s="2" t="s">
        <v>3646</v>
      </c>
      <c r="AP890" s="3"/>
      <c r="AQ890" s="3"/>
    </row>
    <row r="891" spans="1:43" ht="23.25" hidden="1" customHeight="1">
      <c r="A891" s="28">
        <v>876</v>
      </c>
      <c r="B891" s="94" t="str">
        <f t="shared" si="15"/>
        <v>20241FL6085K19.4</v>
      </c>
      <c r="C891" s="93" t="s">
        <v>2731</v>
      </c>
      <c r="D891" s="139" t="str">
        <f>VLOOKUP(E891,[2]KHĐT_HKI_K19!$G$5:$AE$771,25,0)</f>
        <v>FL6085</v>
      </c>
      <c r="E891" s="55" t="s">
        <v>163</v>
      </c>
      <c r="F891" s="32" t="s">
        <v>47</v>
      </c>
      <c r="G891" s="30" t="s">
        <v>3</v>
      </c>
      <c r="H891" s="44" t="s">
        <v>49</v>
      </c>
      <c r="I891" s="52" t="s">
        <v>350</v>
      </c>
      <c r="J891" s="93" t="s">
        <v>3760</v>
      </c>
      <c r="K891" s="69"/>
      <c r="L891" s="38">
        <v>4</v>
      </c>
      <c r="M891" s="41" t="str">
        <f>VLOOKUP(I891,'[2]Phan ca HK1-2024'!$B$371:$G$555,6,0)</f>
        <v>16/09/2024</v>
      </c>
      <c r="N891" s="33"/>
      <c r="O891" s="2" t="s">
        <v>3646</v>
      </c>
    </row>
    <row r="892" spans="1:43" ht="23.25" hidden="1" customHeight="1">
      <c r="A892" s="28">
        <v>877</v>
      </c>
      <c r="B892" s="94" t="str">
        <f t="shared" si="15"/>
        <v>20241FL6085K19.5</v>
      </c>
      <c r="C892" s="93" t="s">
        <v>2734</v>
      </c>
      <c r="D892" s="139" t="str">
        <f>VLOOKUP(E892,[2]KHĐT_HKI_K19!$G$5:$AE$771,25,0)</f>
        <v>FL6085</v>
      </c>
      <c r="E892" s="55" t="s">
        <v>163</v>
      </c>
      <c r="F892" s="32" t="s">
        <v>46</v>
      </c>
      <c r="G892" s="30" t="s">
        <v>0</v>
      </c>
      <c r="H892" s="44" t="s">
        <v>49</v>
      </c>
      <c r="I892" s="52" t="s">
        <v>350</v>
      </c>
      <c r="J892" s="93" t="s">
        <v>3760</v>
      </c>
      <c r="K892" s="69"/>
      <c r="L892" s="38">
        <v>5</v>
      </c>
      <c r="M892" s="41" t="str">
        <f>VLOOKUP(I892,'[2]Phan ca HK1-2024'!$B$371:$G$555,6,0)</f>
        <v>16/09/2024</v>
      </c>
      <c r="N892" s="24"/>
      <c r="O892" s="2" t="s">
        <v>3646</v>
      </c>
      <c r="AP892" s="3"/>
      <c r="AQ892" s="3"/>
    </row>
    <row r="893" spans="1:43" ht="23.25" hidden="1" customHeight="1">
      <c r="A893" s="28">
        <v>878</v>
      </c>
      <c r="B893" s="94" t="str">
        <f t="shared" si="15"/>
        <v>20241FL6085K19.5</v>
      </c>
      <c r="C893" s="93" t="s">
        <v>2764</v>
      </c>
      <c r="D893" s="139" t="str">
        <f>VLOOKUP(E893,[2]KHĐT_HKI_K19!$G$5:$AE$771,25,0)</f>
        <v>FL6085</v>
      </c>
      <c r="E893" s="55" t="s">
        <v>163</v>
      </c>
      <c r="F893" s="32" t="s">
        <v>46</v>
      </c>
      <c r="G893" s="30" t="s">
        <v>3</v>
      </c>
      <c r="H893" s="44" t="s">
        <v>49</v>
      </c>
      <c r="I893" s="52" t="s">
        <v>350</v>
      </c>
      <c r="J893" s="93" t="s">
        <v>3760</v>
      </c>
      <c r="K893" s="69"/>
      <c r="L893" s="38">
        <v>5</v>
      </c>
      <c r="M893" s="41" t="str">
        <f>VLOOKUP(I893,'[2]Phan ca HK1-2024'!$B$371:$G$555,6,0)</f>
        <v>16/09/2024</v>
      </c>
      <c r="N893" s="33"/>
      <c r="O893" s="2" t="s">
        <v>3646</v>
      </c>
    </row>
    <row r="894" spans="1:43" ht="23.25" hidden="1" customHeight="1">
      <c r="A894" s="28">
        <v>879</v>
      </c>
      <c r="B894" s="94" t="str">
        <f t="shared" si="15"/>
        <v>20241FL6085K19.6</v>
      </c>
      <c r="C894" s="93" t="s">
        <v>2737</v>
      </c>
      <c r="D894" s="139" t="str">
        <f>VLOOKUP(E894,[2]KHĐT_HKI_K19!$G$5:$AE$771,25,0)</f>
        <v>FL6085</v>
      </c>
      <c r="E894" s="55" t="s">
        <v>163</v>
      </c>
      <c r="F894" s="32" t="s">
        <v>48</v>
      </c>
      <c r="G894" s="30" t="s">
        <v>2</v>
      </c>
      <c r="H894" s="44" t="s">
        <v>457</v>
      </c>
      <c r="I894" s="52" t="s">
        <v>75</v>
      </c>
      <c r="J894" s="146" t="s">
        <v>3660</v>
      </c>
      <c r="K894" s="69"/>
      <c r="L894" s="38">
        <v>6</v>
      </c>
      <c r="M894" s="41" t="str">
        <f>VLOOKUP(I894,'[2]Phan ca HK1-2024'!$B$371:$G$555,6,0)</f>
        <v>16/09/2024</v>
      </c>
      <c r="N894" s="33"/>
      <c r="O894" s="2" t="s">
        <v>3646</v>
      </c>
    </row>
    <row r="895" spans="1:43" ht="23.25" hidden="1" customHeight="1">
      <c r="A895" s="28">
        <v>880</v>
      </c>
      <c r="B895" s="94" t="str">
        <f t="shared" si="15"/>
        <v>20241FL6085K19.6</v>
      </c>
      <c r="C895" s="93" t="s">
        <v>2737</v>
      </c>
      <c r="D895" s="139" t="str">
        <f>VLOOKUP(E895,[2]KHĐT_HKI_K19!$G$5:$AE$771,25,0)</f>
        <v>FL6085</v>
      </c>
      <c r="E895" s="55" t="s">
        <v>163</v>
      </c>
      <c r="F895" s="32" t="s">
        <v>48</v>
      </c>
      <c r="G895" s="30" t="s">
        <v>5</v>
      </c>
      <c r="H895" s="44" t="s">
        <v>457</v>
      </c>
      <c r="I895" s="52" t="s">
        <v>75</v>
      </c>
      <c r="J895" s="146" t="s">
        <v>3660</v>
      </c>
      <c r="K895" s="69"/>
      <c r="L895" s="38">
        <v>6</v>
      </c>
      <c r="M895" s="41" t="str">
        <f>VLOOKUP(I895,'[2]Phan ca HK1-2024'!$B$371:$G$555,6,0)</f>
        <v>16/09/2024</v>
      </c>
      <c r="N895" s="33"/>
      <c r="O895" s="2" t="s">
        <v>3646</v>
      </c>
    </row>
    <row r="896" spans="1:43" ht="23.25" hidden="1" customHeight="1">
      <c r="A896" s="28">
        <v>881</v>
      </c>
      <c r="B896" s="94" t="str">
        <f t="shared" si="15"/>
        <v>20241FL6085K19.7</v>
      </c>
      <c r="C896" s="93" t="s">
        <v>2740</v>
      </c>
      <c r="D896" s="139" t="str">
        <f>VLOOKUP(E896,[2]KHĐT_HKI_K19!$G$5:$AE$771,25,0)</f>
        <v>FL6085</v>
      </c>
      <c r="E896" s="55" t="s">
        <v>163</v>
      </c>
      <c r="F896" s="32" t="s">
        <v>45</v>
      </c>
      <c r="G896" s="30" t="s">
        <v>2</v>
      </c>
      <c r="H896" s="44" t="s">
        <v>457</v>
      </c>
      <c r="I896" s="52" t="s">
        <v>75</v>
      </c>
      <c r="J896" s="146" t="s">
        <v>3660</v>
      </c>
      <c r="K896" s="69"/>
      <c r="L896" s="38">
        <v>7</v>
      </c>
      <c r="M896" s="41" t="str">
        <f>VLOOKUP(I896,'[2]Phan ca HK1-2024'!$B$371:$G$555,6,0)</f>
        <v>16/09/2024</v>
      </c>
      <c r="N896" s="33"/>
      <c r="O896" s="2" t="s">
        <v>3646</v>
      </c>
    </row>
    <row r="897" spans="1:43" ht="23.25" hidden="1" customHeight="1">
      <c r="A897" s="28">
        <v>882</v>
      </c>
      <c r="B897" s="94" t="str">
        <f t="shared" si="15"/>
        <v>20241FL6085K19.7</v>
      </c>
      <c r="C897" s="93" t="s">
        <v>2740</v>
      </c>
      <c r="D897" s="139" t="str">
        <f>VLOOKUP(E897,[2]KHĐT_HKI_K19!$G$5:$AE$771,25,0)</f>
        <v>FL6085</v>
      </c>
      <c r="E897" s="55" t="s">
        <v>163</v>
      </c>
      <c r="F897" s="32" t="s">
        <v>45</v>
      </c>
      <c r="G897" s="30" t="s">
        <v>5</v>
      </c>
      <c r="H897" s="44" t="s">
        <v>457</v>
      </c>
      <c r="I897" s="52" t="s">
        <v>75</v>
      </c>
      <c r="J897" s="146" t="s">
        <v>3660</v>
      </c>
      <c r="K897" s="69"/>
      <c r="L897" s="38">
        <v>7</v>
      </c>
      <c r="M897" s="41" t="str">
        <f>VLOOKUP(I897,'[2]Phan ca HK1-2024'!$B$371:$G$555,6,0)</f>
        <v>16/09/2024</v>
      </c>
      <c r="N897" s="33"/>
      <c r="O897" s="2" t="s">
        <v>3646</v>
      </c>
    </row>
    <row r="898" spans="1:43" ht="23.25" hidden="1" customHeight="1">
      <c r="A898" s="28">
        <v>883</v>
      </c>
      <c r="B898" s="94" t="str">
        <f t="shared" si="15"/>
        <v>20241FL6085K19.8</v>
      </c>
      <c r="C898" s="93" t="s">
        <v>2743</v>
      </c>
      <c r="D898" s="139" t="str">
        <f>VLOOKUP(E898,[2]KHĐT_HKI_K19!$G$5:$AE$771,25,0)</f>
        <v>FL6085</v>
      </c>
      <c r="E898" s="55" t="s">
        <v>163</v>
      </c>
      <c r="F898" s="32" t="s">
        <v>46</v>
      </c>
      <c r="G898" s="30" t="s">
        <v>2</v>
      </c>
      <c r="H898" s="44" t="s">
        <v>457</v>
      </c>
      <c r="I898" s="52" t="s">
        <v>76</v>
      </c>
      <c r="J898" s="146" t="s">
        <v>3661</v>
      </c>
      <c r="K898" s="69"/>
      <c r="L898" s="38">
        <v>8</v>
      </c>
      <c r="M898" s="41" t="str">
        <f>VLOOKUP(I898,'[2]Phan ca HK1-2024'!$B$371:$G$555,6,0)</f>
        <v>16/09/2024</v>
      </c>
      <c r="N898" s="33"/>
      <c r="O898" s="2" t="s">
        <v>3646</v>
      </c>
    </row>
    <row r="899" spans="1:43" ht="23.25" hidden="1" customHeight="1">
      <c r="A899" s="28">
        <v>884</v>
      </c>
      <c r="B899" s="94" t="str">
        <f t="shared" si="15"/>
        <v>20241FL6085K19.8</v>
      </c>
      <c r="C899" s="93" t="s">
        <v>2743</v>
      </c>
      <c r="D899" s="139" t="str">
        <f>VLOOKUP(E899,[2]KHĐT_HKI_K19!$G$5:$AE$771,25,0)</f>
        <v>FL6085</v>
      </c>
      <c r="E899" s="55" t="s">
        <v>163</v>
      </c>
      <c r="F899" s="32" t="s">
        <v>46</v>
      </c>
      <c r="G899" s="30" t="s">
        <v>5</v>
      </c>
      <c r="H899" s="44" t="s">
        <v>457</v>
      </c>
      <c r="I899" s="52" t="s">
        <v>76</v>
      </c>
      <c r="J899" s="146" t="s">
        <v>3661</v>
      </c>
      <c r="K899" s="69"/>
      <c r="L899" s="38">
        <v>8</v>
      </c>
      <c r="M899" s="41" t="str">
        <f>VLOOKUP(I899,'[2]Phan ca HK1-2024'!$B$371:$G$555,6,0)</f>
        <v>16/09/2024</v>
      </c>
      <c r="N899" s="33"/>
      <c r="O899" s="2" t="s">
        <v>3646</v>
      </c>
    </row>
    <row r="900" spans="1:43" ht="23.25" hidden="1" customHeight="1">
      <c r="A900" s="28">
        <v>885</v>
      </c>
      <c r="B900" s="94" t="str">
        <f t="shared" si="15"/>
        <v>20241FL6085K19.9</v>
      </c>
      <c r="C900" s="93" t="s">
        <v>2746</v>
      </c>
      <c r="D900" s="139" t="str">
        <f>VLOOKUP(E900,[2]KHĐT_HKI_K19!$G$5:$AE$771,25,0)</f>
        <v>FL6085</v>
      </c>
      <c r="E900" s="55" t="s">
        <v>163</v>
      </c>
      <c r="F900" s="32" t="s">
        <v>47</v>
      </c>
      <c r="G900" s="30" t="s">
        <v>2</v>
      </c>
      <c r="H900" s="44" t="s">
        <v>457</v>
      </c>
      <c r="I900" s="52" t="s">
        <v>76</v>
      </c>
      <c r="J900" s="146" t="s">
        <v>3661</v>
      </c>
      <c r="K900" s="69"/>
      <c r="L900" s="38">
        <v>9</v>
      </c>
      <c r="M900" s="41" t="str">
        <f>VLOOKUP(I900,'[2]Phan ca HK1-2024'!$B$371:$G$555,6,0)</f>
        <v>16/09/2024</v>
      </c>
      <c r="N900" s="33"/>
      <c r="O900" s="2" t="s">
        <v>3646</v>
      </c>
    </row>
    <row r="901" spans="1:43" ht="23.25" hidden="1" customHeight="1">
      <c r="A901" s="28">
        <v>886</v>
      </c>
      <c r="B901" s="94" t="str">
        <f t="shared" si="15"/>
        <v>20241FL6085K19.9</v>
      </c>
      <c r="C901" s="93" t="s">
        <v>2746</v>
      </c>
      <c r="D901" s="139" t="str">
        <f>VLOOKUP(E901,[2]KHĐT_HKI_K19!$G$5:$AE$771,25,0)</f>
        <v>FL6085</v>
      </c>
      <c r="E901" s="55" t="s">
        <v>163</v>
      </c>
      <c r="F901" s="32" t="s">
        <v>47</v>
      </c>
      <c r="G901" s="30" t="s">
        <v>5</v>
      </c>
      <c r="H901" s="44" t="s">
        <v>457</v>
      </c>
      <c r="I901" s="52" t="s">
        <v>76</v>
      </c>
      <c r="J901" s="146" t="s">
        <v>3661</v>
      </c>
      <c r="K901" s="69"/>
      <c r="L901" s="38">
        <v>9</v>
      </c>
      <c r="M901" s="41" t="str">
        <f>VLOOKUP(I901,'[2]Phan ca HK1-2024'!$B$371:$G$555,6,0)</f>
        <v>16/09/2024</v>
      </c>
      <c r="N901" s="33"/>
      <c r="O901" s="2" t="s">
        <v>3646</v>
      </c>
    </row>
    <row r="902" spans="1:43" ht="23.25" hidden="1" customHeight="1">
      <c r="A902" s="28">
        <v>887</v>
      </c>
      <c r="B902" s="94" t="str">
        <f t="shared" si="15"/>
        <v>20241FL6085K19.10</v>
      </c>
      <c r="C902" s="93" t="s">
        <v>2749</v>
      </c>
      <c r="D902" s="139" t="str">
        <f>VLOOKUP(E902,[2]KHĐT_HKI_K19!$G$5:$AE$771,25,0)</f>
        <v>FL6085</v>
      </c>
      <c r="E902" s="55" t="s">
        <v>163</v>
      </c>
      <c r="F902" s="32" t="s">
        <v>48</v>
      </c>
      <c r="G902" s="30" t="s">
        <v>2</v>
      </c>
      <c r="H902" s="44" t="s">
        <v>49</v>
      </c>
      <c r="I902" s="52" t="s">
        <v>77</v>
      </c>
      <c r="J902" s="146" t="s">
        <v>3662</v>
      </c>
      <c r="K902" s="69"/>
      <c r="L902" s="38">
        <v>10</v>
      </c>
      <c r="M902" s="41" t="str">
        <f>VLOOKUP(I902,'[2]Phan ca HK1-2024'!$B$371:$G$555,6,0)</f>
        <v>16/09/2024</v>
      </c>
      <c r="N902" s="33"/>
      <c r="O902" s="2" t="s">
        <v>3646</v>
      </c>
    </row>
    <row r="903" spans="1:43" ht="23.25" hidden="1" customHeight="1">
      <c r="A903" s="28">
        <v>888</v>
      </c>
      <c r="B903" s="94" t="str">
        <f t="shared" si="15"/>
        <v>20241FL6085K19.10</v>
      </c>
      <c r="C903" s="93" t="s">
        <v>2749</v>
      </c>
      <c r="D903" s="139" t="str">
        <f>VLOOKUP(E903,[2]KHĐT_HKI_K19!$G$5:$AE$771,25,0)</f>
        <v>FL6085</v>
      </c>
      <c r="E903" s="55" t="s">
        <v>163</v>
      </c>
      <c r="F903" s="32" t="s">
        <v>48</v>
      </c>
      <c r="G903" s="30" t="s">
        <v>5</v>
      </c>
      <c r="H903" s="44" t="s">
        <v>49</v>
      </c>
      <c r="I903" s="52" t="s">
        <v>77</v>
      </c>
      <c r="J903" s="146" t="s">
        <v>3662</v>
      </c>
      <c r="K903" s="69"/>
      <c r="L903" s="38">
        <v>10</v>
      </c>
      <c r="M903" s="41" t="str">
        <f>VLOOKUP(I903,'[2]Phan ca HK1-2024'!$B$371:$G$555,6,0)</f>
        <v>16/09/2024</v>
      </c>
      <c r="N903" s="33"/>
      <c r="O903" s="2" t="s">
        <v>3646</v>
      </c>
    </row>
    <row r="904" spans="1:43" ht="23.25" hidden="1" customHeight="1">
      <c r="A904" s="28">
        <v>889</v>
      </c>
      <c r="B904" s="94" t="str">
        <f t="shared" si="15"/>
        <v>20241FL6085K19.11</v>
      </c>
      <c r="C904" s="93" t="s">
        <v>2752</v>
      </c>
      <c r="D904" s="139" t="str">
        <f>VLOOKUP(E904,[2]KHĐT_HKI_K19!$G$5:$AE$771,25,0)</f>
        <v>FL6085</v>
      </c>
      <c r="E904" s="55" t="s">
        <v>163</v>
      </c>
      <c r="F904" s="32" t="s">
        <v>45</v>
      </c>
      <c r="G904" s="30" t="s">
        <v>2</v>
      </c>
      <c r="H904" s="44" t="s">
        <v>49</v>
      </c>
      <c r="I904" s="52" t="s">
        <v>77</v>
      </c>
      <c r="J904" s="146" t="s">
        <v>3662</v>
      </c>
      <c r="K904" s="69"/>
      <c r="L904" s="38">
        <v>11</v>
      </c>
      <c r="M904" s="41" t="str">
        <f>VLOOKUP(I904,'[2]Phan ca HK1-2024'!$B$371:$G$555,6,0)</f>
        <v>16/09/2024</v>
      </c>
      <c r="N904" s="33"/>
      <c r="O904" s="2" t="s">
        <v>3646</v>
      </c>
    </row>
    <row r="905" spans="1:43" ht="23.25" hidden="1" customHeight="1">
      <c r="A905" s="28">
        <v>890</v>
      </c>
      <c r="B905" s="94" t="str">
        <f t="shared" si="15"/>
        <v>20241FL6085K19.11</v>
      </c>
      <c r="C905" s="93" t="s">
        <v>2752</v>
      </c>
      <c r="D905" s="139" t="str">
        <f>VLOOKUP(E905,[2]KHĐT_HKI_K19!$G$5:$AE$771,25,0)</f>
        <v>FL6085</v>
      </c>
      <c r="E905" s="55" t="s">
        <v>163</v>
      </c>
      <c r="F905" s="32" t="s">
        <v>45</v>
      </c>
      <c r="G905" s="30" t="s">
        <v>5</v>
      </c>
      <c r="H905" s="44" t="s">
        <v>49</v>
      </c>
      <c r="I905" s="52" t="s">
        <v>77</v>
      </c>
      <c r="J905" s="146" t="s">
        <v>3662</v>
      </c>
      <c r="K905" s="69"/>
      <c r="L905" s="38">
        <v>11</v>
      </c>
      <c r="M905" s="41" t="str">
        <f>VLOOKUP(I905,'[2]Phan ca HK1-2024'!$B$371:$G$555,6,0)</f>
        <v>16/09/2024</v>
      </c>
      <c r="N905" s="33"/>
      <c r="O905" s="2" t="s">
        <v>3646</v>
      </c>
    </row>
    <row r="906" spans="1:43" ht="23.25" hidden="1" customHeight="1">
      <c r="A906" s="28">
        <v>891</v>
      </c>
      <c r="B906" s="94" t="str">
        <f t="shared" si="15"/>
        <v>20241FL6085K19.12</v>
      </c>
      <c r="C906" s="93" t="s">
        <v>2755</v>
      </c>
      <c r="D906" s="139" t="str">
        <f>VLOOKUP(E906,[2]KHĐT_HKI_K19!$G$5:$AE$771,25,0)</f>
        <v>FL6085</v>
      </c>
      <c r="E906" s="55" t="s">
        <v>163</v>
      </c>
      <c r="F906" s="32" t="s">
        <v>46</v>
      </c>
      <c r="G906" s="30" t="s">
        <v>2</v>
      </c>
      <c r="H906" s="44" t="s">
        <v>49</v>
      </c>
      <c r="I906" s="52" t="s">
        <v>78</v>
      </c>
      <c r="J906" s="146" t="s">
        <v>3663</v>
      </c>
      <c r="K906" s="69"/>
      <c r="L906" s="38">
        <v>12</v>
      </c>
      <c r="M906" s="41" t="str">
        <f>VLOOKUP(I906,'[2]Phan ca HK1-2024'!$B$371:$G$555,6,0)</f>
        <v>16/09/2024</v>
      </c>
      <c r="N906" s="33"/>
      <c r="O906" s="2" t="s">
        <v>3646</v>
      </c>
    </row>
    <row r="907" spans="1:43" ht="23.25" hidden="1" customHeight="1">
      <c r="A907" s="28">
        <v>892</v>
      </c>
      <c r="B907" s="94" t="str">
        <f t="shared" si="15"/>
        <v>20241FL6085K19.12</v>
      </c>
      <c r="C907" s="93" t="s">
        <v>2755</v>
      </c>
      <c r="D907" s="139" t="str">
        <f>VLOOKUP(E907,[2]KHĐT_HKI_K19!$G$5:$AE$771,25,0)</f>
        <v>FL6085</v>
      </c>
      <c r="E907" s="55" t="s">
        <v>163</v>
      </c>
      <c r="F907" s="32" t="s">
        <v>46</v>
      </c>
      <c r="G907" s="30" t="s">
        <v>5</v>
      </c>
      <c r="H907" s="44" t="s">
        <v>49</v>
      </c>
      <c r="I907" s="52" t="s">
        <v>78</v>
      </c>
      <c r="J907" s="146" t="s">
        <v>3663</v>
      </c>
      <c r="K907" s="69"/>
      <c r="L907" s="38">
        <v>12</v>
      </c>
      <c r="M907" s="41" t="str">
        <f>VLOOKUP(I907,'[2]Phan ca HK1-2024'!$B$371:$G$555,6,0)</f>
        <v>16/09/2024</v>
      </c>
      <c r="N907" s="33"/>
      <c r="O907" s="2" t="s">
        <v>3646</v>
      </c>
    </row>
    <row r="908" spans="1:43" ht="23.25" hidden="1" customHeight="1">
      <c r="A908" s="28">
        <v>893</v>
      </c>
      <c r="B908" s="94" t="str">
        <f t="shared" si="15"/>
        <v>20241FL6085K19.13</v>
      </c>
      <c r="C908" s="93" t="s">
        <v>2758</v>
      </c>
      <c r="D908" s="139" t="str">
        <f>VLOOKUP(E908,[2]KHĐT_HKI_K19!$G$5:$AE$771,25,0)</f>
        <v>FL6085</v>
      </c>
      <c r="E908" s="55" t="s">
        <v>163</v>
      </c>
      <c r="F908" s="32" t="s">
        <v>47</v>
      </c>
      <c r="G908" s="30" t="s">
        <v>2</v>
      </c>
      <c r="H908" s="44" t="s">
        <v>49</v>
      </c>
      <c r="I908" s="52" t="s">
        <v>78</v>
      </c>
      <c r="J908" s="146" t="s">
        <v>3663</v>
      </c>
      <c r="K908" s="69"/>
      <c r="L908" s="38">
        <v>13</v>
      </c>
      <c r="M908" s="41" t="str">
        <f>VLOOKUP(I908,'[2]Phan ca HK1-2024'!$B$371:$G$555,6,0)</f>
        <v>16/09/2024</v>
      </c>
      <c r="N908" s="33"/>
      <c r="O908" s="2" t="s">
        <v>3646</v>
      </c>
    </row>
    <row r="909" spans="1:43" ht="23.25" hidden="1" customHeight="1">
      <c r="A909" s="28">
        <v>894</v>
      </c>
      <c r="B909" s="94" t="str">
        <f t="shared" si="15"/>
        <v>20241FL6085K19.13</v>
      </c>
      <c r="C909" s="93" t="s">
        <v>2758</v>
      </c>
      <c r="D909" s="139" t="str">
        <f>VLOOKUP(E909,[2]KHĐT_HKI_K19!$G$5:$AE$771,25,0)</f>
        <v>FL6085</v>
      </c>
      <c r="E909" s="55" t="s">
        <v>163</v>
      </c>
      <c r="F909" s="32" t="s">
        <v>47</v>
      </c>
      <c r="G909" s="30" t="s">
        <v>5</v>
      </c>
      <c r="H909" s="44" t="s">
        <v>49</v>
      </c>
      <c r="I909" s="52" t="s">
        <v>78</v>
      </c>
      <c r="J909" s="146" t="s">
        <v>3663</v>
      </c>
      <c r="K909" s="69"/>
      <c r="L909" s="38">
        <v>13</v>
      </c>
      <c r="M909" s="41" t="str">
        <f>VLOOKUP(I909,'[2]Phan ca HK1-2024'!$B$371:$G$555,6,0)</f>
        <v>16/09/2024</v>
      </c>
      <c r="N909" s="33"/>
      <c r="O909" s="2" t="s">
        <v>3646</v>
      </c>
    </row>
    <row r="910" spans="1:43" ht="23.25" hidden="1" customHeight="1">
      <c r="A910" s="28">
        <v>895</v>
      </c>
      <c r="B910" s="94" t="str">
        <f t="shared" si="15"/>
        <v>20241FL6085K19.14</v>
      </c>
      <c r="C910" s="93" t="s">
        <v>2761</v>
      </c>
      <c r="D910" s="139" t="str">
        <f>VLOOKUP(E910,[2]KHĐT_HKI_K19!$G$5:$AE$771,25,0)</f>
        <v>FL6085</v>
      </c>
      <c r="E910" s="55" t="s">
        <v>163</v>
      </c>
      <c r="F910" s="32" t="s">
        <v>48</v>
      </c>
      <c r="G910" s="30" t="s">
        <v>0</v>
      </c>
      <c r="H910" s="44" t="s">
        <v>457</v>
      </c>
      <c r="I910" s="52" t="s">
        <v>139</v>
      </c>
      <c r="J910" s="146" t="s">
        <v>3664</v>
      </c>
      <c r="K910" s="69"/>
      <c r="L910" s="38">
        <v>14</v>
      </c>
      <c r="M910" s="41" t="str">
        <f>VLOOKUP(I910,'[2]Phan ca HK1-2024'!$B$371:$G$555,6,0)</f>
        <v>16/09/2024</v>
      </c>
      <c r="N910" s="24"/>
      <c r="O910" s="2" t="s">
        <v>3646</v>
      </c>
      <c r="AP910" s="3"/>
      <c r="AQ910" s="3"/>
    </row>
    <row r="911" spans="1:43" ht="23.25" hidden="1" customHeight="1">
      <c r="A911" s="28">
        <v>896</v>
      </c>
      <c r="B911" s="94" t="str">
        <f t="shared" si="15"/>
        <v>20241FL6085K19.14</v>
      </c>
      <c r="C911" s="93" t="s">
        <v>2761</v>
      </c>
      <c r="D911" s="139" t="str">
        <f>VLOOKUP(E911,[2]KHĐT_HKI_K19!$G$5:$AE$771,25,0)</f>
        <v>FL6085</v>
      </c>
      <c r="E911" s="55" t="s">
        <v>163</v>
      </c>
      <c r="F911" s="32" t="s">
        <v>48</v>
      </c>
      <c r="G911" s="30" t="s">
        <v>3</v>
      </c>
      <c r="H911" s="44" t="s">
        <v>457</v>
      </c>
      <c r="I911" s="52" t="s">
        <v>139</v>
      </c>
      <c r="J911" s="146" t="s">
        <v>3664</v>
      </c>
      <c r="K911" s="69"/>
      <c r="L911" s="38">
        <v>14</v>
      </c>
      <c r="M911" s="41" t="str">
        <f>VLOOKUP(I911,'[2]Phan ca HK1-2024'!$B$371:$G$555,6,0)</f>
        <v>16/09/2024</v>
      </c>
      <c r="N911" s="33"/>
      <c r="O911" s="2" t="s">
        <v>3646</v>
      </c>
    </row>
    <row r="912" spans="1:43" ht="23.25" hidden="1" customHeight="1">
      <c r="A912" s="28">
        <v>897</v>
      </c>
      <c r="B912" s="94" t="str">
        <f t="shared" si="15"/>
        <v>20241FL6085K19.15</v>
      </c>
      <c r="C912" s="93" t="s">
        <v>2764</v>
      </c>
      <c r="D912" s="139" t="str">
        <f>VLOOKUP(E912,[2]KHĐT_HKI_K19!$G$5:$AE$771,25,0)</f>
        <v>FL6085</v>
      </c>
      <c r="E912" s="55" t="s">
        <v>163</v>
      </c>
      <c r="F912" s="32" t="s">
        <v>45</v>
      </c>
      <c r="G912" s="30" t="s">
        <v>0</v>
      </c>
      <c r="H912" s="44" t="s">
        <v>457</v>
      </c>
      <c r="I912" s="52" t="s">
        <v>139</v>
      </c>
      <c r="J912" s="146" t="s">
        <v>3664</v>
      </c>
      <c r="K912" s="69"/>
      <c r="L912" s="38">
        <v>15</v>
      </c>
      <c r="M912" s="41" t="str">
        <f>VLOOKUP(I912,'[2]Phan ca HK1-2024'!$B$371:$G$555,6,0)</f>
        <v>16/09/2024</v>
      </c>
      <c r="N912" s="24"/>
      <c r="O912" s="2" t="s">
        <v>3646</v>
      </c>
      <c r="AP912" s="3"/>
      <c r="AQ912" s="3"/>
    </row>
    <row r="913" spans="1:43" ht="23.25" hidden="1" customHeight="1">
      <c r="A913" s="28">
        <v>898</v>
      </c>
      <c r="B913" s="94" t="str">
        <f t="shared" si="15"/>
        <v>20241FL6085K19.15</v>
      </c>
      <c r="C913" s="93" t="s">
        <v>2764</v>
      </c>
      <c r="D913" s="139" t="str">
        <f>VLOOKUP(E913,[2]KHĐT_HKI_K19!$G$5:$AE$771,25,0)</f>
        <v>FL6085</v>
      </c>
      <c r="E913" s="55" t="s">
        <v>163</v>
      </c>
      <c r="F913" s="32" t="s">
        <v>45</v>
      </c>
      <c r="G913" s="30" t="s">
        <v>3</v>
      </c>
      <c r="H913" s="44" t="s">
        <v>457</v>
      </c>
      <c r="I913" s="52" t="s">
        <v>139</v>
      </c>
      <c r="J913" s="146" t="s">
        <v>3664</v>
      </c>
      <c r="K913" s="69"/>
      <c r="L913" s="38">
        <v>15</v>
      </c>
      <c r="M913" s="41" t="str">
        <f>VLOOKUP(I913,'[2]Phan ca HK1-2024'!$B$371:$G$555,6,0)</f>
        <v>16/09/2024</v>
      </c>
      <c r="N913" s="33"/>
      <c r="O913" s="2" t="s">
        <v>3646</v>
      </c>
    </row>
    <row r="914" spans="1:43" ht="23.25" hidden="1" customHeight="1">
      <c r="A914" s="28">
        <v>899</v>
      </c>
      <c r="B914" s="94" t="str">
        <f t="shared" si="15"/>
        <v>20241FL6085K19.16</v>
      </c>
      <c r="C914" s="93" t="s">
        <v>2767</v>
      </c>
      <c r="D914" s="139" t="str">
        <f>VLOOKUP(E914,[2]KHĐT_HKI_K19!$G$5:$AE$771,25,0)</f>
        <v>FL6085</v>
      </c>
      <c r="E914" s="55" t="s">
        <v>163</v>
      </c>
      <c r="F914" s="32" t="s">
        <v>46</v>
      </c>
      <c r="G914" s="30" t="s">
        <v>0</v>
      </c>
      <c r="H914" s="44" t="s">
        <v>457</v>
      </c>
      <c r="I914" s="52" t="s">
        <v>141</v>
      </c>
      <c r="J914" s="146" t="s">
        <v>3665</v>
      </c>
      <c r="K914" s="69"/>
      <c r="L914" s="38">
        <v>16</v>
      </c>
      <c r="M914" s="41" t="str">
        <f>VLOOKUP(I914,'[2]Phan ca HK1-2024'!$B$371:$G$555,6,0)</f>
        <v>16/09/2024</v>
      </c>
      <c r="N914" s="24"/>
      <c r="O914" s="2" t="s">
        <v>3646</v>
      </c>
      <c r="AP914" s="3"/>
      <c r="AQ914" s="3"/>
    </row>
    <row r="915" spans="1:43" ht="23.25" hidden="1" customHeight="1">
      <c r="A915" s="28">
        <v>900</v>
      </c>
      <c r="B915" s="94" t="str">
        <f t="shared" si="15"/>
        <v>20241FL6085K19.16</v>
      </c>
      <c r="C915" s="93" t="s">
        <v>2767</v>
      </c>
      <c r="D915" s="139" t="str">
        <f>VLOOKUP(E915,[2]KHĐT_HKI_K19!$G$5:$AE$771,25,0)</f>
        <v>FL6085</v>
      </c>
      <c r="E915" s="55" t="s">
        <v>163</v>
      </c>
      <c r="F915" s="32" t="s">
        <v>46</v>
      </c>
      <c r="G915" s="30" t="s">
        <v>3</v>
      </c>
      <c r="H915" s="44" t="s">
        <v>457</v>
      </c>
      <c r="I915" s="52" t="s">
        <v>141</v>
      </c>
      <c r="J915" s="146" t="s">
        <v>3665</v>
      </c>
      <c r="K915" s="69"/>
      <c r="L915" s="38">
        <v>16</v>
      </c>
      <c r="M915" s="41" t="str">
        <f>VLOOKUP(I915,'[2]Phan ca HK1-2024'!$B$371:$G$555,6,0)</f>
        <v>16/09/2024</v>
      </c>
      <c r="N915" s="33"/>
      <c r="O915" s="2" t="s">
        <v>3646</v>
      </c>
    </row>
    <row r="916" spans="1:43" ht="23.25" hidden="1" customHeight="1">
      <c r="A916" s="28">
        <v>901</v>
      </c>
      <c r="B916" s="94" t="str">
        <f t="shared" si="15"/>
        <v>20241FL6085K19.17</v>
      </c>
      <c r="C916" s="93" t="s">
        <v>2770</v>
      </c>
      <c r="D916" s="139" t="str">
        <f>VLOOKUP(E916,[2]KHĐT_HKI_K19!$G$5:$AE$771,25,0)</f>
        <v>FL6085</v>
      </c>
      <c r="E916" s="55" t="s">
        <v>163</v>
      </c>
      <c r="F916" s="32" t="s">
        <v>47</v>
      </c>
      <c r="G916" s="30" t="s">
        <v>0</v>
      </c>
      <c r="H916" s="44" t="s">
        <v>457</v>
      </c>
      <c r="I916" s="52" t="s">
        <v>141</v>
      </c>
      <c r="J916" s="146" t="s">
        <v>3665</v>
      </c>
      <c r="K916" s="69"/>
      <c r="L916" s="38">
        <v>17</v>
      </c>
      <c r="M916" s="41" t="str">
        <f>VLOOKUP(I916,'[2]Phan ca HK1-2024'!$B$371:$G$555,6,0)</f>
        <v>16/09/2024</v>
      </c>
      <c r="N916" s="24"/>
      <c r="O916" s="2" t="s">
        <v>3646</v>
      </c>
      <c r="AP916" s="3"/>
      <c r="AQ916" s="3"/>
    </row>
    <row r="917" spans="1:43" s="1" customFormat="1" ht="23.25" hidden="1" customHeight="1">
      <c r="A917" s="28">
        <v>902</v>
      </c>
      <c r="B917" s="94" t="str">
        <f t="shared" si="15"/>
        <v>20241FL6085K19.17</v>
      </c>
      <c r="C917" s="93" t="s">
        <v>2770</v>
      </c>
      <c r="D917" s="139" t="str">
        <f>VLOOKUP(E917,[2]KHĐT_HKI_K19!$G$5:$AE$771,25,0)</f>
        <v>FL6085</v>
      </c>
      <c r="E917" s="55" t="s">
        <v>163</v>
      </c>
      <c r="F917" s="32" t="s">
        <v>47</v>
      </c>
      <c r="G917" s="30" t="s">
        <v>3</v>
      </c>
      <c r="H917" s="44" t="s">
        <v>457</v>
      </c>
      <c r="I917" s="52" t="s">
        <v>141</v>
      </c>
      <c r="J917" s="146" t="s">
        <v>3665</v>
      </c>
      <c r="K917" s="69"/>
      <c r="L917" s="38">
        <v>17</v>
      </c>
      <c r="M917" s="41" t="str">
        <f>VLOOKUP(I917,'[2]Phan ca HK1-2024'!$B$371:$G$555,6,0)</f>
        <v>16/09/2024</v>
      </c>
      <c r="N917" s="33"/>
      <c r="O917" s="2" t="s">
        <v>3646</v>
      </c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</row>
    <row r="918" spans="1:43" s="1" customFormat="1" ht="23.25" hidden="1" customHeight="1">
      <c r="A918" s="28">
        <v>903</v>
      </c>
      <c r="B918" s="94" t="str">
        <f t="shared" si="15"/>
        <v>20241FL6085K19.18</v>
      </c>
      <c r="C918" s="93" t="s">
        <v>2773</v>
      </c>
      <c r="D918" s="139" t="str">
        <f>VLOOKUP(E918,[2]KHĐT_HKI_K19!$G$5:$AE$771,25,0)</f>
        <v>FL6085</v>
      </c>
      <c r="E918" s="55" t="s">
        <v>163</v>
      </c>
      <c r="F918" s="32" t="s">
        <v>48</v>
      </c>
      <c r="G918" s="30" t="s">
        <v>1</v>
      </c>
      <c r="H918" s="44" t="s">
        <v>49</v>
      </c>
      <c r="I918" s="52" t="s">
        <v>71</v>
      </c>
      <c r="J918" s="93" t="s">
        <v>3666</v>
      </c>
      <c r="K918" s="69"/>
      <c r="L918" s="38">
        <v>18</v>
      </c>
      <c r="M918" s="41" t="str">
        <f>VLOOKUP(I918,'[2]Phan ca HK1-2024'!$B$371:$G$555,6,0)</f>
        <v>16/09/2024</v>
      </c>
      <c r="N918" s="33"/>
      <c r="O918" s="2" t="s">
        <v>3646</v>
      </c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</row>
    <row r="919" spans="1:43" s="1" customFormat="1" ht="23.25" hidden="1" customHeight="1">
      <c r="A919" s="28">
        <v>904</v>
      </c>
      <c r="B919" s="94" t="str">
        <f t="shared" si="15"/>
        <v>20241FL6085K19.18</v>
      </c>
      <c r="C919" s="93" t="s">
        <v>2773</v>
      </c>
      <c r="D919" s="139" t="str">
        <f>VLOOKUP(E919,[2]KHĐT_HKI_K19!$G$5:$AE$771,25,0)</f>
        <v>FL6085</v>
      </c>
      <c r="E919" s="55" t="s">
        <v>163</v>
      </c>
      <c r="F919" s="32" t="s">
        <v>48</v>
      </c>
      <c r="G919" s="30" t="s">
        <v>4</v>
      </c>
      <c r="H919" s="44" t="s">
        <v>49</v>
      </c>
      <c r="I919" s="52" t="s">
        <v>71</v>
      </c>
      <c r="J919" s="93" t="s">
        <v>3666</v>
      </c>
      <c r="K919" s="69"/>
      <c r="L919" s="38">
        <v>18</v>
      </c>
      <c r="M919" s="41" t="str">
        <f>VLOOKUP(I919,'[2]Phan ca HK1-2024'!$B$371:$G$555,6,0)</f>
        <v>16/09/2024</v>
      </c>
      <c r="N919" s="33"/>
      <c r="O919" s="2" t="s">
        <v>3646</v>
      </c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</row>
    <row r="920" spans="1:43" s="1" customFormat="1" ht="23.25" hidden="1" customHeight="1">
      <c r="A920" s="28">
        <v>905</v>
      </c>
      <c r="B920" s="94" t="str">
        <f t="shared" si="15"/>
        <v>20241FL6085K19.19</v>
      </c>
      <c r="C920" s="93" t="s">
        <v>2776</v>
      </c>
      <c r="D920" s="139" t="str">
        <f>VLOOKUP(E920,[2]KHĐT_HKI_K19!$G$5:$AE$771,25,0)</f>
        <v>FL6085</v>
      </c>
      <c r="E920" s="55" t="s">
        <v>163</v>
      </c>
      <c r="F920" s="32" t="s">
        <v>45</v>
      </c>
      <c r="G920" s="30" t="s">
        <v>1</v>
      </c>
      <c r="H920" s="44" t="s">
        <v>49</v>
      </c>
      <c r="I920" s="52" t="s">
        <v>71</v>
      </c>
      <c r="J920" s="93" t="s">
        <v>3666</v>
      </c>
      <c r="K920" s="69"/>
      <c r="L920" s="38">
        <v>19</v>
      </c>
      <c r="M920" s="41" t="str">
        <f>VLOOKUP(I920,'[2]Phan ca HK1-2024'!$B$371:$G$555,6,0)</f>
        <v>16/09/2024</v>
      </c>
      <c r="N920" s="33"/>
      <c r="O920" s="2" t="s">
        <v>3646</v>
      </c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</row>
    <row r="921" spans="1:43" s="1" customFormat="1" ht="23.25" hidden="1" customHeight="1">
      <c r="A921" s="28">
        <v>906</v>
      </c>
      <c r="B921" s="94" t="str">
        <f t="shared" si="15"/>
        <v>20241FL6085K19.19</v>
      </c>
      <c r="C921" s="93" t="s">
        <v>2776</v>
      </c>
      <c r="D921" s="139" t="str">
        <f>VLOOKUP(E921,[2]KHĐT_HKI_K19!$G$5:$AE$771,25,0)</f>
        <v>FL6085</v>
      </c>
      <c r="E921" s="55" t="s">
        <v>163</v>
      </c>
      <c r="F921" s="32" t="s">
        <v>45</v>
      </c>
      <c r="G921" s="30" t="s">
        <v>4</v>
      </c>
      <c r="H921" s="44" t="s">
        <v>49</v>
      </c>
      <c r="I921" s="52" t="s">
        <v>71</v>
      </c>
      <c r="J921" s="93" t="s">
        <v>3666</v>
      </c>
      <c r="K921" s="69"/>
      <c r="L921" s="38">
        <v>19</v>
      </c>
      <c r="M921" s="41" t="str">
        <f>VLOOKUP(I921,'[2]Phan ca HK1-2024'!$B$371:$G$555,6,0)</f>
        <v>16/09/2024</v>
      </c>
      <c r="N921" s="33"/>
      <c r="O921" s="2" t="s">
        <v>3646</v>
      </c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</row>
    <row r="922" spans="1:43" s="1" customFormat="1" ht="23.25" hidden="1" customHeight="1">
      <c r="A922" s="28">
        <v>907</v>
      </c>
      <c r="B922" s="94" t="str">
        <f t="shared" si="15"/>
        <v>20241FL6085K19.20</v>
      </c>
      <c r="C922" s="93" t="s">
        <v>2779</v>
      </c>
      <c r="D922" s="139" t="str">
        <f>VLOOKUP(E922,[2]KHĐT_HKI_K19!$G$5:$AE$771,25,0)</f>
        <v>FL6085</v>
      </c>
      <c r="E922" s="55" t="s">
        <v>163</v>
      </c>
      <c r="F922" s="32" t="s">
        <v>46</v>
      </c>
      <c r="G922" s="30" t="s">
        <v>1</v>
      </c>
      <c r="H922" s="44" t="s">
        <v>49</v>
      </c>
      <c r="I922" s="52" t="s">
        <v>109</v>
      </c>
      <c r="J922" s="93" t="s">
        <v>3667</v>
      </c>
      <c r="K922" s="69"/>
      <c r="L922" s="38">
        <v>20</v>
      </c>
      <c r="M922" s="41" t="str">
        <f>VLOOKUP(I922,'[2]Phan ca HK1-2024'!$B$371:$G$555,6,0)</f>
        <v>16/09/2024</v>
      </c>
      <c r="N922" s="33"/>
      <c r="O922" s="2" t="s">
        <v>3646</v>
      </c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</row>
    <row r="923" spans="1:43" s="1" customFormat="1" ht="23.25" hidden="1" customHeight="1">
      <c r="A923" s="28">
        <v>908</v>
      </c>
      <c r="B923" s="94" t="str">
        <f t="shared" si="15"/>
        <v>20241FL6085K19.20</v>
      </c>
      <c r="C923" s="93" t="s">
        <v>2779</v>
      </c>
      <c r="D923" s="139" t="str">
        <f>VLOOKUP(E923,[2]KHĐT_HKI_K19!$G$5:$AE$771,25,0)</f>
        <v>FL6085</v>
      </c>
      <c r="E923" s="55" t="s">
        <v>163</v>
      </c>
      <c r="F923" s="32" t="s">
        <v>46</v>
      </c>
      <c r="G923" s="30" t="s">
        <v>4</v>
      </c>
      <c r="H923" s="44" t="s">
        <v>49</v>
      </c>
      <c r="I923" s="52" t="s">
        <v>109</v>
      </c>
      <c r="J923" s="93" t="s">
        <v>3667</v>
      </c>
      <c r="K923" s="69"/>
      <c r="L923" s="38">
        <v>20</v>
      </c>
      <c r="M923" s="41" t="str">
        <f>VLOOKUP(I923,'[2]Phan ca HK1-2024'!$B$371:$G$555,6,0)</f>
        <v>16/09/2024</v>
      </c>
      <c r="N923" s="33"/>
      <c r="O923" s="2" t="s">
        <v>3646</v>
      </c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</row>
    <row r="924" spans="1:43" s="1" customFormat="1" ht="23.25" hidden="1" customHeight="1">
      <c r="A924" s="28">
        <v>909</v>
      </c>
      <c r="B924" s="94" t="str">
        <f t="shared" si="15"/>
        <v>20241FL6085K19.21</v>
      </c>
      <c r="C924" s="93" t="s">
        <v>2782</v>
      </c>
      <c r="D924" s="139" t="str">
        <f>VLOOKUP(E924,[2]KHĐT_HKI_K19!$G$5:$AE$771,25,0)</f>
        <v>FL6085</v>
      </c>
      <c r="E924" s="55" t="s">
        <v>163</v>
      </c>
      <c r="F924" s="32" t="s">
        <v>47</v>
      </c>
      <c r="G924" s="30" t="s">
        <v>1</v>
      </c>
      <c r="H924" s="44" t="s">
        <v>49</v>
      </c>
      <c r="I924" s="52" t="s">
        <v>109</v>
      </c>
      <c r="J924" s="93" t="s">
        <v>3667</v>
      </c>
      <c r="K924" s="69"/>
      <c r="L924" s="38">
        <v>21</v>
      </c>
      <c r="M924" s="41" t="str">
        <f>VLOOKUP(I924,'[2]Phan ca HK1-2024'!$B$371:$G$555,6,0)</f>
        <v>16/09/2024</v>
      </c>
      <c r="N924" s="33"/>
      <c r="O924" s="2" t="s">
        <v>3646</v>
      </c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</row>
    <row r="925" spans="1:43" s="1" customFormat="1" ht="23.25" hidden="1" customHeight="1">
      <c r="A925" s="28">
        <v>910</v>
      </c>
      <c r="B925" s="94" t="str">
        <f t="shared" si="15"/>
        <v>20241FL6085K19.21</v>
      </c>
      <c r="C925" s="93" t="s">
        <v>2782</v>
      </c>
      <c r="D925" s="139" t="str">
        <f>VLOOKUP(E925,[2]KHĐT_HKI_K19!$G$5:$AE$771,25,0)</f>
        <v>FL6085</v>
      </c>
      <c r="E925" s="55" t="s">
        <v>163</v>
      </c>
      <c r="F925" s="32" t="s">
        <v>47</v>
      </c>
      <c r="G925" s="30" t="s">
        <v>4</v>
      </c>
      <c r="H925" s="44" t="s">
        <v>49</v>
      </c>
      <c r="I925" s="52" t="s">
        <v>109</v>
      </c>
      <c r="J925" s="93" t="s">
        <v>3667</v>
      </c>
      <c r="K925" s="69"/>
      <c r="L925" s="38">
        <v>21</v>
      </c>
      <c r="M925" s="41" t="str">
        <f>VLOOKUP(I925,'[2]Phan ca HK1-2024'!$B$371:$G$555,6,0)</f>
        <v>16/09/2024</v>
      </c>
      <c r="N925" s="33"/>
      <c r="O925" s="2" t="s">
        <v>3646</v>
      </c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</row>
    <row r="926" spans="1:43" s="1" customFormat="1" ht="23.25" hidden="1" customHeight="1">
      <c r="A926" s="28">
        <v>911</v>
      </c>
      <c r="B926" s="94" t="str">
        <f t="shared" si="15"/>
        <v>20241FL6085K19.22</v>
      </c>
      <c r="C926" s="93" t="s">
        <v>2785</v>
      </c>
      <c r="D926" s="139" t="str">
        <f>VLOOKUP(E926,[2]KHĐT_HKI_K19!$G$5:$AE$771,25,0)</f>
        <v>FL6085</v>
      </c>
      <c r="E926" s="55" t="s">
        <v>163</v>
      </c>
      <c r="F926" s="32" t="s">
        <v>48</v>
      </c>
      <c r="G926" s="30" t="s">
        <v>2</v>
      </c>
      <c r="H926" s="44" t="s">
        <v>59</v>
      </c>
      <c r="I926" s="52" t="s">
        <v>69</v>
      </c>
      <c r="J926" s="93" t="s">
        <v>3672</v>
      </c>
      <c r="K926" s="69"/>
      <c r="L926" s="38">
        <v>22</v>
      </c>
      <c r="M926" s="41" t="str">
        <f>VLOOKUP(I926,'[2]Phan ca HK1-2024'!$B$371:$G$555,6,0)</f>
        <v>16/09/2024</v>
      </c>
      <c r="N926" s="33"/>
      <c r="O926" s="2" t="s">
        <v>3646</v>
      </c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</row>
    <row r="927" spans="1:43" s="1" customFormat="1" ht="23.25" hidden="1" customHeight="1">
      <c r="A927" s="28">
        <v>912</v>
      </c>
      <c r="B927" s="94" t="str">
        <f t="shared" si="15"/>
        <v>20241FL6085K19.22</v>
      </c>
      <c r="C927" s="93" t="s">
        <v>2785</v>
      </c>
      <c r="D927" s="139" t="str">
        <f>VLOOKUP(E927,[2]KHĐT_HKI_K19!$G$5:$AE$771,25,0)</f>
        <v>FL6085</v>
      </c>
      <c r="E927" s="55" t="s">
        <v>163</v>
      </c>
      <c r="F927" s="32" t="s">
        <v>48</v>
      </c>
      <c r="G927" s="30" t="s">
        <v>5</v>
      </c>
      <c r="H927" s="44" t="s">
        <v>59</v>
      </c>
      <c r="I927" s="52" t="s">
        <v>69</v>
      </c>
      <c r="J927" s="93" t="s">
        <v>3672</v>
      </c>
      <c r="K927" s="69"/>
      <c r="L927" s="38">
        <v>22</v>
      </c>
      <c r="M927" s="41" t="str">
        <f>VLOOKUP(I927,'[2]Phan ca HK1-2024'!$B$371:$G$555,6,0)</f>
        <v>16/09/2024</v>
      </c>
      <c r="N927" s="33"/>
      <c r="O927" s="2" t="s">
        <v>3646</v>
      </c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</row>
    <row r="928" spans="1:43" s="1" customFormat="1" ht="23.25" hidden="1" customHeight="1">
      <c r="A928" s="28">
        <v>913</v>
      </c>
      <c r="B928" s="94" t="str">
        <f t="shared" si="15"/>
        <v>20241FL6085K19.23</v>
      </c>
      <c r="C928" s="93" t="s">
        <v>2788</v>
      </c>
      <c r="D928" s="139" t="str">
        <f>VLOOKUP(E928,[2]KHĐT_HKI_K19!$G$5:$AE$771,25,0)</f>
        <v>FL6085</v>
      </c>
      <c r="E928" s="55" t="s">
        <v>163</v>
      </c>
      <c r="F928" s="32" t="s">
        <v>45</v>
      </c>
      <c r="G928" s="30" t="s">
        <v>2</v>
      </c>
      <c r="H928" s="44" t="s">
        <v>59</v>
      </c>
      <c r="I928" s="52" t="s">
        <v>69</v>
      </c>
      <c r="J928" s="93" t="s">
        <v>3672</v>
      </c>
      <c r="K928" s="69"/>
      <c r="L928" s="38">
        <v>23</v>
      </c>
      <c r="M928" s="41" t="str">
        <f>VLOOKUP(I928,'[2]Phan ca HK1-2024'!$B$371:$G$555,6,0)</f>
        <v>16/09/2024</v>
      </c>
      <c r="N928" s="33"/>
      <c r="O928" s="2" t="s">
        <v>3646</v>
      </c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</row>
    <row r="929" spans="1:43" s="1" customFormat="1" ht="23.25" hidden="1" customHeight="1">
      <c r="A929" s="28">
        <v>914</v>
      </c>
      <c r="B929" s="94" t="str">
        <f t="shared" si="15"/>
        <v>20241FL6085K19.23</v>
      </c>
      <c r="C929" s="93" t="s">
        <v>2788</v>
      </c>
      <c r="D929" s="139" t="str">
        <f>VLOOKUP(E929,[2]KHĐT_HKI_K19!$G$5:$AE$771,25,0)</f>
        <v>FL6085</v>
      </c>
      <c r="E929" s="55" t="s">
        <v>163</v>
      </c>
      <c r="F929" s="32" t="s">
        <v>45</v>
      </c>
      <c r="G929" s="30" t="s">
        <v>5</v>
      </c>
      <c r="H929" s="44" t="s">
        <v>59</v>
      </c>
      <c r="I929" s="52" t="s">
        <v>69</v>
      </c>
      <c r="J929" s="93" t="s">
        <v>3672</v>
      </c>
      <c r="K929" s="69"/>
      <c r="L929" s="38">
        <v>23</v>
      </c>
      <c r="M929" s="41" t="str">
        <f>VLOOKUP(I929,'[2]Phan ca HK1-2024'!$B$371:$G$555,6,0)</f>
        <v>16/09/2024</v>
      </c>
      <c r="N929" s="33"/>
      <c r="O929" s="2" t="s">
        <v>3646</v>
      </c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</row>
    <row r="930" spans="1:43" s="1" customFormat="1" ht="23.25" hidden="1" customHeight="1">
      <c r="A930" s="28">
        <v>915</v>
      </c>
      <c r="B930" s="94" t="str">
        <f t="shared" si="15"/>
        <v>20241FL6085K19.24</v>
      </c>
      <c r="C930" s="93" t="s">
        <v>2791</v>
      </c>
      <c r="D930" s="139" t="str">
        <f>VLOOKUP(E930,[2]KHĐT_HKI_K19!$G$5:$AE$771,25,0)</f>
        <v>FL6085</v>
      </c>
      <c r="E930" s="55" t="s">
        <v>163</v>
      </c>
      <c r="F930" s="32" t="s">
        <v>46</v>
      </c>
      <c r="G930" s="30" t="s">
        <v>2</v>
      </c>
      <c r="H930" s="44" t="s">
        <v>351</v>
      </c>
      <c r="I930" s="52" t="s">
        <v>70</v>
      </c>
      <c r="J930" s="93" t="s">
        <v>3673</v>
      </c>
      <c r="K930" s="69"/>
      <c r="L930" s="38">
        <v>24</v>
      </c>
      <c r="M930" s="41" t="str">
        <f>VLOOKUP(I930,'[2]Phan ca HK1-2024'!$B$371:$G$555,6,0)</f>
        <v>16/09/2024</v>
      </c>
      <c r="N930" s="33"/>
      <c r="O930" s="2" t="s">
        <v>3646</v>
      </c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</row>
    <row r="931" spans="1:43" s="1" customFormat="1" ht="23.25" hidden="1" customHeight="1">
      <c r="A931" s="28">
        <v>916</v>
      </c>
      <c r="B931" s="94" t="str">
        <f t="shared" si="15"/>
        <v>20241FL6085K19.24</v>
      </c>
      <c r="C931" s="93" t="s">
        <v>2791</v>
      </c>
      <c r="D931" s="139" t="str">
        <f>VLOOKUP(E931,[2]KHĐT_HKI_K19!$G$5:$AE$771,25,0)</f>
        <v>FL6085</v>
      </c>
      <c r="E931" s="55" t="s">
        <v>163</v>
      </c>
      <c r="F931" s="32" t="s">
        <v>46</v>
      </c>
      <c r="G931" s="30" t="s">
        <v>5</v>
      </c>
      <c r="H931" s="44" t="s">
        <v>351</v>
      </c>
      <c r="I931" s="52" t="s">
        <v>70</v>
      </c>
      <c r="J931" s="93" t="s">
        <v>3673</v>
      </c>
      <c r="K931" s="69"/>
      <c r="L931" s="38">
        <v>24</v>
      </c>
      <c r="M931" s="41" t="str">
        <f>VLOOKUP(I931,'[2]Phan ca HK1-2024'!$B$371:$G$555,6,0)</f>
        <v>16/09/2024</v>
      </c>
      <c r="N931" s="33"/>
      <c r="O931" s="2" t="s">
        <v>3646</v>
      </c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</row>
    <row r="932" spans="1:43" s="1" customFormat="1" ht="23.25" hidden="1" customHeight="1">
      <c r="A932" s="28">
        <v>917</v>
      </c>
      <c r="B932" s="94" t="str">
        <f t="shared" si="15"/>
        <v>20241FL6085K19.25</v>
      </c>
      <c r="C932" s="93" t="s">
        <v>2794</v>
      </c>
      <c r="D932" s="139" t="str">
        <f>VLOOKUP(E932,[2]KHĐT_HKI_K19!$G$5:$AE$771,25,0)</f>
        <v>FL6085</v>
      </c>
      <c r="E932" s="55" t="s">
        <v>163</v>
      </c>
      <c r="F932" s="32" t="s">
        <v>47</v>
      </c>
      <c r="G932" s="30" t="s">
        <v>2</v>
      </c>
      <c r="H932" s="44" t="s">
        <v>351</v>
      </c>
      <c r="I932" s="52" t="s">
        <v>70</v>
      </c>
      <c r="J932" s="93" t="s">
        <v>3673</v>
      </c>
      <c r="K932" s="69"/>
      <c r="L932" s="38">
        <v>25</v>
      </c>
      <c r="M932" s="41" t="str">
        <f>VLOOKUP(I932,'[2]Phan ca HK1-2024'!$B$371:$G$555,6,0)</f>
        <v>16/09/2024</v>
      </c>
      <c r="N932" s="33"/>
      <c r="O932" s="2" t="s">
        <v>3646</v>
      </c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</row>
    <row r="933" spans="1:43" s="1" customFormat="1" ht="23.25" hidden="1" customHeight="1">
      <c r="A933" s="28">
        <v>918</v>
      </c>
      <c r="B933" s="94" t="str">
        <f t="shared" si="15"/>
        <v>20241FL6085K19.25</v>
      </c>
      <c r="C933" s="93" t="s">
        <v>2794</v>
      </c>
      <c r="D933" s="139" t="str">
        <f>VLOOKUP(E933,[2]KHĐT_HKI_K19!$G$5:$AE$771,25,0)</f>
        <v>FL6085</v>
      </c>
      <c r="E933" s="55" t="s">
        <v>163</v>
      </c>
      <c r="F933" s="32" t="s">
        <v>47</v>
      </c>
      <c r="G933" s="30" t="s">
        <v>5</v>
      </c>
      <c r="H933" s="44" t="s">
        <v>351</v>
      </c>
      <c r="I933" s="52" t="s">
        <v>70</v>
      </c>
      <c r="J933" s="93" t="s">
        <v>3673</v>
      </c>
      <c r="K933" s="69"/>
      <c r="L933" s="38">
        <v>25</v>
      </c>
      <c r="M933" s="41" t="str">
        <f>VLOOKUP(I933,'[2]Phan ca HK1-2024'!$B$371:$G$555,6,0)</f>
        <v>16/09/2024</v>
      </c>
      <c r="N933" s="33"/>
      <c r="O933" s="2" t="s">
        <v>3646</v>
      </c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</row>
    <row r="934" spans="1:43" s="1" customFormat="1" ht="23.25" hidden="1" customHeight="1">
      <c r="A934" s="28">
        <v>919</v>
      </c>
      <c r="B934" s="94" t="str">
        <f t="shared" si="15"/>
        <v>20241FL6085K19.26</v>
      </c>
      <c r="C934" s="93" t="s">
        <v>2797</v>
      </c>
      <c r="D934" s="139" t="str">
        <f>VLOOKUP(E934,[2]KHĐT_HKI_K19!$G$5:$AE$771,25,0)</f>
        <v>FL6085</v>
      </c>
      <c r="E934" s="55" t="s">
        <v>163</v>
      </c>
      <c r="F934" s="32" t="s">
        <v>48</v>
      </c>
      <c r="G934" s="30" t="s">
        <v>1</v>
      </c>
      <c r="H934" s="44" t="s">
        <v>485</v>
      </c>
      <c r="I934" s="52" t="s">
        <v>72</v>
      </c>
      <c r="J934" s="93" t="s">
        <v>3668</v>
      </c>
      <c r="K934" s="69"/>
      <c r="L934" s="38">
        <v>26</v>
      </c>
      <c r="M934" s="41" t="str">
        <f>VLOOKUP(I934,'[2]Phan ca HK1-2024'!$B$371:$G$555,6,0)</f>
        <v>16/09/2024</v>
      </c>
      <c r="N934" s="33"/>
      <c r="O934" s="2" t="s">
        <v>3646</v>
      </c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</row>
    <row r="935" spans="1:43" s="1" customFormat="1" ht="23.25" hidden="1" customHeight="1">
      <c r="A935" s="28">
        <v>920</v>
      </c>
      <c r="B935" s="94" t="str">
        <f t="shared" si="15"/>
        <v>20241FL6085K19.26</v>
      </c>
      <c r="C935" s="93" t="s">
        <v>2797</v>
      </c>
      <c r="D935" s="139" t="str">
        <f>VLOOKUP(E935,[2]KHĐT_HKI_K19!$G$5:$AE$771,25,0)</f>
        <v>FL6085</v>
      </c>
      <c r="E935" s="55" t="s">
        <v>163</v>
      </c>
      <c r="F935" s="32" t="s">
        <v>48</v>
      </c>
      <c r="G935" s="30" t="s">
        <v>4</v>
      </c>
      <c r="H935" s="44" t="s">
        <v>485</v>
      </c>
      <c r="I935" s="52" t="s">
        <v>72</v>
      </c>
      <c r="J935" s="93" t="s">
        <v>3668</v>
      </c>
      <c r="K935" s="69"/>
      <c r="L935" s="38">
        <v>26</v>
      </c>
      <c r="M935" s="41" t="str">
        <f>VLOOKUP(I935,'[2]Phan ca HK1-2024'!$B$371:$G$555,6,0)</f>
        <v>16/09/2024</v>
      </c>
      <c r="N935" s="33"/>
      <c r="O935" s="2" t="s">
        <v>3646</v>
      </c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</row>
    <row r="936" spans="1:43" s="1" customFormat="1" ht="23.25" hidden="1" customHeight="1">
      <c r="A936" s="28">
        <v>921</v>
      </c>
      <c r="B936" s="94" t="str">
        <f t="shared" si="15"/>
        <v>20241FL6085K19.27</v>
      </c>
      <c r="C936" s="93" t="s">
        <v>2800</v>
      </c>
      <c r="D936" s="139" t="str">
        <f>VLOOKUP(E936,[2]KHĐT_HKI_K19!$G$5:$AE$771,25,0)</f>
        <v>FL6085</v>
      </c>
      <c r="E936" s="55" t="s">
        <v>163</v>
      </c>
      <c r="F936" s="32" t="s">
        <v>45</v>
      </c>
      <c r="G936" s="30" t="s">
        <v>1</v>
      </c>
      <c r="H936" s="44" t="s">
        <v>485</v>
      </c>
      <c r="I936" s="52" t="s">
        <v>72</v>
      </c>
      <c r="J936" s="93" t="s">
        <v>3668</v>
      </c>
      <c r="K936" s="69"/>
      <c r="L936" s="38">
        <v>27</v>
      </c>
      <c r="M936" s="41" t="str">
        <f>VLOOKUP(I936,'[2]Phan ca HK1-2024'!$B$371:$G$555,6,0)</f>
        <v>16/09/2024</v>
      </c>
      <c r="N936" s="33"/>
      <c r="O936" s="2" t="s">
        <v>3646</v>
      </c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</row>
    <row r="937" spans="1:43" s="1" customFormat="1" ht="23.25" hidden="1" customHeight="1">
      <c r="A937" s="28">
        <v>922</v>
      </c>
      <c r="B937" s="94" t="str">
        <f t="shared" si="15"/>
        <v>20241FL6085K19.27</v>
      </c>
      <c r="C937" s="93" t="s">
        <v>2800</v>
      </c>
      <c r="D937" s="139" t="str">
        <f>VLOOKUP(E937,[2]KHĐT_HKI_K19!$G$5:$AE$771,25,0)</f>
        <v>FL6085</v>
      </c>
      <c r="E937" s="55" t="s">
        <v>163</v>
      </c>
      <c r="F937" s="32" t="s">
        <v>45</v>
      </c>
      <c r="G937" s="30" t="s">
        <v>4</v>
      </c>
      <c r="H937" s="44" t="s">
        <v>485</v>
      </c>
      <c r="I937" s="52" t="s">
        <v>72</v>
      </c>
      <c r="J937" s="93" t="s">
        <v>3668</v>
      </c>
      <c r="K937" s="69"/>
      <c r="L937" s="38">
        <v>27</v>
      </c>
      <c r="M937" s="41" t="str">
        <f>VLOOKUP(I937,'[2]Phan ca HK1-2024'!$B$371:$G$555,6,0)</f>
        <v>16/09/2024</v>
      </c>
      <c r="N937" s="33"/>
      <c r="O937" s="2" t="s">
        <v>3646</v>
      </c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</row>
    <row r="938" spans="1:43" s="1" customFormat="1" ht="23.25" hidden="1" customHeight="1">
      <c r="A938" s="28">
        <v>923</v>
      </c>
      <c r="B938" s="94" t="str">
        <f t="shared" si="15"/>
        <v>20241FL6085K19.28</v>
      </c>
      <c r="C938" s="93" t="s">
        <v>2803</v>
      </c>
      <c r="D938" s="139" t="str">
        <f>VLOOKUP(E938,[2]KHĐT_HKI_K19!$G$5:$AE$771,25,0)</f>
        <v>FL6085</v>
      </c>
      <c r="E938" s="55" t="s">
        <v>163</v>
      </c>
      <c r="F938" s="32" t="s">
        <v>46</v>
      </c>
      <c r="G938" s="30" t="s">
        <v>1</v>
      </c>
      <c r="H938" s="44" t="s">
        <v>3629</v>
      </c>
      <c r="I938" s="52" t="s">
        <v>73</v>
      </c>
      <c r="J938" s="93" t="s">
        <v>3669</v>
      </c>
      <c r="K938" s="69"/>
      <c r="L938" s="38">
        <v>28</v>
      </c>
      <c r="M938" s="41" t="str">
        <f>VLOOKUP(I938,'[2]Phan ca HK1-2024'!$B$371:$G$555,6,0)</f>
        <v>16/09/2024</v>
      </c>
      <c r="N938" s="33"/>
      <c r="O938" s="2" t="s">
        <v>3646</v>
      </c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</row>
    <row r="939" spans="1:43" s="1" customFormat="1" ht="23.25" hidden="1" customHeight="1">
      <c r="A939" s="28">
        <v>924</v>
      </c>
      <c r="B939" s="94" t="str">
        <f t="shared" si="15"/>
        <v>20241FL6085K19.28</v>
      </c>
      <c r="C939" s="93" t="s">
        <v>2803</v>
      </c>
      <c r="D939" s="139" t="str">
        <f>VLOOKUP(E939,[2]KHĐT_HKI_K19!$G$5:$AE$771,25,0)</f>
        <v>FL6085</v>
      </c>
      <c r="E939" s="55" t="s">
        <v>163</v>
      </c>
      <c r="F939" s="32" t="s">
        <v>46</v>
      </c>
      <c r="G939" s="30" t="s">
        <v>4</v>
      </c>
      <c r="H939" s="44" t="s">
        <v>3629</v>
      </c>
      <c r="I939" s="52" t="s">
        <v>73</v>
      </c>
      <c r="J939" s="93" t="s">
        <v>3669</v>
      </c>
      <c r="K939" s="69"/>
      <c r="L939" s="38">
        <v>28</v>
      </c>
      <c r="M939" s="41" t="str">
        <f>VLOOKUP(I939,'[2]Phan ca HK1-2024'!$B$371:$G$555,6,0)</f>
        <v>16/09/2024</v>
      </c>
      <c r="N939" s="33"/>
      <c r="O939" s="2" t="s">
        <v>3646</v>
      </c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</row>
    <row r="940" spans="1:43" s="1" customFormat="1" ht="23.25" hidden="1" customHeight="1">
      <c r="A940" s="28">
        <v>925</v>
      </c>
      <c r="B940" s="94" t="str">
        <f t="shared" ref="B940:B1003" si="16">CONCATENATE(20241,$D940,"K19.",$L940)</f>
        <v>20241FL6085K19.29</v>
      </c>
      <c r="C940" s="93" t="s">
        <v>2806</v>
      </c>
      <c r="D940" s="139" t="str">
        <f>VLOOKUP(E940,[2]KHĐT_HKI_K19!$G$5:$AE$771,25,0)</f>
        <v>FL6085</v>
      </c>
      <c r="E940" s="55" t="s">
        <v>163</v>
      </c>
      <c r="F940" s="32" t="s">
        <v>47</v>
      </c>
      <c r="G940" s="30" t="s">
        <v>1</v>
      </c>
      <c r="H940" s="44" t="s">
        <v>3629</v>
      </c>
      <c r="I940" s="52" t="s">
        <v>73</v>
      </c>
      <c r="J940" s="93" t="s">
        <v>3669</v>
      </c>
      <c r="K940" s="69"/>
      <c r="L940" s="38">
        <v>29</v>
      </c>
      <c r="M940" s="41" t="str">
        <f>VLOOKUP(I940,'[2]Phan ca HK1-2024'!$B$371:$G$555,6,0)</f>
        <v>16/09/2024</v>
      </c>
      <c r="N940" s="33"/>
      <c r="O940" s="2" t="s">
        <v>3646</v>
      </c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</row>
    <row r="941" spans="1:43" s="1" customFormat="1" ht="23.25" hidden="1" customHeight="1">
      <c r="A941" s="28">
        <v>926</v>
      </c>
      <c r="B941" s="94" t="str">
        <f t="shared" si="16"/>
        <v>20241FL6085K19.29</v>
      </c>
      <c r="C941" s="93" t="s">
        <v>2806</v>
      </c>
      <c r="D941" s="139" t="str">
        <f>VLOOKUP(E941,[2]KHĐT_HKI_K19!$G$5:$AE$771,25,0)</f>
        <v>FL6085</v>
      </c>
      <c r="E941" s="55" t="s">
        <v>163</v>
      </c>
      <c r="F941" s="32" t="s">
        <v>47</v>
      </c>
      <c r="G941" s="30" t="s">
        <v>4</v>
      </c>
      <c r="H941" s="44" t="s">
        <v>3629</v>
      </c>
      <c r="I941" s="52" t="s">
        <v>73</v>
      </c>
      <c r="J941" s="93" t="s">
        <v>3669</v>
      </c>
      <c r="K941" s="69"/>
      <c r="L941" s="38">
        <v>29</v>
      </c>
      <c r="M941" s="41" t="str">
        <f>VLOOKUP(I941,'[2]Phan ca HK1-2024'!$B$371:$G$555,6,0)</f>
        <v>16/09/2024</v>
      </c>
      <c r="N941" s="33"/>
      <c r="O941" s="2" t="s">
        <v>3646</v>
      </c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</row>
    <row r="942" spans="1:43" s="1" customFormat="1" ht="23.25" hidden="1" customHeight="1">
      <c r="A942" s="28">
        <v>927</v>
      </c>
      <c r="B942" s="94" t="str">
        <f t="shared" si="16"/>
        <v>20241FL6085K19.30</v>
      </c>
      <c r="C942" s="93" t="s">
        <v>2809</v>
      </c>
      <c r="D942" s="139" t="str">
        <f>VLOOKUP(E942,[2]KHĐT_HKI_K19!$G$5:$AE$771,25,0)</f>
        <v>FL6085</v>
      </c>
      <c r="E942" s="55" t="s">
        <v>163</v>
      </c>
      <c r="F942" s="32" t="s">
        <v>48</v>
      </c>
      <c r="G942" s="30" t="s">
        <v>1</v>
      </c>
      <c r="H942" s="44" t="s">
        <v>475</v>
      </c>
      <c r="I942" s="52" t="s">
        <v>74</v>
      </c>
      <c r="J942" s="93" t="s">
        <v>3670</v>
      </c>
      <c r="K942" s="69"/>
      <c r="L942" s="38">
        <v>30</v>
      </c>
      <c r="M942" s="41" t="str">
        <f>VLOOKUP(I942,'[2]Phan ca HK1-2024'!$B$371:$G$555,6,0)</f>
        <v>16/09/2024</v>
      </c>
      <c r="N942" s="33"/>
      <c r="O942" s="2" t="s">
        <v>3646</v>
      </c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</row>
    <row r="943" spans="1:43" s="1" customFormat="1" ht="23.25" hidden="1" customHeight="1">
      <c r="A943" s="28">
        <v>928</v>
      </c>
      <c r="B943" s="94" t="str">
        <f t="shared" si="16"/>
        <v>20241FL6085K19.30</v>
      </c>
      <c r="C943" s="93" t="s">
        <v>2809</v>
      </c>
      <c r="D943" s="139" t="str">
        <f>VLOOKUP(E943,[2]KHĐT_HKI_K19!$G$5:$AE$771,25,0)</f>
        <v>FL6085</v>
      </c>
      <c r="E943" s="55" t="s">
        <v>163</v>
      </c>
      <c r="F943" s="32" t="s">
        <v>48</v>
      </c>
      <c r="G943" s="30" t="s">
        <v>4</v>
      </c>
      <c r="H943" s="44" t="s">
        <v>475</v>
      </c>
      <c r="I943" s="52" t="s">
        <v>74</v>
      </c>
      <c r="J943" s="93" t="s">
        <v>3670</v>
      </c>
      <c r="K943" s="69"/>
      <c r="L943" s="38">
        <v>30</v>
      </c>
      <c r="M943" s="41" t="str">
        <f>VLOOKUP(I943,'[2]Phan ca HK1-2024'!$B$371:$G$555,6,0)</f>
        <v>16/09/2024</v>
      </c>
      <c r="N943" s="33"/>
      <c r="O943" s="2" t="s">
        <v>3646</v>
      </c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</row>
    <row r="944" spans="1:43" s="1" customFormat="1" ht="23.25" hidden="1" customHeight="1">
      <c r="A944" s="28">
        <v>929</v>
      </c>
      <c r="B944" s="94" t="str">
        <f t="shared" si="16"/>
        <v>20241FL6085K19.31</v>
      </c>
      <c r="C944" s="93" t="s">
        <v>2812</v>
      </c>
      <c r="D944" s="139" t="str">
        <f>VLOOKUP(E944,[2]KHĐT_HKI_K19!$G$5:$AE$771,25,0)</f>
        <v>FL6085</v>
      </c>
      <c r="E944" s="55" t="s">
        <v>163</v>
      </c>
      <c r="F944" s="32" t="s">
        <v>45</v>
      </c>
      <c r="G944" s="30" t="s">
        <v>1</v>
      </c>
      <c r="H944" s="44" t="s">
        <v>475</v>
      </c>
      <c r="I944" s="52" t="s">
        <v>74</v>
      </c>
      <c r="J944" s="93" t="s">
        <v>3670</v>
      </c>
      <c r="K944" s="69"/>
      <c r="L944" s="38">
        <v>31</v>
      </c>
      <c r="M944" s="41" t="str">
        <f>VLOOKUP(I944,'[2]Phan ca HK1-2024'!$B$371:$G$555,6,0)</f>
        <v>16/09/2024</v>
      </c>
      <c r="N944" s="33"/>
      <c r="O944" s="2" t="s">
        <v>3646</v>
      </c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</row>
    <row r="945" spans="1:43" s="1" customFormat="1" ht="23.25" hidden="1" customHeight="1">
      <c r="A945" s="28">
        <v>930</v>
      </c>
      <c r="B945" s="94" t="str">
        <f t="shared" si="16"/>
        <v>20241FL6085K19.31</v>
      </c>
      <c r="C945" s="93" t="s">
        <v>2812</v>
      </c>
      <c r="D945" s="139" t="str">
        <f>VLOOKUP(E945,[2]KHĐT_HKI_K19!$G$5:$AE$771,25,0)</f>
        <v>FL6085</v>
      </c>
      <c r="E945" s="55" t="s">
        <v>163</v>
      </c>
      <c r="F945" s="32" t="s">
        <v>45</v>
      </c>
      <c r="G945" s="30" t="s">
        <v>4</v>
      </c>
      <c r="H945" s="44" t="s">
        <v>475</v>
      </c>
      <c r="I945" s="52" t="s">
        <v>74</v>
      </c>
      <c r="J945" s="93" t="s">
        <v>3670</v>
      </c>
      <c r="K945" s="69"/>
      <c r="L945" s="38">
        <v>31</v>
      </c>
      <c r="M945" s="41" t="str">
        <f>VLOOKUP(I945,'[2]Phan ca HK1-2024'!$B$371:$G$555,6,0)</f>
        <v>16/09/2024</v>
      </c>
      <c r="N945" s="33"/>
      <c r="O945" s="2" t="s">
        <v>3646</v>
      </c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</row>
    <row r="946" spans="1:43" s="1" customFormat="1" ht="23.25" hidden="1" customHeight="1">
      <c r="A946" s="28">
        <v>931</v>
      </c>
      <c r="B946" s="94" t="str">
        <f t="shared" si="16"/>
        <v>20241FL6085K19.32</v>
      </c>
      <c r="C946" s="93" t="s">
        <v>2815</v>
      </c>
      <c r="D946" s="139" t="str">
        <f>VLOOKUP(E946,[2]KHĐT_HKI_K19!$G$5:$AE$771,25,0)</f>
        <v>FL6085</v>
      </c>
      <c r="E946" s="55" t="s">
        <v>163</v>
      </c>
      <c r="F946" s="32" t="s">
        <v>46</v>
      </c>
      <c r="G946" s="30" t="s">
        <v>1</v>
      </c>
      <c r="H946" s="44" t="s">
        <v>475</v>
      </c>
      <c r="I946" s="52" t="s">
        <v>151</v>
      </c>
      <c r="J946" s="93" t="s">
        <v>3671</v>
      </c>
      <c r="K946" s="69"/>
      <c r="L946" s="38">
        <v>32</v>
      </c>
      <c r="M946" s="41" t="str">
        <f>VLOOKUP(I946,'[2]Phan ca HK1-2024'!$B$371:$G$555,6,0)</f>
        <v>16/09/2024</v>
      </c>
      <c r="N946" s="33"/>
      <c r="O946" s="2" t="s">
        <v>3646</v>
      </c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</row>
    <row r="947" spans="1:43" s="1" customFormat="1" ht="23.25" hidden="1" customHeight="1">
      <c r="A947" s="28">
        <v>932</v>
      </c>
      <c r="B947" s="94" t="str">
        <f t="shared" si="16"/>
        <v>20241FL6085K19.32</v>
      </c>
      <c r="C947" s="93" t="s">
        <v>2815</v>
      </c>
      <c r="D947" s="139" t="str">
        <f>VLOOKUP(E947,[2]KHĐT_HKI_K19!$G$5:$AE$771,25,0)</f>
        <v>FL6085</v>
      </c>
      <c r="E947" s="55" t="s">
        <v>163</v>
      </c>
      <c r="F947" s="32" t="s">
        <v>46</v>
      </c>
      <c r="G947" s="30" t="s">
        <v>4</v>
      </c>
      <c r="H947" s="44" t="s">
        <v>475</v>
      </c>
      <c r="I947" s="52" t="s">
        <v>151</v>
      </c>
      <c r="J947" s="93" t="s">
        <v>3671</v>
      </c>
      <c r="K947" s="69"/>
      <c r="L947" s="38">
        <v>32</v>
      </c>
      <c r="M947" s="41" t="str">
        <f>VLOOKUP(I947,'[2]Phan ca HK1-2024'!$B$371:$G$555,6,0)</f>
        <v>16/09/2024</v>
      </c>
      <c r="N947" s="33"/>
      <c r="O947" s="2" t="s">
        <v>3646</v>
      </c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</row>
    <row r="948" spans="1:43" s="1" customFormat="1" ht="23.25" hidden="1" customHeight="1">
      <c r="A948" s="28">
        <v>933</v>
      </c>
      <c r="B948" s="94" t="str">
        <f t="shared" si="16"/>
        <v>20241FL6085K19.33</v>
      </c>
      <c r="C948" s="93" t="s">
        <v>2818</v>
      </c>
      <c r="D948" s="139" t="str">
        <f>VLOOKUP(E948,[2]KHĐT_HKI_K19!$G$5:$AE$771,25,0)</f>
        <v>FL6085</v>
      </c>
      <c r="E948" s="55" t="s">
        <v>163</v>
      </c>
      <c r="F948" s="32" t="s">
        <v>47</v>
      </c>
      <c r="G948" s="30" t="s">
        <v>1</v>
      </c>
      <c r="H948" s="44" t="s">
        <v>475</v>
      </c>
      <c r="I948" s="52" t="s">
        <v>151</v>
      </c>
      <c r="J948" s="93" t="s">
        <v>3671</v>
      </c>
      <c r="K948" s="69"/>
      <c r="L948" s="38">
        <v>33</v>
      </c>
      <c r="M948" s="41" t="str">
        <f>VLOOKUP(I948,'[2]Phan ca HK1-2024'!$B$371:$G$555,6,0)</f>
        <v>16/09/2024</v>
      </c>
      <c r="N948" s="33"/>
      <c r="O948" s="2" t="s">
        <v>3646</v>
      </c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</row>
    <row r="949" spans="1:43" ht="23.25" hidden="1" customHeight="1">
      <c r="A949" s="28">
        <v>934</v>
      </c>
      <c r="B949" s="94" t="str">
        <f t="shared" si="16"/>
        <v>20241FL6085K19.33</v>
      </c>
      <c r="C949" s="93" t="s">
        <v>2818</v>
      </c>
      <c r="D949" s="139" t="str">
        <f>VLOOKUP(E949,[2]KHĐT_HKI_K19!$G$5:$AE$771,25,0)</f>
        <v>FL6085</v>
      </c>
      <c r="E949" s="55" t="s">
        <v>163</v>
      </c>
      <c r="F949" s="32" t="s">
        <v>47</v>
      </c>
      <c r="G949" s="30" t="s">
        <v>4</v>
      </c>
      <c r="H949" s="44" t="s">
        <v>475</v>
      </c>
      <c r="I949" s="52" t="s">
        <v>151</v>
      </c>
      <c r="J949" s="93" t="s">
        <v>3671</v>
      </c>
      <c r="K949" s="69"/>
      <c r="L949" s="38">
        <v>33</v>
      </c>
      <c r="M949" s="41" t="str">
        <f>VLOOKUP(I949,'[2]Phan ca HK1-2024'!$B$371:$G$555,6,0)</f>
        <v>16/09/2024</v>
      </c>
      <c r="N949" s="33"/>
      <c r="O949" s="2" t="s">
        <v>3646</v>
      </c>
    </row>
    <row r="950" spans="1:43" ht="23.25" hidden="1" customHeight="1">
      <c r="A950" s="28">
        <v>935</v>
      </c>
      <c r="B950" s="94" t="str">
        <f t="shared" si="16"/>
        <v>20241FL6085K19.34</v>
      </c>
      <c r="C950" s="93" t="s">
        <v>2821</v>
      </c>
      <c r="D950" s="139" t="str">
        <f>VLOOKUP(E950,[2]KHĐT_HKI_K19!$G$5:$AE$771,25,0)</f>
        <v>FL6085</v>
      </c>
      <c r="E950" s="55" t="s">
        <v>163</v>
      </c>
      <c r="F950" s="32" t="s">
        <v>48</v>
      </c>
      <c r="G950" s="30" t="s">
        <v>2</v>
      </c>
      <c r="H950" s="44" t="s">
        <v>519</v>
      </c>
      <c r="I950" s="52" t="s">
        <v>112</v>
      </c>
      <c r="J950" s="93" t="s">
        <v>3751</v>
      </c>
      <c r="K950" s="69"/>
      <c r="L950" s="38">
        <v>34</v>
      </c>
      <c r="M950" s="41" t="str">
        <f>VLOOKUP(I950,'[2]Phan ca HK1-2024'!$B$371:$G$555,6,0)</f>
        <v>16/09/2024</v>
      </c>
      <c r="N950" s="33"/>
      <c r="O950" s="2" t="s">
        <v>3646</v>
      </c>
    </row>
    <row r="951" spans="1:43" ht="23.25" hidden="1" customHeight="1">
      <c r="A951" s="28">
        <v>936</v>
      </c>
      <c r="B951" s="94" t="str">
        <f t="shared" si="16"/>
        <v>20241FL6085K19.34</v>
      </c>
      <c r="C951" s="93" t="s">
        <v>2821</v>
      </c>
      <c r="D951" s="139" t="str">
        <f>VLOOKUP(E951,[2]KHĐT_HKI_K19!$G$5:$AE$771,25,0)</f>
        <v>FL6085</v>
      </c>
      <c r="E951" s="55" t="s">
        <v>163</v>
      </c>
      <c r="F951" s="32" t="s">
        <v>48</v>
      </c>
      <c r="G951" s="30" t="s">
        <v>5</v>
      </c>
      <c r="H951" s="44" t="s">
        <v>519</v>
      </c>
      <c r="I951" s="52" t="s">
        <v>112</v>
      </c>
      <c r="J951" s="93" t="s">
        <v>3751</v>
      </c>
      <c r="K951" s="69"/>
      <c r="L951" s="38">
        <v>34</v>
      </c>
      <c r="M951" s="41" t="str">
        <f>VLOOKUP(I951,'[2]Phan ca HK1-2024'!$B$371:$G$555,6,0)</f>
        <v>16/09/2024</v>
      </c>
      <c r="N951" s="33"/>
      <c r="O951" s="2" t="s">
        <v>3646</v>
      </c>
    </row>
    <row r="952" spans="1:43" ht="23.25" hidden="1" customHeight="1">
      <c r="A952" s="28">
        <v>937</v>
      </c>
      <c r="B952" s="94" t="str">
        <f t="shared" si="16"/>
        <v>20241FL6085K19.35</v>
      </c>
      <c r="C952" s="93" t="s">
        <v>2824</v>
      </c>
      <c r="D952" s="139" t="str">
        <f>VLOOKUP(E952,[2]KHĐT_HKI_K19!$G$5:$AE$771,25,0)</f>
        <v>FL6085</v>
      </c>
      <c r="E952" s="55" t="s">
        <v>163</v>
      </c>
      <c r="F952" s="32" t="s">
        <v>45</v>
      </c>
      <c r="G952" s="30" t="s">
        <v>2</v>
      </c>
      <c r="H952" s="44" t="s">
        <v>519</v>
      </c>
      <c r="I952" s="52" t="s">
        <v>112</v>
      </c>
      <c r="J952" s="93" t="s">
        <v>3751</v>
      </c>
      <c r="K952" s="69"/>
      <c r="L952" s="38">
        <v>35</v>
      </c>
      <c r="M952" s="41" t="str">
        <f>VLOOKUP(I952,'[2]Phan ca HK1-2024'!$B$371:$G$555,6,0)</f>
        <v>16/09/2024</v>
      </c>
      <c r="N952" s="33"/>
      <c r="O952" s="2" t="s">
        <v>3646</v>
      </c>
    </row>
    <row r="953" spans="1:43" ht="23.25" hidden="1" customHeight="1">
      <c r="A953" s="28">
        <v>938</v>
      </c>
      <c r="B953" s="94" t="str">
        <f t="shared" si="16"/>
        <v>20241FL6085K19.35</v>
      </c>
      <c r="C953" s="93" t="s">
        <v>2824</v>
      </c>
      <c r="D953" s="139" t="str">
        <f>VLOOKUP(E953,[2]KHĐT_HKI_K19!$G$5:$AE$771,25,0)</f>
        <v>FL6085</v>
      </c>
      <c r="E953" s="55" t="s">
        <v>163</v>
      </c>
      <c r="F953" s="32" t="s">
        <v>45</v>
      </c>
      <c r="G953" s="30" t="s">
        <v>5</v>
      </c>
      <c r="H953" s="44" t="s">
        <v>519</v>
      </c>
      <c r="I953" s="52" t="s">
        <v>112</v>
      </c>
      <c r="J953" s="93" t="s">
        <v>3751</v>
      </c>
      <c r="K953" s="69"/>
      <c r="L953" s="38">
        <v>35</v>
      </c>
      <c r="M953" s="41" t="str">
        <f>VLOOKUP(I953,'[2]Phan ca HK1-2024'!$B$371:$G$555,6,0)</f>
        <v>16/09/2024</v>
      </c>
      <c r="N953" s="33"/>
    </row>
    <row r="954" spans="1:43" ht="23.25" hidden="1" customHeight="1">
      <c r="A954" s="28">
        <v>939</v>
      </c>
      <c r="B954" s="94" t="str">
        <f t="shared" si="16"/>
        <v>20241FL6085K19.36</v>
      </c>
      <c r="C954" s="93" t="s">
        <v>3908</v>
      </c>
      <c r="D954" s="139" t="str">
        <f>VLOOKUP(E954,[2]KHĐT_HKI_K19!$G$5:$AE$771,25,0)</f>
        <v>FL6085</v>
      </c>
      <c r="E954" s="55" t="s">
        <v>163</v>
      </c>
      <c r="F954" s="32" t="s">
        <v>48</v>
      </c>
      <c r="G954" s="30" t="s">
        <v>2</v>
      </c>
      <c r="H954" s="44" t="s">
        <v>485</v>
      </c>
      <c r="I954" s="52" t="s">
        <v>112</v>
      </c>
      <c r="J954" s="93" t="s">
        <v>3751</v>
      </c>
      <c r="K954" s="69"/>
      <c r="L954" s="38">
        <v>36</v>
      </c>
      <c r="M954" s="41" t="str">
        <f>VLOOKUP(I954,'[2]Phan ca HK1-2024'!$B$371:$G$555,6,0)</f>
        <v>16/09/2024</v>
      </c>
      <c r="N954" s="33"/>
    </row>
    <row r="955" spans="1:43" ht="23.25" hidden="1" customHeight="1">
      <c r="A955" s="28">
        <v>940</v>
      </c>
      <c r="B955" s="94" t="str">
        <f t="shared" si="16"/>
        <v>20241FL6085K19.36</v>
      </c>
      <c r="C955" s="93" t="s">
        <v>3908</v>
      </c>
      <c r="D955" s="139" t="str">
        <f>VLOOKUP(E955,[2]KHĐT_HKI_K19!$G$5:$AE$771,25,0)</f>
        <v>FL6085</v>
      </c>
      <c r="E955" s="55" t="s">
        <v>163</v>
      </c>
      <c r="F955" s="32" t="s">
        <v>48</v>
      </c>
      <c r="G955" s="30" t="s">
        <v>5</v>
      </c>
      <c r="H955" s="44" t="s">
        <v>485</v>
      </c>
      <c r="I955" s="52" t="s">
        <v>112</v>
      </c>
      <c r="J955" s="93" t="s">
        <v>3751</v>
      </c>
      <c r="K955" s="69"/>
      <c r="L955" s="38">
        <v>36</v>
      </c>
      <c r="M955" s="41" t="str">
        <f>VLOOKUP(I955,'[2]Phan ca HK1-2024'!$B$371:$G$555,6,0)</f>
        <v>16/09/2024</v>
      </c>
      <c r="N955" s="33"/>
      <c r="O955" s="2" t="s">
        <v>3646</v>
      </c>
    </row>
    <row r="956" spans="1:43" ht="23.25" hidden="1" customHeight="1">
      <c r="A956" s="28">
        <v>941</v>
      </c>
      <c r="B956" s="94" t="str">
        <f t="shared" si="16"/>
        <v>20241FL6130K19.1</v>
      </c>
      <c r="C956" s="93" t="s">
        <v>2827</v>
      </c>
      <c r="D956" s="141" t="s">
        <v>222</v>
      </c>
      <c r="E956" s="55" t="s">
        <v>162</v>
      </c>
      <c r="F956" s="32" t="s">
        <v>46</v>
      </c>
      <c r="G956" s="30" t="s">
        <v>0</v>
      </c>
      <c r="H956" s="44" t="s">
        <v>58</v>
      </c>
      <c r="I956" s="52" t="s">
        <v>329</v>
      </c>
      <c r="J956" s="93" t="s">
        <v>3727</v>
      </c>
      <c r="K956" s="69"/>
      <c r="L956" s="38">
        <v>1</v>
      </c>
      <c r="M956" s="41" t="str">
        <f>VLOOKUP(I956,'[2]Phan ca HK1-2024'!$B$371:$G$555,6,0)</f>
        <v>16/09/2024</v>
      </c>
      <c r="N956" s="33"/>
      <c r="O956" s="2" t="s">
        <v>3646</v>
      </c>
    </row>
    <row r="957" spans="1:43" ht="23.25" hidden="1" customHeight="1">
      <c r="A957" s="28">
        <v>942</v>
      </c>
      <c r="B957" s="94" t="str">
        <f t="shared" si="16"/>
        <v>20241FL6130K19.1</v>
      </c>
      <c r="C957" s="93" t="s">
        <v>2827</v>
      </c>
      <c r="D957" s="141" t="s">
        <v>222</v>
      </c>
      <c r="E957" s="55" t="s">
        <v>162</v>
      </c>
      <c r="F957" s="32" t="s">
        <v>46</v>
      </c>
      <c r="G957" s="30" t="s">
        <v>3</v>
      </c>
      <c r="H957" s="44" t="s">
        <v>58</v>
      </c>
      <c r="I957" s="52" t="s">
        <v>329</v>
      </c>
      <c r="J957" s="93" t="s">
        <v>3727</v>
      </c>
      <c r="K957" s="69"/>
      <c r="L957" s="38">
        <v>1</v>
      </c>
      <c r="M957" s="41" t="str">
        <f>VLOOKUP(I957,'[2]Phan ca HK1-2024'!$B$371:$G$555,6,0)</f>
        <v>16/09/2024</v>
      </c>
      <c r="N957" s="33"/>
      <c r="O957" s="2" t="s">
        <v>3646</v>
      </c>
    </row>
    <row r="958" spans="1:43" ht="23.25" hidden="1" customHeight="1">
      <c r="A958" s="28">
        <v>943</v>
      </c>
      <c r="B958" s="94" t="str">
        <f t="shared" si="16"/>
        <v>20241FL6130K19.2</v>
      </c>
      <c r="C958" s="93" t="s">
        <v>2830</v>
      </c>
      <c r="D958" s="141" t="s">
        <v>222</v>
      </c>
      <c r="E958" s="55" t="s">
        <v>162</v>
      </c>
      <c r="F958" s="32" t="s">
        <v>47</v>
      </c>
      <c r="G958" s="30" t="s">
        <v>0</v>
      </c>
      <c r="H958" s="44" t="s">
        <v>58</v>
      </c>
      <c r="I958" s="52" t="s">
        <v>329</v>
      </c>
      <c r="J958" s="93" t="s">
        <v>3727</v>
      </c>
      <c r="K958" s="69"/>
      <c r="L958" s="38">
        <v>2</v>
      </c>
      <c r="M958" s="41" t="str">
        <f>VLOOKUP(I958,'[2]Phan ca HK1-2024'!$B$371:$G$555,6,0)</f>
        <v>16/09/2024</v>
      </c>
      <c r="N958" s="33"/>
      <c r="O958" s="2" t="s">
        <v>3646</v>
      </c>
    </row>
    <row r="959" spans="1:43" ht="23.25" hidden="1" customHeight="1">
      <c r="A959" s="28">
        <v>944</v>
      </c>
      <c r="B959" s="94" t="str">
        <f t="shared" si="16"/>
        <v>20241FL6130K19.2</v>
      </c>
      <c r="C959" s="93" t="s">
        <v>2830</v>
      </c>
      <c r="D959" s="141" t="s">
        <v>222</v>
      </c>
      <c r="E959" s="55" t="s">
        <v>162</v>
      </c>
      <c r="F959" s="32" t="s">
        <v>47</v>
      </c>
      <c r="G959" s="30" t="s">
        <v>3</v>
      </c>
      <c r="H959" s="44" t="s">
        <v>58</v>
      </c>
      <c r="I959" s="52" t="s">
        <v>329</v>
      </c>
      <c r="J959" s="93" t="s">
        <v>3727</v>
      </c>
      <c r="K959" s="69"/>
      <c r="L959" s="38">
        <v>2</v>
      </c>
      <c r="M959" s="41" t="str">
        <f>VLOOKUP(I959,'[2]Phan ca HK1-2024'!$B$371:$G$555,6,0)</f>
        <v>16/09/2024</v>
      </c>
      <c r="N959" s="33"/>
      <c r="O959" s="2" t="s">
        <v>3646</v>
      </c>
    </row>
    <row r="960" spans="1:43" ht="23.25" hidden="1" customHeight="1">
      <c r="A960" s="28">
        <v>945</v>
      </c>
      <c r="B960" s="94" t="str">
        <f t="shared" si="16"/>
        <v>20241FL6130K19.3</v>
      </c>
      <c r="C960" s="93" t="s">
        <v>2833</v>
      </c>
      <c r="D960" s="141" t="s">
        <v>222</v>
      </c>
      <c r="E960" s="55" t="s">
        <v>162</v>
      </c>
      <c r="F960" s="32" t="s">
        <v>48</v>
      </c>
      <c r="G960" s="30" t="s">
        <v>0</v>
      </c>
      <c r="H960" s="44" t="s">
        <v>58</v>
      </c>
      <c r="I960" s="52" t="s">
        <v>330</v>
      </c>
      <c r="J960" s="93" t="s">
        <v>3728</v>
      </c>
      <c r="K960" s="69"/>
      <c r="L960" s="38">
        <v>3</v>
      </c>
      <c r="M960" s="41" t="str">
        <f>VLOOKUP(I960,'[2]Phan ca HK1-2024'!$B$371:$G$555,6,0)</f>
        <v>16/09/2024</v>
      </c>
      <c r="N960" s="33"/>
      <c r="O960" s="2" t="s">
        <v>3646</v>
      </c>
    </row>
    <row r="961" spans="1:43" ht="23.25" hidden="1" customHeight="1">
      <c r="A961" s="28">
        <v>946</v>
      </c>
      <c r="B961" s="94" t="str">
        <f t="shared" si="16"/>
        <v>20241FL6130K19.3</v>
      </c>
      <c r="C961" s="93" t="s">
        <v>2833</v>
      </c>
      <c r="D961" s="141" t="s">
        <v>222</v>
      </c>
      <c r="E961" s="55" t="s">
        <v>162</v>
      </c>
      <c r="F961" s="32" t="s">
        <v>48</v>
      </c>
      <c r="G961" s="30" t="s">
        <v>3</v>
      </c>
      <c r="H961" s="44" t="s">
        <v>58</v>
      </c>
      <c r="I961" s="52" t="s">
        <v>330</v>
      </c>
      <c r="J961" s="93" t="s">
        <v>3728</v>
      </c>
      <c r="K961" s="69"/>
      <c r="L961" s="38">
        <v>3</v>
      </c>
      <c r="M961" s="41" t="str">
        <f>VLOOKUP(I961,'[2]Phan ca HK1-2024'!$B$371:$G$555,6,0)</f>
        <v>16/09/2024</v>
      </c>
      <c r="N961" s="33"/>
      <c r="O961" s="2" t="s">
        <v>3646</v>
      </c>
    </row>
    <row r="962" spans="1:43" ht="23.25" hidden="1" customHeight="1">
      <c r="A962" s="28">
        <v>947</v>
      </c>
      <c r="B962" s="94" t="str">
        <f t="shared" si="16"/>
        <v>20241FL6130K19.4</v>
      </c>
      <c r="C962" s="93" t="s">
        <v>2836</v>
      </c>
      <c r="D962" s="141" t="s">
        <v>222</v>
      </c>
      <c r="E962" s="55" t="s">
        <v>162</v>
      </c>
      <c r="F962" s="32" t="s">
        <v>45</v>
      </c>
      <c r="G962" s="30" t="s">
        <v>0</v>
      </c>
      <c r="H962" s="44" t="s">
        <v>58</v>
      </c>
      <c r="I962" s="52" t="s">
        <v>330</v>
      </c>
      <c r="J962" s="93" t="s">
        <v>3728</v>
      </c>
      <c r="K962" s="69"/>
      <c r="L962" s="38">
        <v>4</v>
      </c>
      <c r="M962" s="41" t="str">
        <f>VLOOKUP(I962,'[2]Phan ca HK1-2024'!$B$371:$G$555,6,0)</f>
        <v>16/09/2024</v>
      </c>
      <c r="N962" s="33"/>
      <c r="O962" s="2" t="s">
        <v>3646</v>
      </c>
    </row>
    <row r="963" spans="1:43" ht="23.25" hidden="1" customHeight="1">
      <c r="A963" s="28">
        <v>948</v>
      </c>
      <c r="B963" s="94" t="str">
        <f t="shared" si="16"/>
        <v>20241FL6130K19.4</v>
      </c>
      <c r="C963" s="93" t="s">
        <v>2836</v>
      </c>
      <c r="D963" s="141" t="s">
        <v>222</v>
      </c>
      <c r="E963" s="55" t="s">
        <v>162</v>
      </c>
      <c r="F963" s="32" t="s">
        <v>45</v>
      </c>
      <c r="G963" s="30" t="s">
        <v>3</v>
      </c>
      <c r="H963" s="44" t="s">
        <v>58</v>
      </c>
      <c r="I963" s="52" t="s">
        <v>330</v>
      </c>
      <c r="J963" s="93" t="s">
        <v>3728</v>
      </c>
      <c r="K963" s="69"/>
      <c r="L963" s="38">
        <v>4</v>
      </c>
      <c r="M963" s="41" t="str">
        <f>VLOOKUP(I963,'[2]Phan ca HK1-2024'!$B$371:$G$555,6,0)</f>
        <v>16/09/2024</v>
      </c>
      <c r="N963" s="33"/>
      <c r="O963" s="2" t="s">
        <v>3646</v>
      </c>
    </row>
    <row r="964" spans="1:43" ht="23.25" hidden="1" customHeight="1">
      <c r="A964" s="28">
        <v>949</v>
      </c>
      <c r="B964" s="94" t="str">
        <f t="shared" si="16"/>
        <v>20241FL6130K19.5</v>
      </c>
      <c r="C964" s="93" t="s">
        <v>2839</v>
      </c>
      <c r="D964" s="141" t="s">
        <v>222</v>
      </c>
      <c r="E964" s="55" t="s">
        <v>162</v>
      </c>
      <c r="F964" s="32" t="s">
        <v>46</v>
      </c>
      <c r="G964" s="30" t="s">
        <v>2</v>
      </c>
      <c r="H964" s="44" t="s">
        <v>58</v>
      </c>
      <c r="I964" s="52" t="s">
        <v>331</v>
      </c>
      <c r="J964" s="93" t="s">
        <v>3729</v>
      </c>
      <c r="K964" s="69"/>
      <c r="L964" s="38">
        <v>5</v>
      </c>
      <c r="M964" s="41" t="str">
        <f>VLOOKUP(I964,'[2]Phan ca HK1-2024'!$B$371:$G$555,6,0)</f>
        <v>16/09/2024</v>
      </c>
      <c r="N964" s="33"/>
      <c r="O964" s="2" t="s">
        <v>3646</v>
      </c>
    </row>
    <row r="965" spans="1:43" ht="23.25" hidden="1" customHeight="1">
      <c r="A965" s="28">
        <v>950</v>
      </c>
      <c r="B965" s="94" t="str">
        <f t="shared" si="16"/>
        <v>20241FL6130K19.5</v>
      </c>
      <c r="C965" s="93" t="s">
        <v>2839</v>
      </c>
      <c r="D965" s="141" t="s">
        <v>222</v>
      </c>
      <c r="E965" s="55" t="s">
        <v>162</v>
      </c>
      <c r="F965" s="32" t="s">
        <v>46</v>
      </c>
      <c r="G965" s="30" t="s">
        <v>5</v>
      </c>
      <c r="H965" s="44" t="s">
        <v>58</v>
      </c>
      <c r="I965" s="52" t="s">
        <v>331</v>
      </c>
      <c r="J965" s="93" t="s">
        <v>3729</v>
      </c>
      <c r="K965" s="69"/>
      <c r="L965" s="38">
        <v>5</v>
      </c>
      <c r="M965" s="41" t="str">
        <f>VLOOKUP(I965,'[2]Phan ca HK1-2024'!$B$371:$G$555,6,0)</f>
        <v>16/09/2024</v>
      </c>
      <c r="N965" s="33"/>
      <c r="O965" s="2" t="s">
        <v>3646</v>
      </c>
    </row>
    <row r="966" spans="1:43" ht="23.25" hidden="1" customHeight="1">
      <c r="A966" s="28">
        <v>951</v>
      </c>
      <c r="B966" s="94" t="str">
        <f t="shared" si="16"/>
        <v>20241FL6130K19.6</v>
      </c>
      <c r="C966" s="93" t="s">
        <v>2842</v>
      </c>
      <c r="D966" s="141" t="s">
        <v>222</v>
      </c>
      <c r="E966" s="55" t="s">
        <v>162</v>
      </c>
      <c r="F966" s="32" t="s">
        <v>47</v>
      </c>
      <c r="G966" s="30" t="s">
        <v>2</v>
      </c>
      <c r="H966" s="44" t="s">
        <v>58</v>
      </c>
      <c r="I966" s="52" t="s">
        <v>331</v>
      </c>
      <c r="J966" s="93" t="s">
        <v>3729</v>
      </c>
      <c r="K966" s="69"/>
      <c r="L966" s="38">
        <v>6</v>
      </c>
      <c r="M966" s="41" t="str">
        <f>VLOOKUP(I966,'[2]Phan ca HK1-2024'!$B$371:$G$555,6,0)</f>
        <v>16/09/2024</v>
      </c>
      <c r="N966" s="33"/>
      <c r="O966" s="2" t="s">
        <v>3646</v>
      </c>
    </row>
    <row r="967" spans="1:43" s="1" customFormat="1" ht="23.25" hidden="1" customHeight="1">
      <c r="A967" s="28">
        <v>952</v>
      </c>
      <c r="B967" s="94" t="str">
        <f t="shared" si="16"/>
        <v>20241FL6130K19.6</v>
      </c>
      <c r="C967" s="93" t="s">
        <v>2842</v>
      </c>
      <c r="D967" s="141" t="s">
        <v>222</v>
      </c>
      <c r="E967" s="55" t="s">
        <v>162</v>
      </c>
      <c r="F967" s="32" t="s">
        <v>47</v>
      </c>
      <c r="G967" s="30" t="s">
        <v>5</v>
      </c>
      <c r="H967" s="44" t="s">
        <v>58</v>
      </c>
      <c r="I967" s="52" t="s">
        <v>331</v>
      </c>
      <c r="J967" s="93" t="s">
        <v>3729</v>
      </c>
      <c r="K967" s="69"/>
      <c r="L967" s="38">
        <v>6</v>
      </c>
      <c r="M967" s="41" t="str">
        <f>VLOOKUP(I967,'[2]Phan ca HK1-2024'!$B$371:$G$555,6,0)</f>
        <v>16/09/2024</v>
      </c>
      <c r="N967" s="33"/>
      <c r="O967" s="2" t="s">
        <v>3646</v>
      </c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</row>
    <row r="968" spans="1:43" s="1" customFormat="1" ht="23.25" hidden="1" customHeight="1">
      <c r="A968" s="28">
        <v>953</v>
      </c>
      <c r="B968" s="94" t="str">
        <f t="shared" si="16"/>
        <v>20241FL6130K19.7</v>
      </c>
      <c r="C968" s="93" t="s">
        <v>2845</v>
      </c>
      <c r="D968" s="141" t="s">
        <v>222</v>
      </c>
      <c r="E968" s="55" t="s">
        <v>162</v>
      </c>
      <c r="F968" s="32" t="s">
        <v>48</v>
      </c>
      <c r="G968" s="30" t="s">
        <v>2</v>
      </c>
      <c r="H968" s="44" t="s">
        <v>58</v>
      </c>
      <c r="I968" s="52" t="s">
        <v>332</v>
      </c>
      <c r="J968" s="93" t="s">
        <v>3726</v>
      </c>
      <c r="K968" s="69"/>
      <c r="L968" s="38">
        <v>7</v>
      </c>
      <c r="M968" s="41" t="str">
        <f>VLOOKUP(I968,'[2]Phan ca HK1-2024'!$B$371:$G$555,6,0)</f>
        <v>16/09/2024</v>
      </c>
      <c r="N968" s="33"/>
      <c r="O968" s="2" t="s">
        <v>3646</v>
      </c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</row>
    <row r="969" spans="1:43" s="1" customFormat="1" ht="23.25" hidden="1" customHeight="1">
      <c r="A969" s="28">
        <v>954</v>
      </c>
      <c r="B969" s="94" t="str">
        <f t="shared" si="16"/>
        <v>20241FL6130K19.7</v>
      </c>
      <c r="C969" s="93" t="s">
        <v>2845</v>
      </c>
      <c r="D969" s="141" t="s">
        <v>222</v>
      </c>
      <c r="E969" s="55" t="s">
        <v>162</v>
      </c>
      <c r="F969" s="32" t="s">
        <v>48</v>
      </c>
      <c r="G969" s="30" t="s">
        <v>5</v>
      </c>
      <c r="H969" s="44" t="s">
        <v>58</v>
      </c>
      <c r="I969" s="52" t="s">
        <v>332</v>
      </c>
      <c r="J969" s="93" t="s">
        <v>3726</v>
      </c>
      <c r="K969" s="69"/>
      <c r="L969" s="38">
        <v>7</v>
      </c>
      <c r="M969" s="41" t="str">
        <f>VLOOKUP(I969,'[2]Phan ca HK1-2024'!$B$371:$G$555,6,0)</f>
        <v>16/09/2024</v>
      </c>
      <c r="N969" s="33"/>
      <c r="O969" s="2" t="s">
        <v>3646</v>
      </c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</row>
    <row r="970" spans="1:43" s="1" customFormat="1" ht="23.25" hidden="1" customHeight="1">
      <c r="A970" s="28">
        <v>955</v>
      </c>
      <c r="B970" s="94" t="str">
        <f t="shared" si="16"/>
        <v>20241FL6130K19.8</v>
      </c>
      <c r="C970" s="93" t="s">
        <v>2848</v>
      </c>
      <c r="D970" s="141" t="s">
        <v>222</v>
      </c>
      <c r="E970" s="55" t="s">
        <v>162</v>
      </c>
      <c r="F970" s="32" t="s">
        <v>45</v>
      </c>
      <c r="G970" s="30" t="s">
        <v>2</v>
      </c>
      <c r="H970" s="44" t="s">
        <v>58</v>
      </c>
      <c r="I970" s="52" t="s">
        <v>332</v>
      </c>
      <c r="J970" s="93" t="s">
        <v>3726</v>
      </c>
      <c r="K970" s="69"/>
      <c r="L970" s="38">
        <v>8</v>
      </c>
      <c r="M970" s="41" t="str">
        <f>VLOOKUP(I970,'[2]Phan ca HK1-2024'!$B$371:$G$555,6,0)</f>
        <v>16/09/2024</v>
      </c>
      <c r="N970" s="33"/>
      <c r="O970" s="2" t="s">
        <v>3646</v>
      </c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</row>
    <row r="971" spans="1:43" s="1" customFormat="1" ht="23.25" hidden="1" customHeight="1">
      <c r="A971" s="28">
        <v>956</v>
      </c>
      <c r="B971" s="94" t="str">
        <f t="shared" si="16"/>
        <v>20241FL6130K19.8</v>
      </c>
      <c r="C971" s="93" t="s">
        <v>2848</v>
      </c>
      <c r="D971" s="141" t="s">
        <v>222</v>
      </c>
      <c r="E971" s="55" t="s">
        <v>162</v>
      </c>
      <c r="F971" s="32" t="s">
        <v>45</v>
      </c>
      <c r="G971" s="30" t="s">
        <v>5</v>
      </c>
      <c r="H971" s="44" t="s">
        <v>58</v>
      </c>
      <c r="I971" s="52" t="s">
        <v>332</v>
      </c>
      <c r="J971" s="93" t="s">
        <v>3726</v>
      </c>
      <c r="K971" s="69"/>
      <c r="L971" s="38">
        <v>8</v>
      </c>
      <c r="M971" s="41" t="str">
        <f>VLOOKUP(I971,'[2]Phan ca HK1-2024'!$B$371:$G$555,6,0)</f>
        <v>16/09/2024</v>
      </c>
      <c r="N971" s="33"/>
      <c r="O971" s="2" t="s">
        <v>3646</v>
      </c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</row>
    <row r="972" spans="1:43" s="1" customFormat="1" ht="23.25" hidden="1" customHeight="1">
      <c r="A972" s="28">
        <v>957</v>
      </c>
      <c r="B972" s="94" t="str">
        <f t="shared" si="16"/>
        <v>20241FL6130K19.9</v>
      </c>
      <c r="C972" s="93" t="s">
        <v>2851</v>
      </c>
      <c r="D972" s="141" t="s">
        <v>222</v>
      </c>
      <c r="E972" s="55" t="s">
        <v>162</v>
      </c>
      <c r="F972" s="32" t="s">
        <v>46</v>
      </c>
      <c r="G972" s="30" t="s">
        <v>1</v>
      </c>
      <c r="H972" s="44" t="s">
        <v>58</v>
      </c>
      <c r="I972" s="52" t="s">
        <v>333</v>
      </c>
      <c r="J972" s="93" t="s">
        <v>3730</v>
      </c>
      <c r="K972" s="69"/>
      <c r="L972" s="38">
        <v>9</v>
      </c>
      <c r="M972" s="41" t="str">
        <f>VLOOKUP(I972,'[2]Phan ca HK1-2024'!$B$371:$G$555,6,0)</f>
        <v>16/09/2024</v>
      </c>
      <c r="N972" s="33"/>
      <c r="O972" s="2" t="s">
        <v>3646</v>
      </c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</row>
    <row r="973" spans="1:43" s="1" customFormat="1" ht="23.25" hidden="1" customHeight="1">
      <c r="A973" s="28">
        <v>958</v>
      </c>
      <c r="B973" s="94" t="str">
        <f t="shared" si="16"/>
        <v>20241FL6130K19.9</v>
      </c>
      <c r="C973" s="93" t="s">
        <v>2851</v>
      </c>
      <c r="D973" s="141" t="s">
        <v>222</v>
      </c>
      <c r="E973" s="55" t="s">
        <v>162</v>
      </c>
      <c r="F973" s="32" t="s">
        <v>46</v>
      </c>
      <c r="G973" s="30" t="s">
        <v>4</v>
      </c>
      <c r="H973" s="44" t="s">
        <v>58</v>
      </c>
      <c r="I973" s="52" t="s">
        <v>333</v>
      </c>
      <c r="J973" s="93" t="s">
        <v>3730</v>
      </c>
      <c r="K973" s="69"/>
      <c r="L973" s="38">
        <v>9</v>
      </c>
      <c r="M973" s="41" t="str">
        <f>VLOOKUP(I973,'[2]Phan ca HK1-2024'!$B$371:$G$555,6,0)</f>
        <v>16/09/2024</v>
      </c>
      <c r="N973" s="33"/>
      <c r="O973" s="2" t="s">
        <v>3646</v>
      </c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</row>
    <row r="974" spans="1:43" s="1" customFormat="1" ht="23.25" hidden="1" customHeight="1">
      <c r="A974" s="28">
        <v>959</v>
      </c>
      <c r="B974" s="94" t="str">
        <f t="shared" si="16"/>
        <v>20241FL6130K19.10</v>
      </c>
      <c r="C974" s="93" t="s">
        <v>2854</v>
      </c>
      <c r="D974" s="141" t="s">
        <v>222</v>
      </c>
      <c r="E974" s="55" t="s">
        <v>162</v>
      </c>
      <c r="F974" s="32" t="s">
        <v>47</v>
      </c>
      <c r="G974" s="30" t="s">
        <v>1</v>
      </c>
      <c r="H974" s="44" t="s">
        <v>58</v>
      </c>
      <c r="I974" s="52" t="s">
        <v>333</v>
      </c>
      <c r="J974" s="93" t="s">
        <v>3730</v>
      </c>
      <c r="K974" s="69"/>
      <c r="L974" s="38">
        <v>10</v>
      </c>
      <c r="M974" s="41" t="str">
        <f>VLOOKUP(I974,'[2]Phan ca HK1-2024'!$B$371:$G$555,6,0)</f>
        <v>16/09/2024</v>
      </c>
      <c r="N974" s="33"/>
      <c r="O974" s="2" t="s">
        <v>3646</v>
      </c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</row>
    <row r="975" spans="1:43" s="1" customFormat="1" ht="23.25" hidden="1" customHeight="1">
      <c r="A975" s="28">
        <v>960</v>
      </c>
      <c r="B975" s="94" t="str">
        <f t="shared" si="16"/>
        <v>20241FL6130K19.10</v>
      </c>
      <c r="C975" s="93" t="s">
        <v>2854</v>
      </c>
      <c r="D975" s="141" t="s">
        <v>222</v>
      </c>
      <c r="E975" s="55" t="s">
        <v>162</v>
      </c>
      <c r="F975" s="32" t="s">
        <v>47</v>
      </c>
      <c r="G975" s="30" t="s">
        <v>4</v>
      </c>
      <c r="H975" s="44" t="s">
        <v>58</v>
      </c>
      <c r="I975" s="52" t="s">
        <v>333</v>
      </c>
      <c r="J975" s="93" t="s">
        <v>3730</v>
      </c>
      <c r="K975" s="69"/>
      <c r="L975" s="38">
        <v>10</v>
      </c>
      <c r="M975" s="41" t="str">
        <f>VLOOKUP(I975,'[2]Phan ca HK1-2024'!$B$371:$G$555,6,0)</f>
        <v>16/09/2024</v>
      </c>
      <c r="N975" s="33"/>
      <c r="O975" s="2" t="s">
        <v>3646</v>
      </c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</row>
    <row r="976" spans="1:43" s="1" customFormat="1" ht="23.25" hidden="1" customHeight="1">
      <c r="A976" s="28">
        <v>961</v>
      </c>
      <c r="B976" s="94" t="str">
        <f t="shared" si="16"/>
        <v>20241FL6130K19.11</v>
      </c>
      <c r="C976" s="93" t="s">
        <v>2857</v>
      </c>
      <c r="D976" s="141" t="s">
        <v>222</v>
      </c>
      <c r="E976" s="55" t="s">
        <v>162</v>
      </c>
      <c r="F976" s="32" t="s">
        <v>48</v>
      </c>
      <c r="G976" s="30" t="s">
        <v>1</v>
      </c>
      <c r="H976" s="44" t="s">
        <v>58</v>
      </c>
      <c r="I976" s="52" t="s">
        <v>334</v>
      </c>
      <c r="J976" s="93" t="s">
        <v>3731</v>
      </c>
      <c r="K976" s="69"/>
      <c r="L976" s="38">
        <v>11</v>
      </c>
      <c r="M976" s="41" t="str">
        <f>VLOOKUP(I976,'[2]Phan ca HK1-2024'!$B$371:$G$555,6,0)</f>
        <v>16/09/2024</v>
      </c>
      <c r="N976" s="33"/>
      <c r="O976" s="2" t="s">
        <v>3646</v>
      </c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</row>
    <row r="977" spans="1:43" s="1" customFormat="1" ht="23.25" hidden="1" customHeight="1">
      <c r="A977" s="28">
        <v>962</v>
      </c>
      <c r="B977" s="94" t="str">
        <f t="shared" si="16"/>
        <v>20241FL6130K19.11</v>
      </c>
      <c r="C977" s="93" t="s">
        <v>2857</v>
      </c>
      <c r="D977" s="141" t="s">
        <v>222</v>
      </c>
      <c r="E977" s="55" t="s">
        <v>162</v>
      </c>
      <c r="F977" s="32" t="s">
        <v>48</v>
      </c>
      <c r="G977" s="30" t="s">
        <v>4</v>
      </c>
      <c r="H977" s="44" t="s">
        <v>58</v>
      </c>
      <c r="I977" s="52" t="s">
        <v>334</v>
      </c>
      <c r="J977" s="93" t="s">
        <v>3731</v>
      </c>
      <c r="K977" s="69"/>
      <c r="L977" s="38">
        <v>11</v>
      </c>
      <c r="M977" s="41" t="str">
        <f>VLOOKUP(I977,'[2]Phan ca HK1-2024'!$B$371:$G$555,6,0)</f>
        <v>16/09/2024</v>
      </c>
      <c r="N977" s="33"/>
      <c r="O977" s="2" t="s">
        <v>3646</v>
      </c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</row>
    <row r="978" spans="1:43" s="1" customFormat="1" ht="23.25" hidden="1" customHeight="1">
      <c r="A978" s="28">
        <v>963</v>
      </c>
      <c r="B978" s="94" t="str">
        <f t="shared" si="16"/>
        <v>20241FL6130K19.12</v>
      </c>
      <c r="C978" s="93" t="s">
        <v>2860</v>
      </c>
      <c r="D978" s="141" t="s">
        <v>222</v>
      </c>
      <c r="E978" s="55" t="s">
        <v>162</v>
      </c>
      <c r="F978" s="32" t="s">
        <v>45</v>
      </c>
      <c r="G978" s="30" t="s">
        <v>1</v>
      </c>
      <c r="H978" s="44" t="s">
        <v>58</v>
      </c>
      <c r="I978" s="52" t="s">
        <v>334</v>
      </c>
      <c r="J978" s="93" t="s">
        <v>3731</v>
      </c>
      <c r="K978" s="69"/>
      <c r="L978" s="38">
        <v>12</v>
      </c>
      <c r="M978" s="41" t="str">
        <f>VLOOKUP(I978,'[2]Phan ca HK1-2024'!$B$371:$G$555,6,0)</f>
        <v>16/09/2024</v>
      </c>
      <c r="N978" s="33"/>
      <c r="O978" s="2" t="s">
        <v>3646</v>
      </c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</row>
    <row r="979" spans="1:43" s="1" customFormat="1" ht="23.25" hidden="1" customHeight="1">
      <c r="A979" s="28">
        <v>964</v>
      </c>
      <c r="B979" s="94" t="str">
        <f t="shared" si="16"/>
        <v>20241FL6130K19.12</v>
      </c>
      <c r="C979" s="93" t="s">
        <v>2860</v>
      </c>
      <c r="D979" s="141" t="s">
        <v>222</v>
      </c>
      <c r="E979" s="55" t="s">
        <v>162</v>
      </c>
      <c r="F979" s="32" t="s">
        <v>45</v>
      </c>
      <c r="G979" s="30" t="s">
        <v>4</v>
      </c>
      <c r="H979" s="44" t="s">
        <v>58</v>
      </c>
      <c r="I979" s="52" t="s">
        <v>334</v>
      </c>
      <c r="J979" s="93" t="s">
        <v>3731</v>
      </c>
      <c r="K979" s="69"/>
      <c r="L979" s="38">
        <v>12</v>
      </c>
      <c r="M979" s="41" t="str">
        <f>VLOOKUP(I979,'[2]Phan ca HK1-2024'!$B$371:$G$555,6,0)</f>
        <v>16/09/2024</v>
      </c>
      <c r="N979" s="33"/>
      <c r="O979" s="2" t="s">
        <v>3646</v>
      </c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</row>
    <row r="980" spans="1:43" s="1" customFormat="1" ht="23.25" hidden="1" customHeight="1">
      <c r="A980" s="28">
        <v>965</v>
      </c>
      <c r="B980" s="94" t="str">
        <f t="shared" si="16"/>
        <v>20241FL6130K19.13</v>
      </c>
      <c r="C980" s="93" t="s">
        <v>2863</v>
      </c>
      <c r="D980" s="141" t="s">
        <v>222</v>
      </c>
      <c r="E980" s="55" t="s">
        <v>162</v>
      </c>
      <c r="F980" s="32" t="s">
        <v>46</v>
      </c>
      <c r="G980" s="30" t="s">
        <v>2</v>
      </c>
      <c r="H980" s="44" t="s">
        <v>482</v>
      </c>
      <c r="I980" s="52" t="s">
        <v>335</v>
      </c>
      <c r="J980" s="93" t="s">
        <v>3732</v>
      </c>
      <c r="K980" s="69"/>
      <c r="L980" s="38">
        <v>13</v>
      </c>
      <c r="M980" s="41" t="str">
        <f>VLOOKUP(I980,'[2]Phan ca HK1-2024'!$B$371:$G$555,6,0)</f>
        <v>16/09/2024</v>
      </c>
      <c r="N980" s="33"/>
      <c r="O980" s="2" t="s">
        <v>3646</v>
      </c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</row>
    <row r="981" spans="1:43" s="1" customFormat="1" ht="23.25" hidden="1" customHeight="1">
      <c r="A981" s="28">
        <v>966</v>
      </c>
      <c r="B981" s="94" t="str">
        <f t="shared" si="16"/>
        <v>20241FL6130K19.13</v>
      </c>
      <c r="C981" s="93" t="s">
        <v>2863</v>
      </c>
      <c r="D981" s="141" t="s">
        <v>222</v>
      </c>
      <c r="E981" s="55" t="s">
        <v>162</v>
      </c>
      <c r="F981" s="32" t="s">
        <v>46</v>
      </c>
      <c r="G981" s="30" t="s">
        <v>5</v>
      </c>
      <c r="H981" s="44" t="s">
        <v>482</v>
      </c>
      <c r="I981" s="52" t="s">
        <v>335</v>
      </c>
      <c r="J981" s="93" t="s">
        <v>3732</v>
      </c>
      <c r="K981" s="69"/>
      <c r="L981" s="38">
        <v>13</v>
      </c>
      <c r="M981" s="41" t="str">
        <f>VLOOKUP(I981,'[2]Phan ca HK1-2024'!$B$371:$G$555,6,0)</f>
        <v>16/09/2024</v>
      </c>
      <c r="N981" s="33"/>
      <c r="O981" s="2" t="s">
        <v>3646</v>
      </c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</row>
    <row r="982" spans="1:43" s="1" customFormat="1" ht="23.25" hidden="1" customHeight="1">
      <c r="A982" s="28">
        <v>967</v>
      </c>
      <c r="B982" s="94" t="str">
        <f t="shared" si="16"/>
        <v>20241FL6130K19.14</v>
      </c>
      <c r="C982" s="93" t="s">
        <v>2866</v>
      </c>
      <c r="D982" s="141" t="s">
        <v>222</v>
      </c>
      <c r="E982" s="55" t="s">
        <v>162</v>
      </c>
      <c r="F982" s="32" t="s">
        <v>47</v>
      </c>
      <c r="G982" s="30" t="s">
        <v>2</v>
      </c>
      <c r="H982" s="44" t="s">
        <v>482</v>
      </c>
      <c r="I982" s="52" t="s">
        <v>335</v>
      </c>
      <c r="J982" s="93" t="s">
        <v>3732</v>
      </c>
      <c r="K982" s="69"/>
      <c r="L982" s="38">
        <v>14</v>
      </c>
      <c r="M982" s="41" t="str">
        <f>VLOOKUP(I982,'[2]Phan ca HK1-2024'!$B$371:$G$555,6,0)</f>
        <v>16/09/2024</v>
      </c>
      <c r="N982" s="33"/>
      <c r="O982" s="2" t="s">
        <v>3646</v>
      </c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</row>
    <row r="983" spans="1:43" s="1" customFormat="1" ht="23.25" hidden="1" customHeight="1">
      <c r="A983" s="28">
        <v>968</v>
      </c>
      <c r="B983" s="94" t="str">
        <f t="shared" si="16"/>
        <v>20241FL6130K19.14</v>
      </c>
      <c r="C983" s="93" t="s">
        <v>2866</v>
      </c>
      <c r="D983" s="141" t="s">
        <v>222</v>
      </c>
      <c r="E983" s="55" t="s">
        <v>162</v>
      </c>
      <c r="F983" s="32" t="s">
        <v>47</v>
      </c>
      <c r="G983" s="30" t="s">
        <v>5</v>
      </c>
      <c r="H983" s="44" t="s">
        <v>482</v>
      </c>
      <c r="I983" s="52" t="s">
        <v>335</v>
      </c>
      <c r="J983" s="93" t="s">
        <v>3732</v>
      </c>
      <c r="K983" s="69"/>
      <c r="L983" s="38">
        <v>14</v>
      </c>
      <c r="M983" s="41" t="str">
        <f>VLOOKUP(I983,'[2]Phan ca HK1-2024'!$B$371:$G$555,6,0)</f>
        <v>16/09/2024</v>
      </c>
      <c r="N983" s="33"/>
      <c r="O983" s="2" t="s">
        <v>3646</v>
      </c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</row>
    <row r="984" spans="1:43" s="1" customFormat="1" ht="23.25" hidden="1" customHeight="1">
      <c r="A984" s="28">
        <v>969</v>
      </c>
      <c r="B984" s="94" t="str">
        <f t="shared" si="16"/>
        <v>20241FL6130K19.15</v>
      </c>
      <c r="C984" s="93" t="s">
        <v>2869</v>
      </c>
      <c r="D984" s="141" t="s">
        <v>222</v>
      </c>
      <c r="E984" s="55" t="s">
        <v>162</v>
      </c>
      <c r="F984" s="32" t="s">
        <v>46</v>
      </c>
      <c r="G984" s="30" t="s">
        <v>2</v>
      </c>
      <c r="H984" s="44" t="s">
        <v>3629</v>
      </c>
      <c r="I984" s="52" t="s">
        <v>340</v>
      </c>
      <c r="J984" s="93" t="s">
        <v>3742</v>
      </c>
      <c r="K984" s="69"/>
      <c r="L984" s="38">
        <v>15</v>
      </c>
      <c r="M984" s="41" t="str">
        <f>VLOOKUP(I984,'[2]Phan ca HK1-2024'!$B$371:$G$555,6,0)</f>
        <v>16/09/2024</v>
      </c>
      <c r="N984" s="33"/>
      <c r="O984" s="2" t="s">
        <v>3646</v>
      </c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</row>
    <row r="985" spans="1:43" s="1" customFormat="1" ht="23.25" hidden="1" customHeight="1">
      <c r="A985" s="28">
        <v>970</v>
      </c>
      <c r="B985" s="94" t="str">
        <f t="shared" si="16"/>
        <v>20241FL6130K19.15</v>
      </c>
      <c r="C985" s="93" t="s">
        <v>2869</v>
      </c>
      <c r="D985" s="141" t="s">
        <v>222</v>
      </c>
      <c r="E985" s="55" t="s">
        <v>162</v>
      </c>
      <c r="F985" s="32" t="s">
        <v>46</v>
      </c>
      <c r="G985" s="30" t="s">
        <v>5</v>
      </c>
      <c r="H985" s="44" t="s">
        <v>3629</v>
      </c>
      <c r="I985" s="52" t="s">
        <v>340</v>
      </c>
      <c r="J985" s="93" t="s">
        <v>3742</v>
      </c>
      <c r="K985" s="69"/>
      <c r="L985" s="38">
        <v>15</v>
      </c>
      <c r="M985" s="41" t="str">
        <f>VLOOKUP(I985,'[2]Phan ca HK1-2024'!$B$371:$G$555,6,0)</f>
        <v>16/09/2024</v>
      </c>
      <c r="N985" s="33"/>
      <c r="O985" s="2" t="s">
        <v>3646</v>
      </c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</row>
    <row r="986" spans="1:43" s="1" customFormat="1" ht="23.25" hidden="1" customHeight="1">
      <c r="A986" s="28">
        <v>971</v>
      </c>
      <c r="B986" s="94" t="str">
        <f t="shared" si="16"/>
        <v>20241FL6130K19.16</v>
      </c>
      <c r="C986" s="93" t="s">
        <v>2872</v>
      </c>
      <c r="D986" s="141" t="s">
        <v>222</v>
      </c>
      <c r="E986" s="55" t="s">
        <v>162</v>
      </c>
      <c r="F986" s="32" t="s">
        <v>47</v>
      </c>
      <c r="G986" s="30" t="s">
        <v>2</v>
      </c>
      <c r="H986" s="44" t="s">
        <v>3629</v>
      </c>
      <c r="I986" s="52" t="s">
        <v>340</v>
      </c>
      <c r="J986" s="93" t="s">
        <v>3742</v>
      </c>
      <c r="K986" s="69"/>
      <c r="L986" s="38">
        <v>16</v>
      </c>
      <c r="M986" s="41" t="str">
        <f>VLOOKUP(I986,'[2]Phan ca HK1-2024'!$B$371:$G$555,6,0)</f>
        <v>16/09/2024</v>
      </c>
      <c r="N986" s="33"/>
      <c r="O986" s="2" t="s">
        <v>3646</v>
      </c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</row>
    <row r="987" spans="1:43" s="1" customFormat="1" ht="23.25" hidden="1" customHeight="1">
      <c r="A987" s="28">
        <v>972</v>
      </c>
      <c r="B987" s="94" t="str">
        <f t="shared" si="16"/>
        <v>20241FL6130K19.16</v>
      </c>
      <c r="C987" s="93" t="s">
        <v>2872</v>
      </c>
      <c r="D987" s="141" t="s">
        <v>222</v>
      </c>
      <c r="E987" s="55" t="s">
        <v>162</v>
      </c>
      <c r="F987" s="32" t="s">
        <v>47</v>
      </c>
      <c r="G987" s="30" t="s">
        <v>5</v>
      </c>
      <c r="H987" s="44" t="s">
        <v>3629</v>
      </c>
      <c r="I987" s="52" t="s">
        <v>340</v>
      </c>
      <c r="J987" s="93" t="s">
        <v>3742</v>
      </c>
      <c r="K987" s="69"/>
      <c r="L987" s="38">
        <v>16</v>
      </c>
      <c r="M987" s="41" t="str">
        <f>VLOOKUP(I987,'[2]Phan ca HK1-2024'!$B$371:$G$555,6,0)</f>
        <v>16/09/2024</v>
      </c>
      <c r="N987" s="33"/>
      <c r="O987" s="2" t="s">
        <v>3646</v>
      </c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</row>
    <row r="988" spans="1:43" s="1" customFormat="1" ht="23.25" hidden="1" customHeight="1">
      <c r="A988" s="28">
        <v>973</v>
      </c>
      <c r="B988" s="94" t="str">
        <f t="shared" si="16"/>
        <v>20241FL6130K19.17</v>
      </c>
      <c r="C988" s="93" t="s">
        <v>2875</v>
      </c>
      <c r="D988" s="141" t="s">
        <v>222</v>
      </c>
      <c r="E988" s="55" t="s">
        <v>162</v>
      </c>
      <c r="F988" s="32" t="s">
        <v>48</v>
      </c>
      <c r="G988" s="30" t="s">
        <v>2</v>
      </c>
      <c r="H988" s="44" t="s">
        <v>3629</v>
      </c>
      <c r="I988" s="52" t="s">
        <v>341</v>
      </c>
      <c r="J988" s="93" t="s">
        <v>3743</v>
      </c>
      <c r="K988" s="69"/>
      <c r="L988" s="38">
        <v>17</v>
      </c>
      <c r="M988" s="41" t="str">
        <f>VLOOKUP(I988,'[2]Phan ca HK1-2024'!$B$371:$G$555,6,0)</f>
        <v>16/09/2024</v>
      </c>
      <c r="N988" s="33"/>
      <c r="O988" s="2" t="s">
        <v>3646</v>
      </c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</row>
    <row r="989" spans="1:43" s="1" customFormat="1" ht="23.25" hidden="1" customHeight="1">
      <c r="A989" s="28">
        <v>974</v>
      </c>
      <c r="B989" s="94" t="str">
        <f t="shared" si="16"/>
        <v>20241FL6130K19.17</v>
      </c>
      <c r="C989" s="93" t="s">
        <v>2875</v>
      </c>
      <c r="D989" s="141" t="s">
        <v>222</v>
      </c>
      <c r="E989" s="55" t="s">
        <v>162</v>
      </c>
      <c r="F989" s="32" t="s">
        <v>48</v>
      </c>
      <c r="G989" s="30" t="s">
        <v>5</v>
      </c>
      <c r="H989" s="44" t="s">
        <v>3629</v>
      </c>
      <c r="I989" s="52" t="s">
        <v>341</v>
      </c>
      <c r="J989" s="93" t="s">
        <v>3743</v>
      </c>
      <c r="K989" s="69"/>
      <c r="L989" s="38">
        <v>17</v>
      </c>
      <c r="M989" s="41" t="str">
        <f>VLOOKUP(I989,'[2]Phan ca HK1-2024'!$B$371:$G$555,6,0)</f>
        <v>16/09/2024</v>
      </c>
      <c r="N989" s="33"/>
      <c r="O989" s="2" t="s">
        <v>3646</v>
      </c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</row>
    <row r="990" spans="1:43" s="1" customFormat="1" ht="23.25" hidden="1" customHeight="1">
      <c r="A990" s="28">
        <v>975</v>
      </c>
      <c r="B990" s="94" t="str">
        <f t="shared" si="16"/>
        <v>20241FL6130K19.18</v>
      </c>
      <c r="C990" s="93" t="s">
        <v>2878</v>
      </c>
      <c r="D990" s="141" t="s">
        <v>222</v>
      </c>
      <c r="E990" s="55" t="s">
        <v>162</v>
      </c>
      <c r="F990" s="32" t="s">
        <v>45</v>
      </c>
      <c r="G990" s="30" t="s">
        <v>2</v>
      </c>
      <c r="H990" s="44" t="s">
        <v>3629</v>
      </c>
      <c r="I990" s="52" t="s">
        <v>341</v>
      </c>
      <c r="J990" s="93" t="s">
        <v>3743</v>
      </c>
      <c r="K990" s="69"/>
      <c r="L990" s="38">
        <v>18</v>
      </c>
      <c r="M990" s="41" t="str">
        <f>VLOOKUP(I990,'[2]Phan ca HK1-2024'!$B$371:$G$555,6,0)</f>
        <v>16/09/2024</v>
      </c>
      <c r="N990" s="33"/>
      <c r="O990" s="2" t="s">
        <v>3646</v>
      </c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</row>
    <row r="991" spans="1:43" s="1" customFormat="1" ht="23.25" hidden="1" customHeight="1">
      <c r="A991" s="28">
        <v>976</v>
      </c>
      <c r="B991" s="94" t="str">
        <f t="shared" si="16"/>
        <v>20241FL6130K19.18</v>
      </c>
      <c r="C991" s="93" t="s">
        <v>2878</v>
      </c>
      <c r="D991" s="141" t="s">
        <v>222</v>
      </c>
      <c r="E991" s="55" t="s">
        <v>162</v>
      </c>
      <c r="F991" s="32" t="s">
        <v>45</v>
      </c>
      <c r="G991" s="30" t="s">
        <v>5</v>
      </c>
      <c r="H991" s="44" t="s">
        <v>3629</v>
      </c>
      <c r="I991" s="52" t="s">
        <v>341</v>
      </c>
      <c r="J991" s="93" t="s">
        <v>3743</v>
      </c>
      <c r="K991" s="69"/>
      <c r="L991" s="38">
        <v>18</v>
      </c>
      <c r="M991" s="41" t="str">
        <f>VLOOKUP(I991,'[2]Phan ca HK1-2024'!$B$371:$G$555,6,0)</f>
        <v>16/09/2024</v>
      </c>
      <c r="N991" s="33"/>
      <c r="O991" s="2" t="s">
        <v>3646</v>
      </c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</row>
    <row r="992" spans="1:43" s="1" customFormat="1" ht="23.25" hidden="1" customHeight="1">
      <c r="A992" s="28">
        <v>977</v>
      </c>
      <c r="B992" s="94" t="str">
        <f t="shared" si="16"/>
        <v>20241FL6130K19.19</v>
      </c>
      <c r="C992" s="93" t="s">
        <v>2881</v>
      </c>
      <c r="D992" s="141" t="s">
        <v>222</v>
      </c>
      <c r="E992" s="55" t="s">
        <v>162</v>
      </c>
      <c r="F992" s="32" t="s">
        <v>46</v>
      </c>
      <c r="G992" s="30" t="s">
        <v>1</v>
      </c>
      <c r="H992" s="44" t="s">
        <v>41</v>
      </c>
      <c r="I992" s="52" t="s">
        <v>342</v>
      </c>
      <c r="J992" s="93" t="s">
        <v>3744</v>
      </c>
      <c r="K992" s="69"/>
      <c r="L992" s="38">
        <v>19</v>
      </c>
      <c r="M992" s="41" t="str">
        <f>VLOOKUP(I992,'[2]Phan ca HK1-2024'!$B$371:$G$555,6,0)</f>
        <v>16/09/2024</v>
      </c>
      <c r="N992" s="33"/>
      <c r="O992" s="2" t="s">
        <v>3646</v>
      </c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</row>
    <row r="993" spans="1:43" s="1" customFormat="1" ht="23.25" hidden="1" customHeight="1">
      <c r="A993" s="28">
        <v>978</v>
      </c>
      <c r="B993" s="94" t="str">
        <f t="shared" si="16"/>
        <v>20241FL6130K19.19</v>
      </c>
      <c r="C993" s="93" t="s">
        <v>2881</v>
      </c>
      <c r="D993" s="141" t="s">
        <v>222</v>
      </c>
      <c r="E993" s="55" t="s">
        <v>162</v>
      </c>
      <c r="F993" s="32" t="s">
        <v>46</v>
      </c>
      <c r="G993" s="30" t="s">
        <v>4</v>
      </c>
      <c r="H993" s="44" t="s">
        <v>41</v>
      </c>
      <c r="I993" s="52" t="s">
        <v>342</v>
      </c>
      <c r="J993" s="93" t="s">
        <v>3744</v>
      </c>
      <c r="K993" s="69"/>
      <c r="L993" s="38">
        <v>19</v>
      </c>
      <c r="M993" s="41" t="str">
        <f>VLOOKUP(I993,'[2]Phan ca HK1-2024'!$B$371:$G$555,6,0)</f>
        <v>16/09/2024</v>
      </c>
      <c r="N993" s="33"/>
      <c r="O993" s="2" t="s">
        <v>3646</v>
      </c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</row>
    <row r="994" spans="1:43" s="1" customFormat="1" ht="23.25" hidden="1" customHeight="1">
      <c r="A994" s="28">
        <v>979</v>
      </c>
      <c r="B994" s="94" t="str">
        <f t="shared" si="16"/>
        <v>20241FL6130K19.20</v>
      </c>
      <c r="C994" s="93" t="s">
        <v>2884</v>
      </c>
      <c r="D994" s="141" t="s">
        <v>222</v>
      </c>
      <c r="E994" s="55" t="s">
        <v>162</v>
      </c>
      <c r="F994" s="32" t="s">
        <v>47</v>
      </c>
      <c r="G994" s="30" t="s">
        <v>1</v>
      </c>
      <c r="H994" s="44" t="s">
        <v>41</v>
      </c>
      <c r="I994" s="52" t="s">
        <v>342</v>
      </c>
      <c r="J994" s="93" t="s">
        <v>3744</v>
      </c>
      <c r="K994" s="69"/>
      <c r="L994" s="38">
        <v>20</v>
      </c>
      <c r="M994" s="41" t="str">
        <f>VLOOKUP(I994,'[2]Phan ca HK1-2024'!$B$371:$G$555,6,0)</f>
        <v>16/09/2024</v>
      </c>
      <c r="N994" s="33"/>
      <c r="O994" s="2" t="s">
        <v>3646</v>
      </c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</row>
    <row r="995" spans="1:43" s="1" customFormat="1" ht="23.25" hidden="1" customHeight="1">
      <c r="A995" s="28">
        <v>980</v>
      </c>
      <c r="B995" s="94" t="str">
        <f t="shared" si="16"/>
        <v>20241FL6130K19.20</v>
      </c>
      <c r="C995" s="93" t="s">
        <v>2884</v>
      </c>
      <c r="D995" s="141" t="s">
        <v>222</v>
      </c>
      <c r="E995" s="55" t="s">
        <v>162</v>
      </c>
      <c r="F995" s="32" t="s">
        <v>47</v>
      </c>
      <c r="G995" s="30" t="s">
        <v>4</v>
      </c>
      <c r="H995" s="44" t="s">
        <v>41</v>
      </c>
      <c r="I995" s="52" t="s">
        <v>342</v>
      </c>
      <c r="J995" s="93" t="s">
        <v>3744</v>
      </c>
      <c r="K995" s="69"/>
      <c r="L995" s="38">
        <v>20</v>
      </c>
      <c r="M995" s="41" t="str">
        <f>VLOOKUP(I995,'[2]Phan ca HK1-2024'!$B$371:$G$555,6,0)</f>
        <v>16/09/2024</v>
      </c>
      <c r="N995" s="33"/>
      <c r="O995" s="2" t="s">
        <v>3646</v>
      </c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</row>
    <row r="996" spans="1:43" s="1" customFormat="1" ht="23.25" hidden="1" customHeight="1">
      <c r="A996" s="28">
        <v>981</v>
      </c>
      <c r="B996" s="94" t="str">
        <f t="shared" si="16"/>
        <v>20241FL6130K19.21</v>
      </c>
      <c r="C996" s="93" t="s">
        <v>2887</v>
      </c>
      <c r="D996" s="141" t="s">
        <v>222</v>
      </c>
      <c r="E996" s="55" t="s">
        <v>162</v>
      </c>
      <c r="F996" s="32" t="s">
        <v>48</v>
      </c>
      <c r="G996" s="30" t="s">
        <v>1</v>
      </c>
      <c r="H996" s="44" t="s">
        <v>41</v>
      </c>
      <c r="I996" s="52" t="s">
        <v>343</v>
      </c>
      <c r="J996" s="93" t="s">
        <v>3741</v>
      </c>
      <c r="K996" s="69"/>
      <c r="L996" s="38">
        <v>21</v>
      </c>
      <c r="M996" s="41" t="str">
        <f>VLOOKUP(I996,'[2]Phan ca HK1-2024'!$B$371:$G$555,6,0)</f>
        <v>16/09/2024</v>
      </c>
      <c r="N996" s="33"/>
      <c r="O996" s="2" t="s">
        <v>3646</v>
      </c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</row>
    <row r="997" spans="1:43" s="1" customFormat="1" ht="23.25" hidden="1" customHeight="1">
      <c r="A997" s="28">
        <v>982</v>
      </c>
      <c r="B997" s="94" t="str">
        <f t="shared" si="16"/>
        <v>20241FL6130K19.21</v>
      </c>
      <c r="C997" s="93" t="s">
        <v>2887</v>
      </c>
      <c r="D997" s="141" t="s">
        <v>222</v>
      </c>
      <c r="E997" s="55" t="s">
        <v>162</v>
      </c>
      <c r="F997" s="32" t="s">
        <v>48</v>
      </c>
      <c r="G997" s="30" t="s">
        <v>4</v>
      </c>
      <c r="H997" s="44" t="s">
        <v>41</v>
      </c>
      <c r="I997" s="52" t="s">
        <v>343</v>
      </c>
      <c r="J997" s="93" t="s">
        <v>3741</v>
      </c>
      <c r="K997" s="69"/>
      <c r="L997" s="38">
        <v>21</v>
      </c>
      <c r="M997" s="41" t="str">
        <f>VLOOKUP(I997,'[2]Phan ca HK1-2024'!$B$371:$G$555,6,0)</f>
        <v>16/09/2024</v>
      </c>
      <c r="N997" s="33"/>
      <c r="O997" s="2" t="s">
        <v>3646</v>
      </c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</row>
    <row r="998" spans="1:43" s="1" customFormat="1" ht="23.25" hidden="1" customHeight="1">
      <c r="A998" s="28">
        <v>983</v>
      </c>
      <c r="B998" s="94" t="str">
        <f t="shared" si="16"/>
        <v>20241FL6130K19.22</v>
      </c>
      <c r="C998" s="93" t="s">
        <v>2890</v>
      </c>
      <c r="D998" s="141" t="s">
        <v>222</v>
      </c>
      <c r="E998" s="55" t="s">
        <v>162</v>
      </c>
      <c r="F998" s="32" t="s">
        <v>45</v>
      </c>
      <c r="G998" s="30" t="s">
        <v>1</v>
      </c>
      <c r="H998" s="44" t="s">
        <v>41</v>
      </c>
      <c r="I998" s="52" t="s">
        <v>343</v>
      </c>
      <c r="J998" s="93" t="s">
        <v>3741</v>
      </c>
      <c r="K998" s="69"/>
      <c r="L998" s="38">
        <v>22</v>
      </c>
      <c r="M998" s="41" t="str">
        <f>VLOOKUP(I998,'[2]Phan ca HK1-2024'!$B$371:$G$555,6,0)</f>
        <v>16/09/2024</v>
      </c>
      <c r="N998" s="33"/>
      <c r="O998" s="2" t="s">
        <v>3646</v>
      </c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</row>
    <row r="999" spans="1:43" ht="23.25" hidden="1" customHeight="1">
      <c r="A999" s="28">
        <v>984</v>
      </c>
      <c r="B999" s="94" t="str">
        <f t="shared" si="16"/>
        <v>20241FL6130K19.22</v>
      </c>
      <c r="C999" s="93" t="s">
        <v>2890</v>
      </c>
      <c r="D999" s="141" t="s">
        <v>222</v>
      </c>
      <c r="E999" s="65" t="s">
        <v>162</v>
      </c>
      <c r="F999" s="32" t="s">
        <v>45</v>
      </c>
      <c r="G999" s="30" t="s">
        <v>4</v>
      </c>
      <c r="H999" s="44" t="s">
        <v>41</v>
      </c>
      <c r="I999" s="52" t="s">
        <v>343</v>
      </c>
      <c r="J999" s="93" t="s">
        <v>3741</v>
      </c>
      <c r="K999" s="69"/>
      <c r="L999" s="38">
        <v>22</v>
      </c>
      <c r="M999" s="41" t="str">
        <f>VLOOKUP(I999,'[2]Phan ca HK1-2024'!$B$371:$G$555,6,0)</f>
        <v>16/09/2024</v>
      </c>
      <c r="N999" s="33"/>
      <c r="O999" s="2" t="s">
        <v>3646</v>
      </c>
    </row>
    <row r="1000" spans="1:43" ht="23.25" hidden="1" customHeight="1">
      <c r="A1000" s="28">
        <v>985</v>
      </c>
      <c r="B1000" s="94" t="str">
        <f t="shared" si="16"/>
        <v>20241FL6130K19.23</v>
      </c>
      <c r="C1000" s="93" t="s">
        <v>2893</v>
      </c>
      <c r="D1000" s="141" t="s">
        <v>222</v>
      </c>
      <c r="E1000" s="55" t="s">
        <v>162</v>
      </c>
      <c r="F1000" s="32" t="s">
        <v>46</v>
      </c>
      <c r="G1000" s="30" t="s">
        <v>0</v>
      </c>
      <c r="H1000" s="44" t="s">
        <v>3629</v>
      </c>
      <c r="I1000" s="52" t="s">
        <v>344</v>
      </c>
      <c r="J1000" s="93" t="s">
        <v>3745</v>
      </c>
      <c r="K1000" s="69"/>
      <c r="L1000" s="38">
        <v>23</v>
      </c>
      <c r="M1000" s="41" t="str">
        <f>VLOOKUP(I1000,'[2]Phan ca HK1-2024'!$B$371:$G$555,6,0)</f>
        <v>16/09/2024</v>
      </c>
      <c r="N1000" s="24"/>
      <c r="O1000" s="2" t="s">
        <v>3646</v>
      </c>
    </row>
    <row r="1001" spans="1:43" ht="23.25" hidden="1" customHeight="1">
      <c r="A1001" s="28">
        <v>986</v>
      </c>
      <c r="B1001" s="94" t="str">
        <f t="shared" si="16"/>
        <v>20241FL6130K19.23</v>
      </c>
      <c r="C1001" s="93" t="s">
        <v>2893</v>
      </c>
      <c r="D1001" s="141" t="s">
        <v>222</v>
      </c>
      <c r="E1001" s="55" t="s">
        <v>162</v>
      </c>
      <c r="F1001" s="32" t="s">
        <v>46</v>
      </c>
      <c r="G1001" s="30" t="s">
        <v>3</v>
      </c>
      <c r="H1001" s="44" t="s">
        <v>3629</v>
      </c>
      <c r="I1001" s="52" t="s">
        <v>344</v>
      </c>
      <c r="J1001" s="93" t="s">
        <v>3745</v>
      </c>
      <c r="K1001" s="69"/>
      <c r="L1001" s="38">
        <v>23</v>
      </c>
      <c r="M1001" s="41" t="str">
        <f>VLOOKUP(I1001,'[2]Phan ca HK1-2024'!$B$371:$G$555,6,0)</f>
        <v>16/09/2024</v>
      </c>
      <c r="N1001" s="33"/>
      <c r="O1001" s="2" t="s">
        <v>3646</v>
      </c>
    </row>
    <row r="1002" spans="1:43" ht="23.25" hidden="1" customHeight="1">
      <c r="A1002" s="28">
        <v>987</v>
      </c>
      <c r="B1002" s="94" t="str">
        <f t="shared" si="16"/>
        <v>20241FL6130K19.24</v>
      </c>
      <c r="C1002" s="93" t="s">
        <v>2896</v>
      </c>
      <c r="D1002" s="141" t="s">
        <v>222</v>
      </c>
      <c r="E1002" s="55" t="s">
        <v>162</v>
      </c>
      <c r="F1002" s="32" t="s">
        <v>47</v>
      </c>
      <c r="G1002" s="30" t="s">
        <v>0</v>
      </c>
      <c r="H1002" s="44" t="s">
        <v>3629</v>
      </c>
      <c r="I1002" s="52" t="s">
        <v>344</v>
      </c>
      <c r="J1002" s="93" t="s">
        <v>3745</v>
      </c>
      <c r="K1002" s="69"/>
      <c r="L1002" s="38">
        <v>24</v>
      </c>
      <c r="M1002" s="41" t="str">
        <f>VLOOKUP(I1002,'[2]Phan ca HK1-2024'!$B$371:$G$555,6,0)</f>
        <v>16/09/2024</v>
      </c>
      <c r="N1002" s="24"/>
      <c r="O1002" s="2" t="s">
        <v>3646</v>
      </c>
    </row>
    <row r="1003" spans="1:43" ht="23.25" hidden="1" customHeight="1">
      <c r="A1003" s="28">
        <v>988</v>
      </c>
      <c r="B1003" s="94" t="str">
        <f t="shared" si="16"/>
        <v>20241FL6130K19.24</v>
      </c>
      <c r="C1003" s="93" t="s">
        <v>2896</v>
      </c>
      <c r="D1003" s="141" t="s">
        <v>222</v>
      </c>
      <c r="E1003" s="55" t="s">
        <v>162</v>
      </c>
      <c r="F1003" s="32" t="s">
        <v>47</v>
      </c>
      <c r="G1003" s="30" t="s">
        <v>3</v>
      </c>
      <c r="H1003" s="44" t="s">
        <v>3629</v>
      </c>
      <c r="I1003" s="52" t="s">
        <v>344</v>
      </c>
      <c r="J1003" s="93" t="s">
        <v>3745</v>
      </c>
      <c r="K1003" s="69"/>
      <c r="L1003" s="38">
        <v>24</v>
      </c>
      <c r="M1003" s="41" t="str">
        <f>VLOOKUP(I1003,'[2]Phan ca HK1-2024'!$B$371:$G$555,6,0)</f>
        <v>16/09/2024</v>
      </c>
      <c r="N1003" s="33"/>
      <c r="O1003" s="2" t="s">
        <v>3646</v>
      </c>
    </row>
    <row r="1004" spans="1:43" ht="23.25" hidden="1" customHeight="1">
      <c r="A1004" s="28">
        <v>989</v>
      </c>
      <c r="B1004" s="94" t="str">
        <f t="shared" ref="B1004:B1067" si="17">CONCATENATE(20241,$D1004,"K19.",$L1004)</f>
        <v>20241FL6130K19.25</v>
      </c>
      <c r="C1004" s="93" t="s">
        <v>2899</v>
      </c>
      <c r="D1004" s="141" t="s">
        <v>222</v>
      </c>
      <c r="E1004" s="55" t="s">
        <v>162</v>
      </c>
      <c r="F1004" s="32" t="s">
        <v>48</v>
      </c>
      <c r="G1004" s="30" t="s">
        <v>0</v>
      </c>
      <c r="H1004" s="44" t="s">
        <v>3629</v>
      </c>
      <c r="I1004" s="52" t="s">
        <v>345</v>
      </c>
      <c r="J1004" s="93" t="s">
        <v>3746</v>
      </c>
      <c r="K1004" s="69"/>
      <c r="L1004" s="38">
        <v>25</v>
      </c>
      <c r="M1004" s="41" t="str">
        <f>VLOOKUP(I1004,'[2]Phan ca HK1-2024'!$B$371:$G$555,6,0)</f>
        <v>16/09/2024</v>
      </c>
      <c r="N1004" s="24"/>
      <c r="O1004" s="2" t="s">
        <v>3646</v>
      </c>
    </row>
    <row r="1005" spans="1:43" ht="23.25" hidden="1" customHeight="1">
      <c r="A1005" s="28">
        <v>990</v>
      </c>
      <c r="B1005" s="94" t="str">
        <f t="shared" si="17"/>
        <v>20241FL6130K19.25</v>
      </c>
      <c r="C1005" s="93" t="s">
        <v>2899</v>
      </c>
      <c r="D1005" s="141" t="s">
        <v>222</v>
      </c>
      <c r="E1005" s="55" t="s">
        <v>162</v>
      </c>
      <c r="F1005" s="32" t="s">
        <v>48</v>
      </c>
      <c r="G1005" s="30" t="s">
        <v>3</v>
      </c>
      <c r="H1005" s="44" t="s">
        <v>3629</v>
      </c>
      <c r="I1005" s="52" t="s">
        <v>345</v>
      </c>
      <c r="J1005" s="93" t="s">
        <v>3746</v>
      </c>
      <c r="K1005" s="69"/>
      <c r="L1005" s="38">
        <v>25</v>
      </c>
      <c r="M1005" s="41" t="str">
        <f>VLOOKUP(I1005,'[2]Phan ca HK1-2024'!$B$371:$G$555,6,0)</f>
        <v>16/09/2024</v>
      </c>
      <c r="N1005" s="33"/>
      <c r="O1005" s="2" t="s">
        <v>3646</v>
      </c>
    </row>
    <row r="1006" spans="1:43" ht="23.25" hidden="1" customHeight="1">
      <c r="A1006" s="28">
        <v>991</v>
      </c>
      <c r="B1006" s="94" t="str">
        <f t="shared" si="17"/>
        <v>20241FL6130K19.26</v>
      </c>
      <c r="C1006" s="93" t="s">
        <v>2902</v>
      </c>
      <c r="D1006" s="141" t="s">
        <v>222</v>
      </c>
      <c r="E1006" s="55" t="s">
        <v>162</v>
      </c>
      <c r="F1006" s="32" t="s">
        <v>45</v>
      </c>
      <c r="G1006" s="30" t="s">
        <v>0</v>
      </c>
      <c r="H1006" s="44" t="s">
        <v>3629</v>
      </c>
      <c r="I1006" s="52" t="s">
        <v>345</v>
      </c>
      <c r="J1006" s="93" t="s">
        <v>3746</v>
      </c>
      <c r="K1006" s="69"/>
      <c r="L1006" s="38">
        <v>26</v>
      </c>
      <c r="M1006" s="41" t="str">
        <f>VLOOKUP(I1006,'[2]Phan ca HK1-2024'!$B$371:$G$555,6,0)</f>
        <v>16/09/2024</v>
      </c>
      <c r="N1006" s="24"/>
      <c r="O1006" s="2" t="s">
        <v>3646</v>
      </c>
    </row>
    <row r="1007" spans="1:43" ht="23.25" hidden="1" customHeight="1">
      <c r="A1007" s="28">
        <v>992</v>
      </c>
      <c r="B1007" s="94" t="str">
        <f t="shared" si="17"/>
        <v>20241FL6130K19.26</v>
      </c>
      <c r="C1007" s="93" t="s">
        <v>2902</v>
      </c>
      <c r="D1007" s="141" t="s">
        <v>222</v>
      </c>
      <c r="E1007" s="55" t="s">
        <v>162</v>
      </c>
      <c r="F1007" s="32" t="s">
        <v>45</v>
      </c>
      <c r="G1007" s="30" t="s">
        <v>3</v>
      </c>
      <c r="H1007" s="44" t="s">
        <v>3629</v>
      </c>
      <c r="I1007" s="52" t="s">
        <v>345</v>
      </c>
      <c r="J1007" s="93" t="s">
        <v>3746</v>
      </c>
      <c r="K1007" s="69"/>
      <c r="L1007" s="38">
        <v>26</v>
      </c>
      <c r="M1007" s="41" t="str">
        <f>VLOOKUP(I1007,'[2]Phan ca HK1-2024'!$B$371:$G$555,6,0)</f>
        <v>16/09/2024</v>
      </c>
      <c r="N1007" s="33"/>
      <c r="O1007" s="2" t="s">
        <v>3646</v>
      </c>
    </row>
    <row r="1008" spans="1:43" ht="23.25" hidden="1" customHeight="1">
      <c r="A1008" s="28">
        <v>993</v>
      </c>
      <c r="B1008" s="94" t="str">
        <f t="shared" si="17"/>
        <v>20241FL6130K19.27</v>
      </c>
      <c r="C1008" s="93" t="s">
        <v>2905</v>
      </c>
      <c r="D1008" s="141" t="s">
        <v>222</v>
      </c>
      <c r="E1008" s="55" t="s">
        <v>162</v>
      </c>
      <c r="F1008" s="32" t="s">
        <v>46</v>
      </c>
      <c r="G1008" s="30" t="s">
        <v>2</v>
      </c>
      <c r="H1008" s="44" t="s">
        <v>3630</v>
      </c>
      <c r="I1008" s="52" t="s">
        <v>346</v>
      </c>
      <c r="J1008" s="93" t="s">
        <v>3747</v>
      </c>
      <c r="K1008" s="69"/>
      <c r="L1008" s="38">
        <v>27</v>
      </c>
      <c r="M1008" s="41" t="str">
        <f>VLOOKUP(I1008,'[2]Phan ca HK1-2024'!$B$371:$G$555,6,0)</f>
        <v>16/09/2024</v>
      </c>
      <c r="N1008" s="33"/>
      <c r="O1008" s="2" t="s">
        <v>3646</v>
      </c>
    </row>
    <row r="1009" spans="1:43" ht="23.25" hidden="1" customHeight="1">
      <c r="A1009" s="28">
        <v>994</v>
      </c>
      <c r="B1009" s="94" t="str">
        <f t="shared" si="17"/>
        <v>20241FL6130K19.27</v>
      </c>
      <c r="C1009" s="93" t="s">
        <v>2905</v>
      </c>
      <c r="D1009" s="141" t="s">
        <v>222</v>
      </c>
      <c r="E1009" s="55" t="s">
        <v>162</v>
      </c>
      <c r="F1009" s="32" t="s">
        <v>46</v>
      </c>
      <c r="G1009" s="30" t="s">
        <v>5</v>
      </c>
      <c r="H1009" s="44" t="s">
        <v>3630</v>
      </c>
      <c r="I1009" s="52" t="s">
        <v>346</v>
      </c>
      <c r="J1009" s="93" t="s">
        <v>3747</v>
      </c>
      <c r="K1009" s="69"/>
      <c r="L1009" s="38">
        <v>27</v>
      </c>
      <c r="M1009" s="41" t="str">
        <f>VLOOKUP(I1009,'[2]Phan ca HK1-2024'!$B$371:$G$555,6,0)</f>
        <v>16/09/2024</v>
      </c>
      <c r="N1009" s="33"/>
      <c r="O1009" s="2" t="s">
        <v>3646</v>
      </c>
    </row>
    <row r="1010" spans="1:43" ht="23.25" hidden="1" customHeight="1">
      <c r="A1010" s="28">
        <v>995</v>
      </c>
      <c r="B1010" s="94" t="str">
        <f t="shared" si="17"/>
        <v>20241FL6130K19.28</v>
      </c>
      <c r="C1010" s="93" t="s">
        <v>2908</v>
      </c>
      <c r="D1010" s="141" t="s">
        <v>222</v>
      </c>
      <c r="E1010" s="55" t="s">
        <v>162</v>
      </c>
      <c r="F1010" s="32" t="s">
        <v>47</v>
      </c>
      <c r="G1010" s="30" t="s">
        <v>2</v>
      </c>
      <c r="H1010" s="44" t="s">
        <v>3630</v>
      </c>
      <c r="I1010" s="52" t="s">
        <v>346</v>
      </c>
      <c r="J1010" s="93" t="s">
        <v>3747</v>
      </c>
      <c r="K1010" s="69"/>
      <c r="L1010" s="38">
        <v>28</v>
      </c>
      <c r="M1010" s="41" t="str">
        <f>VLOOKUP(I1010,'[2]Phan ca HK1-2024'!$B$371:$G$555,6,0)</f>
        <v>16/09/2024</v>
      </c>
      <c r="N1010" s="33"/>
      <c r="O1010" s="2" t="s">
        <v>3646</v>
      </c>
    </row>
    <row r="1011" spans="1:43" ht="23.25" hidden="1" customHeight="1">
      <c r="A1011" s="28">
        <v>996</v>
      </c>
      <c r="B1011" s="94" t="str">
        <f t="shared" si="17"/>
        <v>20241FL6130K19.28</v>
      </c>
      <c r="C1011" s="93" t="s">
        <v>2908</v>
      </c>
      <c r="D1011" s="141" t="s">
        <v>222</v>
      </c>
      <c r="E1011" s="55" t="s">
        <v>162</v>
      </c>
      <c r="F1011" s="32" t="s">
        <v>47</v>
      </c>
      <c r="G1011" s="30" t="s">
        <v>5</v>
      </c>
      <c r="H1011" s="44" t="s">
        <v>3630</v>
      </c>
      <c r="I1011" s="52" t="s">
        <v>346</v>
      </c>
      <c r="J1011" s="93" t="s">
        <v>3747</v>
      </c>
      <c r="K1011" s="69"/>
      <c r="L1011" s="38">
        <v>28</v>
      </c>
      <c r="M1011" s="41" t="str">
        <f>VLOOKUP(I1011,'[2]Phan ca HK1-2024'!$B$371:$G$555,6,0)</f>
        <v>16/09/2024</v>
      </c>
      <c r="N1011" s="33"/>
      <c r="O1011" s="2" t="s">
        <v>3646</v>
      </c>
    </row>
    <row r="1012" spans="1:43" ht="23.25" hidden="1" customHeight="1">
      <c r="A1012" s="28">
        <v>997</v>
      </c>
      <c r="B1012" s="94" t="str">
        <f t="shared" si="17"/>
        <v>20241FL6130K19.29</v>
      </c>
      <c r="C1012" s="93" t="s">
        <v>2911</v>
      </c>
      <c r="D1012" s="141" t="s">
        <v>222</v>
      </c>
      <c r="E1012" s="55" t="s">
        <v>162</v>
      </c>
      <c r="F1012" s="32" t="s">
        <v>48</v>
      </c>
      <c r="G1012" s="30" t="s">
        <v>2</v>
      </c>
      <c r="H1012" s="44" t="s">
        <v>3630</v>
      </c>
      <c r="I1012" s="52" t="s">
        <v>347</v>
      </c>
      <c r="J1012" s="93" t="s">
        <v>3748</v>
      </c>
      <c r="K1012" s="69"/>
      <c r="L1012" s="38">
        <v>29</v>
      </c>
      <c r="M1012" s="41" t="str">
        <f>VLOOKUP(I1012,'[2]Phan ca HK1-2024'!$B$371:$G$555,6,0)</f>
        <v>16/09/2024</v>
      </c>
      <c r="N1012" s="33"/>
      <c r="O1012" s="2" t="s">
        <v>3646</v>
      </c>
    </row>
    <row r="1013" spans="1:43" ht="23.25" hidden="1" customHeight="1">
      <c r="A1013" s="28">
        <v>998</v>
      </c>
      <c r="B1013" s="94" t="str">
        <f t="shared" si="17"/>
        <v>20241FL6130K19.29</v>
      </c>
      <c r="C1013" s="93" t="s">
        <v>2911</v>
      </c>
      <c r="D1013" s="141" t="s">
        <v>222</v>
      </c>
      <c r="E1013" s="55" t="s">
        <v>162</v>
      </c>
      <c r="F1013" s="32" t="s">
        <v>48</v>
      </c>
      <c r="G1013" s="30" t="s">
        <v>5</v>
      </c>
      <c r="H1013" s="44" t="s">
        <v>3630</v>
      </c>
      <c r="I1013" s="52" t="s">
        <v>347</v>
      </c>
      <c r="J1013" s="93" t="s">
        <v>3748</v>
      </c>
      <c r="K1013" s="69"/>
      <c r="L1013" s="38">
        <v>29</v>
      </c>
      <c r="M1013" s="41" t="str">
        <f>VLOOKUP(I1013,'[2]Phan ca HK1-2024'!$B$371:$G$555,6,0)</f>
        <v>16/09/2024</v>
      </c>
      <c r="N1013" s="33"/>
      <c r="O1013" s="2" t="s">
        <v>3646</v>
      </c>
    </row>
    <row r="1014" spans="1:43" ht="23.25" hidden="1" customHeight="1">
      <c r="A1014" s="28">
        <v>999</v>
      </c>
      <c r="B1014" s="94" t="str">
        <f t="shared" si="17"/>
        <v>20241FL6130K19.30</v>
      </c>
      <c r="C1014" s="93" t="s">
        <v>2914</v>
      </c>
      <c r="D1014" s="141" t="s">
        <v>222</v>
      </c>
      <c r="E1014" s="55" t="s">
        <v>162</v>
      </c>
      <c r="F1014" s="32" t="s">
        <v>45</v>
      </c>
      <c r="G1014" s="30" t="s">
        <v>2</v>
      </c>
      <c r="H1014" s="44" t="s">
        <v>3630</v>
      </c>
      <c r="I1014" s="52" t="s">
        <v>347</v>
      </c>
      <c r="J1014" s="93" t="s">
        <v>3748</v>
      </c>
      <c r="K1014" s="69"/>
      <c r="L1014" s="38">
        <v>30</v>
      </c>
      <c r="M1014" s="41" t="str">
        <f>VLOOKUP(I1014,'[2]Phan ca HK1-2024'!$B$371:$G$555,6,0)</f>
        <v>16/09/2024</v>
      </c>
      <c r="N1014" s="33"/>
      <c r="O1014" s="2" t="s">
        <v>3646</v>
      </c>
    </row>
    <row r="1015" spans="1:43" s="1" customFormat="1" ht="23.25" hidden="1" customHeight="1">
      <c r="A1015" s="28">
        <v>1000</v>
      </c>
      <c r="B1015" s="94" t="str">
        <f t="shared" si="17"/>
        <v>20241FL6130K19.30</v>
      </c>
      <c r="C1015" s="93" t="s">
        <v>2914</v>
      </c>
      <c r="D1015" s="141" t="s">
        <v>222</v>
      </c>
      <c r="E1015" s="55" t="s">
        <v>162</v>
      </c>
      <c r="F1015" s="32" t="s">
        <v>45</v>
      </c>
      <c r="G1015" s="30" t="s">
        <v>5</v>
      </c>
      <c r="H1015" s="44" t="s">
        <v>3630</v>
      </c>
      <c r="I1015" s="52" t="s">
        <v>347</v>
      </c>
      <c r="J1015" s="93" t="s">
        <v>3748</v>
      </c>
      <c r="K1015" s="69"/>
      <c r="L1015" s="38">
        <v>30</v>
      </c>
      <c r="M1015" s="41" t="str">
        <f>VLOOKUP(I1015,'[2]Phan ca HK1-2024'!$B$371:$G$555,6,0)</f>
        <v>16/09/2024</v>
      </c>
      <c r="N1015" s="33"/>
      <c r="O1015" s="2" t="s">
        <v>3646</v>
      </c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</row>
    <row r="1016" spans="1:43" s="1" customFormat="1" ht="23.25" hidden="1" customHeight="1">
      <c r="A1016" s="28">
        <v>1001</v>
      </c>
      <c r="B1016" s="94" t="str">
        <f t="shared" si="17"/>
        <v>20241FL6130K19.31</v>
      </c>
      <c r="C1016" s="93" t="s">
        <v>2917</v>
      </c>
      <c r="D1016" s="141" t="s">
        <v>222</v>
      </c>
      <c r="E1016" s="55" t="s">
        <v>162</v>
      </c>
      <c r="F1016" s="32" t="s">
        <v>48</v>
      </c>
      <c r="G1016" s="30" t="s">
        <v>1</v>
      </c>
      <c r="H1016" s="44" t="s">
        <v>482</v>
      </c>
      <c r="I1016" s="52" t="s">
        <v>336</v>
      </c>
      <c r="J1016" s="93" t="s">
        <v>3734</v>
      </c>
      <c r="K1016" s="69"/>
      <c r="L1016" s="38">
        <v>31</v>
      </c>
      <c r="M1016" s="41" t="str">
        <f>VLOOKUP(I1016,'[2]Phan ca HK1-2024'!$B$371:$G$555,6,0)</f>
        <v>16/09/2024</v>
      </c>
      <c r="N1016" s="33"/>
      <c r="O1016" s="2" t="s">
        <v>3646</v>
      </c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</row>
    <row r="1017" spans="1:43" s="1" customFormat="1" ht="23.25" hidden="1" customHeight="1">
      <c r="A1017" s="28">
        <v>1002</v>
      </c>
      <c r="B1017" s="94" t="str">
        <f t="shared" si="17"/>
        <v>20241FL6130K19.31</v>
      </c>
      <c r="C1017" s="93" t="s">
        <v>2917</v>
      </c>
      <c r="D1017" s="141" t="s">
        <v>222</v>
      </c>
      <c r="E1017" s="55" t="s">
        <v>162</v>
      </c>
      <c r="F1017" s="32" t="s">
        <v>48</v>
      </c>
      <c r="G1017" s="30" t="s">
        <v>4</v>
      </c>
      <c r="H1017" s="44" t="s">
        <v>482</v>
      </c>
      <c r="I1017" s="52" t="s">
        <v>336</v>
      </c>
      <c r="J1017" s="93" t="s">
        <v>3734</v>
      </c>
      <c r="K1017" s="69"/>
      <c r="L1017" s="38">
        <v>31</v>
      </c>
      <c r="M1017" s="41" t="str">
        <f>VLOOKUP(I1017,'[2]Phan ca HK1-2024'!$B$371:$G$555,6,0)</f>
        <v>16/09/2024</v>
      </c>
      <c r="N1017" s="33"/>
      <c r="O1017" s="2" t="s">
        <v>3646</v>
      </c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</row>
    <row r="1018" spans="1:43" s="1" customFormat="1" ht="23.25" hidden="1" customHeight="1">
      <c r="A1018" s="28">
        <v>1003</v>
      </c>
      <c r="B1018" s="94" t="str">
        <f t="shared" si="17"/>
        <v>20241FL6130K19.32</v>
      </c>
      <c r="C1018" s="93" t="s">
        <v>2920</v>
      </c>
      <c r="D1018" s="141" t="s">
        <v>222</v>
      </c>
      <c r="E1018" s="55" t="s">
        <v>162</v>
      </c>
      <c r="F1018" s="32" t="s">
        <v>45</v>
      </c>
      <c r="G1018" s="30" t="s">
        <v>1</v>
      </c>
      <c r="H1018" s="44" t="s">
        <v>482</v>
      </c>
      <c r="I1018" s="52" t="s">
        <v>336</v>
      </c>
      <c r="J1018" s="93" t="s">
        <v>3734</v>
      </c>
      <c r="K1018" s="69"/>
      <c r="L1018" s="38">
        <v>32</v>
      </c>
      <c r="M1018" s="41" t="str">
        <f>VLOOKUP(I1018,'[2]Phan ca HK1-2024'!$B$371:$G$555,6,0)</f>
        <v>16/09/2024</v>
      </c>
      <c r="N1018" s="33"/>
      <c r="O1018" s="2" t="s">
        <v>3646</v>
      </c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</row>
    <row r="1019" spans="1:43" s="1" customFormat="1" ht="23.25" hidden="1" customHeight="1">
      <c r="A1019" s="28">
        <v>1004</v>
      </c>
      <c r="B1019" s="94" t="str">
        <f t="shared" si="17"/>
        <v>20241FL6130K19.32</v>
      </c>
      <c r="C1019" s="93" t="s">
        <v>2920</v>
      </c>
      <c r="D1019" s="141" t="s">
        <v>222</v>
      </c>
      <c r="E1019" s="55" t="s">
        <v>162</v>
      </c>
      <c r="F1019" s="32" t="s">
        <v>45</v>
      </c>
      <c r="G1019" s="30" t="s">
        <v>4</v>
      </c>
      <c r="H1019" s="44" t="s">
        <v>482</v>
      </c>
      <c r="I1019" s="52" t="s">
        <v>336</v>
      </c>
      <c r="J1019" s="93" t="s">
        <v>3734</v>
      </c>
      <c r="K1019" s="69"/>
      <c r="L1019" s="38">
        <v>32</v>
      </c>
      <c r="M1019" s="41" t="str">
        <f>VLOOKUP(I1019,'[2]Phan ca HK1-2024'!$B$371:$G$555,6,0)</f>
        <v>16/09/2024</v>
      </c>
      <c r="N1019" s="33"/>
      <c r="O1019" s="2" t="s">
        <v>3646</v>
      </c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</row>
    <row r="1020" spans="1:43" s="1" customFormat="1" ht="23.25" hidden="1" customHeight="1">
      <c r="A1020" s="28">
        <v>1005</v>
      </c>
      <c r="B1020" s="94" t="str">
        <f t="shared" si="17"/>
        <v>20241FL6130K19.33</v>
      </c>
      <c r="C1020" s="93" t="s">
        <v>2923</v>
      </c>
      <c r="D1020" s="141" t="s">
        <v>222</v>
      </c>
      <c r="E1020" s="55" t="s">
        <v>162</v>
      </c>
      <c r="F1020" s="32" t="s">
        <v>46</v>
      </c>
      <c r="G1020" s="30" t="s">
        <v>1</v>
      </c>
      <c r="H1020" s="44" t="s">
        <v>482</v>
      </c>
      <c r="I1020" s="52" t="s">
        <v>337</v>
      </c>
      <c r="J1020" s="93" t="s">
        <v>3733</v>
      </c>
      <c r="K1020" s="69"/>
      <c r="L1020" s="38">
        <v>33</v>
      </c>
      <c r="M1020" s="41" t="str">
        <f>VLOOKUP(I1020,'[2]Phan ca HK1-2024'!$B$371:$G$555,6,0)</f>
        <v>16/09/2024</v>
      </c>
      <c r="N1020" s="33"/>
      <c r="O1020" s="2" t="s">
        <v>3646</v>
      </c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</row>
    <row r="1021" spans="1:43" s="1" customFormat="1" ht="23.25" hidden="1" customHeight="1">
      <c r="A1021" s="28">
        <v>1006</v>
      </c>
      <c r="B1021" s="94" t="str">
        <f t="shared" si="17"/>
        <v>20241FL6130K19.33</v>
      </c>
      <c r="C1021" s="93" t="s">
        <v>2923</v>
      </c>
      <c r="D1021" s="141" t="s">
        <v>222</v>
      </c>
      <c r="E1021" s="55" t="s">
        <v>162</v>
      </c>
      <c r="F1021" s="32" t="s">
        <v>46</v>
      </c>
      <c r="G1021" s="30" t="s">
        <v>4</v>
      </c>
      <c r="H1021" s="44" t="s">
        <v>482</v>
      </c>
      <c r="I1021" s="52" t="s">
        <v>337</v>
      </c>
      <c r="J1021" s="93" t="s">
        <v>3733</v>
      </c>
      <c r="K1021" s="69"/>
      <c r="L1021" s="38">
        <v>33</v>
      </c>
      <c r="M1021" s="41" t="str">
        <f>VLOOKUP(I1021,'[2]Phan ca HK1-2024'!$B$371:$G$555,6,0)</f>
        <v>16/09/2024</v>
      </c>
      <c r="N1021" s="33"/>
      <c r="O1021" s="2" t="s">
        <v>3646</v>
      </c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</row>
    <row r="1022" spans="1:43" s="1" customFormat="1" ht="23.25" hidden="1" customHeight="1">
      <c r="A1022" s="28">
        <v>1007</v>
      </c>
      <c r="B1022" s="94" t="str">
        <f t="shared" si="17"/>
        <v>20241FL6130K19.34</v>
      </c>
      <c r="C1022" s="93" t="s">
        <v>2926</v>
      </c>
      <c r="D1022" s="141" t="s">
        <v>222</v>
      </c>
      <c r="E1022" s="55" t="s">
        <v>162</v>
      </c>
      <c r="F1022" s="32" t="s">
        <v>47</v>
      </c>
      <c r="G1022" s="30" t="s">
        <v>1</v>
      </c>
      <c r="H1022" s="44" t="s">
        <v>482</v>
      </c>
      <c r="I1022" s="52" t="s">
        <v>337</v>
      </c>
      <c r="J1022" s="93" t="s">
        <v>3733</v>
      </c>
      <c r="K1022" s="69"/>
      <c r="L1022" s="38">
        <v>34</v>
      </c>
      <c r="M1022" s="41" t="str">
        <f>VLOOKUP(I1022,'[2]Phan ca HK1-2024'!$B$371:$G$555,6,0)</f>
        <v>16/09/2024</v>
      </c>
      <c r="N1022" s="33"/>
      <c r="O1022" s="2" t="s">
        <v>3646</v>
      </c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</row>
    <row r="1023" spans="1:43" s="1" customFormat="1" ht="23.25" hidden="1" customHeight="1">
      <c r="A1023" s="28">
        <v>1008</v>
      </c>
      <c r="B1023" s="94" t="str">
        <f t="shared" si="17"/>
        <v>20241FL6130K19.34</v>
      </c>
      <c r="C1023" s="93" t="s">
        <v>2926</v>
      </c>
      <c r="D1023" s="141" t="s">
        <v>222</v>
      </c>
      <c r="E1023" s="55" t="s">
        <v>162</v>
      </c>
      <c r="F1023" s="32" t="s">
        <v>47</v>
      </c>
      <c r="G1023" s="30" t="s">
        <v>4</v>
      </c>
      <c r="H1023" s="44" t="s">
        <v>482</v>
      </c>
      <c r="I1023" s="52" t="s">
        <v>337</v>
      </c>
      <c r="J1023" s="93" t="s">
        <v>3733</v>
      </c>
      <c r="K1023" s="69"/>
      <c r="L1023" s="38">
        <v>34</v>
      </c>
      <c r="M1023" s="41" t="str">
        <f>VLOOKUP(I1023,'[2]Phan ca HK1-2024'!$B$371:$G$555,6,0)</f>
        <v>16/09/2024</v>
      </c>
      <c r="N1023" s="33"/>
      <c r="O1023" s="2" t="s">
        <v>3646</v>
      </c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</row>
    <row r="1024" spans="1:43" s="1" customFormat="1" ht="23.25" hidden="1" customHeight="1">
      <c r="A1024" s="28">
        <v>1009</v>
      </c>
      <c r="B1024" s="94" t="str">
        <f t="shared" si="17"/>
        <v>20241FL6130K19.35</v>
      </c>
      <c r="C1024" s="93" t="s">
        <v>2929</v>
      </c>
      <c r="D1024" s="141" t="s">
        <v>222</v>
      </c>
      <c r="E1024" s="55" t="s">
        <v>162</v>
      </c>
      <c r="F1024" s="32" t="s">
        <v>48</v>
      </c>
      <c r="G1024" s="30" t="s">
        <v>1</v>
      </c>
      <c r="H1024" s="44" t="s">
        <v>455</v>
      </c>
      <c r="I1024" s="52" t="s">
        <v>338</v>
      </c>
      <c r="J1024" s="93" t="s">
        <v>3735</v>
      </c>
      <c r="K1024" s="69"/>
      <c r="L1024" s="38">
        <v>35</v>
      </c>
      <c r="M1024" s="41" t="str">
        <f>VLOOKUP(I1024,'[2]Phan ca HK1-2024'!$B$371:$G$555,6,0)</f>
        <v>16/09/2024</v>
      </c>
      <c r="N1024" s="33"/>
      <c r="O1024" s="2" t="s">
        <v>3646</v>
      </c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</row>
    <row r="1025" spans="1:43" s="1" customFormat="1" ht="23.25" hidden="1" customHeight="1">
      <c r="A1025" s="28">
        <v>1010</v>
      </c>
      <c r="B1025" s="94" t="str">
        <f t="shared" si="17"/>
        <v>20241FL6130K19.35</v>
      </c>
      <c r="C1025" s="93" t="s">
        <v>2929</v>
      </c>
      <c r="D1025" s="141" t="s">
        <v>222</v>
      </c>
      <c r="E1025" s="55" t="s">
        <v>162</v>
      </c>
      <c r="F1025" s="32" t="s">
        <v>48</v>
      </c>
      <c r="G1025" s="30" t="s">
        <v>4</v>
      </c>
      <c r="H1025" s="44" t="s">
        <v>455</v>
      </c>
      <c r="I1025" s="52" t="s">
        <v>338</v>
      </c>
      <c r="J1025" s="93" t="s">
        <v>3735</v>
      </c>
      <c r="K1025" s="69"/>
      <c r="L1025" s="38">
        <v>35</v>
      </c>
      <c r="M1025" s="41" t="str">
        <f>VLOOKUP(I1025,'[2]Phan ca HK1-2024'!$B$371:$G$555,6,0)</f>
        <v>16/09/2024</v>
      </c>
      <c r="N1025" s="33"/>
      <c r="O1025" s="2" t="s">
        <v>3646</v>
      </c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</row>
    <row r="1026" spans="1:43" s="1" customFormat="1" ht="23.25" hidden="1" customHeight="1">
      <c r="A1026" s="28">
        <v>1011</v>
      </c>
      <c r="B1026" s="94" t="str">
        <f t="shared" si="17"/>
        <v>20241FL6130K19.36</v>
      </c>
      <c r="C1026" s="93" t="s">
        <v>2932</v>
      </c>
      <c r="D1026" s="141" t="s">
        <v>222</v>
      </c>
      <c r="E1026" s="55" t="s">
        <v>162</v>
      </c>
      <c r="F1026" s="32" t="s">
        <v>45</v>
      </c>
      <c r="G1026" s="30" t="s">
        <v>1</v>
      </c>
      <c r="H1026" s="44" t="s">
        <v>455</v>
      </c>
      <c r="I1026" s="52" t="s">
        <v>338</v>
      </c>
      <c r="J1026" s="93" t="s">
        <v>3735</v>
      </c>
      <c r="K1026" s="69"/>
      <c r="L1026" s="38">
        <v>36</v>
      </c>
      <c r="M1026" s="41" t="str">
        <f>VLOOKUP(I1026,'[2]Phan ca HK1-2024'!$B$371:$G$555,6,0)</f>
        <v>16/09/2024</v>
      </c>
      <c r="N1026" s="33"/>
      <c r="O1026" s="2" t="s">
        <v>3646</v>
      </c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</row>
    <row r="1027" spans="1:43" s="1" customFormat="1" ht="23.25" hidden="1" customHeight="1">
      <c r="A1027" s="28">
        <v>1012</v>
      </c>
      <c r="B1027" s="94" t="str">
        <f t="shared" si="17"/>
        <v>20241FL6130K19.36</v>
      </c>
      <c r="C1027" s="93" t="s">
        <v>2932</v>
      </c>
      <c r="D1027" s="141" t="s">
        <v>222</v>
      </c>
      <c r="E1027" s="55" t="s">
        <v>162</v>
      </c>
      <c r="F1027" s="32" t="s">
        <v>45</v>
      </c>
      <c r="G1027" s="30" t="s">
        <v>4</v>
      </c>
      <c r="H1027" s="44" t="s">
        <v>455</v>
      </c>
      <c r="I1027" s="52" t="s">
        <v>338</v>
      </c>
      <c r="J1027" s="93" t="s">
        <v>3735</v>
      </c>
      <c r="K1027" s="69"/>
      <c r="L1027" s="38">
        <v>36</v>
      </c>
      <c r="M1027" s="41" t="str">
        <f>VLOOKUP(I1027,'[2]Phan ca HK1-2024'!$B$371:$G$555,6,0)</f>
        <v>16/09/2024</v>
      </c>
      <c r="N1027" s="33"/>
      <c r="O1027" s="2" t="s">
        <v>3646</v>
      </c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</row>
    <row r="1028" spans="1:43" s="1" customFormat="1" ht="23.25" hidden="1" customHeight="1">
      <c r="A1028" s="28">
        <v>1013</v>
      </c>
      <c r="B1028" s="94" t="str">
        <f t="shared" si="17"/>
        <v>20241FL6130K19.37</v>
      </c>
      <c r="C1028" s="93" t="s">
        <v>2935</v>
      </c>
      <c r="D1028" s="141" t="s">
        <v>222</v>
      </c>
      <c r="E1028" s="55" t="s">
        <v>162</v>
      </c>
      <c r="F1028" s="32" t="s">
        <v>46</v>
      </c>
      <c r="G1028" s="30" t="s">
        <v>1</v>
      </c>
      <c r="H1028" s="44" t="s">
        <v>455</v>
      </c>
      <c r="I1028" s="52" t="s">
        <v>339</v>
      </c>
      <c r="J1028" s="93" t="s">
        <v>3736</v>
      </c>
      <c r="K1028" s="69"/>
      <c r="L1028" s="38">
        <v>37</v>
      </c>
      <c r="M1028" s="41" t="str">
        <f>VLOOKUP(I1028,'[2]Phan ca HK1-2024'!$B$371:$G$555,6,0)</f>
        <v>16/09/2024</v>
      </c>
      <c r="N1028" s="33"/>
      <c r="O1028" s="2" t="s">
        <v>3646</v>
      </c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</row>
    <row r="1029" spans="1:43" s="1" customFormat="1" ht="23.25" hidden="1" customHeight="1">
      <c r="A1029" s="28">
        <v>1014</v>
      </c>
      <c r="B1029" s="94" t="str">
        <f t="shared" si="17"/>
        <v>20241FL6130K19.37</v>
      </c>
      <c r="C1029" s="93" t="s">
        <v>2935</v>
      </c>
      <c r="D1029" s="141" t="s">
        <v>222</v>
      </c>
      <c r="E1029" s="55" t="s">
        <v>162</v>
      </c>
      <c r="F1029" s="32" t="s">
        <v>46</v>
      </c>
      <c r="G1029" s="30" t="s">
        <v>4</v>
      </c>
      <c r="H1029" s="44" t="s">
        <v>455</v>
      </c>
      <c r="I1029" s="52" t="s">
        <v>339</v>
      </c>
      <c r="J1029" s="93" t="s">
        <v>3736</v>
      </c>
      <c r="K1029" s="69"/>
      <c r="L1029" s="38">
        <v>37</v>
      </c>
      <c r="M1029" s="41" t="str">
        <f>VLOOKUP(I1029,'[2]Phan ca HK1-2024'!$B$371:$G$555,6,0)</f>
        <v>16/09/2024</v>
      </c>
      <c r="N1029" s="33"/>
      <c r="O1029" s="2" t="s">
        <v>3646</v>
      </c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</row>
    <row r="1030" spans="1:43" s="1" customFormat="1" ht="23.25" hidden="1" customHeight="1">
      <c r="A1030" s="28">
        <v>1015</v>
      </c>
      <c r="B1030" s="94" t="str">
        <f t="shared" si="17"/>
        <v>20241FL6130K19.38</v>
      </c>
      <c r="C1030" s="93" t="s">
        <v>2938</v>
      </c>
      <c r="D1030" s="141" t="s">
        <v>222</v>
      </c>
      <c r="E1030" s="55" t="s">
        <v>162</v>
      </c>
      <c r="F1030" s="32" t="s">
        <v>47</v>
      </c>
      <c r="G1030" s="30" t="s">
        <v>1</v>
      </c>
      <c r="H1030" s="44" t="s">
        <v>455</v>
      </c>
      <c r="I1030" s="52" t="s">
        <v>339</v>
      </c>
      <c r="J1030" s="93" t="s">
        <v>3736</v>
      </c>
      <c r="K1030" s="69"/>
      <c r="L1030" s="38">
        <v>38</v>
      </c>
      <c r="M1030" s="41" t="str">
        <f>VLOOKUP(I1030,'[2]Phan ca HK1-2024'!$B$371:$G$555,6,0)</f>
        <v>16/09/2024</v>
      </c>
      <c r="N1030" s="33"/>
      <c r="O1030" s="2" t="s">
        <v>3646</v>
      </c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</row>
    <row r="1031" spans="1:43" ht="23.25" hidden="1" customHeight="1">
      <c r="A1031" s="28">
        <v>1016</v>
      </c>
      <c r="B1031" s="94" t="str">
        <f t="shared" si="17"/>
        <v>20241FL6130K19.38</v>
      </c>
      <c r="C1031" s="93" t="s">
        <v>2938</v>
      </c>
      <c r="D1031" s="141" t="s">
        <v>222</v>
      </c>
      <c r="E1031" s="55" t="s">
        <v>162</v>
      </c>
      <c r="F1031" s="32" t="s">
        <v>47</v>
      </c>
      <c r="G1031" s="30" t="s">
        <v>4</v>
      </c>
      <c r="H1031" s="44" t="s">
        <v>455</v>
      </c>
      <c r="I1031" s="52" t="s">
        <v>339</v>
      </c>
      <c r="J1031" s="93" t="s">
        <v>3736</v>
      </c>
      <c r="K1031" s="69"/>
      <c r="L1031" s="38">
        <v>38</v>
      </c>
      <c r="M1031" s="41" t="str">
        <f>VLOOKUP(I1031,'[2]Phan ca HK1-2024'!$B$371:$G$555,6,0)</f>
        <v>16/09/2024</v>
      </c>
      <c r="N1031" s="33"/>
      <c r="O1031" s="2" t="s">
        <v>3646</v>
      </c>
    </row>
    <row r="1032" spans="1:43" ht="23.25" hidden="1" customHeight="1">
      <c r="A1032" s="28">
        <v>1017</v>
      </c>
      <c r="B1032" s="94" t="str">
        <f t="shared" si="17"/>
        <v>20241FL6130K19.39</v>
      </c>
      <c r="C1032" s="93" t="s">
        <v>2941</v>
      </c>
      <c r="D1032" s="141" t="s">
        <v>222</v>
      </c>
      <c r="E1032" s="55" t="s">
        <v>162</v>
      </c>
      <c r="F1032" s="32" t="s">
        <v>48</v>
      </c>
      <c r="G1032" s="30" t="s">
        <v>0</v>
      </c>
      <c r="H1032" s="44" t="s">
        <v>42</v>
      </c>
      <c r="I1032" s="52" t="s">
        <v>348</v>
      </c>
      <c r="J1032" s="93" t="s">
        <v>3749</v>
      </c>
      <c r="K1032" s="69"/>
      <c r="L1032" s="38">
        <v>39</v>
      </c>
      <c r="M1032" s="41" t="str">
        <f>VLOOKUP(I1032,'[2]Phan ca HK1-2024'!$B$371:$G$555,6,0)</f>
        <v>16/09/2024</v>
      </c>
      <c r="N1032" s="24"/>
      <c r="O1032" s="2" t="s">
        <v>3646</v>
      </c>
    </row>
    <row r="1033" spans="1:43" ht="23.25" hidden="1" customHeight="1">
      <c r="A1033" s="28">
        <v>1018</v>
      </c>
      <c r="B1033" s="94" t="str">
        <f t="shared" si="17"/>
        <v>20241FL6130K19.39</v>
      </c>
      <c r="C1033" s="93" t="s">
        <v>2941</v>
      </c>
      <c r="D1033" s="141" t="s">
        <v>222</v>
      </c>
      <c r="E1033" s="55" t="s">
        <v>162</v>
      </c>
      <c r="F1033" s="32" t="s">
        <v>48</v>
      </c>
      <c r="G1033" s="30" t="s">
        <v>3</v>
      </c>
      <c r="H1033" s="44" t="s">
        <v>42</v>
      </c>
      <c r="I1033" s="52" t="s">
        <v>348</v>
      </c>
      <c r="J1033" s="93" t="s">
        <v>3749</v>
      </c>
      <c r="K1033" s="69"/>
      <c r="L1033" s="38">
        <v>39</v>
      </c>
      <c r="M1033" s="41" t="str">
        <f>VLOOKUP(I1033,'[2]Phan ca HK1-2024'!$B$371:$G$555,6,0)</f>
        <v>16/09/2024</v>
      </c>
      <c r="N1033" s="33"/>
      <c r="O1033" s="2" t="s">
        <v>3646</v>
      </c>
    </row>
    <row r="1034" spans="1:43" ht="23.25" hidden="1" customHeight="1">
      <c r="A1034" s="28">
        <v>1019</v>
      </c>
      <c r="B1034" s="94" t="str">
        <f t="shared" si="17"/>
        <v>20241FL6130K19.40</v>
      </c>
      <c r="C1034" s="93" t="s">
        <v>2944</v>
      </c>
      <c r="D1034" s="141" t="s">
        <v>222</v>
      </c>
      <c r="E1034" s="55" t="s">
        <v>162</v>
      </c>
      <c r="F1034" s="32" t="s">
        <v>45</v>
      </c>
      <c r="G1034" s="30" t="s">
        <v>0</v>
      </c>
      <c r="H1034" s="44" t="s">
        <v>42</v>
      </c>
      <c r="I1034" s="52" t="s">
        <v>348</v>
      </c>
      <c r="J1034" s="93" t="s">
        <v>3749</v>
      </c>
      <c r="K1034" s="69"/>
      <c r="L1034" s="38">
        <v>40</v>
      </c>
      <c r="M1034" s="41" t="str">
        <f>VLOOKUP(I1034,'[2]Phan ca HK1-2024'!$B$371:$G$555,6,0)</f>
        <v>16/09/2024</v>
      </c>
      <c r="N1034" s="24"/>
      <c r="O1034" s="2" t="s">
        <v>3646</v>
      </c>
    </row>
    <row r="1035" spans="1:43" ht="23.25" hidden="1" customHeight="1">
      <c r="A1035" s="28">
        <v>1020</v>
      </c>
      <c r="B1035" s="94" t="str">
        <f t="shared" si="17"/>
        <v>20241FL6130K19.40</v>
      </c>
      <c r="C1035" s="93" t="s">
        <v>2944</v>
      </c>
      <c r="D1035" s="141" t="s">
        <v>222</v>
      </c>
      <c r="E1035" s="55" t="s">
        <v>162</v>
      </c>
      <c r="F1035" s="32" t="s">
        <v>45</v>
      </c>
      <c r="G1035" s="30" t="s">
        <v>3</v>
      </c>
      <c r="H1035" s="44" t="s">
        <v>42</v>
      </c>
      <c r="I1035" s="52" t="s">
        <v>348</v>
      </c>
      <c r="J1035" s="93" t="s">
        <v>3749</v>
      </c>
      <c r="K1035" s="69"/>
      <c r="L1035" s="38">
        <v>40</v>
      </c>
      <c r="M1035" s="41" t="str">
        <f>VLOOKUP(I1035,'[2]Phan ca HK1-2024'!$B$371:$G$555,6,0)</f>
        <v>16/09/2024</v>
      </c>
      <c r="N1035" s="33"/>
      <c r="O1035" s="2" t="s">
        <v>3646</v>
      </c>
    </row>
    <row r="1036" spans="1:43" ht="23.25" hidden="1" customHeight="1">
      <c r="A1036" s="28">
        <v>1021</v>
      </c>
      <c r="B1036" s="94" t="str">
        <f t="shared" si="17"/>
        <v>20241FL6130K19.41</v>
      </c>
      <c r="C1036" s="93" t="s">
        <v>2947</v>
      </c>
      <c r="D1036" s="141" t="s">
        <v>222</v>
      </c>
      <c r="E1036" s="55" t="s">
        <v>162</v>
      </c>
      <c r="F1036" s="32" t="s">
        <v>46</v>
      </c>
      <c r="G1036" s="30" t="s">
        <v>0</v>
      </c>
      <c r="H1036" s="44" t="s">
        <v>42</v>
      </c>
      <c r="I1036" s="52" t="s">
        <v>349</v>
      </c>
      <c r="J1036" s="93" t="s">
        <v>3750</v>
      </c>
      <c r="K1036" s="69"/>
      <c r="L1036" s="38">
        <v>41</v>
      </c>
      <c r="M1036" s="41" t="str">
        <f>VLOOKUP(I1036,'[2]Phan ca HK1-2024'!$B$371:$G$555,6,0)</f>
        <v>16/09/2024</v>
      </c>
      <c r="N1036" s="24"/>
      <c r="O1036" s="2" t="s">
        <v>3646</v>
      </c>
    </row>
    <row r="1037" spans="1:43" ht="23.25" hidden="1" customHeight="1">
      <c r="A1037" s="28">
        <v>1022</v>
      </c>
      <c r="B1037" s="94" t="str">
        <f t="shared" si="17"/>
        <v>20241FL6130K19.41</v>
      </c>
      <c r="C1037" s="93" t="s">
        <v>2947</v>
      </c>
      <c r="D1037" s="141" t="s">
        <v>222</v>
      </c>
      <c r="E1037" s="55" t="s">
        <v>162</v>
      </c>
      <c r="F1037" s="32" t="s">
        <v>46</v>
      </c>
      <c r="G1037" s="30" t="s">
        <v>3</v>
      </c>
      <c r="H1037" s="44" t="s">
        <v>42</v>
      </c>
      <c r="I1037" s="52" t="s">
        <v>349</v>
      </c>
      <c r="J1037" s="93" t="s">
        <v>3750</v>
      </c>
      <c r="K1037" s="69"/>
      <c r="L1037" s="38">
        <v>41</v>
      </c>
      <c r="M1037" s="41" t="str">
        <f>VLOOKUP(I1037,'[2]Phan ca HK1-2024'!$B$371:$G$555,6,0)</f>
        <v>16/09/2024</v>
      </c>
      <c r="N1037" s="33"/>
      <c r="O1037" s="2" t="s">
        <v>3646</v>
      </c>
    </row>
    <row r="1038" spans="1:43" ht="23.25" hidden="1" customHeight="1">
      <c r="A1038" s="28">
        <v>1023</v>
      </c>
      <c r="B1038" s="94" t="str">
        <f t="shared" si="17"/>
        <v>20241FL6130K19.42</v>
      </c>
      <c r="C1038" s="93" t="s">
        <v>2950</v>
      </c>
      <c r="D1038" s="141" t="s">
        <v>222</v>
      </c>
      <c r="E1038" s="55" t="s">
        <v>162</v>
      </c>
      <c r="F1038" s="32" t="s">
        <v>47</v>
      </c>
      <c r="G1038" s="30" t="s">
        <v>0</v>
      </c>
      <c r="H1038" s="44" t="s">
        <v>42</v>
      </c>
      <c r="I1038" s="52" t="s">
        <v>349</v>
      </c>
      <c r="J1038" s="93" t="s">
        <v>3750</v>
      </c>
      <c r="K1038" s="69"/>
      <c r="L1038" s="38">
        <v>42</v>
      </c>
      <c r="M1038" s="41" t="str">
        <f>VLOOKUP(I1038,'[2]Phan ca HK1-2024'!$B$371:$G$555,6,0)</f>
        <v>16/09/2024</v>
      </c>
      <c r="N1038" s="24"/>
      <c r="O1038" s="2" t="s">
        <v>3646</v>
      </c>
    </row>
    <row r="1039" spans="1:43" ht="23.25" hidden="1" customHeight="1">
      <c r="A1039" s="28">
        <v>1024</v>
      </c>
      <c r="B1039" s="94" t="str">
        <f t="shared" si="17"/>
        <v>20241FL6130K19.42</v>
      </c>
      <c r="C1039" s="93" t="s">
        <v>2950</v>
      </c>
      <c r="D1039" s="141" t="s">
        <v>222</v>
      </c>
      <c r="E1039" s="55" t="s">
        <v>162</v>
      </c>
      <c r="F1039" s="32" t="s">
        <v>47</v>
      </c>
      <c r="G1039" s="30" t="s">
        <v>3</v>
      </c>
      <c r="H1039" s="44" t="s">
        <v>42</v>
      </c>
      <c r="I1039" s="52" t="s">
        <v>349</v>
      </c>
      <c r="J1039" s="93" t="s">
        <v>3750</v>
      </c>
      <c r="K1039" s="69"/>
      <c r="L1039" s="38">
        <v>42</v>
      </c>
      <c r="M1039" s="41" t="str">
        <f>VLOOKUP(I1039,'[2]Phan ca HK1-2024'!$B$371:$G$555,6,0)</f>
        <v>16/09/2024</v>
      </c>
      <c r="N1039" s="33"/>
      <c r="O1039" s="2" t="s">
        <v>3646</v>
      </c>
    </row>
    <row r="1040" spans="1:43" ht="23.25" hidden="1" customHeight="1">
      <c r="A1040" s="28">
        <v>1025</v>
      </c>
      <c r="B1040" s="94" t="str">
        <f t="shared" si="17"/>
        <v>20241FL6130K19.43</v>
      </c>
      <c r="C1040" s="93" t="s">
        <v>2953</v>
      </c>
      <c r="D1040" s="141" t="s">
        <v>222</v>
      </c>
      <c r="E1040" s="55" t="s">
        <v>162</v>
      </c>
      <c r="F1040" s="32" t="s">
        <v>46</v>
      </c>
      <c r="G1040" s="30" t="s">
        <v>2</v>
      </c>
      <c r="H1040" s="44" t="s">
        <v>455</v>
      </c>
      <c r="I1040" s="52" t="s">
        <v>102</v>
      </c>
      <c r="J1040" s="93" t="s">
        <v>3737</v>
      </c>
      <c r="K1040" s="69"/>
      <c r="L1040" s="38">
        <v>43</v>
      </c>
      <c r="M1040" s="41" t="str">
        <f>VLOOKUP(I1040,'[2]Phan ca HK1-2024'!$B$371:$G$555,6,0)</f>
        <v>16/09/2024</v>
      </c>
      <c r="N1040" s="33"/>
      <c r="O1040" s="2" t="s">
        <v>3646</v>
      </c>
    </row>
    <row r="1041" spans="1:15" ht="23.25" hidden="1" customHeight="1">
      <c r="A1041" s="28">
        <v>1026</v>
      </c>
      <c r="B1041" s="94" t="str">
        <f t="shared" si="17"/>
        <v>20241FL6130K19.43</v>
      </c>
      <c r="C1041" s="93" t="s">
        <v>2953</v>
      </c>
      <c r="D1041" s="141" t="s">
        <v>222</v>
      </c>
      <c r="E1041" s="55" t="s">
        <v>162</v>
      </c>
      <c r="F1041" s="32" t="s">
        <v>46</v>
      </c>
      <c r="G1041" s="30" t="s">
        <v>5</v>
      </c>
      <c r="H1041" s="44" t="s">
        <v>455</v>
      </c>
      <c r="I1041" s="52" t="s">
        <v>102</v>
      </c>
      <c r="J1041" s="93" t="s">
        <v>3737</v>
      </c>
      <c r="K1041" s="69"/>
      <c r="L1041" s="38">
        <v>43</v>
      </c>
      <c r="M1041" s="41" t="str">
        <f>VLOOKUP(I1041,'[2]Phan ca HK1-2024'!$B$371:$G$555,6,0)</f>
        <v>16/09/2024</v>
      </c>
      <c r="N1041" s="33"/>
      <c r="O1041" s="2" t="s">
        <v>3646</v>
      </c>
    </row>
    <row r="1042" spans="1:15" ht="23.25" hidden="1" customHeight="1">
      <c r="A1042" s="28">
        <v>1027</v>
      </c>
      <c r="B1042" s="94" t="str">
        <f t="shared" si="17"/>
        <v>20241FL6130K19.44</v>
      </c>
      <c r="C1042" s="93" t="s">
        <v>2956</v>
      </c>
      <c r="D1042" s="141" t="s">
        <v>222</v>
      </c>
      <c r="E1042" s="55" t="s">
        <v>162</v>
      </c>
      <c r="F1042" s="32" t="s">
        <v>47</v>
      </c>
      <c r="G1042" s="30" t="s">
        <v>2</v>
      </c>
      <c r="H1042" s="44" t="s">
        <v>455</v>
      </c>
      <c r="I1042" s="52" t="s">
        <v>102</v>
      </c>
      <c r="J1042" s="93" t="s">
        <v>3737</v>
      </c>
      <c r="K1042" s="69"/>
      <c r="L1042" s="38">
        <v>44</v>
      </c>
      <c r="M1042" s="41" t="str">
        <f>VLOOKUP(I1042,'[2]Phan ca HK1-2024'!$B$371:$G$555,6,0)</f>
        <v>16/09/2024</v>
      </c>
      <c r="N1042" s="33"/>
      <c r="O1042" s="2" t="s">
        <v>3646</v>
      </c>
    </row>
    <row r="1043" spans="1:15" ht="23.25" hidden="1" customHeight="1">
      <c r="A1043" s="28">
        <v>1028</v>
      </c>
      <c r="B1043" s="94" t="str">
        <f t="shared" si="17"/>
        <v>20241FL6130K19.44</v>
      </c>
      <c r="C1043" s="93" t="s">
        <v>2956</v>
      </c>
      <c r="D1043" s="141" t="s">
        <v>222</v>
      </c>
      <c r="E1043" s="55" t="s">
        <v>162</v>
      </c>
      <c r="F1043" s="32" t="s">
        <v>47</v>
      </c>
      <c r="G1043" s="30" t="s">
        <v>5</v>
      </c>
      <c r="H1043" s="44" t="s">
        <v>455</v>
      </c>
      <c r="I1043" s="52" t="s">
        <v>102</v>
      </c>
      <c r="J1043" s="93" t="s">
        <v>3737</v>
      </c>
      <c r="K1043" s="69"/>
      <c r="L1043" s="38">
        <v>44</v>
      </c>
      <c r="M1043" s="41" t="str">
        <f>VLOOKUP(I1043,'[2]Phan ca HK1-2024'!$B$371:$G$555,6,0)</f>
        <v>16/09/2024</v>
      </c>
      <c r="N1043" s="33"/>
      <c r="O1043" s="2" t="s">
        <v>3646</v>
      </c>
    </row>
    <row r="1044" spans="1:15" ht="23.25" hidden="1" customHeight="1">
      <c r="A1044" s="28">
        <v>1029</v>
      </c>
      <c r="B1044" s="94" t="str">
        <f t="shared" si="17"/>
        <v>20241FL6130K19.45</v>
      </c>
      <c r="C1044" s="93" t="s">
        <v>2959</v>
      </c>
      <c r="D1044" s="141" t="s">
        <v>222</v>
      </c>
      <c r="E1044" s="55" t="s">
        <v>162</v>
      </c>
      <c r="F1044" s="32" t="s">
        <v>48</v>
      </c>
      <c r="G1044" s="30" t="s">
        <v>2</v>
      </c>
      <c r="H1044" s="44" t="s">
        <v>455</v>
      </c>
      <c r="I1044" s="52" t="s">
        <v>103</v>
      </c>
      <c r="J1044" s="93" t="s">
        <v>3738</v>
      </c>
      <c r="K1044" s="69"/>
      <c r="L1044" s="38">
        <v>45</v>
      </c>
      <c r="M1044" s="41" t="str">
        <f>VLOOKUP(I1044,'[2]Phan ca HK1-2024'!$B$371:$G$555,6,0)</f>
        <v>16/09/2024</v>
      </c>
      <c r="N1044" s="33"/>
      <c r="O1044" s="2" t="s">
        <v>3646</v>
      </c>
    </row>
    <row r="1045" spans="1:15" ht="23.25" hidden="1" customHeight="1">
      <c r="A1045" s="28">
        <v>1030</v>
      </c>
      <c r="B1045" s="94" t="str">
        <f t="shared" si="17"/>
        <v>20241FL6130K19.45</v>
      </c>
      <c r="C1045" s="93" t="s">
        <v>2959</v>
      </c>
      <c r="D1045" s="141" t="s">
        <v>222</v>
      </c>
      <c r="E1045" s="55" t="s">
        <v>162</v>
      </c>
      <c r="F1045" s="32" t="s">
        <v>48</v>
      </c>
      <c r="G1045" s="30" t="s">
        <v>5</v>
      </c>
      <c r="H1045" s="44" t="s">
        <v>455</v>
      </c>
      <c r="I1045" s="52" t="s">
        <v>103</v>
      </c>
      <c r="J1045" s="93" t="s">
        <v>3738</v>
      </c>
      <c r="K1045" s="69"/>
      <c r="L1045" s="38">
        <v>45</v>
      </c>
      <c r="M1045" s="41" t="str">
        <f>VLOOKUP(I1045,'[2]Phan ca HK1-2024'!$B$371:$G$555,6,0)</f>
        <v>16/09/2024</v>
      </c>
      <c r="N1045" s="33"/>
      <c r="O1045" s="2" t="s">
        <v>3646</v>
      </c>
    </row>
    <row r="1046" spans="1:15" ht="23.25" hidden="1" customHeight="1">
      <c r="A1046" s="28">
        <v>1031</v>
      </c>
      <c r="B1046" s="94" t="str">
        <f t="shared" si="17"/>
        <v>20241FL6130K19.46</v>
      </c>
      <c r="C1046" s="93" t="s">
        <v>2962</v>
      </c>
      <c r="D1046" s="141" t="s">
        <v>222</v>
      </c>
      <c r="E1046" s="55" t="s">
        <v>162</v>
      </c>
      <c r="F1046" s="32" t="s">
        <v>45</v>
      </c>
      <c r="G1046" s="30" t="s">
        <v>2</v>
      </c>
      <c r="H1046" s="44" t="s">
        <v>455</v>
      </c>
      <c r="I1046" s="52" t="s">
        <v>103</v>
      </c>
      <c r="J1046" s="93" t="s">
        <v>3738</v>
      </c>
      <c r="K1046" s="69"/>
      <c r="L1046" s="38">
        <v>46</v>
      </c>
      <c r="M1046" s="41" t="str">
        <f>VLOOKUP(I1046,'[2]Phan ca HK1-2024'!$B$371:$G$555,6,0)</f>
        <v>16/09/2024</v>
      </c>
      <c r="N1046" s="33"/>
      <c r="O1046" s="2" t="s">
        <v>3646</v>
      </c>
    </row>
    <row r="1047" spans="1:15" ht="23.25" hidden="1" customHeight="1">
      <c r="A1047" s="28">
        <v>1032</v>
      </c>
      <c r="B1047" s="94" t="str">
        <f t="shared" si="17"/>
        <v>20241FL6130K19.46</v>
      </c>
      <c r="C1047" s="93" t="s">
        <v>2962</v>
      </c>
      <c r="D1047" s="141" t="s">
        <v>222</v>
      </c>
      <c r="E1047" s="55" t="s">
        <v>162</v>
      </c>
      <c r="F1047" s="32" t="s">
        <v>45</v>
      </c>
      <c r="G1047" s="30" t="s">
        <v>5</v>
      </c>
      <c r="H1047" s="44" t="s">
        <v>455</v>
      </c>
      <c r="I1047" s="52" t="s">
        <v>103</v>
      </c>
      <c r="J1047" s="93" t="s">
        <v>3738</v>
      </c>
      <c r="K1047" s="69"/>
      <c r="L1047" s="38">
        <v>46</v>
      </c>
      <c r="M1047" s="41" t="str">
        <f>VLOOKUP(I1047,'[2]Phan ca HK1-2024'!$B$371:$G$555,6,0)</f>
        <v>16/09/2024</v>
      </c>
      <c r="N1047" s="33"/>
      <c r="O1047" s="2" t="s">
        <v>3646</v>
      </c>
    </row>
    <row r="1048" spans="1:15" ht="23.25" hidden="1" customHeight="1">
      <c r="A1048" s="28">
        <v>1033</v>
      </c>
      <c r="B1048" s="94" t="str">
        <f t="shared" si="17"/>
        <v>20241FL6130K19.47</v>
      </c>
      <c r="C1048" s="93" t="s">
        <v>2965</v>
      </c>
      <c r="D1048" s="141" t="s">
        <v>222</v>
      </c>
      <c r="E1048" s="55" t="s">
        <v>162</v>
      </c>
      <c r="F1048" s="32" t="s">
        <v>48</v>
      </c>
      <c r="G1048" s="30" t="s">
        <v>1</v>
      </c>
      <c r="H1048" s="44" t="s">
        <v>456</v>
      </c>
      <c r="I1048" s="34" t="s">
        <v>408</v>
      </c>
      <c r="J1048" s="33"/>
      <c r="K1048" s="69" t="s">
        <v>3936</v>
      </c>
      <c r="L1048" s="38">
        <v>47</v>
      </c>
      <c r="M1048" s="41" t="str">
        <f>VLOOKUP(I1048,'[2]Phan ca HK1-2024'!$B$371:$G$555,6,0)</f>
        <v>16/09/2024</v>
      </c>
      <c r="N1048" s="33"/>
      <c r="O1048" s="2" t="s">
        <v>3646</v>
      </c>
    </row>
    <row r="1049" spans="1:15" ht="23.25" hidden="1" customHeight="1">
      <c r="A1049" s="28">
        <v>1034</v>
      </c>
      <c r="B1049" s="94" t="str">
        <f t="shared" si="17"/>
        <v>20241FL6130K19.47</v>
      </c>
      <c r="C1049" s="93" t="s">
        <v>2965</v>
      </c>
      <c r="D1049" s="141" t="s">
        <v>222</v>
      </c>
      <c r="E1049" s="55" t="s">
        <v>162</v>
      </c>
      <c r="F1049" s="32" t="s">
        <v>48</v>
      </c>
      <c r="G1049" s="30" t="s">
        <v>4</v>
      </c>
      <c r="H1049" s="44" t="s">
        <v>456</v>
      </c>
      <c r="I1049" s="34" t="s">
        <v>408</v>
      </c>
      <c r="J1049" s="33"/>
      <c r="K1049" s="69" t="s">
        <v>3936</v>
      </c>
      <c r="L1049" s="38">
        <v>47</v>
      </c>
      <c r="M1049" s="41" t="str">
        <f>VLOOKUP(I1049,'[2]Phan ca HK1-2024'!$B$371:$G$555,6,0)</f>
        <v>16/09/2024</v>
      </c>
      <c r="N1049" s="33"/>
      <c r="O1049" s="2" t="s">
        <v>3646</v>
      </c>
    </row>
    <row r="1050" spans="1:15" ht="23.25" hidden="1" customHeight="1">
      <c r="A1050" s="28">
        <v>1035</v>
      </c>
      <c r="B1050" s="94" t="str">
        <f t="shared" si="17"/>
        <v>20241FL6130K19.48</v>
      </c>
      <c r="C1050" s="93" t="s">
        <v>2968</v>
      </c>
      <c r="D1050" s="141" t="s">
        <v>222</v>
      </c>
      <c r="E1050" s="55" t="s">
        <v>162</v>
      </c>
      <c r="F1050" s="32" t="s">
        <v>46</v>
      </c>
      <c r="G1050" s="30" t="s">
        <v>1</v>
      </c>
      <c r="H1050" s="44" t="s">
        <v>456</v>
      </c>
      <c r="I1050" s="52" t="s">
        <v>416</v>
      </c>
      <c r="J1050" s="93" t="s">
        <v>3759</v>
      </c>
      <c r="K1050" s="69"/>
      <c r="L1050" s="38">
        <v>48</v>
      </c>
      <c r="M1050" s="41" t="str">
        <f>VLOOKUP(I1050,'[2]Phan ca HK1-2024'!$B$371:$G$555,6,0)</f>
        <v>16/09/2024</v>
      </c>
      <c r="N1050" s="33"/>
      <c r="O1050" s="2" t="s">
        <v>3646</v>
      </c>
    </row>
    <row r="1051" spans="1:15" ht="23.25" hidden="1" customHeight="1">
      <c r="A1051" s="28">
        <v>1036</v>
      </c>
      <c r="B1051" s="94" t="str">
        <f t="shared" si="17"/>
        <v>20241FL6130K19.48</v>
      </c>
      <c r="C1051" s="93" t="s">
        <v>2968</v>
      </c>
      <c r="D1051" s="141" t="s">
        <v>222</v>
      </c>
      <c r="E1051" s="55" t="s">
        <v>162</v>
      </c>
      <c r="F1051" s="32" t="s">
        <v>46</v>
      </c>
      <c r="G1051" s="30" t="s">
        <v>4</v>
      </c>
      <c r="H1051" s="44" t="s">
        <v>456</v>
      </c>
      <c r="I1051" s="52" t="s">
        <v>416</v>
      </c>
      <c r="J1051" s="93" t="s">
        <v>3759</v>
      </c>
      <c r="K1051" s="69"/>
      <c r="L1051" s="38">
        <v>48</v>
      </c>
      <c r="M1051" s="41" t="str">
        <f>VLOOKUP(I1051,'[2]Phan ca HK1-2024'!$B$371:$G$555,6,0)</f>
        <v>16/09/2024</v>
      </c>
      <c r="N1051" s="33"/>
      <c r="O1051" s="2" t="s">
        <v>3646</v>
      </c>
    </row>
    <row r="1052" spans="1:15" ht="23.25" hidden="1" customHeight="1">
      <c r="A1052" s="28">
        <v>1037</v>
      </c>
      <c r="B1052" s="94" t="str">
        <f t="shared" si="17"/>
        <v>20241FL6130K19.49</v>
      </c>
      <c r="C1052" s="93" t="s">
        <v>2971</v>
      </c>
      <c r="D1052" s="141" t="s">
        <v>222</v>
      </c>
      <c r="E1052" s="55" t="s">
        <v>162</v>
      </c>
      <c r="F1052" s="32" t="s">
        <v>47</v>
      </c>
      <c r="G1052" s="30" t="s">
        <v>1</v>
      </c>
      <c r="H1052" s="44" t="s">
        <v>456</v>
      </c>
      <c r="I1052" s="52" t="s">
        <v>416</v>
      </c>
      <c r="J1052" s="93" t="s">
        <v>3759</v>
      </c>
      <c r="K1052" s="69"/>
      <c r="L1052" s="38">
        <v>49</v>
      </c>
      <c r="M1052" s="41" t="str">
        <f>VLOOKUP(I1052,'[2]Phan ca HK1-2024'!$B$371:$G$555,6,0)</f>
        <v>16/09/2024</v>
      </c>
      <c r="N1052" s="33"/>
      <c r="O1052" s="2" t="s">
        <v>3646</v>
      </c>
    </row>
    <row r="1053" spans="1:15" ht="23.25" hidden="1" customHeight="1">
      <c r="A1053" s="28">
        <v>1038</v>
      </c>
      <c r="B1053" s="94" t="str">
        <f t="shared" si="17"/>
        <v>20241FL6130K19.49</v>
      </c>
      <c r="C1053" s="93" t="s">
        <v>2971</v>
      </c>
      <c r="D1053" s="141" t="s">
        <v>222</v>
      </c>
      <c r="E1053" s="55" t="s">
        <v>162</v>
      </c>
      <c r="F1053" s="32" t="s">
        <v>47</v>
      </c>
      <c r="G1053" s="30" t="s">
        <v>4</v>
      </c>
      <c r="H1053" s="44" t="s">
        <v>456</v>
      </c>
      <c r="I1053" s="52" t="s">
        <v>416</v>
      </c>
      <c r="J1053" s="93" t="s">
        <v>3759</v>
      </c>
      <c r="K1053" s="69"/>
      <c r="L1053" s="38">
        <v>49</v>
      </c>
      <c r="M1053" s="41" t="str">
        <f>VLOOKUP(I1053,'[2]Phan ca HK1-2024'!$B$371:$G$555,6,0)</f>
        <v>16/09/2024</v>
      </c>
      <c r="N1053" s="33"/>
      <c r="O1053" s="2" t="s">
        <v>3646</v>
      </c>
    </row>
    <row r="1054" spans="1:15" ht="23.25" hidden="1" customHeight="1">
      <c r="A1054" s="28">
        <v>1039</v>
      </c>
      <c r="B1054" s="94" t="str">
        <f t="shared" si="17"/>
        <v>20241FL6130K19.50</v>
      </c>
      <c r="C1054" s="93" t="s">
        <v>2974</v>
      </c>
      <c r="D1054" s="141" t="s">
        <v>222</v>
      </c>
      <c r="E1054" s="55" t="s">
        <v>162</v>
      </c>
      <c r="F1054" s="32" t="s">
        <v>48</v>
      </c>
      <c r="G1054" s="30" t="s">
        <v>2</v>
      </c>
      <c r="H1054" s="44" t="s">
        <v>482</v>
      </c>
      <c r="I1054" s="52" t="s">
        <v>414</v>
      </c>
      <c r="J1054" s="93" t="s">
        <v>3739</v>
      </c>
      <c r="K1054" s="69"/>
      <c r="L1054" s="38">
        <v>50</v>
      </c>
      <c r="M1054" s="41" t="str">
        <f>VLOOKUP(I1054,'[2]Phan ca HK1-2024'!$B$371:$G$555,6,0)</f>
        <v>16/09/2024</v>
      </c>
      <c r="N1054" s="33"/>
      <c r="O1054" s="2" t="s">
        <v>3646</v>
      </c>
    </row>
    <row r="1055" spans="1:15" ht="23.25" hidden="1" customHeight="1">
      <c r="A1055" s="28">
        <v>1040</v>
      </c>
      <c r="B1055" s="94" t="str">
        <f t="shared" si="17"/>
        <v>20241FL6130K19.50</v>
      </c>
      <c r="C1055" s="93" t="s">
        <v>2974</v>
      </c>
      <c r="D1055" s="141" t="s">
        <v>222</v>
      </c>
      <c r="E1055" s="55" t="s">
        <v>162</v>
      </c>
      <c r="F1055" s="32" t="s">
        <v>48</v>
      </c>
      <c r="G1055" s="30" t="s">
        <v>5</v>
      </c>
      <c r="H1055" s="44" t="s">
        <v>482</v>
      </c>
      <c r="I1055" s="52" t="s">
        <v>414</v>
      </c>
      <c r="J1055" s="93" t="s">
        <v>3739</v>
      </c>
      <c r="K1055" s="69"/>
      <c r="L1055" s="38">
        <v>50</v>
      </c>
      <c r="M1055" s="41" t="str">
        <f>VLOOKUP(I1055,'[2]Phan ca HK1-2024'!$B$371:$G$555,6,0)</f>
        <v>16/09/2024</v>
      </c>
      <c r="N1055" s="33"/>
      <c r="O1055" s="2" t="s">
        <v>3646</v>
      </c>
    </row>
    <row r="1056" spans="1:15" ht="23.25" hidden="1" customHeight="1">
      <c r="A1056" s="28">
        <v>1041</v>
      </c>
      <c r="B1056" s="94" t="str">
        <f t="shared" si="17"/>
        <v>20241FL6130K19.51</v>
      </c>
      <c r="C1056" s="93" t="s">
        <v>2977</v>
      </c>
      <c r="D1056" s="141" t="s">
        <v>222</v>
      </c>
      <c r="E1056" s="55" t="s">
        <v>162</v>
      </c>
      <c r="F1056" s="32" t="s">
        <v>45</v>
      </c>
      <c r="G1056" s="30" t="s">
        <v>2</v>
      </c>
      <c r="H1056" s="44" t="s">
        <v>482</v>
      </c>
      <c r="I1056" s="52" t="s">
        <v>414</v>
      </c>
      <c r="J1056" s="93" t="s">
        <v>3739</v>
      </c>
      <c r="K1056" s="69"/>
      <c r="L1056" s="38">
        <v>51</v>
      </c>
      <c r="M1056" s="41" t="str">
        <f>VLOOKUP(I1056,'[2]Phan ca HK1-2024'!$B$371:$G$555,6,0)</f>
        <v>16/09/2024</v>
      </c>
      <c r="N1056" s="33"/>
      <c r="O1056" s="2" t="s">
        <v>3646</v>
      </c>
    </row>
    <row r="1057" spans="1:15" ht="23.25" hidden="1" customHeight="1">
      <c r="A1057" s="28">
        <v>1042</v>
      </c>
      <c r="B1057" s="94" t="str">
        <f t="shared" si="17"/>
        <v>20241FL6130K19.51</v>
      </c>
      <c r="C1057" s="93" t="s">
        <v>2977</v>
      </c>
      <c r="D1057" s="141" t="s">
        <v>222</v>
      </c>
      <c r="E1057" s="55" t="s">
        <v>162</v>
      </c>
      <c r="F1057" s="32" t="s">
        <v>45</v>
      </c>
      <c r="G1057" s="30" t="s">
        <v>5</v>
      </c>
      <c r="H1057" s="44" t="s">
        <v>482</v>
      </c>
      <c r="I1057" s="52" t="s">
        <v>414</v>
      </c>
      <c r="J1057" s="93" t="s">
        <v>3739</v>
      </c>
      <c r="K1057" s="69"/>
      <c r="L1057" s="38">
        <v>51</v>
      </c>
      <c r="M1057" s="41" t="str">
        <f>VLOOKUP(I1057,'[2]Phan ca HK1-2024'!$B$371:$G$555,6,0)</f>
        <v>16/09/2024</v>
      </c>
      <c r="N1057" s="33"/>
      <c r="O1057" s="2" t="s">
        <v>3646</v>
      </c>
    </row>
    <row r="1058" spans="1:15" ht="23.25" hidden="1" customHeight="1">
      <c r="A1058" s="28">
        <v>1043</v>
      </c>
      <c r="B1058" s="94" t="str">
        <f t="shared" si="17"/>
        <v>20241FL6130K19.52</v>
      </c>
      <c r="C1058" s="93" t="s">
        <v>2980</v>
      </c>
      <c r="D1058" s="141" t="s">
        <v>222</v>
      </c>
      <c r="E1058" s="55" t="s">
        <v>162</v>
      </c>
      <c r="F1058" s="32" t="s">
        <v>48</v>
      </c>
      <c r="G1058" s="30" t="s">
        <v>2</v>
      </c>
      <c r="H1058" s="44" t="s">
        <v>56</v>
      </c>
      <c r="I1058" s="52" t="s">
        <v>415</v>
      </c>
      <c r="J1058" s="93" t="s">
        <v>3740</v>
      </c>
      <c r="K1058" s="69"/>
      <c r="L1058" s="38">
        <v>52</v>
      </c>
      <c r="M1058" s="41" t="str">
        <f>VLOOKUP(I1058,'[2]Phan ca HK1-2024'!$B$371:$G$555,6,0)</f>
        <v>16/09/2024</v>
      </c>
      <c r="N1058" s="33"/>
      <c r="O1058" s="2" t="s">
        <v>3646</v>
      </c>
    </row>
    <row r="1059" spans="1:15" ht="23.25" hidden="1" customHeight="1">
      <c r="A1059" s="28">
        <v>1044</v>
      </c>
      <c r="B1059" s="94" t="str">
        <f t="shared" si="17"/>
        <v>20241FL6130K19.52</v>
      </c>
      <c r="C1059" s="93" t="s">
        <v>2980</v>
      </c>
      <c r="D1059" s="141" t="s">
        <v>222</v>
      </c>
      <c r="E1059" s="55" t="s">
        <v>162</v>
      </c>
      <c r="F1059" s="32" t="s">
        <v>48</v>
      </c>
      <c r="G1059" s="30" t="s">
        <v>5</v>
      </c>
      <c r="H1059" s="44" t="s">
        <v>56</v>
      </c>
      <c r="I1059" s="52" t="s">
        <v>415</v>
      </c>
      <c r="J1059" s="93" t="s">
        <v>3740</v>
      </c>
      <c r="K1059" s="69"/>
      <c r="L1059" s="38">
        <v>52</v>
      </c>
      <c r="M1059" s="41" t="str">
        <f>VLOOKUP(I1059,'[2]Phan ca HK1-2024'!$B$371:$G$555,6,0)</f>
        <v>16/09/2024</v>
      </c>
      <c r="N1059" s="33"/>
      <c r="O1059" s="2" t="s">
        <v>3646</v>
      </c>
    </row>
    <row r="1060" spans="1:15" ht="23.25" hidden="1" customHeight="1">
      <c r="A1060" s="28">
        <v>1045</v>
      </c>
      <c r="B1060" s="94" t="str">
        <f t="shared" si="17"/>
        <v>20241FL6130K19.53</v>
      </c>
      <c r="C1060" s="93" t="s">
        <v>2983</v>
      </c>
      <c r="D1060" s="141" t="s">
        <v>222</v>
      </c>
      <c r="E1060" s="55" t="s">
        <v>162</v>
      </c>
      <c r="F1060" s="32" t="s">
        <v>45</v>
      </c>
      <c r="G1060" s="30" t="s">
        <v>2</v>
      </c>
      <c r="H1060" s="44" t="s">
        <v>56</v>
      </c>
      <c r="I1060" s="52" t="s">
        <v>415</v>
      </c>
      <c r="J1060" s="93" t="s">
        <v>3740</v>
      </c>
      <c r="K1060" s="69"/>
      <c r="L1060" s="38">
        <v>53</v>
      </c>
      <c r="M1060" s="41" t="str">
        <f>VLOOKUP(I1060,'[2]Phan ca HK1-2024'!$B$371:$G$555,6,0)</f>
        <v>16/09/2024</v>
      </c>
      <c r="N1060" s="33"/>
      <c r="O1060" s="2" t="s">
        <v>3646</v>
      </c>
    </row>
    <row r="1061" spans="1:15" ht="23.25" hidden="1" customHeight="1">
      <c r="A1061" s="28">
        <v>1046</v>
      </c>
      <c r="B1061" s="94" t="str">
        <f t="shared" si="17"/>
        <v>20241FL6130K19.53</v>
      </c>
      <c r="C1061" s="93" t="s">
        <v>2983</v>
      </c>
      <c r="D1061" s="141" t="s">
        <v>222</v>
      </c>
      <c r="E1061" s="55" t="s">
        <v>162</v>
      </c>
      <c r="F1061" s="32" t="s">
        <v>45</v>
      </c>
      <c r="G1061" s="30" t="s">
        <v>5</v>
      </c>
      <c r="H1061" s="44" t="s">
        <v>56</v>
      </c>
      <c r="I1061" s="52" t="s">
        <v>415</v>
      </c>
      <c r="J1061" s="93" t="s">
        <v>3740</v>
      </c>
      <c r="K1061" s="69"/>
      <c r="L1061" s="38">
        <v>53</v>
      </c>
      <c r="M1061" s="41" t="str">
        <f>VLOOKUP(I1061,'[2]Phan ca HK1-2024'!$B$371:$G$555,6,0)</f>
        <v>16/09/2024</v>
      </c>
      <c r="N1061" s="33"/>
      <c r="O1061" s="2" t="s">
        <v>3646</v>
      </c>
    </row>
    <row r="1062" spans="1:15" ht="23.25" hidden="1" customHeight="1">
      <c r="A1062" s="28">
        <v>1047</v>
      </c>
      <c r="B1062" s="94" t="str">
        <f t="shared" si="17"/>
        <v>20241FL6440K19.1</v>
      </c>
      <c r="C1062" s="93" t="s">
        <v>2986</v>
      </c>
      <c r="D1062" s="139" t="str">
        <f>VLOOKUP(E1062,[2]KHĐT_HKI_K19!$G$5:$AE$771,25,0)</f>
        <v>FL6440</v>
      </c>
      <c r="E1062" s="61" t="s">
        <v>436</v>
      </c>
      <c r="F1062" s="32" t="s">
        <v>48</v>
      </c>
      <c r="G1062" s="30" t="s">
        <v>0</v>
      </c>
      <c r="H1062" s="44" t="s">
        <v>351</v>
      </c>
      <c r="I1062" s="52" t="s">
        <v>113</v>
      </c>
      <c r="J1062" s="93" t="s">
        <v>3773</v>
      </c>
      <c r="K1062" s="69"/>
      <c r="L1062" s="38">
        <v>1</v>
      </c>
      <c r="M1062" s="98" t="str">
        <f>VLOOKUP(I1062,'[2]Phan ca HK1-2024'!$B$371:$G$555,6,0)</f>
        <v>14/10/2024</v>
      </c>
      <c r="N1062" s="33"/>
      <c r="O1062" s="2" t="s">
        <v>3647</v>
      </c>
    </row>
    <row r="1063" spans="1:15" ht="23.25" hidden="1" customHeight="1">
      <c r="A1063" s="28">
        <v>1048</v>
      </c>
      <c r="B1063" s="94" t="str">
        <f t="shared" si="17"/>
        <v>20241FL6440K19.1</v>
      </c>
      <c r="C1063" s="93" t="s">
        <v>2986</v>
      </c>
      <c r="D1063" s="139" t="str">
        <f>VLOOKUP(E1063,[2]KHĐT_HKI_K19!$G$5:$AE$771,25,0)</f>
        <v>FL6440</v>
      </c>
      <c r="E1063" s="61" t="s">
        <v>436</v>
      </c>
      <c r="F1063" s="32" t="s">
        <v>48</v>
      </c>
      <c r="G1063" s="30" t="s">
        <v>3</v>
      </c>
      <c r="H1063" s="44" t="s">
        <v>351</v>
      </c>
      <c r="I1063" s="52" t="s">
        <v>113</v>
      </c>
      <c r="J1063" s="93" t="s">
        <v>3773</v>
      </c>
      <c r="K1063" s="69"/>
      <c r="L1063" s="38">
        <v>1</v>
      </c>
      <c r="M1063" s="98" t="str">
        <f>VLOOKUP(I1063,'[2]Phan ca HK1-2024'!$B$371:$G$555,6,0)</f>
        <v>14/10/2024</v>
      </c>
      <c r="N1063" s="33"/>
      <c r="O1063" s="2" t="s">
        <v>3647</v>
      </c>
    </row>
    <row r="1064" spans="1:15" ht="23.25" hidden="1" customHeight="1">
      <c r="A1064" s="28">
        <v>1049</v>
      </c>
      <c r="B1064" s="94" t="str">
        <f t="shared" si="17"/>
        <v>20241FL6440K19.2</v>
      </c>
      <c r="C1064" s="93" t="s">
        <v>3598</v>
      </c>
      <c r="D1064" s="139" t="str">
        <f>VLOOKUP(E1064,[2]KHĐT_HKI_K19!$G$5:$AE$771,25,0)</f>
        <v>FL6440</v>
      </c>
      <c r="E1064" s="61" t="s">
        <v>436</v>
      </c>
      <c r="F1064" s="32" t="s">
        <v>45</v>
      </c>
      <c r="G1064" s="30" t="s">
        <v>0</v>
      </c>
      <c r="H1064" s="44" t="s">
        <v>351</v>
      </c>
      <c r="I1064" s="52" t="s">
        <v>113</v>
      </c>
      <c r="J1064" s="93" t="s">
        <v>3773</v>
      </c>
      <c r="K1064" s="69"/>
      <c r="L1064" s="38">
        <v>2</v>
      </c>
      <c r="M1064" s="98" t="str">
        <f>VLOOKUP(I1064,'[2]Phan ca HK1-2024'!$B$371:$G$555,6,0)</f>
        <v>14/10/2024</v>
      </c>
      <c r="N1064" s="33"/>
      <c r="O1064" s="2" t="s">
        <v>3647</v>
      </c>
    </row>
    <row r="1065" spans="1:15" ht="23.25" hidden="1" customHeight="1">
      <c r="A1065" s="28">
        <v>1050</v>
      </c>
      <c r="B1065" s="94" t="str">
        <f t="shared" si="17"/>
        <v>20241FL6440K19.2</v>
      </c>
      <c r="C1065" s="93" t="s">
        <v>3598</v>
      </c>
      <c r="D1065" s="139" t="str">
        <f>VLOOKUP(E1065,[2]KHĐT_HKI_K19!$G$5:$AE$771,25,0)</f>
        <v>FL6440</v>
      </c>
      <c r="E1065" s="61" t="s">
        <v>436</v>
      </c>
      <c r="F1065" s="32" t="s">
        <v>45</v>
      </c>
      <c r="G1065" s="30" t="s">
        <v>3</v>
      </c>
      <c r="H1065" s="44" t="s">
        <v>351</v>
      </c>
      <c r="I1065" s="52" t="s">
        <v>113</v>
      </c>
      <c r="J1065" s="93" t="s">
        <v>3773</v>
      </c>
      <c r="K1065" s="69"/>
      <c r="L1065" s="38">
        <v>2</v>
      </c>
      <c r="M1065" s="98" t="str">
        <f>VLOOKUP(I1065,'[2]Phan ca HK1-2024'!$B$371:$G$555,6,0)</f>
        <v>14/10/2024</v>
      </c>
      <c r="N1065" s="33"/>
      <c r="O1065" s="2" t="s">
        <v>3647</v>
      </c>
    </row>
    <row r="1066" spans="1:15" ht="23.25" hidden="1" customHeight="1">
      <c r="A1066" s="28">
        <v>1051</v>
      </c>
      <c r="B1066" s="94" t="str">
        <f t="shared" si="17"/>
        <v>20241FL6440K19.13</v>
      </c>
      <c r="C1066" s="192" t="s">
        <v>3918</v>
      </c>
      <c r="D1066" s="196" t="str">
        <f>VLOOKUP(E1066,[2]KHĐT_HKI_K19!$G$5:$AE$771,25,0)</f>
        <v>FL6440</v>
      </c>
      <c r="E1066" s="198" t="s">
        <v>436</v>
      </c>
      <c r="F1066" s="35" t="s">
        <v>46</v>
      </c>
      <c r="G1066" s="197" t="s">
        <v>2</v>
      </c>
      <c r="H1066" s="44" t="s">
        <v>519</v>
      </c>
      <c r="I1066" s="52" t="s">
        <v>3889</v>
      </c>
      <c r="J1066" s="93" t="s">
        <v>3852</v>
      </c>
      <c r="K1066" s="69"/>
      <c r="L1066" s="38">
        <v>13</v>
      </c>
      <c r="M1066" s="193" t="s">
        <v>529</v>
      </c>
      <c r="N1066" s="33"/>
    </row>
    <row r="1067" spans="1:15" ht="23.25" hidden="1" customHeight="1">
      <c r="A1067" s="28">
        <v>1052</v>
      </c>
      <c r="B1067" s="94" t="str">
        <f t="shared" si="17"/>
        <v>20241FL6440K19.13</v>
      </c>
      <c r="C1067" s="192" t="s">
        <v>3918</v>
      </c>
      <c r="D1067" s="196" t="str">
        <f>VLOOKUP(E1067,[2]KHĐT_HKI_K19!$G$5:$AE$771,25,0)</f>
        <v>FL6440</v>
      </c>
      <c r="E1067" s="198" t="s">
        <v>436</v>
      </c>
      <c r="F1067" s="35" t="s">
        <v>46</v>
      </c>
      <c r="G1067" s="197" t="s">
        <v>5</v>
      </c>
      <c r="H1067" s="44" t="s">
        <v>519</v>
      </c>
      <c r="I1067" s="52" t="s">
        <v>3889</v>
      </c>
      <c r="J1067" s="93" t="s">
        <v>3852</v>
      </c>
      <c r="K1067" s="69"/>
      <c r="L1067" s="38">
        <v>13</v>
      </c>
      <c r="M1067" s="193" t="s">
        <v>529</v>
      </c>
      <c r="N1067" s="33"/>
    </row>
    <row r="1068" spans="1:15" ht="23.25" hidden="1" customHeight="1">
      <c r="A1068" s="28">
        <v>1053</v>
      </c>
      <c r="B1068" s="94" t="str">
        <f t="shared" ref="B1068:B1137" si="18">CONCATENATE(20241,$D1068,"K19.",$L1068)</f>
        <v>20241FL6440K19.14</v>
      </c>
      <c r="C1068" s="192" t="s">
        <v>3919</v>
      </c>
      <c r="D1068" s="196" t="str">
        <f>VLOOKUP(E1068,[2]KHĐT_HKI_K19!$G$5:$AE$771,25,0)</f>
        <v>FL6440</v>
      </c>
      <c r="E1068" s="198" t="s">
        <v>436</v>
      </c>
      <c r="F1068" s="35" t="s">
        <v>47</v>
      </c>
      <c r="G1068" s="197" t="s">
        <v>2</v>
      </c>
      <c r="H1068" s="44" t="s">
        <v>519</v>
      </c>
      <c r="I1068" s="52" t="s">
        <v>3889</v>
      </c>
      <c r="J1068" s="93" t="s">
        <v>3852</v>
      </c>
      <c r="K1068" s="69"/>
      <c r="L1068" s="38">
        <v>14</v>
      </c>
      <c r="M1068" s="193" t="s">
        <v>529</v>
      </c>
      <c r="N1068" s="33"/>
    </row>
    <row r="1069" spans="1:15" ht="23.25" hidden="1" customHeight="1">
      <c r="A1069" s="28">
        <v>1054</v>
      </c>
      <c r="B1069" s="94" t="str">
        <f t="shared" si="18"/>
        <v>20241FL6440K19.14</v>
      </c>
      <c r="C1069" s="192" t="s">
        <v>3919</v>
      </c>
      <c r="D1069" s="196" t="str">
        <f>VLOOKUP(E1069,[2]KHĐT_HKI_K19!$G$5:$AE$771,25,0)</f>
        <v>FL6440</v>
      </c>
      <c r="E1069" s="198" t="s">
        <v>436</v>
      </c>
      <c r="F1069" s="35" t="s">
        <v>47</v>
      </c>
      <c r="G1069" s="197" t="s">
        <v>5</v>
      </c>
      <c r="H1069" s="44" t="s">
        <v>519</v>
      </c>
      <c r="I1069" s="52" t="s">
        <v>3889</v>
      </c>
      <c r="J1069" s="93" t="s">
        <v>3852</v>
      </c>
      <c r="K1069" s="69"/>
      <c r="L1069" s="38">
        <v>14</v>
      </c>
      <c r="M1069" s="193" t="s">
        <v>529</v>
      </c>
      <c r="N1069" s="33"/>
    </row>
    <row r="1070" spans="1:15" ht="23.25" hidden="1" customHeight="1">
      <c r="A1070" s="28">
        <v>1055</v>
      </c>
      <c r="B1070" s="94" t="str">
        <f t="shared" si="18"/>
        <v>20241FL6440K19.3</v>
      </c>
      <c r="C1070" s="93" t="s">
        <v>3599</v>
      </c>
      <c r="D1070" s="139" t="str">
        <f>VLOOKUP(E1070,[2]KHĐT_HKI_K19!$G$5:$AE$771,25,0)</f>
        <v>FL6440</v>
      </c>
      <c r="E1070" s="61" t="s">
        <v>436</v>
      </c>
      <c r="F1070" s="32" t="s">
        <v>46</v>
      </c>
      <c r="G1070" s="30" t="s">
        <v>0</v>
      </c>
      <c r="H1070" s="44" t="s">
        <v>519</v>
      </c>
      <c r="I1070" s="52" t="s">
        <v>406</v>
      </c>
      <c r="J1070" s="33"/>
      <c r="K1070" s="69"/>
      <c r="L1070" s="38">
        <v>3</v>
      </c>
      <c r="M1070" s="98" t="str">
        <f>VLOOKUP(I1070,'[2]Phan ca HK1-2024'!$B$371:$G$555,6,0)</f>
        <v>14/10/2024</v>
      </c>
      <c r="N1070" s="33"/>
      <c r="O1070" s="2" t="s">
        <v>3647</v>
      </c>
    </row>
    <row r="1071" spans="1:15" ht="23.25" hidden="1" customHeight="1">
      <c r="A1071" s="28">
        <v>1056</v>
      </c>
      <c r="B1071" s="94" t="str">
        <f t="shared" si="18"/>
        <v>20241FL6440K19.3</v>
      </c>
      <c r="C1071" s="93" t="s">
        <v>3599</v>
      </c>
      <c r="D1071" s="139" t="str">
        <f>VLOOKUP(E1071,[2]KHĐT_HKI_K19!$G$5:$AE$771,25,0)</f>
        <v>FL6440</v>
      </c>
      <c r="E1071" s="61" t="s">
        <v>436</v>
      </c>
      <c r="F1071" s="32" t="s">
        <v>46</v>
      </c>
      <c r="G1071" s="30" t="s">
        <v>3</v>
      </c>
      <c r="H1071" s="44" t="s">
        <v>519</v>
      </c>
      <c r="I1071" s="52" t="s">
        <v>406</v>
      </c>
      <c r="J1071" s="33"/>
      <c r="K1071" s="69"/>
      <c r="L1071" s="38">
        <v>3</v>
      </c>
      <c r="M1071" s="98" t="str">
        <f>VLOOKUP(I1071,'[2]Phan ca HK1-2024'!$B$371:$G$555,6,0)</f>
        <v>14/10/2024</v>
      </c>
      <c r="N1071" s="33"/>
    </row>
    <row r="1072" spans="1:15" ht="23.25" hidden="1" customHeight="1">
      <c r="A1072" s="28">
        <v>1056</v>
      </c>
      <c r="B1072" s="94" t="str">
        <f t="shared" si="18"/>
        <v>20241FL6440K19.3</v>
      </c>
      <c r="C1072" s="194" t="s">
        <v>3994</v>
      </c>
      <c r="D1072" s="139" t="str">
        <f>VLOOKUP(E1072,[2]KHĐT_HKI_K19!$G$5:$AE$771,25,0)</f>
        <v>FL6440</v>
      </c>
      <c r="E1072" s="61" t="s">
        <v>436</v>
      </c>
      <c r="F1072" s="32" t="s">
        <v>18</v>
      </c>
      <c r="G1072" s="30" t="s">
        <v>1</v>
      </c>
      <c r="H1072" s="44" t="s">
        <v>519</v>
      </c>
      <c r="I1072" s="52" t="s">
        <v>406</v>
      </c>
      <c r="J1072" s="33"/>
      <c r="K1072" s="69"/>
      <c r="L1072" s="38">
        <v>3</v>
      </c>
      <c r="M1072" s="98" t="str">
        <f>VLOOKUP(I1072,'[2]Phan ca HK1-2024'!$B$371:$G$555,6,0)</f>
        <v>14/10/2024</v>
      </c>
      <c r="N1072" s="33"/>
    </row>
    <row r="1073" spans="1:15" ht="23.25" hidden="1" customHeight="1">
      <c r="A1073" s="28">
        <v>1056</v>
      </c>
      <c r="B1073" s="94" t="str">
        <f t="shared" si="18"/>
        <v>20241FL6440K19.3</v>
      </c>
      <c r="C1073" s="194" t="s">
        <v>3994</v>
      </c>
      <c r="D1073" s="139" t="str">
        <f>VLOOKUP(E1073,[2]KHĐT_HKI_K19!$G$5:$AE$771,25,0)</f>
        <v>FL6440</v>
      </c>
      <c r="E1073" s="61" t="s">
        <v>436</v>
      </c>
      <c r="F1073" s="32" t="s">
        <v>18</v>
      </c>
      <c r="G1073" s="30" t="s">
        <v>4</v>
      </c>
      <c r="H1073" s="44" t="s">
        <v>519</v>
      </c>
      <c r="I1073" s="52" t="s">
        <v>406</v>
      </c>
      <c r="J1073" s="33"/>
      <c r="K1073" s="69"/>
      <c r="L1073" s="38">
        <v>3</v>
      </c>
      <c r="M1073" s="98" t="str">
        <f>VLOOKUP(I1073,'[2]Phan ca HK1-2024'!$B$371:$G$555,6,0)</f>
        <v>14/10/2024</v>
      </c>
      <c r="N1073" s="33"/>
      <c r="O1073" s="2" t="s">
        <v>3647</v>
      </c>
    </row>
    <row r="1074" spans="1:15" ht="23.25" hidden="1" customHeight="1">
      <c r="A1074" s="28">
        <v>1057</v>
      </c>
      <c r="B1074" s="94" t="str">
        <f t="shared" si="18"/>
        <v>20241FL6440K19.4</v>
      </c>
      <c r="C1074" s="93" t="s">
        <v>3600</v>
      </c>
      <c r="D1074" s="139" t="str">
        <f>VLOOKUP(E1074,[2]KHĐT_HKI_K19!$G$5:$AE$771,25,0)</f>
        <v>FL6440</v>
      </c>
      <c r="E1074" s="61" t="s">
        <v>436</v>
      </c>
      <c r="F1074" s="32" t="s">
        <v>48</v>
      </c>
      <c r="G1074" s="30" t="s">
        <v>0</v>
      </c>
      <c r="H1074" s="44" t="s">
        <v>519</v>
      </c>
      <c r="I1074" s="52" t="s">
        <v>404</v>
      </c>
      <c r="J1074" s="33"/>
      <c r="K1074" s="69"/>
      <c r="L1074" s="38">
        <v>4</v>
      </c>
      <c r="M1074" s="98" t="str">
        <f>VLOOKUP(I1074,'[2]Phan ca HK1-2024'!$B$371:$G$555,6,0)</f>
        <v>14/10/2024</v>
      </c>
      <c r="N1074" s="33"/>
      <c r="O1074" s="2" t="s">
        <v>3647</v>
      </c>
    </row>
    <row r="1075" spans="1:15" ht="23.25" hidden="1" customHeight="1">
      <c r="A1075" s="28">
        <v>1058</v>
      </c>
      <c r="B1075" s="94" t="str">
        <f t="shared" si="18"/>
        <v>20241FL6440K19.4</v>
      </c>
      <c r="C1075" s="93" t="s">
        <v>3600</v>
      </c>
      <c r="D1075" s="139" t="str">
        <f>VLOOKUP(E1075,[2]KHĐT_HKI_K19!$G$5:$AE$771,25,0)</f>
        <v>FL6440</v>
      </c>
      <c r="E1075" s="61" t="s">
        <v>436</v>
      </c>
      <c r="F1075" s="32" t="s">
        <v>48</v>
      </c>
      <c r="G1075" s="30" t="s">
        <v>3</v>
      </c>
      <c r="H1075" s="44" t="s">
        <v>519</v>
      </c>
      <c r="I1075" s="52" t="s">
        <v>404</v>
      </c>
      <c r="J1075" s="33"/>
      <c r="K1075" s="69"/>
      <c r="L1075" s="38">
        <v>4</v>
      </c>
      <c r="M1075" s="98" t="str">
        <f>VLOOKUP(I1075,'[2]Phan ca HK1-2024'!$B$371:$G$555,6,0)</f>
        <v>14/10/2024</v>
      </c>
      <c r="N1075" s="33"/>
    </row>
    <row r="1076" spans="1:15" ht="23.25" hidden="1" customHeight="1">
      <c r="A1076" s="28">
        <v>1058</v>
      </c>
      <c r="B1076" s="94" t="str">
        <f t="shared" si="18"/>
        <v>20241FL6440K19.4</v>
      </c>
      <c r="C1076" s="93" t="s">
        <v>3995</v>
      </c>
      <c r="D1076" s="139" t="str">
        <f>VLOOKUP(E1076,[2]KHĐT_HKI_K19!$G$5:$AE$771,25,0)</f>
        <v>FL6440</v>
      </c>
      <c r="E1076" s="61" t="s">
        <v>436</v>
      </c>
      <c r="F1076" s="32" t="s">
        <v>19</v>
      </c>
      <c r="G1076" s="30" t="s">
        <v>2</v>
      </c>
      <c r="H1076" s="44" t="s">
        <v>485</v>
      </c>
      <c r="I1076" s="52" t="s">
        <v>404</v>
      </c>
      <c r="J1076" s="33"/>
      <c r="K1076" s="69"/>
      <c r="L1076" s="38">
        <v>4</v>
      </c>
      <c r="M1076" s="98" t="str">
        <f>VLOOKUP(I1076,'[2]Phan ca HK1-2024'!$B$371:$G$555,6,0)</f>
        <v>14/10/2024</v>
      </c>
      <c r="N1076" s="33"/>
    </row>
    <row r="1077" spans="1:15" ht="23.25" hidden="1" customHeight="1">
      <c r="A1077" s="28">
        <v>1058</v>
      </c>
      <c r="B1077" s="94" t="str">
        <f t="shared" si="18"/>
        <v>20241FL6440K19.4</v>
      </c>
      <c r="C1077" s="93" t="s">
        <v>3995</v>
      </c>
      <c r="D1077" s="139" t="str">
        <f>VLOOKUP(E1077,[2]KHĐT_HKI_K19!$G$5:$AE$771,25,0)</f>
        <v>FL6440</v>
      </c>
      <c r="E1077" s="61" t="s">
        <v>436</v>
      </c>
      <c r="F1077" s="32" t="s">
        <v>19</v>
      </c>
      <c r="G1077" s="30" t="s">
        <v>5</v>
      </c>
      <c r="H1077" s="44" t="s">
        <v>485</v>
      </c>
      <c r="I1077" s="52" t="s">
        <v>404</v>
      </c>
      <c r="J1077" s="33"/>
      <c r="K1077" s="69"/>
      <c r="L1077" s="38">
        <v>4</v>
      </c>
      <c r="M1077" s="98" t="str">
        <f>VLOOKUP(I1077,'[2]Phan ca HK1-2024'!$B$371:$G$555,6,0)</f>
        <v>14/10/2024</v>
      </c>
      <c r="N1077" s="33"/>
      <c r="O1077" s="2" t="s">
        <v>3647</v>
      </c>
    </row>
    <row r="1078" spans="1:15" ht="23.25" hidden="1" customHeight="1">
      <c r="A1078" s="28">
        <v>1059</v>
      </c>
      <c r="B1078" s="94" t="str">
        <f t="shared" si="18"/>
        <v>20241FL6440K19.5</v>
      </c>
      <c r="C1078" s="93" t="s">
        <v>3601</v>
      </c>
      <c r="D1078" s="139" t="str">
        <f>VLOOKUP(E1078,[2]KHĐT_HKI_K19!$G$5:$AE$771,25,0)</f>
        <v>FL6440</v>
      </c>
      <c r="E1078" s="61" t="s">
        <v>436</v>
      </c>
      <c r="F1078" s="32" t="s">
        <v>45</v>
      </c>
      <c r="G1078" s="30" t="s">
        <v>0</v>
      </c>
      <c r="H1078" s="44" t="s">
        <v>519</v>
      </c>
      <c r="I1078" s="52" t="s">
        <v>405</v>
      </c>
      <c r="J1078" s="33"/>
      <c r="K1078" s="69"/>
      <c r="L1078" s="38">
        <v>5</v>
      </c>
      <c r="M1078" s="98" t="str">
        <f>VLOOKUP(I1078,'[2]Phan ca HK1-2024'!$B$371:$G$555,6,0)</f>
        <v>14/10/2024</v>
      </c>
      <c r="N1078" s="33"/>
      <c r="O1078" s="2" t="s">
        <v>3647</v>
      </c>
    </row>
    <row r="1079" spans="1:15" ht="23.25" hidden="1" customHeight="1">
      <c r="A1079" s="28">
        <v>1060</v>
      </c>
      <c r="B1079" s="94" t="str">
        <f t="shared" si="18"/>
        <v>20241FL6440K19.5</v>
      </c>
      <c r="C1079" s="93" t="s">
        <v>3601</v>
      </c>
      <c r="D1079" s="139" t="str">
        <f>VLOOKUP(E1079,[2]KHĐT_HKI_K19!$G$5:$AE$771,25,0)</f>
        <v>FL6440</v>
      </c>
      <c r="E1079" s="61" t="s">
        <v>436</v>
      </c>
      <c r="F1079" s="32" t="s">
        <v>45</v>
      </c>
      <c r="G1079" s="30" t="s">
        <v>3</v>
      </c>
      <c r="H1079" s="44" t="s">
        <v>519</v>
      </c>
      <c r="I1079" s="52" t="s">
        <v>405</v>
      </c>
      <c r="J1079" s="33"/>
      <c r="K1079" s="69"/>
      <c r="L1079" s="38">
        <v>5</v>
      </c>
      <c r="M1079" s="98" t="str">
        <f>VLOOKUP(I1079,'[2]Phan ca HK1-2024'!$B$371:$G$555,6,0)</f>
        <v>14/10/2024</v>
      </c>
      <c r="N1079" s="33"/>
    </row>
    <row r="1080" spans="1:15" ht="23.25" hidden="1" customHeight="1">
      <c r="A1080" s="28">
        <v>1060</v>
      </c>
      <c r="B1080" s="94" t="str">
        <f t="shared" si="18"/>
        <v>20241FL6440K19.5</v>
      </c>
      <c r="C1080" s="93" t="s">
        <v>3996</v>
      </c>
      <c r="D1080" s="139" t="str">
        <f>VLOOKUP(E1080,[2]KHĐT_HKI_K19!$G$5:$AE$771,25,0)</f>
        <v>FL6440</v>
      </c>
      <c r="E1080" s="61" t="s">
        <v>436</v>
      </c>
      <c r="F1080" s="32" t="s">
        <v>46</v>
      </c>
      <c r="G1080" s="30" t="s">
        <v>2</v>
      </c>
      <c r="H1080" s="44" t="s">
        <v>475</v>
      </c>
      <c r="I1080" s="52" t="s">
        <v>405</v>
      </c>
      <c r="J1080" s="33"/>
      <c r="K1080" s="69"/>
      <c r="L1080" s="38">
        <v>5</v>
      </c>
      <c r="M1080" s="98" t="str">
        <f>VLOOKUP(I1080,'[2]Phan ca HK1-2024'!$B$371:$G$555,6,0)</f>
        <v>14/10/2024</v>
      </c>
      <c r="N1080" s="33"/>
    </row>
    <row r="1081" spans="1:15" ht="23.25" hidden="1" customHeight="1">
      <c r="A1081" s="28">
        <v>1060</v>
      </c>
      <c r="B1081" s="94" t="str">
        <f t="shared" si="18"/>
        <v>20241FL6440K19.5</v>
      </c>
      <c r="C1081" s="93" t="s">
        <v>3996</v>
      </c>
      <c r="D1081" s="139" t="str">
        <f>VLOOKUP(E1081,[2]KHĐT_HKI_K19!$G$5:$AE$771,25,0)</f>
        <v>FL6440</v>
      </c>
      <c r="E1081" s="61" t="s">
        <v>436</v>
      </c>
      <c r="F1081" s="32" t="s">
        <v>46</v>
      </c>
      <c r="G1081" s="30" t="s">
        <v>5</v>
      </c>
      <c r="H1081" s="44" t="s">
        <v>475</v>
      </c>
      <c r="I1081" s="52" t="s">
        <v>405</v>
      </c>
      <c r="J1081" s="33"/>
      <c r="K1081" s="69"/>
      <c r="L1081" s="38">
        <v>5</v>
      </c>
      <c r="M1081" s="98" t="str">
        <f>VLOOKUP(I1081,'[2]Phan ca HK1-2024'!$B$371:$G$555,6,0)</f>
        <v>14/10/2024</v>
      </c>
      <c r="N1081" s="33"/>
      <c r="O1081" s="2" t="s">
        <v>3647</v>
      </c>
    </row>
    <row r="1082" spans="1:15" ht="23.25" hidden="1" customHeight="1">
      <c r="A1082" s="28">
        <v>1061</v>
      </c>
      <c r="B1082" s="94" t="str">
        <f t="shared" si="18"/>
        <v>20241FL6440K19.6</v>
      </c>
      <c r="C1082" s="93" t="s">
        <v>3602</v>
      </c>
      <c r="D1082" s="139" t="str">
        <f>VLOOKUP(E1082,[2]KHĐT_HKI_K19!$G$5:$AE$771,25,0)</f>
        <v>FL6440</v>
      </c>
      <c r="E1082" s="61" t="s">
        <v>436</v>
      </c>
      <c r="F1082" s="32" t="s">
        <v>19</v>
      </c>
      <c r="G1082" s="30" t="s">
        <v>0</v>
      </c>
      <c r="H1082" s="44" t="s">
        <v>519</v>
      </c>
      <c r="I1082" s="52" t="s">
        <v>3992</v>
      </c>
      <c r="J1082" s="33"/>
      <c r="K1082" s="69"/>
      <c r="L1082" s="38">
        <v>6</v>
      </c>
      <c r="M1082" s="98" t="s">
        <v>529</v>
      </c>
      <c r="N1082" s="33"/>
      <c r="O1082" s="2" t="s">
        <v>3647</v>
      </c>
    </row>
    <row r="1083" spans="1:15" ht="23.25" hidden="1" customHeight="1">
      <c r="A1083" s="28">
        <v>1062</v>
      </c>
      <c r="B1083" s="94" t="str">
        <f t="shared" si="18"/>
        <v>20241FL6440K19.6</v>
      </c>
      <c r="C1083" s="93" t="s">
        <v>3602</v>
      </c>
      <c r="D1083" s="139" t="str">
        <f>VLOOKUP(E1083,[2]KHĐT_HKI_K19!$G$5:$AE$771,25,0)</f>
        <v>FL6440</v>
      </c>
      <c r="E1083" s="61" t="s">
        <v>436</v>
      </c>
      <c r="F1083" s="32" t="s">
        <v>19</v>
      </c>
      <c r="G1083" s="30" t="s">
        <v>3</v>
      </c>
      <c r="H1083" s="44" t="s">
        <v>519</v>
      </c>
      <c r="I1083" s="52" t="s">
        <v>3992</v>
      </c>
      <c r="J1083" s="33"/>
      <c r="K1083" s="69"/>
      <c r="L1083" s="38">
        <v>6</v>
      </c>
      <c r="M1083" s="98" t="s">
        <v>529</v>
      </c>
      <c r="N1083" s="33"/>
      <c r="O1083" s="2" t="s">
        <v>3647</v>
      </c>
    </row>
    <row r="1084" spans="1:15" ht="23.25" hidden="1" customHeight="1">
      <c r="A1084" s="28">
        <v>1063</v>
      </c>
      <c r="B1084" s="94" t="str">
        <f t="shared" si="18"/>
        <v>20241FL6440K19.7</v>
      </c>
      <c r="C1084" s="93" t="s">
        <v>3603</v>
      </c>
      <c r="D1084" s="139" t="str">
        <f>VLOOKUP(E1084,[2]KHĐT_HKI_K19!$G$5:$AE$771,25,0)</f>
        <v>FL6440</v>
      </c>
      <c r="E1084" s="61" t="s">
        <v>436</v>
      </c>
      <c r="F1084" s="32" t="s">
        <v>46</v>
      </c>
      <c r="G1084" s="30" t="s">
        <v>0</v>
      </c>
      <c r="H1084" s="44" t="s">
        <v>351</v>
      </c>
      <c r="I1084" s="52" t="s">
        <v>116</v>
      </c>
      <c r="J1084" s="93" t="s">
        <v>3769</v>
      </c>
      <c r="K1084" s="69"/>
      <c r="L1084" s="38">
        <v>7</v>
      </c>
      <c r="M1084" s="98" t="s">
        <v>529</v>
      </c>
      <c r="N1084" s="33"/>
      <c r="O1084" s="2" t="s">
        <v>3647</v>
      </c>
    </row>
    <row r="1085" spans="1:15" ht="23.25" hidden="1" customHeight="1">
      <c r="A1085" s="28">
        <v>1064</v>
      </c>
      <c r="B1085" s="94" t="str">
        <f t="shared" si="18"/>
        <v>20241FL6440K19.7</v>
      </c>
      <c r="C1085" s="93" t="s">
        <v>3603</v>
      </c>
      <c r="D1085" s="139" t="str">
        <f>VLOOKUP(E1085,[2]KHĐT_HKI_K19!$G$5:$AE$771,25,0)</f>
        <v>FL6440</v>
      </c>
      <c r="E1085" s="61" t="s">
        <v>436</v>
      </c>
      <c r="F1085" s="32" t="s">
        <v>46</v>
      </c>
      <c r="G1085" s="30" t="s">
        <v>3</v>
      </c>
      <c r="H1085" s="44" t="s">
        <v>351</v>
      </c>
      <c r="I1085" s="52" t="s">
        <v>116</v>
      </c>
      <c r="J1085" s="93" t="s">
        <v>3769</v>
      </c>
      <c r="K1085" s="69"/>
      <c r="L1085" s="38">
        <v>7</v>
      </c>
      <c r="M1085" s="98" t="str">
        <f>VLOOKUP(I1085,'[2]Phan ca HK1-2024'!$B$371:$G$555,6,0)</f>
        <v>14/10/2024</v>
      </c>
      <c r="N1085" s="33"/>
      <c r="O1085" s="2" t="s">
        <v>3647</v>
      </c>
    </row>
    <row r="1086" spans="1:15" ht="23.25" hidden="1" customHeight="1">
      <c r="A1086" s="28">
        <v>1065</v>
      </c>
      <c r="B1086" s="94" t="str">
        <f t="shared" si="18"/>
        <v>20241FL6440K19.8</v>
      </c>
      <c r="C1086" s="93" t="s">
        <v>3604</v>
      </c>
      <c r="D1086" s="139" t="str">
        <f>VLOOKUP(E1086,[2]KHĐT_HKI_K19!$G$5:$AE$771,25,0)</f>
        <v>FL6440</v>
      </c>
      <c r="E1086" s="61" t="s">
        <v>436</v>
      </c>
      <c r="F1086" s="32" t="s">
        <v>47</v>
      </c>
      <c r="G1086" s="30" t="s">
        <v>0</v>
      </c>
      <c r="H1086" s="44" t="s">
        <v>351</v>
      </c>
      <c r="I1086" s="52" t="s">
        <v>116</v>
      </c>
      <c r="J1086" s="93" t="s">
        <v>3769</v>
      </c>
      <c r="K1086" s="69"/>
      <c r="L1086" s="38">
        <v>8</v>
      </c>
      <c r="M1086" s="98" t="str">
        <f>VLOOKUP(I1086,'[2]Phan ca HK1-2024'!$B$371:$G$555,6,0)</f>
        <v>14/10/2024</v>
      </c>
      <c r="N1086" s="33"/>
      <c r="O1086" s="2" t="s">
        <v>3647</v>
      </c>
    </row>
    <row r="1087" spans="1:15" ht="23.25" hidden="1" customHeight="1">
      <c r="A1087" s="28">
        <v>1066</v>
      </c>
      <c r="B1087" s="94" t="str">
        <f t="shared" si="18"/>
        <v>20241FL6440K19.8</v>
      </c>
      <c r="C1087" s="93" t="s">
        <v>3604</v>
      </c>
      <c r="D1087" s="139" t="str">
        <f>VLOOKUP(E1087,[2]KHĐT_HKI_K19!$G$5:$AE$771,25,0)</f>
        <v>FL6440</v>
      </c>
      <c r="E1087" s="61" t="s">
        <v>436</v>
      </c>
      <c r="F1087" s="32" t="s">
        <v>47</v>
      </c>
      <c r="G1087" s="30" t="s">
        <v>3</v>
      </c>
      <c r="H1087" s="44" t="s">
        <v>351</v>
      </c>
      <c r="I1087" s="52" t="s">
        <v>116</v>
      </c>
      <c r="J1087" s="93" t="s">
        <v>3769</v>
      </c>
      <c r="K1087" s="69"/>
      <c r="L1087" s="38">
        <v>8</v>
      </c>
      <c r="M1087" s="98" t="s">
        <v>529</v>
      </c>
      <c r="N1087" s="33"/>
      <c r="O1087" s="2" t="s">
        <v>3647</v>
      </c>
    </row>
    <row r="1088" spans="1:15" ht="23.25" hidden="1" customHeight="1">
      <c r="A1088" s="28">
        <v>1067</v>
      </c>
      <c r="B1088" s="94" t="str">
        <f t="shared" si="18"/>
        <v>20241FL6440K19.15</v>
      </c>
      <c r="C1088" s="192" t="s">
        <v>3920</v>
      </c>
      <c r="D1088" s="196" t="str">
        <f>VLOOKUP(E1088,[2]KHĐT_HKI_K19!$G$5:$AE$771,25,0)</f>
        <v>FL6440</v>
      </c>
      <c r="E1088" s="198" t="s">
        <v>436</v>
      </c>
      <c r="F1088" s="35" t="s">
        <v>48</v>
      </c>
      <c r="G1088" s="197" t="s">
        <v>2</v>
      </c>
      <c r="H1088" s="44" t="s">
        <v>351</v>
      </c>
      <c r="I1088" s="52" t="s">
        <v>117</v>
      </c>
      <c r="J1088" s="93" t="s">
        <v>3875</v>
      </c>
      <c r="K1088" s="81" t="s">
        <v>3991</v>
      </c>
      <c r="L1088" s="38">
        <v>15</v>
      </c>
      <c r="M1088" s="98" t="s">
        <v>529</v>
      </c>
      <c r="N1088" s="33"/>
    </row>
    <row r="1089" spans="1:43" ht="23.25" hidden="1" customHeight="1">
      <c r="A1089" s="28">
        <v>1068</v>
      </c>
      <c r="B1089" s="94" t="str">
        <f t="shared" si="18"/>
        <v>20241FL6440K19.15</v>
      </c>
      <c r="C1089" s="192" t="s">
        <v>3920</v>
      </c>
      <c r="D1089" s="196" t="str">
        <f>VLOOKUP(E1089,[2]KHĐT_HKI_K19!$G$5:$AE$771,25,0)</f>
        <v>FL6440</v>
      </c>
      <c r="E1089" s="198" t="s">
        <v>436</v>
      </c>
      <c r="F1089" s="35" t="s">
        <v>48</v>
      </c>
      <c r="G1089" s="197" t="s">
        <v>5</v>
      </c>
      <c r="H1089" s="44" t="s">
        <v>351</v>
      </c>
      <c r="I1089" s="52" t="s">
        <v>117</v>
      </c>
      <c r="J1089" s="93" t="s">
        <v>3875</v>
      </c>
      <c r="K1089" s="81" t="s">
        <v>3991</v>
      </c>
      <c r="L1089" s="38">
        <v>15</v>
      </c>
      <c r="M1089" s="98" t="s">
        <v>529</v>
      </c>
      <c r="N1089" s="33"/>
    </row>
    <row r="1090" spans="1:43" ht="23.25" hidden="1" customHeight="1">
      <c r="A1090" s="28">
        <v>1069</v>
      </c>
      <c r="B1090" s="94" t="str">
        <f t="shared" si="18"/>
        <v>20241FL6440K19.16</v>
      </c>
      <c r="C1090" s="192" t="s">
        <v>3921</v>
      </c>
      <c r="D1090" s="196" t="str">
        <f>VLOOKUP(E1090,[2]KHĐT_HKI_K19!$G$5:$AE$771,25,0)</f>
        <v>FL6440</v>
      </c>
      <c r="E1090" s="198" t="s">
        <v>436</v>
      </c>
      <c r="F1090" s="35" t="s">
        <v>45</v>
      </c>
      <c r="G1090" s="197" t="s">
        <v>2</v>
      </c>
      <c r="H1090" s="44" t="s">
        <v>351</v>
      </c>
      <c r="I1090" s="52" t="s">
        <v>117</v>
      </c>
      <c r="J1090" s="93" t="s">
        <v>3875</v>
      </c>
      <c r="K1090" s="81" t="s">
        <v>3991</v>
      </c>
      <c r="L1090" s="38">
        <v>16</v>
      </c>
      <c r="M1090" s="98" t="s">
        <v>529</v>
      </c>
      <c r="N1090" s="33"/>
    </row>
    <row r="1091" spans="1:43" ht="23.25" hidden="1" customHeight="1">
      <c r="A1091" s="28">
        <v>1070</v>
      </c>
      <c r="B1091" s="94" t="str">
        <f t="shared" si="18"/>
        <v>20241FL6440K19.16</v>
      </c>
      <c r="C1091" s="192" t="s">
        <v>3921</v>
      </c>
      <c r="D1091" s="196" t="str">
        <f>VLOOKUP(E1091,[2]KHĐT_HKI_K19!$G$5:$AE$771,25,0)</f>
        <v>FL6440</v>
      </c>
      <c r="E1091" s="198" t="s">
        <v>436</v>
      </c>
      <c r="F1091" s="35" t="s">
        <v>45</v>
      </c>
      <c r="G1091" s="197" t="s">
        <v>5</v>
      </c>
      <c r="H1091" s="44" t="s">
        <v>351</v>
      </c>
      <c r="I1091" s="52" t="s">
        <v>117</v>
      </c>
      <c r="J1091" s="93" t="s">
        <v>3875</v>
      </c>
      <c r="K1091" s="81" t="s">
        <v>3991</v>
      </c>
      <c r="L1091" s="38">
        <v>16</v>
      </c>
      <c r="M1091" s="98" t="s">
        <v>529</v>
      </c>
      <c r="N1091" s="33"/>
    </row>
    <row r="1092" spans="1:43" ht="23.25" hidden="1" customHeight="1">
      <c r="A1092" s="28">
        <v>1071</v>
      </c>
      <c r="B1092" s="94" t="str">
        <f t="shared" si="18"/>
        <v>20241FL6440K19.9</v>
      </c>
      <c r="C1092" s="93" t="s">
        <v>3605</v>
      </c>
      <c r="D1092" s="139" t="str">
        <f>VLOOKUP(E1092,[2]KHĐT_HKI_K19!$G$5:$AE$771,25,0)</f>
        <v>FL6440</v>
      </c>
      <c r="E1092" s="61" t="s">
        <v>436</v>
      </c>
      <c r="F1092" s="32" t="s">
        <v>46</v>
      </c>
      <c r="G1092" s="30" t="s">
        <v>1</v>
      </c>
      <c r="H1092" s="44" t="s">
        <v>351</v>
      </c>
      <c r="I1092" s="52" t="s">
        <v>411</v>
      </c>
      <c r="J1092" s="93" t="s">
        <v>3770</v>
      </c>
      <c r="K1092" s="69"/>
      <c r="L1092" s="38">
        <v>9</v>
      </c>
      <c r="M1092" s="98" t="str">
        <f>VLOOKUP(I1092,'[2]Phan ca HK1-2024'!$B$371:$G$555,6,0)</f>
        <v>14/10/2024</v>
      </c>
      <c r="N1092" s="33"/>
      <c r="O1092" s="2" t="s">
        <v>3647</v>
      </c>
    </row>
    <row r="1093" spans="1:43" s="3" customFormat="1" ht="23.25" hidden="1" customHeight="1">
      <c r="A1093" s="28">
        <v>1072</v>
      </c>
      <c r="B1093" s="94" t="str">
        <f t="shared" si="18"/>
        <v>20241FL6440K19.9</v>
      </c>
      <c r="C1093" s="93" t="s">
        <v>3605</v>
      </c>
      <c r="D1093" s="139" t="str">
        <f>VLOOKUP(E1093,[2]KHĐT_HKI_K19!$G$5:$AE$771,25,0)</f>
        <v>FL6440</v>
      </c>
      <c r="E1093" s="61" t="s">
        <v>436</v>
      </c>
      <c r="F1093" s="32" t="s">
        <v>46</v>
      </c>
      <c r="G1093" s="30" t="s">
        <v>4</v>
      </c>
      <c r="H1093" s="44" t="s">
        <v>351</v>
      </c>
      <c r="I1093" s="52" t="s">
        <v>411</v>
      </c>
      <c r="J1093" s="93" t="s">
        <v>3770</v>
      </c>
      <c r="K1093" s="69"/>
      <c r="L1093" s="38">
        <v>9</v>
      </c>
      <c r="M1093" s="98" t="str">
        <f>VLOOKUP(I1093,'[2]Phan ca HK1-2024'!$B$371:$G$555,6,0)</f>
        <v>14/10/2024</v>
      </c>
      <c r="N1093" s="33"/>
      <c r="O1093" s="2" t="s">
        <v>3647</v>
      </c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</row>
    <row r="1094" spans="1:43" s="3" customFormat="1" ht="23.25" hidden="1" customHeight="1">
      <c r="A1094" s="28">
        <v>1073</v>
      </c>
      <c r="B1094" s="94" t="str">
        <f t="shared" si="18"/>
        <v>20241FL6440K19.10</v>
      </c>
      <c r="C1094" s="93" t="s">
        <v>3606</v>
      </c>
      <c r="D1094" s="139" t="str">
        <f>VLOOKUP(E1094,[2]KHĐT_HKI_K19!$G$5:$AE$771,25,0)</f>
        <v>FL6440</v>
      </c>
      <c r="E1094" s="61" t="s">
        <v>436</v>
      </c>
      <c r="F1094" s="32" t="s">
        <v>47</v>
      </c>
      <c r="G1094" s="30" t="s">
        <v>1</v>
      </c>
      <c r="H1094" s="44" t="s">
        <v>351</v>
      </c>
      <c r="I1094" s="52" t="s">
        <v>411</v>
      </c>
      <c r="J1094" s="93" t="s">
        <v>3770</v>
      </c>
      <c r="K1094" s="69"/>
      <c r="L1094" s="38">
        <v>10</v>
      </c>
      <c r="M1094" s="98" t="str">
        <f>VLOOKUP(I1094,'[2]Phan ca HK1-2024'!$B$371:$G$555,6,0)</f>
        <v>14/10/2024</v>
      </c>
      <c r="N1094" s="33"/>
      <c r="O1094" s="2" t="s">
        <v>3647</v>
      </c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</row>
    <row r="1095" spans="1:43" s="3" customFormat="1" ht="23.25" hidden="1" customHeight="1">
      <c r="A1095" s="28">
        <v>1074</v>
      </c>
      <c r="B1095" s="94" t="str">
        <f t="shared" si="18"/>
        <v>20241FL6440K19.10</v>
      </c>
      <c r="C1095" s="93" t="s">
        <v>3606</v>
      </c>
      <c r="D1095" s="139" t="str">
        <f>VLOOKUP(E1095,[2]KHĐT_HKI_K19!$G$5:$AE$771,25,0)</f>
        <v>FL6440</v>
      </c>
      <c r="E1095" s="61" t="s">
        <v>436</v>
      </c>
      <c r="F1095" s="32" t="s">
        <v>47</v>
      </c>
      <c r="G1095" s="30" t="s">
        <v>4</v>
      </c>
      <c r="H1095" s="44" t="s">
        <v>351</v>
      </c>
      <c r="I1095" s="52" t="s">
        <v>411</v>
      </c>
      <c r="J1095" s="93" t="s">
        <v>3770</v>
      </c>
      <c r="K1095" s="69"/>
      <c r="L1095" s="38">
        <v>10</v>
      </c>
      <c r="M1095" s="98" t="str">
        <f>VLOOKUP(I1095,'[2]Phan ca HK1-2024'!$B$371:$G$555,6,0)</f>
        <v>14/10/2024</v>
      </c>
      <c r="N1095" s="33"/>
      <c r="O1095" s="2" t="s">
        <v>3647</v>
      </c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</row>
    <row r="1096" spans="1:43" s="3" customFormat="1" ht="23.25" hidden="1" customHeight="1">
      <c r="A1096" s="28">
        <v>1075</v>
      </c>
      <c r="B1096" s="94" t="str">
        <f t="shared" si="18"/>
        <v>20241FL6440K19.11</v>
      </c>
      <c r="C1096" s="93" t="s">
        <v>3607</v>
      </c>
      <c r="D1096" s="139" t="str">
        <f>VLOOKUP(E1096,[2]KHĐT_HKI_K19!$G$5:$AE$771,25,0)</f>
        <v>FL6440</v>
      </c>
      <c r="E1096" s="61" t="s">
        <v>436</v>
      </c>
      <c r="F1096" s="32" t="s">
        <v>48</v>
      </c>
      <c r="G1096" s="30" t="s">
        <v>1</v>
      </c>
      <c r="H1096" s="44" t="s">
        <v>351</v>
      </c>
      <c r="I1096" s="52" t="s">
        <v>114</v>
      </c>
      <c r="J1096" s="93" t="s">
        <v>3771</v>
      </c>
      <c r="K1096" s="69"/>
      <c r="L1096" s="38">
        <v>11</v>
      </c>
      <c r="M1096" s="98" t="str">
        <f>VLOOKUP(I1096,'[2]Phan ca HK1-2024'!$B$371:$G$555,6,0)</f>
        <v>14/10/2024</v>
      </c>
      <c r="N1096" s="33"/>
      <c r="O1096" s="2" t="s">
        <v>3647</v>
      </c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</row>
    <row r="1097" spans="1:43" s="3" customFormat="1" ht="23.25" hidden="1" customHeight="1">
      <c r="A1097" s="28">
        <v>1076</v>
      </c>
      <c r="B1097" s="94" t="str">
        <f t="shared" si="18"/>
        <v>20241FL6440K19.11</v>
      </c>
      <c r="C1097" s="93" t="s">
        <v>3607</v>
      </c>
      <c r="D1097" s="139" t="str">
        <f>VLOOKUP(E1097,[2]KHĐT_HKI_K19!$G$5:$AE$771,25,0)</f>
        <v>FL6440</v>
      </c>
      <c r="E1097" s="61" t="s">
        <v>436</v>
      </c>
      <c r="F1097" s="32" t="s">
        <v>48</v>
      </c>
      <c r="G1097" s="30" t="s">
        <v>4</v>
      </c>
      <c r="H1097" s="44" t="s">
        <v>351</v>
      </c>
      <c r="I1097" s="52" t="s">
        <v>114</v>
      </c>
      <c r="J1097" s="93" t="s">
        <v>3771</v>
      </c>
      <c r="K1097" s="69"/>
      <c r="L1097" s="38">
        <v>11</v>
      </c>
      <c r="M1097" s="98" t="str">
        <f>VLOOKUP(I1097,'[2]Phan ca HK1-2024'!$B$371:$G$555,6,0)</f>
        <v>14/10/2024</v>
      </c>
      <c r="N1097" s="33"/>
      <c r="O1097" s="2" t="s">
        <v>3647</v>
      </c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</row>
    <row r="1098" spans="1:43" s="3" customFormat="1" ht="23.25" hidden="1" customHeight="1">
      <c r="A1098" s="28">
        <v>1077</v>
      </c>
      <c r="B1098" s="94" t="str">
        <f t="shared" si="18"/>
        <v>20241FL6440K19.12</v>
      </c>
      <c r="C1098" s="93" t="s">
        <v>3608</v>
      </c>
      <c r="D1098" s="139" t="str">
        <f>VLOOKUP(E1098,[2]KHĐT_HKI_K19!$G$5:$AE$771,25,0)</f>
        <v>FL6440</v>
      </c>
      <c r="E1098" s="61" t="s">
        <v>436</v>
      </c>
      <c r="F1098" s="32" t="s">
        <v>45</v>
      </c>
      <c r="G1098" s="30" t="s">
        <v>1</v>
      </c>
      <c r="H1098" s="44" t="s">
        <v>351</v>
      </c>
      <c r="I1098" s="52" t="s">
        <v>114</v>
      </c>
      <c r="J1098" s="93" t="s">
        <v>3771</v>
      </c>
      <c r="K1098" s="69"/>
      <c r="L1098" s="38">
        <v>12</v>
      </c>
      <c r="M1098" s="98" t="str">
        <f>VLOOKUP(I1098,'[2]Phan ca HK1-2024'!$B$371:$G$555,6,0)</f>
        <v>14/10/2024</v>
      </c>
      <c r="N1098" s="33"/>
      <c r="O1098" s="2" t="s">
        <v>3647</v>
      </c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</row>
    <row r="1099" spans="1:43" s="3" customFormat="1" ht="23.25" hidden="1" customHeight="1">
      <c r="A1099" s="28">
        <v>1078</v>
      </c>
      <c r="B1099" s="94" t="str">
        <f t="shared" si="18"/>
        <v>20241FL6440K19.12</v>
      </c>
      <c r="C1099" s="93" t="s">
        <v>3608</v>
      </c>
      <c r="D1099" s="139" t="str">
        <f>VLOOKUP(E1099,[2]KHĐT_HKI_K19!$G$5:$AE$771,25,0)</f>
        <v>FL6440</v>
      </c>
      <c r="E1099" s="61" t="s">
        <v>436</v>
      </c>
      <c r="F1099" s="32" t="s">
        <v>45</v>
      </c>
      <c r="G1099" s="30" t="s">
        <v>4</v>
      </c>
      <c r="H1099" s="44" t="s">
        <v>351</v>
      </c>
      <c r="I1099" s="52" t="s">
        <v>114</v>
      </c>
      <c r="J1099" s="93" t="s">
        <v>3771</v>
      </c>
      <c r="K1099" s="69"/>
      <c r="L1099" s="38">
        <v>12</v>
      </c>
      <c r="M1099" s="98" t="str">
        <f>VLOOKUP(I1099,'[2]Phan ca HK1-2024'!$B$371:$G$555,6,0)</f>
        <v>14/10/2024</v>
      </c>
      <c r="N1099" s="33"/>
      <c r="O1099" s="2" t="s">
        <v>3647</v>
      </c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</row>
    <row r="1100" spans="1:43" s="3" customFormat="1" ht="23.25" hidden="1" customHeight="1">
      <c r="A1100" s="28">
        <v>1079</v>
      </c>
      <c r="B1100" s="94" t="str">
        <f t="shared" si="18"/>
        <v>20241FL6440K19.17</v>
      </c>
      <c r="C1100" s="192" t="s">
        <v>3922</v>
      </c>
      <c r="D1100" s="196" t="str">
        <f>VLOOKUP(E1100,[2]KHĐT_HKI_K19!$G$5:$AE$771,25,0)</f>
        <v>FL6440</v>
      </c>
      <c r="E1100" s="198" t="s">
        <v>436</v>
      </c>
      <c r="F1100" s="35" t="s">
        <v>48</v>
      </c>
      <c r="G1100" s="197" t="s">
        <v>2</v>
      </c>
      <c r="H1100" s="44" t="s">
        <v>42</v>
      </c>
      <c r="I1100" s="52" t="s">
        <v>115</v>
      </c>
      <c r="J1100" s="93" t="s">
        <v>3878</v>
      </c>
      <c r="K1100" s="69"/>
      <c r="L1100" s="38">
        <v>17</v>
      </c>
      <c r="M1100" s="98" t="s">
        <v>529</v>
      </c>
      <c r="N1100" s="33"/>
      <c r="O1100" s="2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</row>
    <row r="1101" spans="1:43" s="3" customFormat="1" ht="23.25" hidden="1" customHeight="1">
      <c r="A1101" s="28">
        <v>1080</v>
      </c>
      <c r="B1101" s="94" t="str">
        <f t="shared" si="18"/>
        <v>20241FL6440K19.17</v>
      </c>
      <c r="C1101" s="192" t="s">
        <v>3922</v>
      </c>
      <c r="D1101" s="196" t="str">
        <f>VLOOKUP(E1101,[2]KHĐT_HKI_K19!$G$5:$AE$771,25,0)</f>
        <v>FL6440</v>
      </c>
      <c r="E1101" s="198" t="s">
        <v>436</v>
      </c>
      <c r="F1101" s="35" t="s">
        <v>48</v>
      </c>
      <c r="G1101" s="197" t="s">
        <v>5</v>
      </c>
      <c r="H1101" s="44" t="s">
        <v>42</v>
      </c>
      <c r="I1101" s="52" t="s">
        <v>115</v>
      </c>
      <c r="J1101" s="93" t="s">
        <v>3878</v>
      </c>
      <c r="K1101" s="69"/>
      <c r="L1101" s="38">
        <v>17</v>
      </c>
      <c r="M1101" s="98" t="s">
        <v>529</v>
      </c>
      <c r="N1101" s="33"/>
      <c r="O1101" s="2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</row>
    <row r="1102" spans="1:43" s="3" customFormat="1" ht="23.25" hidden="1" customHeight="1">
      <c r="A1102" s="28">
        <v>1081</v>
      </c>
      <c r="B1102" s="94" t="str">
        <f t="shared" si="18"/>
        <v>20241FL6440K19.18</v>
      </c>
      <c r="C1102" s="192" t="s">
        <v>3923</v>
      </c>
      <c r="D1102" s="196" t="str">
        <f>VLOOKUP(E1102,[2]KHĐT_HKI_K19!$G$5:$AE$771,25,0)</f>
        <v>FL6440</v>
      </c>
      <c r="E1102" s="198" t="s">
        <v>436</v>
      </c>
      <c r="F1102" s="35" t="s">
        <v>45</v>
      </c>
      <c r="G1102" s="197" t="s">
        <v>2</v>
      </c>
      <c r="H1102" s="44" t="s">
        <v>42</v>
      </c>
      <c r="I1102" s="52" t="s">
        <v>115</v>
      </c>
      <c r="J1102" s="93" t="s">
        <v>3878</v>
      </c>
      <c r="K1102" s="69"/>
      <c r="L1102" s="38">
        <v>18</v>
      </c>
      <c r="M1102" s="98" t="s">
        <v>529</v>
      </c>
      <c r="N1102" s="33"/>
      <c r="O1102" s="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</row>
    <row r="1103" spans="1:43" s="3" customFormat="1" ht="23.25" hidden="1" customHeight="1">
      <c r="A1103" s="28">
        <v>1082</v>
      </c>
      <c r="B1103" s="94" t="str">
        <f t="shared" si="18"/>
        <v>20241FL6440K19.18</v>
      </c>
      <c r="C1103" s="192" t="s">
        <v>3923</v>
      </c>
      <c r="D1103" s="196" t="str">
        <f>VLOOKUP(E1103,[2]KHĐT_HKI_K19!$G$5:$AE$771,25,0)</f>
        <v>FL6440</v>
      </c>
      <c r="E1103" s="198" t="s">
        <v>436</v>
      </c>
      <c r="F1103" s="35" t="s">
        <v>45</v>
      </c>
      <c r="G1103" s="197" t="s">
        <v>5</v>
      </c>
      <c r="H1103" s="44" t="s">
        <v>42</v>
      </c>
      <c r="I1103" s="52" t="s">
        <v>115</v>
      </c>
      <c r="J1103" s="93" t="s">
        <v>3878</v>
      </c>
      <c r="K1103" s="69"/>
      <c r="L1103" s="38">
        <v>18</v>
      </c>
      <c r="M1103" s="98" t="s">
        <v>529</v>
      </c>
      <c r="N1103" s="33"/>
      <c r="O1103" s="2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</row>
    <row r="1104" spans="1:43" s="3" customFormat="1" ht="23.25" hidden="1" customHeight="1">
      <c r="A1104" s="28">
        <v>1083</v>
      </c>
      <c r="B1104" s="94" t="str">
        <f t="shared" si="18"/>
        <v>20241FL6148K19.1</v>
      </c>
      <c r="C1104" s="93" t="s">
        <v>2989</v>
      </c>
      <c r="D1104" s="139" t="str">
        <f>VLOOKUP(E1104,[2]KHĐT_HKI_K19!$G$5:$AE$771,25,0)</f>
        <v>FL6148</v>
      </c>
      <c r="E1104" s="21" t="s">
        <v>440</v>
      </c>
      <c r="F1104" s="32" t="s">
        <v>46</v>
      </c>
      <c r="G1104" s="30" t="s">
        <v>0</v>
      </c>
      <c r="H1104" s="44" t="s">
        <v>388</v>
      </c>
      <c r="I1104" s="52" t="s">
        <v>531</v>
      </c>
      <c r="J1104" s="93" t="s">
        <v>3654</v>
      </c>
      <c r="K1104" s="69"/>
      <c r="L1104" s="76">
        <v>1</v>
      </c>
      <c r="M1104" s="41" t="str">
        <f>VLOOKUP(I1104,'[2]Phan ca HK1-2024'!$B$371:$G$555,6,0)</f>
        <v>16/09/2024</v>
      </c>
      <c r="N1104" s="24"/>
      <c r="O1104" s="2" t="s">
        <v>3647</v>
      </c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</row>
    <row r="1105" spans="1:43" s="3" customFormat="1" ht="23.25" hidden="1" customHeight="1">
      <c r="A1105" s="28">
        <v>1084</v>
      </c>
      <c r="B1105" s="94" t="str">
        <f t="shared" si="18"/>
        <v>20241FL6148K19.1</v>
      </c>
      <c r="C1105" s="93" t="s">
        <v>2989</v>
      </c>
      <c r="D1105" s="139" t="str">
        <f>VLOOKUP(E1105,[2]KHĐT_HKI_K19!$G$5:$AE$771,25,0)</f>
        <v>FL6148</v>
      </c>
      <c r="E1105" s="21" t="s">
        <v>440</v>
      </c>
      <c r="F1105" s="32" t="s">
        <v>46</v>
      </c>
      <c r="G1105" s="30" t="s">
        <v>3</v>
      </c>
      <c r="H1105" s="44" t="s">
        <v>388</v>
      </c>
      <c r="I1105" s="52" t="s">
        <v>531</v>
      </c>
      <c r="J1105" s="93" t="s">
        <v>3654</v>
      </c>
      <c r="K1105" s="69"/>
      <c r="L1105" s="38">
        <v>1</v>
      </c>
      <c r="M1105" s="41" t="str">
        <f>VLOOKUP(I1105,'[2]Phan ca HK1-2024'!$B$371:$G$555,6,0)</f>
        <v>16/09/2024</v>
      </c>
      <c r="N1105" s="33"/>
      <c r="O1105" s="2" t="s">
        <v>3647</v>
      </c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</row>
    <row r="1106" spans="1:43" s="3" customFormat="1" ht="23.25" hidden="1" customHeight="1">
      <c r="A1106" s="28">
        <v>1085</v>
      </c>
      <c r="B1106" s="94" t="str">
        <f t="shared" si="18"/>
        <v>20241FL6148K19.2</v>
      </c>
      <c r="C1106" s="93" t="s">
        <v>2992</v>
      </c>
      <c r="D1106" s="139" t="str">
        <f>VLOOKUP(E1106,[2]KHĐT_HKI_K19!$G$5:$AE$771,25,0)</f>
        <v>FL6148</v>
      </c>
      <c r="E1106" s="21" t="s">
        <v>440</v>
      </c>
      <c r="F1106" s="32" t="s">
        <v>47</v>
      </c>
      <c r="G1106" s="30" t="s">
        <v>0</v>
      </c>
      <c r="H1106" s="44" t="s">
        <v>385</v>
      </c>
      <c r="I1106" s="52" t="s">
        <v>531</v>
      </c>
      <c r="J1106" s="93" t="s">
        <v>3654</v>
      </c>
      <c r="K1106" s="69"/>
      <c r="L1106" s="76">
        <v>2</v>
      </c>
      <c r="M1106" s="41" t="str">
        <f>VLOOKUP(I1106,'[2]Phan ca HK1-2024'!$B$371:$G$555,6,0)</f>
        <v>16/09/2024</v>
      </c>
      <c r="N1106" s="24"/>
      <c r="O1106" s="2" t="s">
        <v>3647</v>
      </c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</row>
    <row r="1107" spans="1:43" s="3" customFormat="1" ht="23.25" hidden="1" customHeight="1">
      <c r="A1107" s="28">
        <v>1086</v>
      </c>
      <c r="B1107" s="94" t="str">
        <f t="shared" si="18"/>
        <v>20241FL6148K19.2</v>
      </c>
      <c r="C1107" s="93" t="s">
        <v>2992</v>
      </c>
      <c r="D1107" s="139" t="str">
        <f>VLOOKUP(E1107,[2]KHĐT_HKI_K19!$G$5:$AE$771,25,0)</f>
        <v>FL6148</v>
      </c>
      <c r="E1107" s="21" t="s">
        <v>440</v>
      </c>
      <c r="F1107" s="32" t="s">
        <v>47</v>
      </c>
      <c r="G1107" s="30" t="s">
        <v>3</v>
      </c>
      <c r="H1107" s="44" t="s">
        <v>385</v>
      </c>
      <c r="I1107" s="52" t="s">
        <v>531</v>
      </c>
      <c r="J1107" s="93" t="s">
        <v>3654</v>
      </c>
      <c r="K1107" s="69"/>
      <c r="L1107" s="38">
        <v>2</v>
      </c>
      <c r="M1107" s="41" t="str">
        <f>VLOOKUP(I1107,'[2]Phan ca HK1-2024'!$B$371:$G$555,6,0)</f>
        <v>16/09/2024</v>
      </c>
      <c r="N1107" s="33"/>
      <c r="O1107" s="2" t="s">
        <v>3647</v>
      </c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</row>
    <row r="1108" spans="1:43" s="3" customFormat="1" ht="23.25" hidden="1" customHeight="1">
      <c r="A1108" s="28">
        <v>1087</v>
      </c>
      <c r="B1108" s="94" t="str">
        <f t="shared" si="18"/>
        <v>20241FL6148K19.3</v>
      </c>
      <c r="C1108" s="93" t="s">
        <v>2995</v>
      </c>
      <c r="D1108" s="139" t="str">
        <f>VLOOKUP(E1108,[2]KHĐT_HKI_K19!$G$5:$AE$771,25,0)</f>
        <v>FL6148</v>
      </c>
      <c r="E1108" s="21" t="s">
        <v>440</v>
      </c>
      <c r="F1108" s="32" t="s">
        <v>48</v>
      </c>
      <c r="G1108" s="30" t="s">
        <v>0</v>
      </c>
      <c r="H1108" s="44" t="s">
        <v>400</v>
      </c>
      <c r="I1108" s="52" t="s">
        <v>532</v>
      </c>
      <c r="J1108" s="93" t="s">
        <v>3655</v>
      </c>
      <c r="K1108" s="69"/>
      <c r="L1108" s="76">
        <v>3</v>
      </c>
      <c r="M1108" s="41" t="str">
        <f>VLOOKUP(I1108,'[2]Phan ca HK1-2024'!$B$371:$G$555,6,0)</f>
        <v>16/09/2024</v>
      </c>
      <c r="N1108" s="24"/>
      <c r="O1108" s="2" t="s">
        <v>3647</v>
      </c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</row>
    <row r="1109" spans="1:43" s="3" customFormat="1" ht="23.25" hidden="1" customHeight="1">
      <c r="A1109" s="28">
        <v>1088</v>
      </c>
      <c r="B1109" s="94" t="str">
        <f t="shared" si="18"/>
        <v>20241FL6148K19.3</v>
      </c>
      <c r="C1109" s="93" t="s">
        <v>2995</v>
      </c>
      <c r="D1109" s="139" t="str">
        <f>VLOOKUP(E1109,[2]KHĐT_HKI_K19!$G$5:$AE$771,25,0)</f>
        <v>FL6148</v>
      </c>
      <c r="E1109" s="21" t="s">
        <v>440</v>
      </c>
      <c r="F1109" s="32" t="s">
        <v>48</v>
      </c>
      <c r="G1109" s="30" t="s">
        <v>3</v>
      </c>
      <c r="H1109" s="44" t="s">
        <v>388</v>
      </c>
      <c r="I1109" s="52" t="s">
        <v>532</v>
      </c>
      <c r="J1109" s="93" t="s">
        <v>3655</v>
      </c>
      <c r="K1109" s="69"/>
      <c r="L1109" s="38">
        <v>3</v>
      </c>
      <c r="M1109" s="41" t="str">
        <f>VLOOKUP(I1109,'[2]Phan ca HK1-2024'!$B$371:$G$555,6,0)</f>
        <v>16/09/2024</v>
      </c>
      <c r="N1109" s="33"/>
      <c r="O1109" s="2" t="s">
        <v>3647</v>
      </c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</row>
    <row r="1110" spans="1:43" s="3" customFormat="1" ht="23.25" hidden="1" customHeight="1">
      <c r="A1110" s="28">
        <v>1089</v>
      </c>
      <c r="B1110" s="94" t="str">
        <f t="shared" si="18"/>
        <v>20241FL6148K19.4</v>
      </c>
      <c r="C1110" s="93" t="s">
        <v>2998</v>
      </c>
      <c r="D1110" s="139" t="str">
        <f>VLOOKUP(E1110,[2]KHĐT_HKI_K19!$G$5:$AE$771,25,0)</f>
        <v>FL6148</v>
      </c>
      <c r="E1110" s="21" t="s">
        <v>440</v>
      </c>
      <c r="F1110" s="32" t="s">
        <v>45</v>
      </c>
      <c r="G1110" s="30" t="s">
        <v>0</v>
      </c>
      <c r="H1110" s="44" t="s">
        <v>399</v>
      </c>
      <c r="I1110" s="52" t="s">
        <v>532</v>
      </c>
      <c r="J1110" s="93" t="s">
        <v>3655</v>
      </c>
      <c r="K1110" s="69"/>
      <c r="L1110" s="76">
        <v>4</v>
      </c>
      <c r="M1110" s="41" t="str">
        <f>VLOOKUP(I1110,'[2]Phan ca HK1-2024'!$B$371:$G$555,6,0)</f>
        <v>16/09/2024</v>
      </c>
      <c r="N1110" s="24"/>
      <c r="O1110" s="2" t="s">
        <v>3647</v>
      </c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</row>
    <row r="1111" spans="1:43" s="3" customFormat="1" ht="23.25" hidden="1" customHeight="1">
      <c r="A1111" s="28">
        <v>1090</v>
      </c>
      <c r="B1111" s="94" t="str">
        <f t="shared" si="18"/>
        <v>20241FL6148K19.4</v>
      </c>
      <c r="C1111" s="93" t="s">
        <v>2998</v>
      </c>
      <c r="D1111" s="139" t="str">
        <f>VLOOKUP(E1111,[2]KHĐT_HKI_K19!$G$5:$AE$771,25,0)</f>
        <v>FL6148</v>
      </c>
      <c r="E1111" s="21" t="s">
        <v>440</v>
      </c>
      <c r="F1111" s="32" t="s">
        <v>45</v>
      </c>
      <c r="G1111" s="30" t="s">
        <v>3</v>
      </c>
      <c r="H1111" s="44" t="s">
        <v>385</v>
      </c>
      <c r="I1111" s="52" t="s">
        <v>532</v>
      </c>
      <c r="J1111" s="93" t="s">
        <v>3655</v>
      </c>
      <c r="K1111" s="69"/>
      <c r="L1111" s="38">
        <v>4</v>
      </c>
      <c r="M1111" s="41" t="str">
        <f>VLOOKUP(I1111,'[2]Phan ca HK1-2024'!$B$371:$G$555,6,0)</f>
        <v>16/09/2024</v>
      </c>
      <c r="N1111" s="33"/>
      <c r="O1111" s="2" t="s">
        <v>3647</v>
      </c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</row>
    <row r="1112" spans="1:43" s="3" customFormat="1" ht="23.25" hidden="1" customHeight="1">
      <c r="A1112" s="28">
        <v>1091</v>
      </c>
      <c r="B1112" s="94" t="str">
        <f t="shared" si="18"/>
        <v>20241FL6148K19.5</v>
      </c>
      <c r="C1112" s="93" t="s">
        <v>3001</v>
      </c>
      <c r="D1112" s="139" t="str">
        <f>VLOOKUP(E1112,[2]KHĐT_HKI_K19!$G$5:$AE$771,25,0)</f>
        <v>FL6148</v>
      </c>
      <c r="E1112" s="21" t="s">
        <v>440</v>
      </c>
      <c r="F1112" s="32" t="s">
        <v>46</v>
      </c>
      <c r="G1112" s="30" t="s">
        <v>1</v>
      </c>
      <c r="H1112" s="44" t="s">
        <v>360</v>
      </c>
      <c r="I1112" s="52" t="s">
        <v>533</v>
      </c>
      <c r="J1112" s="93" t="s">
        <v>3656</v>
      </c>
      <c r="K1112" s="69"/>
      <c r="L1112" s="38">
        <v>5</v>
      </c>
      <c r="M1112" s="41" t="str">
        <f>VLOOKUP(I1112,'[2]Phan ca HK1-2024'!$B$371:$G$555,6,0)</f>
        <v>16/09/2024</v>
      </c>
      <c r="N1112" s="33"/>
      <c r="O1112" s="2" t="s">
        <v>3647</v>
      </c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</row>
    <row r="1113" spans="1:43" ht="23.25" hidden="1" customHeight="1">
      <c r="A1113" s="28">
        <v>1092</v>
      </c>
      <c r="B1113" s="94" t="str">
        <f t="shared" si="18"/>
        <v>20241FL6148K19.5</v>
      </c>
      <c r="C1113" s="93" t="s">
        <v>3001</v>
      </c>
      <c r="D1113" s="139" t="str">
        <f>VLOOKUP(E1113,[2]KHĐT_HKI_K19!$G$5:$AE$771,25,0)</f>
        <v>FL6148</v>
      </c>
      <c r="E1113" s="21" t="s">
        <v>440</v>
      </c>
      <c r="F1113" s="32" t="s">
        <v>46</v>
      </c>
      <c r="G1113" s="30" t="s">
        <v>4</v>
      </c>
      <c r="H1113" s="44" t="s">
        <v>385</v>
      </c>
      <c r="I1113" s="52" t="s">
        <v>533</v>
      </c>
      <c r="J1113" s="93" t="s">
        <v>3656</v>
      </c>
      <c r="K1113" s="69"/>
      <c r="L1113" s="38">
        <v>5</v>
      </c>
      <c r="M1113" s="41" t="str">
        <f>VLOOKUP(I1113,'[2]Phan ca HK1-2024'!$B$371:$G$555,6,0)</f>
        <v>16/09/2024</v>
      </c>
      <c r="N1113" s="33"/>
      <c r="O1113" s="2" t="s">
        <v>3647</v>
      </c>
    </row>
    <row r="1114" spans="1:43" ht="23.25" hidden="1" customHeight="1">
      <c r="A1114" s="28">
        <v>1093</v>
      </c>
      <c r="B1114" s="94" t="str">
        <f t="shared" si="18"/>
        <v>20241FL6148K19.6</v>
      </c>
      <c r="C1114" s="93" t="s">
        <v>3004</v>
      </c>
      <c r="D1114" s="139" t="str">
        <f>VLOOKUP(E1114,[2]KHĐT_HKI_K19!$G$5:$AE$771,25,0)</f>
        <v>FL6148</v>
      </c>
      <c r="E1114" s="21" t="s">
        <v>440</v>
      </c>
      <c r="F1114" s="32" t="s">
        <v>19</v>
      </c>
      <c r="G1114" s="30" t="s">
        <v>1</v>
      </c>
      <c r="H1114" s="44" t="s">
        <v>385</v>
      </c>
      <c r="I1114" s="52" t="s">
        <v>533</v>
      </c>
      <c r="J1114" s="93" t="s">
        <v>3656</v>
      </c>
      <c r="K1114" s="69"/>
      <c r="L1114" s="38">
        <v>6</v>
      </c>
      <c r="M1114" s="41" t="str">
        <f>VLOOKUP(I1114,'[2]Phan ca HK1-2024'!$B$371:$G$555,6,0)</f>
        <v>16/09/2024</v>
      </c>
      <c r="N1114" s="33"/>
      <c r="O1114" s="2" t="s">
        <v>3647</v>
      </c>
    </row>
    <row r="1115" spans="1:43" ht="23.25" hidden="1" customHeight="1">
      <c r="A1115" s="28">
        <v>1094</v>
      </c>
      <c r="B1115" s="94" t="str">
        <f t="shared" si="18"/>
        <v>20241FL6148K19.6</v>
      </c>
      <c r="C1115" s="93" t="s">
        <v>3004</v>
      </c>
      <c r="D1115" s="139" t="str">
        <f>VLOOKUP(E1115,[2]KHĐT_HKI_K19!$G$5:$AE$771,25,0)</f>
        <v>FL6148</v>
      </c>
      <c r="E1115" s="21" t="s">
        <v>440</v>
      </c>
      <c r="F1115" s="32" t="s">
        <v>19</v>
      </c>
      <c r="G1115" s="30" t="s">
        <v>4</v>
      </c>
      <c r="H1115" s="44" t="s">
        <v>385</v>
      </c>
      <c r="I1115" s="52" t="s">
        <v>533</v>
      </c>
      <c r="J1115" s="93" t="s">
        <v>3656</v>
      </c>
      <c r="K1115" s="69"/>
      <c r="L1115" s="38">
        <v>6</v>
      </c>
      <c r="M1115" s="41" t="str">
        <f>VLOOKUP(I1115,'[2]Phan ca HK1-2024'!$B$371:$G$555,6,0)</f>
        <v>16/09/2024</v>
      </c>
      <c r="N1115" s="33"/>
      <c r="O1115" s="2" t="s">
        <v>3647</v>
      </c>
    </row>
    <row r="1116" spans="1:43" ht="23.25" hidden="1" customHeight="1">
      <c r="A1116" s="28">
        <v>1095</v>
      </c>
      <c r="B1116" s="94" t="str">
        <f t="shared" si="18"/>
        <v>20241FL6148K19.7</v>
      </c>
      <c r="C1116" s="93" t="s">
        <v>3007</v>
      </c>
      <c r="D1116" s="139" t="str">
        <f>VLOOKUP(E1116,[2]KHĐT_HKI_K19!$G$5:$AE$771,25,0)</f>
        <v>FL6148</v>
      </c>
      <c r="E1116" s="21" t="s">
        <v>440</v>
      </c>
      <c r="F1116" s="32" t="s">
        <v>46</v>
      </c>
      <c r="G1116" s="30" t="s">
        <v>1</v>
      </c>
      <c r="H1116" s="44" t="s">
        <v>3799</v>
      </c>
      <c r="I1116" s="58" t="s">
        <v>308</v>
      </c>
      <c r="J1116" s="93" t="s">
        <v>3657</v>
      </c>
      <c r="K1116" s="69"/>
      <c r="L1116" s="38">
        <v>7</v>
      </c>
      <c r="M1116" s="41" t="str">
        <f>VLOOKUP(I1116,'[2]Phan ca HK1-2024'!$B$371:$G$555,6,0)</f>
        <v>16/09/2024</v>
      </c>
      <c r="N1116" s="33"/>
      <c r="O1116" s="2" t="s">
        <v>3647</v>
      </c>
    </row>
    <row r="1117" spans="1:43" ht="23.25" hidden="1" customHeight="1">
      <c r="A1117" s="28">
        <v>1096</v>
      </c>
      <c r="B1117" s="94" t="str">
        <f t="shared" si="18"/>
        <v>20241FL6148K19.7</v>
      </c>
      <c r="C1117" s="93" t="s">
        <v>3007</v>
      </c>
      <c r="D1117" s="139" t="str">
        <f>VLOOKUP(E1117,[2]KHĐT_HKI_K19!$G$5:$AE$771,25,0)</f>
        <v>FL6148</v>
      </c>
      <c r="E1117" s="21" t="s">
        <v>440</v>
      </c>
      <c r="F1117" s="32" t="s">
        <v>46</v>
      </c>
      <c r="G1117" s="30" t="s">
        <v>4</v>
      </c>
      <c r="H1117" s="44" t="s">
        <v>3799</v>
      </c>
      <c r="I1117" s="58" t="s">
        <v>308</v>
      </c>
      <c r="J1117" s="93" t="s">
        <v>3657</v>
      </c>
      <c r="K1117" s="69"/>
      <c r="L1117" s="38">
        <v>7</v>
      </c>
      <c r="M1117" s="41" t="str">
        <f>VLOOKUP(I1117,'[2]Phan ca HK1-2024'!$B$371:$G$555,6,0)</f>
        <v>16/09/2024</v>
      </c>
      <c r="N1117" s="33"/>
      <c r="O1117" s="2" t="s">
        <v>3647</v>
      </c>
    </row>
    <row r="1118" spans="1:43" ht="23.25" hidden="1" customHeight="1">
      <c r="A1118" s="28">
        <v>1097</v>
      </c>
      <c r="B1118" s="94" t="str">
        <f t="shared" si="18"/>
        <v>20241FL6148K19.8</v>
      </c>
      <c r="C1118" s="93" t="s">
        <v>3010</v>
      </c>
      <c r="D1118" s="139" t="str">
        <f>VLOOKUP(E1118,[2]KHĐT_HKI_K19!$G$5:$AE$771,25,0)</f>
        <v>FL6148</v>
      </c>
      <c r="E1118" s="21" t="s">
        <v>440</v>
      </c>
      <c r="F1118" s="32" t="s">
        <v>19</v>
      </c>
      <c r="G1118" s="30" t="s">
        <v>1</v>
      </c>
      <c r="H1118" s="44" t="s">
        <v>3799</v>
      </c>
      <c r="I1118" s="58" t="s">
        <v>308</v>
      </c>
      <c r="J1118" s="93" t="s">
        <v>3657</v>
      </c>
      <c r="K1118" s="69"/>
      <c r="L1118" s="38">
        <v>8</v>
      </c>
      <c r="M1118" s="41" t="str">
        <f>VLOOKUP(I1118,'[2]Phan ca HK1-2024'!$B$371:$G$555,6,0)</f>
        <v>16/09/2024</v>
      </c>
      <c r="N1118" s="33"/>
      <c r="O1118" s="2" t="s">
        <v>3647</v>
      </c>
    </row>
    <row r="1119" spans="1:43" ht="23.25" hidden="1" customHeight="1">
      <c r="A1119" s="28">
        <v>1098</v>
      </c>
      <c r="B1119" s="94" t="str">
        <f t="shared" si="18"/>
        <v>20241FL6148K19.8</v>
      </c>
      <c r="C1119" s="93" t="s">
        <v>3010</v>
      </c>
      <c r="D1119" s="139" t="str">
        <f>VLOOKUP(E1119,[2]KHĐT_HKI_K19!$G$5:$AE$771,25,0)</f>
        <v>FL6148</v>
      </c>
      <c r="E1119" s="21" t="s">
        <v>440</v>
      </c>
      <c r="F1119" s="32" t="s">
        <v>19</v>
      </c>
      <c r="G1119" s="30" t="s">
        <v>4</v>
      </c>
      <c r="H1119" s="44" t="s">
        <v>3799</v>
      </c>
      <c r="I1119" s="58" t="s">
        <v>308</v>
      </c>
      <c r="J1119" s="93" t="s">
        <v>3657</v>
      </c>
      <c r="K1119" s="69"/>
      <c r="L1119" s="38">
        <v>8</v>
      </c>
      <c r="M1119" s="41" t="str">
        <f>VLOOKUP(I1119,'[2]Phan ca HK1-2024'!$B$371:$G$555,6,0)</f>
        <v>16/09/2024</v>
      </c>
      <c r="N1119" s="33"/>
      <c r="O1119" s="2" t="s">
        <v>3647</v>
      </c>
    </row>
    <row r="1120" spans="1:43" ht="23.25" hidden="1" customHeight="1">
      <c r="A1120" s="28">
        <v>1099</v>
      </c>
      <c r="B1120" s="94" t="str">
        <f t="shared" si="18"/>
        <v>20241FL6148K19.9</v>
      </c>
      <c r="C1120" s="93" t="s">
        <v>3013</v>
      </c>
      <c r="D1120" s="139" t="str">
        <f>VLOOKUP(E1120,[2]KHĐT_HKI_K19!$G$5:$AE$771,25,0)</f>
        <v>FL6148</v>
      </c>
      <c r="E1120" s="21" t="s">
        <v>440</v>
      </c>
      <c r="F1120" s="32" t="s">
        <v>48</v>
      </c>
      <c r="G1120" s="30" t="s">
        <v>1</v>
      </c>
      <c r="H1120" s="44" t="s">
        <v>385</v>
      </c>
      <c r="I1120" s="52" t="s">
        <v>68</v>
      </c>
      <c r="J1120" s="93" t="s">
        <v>3658</v>
      </c>
      <c r="K1120" s="69"/>
      <c r="L1120" s="38">
        <v>9</v>
      </c>
      <c r="M1120" s="41" t="str">
        <f>VLOOKUP(I1120,'[2]Phan ca HK1-2024'!$B$371:$G$555,6,0)</f>
        <v>16/09/2024</v>
      </c>
      <c r="N1120" s="33"/>
      <c r="O1120" s="2" t="s">
        <v>3647</v>
      </c>
    </row>
    <row r="1121" spans="1:43" ht="23.25" hidden="1" customHeight="1">
      <c r="A1121" s="28">
        <v>1100</v>
      </c>
      <c r="B1121" s="94" t="str">
        <f t="shared" si="18"/>
        <v>20241FL6148K19.9</v>
      </c>
      <c r="C1121" s="93" t="s">
        <v>3013</v>
      </c>
      <c r="D1121" s="139" t="str">
        <f>VLOOKUP(E1121,[2]KHĐT_HKI_K19!$G$5:$AE$771,25,0)</f>
        <v>FL6148</v>
      </c>
      <c r="E1121" s="21" t="s">
        <v>440</v>
      </c>
      <c r="F1121" s="32" t="s">
        <v>48</v>
      </c>
      <c r="G1121" s="30" t="s">
        <v>4</v>
      </c>
      <c r="H1121" s="44" t="s">
        <v>385</v>
      </c>
      <c r="I1121" s="52" t="s">
        <v>68</v>
      </c>
      <c r="J1121" s="93" t="s">
        <v>3658</v>
      </c>
      <c r="K1121" s="69"/>
      <c r="L1121" s="38">
        <v>9</v>
      </c>
      <c r="M1121" s="41" t="str">
        <f>VLOOKUP(I1121,'[2]Phan ca HK1-2024'!$B$371:$G$555,6,0)</f>
        <v>16/09/2024</v>
      </c>
      <c r="N1121" s="33"/>
      <c r="O1121" s="2" t="s">
        <v>3647</v>
      </c>
    </row>
    <row r="1122" spans="1:43" ht="23.25" hidden="1" customHeight="1">
      <c r="A1122" s="28">
        <v>1101</v>
      </c>
      <c r="B1122" s="94" t="str">
        <f t="shared" si="18"/>
        <v>20241FL6148K19.10</v>
      </c>
      <c r="C1122" s="93" t="s">
        <v>3016</v>
      </c>
      <c r="D1122" s="139" t="str">
        <f>VLOOKUP(E1122,[2]KHĐT_HKI_K19!$G$5:$AE$771,25,0)</f>
        <v>FL6148</v>
      </c>
      <c r="E1122" s="21" t="s">
        <v>440</v>
      </c>
      <c r="F1122" s="32" t="s">
        <v>45</v>
      </c>
      <c r="G1122" s="30" t="s">
        <v>1</v>
      </c>
      <c r="H1122" s="44" t="s">
        <v>385</v>
      </c>
      <c r="I1122" s="52" t="s">
        <v>68</v>
      </c>
      <c r="J1122" s="93" t="s">
        <v>3658</v>
      </c>
      <c r="K1122" s="69"/>
      <c r="L1122" s="38">
        <v>10</v>
      </c>
      <c r="M1122" s="41" t="str">
        <f>VLOOKUP(I1122,'[2]Phan ca HK1-2024'!$B$371:$G$555,6,0)</f>
        <v>16/09/2024</v>
      </c>
      <c r="N1122" s="33"/>
      <c r="O1122" s="2" t="s">
        <v>3647</v>
      </c>
    </row>
    <row r="1123" spans="1:43" ht="23.25" hidden="1" customHeight="1">
      <c r="A1123" s="28">
        <v>1102</v>
      </c>
      <c r="B1123" s="94" t="str">
        <f t="shared" si="18"/>
        <v>20241FL6148K19.10</v>
      </c>
      <c r="C1123" s="93" t="s">
        <v>3016</v>
      </c>
      <c r="D1123" s="139" t="str">
        <f>VLOOKUP(E1123,[2]KHĐT_HKI_K19!$G$5:$AE$771,25,0)</f>
        <v>FL6148</v>
      </c>
      <c r="E1123" s="21" t="s">
        <v>440</v>
      </c>
      <c r="F1123" s="32" t="s">
        <v>45</v>
      </c>
      <c r="G1123" s="30" t="s">
        <v>4</v>
      </c>
      <c r="H1123" s="44" t="s">
        <v>385</v>
      </c>
      <c r="I1123" s="52" t="s">
        <v>68</v>
      </c>
      <c r="J1123" s="93" t="s">
        <v>3658</v>
      </c>
      <c r="K1123" s="69"/>
      <c r="L1123" s="38">
        <v>10</v>
      </c>
      <c r="M1123" s="41" t="str">
        <f>VLOOKUP(I1123,'[2]Phan ca HK1-2024'!$B$371:$G$555,6,0)</f>
        <v>16/09/2024</v>
      </c>
      <c r="N1123" s="33"/>
      <c r="O1123" s="2" t="s">
        <v>3647</v>
      </c>
    </row>
    <row r="1124" spans="1:43" ht="23.25" hidden="1" customHeight="1">
      <c r="A1124" s="28">
        <v>1103</v>
      </c>
      <c r="B1124" s="94" t="str">
        <f t="shared" si="18"/>
        <v>20241FL6160K19.1</v>
      </c>
      <c r="C1124" s="93" t="s">
        <v>3019</v>
      </c>
      <c r="D1124" s="139" t="str">
        <f>VLOOKUP(E1124,[2]KHĐT_HKI_K19!$G$5:$AE$771,25,0)</f>
        <v>FL6160</v>
      </c>
      <c r="E1124" s="55" t="s">
        <v>164</v>
      </c>
      <c r="F1124" s="32" t="s">
        <v>46</v>
      </c>
      <c r="G1124" s="30" t="s">
        <v>0</v>
      </c>
      <c r="H1124" s="44" t="s">
        <v>54</v>
      </c>
      <c r="I1124" s="52" t="s">
        <v>79</v>
      </c>
      <c r="J1124" s="93" t="s">
        <v>3696</v>
      </c>
      <c r="K1124" s="69"/>
      <c r="L1124" s="38">
        <v>1</v>
      </c>
      <c r="M1124" s="41" t="str">
        <f>VLOOKUP(I1124,'[2]Phan ca HK1-2024'!$B$371:$G$555,6,0)</f>
        <v>16/09/2024</v>
      </c>
      <c r="N1124" s="24"/>
      <c r="O1124" s="2" t="s">
        <v>3647</v>
      </c>
      <c r="AP1124" s="3"/>
      <c r="AQ1124" s="3"/>
    </row>
    <row r="1125" spans="1:43" ht="23.25" hidden="1" customHeight="1">
      <c r="A1125" s="28">
        <v>1104</v>
      </c>
      <c r="B1125" s="94" t="str">
        <f t="shared" si="18"/>
        <v>20241FL6160K19.1</v>
      </c>
      <c r="C1125" s="93" t="s">
        <v>3019</v>
      </c>
      <c r="D1125" s="139" t="str">
        <f>VLOOKUP(E1125,[2]KHĐT_HKI_K19!$G$5:$AE$771,25,0)</f>
        <v>FL6160</v>
      </c>
      <c r="E1125" s="55" t="s">
        <v>164</v>
      </c>
      <c r="F1125" s="32" t="s">
        <v>46</v>
      </c>
      <c r="G1125" s="30" t="s">
        <v>3</v>
      </c>
      <c r="H1125" s="44" t="s">
        <v>54</v>
      </c>
      <c r="I1125" s="52" t="s">
        <v>79</v>
      </c>
      <c r="J1125" s="93" t="s">
        <v>3696</v>
      </c>
      <c r="K1125" s="69"/>
      <c r="L1125" s="38">
        <v>1</v>
      </c>
      <c r="M1125" s="41" t="str">
        <f>VLOOKUP(I1125,'[2]Phan ca HK1-2024'!$B$371:$G$555,6,0)</f>
        <v>16/09/2024</v>
      </c>
      <c r="N1125" s="33"/>
      <c r="O1125" s="2" t="s">
        <v>3647</v>
      </c>
    </row>
    <row r="1126" spans="1:43" ht="23.25" hidden="1" customHeight="1">
      <c r="A1126" s="28">
        <v>1105</v>
      </c>
      <c r="B1126" s="94" t="str">
        <f t="shared" si="18"/>
        <v>20241FL6160K19.2</v>
      </c>
      <c r="C1126" s="93" t="s">
        <v>3022</v>
      </c>
      <c r="D1126" s="139" t="str">
        <f>VLOOKUP(E1126,[2]KHĐT_HKI_K19!$G$5:$AE$771,25,0)</f>
        <v>FL6160</v>
      </c>
      <c r="E1126" s="55" t="s">
        <v>164</v>
      </c>
      <c r="F1126" s="32" t="s">
        <v>47</v>
      </c>
      <c r="G1126" s="30" t="s">
        <v>0</v>
      </c>
      <c r="H1126" s="44" t="s">
        <v>54</v>
      </c>
      <c r="I1126" s="52" t="s">
        <v>79</v>
      </c>
      <c r="J1126" s="93" t="s">
        <v>3696</v>
      </c>
      <c r="K1126" s="69"/>
      <c r="L1126" s="38">
        <v>2</v>
      </c>
      <c r="M1126" s="41" t="str">
        <f>VLOOKUP(I1126,'[2]Phan ca HK1-2024'!$B$371:$G$555,6,0)</f>
        <v>16/09/2024</v>
      </c>
      <c r="N1126" s="24"/>
      <c r="O1126" s="2" t="s">
        <v>3647</v>
      </c>
      <c r="AP1126" s="3"/>
      <c r="AQ1126" s="3"/>
    </row>
    <row r="1127" spans="1:43" ht="23.25" hidden="1" customHeight="1">
      <c r="A1127" s="28">
        <v>1106</v>
      </c>
      <c r="B1127" s="94" t="str">
        <f t="shared" si="18"/>
        <v>20241FL6160K19.2</v>
      </c>
      <c r="C1127" s="93" t="s">
        <v>3022</v>
      </c>
      <c r="D1127" s="139" t="str">
        <f>VLOOKUP(E1127,[2]KHĐT_HKI_K19!$G$5:$AE$771,25,0)</f>
        <v>FL6160</v>
      </c>
      <c r="E1127" s="55" t="s">
        <v>164</v>
      </c>
      <c r="F1127" s="32" t="s">
        <v>47</v>
      </c>
      <c r="G1127" s="30" t="s">
        <v>3</v>
      </c>
      <c r="H1127" s="44" t="s">
        <v>54</v>
      </c>
      <c r="I1127" s="52" t="s">
        <v>79</v>
      </c>
      <c r="J1127" s="93" t="s">
        <v>3696</v>
      </c>
      <c r="K1127" s="69"/>
      <c r="L1127" s="38">
        <v>2</v>
      </c>
      <c r="M1127" s="41" t="str">
        <f>VLOOKUP(I1127,'[2]Phan ca HK1-2024'!$B$371:$G$555,6,0)</f>
        <v>16/09/2024</v>
      </c>
      <c r="N1127" s="33"/>
      <c r="O1127" s="2" t="s">
        <v>3647</v>
      </c>
    </row>
    <row r="1128" spans="1:43" ht="23.25" hidden="1" customHeight="1">
      <c r="A1128" s="28">
        <v>1107</v>
      </c>
      <c r="B1128" s="94" t="str">
        <f t="shared" si="18"/>
        <v>20241FL6160K19.3</v>
      </c>
      <c r="C1128" s="93" t="s">
        <v>3025</v>
      </c>
      <c r="D1128" s="139" t="str">
        <f>VLOOKUP(E1128,[2]KHĐT_HKI_K19!$G$5:$AE$771,25,0)</f>
        <v>FL6160</v>
      </c>
      <c r="E1128" s="55" t="s">
        <v>164</v>
      </c>
      <c r="F1128" s="32" t="s">
        <v>48</v>
      </c>
      <c r="G1128" s="30" t="s">
        <v>0</v>
      </c>
      <c r="H1128" s="44" t="s">
        <v>54</v>
      </c>
      <c r="I1128" s="52" t="s">
        <v>80</v>
      </c>
      <c r="J1128" s="93" t="s">
        <v>3697</v>
      </c>
      <c r="K1128" s="69"/>
      <c r="L1128" s="38">
        <v>3</v>
      </c>
      <c r="M1128" s="41" t="str">
        <f>VLOOKUP(I1128,'[2]Phan ca HK1-2024'!$B$371:$G$555,6,0)</f>
        <v>16/09/2024</v>
      </c>
      <c r="N1128" s="24"/>
      <c r="O1128" s="2" t="s">
        <v>3647</v>
      </c>
      <c r="AP1128" s="3"/>
      <c r="AQ1128" s="3"/>
    </row>
    <row r="1129" spans="1:43" ht="23.25" hidden="1" customHeight="1">
      <c r="A1129" s="28">
        <v>1108</v>
      </c>
      <c r="B1129" s="94" t="str">
        <f t="shared" si="18"/>
        <v>20241FL6160K19.3</v>
      </c>
      <c r="C1129" s="93" t="s">
        <v>3025</v>
      </c>
      <c r="D1129" s="139" t="str">
        <f>VLOOKUP(E1129,[2]KHĐT_HKI_K19!$G$5:$AE$771,25,0)</f>
        <v>FL6160</v>
      </c>
      <c r="E1129" s="55" t="s">
        <v>164</v>
      </c>
      <c r="F1129" s="32" t="s">
        <v>48</v>
      </c>
      <c r="G1129" s="30" t="s">
        <v>3</v>
      </c>
      <c r="H1129" s="44" t="s">
        <v>54</v>
      </c>
      <c r="I1129" s="52" t="s">
        <v>80</v>
      </c>
      <c r="J1129" s="93" t="s">
        <v>3697</v>
      </c>
      <c r="K1129" s="69"/>
      <c r="L1129" s="38">
        <v>3</v>
      </c>
      <c r="M1129" s="41" t="str">
        <f>VLOOKUP(I1129,'[2]Phan ca HK1-2024'!$B$371:$G$555,6,0)</f>
        <v>16/09/2024</v>
      </c>
      <c r="N1129" s="33"/>
      <c r="O1129" s="2" t="s">
        <v>3647</v>
      </c>
    </row>
    <row r="1130" spans="1:43" ht="23.25" hidden="1" customHeight="1">
      <c r="A1130" s="28">
        <v>1109</v>
      </c>
      <c r="B1130" s="94" t="str">
        <f t="shared" si="18"/>
        <v>20241FL6160K19.4</v>
      </c>
      <c r="C1130" s="93" t="s">
        <v>3028</v>
      </c>
      <c r="D1130" s="139" t="str">
        <f>VLOOKUP(E1130,[2]KHĐT_HKI_K19!$G$5:$AE$771,25,0)</f>
        <v>FL6160</v>
      </c>
      <c r="E1130" s="55" t="s">
        <v>164</v>
      </c>
      <c r="F1130" s="32" t="s">
        <v>45</v>
      </c>
      <c r="G1130" s="30" t="s">
        <v>0</v>
      </c>
      <c r="H1130" s="44" t="s">
        <v>54</v>
      </c>
      <c r="I1130" s="52" t="s">
        <v>80</v>
      </c>
      <c r="J1130" s="93" t="s">
        <v>3697</v>
      </c>
      <c r="K1130" s="69"/>
      <c r="L1130" s="38">
        <v>4</v>
      </c>
      <c r="M1130" s="41" t="str">
        <f>VLOOKUP(I1130,'[2]Phan ca HK1-2024'!$B$371:$G$555,6,0)</f>
        <v>16/09/2024</v>
      </c>
      <c r="N1130" s="24"/>
      <c r="O1130" s="2" t="s">
        <v>3647</v>
      </c>
      <c r="AP1130" s="3"/>
      <c r="AQ1130" s="3"/>
    </row>
    <row r="1131" spans="1:43" ht="23.25" hidden="1" customHeight="1">
      <c r="A1131" s="28">
        <v>1110</v>
      </c>
      <c r="B1131" s="94" t="str">
        <f t="shared" si="18"/>
        <v>20241FL6160K19.4</v>
      </c>
      <c r="C1131" s="93" t="s">
        <v>3028</v>
      </c>
      <c r="D1131" s="139" t="str">
        <f>VLOOKUP(E1131,[2]KHĐT_HKI_K19!$G$5:$AE$771,25,0)</f>
        <v>FL6160</v>
      </c>
      <c r="E1131" s="55" t="s">
        <v>164</v>
      </c>
      <c r="F1131" s="32" t="s">
        <v>45</v>
      </c>
      <c r="G1131" s="30" t="s">
        <v>3</v>
      </c>
      <c r="H1131" s="44" t="s">
        <v>54</v>
      </c>
      <c r="I1131" s="52" t="s">
        <v>80</v>
      </c>
      <c r="J1131" s="93" t="s">
        <v>3697</v>
      </c>
      <c r="K1131" s="69"/>
      <c r="L1131" s="38">
        <v>4</v>
      </c>
      <c r="M1131" s="41" t="str">
        <f>VLOOKUP(I1131,'[2]Phan ca HK1-2024'!$B$371:$G$555,6,0)</f>
        <v>16/09/2024</v>
      </c>
      <c r="N1131" s="33"/>
      <c r="O1131" s="2" t="s">
        <v>3647</v>
      </c>
    </row>
    <row r="1132" spans="1:43" ht="23.25" hidden="1" customHeight="1">
      <c r="A1132" s="28">
        <v>1111</v>
      </c>
      <c r="B1132" s="94" t="str">
        <f t="shared" si="18"/>
        <v>20241FL6160K19.5</v>
      </c>
      <c r="C1132" s="93" t="s">
        <v>3031</v>
      </c>
      <c r="D1132" s="139" t="str">
        <f>VLOOKUP(E1132,[2]KHĐT_HKI_K19!$G$5:$AE$771,25,0)</f>
        <v>FL6160</v>
      </c>
      <c r="E1132" s="55" t="s">
        <v>164</v>
      </c>
      <c r="F1132" s="32" t="s">
        <v>46</v>
      </c>
      <c r="G1132" s="30" t="s">
        <v>0</v>
      </c>
      <c r="H1132" s="44" t="s">
        <v>456</v>
      </c>
      <c r="I1132" s="52" t="s">
        <v>81</v>
      </c>
      <c r="J1132" s="93" t="s">
        <v>3698</v>
      </c>
      <c r="K1132" s="69"/>
      <c r="L1132" s="38">
        <v>5</v>
      </c>
      <c r="M1132" s="41" t="str">
        <f>VLOOKUP(I1132,'[2]Phan ca HK1-2024'!$B$371:$G$555,6,0)</f>
        <v>16/09/2024</v>
      </c>
      <c r="N1132" s="24"/>
      <c r="O1132" s="2" t="s">
        <v>3647</v>
      </c>
      <c r="AP1132" s="3"/>
      <c r="AQ1132" s="3"/>
    </row>
    <row r="1133" spans="1:43" ht="23.25" hidden="1" customHeight="1">
      <c r="A1133" s="28">
        <v>1112</v>
      </c>
      <c r="B1133" s="94" t="str">
        <f t="shared" si="18"/>
        <v>20241FL6160K19.5</v>
      </c>
      <c r="C1133" s="93" t="s">
        <v>3031</v>
      </c>
      <c r="D1133" s="139" t="str">
        <f>VLOOKUP(E1133,[2]KHĐT_HKI_K19!$G$5:$AE$771,25,0)</f>
        <v>FL6160</v>
      </c>
      <c r="E1133" s="55" t="s">
        <v>164</v>
      </c>
      <c r="F1133" s="32" t="s">
        <v>46</v>
      </c>
      <c r="G1133" s="30" t="s">
        <v>3</v>
      </c>
      <c r="H1133" s="44" t="s">
        <v>456</v>
      </c>
      <c r="I1133" s="52" t="s">
        <v>81</v>
      </c>
      <c r="J1133" s="93" t="s">
        <v>3698</v>
      </c>
      <c r="K1133" s="69"/>
      <c r="L1133" s="38">
        <v>5</v>
      </c>
      <c r="M1133" s="41" t="str">
        <f>VLOOKUP(I1133,'[2]Phan ca HK1-2024'!$B$371:$G$555,6,0)</f>
        <v>16/09/2024</v>
      </c>
      <c r="N1133" s="33"/>
      <c r="O1133" s="2" t="s">
        <v>3647</v>
      </c>
    </row>
    <row r="1134" spans="1:43" ht="23.25" hidden="1" customHeight="1">
      <c r="A1134" s="28">
        <v>1113</v>
      </c>
      <c r="B1134" s="94" t="str">
        <f t="shared" si="18"/>
        <v>20241FL6160K19.6</v>
      </c>
      <c r="C1134" s="93" t="s">
        <v>3034</v>
      </c>
      <c r="D1134" s="139" t="str">
        <f>VLOOKUP(E1134,[2]KHĐT_HKI_K19!$G$5:$AE$771,25,0)</f>
        <v>FL6160</v>
      </c>
      <c r="E1134" s="55" t="s">
        <v>164</v>
      </c>
      <c r="F1134" s="32" t="s">
        <v>47</v>
      </c>
      <c r="G1134" s="30" t="s">
        <v>0</v>
      </c>
      <c r="H1134" s="44" t="s">
        <v>456</v>
      </c>
      <c r="I1134" s="52" t="s">
        <v>81</v>
      </c>
      <c r="J1134" s="93" t="s">
        <v>3698</v>
      </c>
      <c r="K1134" s="69"/>
      <c r="L1134" s="38">
        <v>6</v>
      </c>
      <c r="M1134" s="41" t="str">
        <f>VLOOKUP(I1134,'[2]Phan ca HK1-2024'!$B$371:$G$555,6,0)</f>
        <v>16/09/2024</v>
      </c>
      <c r="N1134" s="24"/>
      <c r="O1134" s="2" t="s">
        <v>3647</v>
      </c>
      <c r="AP1134" s="3"/>
      <c r="AQ1134" s="3"/>
    </row>
    <row r="1135" spans="1:43" ht="23.25" hidden="1" customHeight="1">
      <c r="A1135" s="28">
        <v>1114</v>
      </c>
      <c r="B1135" s="94" t="str">
        <f t="shared" si="18"/>
        <v>20241FL6160K19.6</v>
      </c>
      <c r="C1135" s="93" t="s">
        <v>3034</v>
      </c>
      <c r="D1135" s="139" t="str">
        <f>VLOOKUP(E1135,[2]KHĐT_HKI_K19!$G$5:$AE$771,25,0)</f>
        <v>FL6160</v>
      </c>
      <c r="E1135" s="55" t="s">
        <v>164</v>
      </c>
      <c r="F1135" s="32" t="s">
        <v>47</v>
      </c>
      <c r="G1135" s="30" t="s">
        <v>3</v>
      </c>
      <c r="H1135" s="44" t="s">
        <v>456</v>
      </c>
      <c r="I1135" s="52" t="s">
        <v>81</v>
      </c>
      <c r="J1135" s="93" t="s">
        <v>3698</v>
      </c>
      <c r="K1135" s="69"/>
      <c r="L1135" s="38">
        <v>6</v>
      </c>
      <c r="M1135" s="41" t="str">
        <f>VLOOKUP(I1135,'[2]Phan ca HK1-2024'!$B$371:$G$555,6,0)</f>
        <v>16/09/2024</v>
      </c>
      <c r="N1135" s="33"/>
      <c r="O1135" s="2" t="s">
        <v>3647</v>
      </c>
    </row>
    <row r="1136" spans="1:43" ht="23.25" hidden="1" customHeight="1">
      <c r="A1136" s="28">
        <v>1115</v>
      </c>
      <c r="B1136" s="94" t="str">
        <f t="shared" si="18"/>
        <v>20241FL6160K19.7</v>
      </c>
      <c r="C1136" s="93" t="s">
        <v>3037</v>
      </c>
      <c r="D1136" s="139" t="str">
        <f>VLOOKUP(E1136,[2]KHĐT_HKI_K19!$G$5:$AE$771,25,0)</f>
        <v>FL6160</v>
      </c>
      <c r="E1136" s="55" t="s">
        <v>164</v>
      </c>
      <c r="F1136" s="32" t="s">
        <v>48</v>
      </c>
      <c r="G1136" s="30" t="s">
        <v>0</v>
      </c>
      <c r="H1136" s="44" t="s">
        <v>456</v>
      </c>
      <c r="I1136" s="52" t="s">
        <v>82</v>
      </c>
      <c r="J1136" s="93" t="s">
        <v>3699</v>
      </c>
      <c r="K1136" s="69"/>
      <c r="L1136" s="38">
        <v>7</v>
      </c>
      <c r="M1136" s="41" t="str">
        <f>VLOOKUP(I1136,'[2]Phan ca HK1-2024'!$B$371:$G$555,6,0)</f>
        <v>16/09/2024</v>
      </c>
      <c r="N1136" s="24"/>
      <c r="O1136" s="2" t="s">
        <v>3647</v>
      </c>
      <c r="AP1136" s="3"/>
      <c r="AQ1136" s="3"/>
    </row>
    <row r="1137" spans="1:43" ht="23.25" hidden="1" customHeight="1">
      <c r="A1137" s="28">
        <v>1116</v>
      </c>
      <c r="B1137" s="94" t="str">
        <f t="shared" si="18"/>
        <v>20241FL6160K19.7</v>
      </c>
      <c r="C1137" s="93" t="s">
        <v>3037</v>
      </c>
      <c r="D1137" s="139" t="str">
        <f>VLOOKUP(E1137,[2]KHĐT_HKI_K19!$G$5:$AE$771,25,0)</f>
        <v>FL6160</v>
      </c>
      <c r="E1137" s="55" t="s">
        <v>164</v>
      </c>
      <c r="F1137" s="32" t="s">
        <v>48</v>
      </c>
      <c r="G1137" s="30" t="s">
        <v>3</v>
      </c>
      <c r="H1137" s="44" t="s">
        <v>456</v>
      </c>
      <c r="I1137" s="52" t="s">
        <v>82</v>
      </c>
      <c r="J1137" s="93" t="s">
        <v>3699</v>
      </c>
      <c r="K1137" s="69"/>
      <c r="L1137" s="38">
        <v>7</v>
      </c>
      <c r="M1137" s="41" t="str">
        <f>VLOOKUP(I1137,'[2]Phan ca HK1-2024'!$B$371:$G$555,6,0)</f>
        <v>16/09/2024</v>
      </c>
      <c r="N1137" s="33"/>
      <c r="O1137" s="2" t="s">
        <v>3647</v>
      </c>
    </row>
    <row r="1138" spans="1:43" ht="23.25" hidden="1" customHeight="1">
      <c r="A1138" s="28">
        <v>1117</v>
      </c>
      <c r="B1138" s="94" t="str">
        <f t="shared" ref="B1138:B1201" si="19">CONCATENATE(20241,$D1138,"K19.",$L1138)</f>
        <v>20241FL6160K19.8</v>
      </c>
      <c r="C1138" s="93" t="s">
        <v>3040</v>
      </c>
      <c r="D1138" s="139" t="str">
        <f>VLOOKUP(E1138,[2]KHĐT_HKI_K19!$G$5:$AE$771,25,0)</f>
        <v>FL6160</v>
      </c>
      <c r="E1138" s="55" t="s">
        <v>164</v>
      </c>
      <c r="F1138" s="32" t="s">
        <v>45</v>
      </c>
      <c r="G1138" s="30" t="s">
        <v>0</v>
      </c>
      <c r="H1138" s="44" t="s">
        <v>456</v>
      </c>
      <c r="I1138" s="52" t="s">
        <v>82</v>
      </c>
      <c r="J1138" s="93" t="s">
        <v>3699</v>
      </c>
      <c r="K1138" s="69"/>
      <c r="L1138" s="38">
        <v>8</v>
      </c>
      <c r="M1138" s="41" t="str">
        <f>VLOOKUP(I1138,'[2]Phan ca HK1-2024'!$B$371:$G$555,6,0)</f>
        <v>16/09/2024</v>
      </c>
      <c r="N1138" s="24"/>
      <c r="O1138" s="2" t="s">
        <v>3647</v>
      </c>
      <c r="AP1138" s="3"/>
      <c r="AQ1138" s="3"/>
    </row>
    <row r="1139" spans="1:43" ht="23.25" hidden="1" customHeight="1">
      <c r="A1139" s="28">
        <v>1118</v>
      </c>
      <c r="B1139" s="94" t="str">
        <f t="shared" si="19"/>
        <v>20241FL6160K19.8</v>
      </c>
      <c r="C1139" s="93" t="s">
        <v>3040</v>
      </c>
      <c r="D1139" s="139" t="str">
        <f>VLOOKUP(E1139,[2]KHĐT_HKI_K19!$G$5:$AE$771,25,0)</f>
        <v>FL6160</v>
      </c>
      <c r="E1139" s="55" t="s">
        <v>164</v>
      </c>
      <c r="F1139" s="32" t="s">
        <v>45</v>
      </c>
      <c r="G1139" s="30" t="s">
        <v>3</v>
      </c>
      <c r="H1139" s="44" t="s">
        <v>456</v>
      </c>
      <c r="I1139" s="52" t="s">
        <v>82</v>
      </c>
      <c r="J1139" s="93" t="s">
        <v>3699</v>
      </c>
      <c r="K1139" s="69"/>
      <c r="L1139" s="38">
        <v>8</v>
      </c>
      <c r="M1139" s="41" t="str">
        <f>VLOOKUP(I1139,'[2]Phan ca HK1-2024'!$B$371:$G$555,6,0)</f>
        <v>16/09/2024</v>
      </c>
      <c r="N1139" s="33"/>
      <c r="O1139" s="2" t="s">
        <v>3647</v>
      </c>
    </row>
    <row r="1140" spans="1:43" ht="23.25" hidden="1" customHeight="1">
      <c r="A1140" s="28">
        <v>1119</v>
      </c>
      <c r="B1140" s="94" t="str">
        <f t="shared" si="19"/>
        <v>20241FL6160K19.9</v>
      </c>
      <c r="C1140" s="93" t="s">
        <v>3043</v>
      </c>
      <c r="D1140" s="139" t="str">
        <f>VLOOKUP(E1140,[2]KHĐT_HKI_K19!$G$5:$AE$771,25,0)</f>
        <v>FL6160</v>
      </c>
      <c r="E1140" s="55" t="s">
        <v>164</v>
      </c>
      <c r="F1140" s="32" t="s">
        <v>46</v>
      </c>
      <c r="G1140" s="30" t="s">
        <v>1</v>
      </c>
      <c r="H1140" s="44" t="s">
        <v>54</v>
      </c>
      <c r="I1140" s="52" t="s">
        <v>83</v>
      </c>
      <c r="J1140" s="93" t="s">
        <v>3700</v>
      </c>
      <c r="K1140" s="69"/>
      <c r="L1140" s="38">
        <v>9</v>
      </c>
      <c r="M1140" s="41" t="str">
        <f>VLOOKUP(I1140,'[2]Phan ca HK1-2024'!$B$371:$G$555,6,0)</f>
        <v>16/09/2024</v>
      </c>
      <c r="N1140" s="33"/>
      <c r="O1140" s="2" t="s">
        <v>3647</v>
      </c>
    </row>
    <row r="1141" spans="1:43" ht="23.25" hidden="1" customHeight="1">
      <c r="A1141" s="28">
        <v>1120</v>
      </c>
      <c r="B1141" s="94" t="str">
        <f t="shared" si="19"/>
        <v>20241FL6160K19.9</v>
      </c>
      <c r="C1141" s="93" t="s">
        <v>3043</v>
      </c>
      <c r="D1141" s="139" t="str">
        <f>VLOOKUP(E1141,[2]KHĐT_HKI_K19!$G$5:$AE$771,25,0)</f>
        <v>FL6160</v>
      </c>
      <c r="E1141" s="55" t="s">
        <v>164</v>
      </c>
      <c r="F1141" s="32" t="s">
        <v>46</v>
      </c>
      <c r="G1141" s="30" t="s">
        <v>4</v>
      </c>
      <c r="H1141" s="44" t="s">
        <v>54</v>
      </c>
      <c r="I1141" s="52" t="s">
        <v>83</v>
      </c>
      <c r="J1141" s="93" t="s">
        <v>3700</v>
      </c>
      <c r="K1141" s="69"/>
      <c r="L1141" s="38">
        <v>9</v>
      </c>
      <c r="M1141" s="41" t="str">
        <f>VLOOKUP(I1141,'[2]Phan ca HK1-2024'!$B$371:$G$555,6,0)</f>
        <v>16/09/2024</v>
      </c>
      <c r="N1141" s="33"/>
      <c r="O1141" s="2" t="s">
        <v>3647</v>
      </c>
    </row>
    <row r="1142" spans="1:43" ht="23.25" hidden="1" customHeight="1">
      <c r="A1142" s="28">
        <v>1121</v>
      </c>
      <c r="B1142" s="94" t="str">
        <f t="shared" si="19"/>
        <v>20241FL6160K19.10</v>
      </c>
      <c r="C1142" s="93" t="s">
        <v>3046</v>
      </c>
      <c r="D1142" s="139" t="str">
        <f>VLOOKUP(E1142,[2]KHĐT_HKI_K19!$G$5:$AE$771,25,0)</f>
        <v>FL6160</v>
      </c>
      <c r="E1142" s="55" t="s">
        <v>164</v>
      </c>
      <c r="F1142" s="32" t="s">
        <v>47</v>
      </c>
      <c r="G1142" s="30" t="s">
        <v>1</v>
      </c>
      <c r="H1142" s="44" t="s">
        <v>54</v>
      </c>
      <c r="I1142" s="52" t="s">
        <v>83</v>
      </c>
      <c r="J1142" s="93" t="s">
        <v>3700</v>
      </c>
      <c r="K1142" s="69"/>
      <c r="L1142" s="38">
        <v>10</v>
      </c>
      <c r="M1142" s="41" t="str">
        <f>VLOOKUP(I1142,'[2]Phan ca HK1-2024'!$B$371:$G$555,6,0)</f>
        <v>16/09/2024</v>
      </c>
      <c r="N1142" s="33"/>
      <c r="O1142" s="2" t="s">
        <v>3647</v>
      </c>
    </row>
    <row r="1143" spans="1:43" ht="23.25" hidden="1" customHeight="1">
      <c r="A1143" s="28">
        <v>1122</v>
      </c>
      <c r="B1143" s="94" t="str">
        <f t="shared" si="19"/>
        <v>20241FL6160K19.10</v>
      </c>
      <c r="C1143" s="93" t="s">
        <v>3046</v>
      </c>
      <c r="D1143" s="139" t="str">
        <f>VLOOKUP(E1143,[2]KHĐT_HKI_K19!$G$5:$AE$771,25,0)</f>
        <v>FL6160</v>
      </c>
      <c r="E1143" s="55" t="s">
        <v>164</v>
      </c>
      <c r="F1143" s="32" t="s">
        <v>47</v>
      </c>
      <c r="G1143" s="30" t="s">
        <v>4</v>
      </c>
      <c r="H1143" s="44" t="s">
        <v>54</v>
      </c>
      <c r="I1143" s="52" t="s">
        <v>83</v>
      </c>
      <c r="J1143" s="93" t="s">
        <v>3700</v>
      </c>
      <c r="K1143" s="69"/>
      <c r="L1143" s="38">
        <v>10</v>
      </c>
      <c r="M1143" s="41" t="str">
        <f>VLOOKUP(I1143,'[2]Phan ca HK1-2024'!$B$371:$G$555,6,0)</f>
        <v>16/09/2024</v>
      </c>
      <c r="N1143" s="33"/>
      <c r="O1143" s="2" t="s">
        <v>3647</v>
      </c>
    </row>
    <row r="1144" spans="1:43" ht="23.25" hidden="1" customHeight="1">
      <c r="A1144" s="28">
        <v>1123</v>
      </c>
      <c r="B1144" s="94" t="str">
        <f t="shared" si="19"/>
        <v>20241FL6160K19.11</v>
      </c>
      <c r="C1144" s="93" t="s">
        <v>3049</v>
      </c>
      <c r="D1144" s="139" t="str">
        <f>VLOOKUP(E1144,[2]KHĐT_HKI_K19!$G$5:$AE$771,25,0)</f>
        <v>FL6160</v>
      </c>
      <c r="E1144" s="55" t="s">
        <v>164</v>
      </c>
      <c r="F1144" s="32" t="s">
        <v>48</v>
      </c>
      <c r="G1144" s="30" t="s">
        <v>1</v>
      </c>
      <c r="H1144" s="44" t="s">
        <v>54</v>
      </c>
      <c r="I1144" s="52" t="s">
        <v>84</v>
      </c>
      <c r="J1144" s="93" t="s">
        <v>3701</v>
      </c>
      <c r="K1144" s="69"/>
      <c r="L1144" s="38">
        <v>11</v>
      </c>
      <c r="M1144" s="41" t="str">
        <f>VLOOKUP(I1144,'[2]Phan ca HK1-2024'!$B$371:$G$555,6,0)</f>
        <v>16/09/2024</v>
      </c>
      <c r="N1144" s="33"/>
      <c r="O1144" s="2" t="s">
        <v>3647</v>
      </c>
    </row>
    <row r="1145" spans="1:43" ht="23.25" hidden="1" customHeight="1">
      <c r="A1145" s="28">
        <v>1124</v>
      </c>
      <c r="B1145" s="94" t="str">
        <f t="shared" si="19"/>
        <v>20241FL6160K19.11</v>
      </c>
      <c r="C1145" s="93" t="s">
        <v>3049</v>
      </c>
      <c r="D1145" s="139" t="str">
        <f>VLOOKUP(E1145,[2]KHĐT_HKI_K19!$G$5:$AE$771,25,0)</f>
        <v>FL6160</v>
      </c>
      <c r="E1145" s="55" t="s">
        <v>164</v>
      </c>
      <c r="F1145" s="32" t="s">
        <v>48</v>
      </c>
      <c r="G1145" s="30" t="s">
        <v>4</v>
      </c>
      <c r="H1145" s="44" t="s">
        <v>54</v>
      </c>
      <c r="I1145" s="52" t="s">
        <v>84</v>
      </c>
      <c r="J1145" s="93" t="s">
        <v>3701</v>
      </c>
      <c r="K1145" s="69"/>
      <c r="L1145" s="38">
        <v>11</v>
      </c>
      <c r="M1145" s="41" t="str">
        <f>VLOOKUP(I1145,'[2]Phan ca HK1-2024'!$B$371:$G$555,6,0)</f>
        <v>16/09/2024</v>
      </c>
      <c r="N1145" s="33"/>
      <c r="O1145" s="2" t="s">
        <v>3647</v>
      </c>
    </row>
    <row r="1146" spans="1:43" ht="23.25" hidden="1" customHeight="1">
      <c r="A1146" s="28">
        <v>1125</v>
      </c>
      <c r="B1146" s="94" t="str">
        <f t="shared" si="19"/>
        <v>20241FL6160K19.12</v>
      </c>
      <c r="C1146" s="93" t="s">
        <v>3052</v>
      </c>
      <c r="D1146" s="139" t="str">
        <f>VLOOKUP(E1146,[2]KHĐT_HKI_K19!$G$5:$AE$771,25,0)</f>
        <v>FL6160</v>
      </c>
      <c r="E1146" s="55" t="s">
        <v>164</v>
      </c>
      <c r="F1146" s="32" t="s">
        <v>45</v>
      </c>
      <c r="G1146" s="30" t="s">
        <v>1</v>
      </c>
      <c r="H1146" s="44" t="s">
        <v>54</v>
      </c>
      <c r="I1146" s="52" t="s">
        <v>84</v>
      </c>
      <c r="J1146" s="93" t="s">
        <v>3701</v>
      </c>
      <c r="K1146" s="69"/>
      <c r="L1146" s="38">
        <v>12</v>
      </c>
      <c r="M1146" s="41" t="str">
        <f>VLOOKUP(I1146,'[2]Phan ca HK1-2024'!$B$371:$G$555,6,0)</f>
        <v>16/09/2024</v>
      </c>
      <c r="N1146" s="33"/>
      <c r="O1146" s="2" t="s">
        <v>3647</v>
      </c>
    </row>
    <row r="1147" spans="1:43" ht="23.25" hidden="1" customHeight="1">
      <c r="A1147" s="28">
        <v>1126</v>
      </c>
      <c r="B1147" s="94" t="str">
        <f t="shared" si="19"/>
        <v>20241FL6160K19.12</v>
      </c>
      <c r="C1147" s="93" t="s">
        <v>3052</v>
      </c>
      <c r="D1147" s="139" t="str">
        <f>VLOOKUP(E1147,[2]KHĐT_HKI_K19!$G$5:$AE$771,25,0)</f>
        <v>FL6160</v>
      </c>
      <c r="E1147" s="55" t="s">
        <v>164</v>
      </c>
      <c r="F1147" s="32" t="s">
        <v>45</v>
      </c>
      <c r="G1147" s="30" t="s">
        <v>4</v>
      </c>
      <c r="H1147" s="44" t="s">
        <v>54</v>
      </c>
      <c r="I1147" s="52" t="s">
        <v>84</v>
      </c>
      <c r="J1147" s="93" t="s">
        <v>3701</v>
      </c>
      <c r="K1147" s="69"/>
      <c r="L1147" s="38">
        <v>12</v>
      </c>
      <c r="M1147" s="41" t="str">
        <f>VLOOKUP(I1147,'[2]Phan ca HK1-2024'!$B$371:$G$555,6,0)</f>
        <v>16/09/2024</v>
      </c>
      <c r="N1147" s="33"/>
      <c r="O1147" s="2" t="s">
        <v>3647</v>
      </c>
    </row>
    <row r="1148" spans="1:43" ht="23.25" hidden="1" customHeight="1">
      <c r="A1148" s="28">
        <v>1127</v>
      </c>
      <c r="B1148" s="94" t="str">
        <f t="shared" si="19"/>
        <v>20241FL6160K19.13</v>
      </c>
      <c r="C1148" s="93" t="s">
        <v>3055</v>
      </c>
      <c r="D1148" s="139" t="str">
        <f>VLOOKUP(E1148,[2]KHĐT_HKI_K19!$G$5:$AE$771,25,0)</f>
        <v>FL6160</v>
      </c>
      <c r="E1148" s="55" t="s">
        <v>164</v>
      </c>
      <c r="F1148" s="32" t="s">
        <v>46</v>
      </c>
      <c r="G1148" s="30" t="s">
        <v>0</v>
      </c>
      <c r="H1148" s="44" t="s">
        <v>56</v>
      </c>
      <c r="I1148" s="52" t="s">
        <v>85</v>
      </c>
      <c r="J1148" s="93" t="s">
        <v>3695</v>
      </c>
      <c r="K1148" s="69"/>
      <c r="L1148" s="38">
        <v>13</v>
      </c>
      <c r="M1148" s="41" t="str">
        <f>VLOOKUP(I1148,'[2]Phan ca HK1-2024'!$B$371:$G$555,6,0)</f>
        <v>16/09/2024</v>
      </c>
      <c r="N1148" s="24"/>
      <c r="O1148" s="2" t="s">
        <v>3647</v>
      </c>
      <c r="AP1148" s="3"/>
      <c r="AQ1148" s="3"/>
    </row>
    <row r="1149" spans="1:43" ht="23.25" hidden="1" customHeight="1">
      <c r="A1149" s="28">
        <v>1128</v>
      </c>
      <c r="B1149" s="94" t="str">
        <f t="shared" si="19"/>
        <v>20241FL6160K19.13</v>
      </c>
      <c r="C1149" s="93" t="s">
        <v>3055</v>
      </c>
      <c r="D1149" s="139" t="str">
        <f>VLOOKUP(E1149,[2]KHĐT_HKI_K19!$G$5:$AE$771,25,0)</f>
        <v>FL6160</v>
      </c>
      <c r="E1149" s="55" t="s">
        <v>164</v>
      </c>
      <c r="F1149" s="32" t="s">
        <v>46</v>
      </c>
      <c r="G1149" s="30" t="s">
        <v>3</v>
      </c>
      <c r="H1149" s="44" t="s">
        <v>56</v>
      </c>
      <c r="I1149" s="52" t="s">
        <v>85</v>
      </c>
      <c r="J1149" s="93" t="s">
        <v>3695</v>
      </c>
      <c r="K1149" s="69"/>
      <c r="L1149" s="38">
        <v>13</v>
      </c>
      <c r="M1149" s="41" t="str">
        <f>VLOOKUP(I1149,'[2]Phan ca HK1-2024'!$B$371:$G$555,6,0)</f>
        <v>16/09/2024</v>
      </c>
      <c r="N1149" s="33"/>
      <c r="O1149" s="2" t="s">
        <v>3647</v>
      </c>
    </row>
    <row r="1150" spans="1:43" ht="23.25" hidden="1" customHeight="1">
      <c r="A1150" s="28">
        <v>1129</v>
      </c>
      <c r="B1150" s="94" t="str">
        <f t="shared" si="19"/>
        <v>20241FL6160K19.14</v>
      </c>
      <c r="C1150" s="93" t="s">
        <v>3058</v>
      </c>
      <c r="D1150" s="139" t="str">
        <f>VLOOKUP(E1150,[2]KHĐT_HKI_K19!$G$5:$AE$771,25,0)</f>
        <v>FL6160</v>
      </c>
      <c r="E1150" s="55" t="s">
        <v>164</v>
      </c>
      <c r="F1150" s="32" t="s">
        <v>47</v>
      </c>
      <c r="G1150" s="30" t="s">
        <v>0</v>
      </c>
      <c r="H1150" s="44" t="s">
        <v>56</v>
      </c>
      <c r="I1150" s="52" t="s">
        <v>85</v>
      </c>
      <c r="J1150" s="93" t="s">
        <v>3695</v>
      </c>
      <c r="K1150" s="69"/>
      <c r="L1150" s="38">
        <v>14</v>
      </c>
      <c r="M1150" s="41" t="str">
        <f>VLOOKUP(I1150,'[2]Phan ca HK1-2024'!$B$371:$G$555,6,0)</f>
        <v>16/09/2024</v>
      </c>
      <c r="N1150" s="24"/>
      <c r="O1150" s="2" t="s">
        <v>3647</v>
      </c>
      <c r="AP1150" s="3"/>
      <c r="AQ1150" s="3"/>
    </row>
    <row r="1151" spans="1:43" ht="23.25" hidden="1" customHeight="1">
      <c r="A1151" s="28">
        <v>1130</v>
      </c>
      <c r="B1151" s="94" t="str">
        <f t="shared" si="19"/>
        <v>20241FL6160K19.14</v>
      </c>
      <c r="C1151" s="93" t="s">
        <v>3058</v>
      </c>
      <c r="D1151" s="139" t="str">
        <f>VLOOKUP(E1151,[2]KHĐT_HKI_K19!$G$5:$AE$771,25,0)</f>
        <v>FL6160</v>
      </c>
      <c r="E1151" s="55" t="s">
        <v>164</v>
      </c>
      <c r="F1151" s="32" t="s">
        <v>47</v>
      </c>
      <c r="G1151" s="30" t="s">
        <v>3</v>
      </c>
      <c r="H1151" s="44" t="s">
        <v>56</v>
      </c>
      <c r="I1151" s="52" t="s">
        <v>85</v>
      </c>
      <c r="J1151" s="93" t="s">
        <v>3695</v>
      </c>
      <c r="K1151" s="69"/>
      <c r="L1151" s="38">
        <v>14</v>
      </c>
      <c r="M1151" s="41" t="str">
        <f>VLOOKUP(I1151,'[2]Phan ca HK1-2024'!$B$371:$G$555,6,0)</f>
        <v>16/09/2024</v>
      </c>
      <c r="N1151" s="33"/>
      <c r="O1151" s="2" t="s">
        <v>3647</v>
      </c>
    </row>
    <row r="1152" spans="1:43" ht="23.25" hidden="1" customHeight="1">
      <c r="A1152" s="28">
        <v>1131</v>
      </c>
      <c r="B1152" s="94" t="str">
        <f t="shared" si="19"/>
        <v>20241FL6160K19.15</v>
      </c>
      <c r="C1152" s="93" t="s">
        <v>3061</v>
      </c>
      <c r="D1152" s="139" t="str">
        <f>VLOOKUP(E1152,[2]KHĐT_HKI_K19!$G$5:$AE$771,25,0)</f>
        <v>FL6160</v>
      </c>
      <c r="E1152" s="55" t="s">
        <v>164</v>
      </c>
      <c r="F1152" s="32" t="s">
        <v>48</v>
      </c>
      <c r="G1152" s="30" t="s">
        <v>0</v>
      </c>
      <c r="H1152" s="44" t="s">
        <v>56</v>
      </c>
      <c r="I1152" s="52" t="s">
        <v>86</v>
      </c>
      <c r="J1152" s="93" t="s">
        <v>3702</v>
      </c>
      <c r="K1152" s="69"/>
      <c r="L1152" s="38">
        <v>15</v>
      </c>
      <c r="M1152" s="41" t="str">
        <f>VLOOKUP(I1152,'[2]Phan ca HK1-2024'!$B$371:$G$555,6,0)</f>
        <v>16/09/2024</v>
      </c>
      <c r="N1152" s="24"/>
      <c r="O1152" s="2" t="s">
        <v>3647</v>
      </c>
      <c r="AP1152" s="3"/>
      <c r="AQ1152" s="3"/>
    </row>
    <row r="1153" spans="1:43" ht="23.25" hidden="1" customHeight="1">
      <c r="A1153" s="28">
        <v>1132</v>
      </c>
      <c r="B1153" s="94" t="str">
        <f t="shared" si="19"/>
        <v>20241FL6160K19.15</v>
      </c>
      <c r="C1153" s="93" t="s">
        <v>3061</v>
      </c>
      <c r="D1153" s="139" t="str">
        <f>VLOOKUP(E1153,[2]KHĐT_HKI_K19!$G$5:$AE$771,25,0)</f>
        <v>FL6160</v>
      </c>
      <c r="E1153" s="55" t="s">
        <v>164</v>
      </c>
      <c r="F1153" s="32" t="s">
        <v>48</v>
      </c>
      <c r="G1153" s="30" t="s">
        <v>3</v>
      </c>
      <c r="H1153" s="44" t="s">
        <v>56</v>
      </c>
      <c r="I1153" s="52" t="s">
        <v>86</v>
      </c>
      <c r="J1153" s="93" t="s">
        <v>3702</v>
      </c>
      <c r="K1153" s="69"/>
      <c r="L1153" s="38">
        <v>15</v>
      </c>
      <c r="M1153" s="41" t="str">
        <f>VLOOKUP(I1153,'[2]Phan ca HK1-2024'!$B$371:$G$555,6,0)</f>
        <v>16/09/2024</v>
      </c>
      <c r="N1153" s="33"/>
      <c r="O1153" s="2" t="s">
        <v>3647</v>
      </c>
    </row>
    <row r="1154" spans="1:43" ht="23.25" hidden="1" customHeight="1">
      <c r="A1154" s="28">
        <v>1133</v>
      </c>
      <c r="B1154" s="94" t="str">
        <f t="shared" si="19"/>
        <v>20241FL6160K19.16</v>
      </c>
      <c r="C1154" s="93" t="s">
        <v>3064</v>
      </c>
      <c r="D1154" s="139" t="str">
        <f>VLOOKUP(E1154,[2]KHĐT_HKI_K19!$G$5:$AE$771,25,0)</f>
        <v>FL6160</v>
      </c>
      <c r="E1154" s="55" t="s">
        <v>164</v>
      </c>
      <c r="F1154" s="32" t="s">
        <v>45</v>
      </c>
      <c r="G1154" s="30" t="s">
        <v>0</v>
      </c>
      <c r="H1154" s="44" t="s">
        <v>56</v>
      </c>
      <c r="I1154" s="52" t="s">
        <v>86</v>
      </c>
      <c r="J1154" s="93" t="s">
        <v>3702</v>
      </c>
      <c r="K1154" s="69"/>
      <c r="L1154" s="38">
        <v>16</v>
      </c>
      <c r="M1154" s="41" t="str">
        <f>VLOOKUP(I1154,'[2]Phan ca HK1-2024'!$B$371:$G$555,6,0)</f>
        <v>16/09/2024</v>
      </c>
      <c r="N1154" s="24"/>
      <c r="O1154" s="2" t="s">
        <v>3647</v>
      </c>
      <c r="AP1154" s="3"/>
      <c r="AQ1154" s="3"/>
    </row>
    <row r="1155" spans="1:43" ht="23.25" hidden="1" customHeight="1">
      <c r="A1155" s="28">
        <v>1134</v>
      </c>
      <c r="B1155" s="94" t="str">
        <f t="shared" si="19"/>
        <v>20241FL6160K19.16</v>
      </c>
      <c r="C1155" s="93" t="s">
        <v>3064</v>
      </c>
      <c r="D1155" s="139" t="str">
        <f>VLOOKUP(E1155,[2]KHĐT_HKI_K19!$G$5:$AE$771,25,0)</f>
        <v>FL6160</v>
      </c>
      <c r="E1155" s="55" t="s">
        <v>164</v>
      </c>
      <c r="F1155" s="32" t="s">
        <v>45</v>
      </c>
      <c r="G1155" s="30" t="s">
        <v>3</v>
      </c>
      <c r="H1155" s="44" t="s">
        <v>56</v>
      </c>
      <c r="I1155" s="52" t="s">
        <v>86</v>
      </c>
      <c r="J1155" s="93" t="s">
        <v>3702</v>
      </c>
      <c r="K1155" s="69"/>
      <c r="L1155" s="38">
        <v>16</v>
      </c>
      <c r="M1155" s="41" t="str">
        <f>VLOOKUP(I1155,'[2]Phan ca HK1-2024'!$B$371:$G$555,6,0)</f>
        <v>16/09/2024</v>
      </c>
      <c r="N1155" s="33"/>
      <c r="O1155" s="2" t="s">
        <v>3647</v>
      </c>
    </row>
    <row r="1156" spans="1:43" ht="23.25" hidden="1" customHeight="1">
      <c r="A1156" s="28">
        <v>1135</v>
      </c>
      <c r="B1156" s="94" t="str">
        <f t="shared" si="19"/>
        <v>20241FL6160K19.17</v>
      </c>
      <c r="C1156" s="93" t="s">
        <v>3067</v>
      </c>
      <c r="D1156" s="139" t="str">
        <f>VLOOKUP(E1156,[2]KHĐT_HKI_K19!$G$5:$AE$771,25,0)</f>
        <v>FL6160</v>
      </c>
      <c r="E1156" s="55" t="s">
        <v>164</v>
      </c>
      <c r="F1156" s="32" t="s">
        <v>46</v>
      </c>
      <c r="G1156" s="30" t="s">
        <v>2</v>
      </c>
      <c r="H1156" s="44" t="s">
        <v>54</v>
      </c>
      <c r="I1156" s="52" t="s">
        <v>87</v>
      </c>
      <c r="J1156" s="93" t="s">
        <v>3703</v>
      </c>
      <c r="K1156" s="69"/>
      <c r="L1156" s="38">
        <v>17</v>
      </c>
      <c r="M1156" s="41" t="str">
        <f>VLOOKUP(I1156,'[2]Phan ca HK1-2024'!$B$371:$G$555,6,0)</f>
        <v>16/09/2024</v>
      </c>
      <c r="N1156" s="33"/>
      <c r="O1156" s="2" t="s">
        <v>3647</v>
      </c>
    </row>
    <row r="1157" spans="1:43" ht="23.25" hidden="1" customHeight="1">
      <c r="A1157" s="28">
        <v>1136</v>
      </c>
      <c r="B1157" s="94" t="str">
        <f t="shared" si="19"/>
        <v>20241FL6160K19.17</v>
      </c>
      <c r="C1157" s="93" t="s">
        <v>3067</v>
      </c>
      <c r="D1157" s="139" t="str">
        <f>VLOOKUP(E1157,[2]KHĐT_HKI_K19!$G$5:$AE$771,25,0)</f>
        <v>FL6160</v>
      </c>
      <c r="E1157" s="55" t="s">
        <v>164</v>
      </c>
      <c r="F1157" s="32" t="s">
        <v>46</v>
      </c>
      <c r="G1157" s="30" t="s">
        <v>5</v>
      </c>
      <c r="H1157" s="44" t="s">
        <v>54</v>
      </c>
      <c r="I1157" s="52" t="s">
        <v>87</v>
      </c>
      <c r="J1157" s="93" t="s">
        <v>3703</v>
      </c>
      <c r="K1157" s="69"/>
      <c r="L1157" s="38">
        <v>17</v>
      </c>
      <c r="M1157" s="41" t="str">
        <f>VLOOKUP(I1157,'[2]Phan ca HK1-2024'!$B$371:$G$555,6,0)</f>
        <v>16/09/2024</v>
      </c>
      <c r="N1157" s="33"/>
      <c r="O1157" s="2" t="s">
        <v>3647</v>
      </c>
    </row>
    <row r="1158" spans="1:43" ht="23.25" hidden="1" customHeight="1">
      <c r="A1158" s="28">
        <v>1137</v>
      </c>
      <c r="B1158" s="94" t="str">
        <f t="shared" si="19"/>
        <v>20241FL6160K19.18</v>
      </c>
      <c r="C1158" s="93" t="s">
        <v>3070</v>
      </c>
      <c r="D1158" s="139" t="str">
        <f>VLOOKUP(E1158,[2]KHĐT_HKI_K19!$G$5:$AE$771,25,0)</f>
        <v>FL6160</v>
      </c>
      <c r="E1158" s="55" t="s">
        <v>164</v>
      </c>
      <c r="F1158" s="32" t="s">
        <v>47</v>
      </c>
      <c r="G1158" s="30" t="s">
        <v>2</v>
      </c>
      <c r="H1158" s="44" t="s">
        <v>54</v>
      </c>
      <c r="I1158" s="52" t="s">
        <v>87</v>
      </c>
      <c r="J1158" s="93" t="s">
        <v>3703</v>
      </c>
      <c r="K1158" s="69"/>
      <c r="L1158" s="38">
        <v>18</v>
      </c>
      <c r="M1158" s="41" t="str">
        <f>VLOOKUP(I1158,'[2]Phan ca HK1-2024'!$B$371:$G$555,6,0)</f>
        <v>16/09/2024</v>
      </c>
      <c r="N1158" s="33"/>
      <c r="O1158" s="2" t="s">
        <v>3647</v>
      </c>
    </row>
    <row r="1159" spans="1:43" ht="23.25" hidden="1" customHeight="1">
      <c r="A1159" s="28">
        <v>1138</v>
      </c>
      <c r="B1159" s="94" t="str">
        <f t="shared" si="19"/>
        <v>20241FL6160K19.18</v>
      </c>
      <c r="C1159" s="93" t="s">
        <v>3070</v>
      </c>
      <c r="D1159" s="139" t="str">
        <f>VLOOKUP(E1159,[2]KHĐT_HKI_K19!$G$5:$AE$771,25,0)</f>
        <v>FL6160</v>
      </c>
      <c r="E1159" s="55" t="s">
        <v>164</v>
      </c>
      <c r="F1159" s="32" t="s">
        <v>47</v>
      </c>
      <c r="G1159" s="30" t="s">
        <v>5</v>
      </c>
      <c r="H1159" s="44" t="s">
        <v>54</v>
      </c>
      <c r="I1159" s="52" t="s">
        <v>87</v>
      </c>
      <c r="J1159" s="93" t="s">
        <v>3703</v>
      </c>
      <c r="K1159" s="69"/>
      <c r="L1159" s="38">
        <v>18</v>
      </c>
      <c r="M1159" s="41" t="str">
        <f>VLOOKUP(I1159,'[2]Phan ca HK1-2024'!$B$371:$G$555,6,0)</f>
        <v>16/09/2024</v>
      </c>
      <c r="N1159" s="33"/>
      <c r="O1159" s="2" t="s">
        <v>3647</v>
      </c>
    </row>
    <row r="1160" spans="1:43" ht="23.25" hidden="1" customHeight="1">
      <c r="A1160" s="28">
        <v>1139</v>
      </c>
      <c r="B1160" s="94" t="str">
        <f t="shared" si="19"/>
        <v>20241FL6160K19.19</v>
      </c>
      <c r="C1160" s="93" t="s">
        <v>3073</v>
      </c>
      <c r="D1160" s="139" t="str">
        <f>VLOOKUP(E1160,[2]KHĐT_HKI_K19!$G$5:$AE$771,25,0)</f>
        <v>FL6160</v>
      </c>
      <c r="E1160" s="55" t="s">
        <v>164</v>
      </c>
      <c r="F1160" s="32" t="s">
        <v>47</v>
      </c>
      <c r="G1160" s="30" t="s">
        <v>0</v>
      </c>
      <c r="H1160" s="44" t="s">
        <v>485</v>
      </c>
      <c r="I1160" s="52" t="s">
        <v>534</v>
      </c>
      <c r="J1160" s="33"/>
      <c r="K1160" s="69" t="s">
        <v>3936</v>
      </c>
      <c r="L1160" s="38">
        <v>19</v>
      </c>
      <c r="M1160" s="41" t="str">
        <f>VLOOKUP(I1160,'[2]Phan ca HK1-2024'!$B$371:$G$555,6,0)</f>
        <v>16/09/2024</v>
      </c>
      <c r="N1160" s="33"/>
      <c r="O1160" s="2" t="s">
        <v>3647</v>
      </c>
    </row>
    <row r="1161" spans="1:43" s="1" customFormat="1" ht="23.25" hidden="1" customHeight="1">
      <c r="A1161" s="28">
        <v>1140</v>
      </c>
      <c r="B1161" s="94" t="str">
        <f t="shared" si="19"/>
        <v>20241FL6160K19.19</v>
      </c>
      <c r="C1161" s="93" t="s">
        <v>3073</v>
      </c>
      <c r="D1161" s="139" t="str">
        <f>VLOOKUP(E1161,[2]KHĐT_HKI_K19!$G$5:$AE$771,25,0)</f>
        <v>FL6160</v>
      </c>
      <c r="E1161" s="55" t="s">
        <v>164</v>
      </c>
      <c r="F1161" s="32" t="s">
        <v>47</v>
      </c>
      <c r="G1161" s="30" t="s">
        <v>3</v>
      </c>
      <c r="H1161" s="44" t="s">
        <v>485</v>
      </c>
      <c r="I1161" s="52" t="s">
        <v>534</v>
      </c>
      <c r="J1161" s="33"/>
      <c r="K1161" s="69" t="s">
        <v>3936</v>
      </c>
      <c r="L1161" s="38">
        <v>19</v>
      </c>
      <c r="M1161" s="41" t="str">
        <f>VLOOKUP(I1161,'[2]Phan ca HK1-2024'!$B$371:$G$555,6,0)</f>
        <v>16/09/2024</v>
      </c>
      <c r="N1161" s="33"/>
      <c r="O1161" s="2" t="s">
        <v>3647</v>
      </c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</row>
    <row r="1162" spans="1:43" s="1" customFormat="1" ht="23.25" hidden="1" customHeight="1">
      <c r="A1162" s="28">
        <v>1141</v>
      </c>
      <c r="B1162" s="94" t="str">
        <f t="shared" si="19"/>
        <v>20241FL6160K19.20</v>
      </c>
      <c r="C1162" s="93" t="s">
        <v>3076</v>
      </c>
      <c r="D1162" s="139" t="str">
        <f>VLOOKUP(E1162,[2]KHĐT_HKI_K19!$G$5:$AE$771,25,0)</f>
        <v>FL6160</v>
      </c>
      <c r="E1162" s="55" t="s">
        <v>164</v>
      </c>
      <c r="F1162" s="32" t="s">
        <v>48</v>
      </c>
      <c r="G1162" s="30" t="s">
        <v>2</v>
      </c>
      <c r="H1162" s="44" t="s">
        <v>54</v>
      </c>
      <c r="I1162" s="52" t="s">
        <v>88</v>
      </c>
      <c r="J1162" s="93" t="s">
        <v>3704</v>
      </c>
      <c r="K1162" s="69"/>
      <c r="L1162" s="38">
        <v>20</v>
      </c>
      <c r="M1162" s="41" t="str">
        <f>VLOOKUP(I1162,'[2]Phan ca HK1-2024'!$B$371:$G$555,6,0)</f>
        <v>16/09/2024</v>
      </c>
      <c r="N1162" s="33"/>
      <c r="O1162" s="2" t="s">
        <v>3647</v>
      </c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</row>
    <row r="1163" spans="1:43" s="1" customFormat="1" ht="23.25" hidden="1" customHeight="1">
      <c r="A1163" s="28">
        <v>1142</v>
      </c>
      <c r="B1163" s="94" t="str">
        <f t="shared" si="19"/>
        <v>20241FL6160K19.20</v>
      </c>
      <c r="C1163" s="93" t="s">
        <v>3076</v>
      </c>
      <c r="D1163" s="139" t="str">
        <f>VLOOKUP(E1163,[2]KHĐT_HKI_K19!$G$5:$AE$771,25,0)</f>
        <v>FL6160</v>
      </c>
      <c r="E1163" s="55" t="s">
        <v>164</v>
      </c>
      <c r="F1163" s="32" t="s">
        <v>48</v>
      </c>
      <c r="G1163" s="30" t="s">
        <v>5</v>
      </c>
      <c r="H1163" s="44" t="s">
        <v>54</v>
      </c>
      <c r="I1163" s="52" t="s">
        <v>88</v>
      </c>
      <c r="J1163" s="93" t="s">
        <v>3704</v>
      </c>
      <c r="K1163" s="69"/>
      <c r="L1163" s="38">
        <v>20</v>
      </c>
      <c r="M1163" s="41" t="str">
        <f>VLOOKUP(I1163,'[2]Phan ca HK1-2024'!$B$371:$G$555,6,0)</f>
        <v>16/09/2024</v>
      </c>
      <c r="N1163" s="33"/>
      <c r="O1163" s="2" t="s">
        <v>3647</v>
      </c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</row>
    <row r="1164" spans="1:43" s="1" customFormat="1" ht="23.25" hidden="1" customHeight="1">
      <c r="A1164" s="28">
        <v>1143</v>
      </c>
      <c r="B1164" s="94" t="str">
        <f t="shared" si="19"/>
        <v>20241FL6160K19.21</v>
      </c>
      <c r="C1164" s="93" t="s">
        <v>3079</v>
      </c>
      <c r="D1164" s="139" t="str">
        <f>VLOOKUP(E1164,[2]KHĐT_HKI_K19!$G$5:$AE$771,25,0)</f>
        <v>FL6160</v>
      </c>
      <c r="E1164" s="55" t="s">
        <v>164</v>
      </c>
      <c r="F1164" s="32" t="s">
        <v>45</v>
      </c>
      <c r="G1164" s="30" t="s">
        <v>2</v>
      </c>
      <c r="H1164" s="44" t="s">
        <v>54</v>
      </c>
      <c r="I1164" s="52" t="s">
        <v>88</v>
      </c>
      <c r="J1164" s="93" t="s">
        <v>3704</v>
      </c>
      <c r="K1164" s="69"/>
      <c r="L1164" s="38">
        <v>21</v>
      </c>
      <c r="M1164" s="41" t="str">
        <f>VLOOKUP(I1164,'[2]Phan ca HK1-2024'!$B$371:$G$555,6,0)</f>
        <v>16/09/2024</v>
      </c>
      <c r="N1164" s="33"/>
      <c r="O1164" s="2" t="s">
        <v>3647</v>
      </c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</row>
    <row r="1165" spans="1:43" s="1" customFormat="1" ht="23.25" hidden="1" customHeight="1">
      <c r="A1165" s="28">
        <v>1144</v>
      </c>
      <c r="B1165" s="94" t="str">
        <f t="shared" si="19"/>
        <v>20241FL6160K19.21</v>
      </c>
      <c r="C1165" s="93" t="s">
        <v>3079</v>
      </c>
      <c r="D1165" s="139" t="str">
        <f>VLOOKUP(E1165,[2]KHĐT_HKI_K19!$G$5:$AE$771,25,0)</f>
        <v>FL6160</v>
      </c>
      <c r="E1165" s="55" t="s">
        <v>164</v>
      </c>
      <c r="F1165" s="32" t="s">
        <v>45</v>
      </c>
      <c r="G1165" s="30" t="s">
        <v>5</v>
      </c>
      <c r="H1165" s="44" t="s">
        <v>54</v>
      </c>
      <c r="I1165" s="52" t="s">
        <v>88</v>
      </c>
      <c r="J1165" s="93" t="s">
        <v>3704</v>
      </c>
      <c r="K1165" s="69"/>
      <c r="L1165" s="38">
        <v>21</v>
      </c>
      <c r="M1165" s="41" t="str">
        <f>VLOOKUP(I1165,'[2]Phan ca HK1-2024'!$B$371:$G$555,6,0)</f>
        <v>16/09/2024</v>
      </c>
      <c r="N1165" s="33"/>
      <c r="O1165" s="2" t="s">
        <v>3647</v>
      </c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</row>
    <row r="1166" spans="1:43" s="1" customFormat="1" ht="23.25" hidden="1" customHeight="1">
      <c r="A1166" s="28">
        <v>1145</v>
      </c>
      <c r="B1166" s="94" t="str">
        <f t="shared" si="19"/>
        <v>20241FL6160K19.22</v>
      </c>
      <c r="C1166" s="93" t="s">
        <v>3082</v>
      </c>
      <c r="D1166" s="139" t="str">
        <f>VLOOKUP(E1166,[2]KHĐT_HKI_K19!$G$5:$AE$771,25,0)</f>
        <v>FL6160</v>
      </c>
      <c r="E1166" s="55" t="s">
        <v>164</v>
      </c>
      <c r="F1166" s="32" t="s">
        <v>46</v>
      </c>
      <c r="G1166" s="30" t="s">
        <v>1</v>
      </c>
      <c r="H1166" s="44" t="s">
        <v>490</v>
      </c>
      <c r="I1166" s="52" t="s">
        <v>89</v>
      </c>
      <c r="J1166" s="93" t="s">
        <v>3705</v>
      </c>
      <c r="K1166" s="69"/>
      <c r="L1166" s="38">
        <v>22</v>
      </c>
      <c r="M1166" s="41" t="str">
        <f>VLOOKUP(I1166,'[2]Phan ca HK1-2024'!$B$371:$G$555,6,0)</f>
        <v>16/09/2024</v>
      </c>
      <c r="N1166" s="33"/>
      <c r="O1166" s="2" t="s">
        <v>3647</v>
      </c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</row>
    <row r="1167" spans="1:43" s="1" customFormat="1" ht="23.25" hidden="1" customHeight="1">
      <c r="A1167" s="28">
        <v>1146</v>
      </c>
      <c r="B1167" s="94" t="str">
        <f t="shared" si="19"/>
        <v>20241FL6160K19.22</v>
      </c>
      <c r="C1167" s="93" t="s">
        <v>3082</v>
      </c>
      <c r="D1167" s="139" t="str">
        <f>VLOOKUP(E1167,[2]KHĐT_HKI_K19!$G$5:$AE$771,25,0)</f>
        <v>FL6160</v>
      </c>
      <c r="E1167" s="55" t="s">
        <v>164</v>
      </c>
      <c r="F1167" s="32" t="s">
        <v>46</v>
      </c>
      <c r="G1167" s="30" t="s">
        <v>4</v>
      </c>
      <c r="H1167" s="44" t="s">
        <v>490</v>
      </c>
      <c r="I1167" s="52" t="s">
        <v>89</v>
      </c>
      <c r="J1167" s="93" t="s">
        <v>3705</v>
      </c>
      <c r="K1167" s="69"/>
      <c r="L1167" s="38">
        <v>22</v>
      </c>
      <c r="M1167" s="41" t="str">
        <f>VLOOKUP(I1167,'[2]Phan ca HK1-2024'!$B$371:$G$555,6,0)</f>
        <v>16/09/2024</v>
      </c>
      <c r="N1167" s="33"/>
      <c r="O1167" s="2" t="s">
        <v>3647</v>
      </c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</row>
    <row r="1168" spans="1:43" s="1" customFormat="1" ht="23.25" hidden="1" customHeight="1">
      <c r="A1168" s="28">
        <v>1147</v>
      </c>
      <c r="B1168" s="94" t="str">
        <f t="shared" si="19"/>
        <v>20241FL6160K19.23</v>
      </c>
      <c r="C1168" s="93" t="s">
        <v>3085</v>
      </c>
      <c r="D1168" s="139" t="str">
        <f>VLOOKUP(E1168,[2]KHĐT_HKI_K19!$G$5:$AE$771,25,0)</f>
        <v>FL6160</v>
      </c>
      <c r="E1168" s="55" t="s">
        <v>164</v>
      </c>
      <c r="F1168" s="32" t="s">
        <v>47</v>
      </c>
      <c r="G1168" s="30" t="s">
        <v>1</v>
      </c>
      <c r="H1168" s="44" t="s">
        <v>490</v>
      </c>
      <c r="I1168" s="52" t="s">
        <v>89</v>
      </c>
      <c r="J1168" s="93" t="s">
        <v>3705</v>
      </c>
      <c r="K1168" s="69"/>
      <c r="L1168" s="38">
        <v>23</v>
      </c>
      <c r="M1168" s="41" t="str">
        <f>VLOOKUP(I1168,'[2]Phan ca HK1-2024'!$B$371:$G$555,6,0)</f>
        <v>16/09/2024</v>
      </c>
      <c r="N1168" s="33"/>
      <c r="O1168" s="2" t="s">
        <v>3647</v>
      </c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</row>
    <row r="1169" spans="1:43" s="1" customFormat="1" ht="23.25" hidden="1" customHeight="1">
      <c r="A1169" s="28">
        <v>1148</v>
      </c>
      <c r="B1169" s="94" t="str">
        <f t="shared" si="19"/>
        <v>20241FL6160K19.23</v>
      </c>
      <c r="C1169" s="93" t="s">
        <v>3085</v>
      </c>
      <c r="D1169" s="139" t="str">
        <f>VLOOKUP(E1169,[2]KHĐT_HKI_K19!$G$5:$AE$771,25,0)</f>
        <v>FL6160</v>
      </c>
      <c r="E1169" s="55" t="s">
        <v>164</v>
      </c>
      <c r="F1169" s="32" t="s">
        <v>47</v>
      </c>
      <c r="G1169" s="30" t="s">
        <v>4</v>
      </c>
      <c r="H1169" s="44" t="s">
        <v>490</v>
      </c>
      <c r="I1169" s="52" t="s">
        <v>89</v>
      </c>
      <c r="J1169" s="93" t="s">
        <v>3705</v>
      </c>
      <c r="K1169" s="69"/>
      <c r="L1169" s="38">
        <v>23</v>
      </c>
      <c r="M1169" s="41" t="str">
        <f>VLOOKUP(I1169,'[2]Phan ca HK1-2024'!$B$371:$G$555,6,0)</f>
        <v>16/09/2024</v>
      </c>
      <c r="N1169" s="33"/>
      <c r="O1169" s="2" t="s">
        <v>3647</v>
      </c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</row>
    <row r="1170" spans="1:43" s="1" customFormat="1" ht="23.25" hidden="1" customHeight="1">
      <c r="A1170" s="28">
        <v>1149</v>
      </c>
      <c r="B1170" s="94" t="str">
        <f t="shared" si="19"/>
        <v>20241FL6160K19.24</v>
      </c>
      <c r="C1170" s="93" t="s">
        <v>3088</v>
      </c>
      <c r="D1170" s="139" t="str">
        <f>VLOOKUP(E1170,[2]KHĐT_HKI_K19!$G$5:$AE$771,25,0)</f>
        <v>FL6160</v>
      </c>
      <c r="E1170" s="55" t="s">
        <v>164</v>
      </c>
      <c r="F1170" s="32" t="s">
        <v>48</v>
      </c>
      <c r="G1170" s="30" t="s">
        <v>1</v>
      </c>
      <c r="H1170" s="44" t="s">
        <v>490</v>
      </c>
      <c r="I1170" s="52" t="s">
        <v>99</v>
      </c>
      <c r="J1170" s="93" t="s">
        <v>3706</v>
      </c>
      <c r="K1170" s="69"/>
      <c r="L1170" s="38">
        <v>24</v>
      </c>
      <c r="M1170" s="41" t="str">
        <f>VLOOKUP(I1170,'[2]Phan ca HK1-2024'!$B$371:$G$555,6,0)</f>
        <v>16/09/2024</v>
      </c>
      <c r="N1170" s="33"/>
      <c r="O1170" s="2" t="s">
        <v>3647</v>
      </c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</row>
    <row r="1171" spans="1:43" s="1" customFormat="1" ht="23.25" hidden="1" customHeight="1">
      <c r="A1171" s="28">
        <v>1150</v>
      </c>
      <c r="B1171" s="94" t="str">
        <f t="shared" si="19"/>
        <v>20241FL6160K19.24</v>
      </c>
      <c r="C1171" s="93" t="s">
        <v>3088</v>
      </c>
      <c r="D1171" s="139" t="str">
        <f>VLOOKUP(E1171,[2]KHĐT_HKI_K19!$G$5:$AE$771,25,0)</f>
        <v>FL6160</v>
      </c>
      <c r="E1171" s="55" t="s">
        <v>164</v>
      </c>
      <c r="F1171" s="32" t="s">
        <v>48</v>
      </c>
      <c r="G1171" s="30" t="s">
        <v>4</v>
      </c>
      <c r="H1171" s="44" t="s">
        <v>490</v>
      </c>
      <c r="I1171" s="52" t="s">
        <v>99</v>
      </c>
      <c r="J1171" s="93" t="s">
        <v>3706</v>
      </c>
      <c r="K1171" s="69"/>
      <c r="L1171" s="38">
        <v>24</v>
      </c>
      <c r="M1171" s="41" t="str">
        <f>VLOOKUP(I1171,'[2]Phan ca HK1-2024'!$B$371:$G$555,6,0)</f>
        <v>16/09/2024</v>
      </c>
      <c r="N1171" s="33"/>
      <c r="O1171" s="2" t="s">
        <v>3647</v>
      </c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</row>
    <row r="1172" spans="1:43" s="1" customFormat="1" ht="23.25" hidden="1" customHeight="1">
      <c r="A1172" s="28">
        <v>1151</v>
      </c>
      <c r="B1172" s="94" t="str">
        <f t="shared" si="19"/>
        <v>20241FL6160K19.25</v>
      </c>
      <c r="C1172" s="93" t="s">
        <v>3091</v>
      </c>
      <c r="D1172" s="139" t="str">
        <f>VLOOKUP(E1172,[2]KHĐT_HKI_K19!$G$5:$AE$771,25,0)</f>
        <v>FL6160</v>
      </c>
      <c r="E1172" s="55" t="s">
        <v>164</v>
      </c>
      <c r="F1172" s="32" t="s">
        <v>45</v>
      </c>
      <c r="G1172" s="30" t="s">
        <v>1</v>
      </c>
      <c r="H1172" s="44" t="s">
        <v>490</v>
      </c>
      <c r="I1172" s="52" t="s">
        <v>99</v>
      </c>
      <c r="J1172" s="93" t="s">
        <v>3706</v>
      </c>
      <c r="K1172" s="69"/>
      <c r="L1172" s="38">
        <v>25</v>
      </c>
      <c r="M1172" s="41" t="str">
        <f>VLOOKUP(I1172,'[2]Phan ca HK1-2024'!$B$371:$G$555,6,0)</f>
        <v>16/09/2024</v>
      </c>
      <c r="N1172" s="33"/>
      <c r="O1172" s="2" t="s">
        <v>3647</v>
      </c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</row>
    <row r="1173" spans="1:43" s="1" customFormat="1" ht="23.25" hidden="1" customHeight="1">
      <c r="A1173" s="28">
        <v>1152</v>
      </c>
      <c r="B1173" s="94" t="str">
        <f t="shared" si="19"/>
        <v>20241FL6160K19.25</v>
      </c>
      <c r="C1173" s="93" t="s">
        <v>3091</v>
      </c>
      <c r="D1173" s="139" t="str">
        <f>VLOOKUP(E1173,[2]KHĐT_HKI_K19!$G$5:$AE$771,25,0)</f>
        <v>FL6160</v>
      </c>
      <c r="E1173" s="55" t="s">
        <v>164</v>
      </c>
      <c r="F1173" s="32" t="s">
        <v>45</v>
      </c>
      <c r="G1173" s="30" t="s">
        <v>4</v>
      </c>
      <c r="H1173" s="44" t="s">
        <v>490</v>
      </c>
      <c r="I1173" s="52" t="s">
        <v>99</v>
      </c>
      <c r="J1173" s="93" t="s">
        <v>3706</v>
      </c>
      <c r="K1173" s="69"/>
      <c r="L1173" s="38">
        <v>25</v>
      </c>
      <c r="M1173" s="41" t="str">
        <f>VLOOKUP(I1173,'[2]Phan ca HK1-2024'!$B$371:$G$555,6,0)</f>
        <v>16/09/2024</v>
      </c>
      <c r="N1173" s="33"/>
      <c r="O1173" s="2" t="s">
        <v>3647</v>
      </c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</row>
    <row r="1174" spans="1:43" s="1" customFormat="1" ht="23.25" hidden="1" customHeight="1">
      <c r="A1174" s="28">
        <v>1153</v>
      </c>
      <c r="B1174" s="94" t="str">
        <f t="shared" si="19"/>
        <v>20241FL6160K19.26</v>
      </c>
      <c r="C1174" s="93" t="s">
        <v>3094</v>
      </c>
      <c r="D1174" s="139" t="str">
        <f>VLOOKUP(E1174,[2]KHĐT_HKI_K19!$G$5:$AE$771,25,0)</f>
        <v>FL6160</v>
      </c>
      <c r="E1174" s="55" t="s">
        <v>164</v>
      </c>
      <c r="F1174" s="32" t="s">
        <v>46</v>
      </c>
      <c r="G1174" s="30" t="s">
        <v>1</v>
      </c>
      <c r="H1174" s="44" t="s">
        <v>485</v>
      </c>
      <c r="I1174" s="52" t="s">
        <v>165</v>
      </c>
      <c r="J1174" s="93" t="s">
        <v>3707</v>
      </c>
      <c r="K1174" s="69"/>
      <c r="L1174" s="38">
        <v>26</v>
      </c>
      <c r="M1174" s="41" t="str">
        <f>VLOOKUP(I1174,'[2]Phan ca HK1-2024'!$B$371:$G$555,6,0)</f>
        <v>16/09/2024</v>
      </c>
      <c r="N1174" s="33"/>
      <c r="O1174" s="2" t="s">
        <v>3647</v>
      </c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</row>
    <row r="1175" spans="1:43" s="1" customFormat="1" ht="23.25" hidden="1" customHeight="1">
      <c r="A1175" s="28">
        <v>1154</v>
      </c>
      <c r="B1175" s="94" t="str">
        <f t="shared" si="19"/>
        <v>20241FL6160K19.26</v>
      </c>
      <c r="C1175" s="93" t="s">
        <v>3094</v>
      </c>
      <c r="D1175" s="139" t="str">
        <f>VLOOKUP(E1175,[2]KHĐT_HKI_K19!$G$5:$AE$771,25,0)</f>
        <v>FL6160</v>
      </c>
      <c r="E1175" s="55" t="s">
        <v>164</v>
      </c>
      <c r="F1175" s="32" t="s">
        <v>46</v>
      </c>
      <c r="G1175" s="30" t="s">
        <v>4</v>
      </c>
      <c r="H1175" s="44" t="s">
        <v>485</v>
      </c>
      <c r="I1175" s="52" t="s">
        <v>165</v>
      </c>
      <c r="J1175" s="93" t="s">
        <v>3707</v>
      </c>
      <c r="K1175" s="69"/>
      <c r="L1175" s="38">
        <v>26</v>
      </c>
      <c r="M1175" s="41" t="str">
        <f>VLOOKUP(I1175,'[2]Phan ca HK1-2024'!$B$371:$G$555,6,0)</f>
        <v>16/09/2024</v>
      </c>
      <c r="N1175" s="33"/>
      <c r="O1175" s="2" t="s">
        <v>3647</v>
      </c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</row>
    <row r="1176" spans="1:43" s="1" customFormat="1" ht="23.25" hidden="1" customHeight="1">
      <c r="A1176" s="28">
        <v>1155</v>
      </c>
      <c r="B1176" s="94" t="str">
        <f t="shared" si="19"/>
        <v>20241FL6160K19.27</v>
      </c>
      <c r="C1176" s="93" t="s">
        <v>3097</v>
      </c>
      <c r="D1176" s="139" t="str">
        <f>VLOOKUP(E1176,[2]KHĐT_HKI_K19!$G$5:$AE$771,25,0)</f>
        <v>FL6160</v>
      </c>
      <c r="E1176" s="55" t="s">
        <v>164</v>
      </c>
      <c r="F1176" s="32" t="s">
        <v>47</v>
      </c>
      <c r="G1176" s="30" t="s">
        <v>1</v>
      </c>
      <c r="H1176" s="44" t="s">
        <v>485</v>
      </c>
      <c r="I1176" s="52" t="s">
        <v>165</v>
      </c>
      <c r="J1176" s="93" t="s">
        <v>3707</v>
      </c>
      <c r="K1176" s="69"/>
      <c r="L1176" s="38">
        <v>27</v>
      </c>
      <c r="M1176" s="41" t="str">
        <f>VLOOKUP(I1176,'[2]Phan ca HK1-2024'!$B$371:$G$555,6,0)</f>
        <v>16/09/2024</v>
      </c>
      <c r="N1176" s="33"/>
      <c r="O1176" s="2" t="s">
        <v>3647</v>
      </c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</row>
    <row r="1177" spans="1:43" ht="23.25" hidden="1" customHeight="1">
      <c r="A1177" s="28">
        <v>1156</v>
      </c>
      <c r="B1177" s="94" t="str">
        <f t="shared" si="19"/>
        <v>20241FL6160K19.27</v>
      </c>
      <c r="C1177" s="93" t="s">
        <v>3097</v>
      </c>
      <c r="D1177" s="139" t="str">
        <f>VLOOKUP(E1177,[2]KHĐT_HKI_K19!$G$5:$AE$771,25,0)</f>
        <v>FL6160</v>
      </c>
      <c r="E1177" s="55" t="s">
        <v>164</v>
      </c>
      <c r="F1177" s="32" t="s">
        <v>47</v>
      </c>
      <c r="G1177" s="30" t="s">
        <v>4</v>
      </c>
      <c r="H1177" s="44" t="s">
        <v>485</v>
      </c>
      <c r="I1177" s="52" t="s">
        <v>165</v>
      </c>
      <c r="J1177" s="93" t="s">
        <v>3707</v>
      </c>
      <c r="K1177" s="69"/>
      <c r="L1177" s="38">
        <v>27</v>
      </c>
      <c r="M1177" s="41" t="str">
        <f>VLOOKUP(I1177,'[2]Phan ca HK1-2024'!$B$371:$G$555,6,0)</f>
        <v>16/09/2024</v>
      </c>
      <c r="N1177" s="33"/>
      <c r="O1177" s="2" t="s">
        <v>3647</v>
      </c>
    </row>
    <row r="1178" spans="1:43" ht="23.25" hidden="1" customHeight="1">
      <c r="A1178" s="28">
        <v>1157</v>
      </c>
      <c r="B1178" s="94" t="str">
        <f t="shared" si="19"/>
        <v>20241FL6160K19.28</v>
      </c>
      <c r="C1178" s="93" t="s">
        <v>3100</v>
      </c>
      <c r="D1178" s="139" t="str">
        <f>VLOOKUP(E1178,[2]KHĐT_HKI_K19!$G$5:$AE$771,25,0)</f>
        <v>FL6160</v>
      </c>
      <c r="E1178" s="55" t="s">
        <v>164</v>
      </c>
      <c r="F1178" s="32" t="s">
        <v>46</v>
      </c>
      <c r="G1178" s="30" t="s">
        <v>0</v>
      </c>
      <c r="H1178" s="44" t="s">
        <v>490</v>
      </c>
      <c r="I1178" s="52" t="s">
        <v>60</v>
      </c>
      <c r="J1178" s="93" t="s">
        <v>3709</v>
      </c>
      <c r="K1178" s="69"/>
      <c r="L1178" s="38">
        <v>28</v>
      </c>
      <c r="M1178" s="41" t="str">
        <f>VLOOKUP(I1178,'[2]Phan ca HK1-2024'!$B$371:$G$555,6,0)</f>
        <v>16/09/2024</v>
      </c>
      <c r="N1178" s="24"/>
      <c r="O1178" s="2" t="s">
        <v>3647</v>
      </c>
      <c r="AO1178" s="3"/>
      <c r="AP1178" s="3"/>
      <c r="AQ1178" s="3"/>
    </row>
    <row r="1179" spans="1:43" ht="23.25" hidden="1" customHeight="1">
      <c r="A1179" s="28">
        <v>1158</v>
      </c>
      <c r="B1179" s="94" t="str">
        <f t="shared" si="19"/>
        <v>20241FL6160K19.28</v>
      </c>
      <c r="C1179" s="93" t="s">
        <v>3100</v>
      </c>
      <c r="D1179" s="139" t="str">
        <f>VLOOKUP(E1179,[2]KHĐT_HKI_K19!$G$5:$AE$771,25,0)</f>
        <v>FL6160</v>
      </c>
      <c r="E1179" s="55" t="s">
        <v>164</v>
      </c>
      <c r="F1179" s="32" t="s">
        <v>46</v>
      </c>
      <c r="G1179" s="30" t="s">
        <v>3</v>
      </c>
      <c r="H1179" s="44" t="s">
        <v>490</v>
      </c>
      <c r="I1179" s="52" t="s">
        <v>60</v>
      </c>
      <c r="J1179" s="93" t="s">
        <v>3709</v>
      </c>
      <c r="K1179" s="69"/>
      <c r="L1179" s="38">
        <v>28</v>
      </c>
      <c r="M1179" s="41" t="str">
        <f>VLOOKUP(I1179,'[2]Phan ca HK1-2024'!$B$371:$G$555,6,0)</f>
        <v>16/09/2024</v>
      </c>
      <c r="N1179" s="33"/>
      <c r="O1179" s="2" t="s">
        <v>3647</v>
      </c>
    </row>
    <row r="1180" spans="1:43" ht="23.25" hidden="1" customHeight="1">
      <c r="A1180" s="28">
        <v>1159</v>
      </c>
      <c r="B1180" s="94" t="str">
        <f t="shared" si="19"/>
        <v>20241FL6160K19.29</v>
      </c>
      <c r="C1180" s="93" t="s">
        <v>3103</v>
      </c>
      <c r="D1180" s="139" t="str">
        <f>VLOOKUP(E1180,[2]KHĐT_HKI_K19!$G$5:$AE$771,25,0)</f>
        <v>FL6160</v>
      </c>
      <c r="E1180" s="55" t="s">
        <v>164</v>
      </c>
      <c r="F1180" s="32" t="s">
        <v>47</v>
      </c>
      <c r="G1180" s="30" t="s">
        <v>0</v>
      </c>
      <c r="H1180" s="44" t="s">
        <v>490</v>
      </c>
      <c r="I1180" s="52" t="s">
        <v>60</v>
      </c>
      <c r="J1180" s="93" t="s">
        <v>3709</v>
      </c>
      <c r="K1180" s="69"/>
      <c r="L1180" s="38">
        <v>29</v>
      </c>
      <c r="M1180" s="41" t="str">
        <f>VLOOKUP(I1180,'[2]Phan ca HK1-2024'!$B$371:$G$555,6,0)</f>
        <v>16/09/2024</v>
      </c>
      <c r="N1180" s="24"/>
      <c r="O1180" s="2" t="s">
        <v>3647</v>
      </c>
      <c r="AP1180" s="3"/>
      <c r="AQ1180" s="3"/>
    </row>
    <row r="1181" spans="1:43" ht="23.25" hidden="1" customHeight="1">
      <c r="A1181" s="28">
        <v>1160</v>
      </c>
      <c r="B1181" s="94" t="str">
        <f t="shared" si="19"/>
        <v>20241FL6160K19.29</v>
      </c>
      <c r="C1181" s="93" t="s">
        <v>3103</v>
      </c>
      <c r="D1181" s="139" t="str">
        <f>VLOOKUP(E1181,[2]KHĐT_HKI_K19!$G$5:$AE$771,25,0)</f>
        <v>FL6160</v>
      </c>
      <c r="E1181" s="55" t="s">
        <v>164</v>
      </c>
      <c r="F1181" s="32" t="s">
        <v>47</v>
      </c>
      <c r="G1181" s="30" t="s">
        <v>3</v>
      </c>
      <c r="H1181" s="44" t="s">
        <v>490</v>
      </c>
      <c r="I1181" s="52" t="s">
        <v>60</v>
      </c>
      <c r="J1181" s="93" t="s">
        <v>3709</v>
      </c>
      <c r="K1181" s="69"/>
      <c r="L1181" s="38">
        <v>29</v>
      </c>
      <c r="M1181" s="41" t="str">
        <f>VLOOKUP(I1181,'[2]Phan ca HK1-2024'!$B$371:$G$555,6,0)</f>
        <v>16/09/2024</v>
      </c>
      <c r="N1181" s="33"/>
      <c r="O1181" s="2" t="s">
        <v>3647</v>
      </c>
    </row>
    <row r="1182" spans="1:43" ht="23.25" hidden="1" customHeight="1">
      <c r="A1182" s="28">
        <v>1161</v>
      </c>
      <c r="B1182" s="94" t="str">
        <f t="shared" si="19"/>
        <v>20241FL6160K19.30</v>
      </c>
      <c r="C1182" s="93" t="s">
        <v>3106</v>
      </c>
      <c r="D1182" s="139" t="str">
        <f>VLOOKUP(E1182,[2]KHĐT_HKI_K19!$G$5:$AE$771,25,0)</f>
        <v>FL6160</v>
      </c>
      <c r="E1182" s="55" t="s">
        <v>164</v>
      </c>
      <c r="F1182" s="32" t="s">
        <v>48</v>
      </c>
      <c r="G1182" s="30" t="s">
        <v>0</v>
      </c>
      <c r="H1182" s="44" t="s">
        <v>490</v>
      </c>
      <c r="I1182" s="52" t="s">
        <v>149</v>
      </c>
      <c r="J1182" s="93" t="s">
        <v>3708</v>
      </c>
      <c r="K1182" s="69"/>
      <c r="L1182" s="38">
        <v>30</v>
      </c>
      <c r="M1182" s="41" t="str">
        <f>VLOOKUP(I1182,'[2]Phan ca HK1-2024'!$B$371:$G$555,6,0)</f>
        <v>16/09/2024</v>
      </c>
      <c r="N1182" s="24"/>
      <c r="O1182" s="2" t="s">
        <v>3647</v>
      </c>
      <c r="AP1182" s="3"/>
      <c r="AQ1182" s="3"/>
    </row>
    <row r="1183" spans="1:43" ht="23.25" hidden="1" customHeight="1">
      <c r="A1183" s="28">
        <v>1162</v>
      </c>
      <c r="B1183" s="94" t="str">
        <f t="shared" si="19"/>
        <v>20241FL6160K19.30</v>
      </c>
      <c r="C1183" s="93" t="s">
        <v>3106</v>
      </c>
      <c r="D1183" s="139" t="str">
        <f>VLOOKUP(E1183,[2]KHĐT_HKI_K19!$G$5:$AE$771,25,0)</f>
        <v>FL6160</v>
      </c>
      <c r="E1183" s="55" t="s">
        <v>164</v>
      </c>
      <c r="F1183" s="32" t="s">
        <v>48</v>
      </c>
      <c r="G1183" s="30" t="s">
        <v>3</v>
      </c>
      <c r="H1183" s="44" t="s">
        <v>490</v>
      </c>
      <c r="I1183" s="52" t="s">
        <v>149</v>
      </c>
      <c r="J1183" s="93" t="s">
        <v>3708</v>
      </c>
      <c r="K1183" s="69"/>
      <c r="L1183" s="38">
        <v>30</v>
      </c>
      <c r="M1183" s="41" t="str">
        <f>VLOOKUP(I1183,'[2]Phan ca HK1-2024'!$B$371:$G$555,6,0)</f>
        <v>16/09/2024</v>
      </c>
      <c r="N1183" s="33"/>
      <c r="O1183" s="2" t="s">
        <v>3647</v>
      </c>
    </row>
    <row r="1184" spans="1:43" ht="23.25" hidden="1" customHeight="1">
      <c r="A1184" s="28">
        <v>1163</v>
      </c>
      <c r="B1184" s="94" t="str">
        <f t="shared" si="19"/>
        <v>20241FL6160K19.31</v>
      </c>
      <c r="C1184" s="93" t="s">
        <v>3109</v>
      </c>
      <c r="D1184" s="139" t="str">
        <f>VLOOKUP(E1184,[2]KHĐT_HKI_K19!$G$5:$AE$771,25,0)</f>
        <v>FL6160</v>
      </c>
      <c r="E1184" s="55" t="s">
        <v>164</v>
      </c>
      <c r="F1184" s="32" t="s">
        <v>45</v>
      </c>
      <c r="G1184" s="30" t="s">
        <v>0</v>
      </c>
      <c r="H1184" s="44" t="s">
        <v>490</v>
      </c>
      <c r="I1184" s="52" t="s">
        <v>149</v>
      </c>
      <c r="J1184" s="93" t="s">
        <v>3708</v>
      </c>
      <c r="K1184" s="69"/>
      <c r="L1184" s="38">
        <v>31</v>
      </c>
      <c r="M1184" s="41" t="str">
        <f>VLOOKUP(I1184,'[2]Phan ca HK1-2024'!$B$371:$G$555,6,0)</f>
        <v>16/09/2024</v>
      </c>
      <c r="N1184" s="24"/>
      <c r="O1184" s="2" t="s">
        <v>3647</v>
      </c>
      <c r="AP1184" s="3"/>
      <c r="AQ1184" s="3"/>
    </row>
    <row r="1185" spans="1:43" ht="23.25" hidden="1" customHeight="1">
      <c r="A1185" s="28">
        <v>1164</v>
      </c>
      <c r="B1185" s="94" t="str">
        <f t="shared" si="19"/>
        <v>20241FL6160K19.31</v>
      </c>
      <c r="C1185" s="93" t="s">
        <v>3109</v>
      </c>
      <c r="D1185" s="139" t="str">
        <f>VLOOKUP(E1185,[2]KHĐT_HKI_K19!$G$5:$AE$771,25,0)</f>
        <v>FL6160</v>
      </c>
      <c r="E1185" s="55" t="s">
        <v>164</v>
      </c>
      <c r="F1185" s="32" t="s">
        <v>45</v>
      </c>
      <c r="G1185" s="30" t="s">
        <v>3</v>
      </c>
      <c r="H1185" s="44" t="s">
        <v>490</v>
      </c>
      <c r="I1185" s="52" t="s">
        <v>149</v>
      </c>
      <c r="J1185" s="93" t="s">
        <v>3708</v>
      </c>
      <c r="K1185" s="69"/>
      <c r="L1185" s="38">
        <v>31</v>
      </c>
      <c r="M1185" s="41" t="str">
        <f>VLOOKUP(I1185,'[2]Phan ca HK1-2024'!$B$371:$G$555,6,0)</f>
        <v>16/09/2024</v>
      </c>
      <c r="N1185" s="33"/>
      <c r="O1185" s="2" t="s">
        <v>3647</v>
      </c>
    </row>
    <row r="1186" spans="1:43" ht="23.25" hidden="1" customHeight="1">
      <c r="A1186" s="28">
        <v>1165</v>
      </c>
      <c r="B1186" s="94" t="str">
        <f t="shared" si="19"/>
        <v>20241FL6160K19.32</v>
      </c>
      <c r="C1186" s="93" t="s">
        <v>3112</v>
      </c>
      <c r="D1186" s="139" t="str">
        <f>VLOOKUP(E1186,[2]KHĐT_HKI_K19!$G$5:$AE$771,25,0)</f>
        <v>FL6160</v>
      </c>
      <c r="E1186" s="55" t="s">
        <v>164</v>
      </c>
      <c r="F1186" s="32" t="s">
        <v>48</v>
      </c>
      <c r="G1186" s="30" t="s">
        <v>1</v>
      </c>
      <c r="H1186" s="44" t="s">
        <v>3629</v>
      </c>
      <c r="I1186" s="52" t="s">
        <v>175</v>
      </c>
      <c r="J1186" s="93" t="s">
        <v>3710</v>
      </c>
      <c r="K1186" s="69"/>
      <c r="L1186" s="38">
        <v>32</v>
      </c>
      <c r="M1186" s="41" t="str">
        <f>VLOOKUP(I1186,'[2]Phan ca HK1-2024'!$B$371:$G$555,6,0)</f>
        <v>16/09/2024</v>
      </c>
      <c r="N1186" s="33"/>
      <c r="O1186" s="2" t="s">
        <v>3647</v>
      </c>
    </row>
    <row r="1187" spans="1:43" ht="23.25" hidden="1" customHeight="1">
      <c r="A1187" s="28">
        <v>1166</v>
      </c>
      <c r="B1187" s="94" t="str">
        <f t="shared" si="19"/>
        <v>20241FL6160K19.32</v>
      </c>
      <c r="C1187" s="93" t="s">
        <v>3112</v>
      </c>
      <c r="D1187" s="139" t="str">
        <f>VLOOKUP(E1187,[2]KHĐT_HKI_K19!$G$5:$AE$771,25,0)</f>
        <v>FL6160</v>
      </c>
      <c r="E1187" s="55" t="s">
        <v>164</v>
      </c>
      <c r="F1187" s="32" t="s">
        <v>48</v>
      </c>
      <c r="G1187" s="30" t="s">
        <v>4</v>
      </c>
      <c r="H1187" s="44" t="s">
        <v>3629</v>
      </c>
      <c r="I1187" s="52" t="s">
        <v>175</v>
      </c>
      <c r="J1187" s="93" t="s">
        <v>3710</v>
      </c>
      <c r="K1187" s="69"/>
      <c r="L1187" s="38">
        <v>32</v>
      </c>
      <c r="M1187" s="41" t="str">
        <f>VLOOKUP(I1187,'[2]Phan ca HK1-2024'!$B$371:$G$555,6,0)</f>
        <v>16/09/2024</v>
      </c>
      <c r="N1187" s="33"/>
      <c r="O1187" s="2" t="s">
        <v>3647</v>
      </c>
    </row>
    <row r="1188" spans="1:43" ht="23.25" hidden="1" customHeight="1">
      <c r="A1188" s="28">
        <v>1167</v>
      </c>
      <c r="B1188" s="94" t="str">
        <f t="shared" si="19"/>
        <v>20241FL6160K19.33</v>
      </c>
      <c r="C1188" s="93" t="s">
        <v>3115</v>
      </c>
      <c r="D1188" s="139" t="str">
        <f>VLOOKUP(E1188,[2]KHĐT_HKI_K19!$G$5:$AE$771,25,0)</f>
        <v>FL6160</v>
      </c>
      <c r="E1188" s="55" t="s">
        <v>164</v>
      </c>
      <c r="F1188" s="32" t="s">
        <v>45</v>
      </c>
      <c r="G1188" s="30" t="s">
        <v>1</v>
      </c>
      <c r="H1188" s="44" t="s">
        <v>3629</v>
      </c>
      <c r="I1188" s="52" t="s">
        <v>175</v>
      </c>
      <c r="J1188" s="93" t="s">
        <v>3710</v>
      </c>
      <c r="K1188" s="69"/>
      <c r="L1188" s="38">
        <v>33</v>
      </c>
      <c r="M1188" s="41" t="str">
        <f>VLOOKUP(I1188,'[2]Phan ca HK1-2024'!$B$371:$G$555,6,0)</f>
        <v>16/09/2024</v>
      </c>
      <c r="N1188" s="33"/>
      <c r="O1188" s="2" t="s">
        <v>3647</v>
      </c>
    </row>
    <row r="1189" spans="1:43" ht="23.25" hidden="1" customHeight="1">
      <c r="A1189" s="28">
        <v>1168</v>
      </c>
      <c r="B1189" s="94" t="str">
        <f t="shared" si="19"/>
        <v>20241FL6160K19.33</v>
      </c>
      <c r="C1189" s="93" t="s">
        <v>3115</v>
      </c>
      <c r="D1189" s="139" t="str">
        <f>VLOOKUP(E1189,[2]KHĐT_HKI_K19!$G$5:$AE$771,25,0)</f>
        <v>FL6160</v>
      </c>
      <c r="E1189" s="55" t="s">
        <v>164</v>
      </c>
      <c r="F1189" s="32" t="s">
        <v>45</v>
      </c>
      <c r="G1189" s="30" t="s">
        <v>4</v>
      </c>
      <c r="H1189" s="44" t="s">
        <v>3629</v>
      </c>
      <c r="I1189" s="52" t="s">
        <v>175</v>
      </c>
      <c r="J1189" s="93" t="s">
        <v>3710</v>
      </c>
      <c r="K1189" s="69"/>
      <c r="L1189" s="38">
        <v>33</v>
      </c>
      <c r="M1189" s="41" t="str">
        <f>VLOOKUP(I1189,'[2]Phan ca HK1-2024'!$B$371:$G$555,6,0)</f>
        <v>16/09/2024</v>
      </c>
      <c r="N1189" s="33"/>
      <c r="O1189" s="2" t="s">
        <v>3647</v>
      </c>
    </row>
    <row r="1190" spans="1:43" ht="23.25" hidden="1" customHeight="1">
      <c r="A1190" s="28">
        <v>1169</v>
      </c>
      <c r="B1190" s="94" t="str">
        <f t="shared" si="19"/>
        <v>20241FL6160K19.34</v>
      </c>
      <c r="C1190" s="93" t="s">
        <v>3118</v>
      </c>
      <c r="D1190" s="139" t="str">
        <f>VLOOKUP(E1190,[2]KHĐT_HKI_K19!$G$5:$AE$771,25,0)</f>
        <v>FL6160</v>
      </c>
      <c r="E1190" s="55" t="s">
        <v>164</v>
      </c>
      <c r="F1190" s="32" t="s">
        <v>46</v>
      </c>
      <c r="G1190" s="30" t="s">
        <v>1</v>
      </c>
      <c r="H1190" s="44" t="s">
        <v>3630</v>
      </c>
      <c r="I1190" s="52" t="s">
        <v>417</v>
      </c>
      <c r="J1190" s="93" t="s">
        <v>3711</v>
      </c>
      <c r="K1190" s="69"/>
      <c r="L1190" s="38">
        <v>34</v>
      </c>
      <c r="M1190" s="41" t="str">
        <f>VLOOKUP(I1190,'[2]Phan ca HK1-2024'!$B$371:$G$555,6,0)</f>
        <v>16/09/2024</v>
      </c>
      <c r="N1190" s="33"/>
      <c r="O1190" s="2" t="s">
        <v>3647</v>
      </c>
    </row>
    <row r="1191" spans="1:43" ht="23.25" hidden="1" customHeight="1">
      <c r="A1191" s="28">
        <v>1170</v>
      </c>
      <c r="B1191" s="94" t="str">
        <f t="shared" si="19"/>
        <v>20241FL6160K19.34</v>
      </c>
      <c r="C1191" s="93" t="s">
        <v>3118</v>
      </c>
      <c r="D1191" s="139" t="str">
        <f>VLOOKUP(E1191,[2]KHĐT_HKI_K19!$G$5:$AE$771,25,0)</f>
        <v>FL6160</v>
      </c>
      <c r="E1191" s="55" t="s">
        <v>164</v>
      </c>
      <c r="F1191" s="32" t="s">
        <v>46</v>
      </c>
      <c r="G1191" s="30" t="s">
        <v>4</v>
      </c>
      <c r="H1191" s="44" t="s">
        <v>3630</v>
      </c>
      <c r="I1191" s="52" t="s">
        <v>417</v>
      </c>
      <c r="J1191" s="93" t="s">
        <v>3711</v>
      </c>
      <c r="K1191" s="69"/>
      <c r="L1191" s="38">
        <v>34</v>
      </c>
      <c r="M1191" s="41" t="str">
        <f>VLOOKUP(I1191,'[2]Phan ca HK1-2024'!$B$371:$G$555,6,0)</f>
        <v>16/09/2024</v>
      </c>
      <c r="N1191" s="33"/>
      <c r="O1191" s="2" t="s">
        <v>3647</v>
      </c>
    </row>
    <row r="1192" spans="1:43" ht="23.25" hidden="1" customHeight="1">
      <c r="A1192" s="28">
        <v>1171</v>
      </c>
      <c r="B1192" s="94" t="str">
        <f t="shared" si="19"/>
        <v>20241FL6160K19.35</v>
      </c>
      <c r="C1192" s="93" t="s">
        <v>3121</v>
      </c>
      <c r="D1192" s="139" t="str">
        <f>VLOOKUP(E1192,[2]KHĐT_HKI_K19!$G$5:$AE$771,25,0)</f>
        <v>FL6160</v>
      </c>
      <c r="E1192" s="55" t="s">
        <v>164</v>
      </c>
      <c r="F1192" s="32" t="s">
        <v>47</v>
      </c>
      <c r="G1192" s="30" t="s">
        <v>1</v>
      </c>
      <c r="H1192" s="44" t="s">
        <v>3630</v>
      </c>
      <c r="I1192" s="52" t="s">
        <v>417</v>
      </c>
      <c r="J1192" s="93" t="s">
        <v>3711</v>
      </c>
      <c r="K1192" s="69"/>
      <c r="L1192" s="38">
        <v>35</v>
      </c>
      <c r="M1192" s="41" t="str">
        <f>VLOOKUP(I1192,'[2]Phan ca HK1-2024'!$B$371:$G$555,6,0)</f>
        <v>16/09/2024</v>
      </c>
      <c r="N1192" s="33"/>
      <c r="O1192" s="2" t="s">
        <v>3647</v>
      </c>
    </row>
    <row r="1193" spans="1:43" ht="23.25" hidden="1" customHeight="1">
      <c r="A1193" s="28">
        <v>1172</v>
      </c>
      <c r="B1193" s="94" t="str">
        <f t="shared" si="19"/>
        <v>20241FL6160K19.35</v>
      </c>
      <c r="C1193" s="93" t="s">
        <v>3121</v>
      </c>
      <c r="D1193" s="139" t="str">
        <f>VLOOKUP(E1193,[2]KHĐT_HKI_K19!$G$5:$AE$771,25,0)</f>
        <v>FL6160</v>
      </c>
      <c r="E1193" s="55" t="s">
        <v>164</v>
      </c>
      <c r="F1193" s="32" t="s">
        <v>47</v>
      </c>
      <c r="G1193" s="30" t="s">
        <v>4</v>
      </c>
      <c r="H1193" s="44" t="s">
        <v>3630</v>
      </c>
      <c r="I1193" s="52" t="s">
        <v>417</v>
      </c>
      <c r="J1193" s="93" t="s">
        <v>3711</v>
      </c>
      <c r="K1193" s="69"/>
      <c r="L1193" s="38">
        <v>35</v>
      </c>
      <c r="M1193" s="41" t="str">
        <f>VLOOKUP(I1193,'[2]Phan ca HK1-2024'!$B$371:$G$555,6,0)</f>
        <v>16/09/2024</v>
      </c>
      <c r="N1193" s="33"/>
      <c r="O1193" s="2" t="s">
        <v>3647</v>
      </c>
    </row>
    <row r="1194" spans="1:43" ht="23.25" hidden="1" customHeight="1">
      <c r="A1194" s="28">
        <v>1173</v>
      </c>
      <c r="B1194" s="94" t="str">
        <f t="shared" si="19"/>
        <v>20241FL6160K19.36</v>
      </c>
      <c r="C1194" s="93" t="s">
        <v>3124</v>
      </c>
      <c r="D1194" s="139" t="str">
        <f>VLOOKUP(E1194,[2]KHĐT_HKI_K19!$G$5:$AE$771,25,0)</f>
        <v>FL6160</v>
      </c>
      <c r="E1194" s="55" t="s">
        <v>164</v>
      </c>
      <c r="F1194" s="32" t="s">
        <v>47</v>
      </c>
      <c r="G1194" s="30" t="s">
        <v>0</v>
      </c>
      <c r="H1194" s="44" t="s">
        <v>3630</v>
      </c>
      <c r="I1194" s="31" t="s">
        <v>448</v>
      </c>
      <c r="J1194" s="33" t="s">
        <v>3906</v>
      </c>
      <c r="K1194" s="69"/>
      <c r="L1194" s="38">
        <v>36</v>
      </c>
      <c r="M1194" s="41" t="str">
        <f>VLOOKUP(I1194,'[2]Phan ca HK1-2024'!$B$371:$G$555,6,0)</f>
        <v>16/09/2024</v>
      </c>
      <c r="N1194" s="33"/>
      <c r="O1194" s="2" t="s">
        <v>3647</v>
      </c>
    </row>
    <row r="1195" spans="1:43" ht="23.25" hidden="1" customHeight="1">
      <c r="A1195" s="28">
        <v>1174</v>
      </c>
      <c r="B1195" s="94" t="str">
        <f t="shared" si="19"/>
        <v>20241FL6160K19.36</v>
      </c>
      <c r="C1195" s="93" t="s">
        <v>3124</v>
      </c>
      <c r="D1195" s="139" t="str">
        <f>VLOOKUP(E1195,[2]KHĐT_HKI_K19!$G$5:$AE$771,25,0)</f>
        <v>FL6160</v>
      </c>
      <c r="E1195" s="55" t="s">
        <v>164</v>
      </c>
      <c r="F1195" s="32" t="s">
        <v>47</v>
      </c>
      <c r="G1195" s="30" t="s">
        <v>3</v>
      </c>
      <c r="H1195" s="44" t="s">
        <v>3630</v>
      </c>
      <c r="I1195" s="31" t="s">
        <v>448</v>
      </c>
      <c r="J1195" s="33" t="s">
        <v>3906</v>
      </c>
      <c r="K1195" s="69"/>
      <c r="L1195" s="38">
        <v>36</v>
      </c>
      <c r="M1195" s="41" t="str">
        <f>VLOOKUP(I1195,'[2]Phan ca HK1-2024'!$B$371:$G$555,6,0)</f>
        <v>16/09/2024</v>
      </c>
      <c r="N1195" s="33"/>
      <c r="O1195" s="2" t="s">
        <v>3647</v>
      </c>
    </row>
    <row r="1196" spans="1:43" ht="23.25" customHeight="1">
      <c r="A1196" s="28">
        <v>1175</v>
      </c>
      <c r="B1196" s="94" t="str">
        <f t="shared" si="19"/>
        <v>20241FL6160K19.37</v>
      </c>
      <c r="C1196" s="93" t="s">
        <v>3127</v>
      </c>
      <c r="D1196" s="139" t="str">
        <f>VLOOKUP(E1196,[2]KHĐT_HKI_K19!$G$5:$AE$771,25,0)</f>
        <v>FL6160</v>
      </c>
      <c r="E1196" s="55" t="s">
        <v>164</v>
      </c>
      <c r="F1196" s="32" t="s">
        <v>46</v>
      </c>
      <c r="G1196" s="30" t="s">
        <v>0</v>
      </c>
      <c r="H1196" s="44" t="s">
        <v>55</v>
      </c>
      <c r="I1196" s="52" t="s">
        <v>92</v>
      </c>
      <c r="J1196" s="146" t="s">
        <v>3713</v>
      </c>
      <c r="K1196" s="69"/>
      <c r="L1196" s="38">
        <v>37</v>
      </c>
      <c r="M1196" s="41" t="str">
        <f>VLOOKUP(I1196,'[2]Phan ca HK1-2024'!$B$371:$G$555,6,0)</f>
        <v>16/09/2024</v>
      </c>
      <c r="N1196" s="24"/>
      <c r="O1196" s="2" t="s">
        <v>3647</v>
      </c>
      <c r="AP1196" s="3"/>
      <c r="AQ1196" s="3"/>
    </row>
    <row r="1197" spans="1:43" ht="23.25" customHeight="1">
      <c r="A1197" s="28">
        <v>1176</v>
      </c>
      <c r="B1197" s="94" t="str">
        <f t="shared" si="19"/>
        <v>20241FL6160K19.37</v>
      </c>
      <c r="C1197" s="93" t="s">
        <v>3127</v>
      </c>
      <c r="D1197" s="139" t="str">
        <f>VLOOKUP(E1197,[2]KHĐT_HKI_K19!$G$5:$AE$771,25,0)</f>
        <v>FL6160</v>
      </c>
      <c r="E1197" s="55" t="s">
        <v>164</v>
      </c>
      <c r="F1197" s="32" t="s">
        <v>46</v>
      </c>
      <c r="G1197" s="30" t="s">
        <v>3</v>
      </c>
      <c r="H1197" s="44" t="s">
        <v>55</v>
      </c>
      <c r="I1197" s="52" t="s">
        <v>92</v>
      </c>
      <c r="J1197" s="146" t="s">
        <v>3713</v>
      </c>
      <c r="K1197" s="69"/>
      <c r="L1197" s="38">
        <v>37</v>
      </c>
      <c r="M1197" s="41" t="str">
        <f>VLOOKUP(I1197,'[2]Phan ca HK1-2024'!$B$371:$G$555,6,0)</f>
        <v>16/09/2024</v>
      </c>
      <c r="N1197" s="33"/>
      <c r="O1197" s="2" t="s">
        <v>3647</v>
      </c>
    </row>
    <row r="1198" spans="1:43" ht="23.25" customHeight="1">
      <c r="A1198" s="28">
        <v>1177</v>
      </c>
      <c r="B1198" s="94" t="str">
        <f t="shared" si="19"/>
        <v>20241FL6160K19.38</v>
      </c>
      <c r="C1198" s="93" t="s">
        <v>3130</v>
      </c>
      <c r="D1198" s="139" t="str">
        <f>VLOOKUP(E1198,[2]KHĐT_HKI_K19!$G$5:$AE$771,25,0)</f>
        <v>FL6160</v>
      </c>
      <c r="E1198" s="55" t="s">
        <v>164</v>
      </c>
      <c r="F1198" s="32" t="s">
        <v>47</v>
      </c>
      <c r="G1198" s="30" t="s">
        <v>0</v>
      </c>
      <c r="H1198" s="44" t="s">
        <v>55</v>
      </c>
      <c r="I1198" s="52" t="s">
        <v>92</v>
      </c>
      <c r="J1198" s="146" t="s">
        <v>3713</v>
      </c>
      <c r="K1198" s="69"/>
      <c r="L1198" s="38">
        <v>38</v>
      </c>
      <c r="M1198" s="41" t="str">
        <f>VLOOKUP(I1198,'[2]Phan ca HK1-2024'!$B$371:$G$555,6,0)</f>
        <v>16/09/2024</v>
      </c>
      <c r="N1198" s="24"/>
      <c r="O1198" s="2" t="s">
        <v>3647</v>
      </c>
      <c r="AP1198" s="3"/>
      <c r="AQ1198" s="3"/>
    </row>
    <row r="1199" spans="1:43" ht="23.25" customHeight="1">
      <c r="A1199" s="28">
        <v>1178</v>
      </c>
      <c r="B1199" s="94" t="str">
        <f t="shared" si="19"/>
        <v>20241FL6160K19.38</v>
      </c>
      <c r="C1199" s="93" t="s">
        <v>3130</v>
      </c>
      <c r="D1199" s="139" t="str">
        <f>VLOOKUP(E1199,[2]KHĐT_HKI_K19!$G$5:$AE$771,25,0)</f>
        <v>FL6160</v>
      </c>
      <c r="E1199" s="55" t="s">
        <v>164</v>
      </c>
      <c r="F1199" s="32" t="s">
        <v>47</v>
      </c>
      <c r="G1199" s="30" t="s">
        <v>3</v>
      </c>
      <c r="H1199" s="44" t="s">
        <v>55</v>
      </c>
      <c r="I1199" s="52" t="s">
        <v>92</v>
      </c>
      <c r="J1199" s="146" t="s">
        <v>3713</v>
      </c>
      <c r="K1199" s="69"/>
      <c r="L1199" s="38">
        <v>38</v>
      </c>
      <c r="M1199" s="41" t="str">
        <f>VLOOKUP(I1199,'[2]Phan ca HK1-2024'!$B$371:$G$555,6,0)</f>
        <v>16/09/2024</v>
      </c>
      <c r="N1199" s="33"/>
      <c r="O1199" s="2" t="s">
        <v>3647</v>
      </c>
    </row>
    <row r="1200" spans="1:43" ht="23.25" customHeight="1">
      <c r="A1200" s="28">
        <v>1179</v>
      </c>
      <c r="B1200" s="94" t="str">
        <f t="shared" si="19"/>
        <v>20241FL6160K19.39</v>
      </c>
      <c r="C1200" s="93" t="s">
        <v>3133</v>
      </c>
      <c r="D1200" s="139" t="str">
        <f>VLOOKUP(E1200,[2]KHĐT_HKI_K19!$G$5:$AE$771,25,0)</f>
        <v>FL6160</v>
      </c>
      <c r="E1200" s="55" t="s">
        <v>164</v>
      </c>
      <c r="F1200" s="32" t="s">
        <v>48</v>
      </c>
      <c r="G1200" s="30" t="s">
        <v>0</v>
      </c>
      <c r="H1200" s="44" t="s">
        <v>55</v>
      </c>
      <c r="I1200" s="52" t="s">
        <v>93</v>
      </c>
      <c r="J1200" s="146" t="s">
        <v>3712</v>
      </c>
      <c r="K1200" s="69"/>
      <c r="L1200" s="38">
        <v>39</v>
      </c>
      <c r="M1200" s="41" t="str">
        <f>VLOOKUP(I1200,'[2]Phan ca HK1-2024'!$B$371:$G$555,6,0)</f>
        <v>16/09/2024</v>
      </c>
      <c r="N1200" s="24"/>
      <c r="O1200" s="2" t="s">
        <v>3647</v>
      </c>
      <c r="AP1200" s="3"/>
      <c r="AQ1200" s="3"/>
    </row>
    <row r="1201" spans="1:43" ht="23.25" customHeight="1">
      <c r="A1201" s="28">
        <v>1180</v>
      </c>
      <c r="B1201" s="94" t="str">
        <f t="shared" si="19"/>
        <v>20241FL6160K19.39</v>
      </c>
      <c r="C1201" s="93" t="s">
        <v>3133</v>
      </c>
      <c r="D1201" s="139" t="str">
        <f>VLOOKUP(E1201,[2]KHĐT_HKI_K19!$G$5:$AE$771,25,0)</f>
        <v>FL6160</v>
      </c>
      <c r="E1201" s="55" t="s">
        <v>164</v>
      </c>
      <c r="F1201" s="32" t="s">
        <v>48</v>
      </c>
      <c r="G1201" s="30" t="s">
        <v>3</v>
      </c>
      <c r="H1201" s="44" t="s">
        <v>55</v>
      </c>
      <c r="I1201" s="52" t="s">
        <v>93</v>
      </c>
      <c r="J1201" s="146" t="s">
        <v>3712</v>
      </c>
      <c r="K1201" s="69"/>
      <c r="L1201" s="38">
        <v>39</v>
      </c>
      <c r="M1201" s="41" t="str">
        <f>VLOOKUP(I1201,'[2]Phan ca HK1-2024'!$B$371:$G$555,6,0)</f>
        <v>16/09/2024</v>
      </c>
      <c r="N1201" s="33"/>
      <c r="O1201" s="2" t="s">
        <v>3647</v>
      </c>
    </row>
    <row r="1202" spans="1:43" ht="23.25" customHeight="1">
      <c r="A1202" s="28">
        <v>1181</v>
      </c>
      <c r="B1202" s="94" t="str">
        <f t="shared" ref="B1202:B1271" si="20">CONCATENATE(20241,$D1202,"K19.",$L1202)</f>
        <v>20241FL6160K19.40</v>
      </c>
      <c r="C1202" s="93" t="s">
        <v>3136</v>
      </c>
      <c r="D1202" s="139" t="str">
        <f>VLOOKUP(E1202,[2]KHĐT_HKI_K19!$G$5:$AE$771,25,0)</f>
        <v>FL6160</v>
      </c>
      <c r="E1202" s="55" t="s">
        <v>164</v>
      </c>
      <c r="F1202" s="32" t="s">
        <v>45</v>
      </c>
      <c r="G1202" s="30" t="s">
        <v>0</v>
      </c>
      <c r="H1202" s="44" t="s">
        <v>55</v>
      </c>
      <c r="I1202" s="52" t="s">
        <v>93</v>
      </c>
      <c r="J1202" s="146" t="s">
        <v>3712</v>
      </c>
      <c r="K1202" s="69"/>
      <c r="L1202" s="38">
        <v>40</v>
      </c>
      <c r="M1202" s="41" t="str">
        <f>VLOOKUP(I1202,'[2]Phan ca HK1-2024'!$B$371:$G$555,6,0)</f>
        <v>16/09/2024</v>
      </c>
      <c r="N1202" s="24"/>
      <c r="O1202" s="2" t="s">
        <v>3647</v>
      </c>
      <c r="AP1202" s="3"/>
      <c r="AQ1202" s="3"/>
    </row>
    <row r="1203" spans="1:43" ht="23.25" customHeight="1">
      <c r="A1203" s="28">
        <v>1182</v>
      </c>
      <c r="B1203" s="94" t="str">
        <f t="shared" si="20"/>
        <v>20241FL6160K19.40</v>
      </c>
      <c r="C1203" s="93" t="s">
        <v>3136</v>
      </c>
      <c r="D1203" s="139" t="str">
        <f>VLOOKUP(E1203,[2]KHĐT_HKI_K19!$G$5:$AE$771,25,0)</f>
        <v>FL6160</v>
      </c>
      <c r="E1203" s="55" t="s">
        <v>164</v>
      </c>
      <c r="F1203" s="32" t="s">
        <v>45</v>
      </c>
      <c r="G1203" s="30" t="s">
        <v>3</v>
      </c>
      <c r="H1203" s="44" t="s">
        <v>55</v>
      </c>
      <c r="I1203" s="52" t="s">
        <v>93</v>
      </c>
      <c r="J1203" s="146" t="s">
        <v>3712</v>
      </c>
      <c r="K1203" s="69"/>
      <c r="L1203" s="38">
        <v>40</v>
      </c>
      <c r="M1203" s="41" t="str">
        <f>VLOOKUP(I1203,'[2]Phan ca HK1-2024'!$B$371:$G$555,6,0)</f>
        <v>16/09/2024</v>
      </c>
      <c r="N1203" s="33"/>
      <c r="O1203" s="2" t="s">
        <v>3647</v>
      </c>
    </row>
    <row r="1204" spans="1:43" ht="23.25" customHeight="1">
      <c r="A1204" s="28">
        <v>1183</v>
      </c>
      <c r="B1204" s="94" t="str">
        <f t="shared" si="20"/>
        <v>20241FL6160K19.41</v>
      </c>
      <c r="C1204" s="93" t="s">
        <v>3139</v>
      </c>
      <c r="D1204" s="139" t="str">
        <f>VLOOKUP(E1204,[2]KHĐT_HKI_K19!$G$5:$AE$771,25,0)</f>
        <v>FL6160</v>
      </c>
      <c r="E1204" s="55" t="s">
        <v>164</v>
      </c>
      <c r="F1204" s="32" t="s">
        <v>46</v>
      </c>
      <c r="G1204" s="30" t="s">
        <v>2</v>
      </c>
      <c r="H1204" s="44" t="s">
        <v>55</v>
      </c>
      <c r="I1204" s="52" t="s">
        <v>94</v>
      </c>
      <c r="J1204" s="146" t="s">
        <v>3714</v>
      </c>
      <c r="K1204" s="69"/>
      <c r="L1204" s="38">
        <v>41</v>
      </c>
      <c r="M1204" s="41" t="str">
        <f>VLOOKUP(I1204,'[2]Phan ca HK1-2024'!$B$371:$G$555,6,0)</f>
        <v>16/09/2024</v>
      </c>
      <c r="N1204" s="33"/>
      <c r="O1204" s="2" t="s">
        <v>3647</v>
      </c>
    </row>
    <row r="1205" spans="1:43" ht="23.25" customHeight="1">
      <c r="A1205" s="28">
        <v>1184</v>
      </c>
      <c r="B1205" s="94" t="str">
        <f t="shared" si="20"/>
        <v>20241FL6160K19.41</v>
      </c>
      <c r="C1205" s="93" t="s">
        <v>3139</v>
      </c>
      <c r="D1205" s="139" t="str">
        <f>VLOOKUP(E1205,[2]KHĐT_HKI_K19!$G$5:$AE$771,25,0)</f>
        <v>FL6160</v>
      </c>
      <c r="E1205" s="55" t="s">
        <v>164</v>
      </c>
      <c r="F1205" s="32" t="s">
        <v>46</v>
      </c>
      <c r="G1205" s="30" t="s">
        <v>5</v>
      </c>
      <c r="H1205" s="44" t="s">
        <v>55</v>
      </c>
      <c r="I1205" s="52" t="s">
        <v>94</v>
      </c>
      <c r="J1205" s="146" t="s">
        <v>3714</v>
      </c>
      <c r="K1205" s="69"/>
      <c r="L1205" s="38">
        <v>41</v>
      </c>
      <c r="M1205" s="41" t="str">
        <f>VLOOKUP(I1205,'[2]Phan ca HK1-2024'!$B$371:$G$555,6,0)</f>
        <v>16/09/2024</v>
      </c>
      <c r="N1205" s="33"/>
      <c r="O1205" s="2" t="s">
        <v>3647</v>
      </c>
    </row>
    <row r="1206" spans="1:43" ht="23.25" customHeight="1">
      <c r="A1206" s="28">
        <v>1185</v>
      </c>
      <c r="B1206" s="94" t="str">
        <f t="shared" si="20"/>
        <v>20241FL6160K19.42</v>
      </c>
      <c r="C1206" s="93" t="s">
        <v>3142</v>
      </c>
      <c r="D1206" s="139" t="str">
        <f>VLOOKUP(E1206,[2]KHĐT_HKI_K19!$G$5:$AE$771,25,0)</f>
        <v>FL6160</v>
      </c>
      <c r="E1206" s="55" t="s">
        <v>164</v>
      </c>
      <c r="F1206" s="32" t="s">
        <v>47</v>
      </c>
      <c r="G1206" s="30" t="s">
        <v>2</v>
      </c>
      <c r="H1206" s="44" t="s">
        <v>55</v>
      </c>
      <c r="I1206" s="52" t="s">
        <v>94</v>
      </c>
      <c r="J1206" s="146" t="s">
        <v>3714</v>
      </c>
      <c r="K1206" s="69"/>
      <c r="L1206" s="38">
        <v>42</v>
      </c>
      <c r="M1206" s="41" t="str">
        <f>VLOOKUP(I1206,'[2]Phan ca HK1-2024'!$B$371:$G$555,6,0)</f>
        <v>16/09/2024</v>
      </c>
      <c r="N1206" s="33"/>
      <c r="O1206" s="2" t="s">
        <v>3647</v>
      </c>
    </row>
    <row r="1207" spans="1:43" ht="23.25" customHeight="1">
      <c r="A1207" s="28">
        <v>1186</v>
      </c>
      <c r="B1207" s="94" t="str">
        <f t="shared" si="20"/>
        <v>20241FL6160K19.42</v>
      </c>
      <c r="C1207" s="93" t="s">
        <v>3142</v>
      </c>
      <c r="D1207" s="139" t="str">
        <f>VLOOKUP(E1207,[2]KHĐT_HKI_K19!$G$5:$AE$771,25,0)</f>
        <v>FL6160</v>
      </c>
      <c r="E1207" s="55" t="s">
        <v>164</v>
      </c>
      <c r="F1207" s="32" t="s">
        <v>47</v>
      </c>
      <c r="G1207" s="30" t="s">
        <v>5</v>
      </c>
      <c r="H1207" s="44" t="s">
        <v>55</v>
      </c>
      <c r="I1207" s="52" t="s">
        <v>94</v>
      </c>
      <c r="J1207" s="146" t="s">
        <v>3714</v>
      </c>
      <c r="K1207" s="69"/>
      <c r="L1207" s="38">
        <v>42</v>
      </c>
      <c r="M1207" s="41" t="str">
        <f>VLOOKUP(I1207,'[2]Phan ca HK1-2024'!$B$371:$G$555,6,0)</f>
        <v>16/09/2024</v>
      </c>
      <c r="N1207" s="33"/>
      <c r="O1207" s="2" t="s">
        <v>3647</v>
      </c>
    </row>
    <row r="1208" spans="1:43" ht="23.25" customHeight="1">
      <c r="A1208" s="28">
        <v>1187</v>
      </c>
      <c r="B1208" s="94" t="str">
        <f t="shared" si="20"/>
        <v>20241FL6160K19.43</v>
      </c>
      <c r="C1208" s="93" t="s">
        <v>3145</v>
      </c>
      <c r="D1208" s="139" t="str">
        <f>VLOOKUP(E1208,[2]KHĐT_HKI_K19!$G$5:$AE$771,25,0)</f>
        <v>FL6160</v>
      </c>
      <c r="E1208" s="55" t="s">
        <v>164</v>
      </c>
      <c r="F1208" s="32" t="s">
        <v>48</v>
      </c>
      <c r="G1208" s="30" t="s">
        <v>2</v>
      </c>
      <c r="H1208" s="44" t="s">
        <v>55</v>
      </c>
      <c r="I1208" s="52" t="s">
        <v>95</v>
      </c>
      <c r="J1208" s="146" t="s">
        <v>3715</v>
      </c>
      <c r="K1208" s="69"/>
      <c r="L1208" s="38">
        <v>43</v>
      </c>
      <c r="M1208" s="41" t="str">
        <f>VLOOKUP(I1208,'[2]Phan ca HK1-2024'!$B$371:$G$555,6,0)</f>
        <v>16/09/2024</v>
      </c>
      <c r="N1208" s="33"/>
      <c r="O1208" s="2" t="s">
        <v>3647</v>
      </c>
    </row>
    <row r="1209" spans="1:43" s="1" customFormat="1" ht="23.25" customHeight="1">
      <c r="A1209" s="28">
        <v>1188</v>
      </c>
      <c r="B1209" s="94" t="str">
        <f t="shared" si="20"/>
        <v>20241FL6160K19.43</v>
      </c>
      <c r="C1209" s="93" t="s">
        <v>3145</v>
      </c>
      <c r="D1209" s="139" t="str">
        <f>VLOOKUP(E1209,[2]KHĐT_HKI_K19!$G$5:$AE$771,25,0)</f>
        <v>FL6160</v>
      </c>
      <c r="E1209" s="55" t="s">
        <v>164</v>
      </c>
      <c r="F1209" s="32" t="s">
        <v>48</v>
      </c>
      <c r="G1209" s="30" t="s">
        <v>5</v>
      </c>
      <c r="H1209" s="44" t="s">
        <v>55</v>
      </c>
      <c r="I1209" s="52" t="s">
        <v>95</v>
      </c>
      <c r="J1209" s="146" t="s">
        <v>3715</v>
      </c>
      <c r="K1209" s="69"/>
      <c r="L1209" s="38">
        <v>43</v>
      </c>
      <c r="M1209" s="41" t="str">
        <f>VLOOKUP(I1209,'[2]Phan ca HK1-2024'!$B$371:$G$555,6,0)</f>
        <v>16/09/2024</v>
      </c>
      <c r="N1209" s="33"/>
      <c r="O1209" s="2" t="s">
        <v>3647</v>
      </c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</row>
    <row r="1210" spans="1:43" s="1" customFormat="1" ht="23.25" customHeight="1">
      <c r="A1210" s="28">
        <v>1189</v>
      </c>
      <c r="B1210" s="94" t="str">
        <f t="shared" si="20"/>
        <v>20241FL6160K19.44</v>
      </c>
      <c r="C1210" s="93" t="s">
        <v>3148</v>
      </c>
      <c r="D1210" s="139" t="str">
        <f>VLOOKUP(E1210,[2]KHĐT_HKI_K19!$G$5:$AE$771,25,0)</f>
        <v>FL6160</v>
      </c>
      <c r="E1210" s="55" t="s">
        <v>164</v>
      </c>
      <c r="F1210" s="32" t="s">
        <v>45</v>
      </c>
      <c r="G1210" s="30" t="s">
        <v>2</v>
      </c>
      <c r="H1210" s="44" t="s">
        <v>55</v>
      </c>
      <c r="I1210" s="52" t="s">
        <v>95</v>
      </c>
      <c r="J1210" s="146" t="s">
        <v>3715</v>
      </c>
      <c r="K1210" s="69"/>
      <c r="L1210" s="38">
        <v>44</v>
      </c>
      <c r="M1210" s="41" t="str">
        <f>VLOOKUP(I1210,'[2]Phan ca HK1-2024'!$B$371:$G$555,6,0)</f>
        <v>16/09/2024</v>
      </c>
      <c r="N1210" s="33"/>
      <c r="O1210" s="2" t="s">
        <v>3647</v>
      </c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</row>
    <row r="1211" spans="1:43" s="1" customFormat="1" ht="23.25" customHeight="1">
      <c r="A1211" s="28">
        <v>1190</v>
      </c>
      <c r="B1211" s="94" t="str">
        <f t="shared" si="20"/>
        <v>20241FL6160K19.44</v>
      </c>
      <c r="C1211" s="93" t="s">
        <v>3148</v>
      </c>
      <c r="D1211" s="139" t="str">
        <f>VLOOKUP(E1211,[2]KHĐT_HKI_K19!$G$5:$AE$771,25,0)</f>
        <v>FL6160</v>
      </c>
      <c r="E1211" s="55" t="s">
        <v>164</v>
      </c>
      <c r="F1211" s="32" t="s">
        <v>45</v>
      </c>
      <c r="G1211" s="30" t="s">
        <v>5</v>
      </c>
      <c r="H1211" s="44" t="s">
        <v>55</v>
      </c>
      <c r="I1211" s="52" t="s">
        <v>95</v>
      </c>
      <c r="J1211" s="146" t="s">
        <v>3715</v>
      </c>
      <c r="K1211" s="69"/>
      <c r="L1211" s="38">
        <v>44</v>
      </c>
      <c r="M1211" s="41" t="str">
        <f>VLOOKUP(I1211,'[2]Phan ca HK1-2024'!$B$371:$G$555,6,0)</f>
        <v>16/09/2024</v>
      </c>
      <c r="N1211" s="33"/>
      <c r="O1211" s="2" t="s">
        <v>3647</v>
      </c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</row>
    <row r="1212" spans="1:43" s="1" customFormat="1" ht="23.25" customHeight="1">
      <c r="A1212" s="28">
        <v>1191</v>
      </c>
      <c r="B1212" s="94" t="str">
        <f t="shared" si="20"/>
        <v>20241FL6160K19.45</v>
      </c>
      <c r="C1212" s="93" t="s">
        <v>3151</v>
      </c>
      <c r="D1212" s="139" t="str">
        <f>VLOOKUP(E1212,[2]KHĐT_HKI_K19!$G$5:$AE$771,25,0)</f>
        <v>FL6160</v>
      </c>
      <c r="E1212" s="55" t="s">
        <v>164</v>
      </c>
      <c r="F1212" s="32" t="s">
        <v>46</v>
      </c>
      <c r="G1212" s="30" t="s">
        <v>2</v>
      </c>
      <c r="H1212" s="44" t="s">
        <v>490</v>
      </c>
      <c r="I1212" s="52" t="s">
        <v>96</v>
      </c>
      <c r="J1212" s="146" t="s">
        <v>3716</v>
      </c>
      <c r="K1212" s="69"/>
      <c r="L1212" s="38">
        <v>45</v>
      </c>
      <c r="M1212" s="41" t="str">
        <f>VLOOKUP(I1212,'[2]Phan ca HK1-2024'!$B$371:$G$555,6,0)</f>
        <v>16/09/2024</v>
      </c>
      <c r="N1212" s="33"/>
      <c r="O1212" s="2" t="s">
        <v>3647</v>
      </c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</row>
    <row r="1213" spans="1:43" s="1" customFormat="1" ht="23.25" customHeight="1">
      <c r="A1213" s="28">
        <v>1192</v>
      </c>
      <c r="B1213" s="94" t="str">
        <f t="shared" si="20"/>
        <v>20241FL6160K19.45</v>
      </c>
      <c r="C1213" s="93" t="s">
        <v>3151</v>
      </c>
      <c r="D1213" s="139" t="str">
        <f>VLOOKUP(E1213,[2]KHĐT_HKI_K19!$G$5:$AE$771,25,0)</f>
        <v>FL6160</v>
      </c>
      <c r="E1213" s="55" t="s">
        <v>164</v>
      </c>
      <c r="F1213" s="32" t="s">
        <v>46</v>
      </c>
      <c r="G1213" s="30" t="s">
        <v>5</v>
      </c>
      <c r="H1213" s="44" t="s">
        <v>490</v>
      </c>
      <c r="I1213" s="52" t="s">
        <v>96</v>
      </c>
      <c r="J1213" s="146" t="s">
        <v>3716</v>
      </c>
      <c r="K1213" s="69"/>
      <c r="L1213" s="38">
        <v>45</v>
      </c>
      <c r="M1213" s="41" t="str">
        <f>VLOOKUP(I1213,'[2]Phan ca HK1-2024'!$B$371:$G$555,6,0)</f>
        <v>16/09/2024</v>
      </c>
      <c r="N1213" s="33"/>
      <c r="O1213" s="2" t="s">
        <v>3647</v>
      </c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</row>
    <row r="1214" spans="1:43" s="1" customFormat="1" ht="23.25" customHeight="1">
      <c r="A1214" s="28">
        <v>1193</v>
      </c>
      <c r="B1214" s="94" t="str">
        <f t="shared" si="20"/>
        <v>20241FL6160K19.46</v>
      </c>
      <c r="C1214" s="93" t="s">
        <v>3154</v>
      </c>
      <c r="D1214" s="139" t="str">
        <f>VLOOKUP(E1214,[2]KHĐT_HKI_K19!$G$5:$AE$771,25,0)</f>
        <v>FL6160</v>
      </c>
      <c r="E1214" s="55" t="s">
        <v>164</v>
      </c>
      <c r="F1214" s="32" t="s">
        <v>47</v>
      </c>
      <c r="G1214" s="30" t="s">
        <v>2</v>
      </c>
      <c r="H1214" s="44" t="s">
        <v>490</v>
      </c>
      <c r="I1214" s="52" t="s">
        <v>96</v>
      </c>
      <c r="J1214" s="146" t="s">
        <v>3716</v>
      </c>
      <c r="K1214" s="69"/>
      <c r="L1214" s="38">
        <v>46</v>
      </c>
      <c r="M1214" s="41" t="str">
        <f>VLOOKUP(I1214,'[2]Phan ca HK1-2024'!$B$371:$G$555,6,0)</f>
        <v>16/09/2024</v>
      </c>
      <c r="N1214" s="33"/>
      <c r="O1214" s="2" t="s">
        <v>3647</v>
      </c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</row>
    <row r="1215" spans="1:43" s="1" customFormat="1" ht="23.25" customHeight="1">
      <c r="A1215" s="28">
        <v>1194</v>
      </c>
      <c r="B1215" s="94" t="str">
        <f t="shared" si="20"/>
        <v>20241FL6160K19.46</v>
      </c>
      <c r="C1215" s="93" t="s">
        <v>3154</v>
      </c>
      <c r="D1215" s="139" t="str">
        <f>VLOOKUP(E1215,[2]KHĐT_HKI_K19!$G$5:$AE$771,25,0)</f>
        <v>FL6160</v>
      </c>
      <c r="E1215" s="55" t="s">
        <v>164</v>
      </c>
      <c r="F1215" s="32" t="s">
        <v>47</v>
      </c>
      <c r="G1215" s="30" t="s">
        <v>5</v>
      </c>
      <c r="H1215" s="44" t="s">
        <v>490</v>
      </c>
      <c r="I1215" s="52" t="s">
        <v>96</v>
      </c>
      <c r="J1215" s="146" t="s">
        <v>3716</v>
      </c>
      <c r="K1215" s="69"/>
      <c r="L1215" s="38">
        <v>46</v>
      </c>
      <c r="M1215" s="41" t="str">
        <f>VLOOKUP(I1215,'[2]Phan ca HK1-2024'!$B$371:$G$555,6,0)</f>
        <v>16/09/2024</v>
      </c>
      <c r="N1215" s="33"/>
      <c r="O1215" s="2" t="s">
        <v>3647</v>
      </c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</row>
    <row r="1216" spans="1:43" s="1" customFormat="1" ht="23.25" hidden="1" customHeight="1">
      <c r="A1216" s="28">
        <v>1195</v>
      </c>
      <c r="B1216" s="94" t="str">
        <f t="shared" si="20"/>
        <v>20241FL6160K19.47</v>
      </c>
      <c r="C1216" s="93" t="s">
        <v>3157</v>
      </c>
      <c r="D1216" s="139" t="str">
        <f>VLOOKUP(E1216,[2]KHĐT_HKI_K19!$G$5:$AE$771,25,0)</f>
        <v>FL6160</v>
      </c>
      <c r="E1216" s="55" t="s">
        <v>164</v>
      </c>
      <c r="F1216" s="32" t="s">
        <v>48</v>
      </c>
      <c r="G1216" s="30" t="s">
        <v>2</v>
      </c>
      <c r="H1216" s="44" t="s">
        <v>490</v>
      </c>
      <c r="I1216" s="52" t="s">
        <v>97</v>
      </c>
      <c r="J1216" s="93" t="s">
        <v>3718</v>
      </c>
      <c r="K1216" s="69"/>
      <c r="L1216" s="38">
        <v>47</v>
      </c>
      <c r="M1216" s="41" t="str">
        <f>VLOOKUP(I1216,'[2]Phan ca HK1-2024'!$B$371:$G$555,6,0)</f>
        <v>16/09/2024</v>
      </c>
      <c r="N1216" s="33"/>
      <c r="O1216" s="2" t="s">
        <v>3647</v>
      </c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</row>
    <row r="1217" spans="1:43" s="1" customFormat="1" ht="23.25" hidden="1" customHeight="1">
      <c r="A1217" s="28">
        <v>1196</v>
      </c>
      <c r="B1217" s="94" t="str">
        <f t="shared" si="20"/>
        <v>20241FL6160K19.47</v>
      </c>
      <c r="C1217" s="93" t="s">
        <v>3157</v>
      </c>
      <c r="D1217" s="139" t="str">
        <f>VLOOKUP(E1217,[2]KHĐT_HKI_K19!$G$5:$AE$771,25,0)</f>
        <v>FL6160</v>
      </c>
      <c r="E1217" s="55" t="s">
        <v>164</v>
      </c>
      <c r="F1217" s="32" t="s">
        <v>48</v>
      </c>
      <c r="G1217" s="30" t="s">
        <v>5</v>
      </c>
      <c r="H1217" s="44" t="s">
        <v>490</v>
      </c>
      <c r="I1217" s="52" t="s">
        <v>97</v>
      </c>
      <c r="J1217" s="93" t="s">
        <v>3718</v>
      </c>
      <c r="K1217" s="69"/>
      <c r="L1217" s="38">
        <v>47</v>
      </c>
      <c r="M1217" s="41" t="str">
        <f>VLOOKUP(I1217,'[2]Phan ca HK1-2024'!$B$371:$G$555,6,0)</f>
        <v>16/09/2024</v>
      </c>
      <c r="N1217" s="33"/>
      <c r="O1217" s="2" t="s">
        <v>3647</v>
      </c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</row>
    <row r="1218" spans="1:43" s="1" customFormat="1" ht="23.25" hidden="1" customHeight="1">
      <c r="A1218" s="28">
        <v>1197</v>
      </c>
      <c r="B1218" s="94" t="str">
        <f t="shared" si="20"/>
        <v>20241FL6160K19.48</v>
      </c>
      <c r="C1218" s="93" t="s">
        <v>3160</v>
      </c>
      <c r="D1218" s="139" t="str">
        <f>VLOOKUP(E1218,[2]KHĐT_HKI_K19!$G$5:$AE$771,25,0)</f>
        <v>FL6160</v>
      </c>
      <c r="E1218" s="55" t="s">
        <v>164</v>
      </c>
      <c r="F1218" s="32" t="s">
        <v>45</v>
      </c>
      <c r="G1218" s="30" t="s">
        <v>2</v>
      </c>
      <c r="H1218" s="44" t="s">
        <v>490</v>
      </c>
      <c r="I1218" s="52" t="s">
        <v>97</v>
      </c>
      <c r="J1218" s="93" t="s">
        <v>3718</v>
      </c>
      <c r="K1218" s="69"/>
      <c r="L1218" s="38">
        <v>48</v>
      </c>
      <c r="M1218" s="41" t="str">
        <f>VLOOKUP(I1218,'[2]Phan ca HK1-2024'!$B$371:$G$555,6,0)</f>
        <v>16/09/2024</v>
      </c>
      <c r="N1218" s="33"/>
      <c r="O1218" s="2" t="s">
        <v>3647</v>
      </c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</row>
    <row r="1219" spans="1:43" s="1" customFormat="1" ht="23.25" hidden="1" customHeight="1">
      <c r="A1219" s="28">
        <v>1198</v>
      </c>
      <c r="B1219" s="94" t="str">
        <f t="shared" si="20"/>
        <v>20241FL6160K19.48</v>
      </c>
      <c r="C1219" s="93" t="s">
        <v>3160</v>
      </c>
      <c r="D1219" s="139" t="str">
        <f>VLOOKUP(E1219,[2]KHĐT_HKI_K19!$G$5:$AE$771,25,0)</f>
        <v>FL6160</v>
      </c>
      <c r="E1219" s="55" t="s">
        <v>164</v>
      </c>
      <c r="F1219" s="32" t="s">
        <v>45</v>
      </c>
      <c r="G1219" s="30" t="s">
        <v>5</v>
      </c>
      <c r="H1219" s="44" t="s">
        <v>490</v>
      </c>
      <c r="I1219" s="52" t="s">
        <v>97</v>
      </c>
      <c r="J1219" s="93" t="s">
        <v>3718</v>
      </c>
      <c r="K1219" s="69"/>
      <c r="L1219" s="38">
        <v>48</v>
      </c>
      <c r="M1219" s="41" t="str">
        <f>VLOOKUP(I1219,'[2]Phan ca HK1-2024'!$B$371:$G$555,6,0)</f>
        <v>16/09/2024</v>
      </c>
      <c r="N1219" s="33"/>
      <c r="O1219" s="2" t="s">
        <v>3647</v>
      </c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</row>
    <row r="1220" spans="1:43" s="1" customFormat="1" ht="23.25" hidden="1" customHeight="1">
      <c r="A1220" s="28">
        <v>1199</v>
      </c>
      <c r="B1220" s="94" t="str">
        <f t="shared" si="20"/>
        <v>20241FL6160K19.49</v>
      </c>
      <c r="C1220" s="93" t="s">
        <v>3163</v>
      </c>
      <c r="D1220" s="139" t="str">
        <f>VLOOKUP(E1220,[2]KHĐT_HKI_K19!$G$5:$AE$771,25,0)</f>
        <v>FL6160</v>
      </c>
      <c r="E1220" s="55" t="s">
        <v>164</v>
      </c>
      <c r="F1220" s="32" t="s">
        <v>46</v>
      </c>
      <c r="G1220" s="30" t="s">
        <v>1</v>
      </c>
      <c r="H1220" s="44" t="s">
        <v>485</v>
      </c>
      <c r="I1220" s="52" t="s">
        <v>98</v>
      </c>
      <c r="J1220" s="93" t="s">
        <v>3717</v>
      </c>
      <c r="K1220" s="69"/>
      <c r="L1220" s="38">
        <v>49</v>
      </c>
      <c r="M1220" s="41" t="str">
        <f>VLOOKUP(I1220,'[2]Phan ca HK1-2024'!$B$371:$G$555,6,0)</f>
        <v>16/09/2024</v>
      </c>
      <c r="N1220" s="33"/>
      <c r="O1220" s="2" t="s">
        <v>3647</v>
      </c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</row>
    <row r="1221" spans="1:43" s="1" customFormat="1" ht="23.25" hidden="1" customHeight="1">
      <c r="A1221" s="28">
        <v>1200</v>
      </c>
      <c r="B1221" s="94" t="str">
        <f t="shared" si="20"/>
        <v>20241FL6160K19.49</v>
      </c>
      <c r="C1221" s="93" t="s">
        <v>3163</v>
      </c>
      <c r="D1221" s="139" t="str">
        <f>VLOOKUP(E1221,[2]KHĐT_HKI_K19!$G$5:$AE$771,25,0)</f>
        <v>FL6160</v>
      </c>
      <c r="E1221" s="55" t="s">
        <v>164</v>
      </c>
      <c r="F1221" s="32" t="s">
        <v>46</v>
      </c>
      <c r="G1221" s="30" t="s">
        <v>4</v>
      </c>
      <c r="H1221" s="44" t="s">
        <v>485</v>
      </c>
      <c r="I1221" s="52" t="s">
        <v>98</v>
      </c>
      <c r="J1221" s="93" t="s">
        <v>3717</v>
      </c>
      <c r="K1221" s="69"/>
      <c r="L1221" s="38">
        <v>49</v>
      </c>
      <c r="M1221" s="41" t="str">
        <f>VLOOKUP(I1221,'[2]Phan ca HK1-2024'!$B$371:$G$555,6,0)</f>
        <v>16/09/2024</v>
      </c>
      <c r="N1221" s="33"/>
      <c r="O1221" s="2" t="s">
        <v>3647</v>
      </c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</row>
    <row r="1222" spans="1:43" s="1" customFormat="1" ht="23.25" hidden="1" customHeight="1">
      <c r="A1222" s="28">
        <v>1201</v>
      </c>
      <c r="B1222" s="94" t="str">
        <f t="shared" si="20"/>
        <v>20241FL6160K19.50</v>
      </c>
      <c r="C1222" s="93" t="s">
        <v>3166</v>
      </c>
      <c r="D1222" s="139" t="str">
        <f>VLOOKUP(E1222,[2]KHĐT_HKI_K19!$G$5:$AE$771,25,0)</f>
        <v>FL6160</v>
      </c>
      <c r="E1222" s="55" t="s">
        <v>164</v>
      </c>
      <c r="F1222" s="32" t="s">
        <v>47</v>
      </c>
      <c r="G1222" s="30" t="s">
        <v>1</v>
      </c>
      <c r="H1222" s="44" t="s">
        <v>485</v>
      </c>
      <c r="I1222" s="52" t="s">
        <v>98</v>
      </c>
      <c r="J1222" s="93" t="s">
        <v>3717</v>
      </c>
      <c r="K1222" s="69"/>
      <c r="L1222" s="38">
        <v>50</v>
      </c>
      <c r="M1222" s="41" t="str">
        <f>VLOOKUP(I1222,'[2]Phan ca HK1-2024'!$B$371:$G$555,6,0)</f>
        <v>16/09/2024</v>
      </c>
      <c r="N1222" s="33"/>
      <c r="O1222" s="2" t="s">
        <v>3647</v>
      </c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</row>
    <row r="1223" spans="1:43" s="1" customFormat="1" ht="23.25" hidden="1" customHeight="1">
      <c r="A1223" s="28">
        <v>1202</v>
      </c>
      <c r="B1223" s="94" t="str">
        <f t="shared" si="20"/>
        <v>20241FL6160K19.50</v>
      </c>
      <c r="C1223" s="93" t="s">
        <v>3166</v>
      </c>
      <c r="D1223" s="139" t="str">
        <f>VLOOKUP(E1223,[2]KHĐT_HKI_K19!$G$5:$AE$771,25,0)</f>
        <v>FL6160</v>
      </c>
      <c r="E1223" s="55" t="s">
        <v>164</v>
      </c>
      <c r="F1223" s="32" t="s">
        <v>47</v>
      </c>
      <c r="G1223" s="30" t="s">
        <v>4</v>
      </c>
      <c r="H1223" s="44" t="s">
        <v>485</v>
      </c>
      <c r="I1223" s="52" t="s">
        <v>98</v>
      </c>
      <c r="J1223" s="93" t="s">
        <v>3717</v>
      </c>
      <c r="K1223" s="69"/>
      <c r="L1223" s="38">
        <v>50</v>
      </c>
      <c r="M1223" s="41" t="str">
        <f>VLOOKUP(I1223,'[2]Phan ca HK1-2024'!$B$371:$G$555,6,0)</f>
        <v>16/09/2024</v>
      </c>
      <c r="N1223" s="33"/>
      <c r="O1223" s="2" t="s">
        <v>3647</v>
      </c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</row>
    <row r="1224" spans="1:43" s="1" customFormat="1" ht="23.25" hidden="1" customHeight="1">
      <c r="A1224" s="28">
        <v>1203</v>
      </c>
      <c r="B1224" s="94" t="str">
        <f t="shared" si="20"/>
        <v>20241FL6160K19.51</v>
      </c>
      <c r="C1224" s="93" t="s">
        <v>3169</v>
      </c>
      <c r="D1224" s="139" t="str">
        <f>VLOOKUP(E1224,[2]KHĐT_HKI_K19!$G$5:$AE$771,25,0)</f>
        <v>FL6160</v>
      </c>
      <c r="E1224" s="17" t="s">
        <v>164</v>
      </c>
      <c r="F1224" s="32" t="s">
        <v>46</v>
      </c>
      <c r="G1224" s="30" t="s">
        <v>1</v>
      </c>
      <c r="H1224" s="44" t="s">
        <v>55</v>
      </c>
      <c r="I1224" s="52" t="s">
        <v>100</v>
      </c>
      <c r="J1224" s="93" t="s">
        <v>3720</v>
      </c>
      <c r="K1224" s="69"/>
      <c r="L1224" s="38">
        <v>51</v>
      </c>
      <c r="M1224" s="41" t="str">
        <f>VLOOKUP(I1224,'[2]Phan ca HK1-2024'!$B$371:$G$555,6,0)</f>
        <v>16/09/2024</v>
      </c>
      <c r="N1224" s="33"/>
      <c r="O1224" s="2" t="s">
        <v>3647</v>
      </c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</row>
    <row r="1225" spans="1:43" ht="23.25" hidden="1" customHeight="1">
      <c r="A1225" s="28">
        <v>1204</v>
      </c>
      <c r="B1225" s="94" t="str">
        <f t="shared" si="20"/>
        <v>20241FL6160K19.51</v>
      </c>
      <c r="C1225" s="93" t="s">
        <v>3169</v>
      </c>
      <c r="D1225" s="139" t="str">
        <f>VLOOKUP(E1225,[2]KHĐT_HKI_K19!$G$5:$AE$771,25,0)</f>
        <v>FL6160</v>
      </c>
      <c r="E1225" s="55" t="s">
        <v>164</v>
      </c>
      <c r="F1225" s="32" t="s">
        <v>46</v>
      </c>
      <c r="G1225" s="30" t="s">
        <v>4</v>
      </c>
      <c r="H1225" s="44" t="s">
        <v>55</v>
      </c>
      <c r="I1225" s="52" t="s">
        <v>100</v>
      </c>
      <c r="J1225" s="93" t="s">
        <v>3720</v>
      </c>
      <c r="K1225" s="69"/>
      <c r="L1225" s="38">
        <v>51</v>
      </c>
      <c r="M1225" s="41" t="str">
        <f>VLOOKUP(I1225,'[2]Phan ca HK1-2024'!$B$371:$G$555,6,0)</f>
        <v>16/09/2024</v>
      </c>
      <c r="N1225" s="33"/>
      <c r="O1225" s="2" t="s">
        <v>3647</v>
      </c>
    </row>
    <row r="1226" spans="1:43" ht="23.25" hidden="1" customHeight="1">
      <c r="A1226" s="28">
        <v>1205</v>
      </c>
      <c r="B1226" s="94" t="str">
        <f t="shared" si="20"/>
        <v>20241FL6160K19.52</v>
      </c>
      <c r="C1226" s="93" t="s">
        <v>3172</v>
      </c>
      <c r="D1226" s="139" t="str">
        <f>VLOOKUP(E1226,[2]KHĐT_HKI_K19!$G$5:$AE$771,25,0)</f>
        <v>FL6160</v>
      </c>
      <c r="E1226" s="55" t="s">
        <v>164</v>
      </c>
      <c r="F1226" s="32" t="s">
        <v>47</v>
      </c>
      <c r="G1226" s="30" t="s">
        <v>1</v>
      </c>
      <c r="H1226" s="44" t="s">
        <v>55</v>
      </c>
      <c r="I1226" s="52" t="s">
        <v>100</v>
      </c>
      <c r="J1226" s="93" t="s">
        <v>3720</v>
      </c>
      <c r="K1226" s="69"/>
      <c r="L1226" s="38">
        <v>52</v>
      </c>
      <c r="M1226" s="41" t="str">
        <f>VLOOKUP(I1226,'[2]Phan ca HK1-2024'!$B$371:$G$555,6,0)</f>
        <v>16/09/2024</v>
      </c>
      <c r="N1226" s="33"/>
      <c r="O1226" s="2" t="s">
        <v>3647</v>
      </c>
    </row>
    <row r="1227" spans="1:43" ht="23.25" hidden="1" customHeight="1">
      <c r="A1227" s="28">
        <v>1206</v>
      </c>
      <c r="B1227" s="94" t="str">
        <f t="shared" si="20"/>
        <v>20241FL6160K19.52</v>
      </c>
      <c r="C1227" s="93" t="s">
        <v>3172</v>
      </c>
      <c r="D1227" s="139" t="str">
        <f>VLOOKUP(E1227,[2]KHĐT_HKI_K19!$G$5:$AE$771,25,0)</f>
        <v>FL6160</v>
      </c>
      <c r="E1227" s="55" t="s">
        <v>164</v>
      </c>
      <c r="F1227" s="32" t="s">
        <v>47</v>
      </c>
      <c r="G1227" s="30" t="s">
        <v>4</v>
      </c>
      <c r="H1227" s="44" t="s">
        <v>55</v>
      </c>
      <c r="I1227" s="52" t="s">
        <v>100</v>
      </c>
      <c r="J1227" s="93" t="s">
        <v>3720</v>
      </c>
      <c r="K1227" s="69"/>
      <c r="L1227" s="38">
        <v>52</v>
      </c>
      <c r="M1227" s="41" t="str">
        <f>VLOOKUP(I1227,'[2]Phan ca HK1-2024'!$B$371:$G$555,6,0)</f>
        <v>16/09/2024</v>
      </c>
      <c r="N1227" s="33"/>
      <c r="O1227" s="2" t="s">
        <v>3647</v>
      </c>
    </row>
    <row r="1228" spans="1:43" ht="23.25" hidden="1" customHeight="1">
      <c r="A1228" s="28">
        <v>1207</v>
      </c>
      <c r="B1228" s="94" t="str">
        <f t="shared" si="20"/>
        <v>20241FL6160K19.53</v>
      </c>
      <c r="C1228" s="93" t="s">
        <v>3175</v>
      </c>
      <c r="D1228" s="139" t="str">
        <f>VLOOKUP(E1228,[2]KHĐT_HKI_K19!$G$5:$AE$771,25,0)</f>
        <v>FL6160</v>
      </c>
      <c r="E1228" s="55" t="s">
        <v>164</v>
      </c>
      <c r="F1228" s="32" t="s">
        <v>48</v>
      </c>
      <c r="G1228" s="30" t="s">
        <v>1</v>
      </c>
      <c r="H1228" s="44" t="s">
        <v>55</v>
      </c>
      <c r="I1228" s="52" t="s">
        <v>101</v>
      </c>
      <c r="J1228" s="93" t="s">
        <v>3719</v>
      </c>
      <c r="K1228" s="69"/>
      <c r="L1228" s="38">
        <v>53</v>
      </c>
      <c r="M1228" s="41" t="str">
        <f>VLOOKUP(I1228,'[2]Phan ca HK1-2024'!$B$371:$G$555,6,0)</f>
        <v>16/09/2024</v>
      </c>
      <c r="N1228" s="33"/>
      <c r="O1228" s="2" t="s">
        <v>3647</v>
      </c>
    </row>
    <row r="1229" spans="1:43" ht="23.25" hidden="1" customHeight="1">
      <c r="A1229" s="28">
        <v>1208</v>
      </c>
      <c r="B1229" s="94" t="str">
        <f t="shared" si="20"/>
        <v>20241FL6160K19.53</v>
      </c>
      <c r="C1229" s="93" t="s">
        <v>3175</v>
      </c>
      <c r="D1229" s="139" t="str">
        <f>VLOOKUP(E1229,[2]KHĐT_HKI_K19!$G$5:$AE$771,25,0)</f>
        <v>FL6160</v>
      </c>
      <c r="E1229" s="55" t="s">
        <v>164</v>
      </c>
      <c r="F1229" s="32" t="s">
        <v>48</v>
      </c>
      <c r="G1229" s="30" t="s">
        <v>4</v>
      </c>
      <c r="H1229" s="44" t="s">
        <v>55</v>
      </c>
      <c r="I1229" s="52" t="s">
        <v>101</v>
      </c>
      <c r="J1229" s="93" t="s">
        <v>3719</v>
      </c>
      <c r="K1229" s="69"/>
      <c r="L1229" s="38">
        <v>53</v>
      </c>
      <c r="M1229" s="41" t="str">
        <f>VLOOKUP(I1229,'[2]Phan ca HK1-2024'!$B$371:$G$555,6,0)</f>
        <v>16/09/2024</v>
      </c>
      <c r="N1229" s="33"/>
      <c r="O1229" s="2" t="s">
        <v>3647</v>
      </c>
    </row>
    <row r="1230" spans="1:43" ht="23.25" hidden="1" customHeight="1">
      <c r="A1230" s="28">
        <v>1209</v>
      </c>
      <c r="B1230" s="94" t="str">
        <f t="shared" si="20"/>
        <v>20241FL6160K19.54</v>
      </c>
      <c r="C1230" s="93" t="s">
        <v>3178</v>
      </c>
      <c r="D1230" s="139" t="str">
        <f>VLOOKUP(E1230,[2]KHĐT_HKI_K19!$G$5:$AE$771,25,0)</f>
        <v>FL6160</v>
      </c>
      <c r="E1230" s="55" t="s">
        <v>164</v>
      </c>
      <c r="F1230" s="32" t="s">
        <v>45</v>
      </c>
      <c r="G1230" s="30" t="s">
        <v>1</v>
      </c>
      <c r="H1230" s="44" t="s">
        <v>55</v>
      </c>
      <c r="I1230" s="52" t="s">
        <v>101</v>
      </c>
      <c r="J1230" s="93" t="s">
        <v>3719</v>
      </c>
      <c r="K1230" s="69"/>
      <c r="L1230" s="38">
        <v>54</v>
      </c>
      <c r="M1230" s="41" t="str">
        <f>VLOOKUP(I1230,'[2]Phan ca HK1-2024'!$B$371:$G$555,6,0)</f>
        <v>16/09/2024</v>
      </c>
      <c r="N1230" s="33"/>
      <c r="O1230" s="2" t="s">
        <v>3647</v>
      </c>
    </row>
    <row r="1231" spans="1:43" ht="23.25" hidden="1" customHeight="1">
      <c r="A1231" s="28">
        <v>1210</v>
      </c>
      <c r="B1231" s="94" t="str">
        <f t="shared" si="20"/>
        <v>20241FL6160K19.54</v>
      </c>
      <c r="C1231" s="93" t="s">
        <v>3178</v>
      </c>
      <c r="D1231" s="139" t="str">
        <f>VLOOKUP(E1231,[2]KHĐT_HKI_K19!$G$5:$AE$771,25,0)</f>
        <v>FL6160</v>
      </c>
      <c r="E1231" s="55" t="s">
        <v>164</v>
      </c>
      <c r="F1231" s="32" t="s">
        <v>45</v>
      </c>
      <c r="G1231" s="30" t="s">
        <v>4</v>
      </c>
      <c r="H1231" s="44" t="s">
        <v>55</v>
      </c>
      <c r="I1231" s="52" t="s">
        <v>101</v>
      </c>
      <c r="J1231" s="93" t="s">
        <v>3719</v>
      </c>
      <c r="K1231" s="69"/>
      <c r="L1231" s="38">
        <v>54</v>
      </c>
      <c r="M1231" s="41" t="str">
        <f>VLOOKUP(I1231,'[2]Phan ca HK1-2024'!$B$371:$G$555,6,0)</f>
        <v>16/09/2024</v>
      </c>
      <c r="N1231" s="33"/>
      <c r="O1231" s="2" t="s">
        <v>3647</v>
      </c>
    </row>
    <row r="1232" spans="1:43" ht="23.25" hidden="1" customHeight="1">
      <c r="A1232" s="28">
        <v>1211</v>
      </c>
      <c r="B1232" s="94" t="str">
        <f t="shared" si="20"/>
        <v>20241FL6160K19.55</v>
      </c>
      <c r="C1232" s="93" t="s">
        <v>3181</v>
      </c>
      <c r="D1232" s="139" t="str">
        <f>VLOOKUP(E1232,[2]KHĐT_HKI_K19!$G$5:$AE$771,25,0)</f>
        <v>FL6160</v>
      </c>
      <c r="E1232" s="55" t="s">
        <v>164</v>
      </c>
      <c r="F1232" s="32" t="s">
        <v>48</v>
      </c>
      <c r="G1232" s="30" t="s">
        <v>0</v>
      </c>
      <c r="H1232" s="44" t="s">
        <v>455</v>
      </c>
      <c r="I1232" s="52" t="s">
        <v>90</v>
      </c>
      <c r="J1232" s="93" t="s">
        <v>3721</v>
      </c>
      <c r="K1232" s="69"/>
      <c r="L1232" s="38">
        <v>55</v>
      </c>
      <c r="M1232" s="41" t="str">
        <f>VLOOKUP(I1232,'[2]Phan ca HK1-2024'!$B$371:$G$555,6,0)</f>
        <v>16/09/2024</v>
      </c>
      <c r="N1232" s="24"/>
      <c r="O1232" s="2" t="s">
        <v>3647</v>
      </c>
      <c r="AP1232" s="3"/>
      <c r="AQ1232" s="3"/>
    </row>
    <row r="1233" spans="1:43" ht="23.25" hidden="1" customHeight="1">
      <c r="A1233" s="28">
        <v>1212</v>
      </c>
      <c r="B1233" s="94" t="str">
        <f t="shared" si="20"/>
        <v>20241FL6160K19.55</v>
      </c>
      <c r="C1233" s="93" t="s">
        <v>3181</v>
      </c>
      <c r="D1233" s="139" t="str">
        <f>VLOOKUP(E1233,[2]KHĐT_HKI_K19!$G$5:$AE$771,25,0)</f>
        <v>FL6160</v>
      </c>
      <c r="E1233" s="55" t="s">
        <v>164</v>
      </c>
      <c r="F1233" s="32" t="s">
        <v>48</v>
      </c>
      <c r="G1233" s="30" t="s">
        <v>3</v>
      </c>
      <c r="H1233" s="44" t="s">
        <v>455</v>
      </c>
      <c r="I1233" s="52" t="s">
        <v>90</v>
      </c>
      <c r="J1233" s="93" t="s">
        <v>3721</v>
      </c>
      <c r="K1233" s="69"/>
      <c r="L1233" s="38">
        <v>55</v>
      </c>
      <c r="M1233" s="41" t="str">
        <f>VLOOKUP(I1233,'[2]Phan ca HK1-2024'!$B$371:$G$555,6,0)</f>
        <v>16/09/2024</v>
      </c>
      <c r="N1233" s="33"/>
      <c r="O1233" s="2" t="s">
        <v>3647</v>
      </c>
    </row>
    <row r="1234" spans="1:43" ht="23.25" hidden="1" customHeight="1">
      <c r="A1234" s="28">
        <v>1213</v>
      </c>
      <c r="B1234" s="94" t="str">
        <f t="shared" si="20"/>
        <v>20241FL6160K19.56</v>
      </c>
      <c r="C1234" s="93" t="s">
        <v>3184</v>
      </c>
      <c r="D1234" s="139" t="str">
        <f>VLOOKUP(E1234,[2]KHĐT_HKI_K19!$G$5:$AE$771,25,0)</f>
        <v>FL6160</v>
      </c>
      <c r="E1234" s="55" t="s">
        <v>164</v>
      </c>
      <c r="F1234" s="32" t="s">
        <v>45</v>
      </c>
      <c r="G1234" s="30" t="s">
        <v>0</v>
      </c>
      <c r="H1234" s="44" t="s">
        <v>455</v>
      </c>
      <c r="I1234" s="52" t="s">
        <v>90</v>
      </c>
      <c r="J1234" s="93" t="s">
        <v>3721</v>
      </c>
      <c r="K1234" s="69"/>
      <c r="L1234" s="38">
        <v>56</v>
      </c>
      <c r="M1234" s="41" t="str">
        <f>VLOOKUP(I1234,'[2]Phan ca HK1-2024'!$B$371:$G$555,6,0)</f>
        <v>16/09/2024</v>
      </c>
      <c r="N1234" s="33"/>
    </row>
    <row r="1235" spans="1:43" ht="23.25" hidden="1" customHeight="1">
      <c r="A1235" s="28">
        <v>1214</v>
      </c>
      <c r="B1235" s="94" t="str">
        <f t="shared" si="20"/>
        <v>20241FL6160K19.56</v>
      </c>
      <c r="C1235" s="93" t="s">
        <v>3184</v>
      </c>
      <c r="D1235" s="139" t="str">
        <f>VLOOKUP(E1235,[2]KHĐT_HKI_K19!$G$5:$AE$771,25,0)</f>
        <v>FL6160</v>
      </c>
      <c r="E1235" s="55" t="s">
        <v>164</v>
      </c>
      <c r="F1235" s="32" t="s">
        <v>45</v>
      </c>
      <c r="G1235" s="30" t="s">
        <v>3</v>
      </c>
      <c r="H1235" s="44" t="s">
        <v>455</v>
      </c>
      <c r="I1235" s="52" t="s">
        <v>90</v>
      </c>
      <c r="J1235" s="93" t="s">
        <v>3721</v>
      </c>
      <c r="K1235" s="69"/>
      <c r="L1235" s="38">
        <v>56</v>
      </c>
      <c r="M1235" s="41" t="str">
        <f>VLOOKUP(I1235,'[2]Phan ca HK1-2024'!$B$371:$G$555,6,0)</f>
        <v>16/09/2024</v>
      </c>
      <c r="N1235" s="33"/>
    </row>
    <row r="1236" spans="1:43" ht="23.25" hidden="1" customHeight="1">
      <c r="A1236" s="28">
        <v>1215</v>
      </c>
      <c r="B1236" s="94" t="str">
        <f t="shared" si="20"/>
        <v>20241FL6160K19.56</v>
      </c>
      <c r="C1236" s="93" t="s">
        <v>3907</v>
      </c>
      <c r="D1236" s="139" t="str">
        <f>VLOOKUP(E1236,[2]KHĐT_HKI_K19!$G$5:$AE$771,25,0)</f>
        <v>FL6160</v>
      </c>
      <c r="E1236" s="55" t="s">
        <v>164</v>
      </c>
      <c r="F1236" s="32" t="s">
        <v>48</v>
      </c>
      <c r="G1236" s="30" t="s">
        <v>0</v>
      </c>
      <c r="H1236" s="44" t="s">
        <v>485</v>
      </c>
      <c r="I1236" s="52" t="s">
        <v>90</v>
      </c>
      <c r="J1236" s="93" t="s">
        <v>3721</v>
      </c>
      <c r="K1236" s="69"/>
      <c r="L1236" s="38">
        <v>56</v>
      </c>
      <c r="M1236" s="41" t="str">
        <f>VLOOKUP(I1236,'[2]Phan ca HK1-2024'!$B$371:$G$555,6,0)</f>
        <v>16/09/2024</v>
      </c>
      <c r="N1236" s="24"/>
      <c r="O1236" s="2" t="s">
        <v>3647</v>
      </c>
      <c r="AP1236" s="3"/>
      <c r="AQ1236" s="3"/>
    </row>
    <row r="1237" spans="1:43" ht="23.25" hidden="1" customHeight="1">
      <c r="A1237" s="28">
        <v>1216</v>
      </c>
      <c r="B1237" s="94" t="str">
        <f t="shared" si="20"/>
        <v>20241FL6160K19.56</v>
      </c>
      <c r="C1237" s="93" t="s">
        <v>3907</v>
      </c>
      <c r="D1237" s="139" t="str">
        <f>VLOOKUP(E1237,[2]KHĐT_HKI_K19!$G$5:$AE$771,25,0)</f>
        <v>FL6160</v>
      </c>
      <c r="E1237" s="55" t="s">
        <v>164</v>
      </c>
      <c r="F1237" s="32" t="s">
        <v>48</v>
      </c>
      <c r="G1237" s="30" t="s">
        <v>3</v>
      </c>
      <c r="H1237" s="44" t="s">
        <v>485</v>
      </c>
      <c r="I1237" s="52" t="s">
        <v>90</v>
      </c>
      <c r="J1237" s="93" t="s">
        <v>3721</v>
      </c>
      <c r="K1237" s="69"/>
      <c r="L1237" s="38">
        <v>56</v>
      </c>
      <c r="M1237" s="41" t="str">
        <f>VLOOKUP(I1237,'[2]Phan ca HK1-2024'!$B$371:$G$555,6,0)</f>
        <v>16/09/2024</v>
      </c>
      <c r="N1237" s="33"/>
      <c r="O1237" s="2" t="s">
        <v>3647</v>
      </c>
    </row>
    <row r="1238" spans="1:43" ht="23.25" hidden="1" customHeight="1">
      <c r="A1238" s="28">
        <v>1217</v>
      </c>
      <c r="B1238" s="94" t="str">
        <f t="shared" si="20"/>
        <v>20241FL6160K19.57</v>
      </c>
      <c r="C1238" s="93" t="s">
        <v>3187</v>
      </c>
      <c r="D1238" s="139" t="str">
        <f>VLOOKUP(E1238,[2]KHĐT_HKI_K19!$G$5:$AE$771,25,0)</f>
        <v>FL6160</v>
      </c>
      <c r="E1238" s="55" t="s">
        <v>164</v>
      </c>
      <c r="F1238" s="32" t="s">
        <v>46</v>
      </c>
      <c r="G1238" s="30" t="s">
        <v>0</v>
      </c>
      <c r="H1238" s="44" t="s">
        <v>455</v>
      </c>
      <c r="I1238" s="52" t="s">
        <v>91</v>
      </c>
      <c r="J1238" s="93" t="s">
        <v>3722</v>
      </c>
      <c r="K1238" s="69"/>
      <c r="L1238" s="38">
        <v>57</v>
      </c>
      <c r="M1238" s="41" t="str">
        <f>VLOOKUP(I1238,'[2]Phan ca HK1-2024'!$B$371:$G$555,6,0)</f>
        <v>16/09/2024</v>
      </c>
      <c r="N1238" s="24"/>
      <c r="O1238" s="2" t="s">
        <v>3647</v>
      </c>
      <c r="AP1238" s="3"/>
      <c r="AQ1238" s="3"/>
    </row>
    <row r="1239" spans="1:43" ht="23.25" hidden="1" customHeight="1">
      <c r="A1239" s="28">
        <v>1218</v>
      </c>
      <c r="B1239" s="94" t="str">
        <f t="shared" si="20"/>
        <v>20241FL6160K19.57</v>
      </c>
      <c r="C1239" s="93" t="s">
        <v>3187</v>
      </c>
      <c r="D1239" s="139" t="str">
        <f>VLOOKUP(E1239,[2]KHĐT_HKI_K19!$G$5:$AE$771,25,0)</f>
        <v>FL6160</v>
      </c>
      <c r="E1239" s="55" t="s">
        <v>164</v>
      </c>
      <c r="F1239" s="32" t="s">
        <v>46</v>
      </c>
      <c r="G1239" s="30" t="s">
        <v>3</v>
      </c>
      <c r="H1239" s="44" t="s">
        <v>455</v>
      </c>
      <c r="I1239" s="52" t="s">
        <v>91</v>
      </c>
      <c r="J1239" s="93" t="s">
        <v>3722</v>
      </c>
      <c r="K1239" s="69"/>
      <c r="L1239" s="38">
        <v>57</v>
      </c>
      <c r="M1239" s="41" t="str">
        <f>VLOOKUP(I1239,'[2]Phan ca HK1-2024'!$B$371:$G$555,6,0)</f>
        <v>16/09/2024</v>
      </c>
      <c r="N1239" s="33"/>
      <c r="O1239" s="2" t="s">
        <v>3647</v>
      </c>
    </row>
    <row r="1240" spans="1:43" ht="23.25" hidden="1" customHeight="1">
      <c r="A1240" s="28">
        <v>1219</v>
      </c>
      <c r="B1240" s="94" t="str">
        <f t="shared" si="20"/>
        <v>20241FL6160K19.58</v>
      </c>
      <c r="C1240" s="93" t="s">
        <v>3190</v>
      </c>
      <c r="D1240" s="139" t="str">
        <f>VLOOKUP(E1240,[2]KHĐT_HKI_K19!$G$5:$AE$771,25,0)</f>
        <v>FL6160</v>
      </c>
      <c r="E1240" s="55" t="s">
        <v>164</v>
      </c>
      <c r="F1240" s="32" t="s">
        <v>47</v>
      </c>
      <c r="G1240" s="30" t="s">
        <v>0</v>
      </c>
      <c r="H1240" s="44" t="s">
        <v>455</v>
      </c>
      <c r="I1240" s="52" t="s">
        <v>91</v>
      </c>
      <c r="J1240" s="93" t="s">
        <v>3722</v>
      </c>
      <c r="K1240" s="69"/>
      <c r="L1240" s="38">
        <v>58</v>
      </c>
      <c r="M1240" s="41" t="str">
        <f>VLOOKUP(I1240,'[2]Phan ca HK1-2024'!$B$371:$G$555,6,0)</f>
        <v>16/09/2024</v>
      </c>
      <c r="N1240" s="24"/>
      <c r="O1240" s="2" t="s">
        <v>3647</v>
      </c>
      <c r="AP1240" s="3"/>
      <c r="AQ1240" s="3"/>
    </row>
    <row r="1241" spans="1:43" ht="23.25" hidden="1" customHeight="1">
      <c r="A1241" s="28">
        <v>1220</v>
      </c>
      <c r="B1241" s="94" t="str">
        <f t="shared" si="20"/>
        <v>20241FL6160K19.58</v>
      </c>
      <c r="C1241" s="93" t="s">
        <v>3190</v>
      </c>
      <c r="D1241" s="139" t="str">
        <f>VLOOKUP(E1241,[2]KHĐT_HKI_K19!$G$5:$AE$771,25,0)</f>
        <v>FL6160</v>
      </c>
      <c r="E1241" s="55" t="s">
        <v>164</v>
      </c>
      <c r="F1241" s="32" t="s">
        <v>47</v>
      </c>
      <c r="G1241" s="30" t="s">
        <v>3</v>
      </c>
      <c r="H1241" s="44" t="s">
        <v>455</v>
      </c>
      <c r="I1241" s="52" t="s">
        <v>91</v>
      </c>
      <c r="J1241" s="93" t="s">
        <v>3722</v>
      </c>
      <c r="K1241" s="69"/>
      <c r="L1241" s="38">
        <v>58</v>
      </c>
      <c r="M1241" s="41" t="str">
        <f>VLOOKUP(I1241,'[2]Phan ca HK1-2024'!$B$371:$G$555,6,0)</f>
        <v>16/09/2024</v>
      </c>
      <c r="N1241" s="33"/>
      <c r="O1241" s="2" t="s">
        <v>3647</v>
      </c>
    </row>
    <row r="1242" spans="1:43" ht="23.25" hidden="1" customHeight="1">
      <c r="A1242" s="28">
        <v>1221</v>
      </c>
      <c r="B1242" s="94" t="str">
        <f t="shared" si="20"/>
        <v>20241FL6160K19.59</v>
      </c>
      <c r="C1242" s="93" t="s">
        <v>3193</v>
      </c>
      <c r="D1242" s="139" t="str">
        <f>VLOOKUP(E1242,[2]KHĐT_HKI_K19!$G$5:$AE$771,25,0)</f>
        <v>FL6160</v>
      </c>
      <c r="E1242" s="55" t="s">
        <v>164</v>
      </c>
      <c r="F1242" s="32" t="s">
        <v>46</v>
      </c>
      <c r="G1242" s="30" t="s">
        <v>0</v>
      </c>
      <c r="H1242" s="44" t="s">
        <v>475</v>
      </c>
      <c r="I1242" s="31" t="s">
        <v>402</v>
      </c>
      <c r="J1242" s="33"/>
      <c r="K1242" s="69"/>
      <c r="L1242" s="38">
        <v>59</v>
      </c>
      <c r="M1242" s="41" t="str">
        <f>VLOOKUP(I1242,'[2]Phan ca HK1-2024'!$B$371:$G$555,6,0)</f>
        <v>16/09/2024</v>
      </c>
      <c r="N1242" s="33"/>
      <c r="O1242" s="2" t="s">
        <v>3647</v>
      </c>
    </row>
    <row r="1243" spans="1:43" ht="23.25" hidden="1" customHeight="1">
      <c r="A1243" s="28">
        <v>1222</v>
      </c>
      <c r="B1243" s="94" t="str">
        <f>CONCATENATE(20241,$D1243,"K19.",$L1243)</f>
        <v>20241FL6160K19.59</v>
      </c>
      <c r="C1243" s="93" t="s">
        <v>3193</v>
      </c>
      <c r="D1243" s="139" t="str">
        <f>VLOOKUP(E1243,[2]KHĐT_HKI_K19!$G$5:$AE$771,25,0)</f>
        <v>FL6160</v>
      </c>
      <c r="E1243" s="55" t="s">
        <v>164</v>
      </c>
      <c r="F1243" s="32" t="s">
        <v>46</v>
      </c>
      <c r="G1243" s="30" t="s">
        <v>3</v>
      </c>
      <c r="H1243" s="44" t="s">
        <v>475</v>
      </c>
      <c r="I1243" s="31" t="s">
        <v>402</v>
      </c>
      <c r="J1243" s="33"/>
      <c r="K1243" s="69"/>
      <c r="L1243" s="38">
        <v>59</v>
      </c>
      <c r="M1243" s="41" t="str">
        <f>VLOOKUP(I1243,'[2]Phan ca HK1-2024'!$B$371:$G$555,6,0)</f>
        <v>16/09/2024</v>
      </c>
      <c r="N1243" s="33"/>
    </row>
    <row r="1244" spans="1:43" ht="23.25" hidden="1" customHeight="1">
      <c r="A1244" s="28">
        <v>1222</v>
      </c>
      <c r="B1244" s="94" t="str">
        <f>CONCATENATE(20241,$D1244,"K19.",$L1244)</f>
        <v>20241FL6160K19.36</v>
      </c>
      <c r="C1244" s="194" t="s">
        <v>3124</v>
      </c>
      <c r="D1244" s="139" t="str">
        <f>VLOOKUP(E1244,[2]KHĐT_HKI_K19!$G$5:$AE$771,25,0)</f>
        <v>FL6160</v>
      </c>
      <c r="E1244" s="55" t="s">
        <v>164</v>
      </c>
      <c r="F1244" s="32" t="s">
        <v>47</v>
      </c>
      <c r="G1244" s="30" t="s">
        <v>0</v>
      </c>
      <c r="H1244" s="44" t="s">
        <v>3630</v>
      </c>
      <c r="I1244" s="31" t="s">
        <v>402</v>
      </c>
      <c r="J1244" s="33"/>
      <c r="K1244" s="69"/>
      <c r="L1244" s="38">
        <v>36</v>
      </c>
      <c r="M1244" s="41" t="str">
        <f>VLOOKUP(I1244,'[2]Phan ca HK1-2024'!$B$371:$G$555,6,0)</f>
        <v>16/09/2024</v>
      </c>
      <c r="N1244" s="33"/>
    </row>
    <row r="1245" spans="1:43" ht="23.25" hidden="1" customHeight="1">
      <c r="A1245" s="28">
        <v>1222</v>
      </c>
      <c r="B1245" s="94" t="str">
        <f>CONCATENATE(20241,$D1245,"K19.",$L1245)</f>
        <v>20241FL6160K19.36</v>
      </c>
      <c r="C1245" s="194" t="s">
        <v>3124</v>
      </c>
      <c r="D1245" s="139" t="str">
        <f>VLOOKUP(E1245,[2]KHĐT_HKI_K19!$G$5:$AE$771,25,0)</f>
        <v>FL6160</v>
      </c>
      <c r="E1245" s="55" t="s">
        <v>164</v>
      </c>
      <c r="F1245" s="32" t="s">
        <v>47</v>
      </c>
      <c r="G1245" s="30" t="s">
        <v>3</v>
      </c>
      <c r="H1245" s="44" t="s">
        <v>3630</v>
      </c>
      <c r="I1245" s="31" t="s">
        <v>402</v>
      </c>
      <c r="J1245" s="33"/>
      <c r="K1245" s="69"/>
      <c r="L1245" s="38">
        <v>36</v>
      </c>
      <c r="M1245" s="41" t="str">
        <f>VLOOKUP(I1245,'[2]Phan ca HK1-2024'!$B$371:$G$555,6,0)</f>
        <v>16/09/2024</v>
      </c>
      <c r="N1245" s="33"/>
      <c r="O1245" s="2" t="s">
        <v>3647</v>
      </c>
    </row>
    <row r="1246" spans="1:43" ht="23.25" hidden="1" customHeight="1">
      <c r="A1246" s="28">
        <v>1223</v>
      </c>
      <c r="B1246" s="94" t="str">
        <f t="shared" si="20"/>
        <v>20241FL6287K19.1</v>
      </c>
      <c r="C1246" s="93" t="s">
        <v>3196</v>
      </c>
      <c r="D1246" s="139" t="str">
        <f>VLOOKUP(E1246,[2]KHĐT_HKI_K19!$G$5:$AE$771,25,0)</f>
        <v>FL6287</v>
      </c>
      <c r="E1246" s="53" t="s">
        <v>265</v>
      </c>
      <c r="F1246" s="30" t="s">
        <v>18</v>
      </c>
      <c r="G1246" s="30" t="s">
        <v>0</v>
      </c>
      <c r="H1246" s="44" t="s">
        <v>3947</v>
      </c>
      <c r="I1246" s="52" t="s">
        <v>14</v>
      </c>
      <c r="J1246" s="93" t="s">
        <v>3761</v>
      </c>
      <c r="K1246" s="69"/>
      <c r="L1246" s="76">
        <v>1</v>
      </c>
      <c r="M1246" s="98" t="str">
        <f>VLOOKUP(I1246,'[2]Phan ca HK1-2024'!$B$371:$G$555,6,0)</f>
        <v>14/10/2024</v>
      </c>
      <c r="N1246" s="33"/>
      <c r="O1246" s="2" t="s">
        <v>3647</v>
      </c>
    </row>
    <row r="1247" spans="1:43" ht="23.25" hidden="1" customHeight="1">
      <c r="A1247" s="28">
        <v>1224</v>
      </c>
      <c r="B1247" s="94" t="str">
        <f t="shared" si="20"/>
        <v>20241FL6287K19.1</v>
      </c>
      <c r="C1247" s="93" t="s">
        <v>3196</v>
      </c>
      <c r="D1247" s="139" t="str">
        <f>VLOOKUP(E1247,[2]KHĐT_HKI_K19!$G$5:$AE$771,25,0)</f>
        <v>FL6287</v>
      </c>
      <c r="E1247" s="53" t="s">
        <v>265</v>
      </c>
      <c r="F1247" s="30" t="s">
        <v>18</v>
      </c>
      <c r="G1247" s="30" t="s">
        <v>3</v>
      </c>
      <c r="H1247" s="44" t="s">
        <v>3947</v>
      </c>
      <c r="I1247" s="52" t="s">
        <v>14</v>
      </c>
      <c r="J1247" s="93" t="s">
        <v>3761</v>
      </c>
      <c r="K1247" s="69"/>
      <c r="L1247" s="38">
        <v>1</v>
      </c>
      <c r="M1247" s="98" t="str">
        <f>VLOOKUP(I1247,'[2]Phan ca HK1-2024'!$B$371:$G$555,6,0)</f>
        <v>14/10/2024</v>
      </c>
      <c r="N1247" s="33"/>
      <c r="O1247" s="2" t="s">
        <v>3647</v>
      </c>
    </row>
    <row r="1248" spans="1:43" ht="23.25" hidden="1" customHeight="1">
      <c r="A1248" s="28">
        <v>1225</v>
      </c>
      <c r="B1248" s="94" t="str">
        <f t="shared" si="20"/>
        <v>20241FL6287K19.2</v>
      </c>
      <c r="C1248" s="93" t="s">
        <v>3199</v>
      </c>
      <c r="D1248" s="139" t="str">
        <f>VLOOKUP(E1248,[2]KHĐT_HKI_K19!$G$5:$AE$771,25,0)</f>
        <v>FL6287</v>
      </c>
      <c r="E1248" s="53" t="s">
        <v>265</v>
      </c>
      <c r="F1248" s="30" t="s">
        <v>45</v>
      </c>
      <c r="G1248" s="30" t="s">
        <v>0</v>
      </c>
      <c r="H1248" s="44" t="s">
        <v>4030</v>
      </c>
      <c r="I1248" s="52" t="s">
        <v>140</v>
      </c>
      <c r="J1248" s="93" t="s">
        <v>3768</v>
      </c>
      <c r="K1248" s="69"/>
      <c r="L1248" s="38">
        <v>2</v>
      </c>
      <c r="M1248" s="98" t="str">
        <f>VLOOKUP(I1248,'[2]Phan ca HK1-2024'!$B$371:$G$555,6,0)</f>
        <v>14/10/2024</v>
      </c>
      <c r="N1248" s="100" t="s">
        <v>3938</v>
      </c>
      <c r="O1248" s="2" t="s">
        <v>3647</v>
      </c>
    </row>
    <row r="1249" spans="1:15" ht="23.25" hidden="1" customHeight="1">
      <c r="A1249" s="28">
        <v>1226</v>
      </c>
      <c r="B1249" s="94" t="str">
        <f t="shared" si="20"/>
        <v>20241FL6287K19.2</v>
      </c>
      <c r="C1249" s="93" t="s">
        <v>3199</v>
      </c>
      <c r="D1249" s="139" t="str">
        <f>VLOOKUP(E1249,[2]KHĐT_HKI_K19!$G$5:$AE$771,25,0)</f>
        <v>FL6287</v>
      </c>
      <c r="E1249" s="53" t="s">
        <v>265</v>
      </c>
      <c r="F1249" s="30" t="s">
        <v>46</v>
      </c>
      <c r="G1249" s="30" t="s">
        <v>4</v>
      </c>
      <c r="H1249" s="44" t="s">
        <v>370</v>
      </c>
      <c r="I1249" s="52" t="s">
        <v>140</v>
      </c>
      <c r="J1249" s="93" t="s">
        <v>3768</v>
      </c>
      <c r="K1249" s="69"/>
      <c r="L1249" s="38">
        <v>2</v>
      </c>
      <c r="M1249" s="98" t="s">
        <v>529</v>
      </c>
      <c r="N1249" s="100" t="s">
        <v>3938</v>
      </c>
    </row>
    <row r="1250" spans="1:15" ht="23.25" hidden="1" customHeight="1">
      <c r="A1250" s="28">
        <v>1227</v>
      </c>
      <c r="B1250" s="94" t="str">
        <f t="shared" si="20"/>
        <v>20241FL6017K19.8</v>
      </c>
      <c r="C1250" s="194" t="s">
        <v>3971</v>
      </c>
      <c r="D1250" s="139" t="s">
        <v>3958</v>
      </c>
      <c r="E1250" s="204" t="s">
        <v>3972</v>
      </c>
      <c r="F1250" s="30" t="s">
        <v>18</v>
      </c>
      <c r="G1250" s="30" t="s">
        <v>1</v>
      </c>
      <c r="H1250" s="44" t="s">
        <v>4030</v>
      </c>
      <c r="I1250" s="52" t="s">
        <v>140</v>
      </c>
      <c r="J1250" s="93" t="s">
        <v>3768</v>
      </c>
      <c r="K1250" s="69"/>
      <c r="L1250" s="38">
        <v>8</v>
      </c>
      <c r="M1250" s="98" t="s">
        <v>529</v>
      </c>
      <c r="N1250" s="100" t="s">
        <v>3938</v>
      </c>
    </row>
    <row r="1251" spans="1:15" ht="23.25" hidden="1" customHeight="1">
      <c r="A1251" s="28">
        <v>1228</v>
      </c>
      <c r="B1251" s="94" t="str">
        <f t="shared" si="20"/>
        <v>20241FL6030K19.9</v>
      </c>
      <c r="C1251" s="194" t="s">
        <v>3973</v>
      </c>
      <c r="D1251" s="139" t="s">
        <v>3960</v>
      </c>
      <c r="E1251" s="204" t="s">
        <v>3961</v>
      </c>
      <c r="F1251" s="30" t="s">
        <v>45</v>
      </c>
      <c r="G1251" s="30" t="s">
        <v>5</v>
      </c>
      <c r="H1251" s="44" t="s">
        <v>361</v>
      </c>
      <c r="I1251" s="52" t="s">
        <v>140</v>
      </c>
      <c r="J1251" s="93" t="s">
        <v>3768</v>
      </c>
      <c r="K1251" s="69"/>
      <c r="L1251" s="38">
        <v>9</v>
      </c>
      <c r="M1251" s="98" t="s">
        <v>529</v>
      </c>
      <c r="N1251" s="100" t="s">
        <v>3938</v>
      </c>
    </row>
    <row r="1252" spans="1:15" ht="23.25" hidden="1" customHeight="1">
      <c r="A1252" s="28">
        <v>1229</v>
      </c>
      <c r="B1252" s="94" t="str">
        <f t="shared" si="20"/>
        <v>20241FL6041K19.8</v>
      </c>
      <c r="C1252" s="194" t="s">
        <v>3974</v>
      </c>
      <c r="D1252" s="139" t="s">
        <v>3964</v>
      </c>
      <c r="E1252" s="204" t="s">
        <v>3963</v>
      </c>
      <c r="F1252" s="30" t="s">
        <v>19</v>
      </c>
      <c r="G1252" s="30" t="s">
        <v>4</v>
      </c>
      <c r="H1252" s="44" t="s">
        <v>403</v>
      </c>
      <c r="I1252" s="52" t="s">
        <v>140</v>
      </c>
      <c r="J1252" s="93" t="s">
        <v>3768</v>
      </c>
      <c r="K1252" s="69"/>
      <c r="L1252" s="38">
        <v>8</v>
      </c>
      <c r="M1252" s="98" t="s">
        <v>529</v>
      </c>
      <c r="N1252" s="100" t="s">
        <v>3938</v>
      </c>
    </row>
    <row r="1253" spans="1:15" ht="23.25" hidden="1" customHeight="1">
      <c r="A1253" s="28">
        <v>1230</v>
      </c>
      <c r="B1253" s="94" t="str">
        <f t="shared" si="20"/>
        <v>20241FL6055K19.8</v>
      </c>
      <c r="C1253" s="194" t="s">
        <v>3975</v>
      </c>
      <c r="D1253" s="139" t="s">
        <v>3967</v>
      </c>
      <c r="E1253" s="204" t="s">
        <v>3976</v>
      </c>
      <c r="F1253" s="30" t="s">
        <v>48</v>
      </c>
      <c r="G1253" s="30" t="s">
        <v>2</v>
      </c>
      <c r="H1253" s="44" t="s">
        <v>364</v>
      </c>
      <c r="I1253" s="52" t="s">
        <v>140</v>
      </c>
      <c r="J1253" s="93" t="s">
        <v>3768</v>
      </c>
      <c r="K1253" s="69"/>
      <c r="L1253" s="38">
        <v>8</v>
      </c>
      <c r="M1253" s="98" t="s">
        <v>529</v>
      </c>
      <c r="N1253" s="100" t="s">
        <v>3938</v>
      </c>
    </row>
    <row r="1254" spans="1:15" ht="23.25" hidden="1" customHeight="1">
      <c r="A1254" s="28">
        <v>1231</v>
      </c>
      <c r="B1254" s="94" t="str">
        <f t="shared" si="20"/>
        <v>20241FL6073K19.7</v>
      </c>
      <c r="C1254" s="194" t="s">
        <v>3977</v>
      </c>
      <c r="D1254" s="139" t="s">
        <v>194</v>
      </c>
      <c r="E1254" s="204" t="s">
        <v>138</v>
      </c>
      <c r="F1254" s="30" t="s">
        <v>48</v>
      </c>
      <c r="G1254" s="30" t="s">
        <v>0</v>
      </c>
      <c r="H1254" s="44" t="s">
        <v>4030</v>
      </c>
      <c r="I1254" s="52" t="s">
        <v>140</v>
      </c>
      <c r="J1254" s="93" t="s">
        <v>3768</v>
      </c>
      <c r="K1254" s="69"/>
      <c r="L1254" s="38">
        <v>7</v>
      </c>
      <c r="M1254" s="98" t="s">
        <v>529</v>
      </c>
      <c r="N1254" s="100" t="s">
        <v>3938</v>
      </c>
    </row>
    <row r="1255" spans="1:15" ht="23.25" hidden="1" customHeight="1">
      <c r="A1255" s="28">
        <v>1232</v>
      </c>
      <c r="B1255" s="94" t="str">
        <f t="shared" si="20"/>
        <v>20241FL6363K19.14</v>
      </c>
      <c r="C1255" s="194" t="s">
        <v>1760</v>
      </c>
      <c r="D1255" s="139" t="s">
        <v>179</v>
      </c>
      <c r="E1255" s="204" t="s">
        <v>3954</v>
      </c>
      <c r="F1255" s="30" t="s">
        <v>48</v>
      </c>
      <c r="G1255" s="30" t="s">
        <v>5</v>
      </c>
      <c r="H1255" s="44" t="s">
        <v>4030</v>
      </c>
      <c r="I1255" s="52" t="s">
        <v>140</v>
      </c>
      <c r="J1255" s="93" t="s">
        <v>3768</v>
      </c>
      <c r="K1255" s="69"/>
      <c r="L1255" s="38">
        <v>14</v>
      </c>
      <c r="M1255" s="98" t="s">
        <v>529</v>
      </c>
      <c r="N1255" s="100" t="s">
        <v>3938</v>
      </c>
    </row>
    <row r="1256" spans="1:15" ht="23.25" hidden="1" customHeight="1">
      <c r="A1256" s="28">
        <v>1233</v>
      </c>
      <c r="B1256" s="94" t="str">
        <f t="shared" si="20"/>
        <v>20241FL6015K19.6</v>
      </c>
      <c r="C1256" s="194" t="s">
        <v>1718</v>
      </c>
      <c r="D1256" s="139" t="s">
        <v>195</v>
      </c>
      <c r="E1256" s="204" t="s">
        <v>3949</v>
      </c>
      <c r="F1256" s="30" t="s">
        <v>48</v>
      </c>
      <c r="G1256" s="30" t="s">
        <v>1</v>
      </c>
      <c r="H1256" s="44" t="s">
        <v>4030</v>
      </c>
      <c r="I1256" s="205" t="s">
        <v>3948</v>
      </c>
      <c r="J1256" s="194" t="s">
        <v>3872</v>
      </c>
      <c r="K1256" s="69"/>
      <c r="L1256" s="38">
        <v>6</v>
      </c>
      <c r="M1256" s="98" t="s">
        <v>529</v>
      </c>
      <c r="N1256" s="100" t="s">
        <v>3938</v>
      </c>
    </row>
    <row r="1257" spans="1:15" ht="23.25" hidden="1" customHeight="1">
      <c r="A1257" s="28">
        <v>1234</v>
      </c>
      <c r="B1257" s="94" t="str">
        <f t="shared" si="20"/>
        <v>20241FL6073K19.5</v>
      </c>
      <c r="C1257" s="194" t="s">
        <v>3950</v>
      </c>
      <c r="D1257" s="139" t="s">
        <v>194</v>
      </c>
      <c r="E1257" s="204" t="s">
        <v>3951</v>
      </c>
      <c r="F1257" s="30" t="s">
        <v>19</v>
      </c>
      <c r="G1257" s="30" t="s">
        <v>0</v>
      </c>
      <c r="H1257" s="44" t="s">
        <v>4030</v>
      </c>
      <c r="I1257" s="205" t="s">
        <v>3948</v>
      </c>
      <c r="J1257" s="194" t="s">
        <v>3872</v>
      </c>
      <c r="K1257" s="69"/>
      <c r="L1257" s="38">
        <v>5</v>
      </c>
      <c r="M1257" s="98" t="s">
        <v>529</v>
      </c>
      <c r="N1257" s="100" t="s">
        <v>3938</v>
      </c>
    </row>
    <row r="1258" spans="1:15" ht="23.25" hidden="1" customHeight="1">
      <c r="A1258" s="28">
        <v>1235</v>
      </c>
      <c r="B1258" s="94" t="str">
        <f t="shared" si="20"/>
        <v>20241FL6277K19.2</v>
      </c>
      <c r="C1258" s="194" t="s">
        <v>2494</v>
      </c>
      <c r="D1258" s="139" t="s">
        <v>270</v>
      </c>
      <c r="E1258" s="204" t="s">
        <v>271</v>
      </c>
      <c r="F1258" s="30" t="s">
        <v>46</v>
      </c>
      <c r="G1258" s="30" t="s">
        <v>0</v>
      </c>
      <c r="H1258" s="44" t="s">
        <v>4030</v>
      </c>
      <c r="I1258" s="205" t="s">
        <v>3948</v>
      </c>
      <c r="J1258" s="194" t="s">
        <v>3872</v>
      </c>
      <c r="K1258" s="69"/>
      <c r="L1258" s="38">
        <v>2</v>
      </c>
      <c r="M1258" s="98" t="s">
        <v>529</v>
      </c>
      <c r="N1258" s="100" t="s">
        <v>3938</v>
      </c>
    </row>
    <row r="1259" spans="1:15" ht="23.25" hidden="1" customHeight="1">
      <c r="A1259" s="28">
        <v>1236</v>
      </c>
      <c r="B1259" s="94" t="str">
        <f t="shared" si="20"/>
        <v>20241FL6277K19.2</v>
      </c>
      <c r="C1259" s="194" t="s">
        <v>2494</v>
      </c>
      <c r="D1259" s="139" t="s">
        <v>270</v>
      </c>
      <c r="E1259" s="204" t="s">
        <v>271</v>
      </c>
      <c r="F1259" s="30" t="s">
        <v>46</v>
      </c>
      <c r="G1259" s="30" t="s">
        <v>3</v>
      </c>
      <c r="H1259" s="44" t="s">
        <v>4030</v>
      </c>
      <c r="I1259" s="205" t="s">
        <v>3948</v>
      </c>
      <c r="J1259" s="194" t="s">
        <v>3872</v>
      </c>
      <c r="K1259" s="69"/>
      <c r="L1259" s="38">
        <v>2</v>
      </c>
      <c r="M1259" s="98" t="s">
        <v>529</v>
      </c>
      <c r="N1259" s="100" t="s">
        <v>3938</v>
      </c>
    </row>
    <row r="1260" spans="1:15" ht="23.25" hidden="1" customHeight="1">
      <c r="A1260" s="28">
        <v>1237</v>
      </c>
      <c r="B1260" s="94" t="str">
        <f t="shared" si="20"/>
        <v>20241FL6053K19.6</v>
      </c>
      <c r="C1260" s="194" t="s">
        <v>1973</v>
      </c>
      <c r="D1260" s="139" t="s">
        <v>198</v>
      </c>
      <c r="E1260" s="204" t="s">
        <v>3952</v>
      </c>
      <c r="F1260" s="30" t="s">
        <v>18</v>
      </c>
      <c r="G1260" s="30" t="s">
        <v>2</v>
      </c>
      <c r="H1260" s="44" t="s">
        <v>4030</v>
      </c>
      <c r="I1260" s="205" t="s">
        <v>3948</v>
      </c>
      <c r="J1260" s="194" t="s">
        <v>3872</v>
      </c>
      <c r="K1260" s="69"/>
      <c r="L1260" s="38">
        <v>6</v>
      </c>
      <c r="M1260" s="98" t="s">
        <v>529</v>
      </c>
      <c r="N1260" s="100" t="s">
        <v>3938</v>
      </c>
    </row>
    <row r="1261" spans="1:15" ht="23.25" hidden="1" customHeight="1">
      <c r="A1261" s="28">
        <v>1238</v>
      </c>
      <c r="B1261" s="94" t="str">
        <f t="shared" si="20"/>
        <v>20241FL6039K19.6</v>
      </c>
      <c r="C1261" s="194" t="s">
        <v>1853</v>
      </c>
      <c r="D1261" s="139" t="s">
        <v>197</v>
      </c>
      <c r="E1261" s="204" t="s">
        <v>3953</v>
      </c>
      <c r="F1261" s="29" t="s">
        <v>493</v>
      </c>
      <c r="G1261" s="30" t="s">
        <v>2</v>
      </c>
      <c r="H1261" s="44" t="s">
        <v>4030</v>
      </c>
      <c r="I1261" s="205" t="s">
        <v>3948</v>
      </c>
      <c r="J1261" s="194" t="s">
        <v>3872</v>
      </c>
      <c r="K1261" s="69"/>
      <c r="L1261" s="38">
        <v>6</v>
      </c>
      <c r="M1261" s="98" t="s">
        <v>529</v>
      </c>
      <c r="N1261" s="100" t="s">
        <v>3938</v>
      </c>
    </row>
    <row r="1262" spans="1:15" ht="23.25" hidden="1" customHeight="1">
      <c r="A1262" s="28">
        <v>1239</v>
      </c>
      <c r="B1262" s="94" t="str">
        <f t="shared" si="20"/>
        <v>20241FL6363K19.6</v>
      </c>
      <c r="C1262" s="194" t="s">
        <v>1736</v>
      </c>
      <c r="D1262" s="139" t="s">
        <v>179</v>
      </c>
      <c r="E1262" s="204" t="s">
        <v>3954</v>
      </c>
      <c r="F1262" s="30" t="s">
        <v>19</v>
      </c>
      <c r="G1262" s="30" t="s">
        <v>4</v>
      </c>
      <c r="H1262" s="44" t="s">
        <v>4030</v>
      </c>
      <c r="I1262" s="205" t="s">
        <v>3948</v>
      </c>
      <c r="J1262" s="194" t="s">
        <v>3872</v>
      </c>
      <c r="K1262" s="69"/>
      <c r="L1262" s="38">
        <v>6</v>
      </c>
      <c r="M1262" s="98" t="s">
        <v>529</v>
      </c>
      <c r="N1262" s="100" t="s">
        <v>3938</v>
      </c>
    </row>
    <row r="1263" spans="1:15" ht="23.25" hidden="1" customHeight="1">
      <c r="A1263" s="28">
        <v>1240</v>
      </c>
      <c r="B1263" s="94" t="str">
        <f t="shared" si="20"/>
        <v>20241FL6028K19.6</v>
      </c>
      <c r="C1263" s="194" t="s">
        <v>1913</v>
      </c>
      <c r="D1263" s="139" t="s">
        <v>196</v>
      </c>
      <c r="E1263" s="204" t="s">
        <v>3955</v>
      </c>
      <c r="F1263" s="30" t="s">
        <v>46</v>
      </c>
      <c r="G1263" s="30" t="s">
        <v>5</v>
      </c>
      <c r="H1263" s="44" t="s">
        <v>4030</v>
      </c>
      <c r="I1263" s="205" t="s">
        <v>3948</v>
      </c>
      <c r="J1263" s="194" t="s">
        <v>3872</v>
      </c>
      <c r="K1263" s="69"/>
      <c r="L1263" s="38">
        <v>6</v>
      </c>
      <c r="M1263" s="98" t="s">
        <v>529</v>
      </c>
      <c r="N1263" s="100" t="s">
        <v>3938</v>
      </c>
      <c r="O1263" s="2" t="s">
        <v>3647</v>
      </c>
    </row>
    <row r="1264" spans="1:15" ht="23.25" hidden="1" customHeight="1">
      <c r="A1264" s="28">
        <v>1240</v>
      </c>
      <c r="B1264" s="94" t="str">
        <f t="shared" si="20"/>
        <v>20241FL6017K19.9</v>
      </c>
      <c r="C1264" s="194" t="s">
        <v>3980</v>
      </c>
      <c r="D1264" s="139" t="s">
        <v>3958</v>
      </c>
      <c r="E1264" s="204" t="s">
        <v>3981</v>
      </c>
      <c r="F1264" s="30" t="s">
        <v>18</v>
      </c>
      <c r="G1264" s="30" t="s">
        <v>1</v>
      </c>
      <c r="H1264" s="44" t="s">
        <v>3947</v>
      </c>
      <c r="I1264" s="205" t="s">
        <v>3948</v>
      </c>
      <c r="J1264" s="194" t="s">
        <v>3872</v>
      </c>
      <c r="K1264" s="69"/>
      <c r="L1264" s="38">
        <v>9</v>
      </c>
      <c r="M1264" s="98" t="s">
        <v>529</v>
      </c>
      <c r="N1264" s="100" t="s">
        <v>3979</v>
      </c>
      <c r="O1264" s="2" t="s">
        <v>3647</v>
      </c>
    </row>
    <row r="1265" spans="1:15" ht="23.25" hidden="1" customHeight="1">
      <c r="A1265" s="28">
        <v>1240</v>
      </c>
      <c r="B1265" s="94" t="str">
        <f t="shared" si="20"/>
        <v>20241FL6030K19.10</v>
      </c>
      <c r="C1265" s="194" t="s">
        <v>3982</v>
      </c>
      <c r="D1265" s="139" t="s">
        <v>3960</v>
      </c>
      <c r="E1265" s="204" t="s">
        <v>3983</v>
      </c>
      <c r="F1265" s="30" t="s">
        <v>18</v>
      </c>
      <c r="G1265" s="30" t="s">
        <v>3</v>
      </c>
      <c r="H1265" s="44" t="s">
        <v>301</v>
      </c>
      <c r="I1265" s="205" t="s">
        <v>3948</v>
      </c>
      <c r="J1265" s="194" t="s">
        <v>3872</v>
      </c>
      <c r="K1265" s="69"/>
      <c r="L1265" s="38">
        <v>10</v>
      </c>
      <c r="M1265" s="98" t="s">
        <v>529</v>
      </c>
      <c r="N1265" s="100" t="s">
        <v>3979</v>
      </c>
      <c r="O1265" s="2" t="s">
        <v>3647</v>
      </c>
    </row>
    <row r="1266" spans="1:15" ht="23.25" hidden="1" customHeight="1">
      <c r="A1266" s="28">
        <v>1240</v>
      </c>
      <c r="B1266" s="94" t="str">
        <f t="shared" si="20"/>
        <v>20241FL6041K19.9</v>
      </c>
      <c r="C1266" s="194" t="s">
        <v>3984</v>
      </c>
      <c r="D1266" s="139" t="s">
        <v>3964</v>
      </c>
      <c r="E1266" s="204" t="s">
        <v>3963</v>
      </c>
      <c r="F1266" s="30" t="s">
        <v>18</v>
      </c>
      <c r="G1266" s="30" t="s">
        <v>4</v>
      </c>
      <c r="H1266" s="44" t="s">
        <v>366</v>
      </c>
      <c r="I1266" s="205" t="s">
        <v>3948</v>
      </c>
      <c r="J1266" s="194" t="s">
        <v>3872</v>
      </c>
      <c r="K1266" s="69"/>
      <c r="L1266" s="38">
        <v>9</v>
      </c>
      <c r="M1266" s="98" t="s">
        <v>529</v>
      </c>
      <c r="N1266" s="100" t="s">
        <v>3979</v>
      </c>
      <c r="O1266" s="2" t="s">
        <v>3647</v>
      </c>
    </row>
    <row r="1267" spans="1:15" ht="23.25" hidden="1" customHeight="1">
      <c r="A1267" s="28">
        <v>1240</v>
      </c>
      <c r="B1267" s="94" t="str">
        <f t="shared" si="20"/>
        <v>20241FL6055K19.9</v>
      </c>
      <c r="C1267" s="194" t="s">
        <v>3985</v>
      </c>
      <c r="D1267" s="139" t="s">
        <v>3967</v>
      </c>
      <c r="E1267" s="204" t="s">
        <v>3965</v>
      </c>
      <c r="F1267" s="30" t="s">
        <v>48</v>
      </c>
      <c r="G1267" s="30" t="s">
        <v>2</v>
      </c>
      <c r="H1267" s="44" t="s">
        <v>3946</v>
      </c>
      <c r="I1267" s="205" t="s">
        <v>3948</v>
      </c>
      <c r="J1267" s="194" t="s">
        <v>3872</v>
      </c>
      <c r="K1267" s="69"/>
      <c r="L1267" s="38">
        <v>9</v>
      </c>
      <c r="M1267" s="98" t="s">
        <v>529</v>
      </c>
      <c r="N1267" s="100" t="s">
        <v>3979</v>
      </c>
      <c r="O1267" s="2" t="s">
        <v>3647</v>
      </c>
    </row>
    <row r="1268" spans="1:15" ht="23.25" hidden="1" customHeight="1">
      <c r="A1268" s="28">
        <v>1241</v>
      </c>
      <c r="B1268" s="94" t="str">
        <f t="shared" si="20"/>
        <v>20241FL6287K19.3</v>
      </c>
      <c r="C1268" s="93" t="s">
        <v>3202</v>
      </c>
      <c r="D1268" s="139" t="str">
        <f>VLOOKUP(E1268,[2]KHĐT_HKI_K19!$G$5:$AE$771,25,0)</f>
        <v>FL6287</v>
      </c>
      <c r="E1268" s="53" t="s">
        <v>265</v>
      </c>
      <c r="F1268" s="30" t="s">
        <v>46</v>
      </c>
      <c r="G1268" s="30" t="s">
        <v>0</v>
      </c>
      <c r="H1268" s="44" t="s">
        <v>392</v>
      </c>
      <c r="I1268" s="52" t="s">
        <v>302</v>
      </c>
      <c r="J1268" s="93" t="s">
        <v>3772</v>
      </c>
      <c r="K1268" s="69"/>
      <c r="L1268" s="76">
        <v>3</v>
      </c>
      <c r="M1268" s="98" t="str">
        <f>VLOOKUP(I1268,'[2]Phan ca HK1-2024'!$B$371:$G$555,6,0)</f>
        <v>14/10/2024</v>
      </c>
      <c r="N1268" s="100" t="s">
        <v>3938</v>
      </c>
      <c r="O1268" s="2" t="s">
        <v>3647</v>
      </c>
    </row>
    <row r="1269" spans="1:15" ht="23.25" hidden="1" customHeight="1">
      <c r="A1269" s="28">
        <v>1242</v>
      </c>
      <c r="B1269" s="94" t="str">
        <f t="shared" si="20"/>
        <v>20241FL6287K19.3</v>
      </c>
      <c r="C1269" s="93" t="s">
        <v>3202</v>
      </c>
      <c r="D1269" s="139" t="str">
        <f>VLOOKUP(E1269,[2]KHĐT_HKI_K19!$G$5:$AE$771,25,0)</f>
        <v>FL6287</v>
      </c>
      <c r="E1269" s="53" t="s">
        <v>265</v>
      </c>
      <c r="F1269" s="30" t="s">
        <v>46</v>
      </c>
      <c r="G1269" s="30" t="s">
        <v>3</v>
      </c>
      <c r="H1269" s="44" t="s">
        <v>379</v>
      </c>
      <c r="I1269" s="52" t="s">
        <v>302</v>
      </c>
      <c r="J1269" s="93" t="s">
        <v>3772</v>
      </c>
      <c r="K1269" s="69"/>
      <c r="L1269" s="38">
        <v>3</v>
      </c>
      <c r="M1269" s="98" t="str">
        <f>VLOOKUP(I1269,'[2]Phan ca HK1-2024'!$B$371:$G$555,6,0)</f>
        <v>14/10/2024</v>
      </c>
      <c r="N1269" s="100" t="s">
        <v>3938</v>
      </c>
    </row>
    <row r="1270" spans="1:15" ht="23.25" hidden="1" customHeight="1">
      <c r="A1270" s="28">
        <v>1243</v>
      </c>
      <c r="B1270" s="94" t="str">
        <f t="shared" si="20"/>
        <v>20241FL6282K19.17</v>
      </c>
      <c r="C1270" s="194" t="s">
        <v>3937</v>
      </c>
      <c r="D1270" s="139" t="str">
        <f>VLOOKUP(E1270,[2]KHĐT_HKI_K19!$G$5:$AE$771,25,0)</f>
        <v>FL6282</v>
      </c>
      <c r="E1270" s="53" t="s">
        <v>263</v>
      </c>
      <c r="F1270" s="30" t="s">
        <v>18</v>
      </c>
      <c r="G1270" s="30" t="s">
        <v>1</v>
      </c>
      <c r="H1270" s="44" t="s">
        <v>393</v>
      </c>
      <c r="I1270" s="52" t="s">
        <v>14</v>
      </c>
      <c r="J1270" s="93" t="s">
        <v>3761</v>
      </c>
      <c r="K1270" s="69"/>
      <c r="L1270" s="76">
        <v>17</v>
      </c>
      <c r="M1270" s="98" t="str">
        <f>VLOOKUP(I1270,'[2]Phan ca HK1-2024'!$B$371:$G$555,6,0)</f>
        <v>14/10/2024</v>
      </c>
      <c r="N1270" s="100" t="s">
        <v>3938</v>
      </c>
    </row>
    <row r="1271" spans="1:15" ht="23.25" hidden="1" customHeight="1">
      <c r="A1271" s="28">
        <v>1244</v>
      </c>
      <c r="B1271" s="94" t="str">
        <f t="shared" si="20"/>
        <v>20241FL6282K19.17</v>
      </c>
      <c r="C1271" s="194" t="s">
        <v>3937</v>
      </c>
      <c r="D1271" s="139" t="str">
        <f>VLOOKUP(E1271,[2]KHĐT_HKI_K19!$G$5:$AE$771,25,0)</f>
        <v>FL6282</v>
      </c>
      <c r="E1271" s="53" t="s">
        <v>263</v>
      </c>
      <c r="F1271" s="30" t="s">
        <v>18</v>
      </c>
      <c r="G1271" s="30" t="s">
        <v>4</v>
      </c>
      <c r="H1271" s="44" t="s">
        <v>4030</v>
      </c>
      <c r="I1271" s="52" t="s">
        <v>14</v>
      </c>
      <c r="J1271" s="93" t="s">
        <v>3761</v>
      </c>
      <c r="K1271" s="69"/>
      <c r="L1271" s="38">
        <v>17</v>
      </c>
      <c r="M1271" s="98" t="str">
        <f>VLOOKUP(I1271,'[2]Phan ca HK1-2024'!$B$371:$G$555,6,0)</f>
        <v>14/10/2024</v>
      </c>
      <c r="N1271" s="100" t="s">
        <v>3938</v>
      </c>
      <c r="O1271" s="2" t="s">
        <v>3647</v>
      </c>
    </row>
    <row r="1272" spans="1:15" ht="23.25" hidden="1" customHeight="1">
      <c r="A1272" s="28">
        <v>1245</v>
      </c>
      <c r="B1272" s="200" t="str">
        <f t="shared" ref="B1272:B1336" si="21">CONCATENATE(20241,$D1272,"K19.",$L1272)</f>
        <v>20241FL6292K19.1</v>
      </c>
      <c r="C1272" s="137" t="s">
        <v>3205</v>
      </c>
      <c r="D1272" s="140" t="str">
        <f>VLOOKUP(E1272,[2]KHĐT_HKI_K19!$G$5:$AE$771,25,0)</f>
        <v>FL6292</v>
      </c>
      <c r="E1272" s="201" t="s">
        <v>267</v>
      </c>
      <c r="F1272" s="29" t="s">
        <v>19</v>
      </c>
      <c r="G1272" s="29" t="s">
        <v>0</v>
      </c>
      <c r="H1272" s="202" t="s">
        <v>8</v>
      </c>
      <c r="I1272" s="203" t="s">
        <v>44</v>
      </c>
      <c r="J1272" s="137" t="s">
        <v>3763</v>
      </c>
      <c r="K1272" s="81" t="s">
        <v>3936</v>
      </c>
      <c r="L1272" s="76">
        <v>1</v>
      </c>
      <c r="M1272" s="98" t="str">
        <f>VLOOKUP(I1272,'[2]Phan ca HK1-2024'!$B$371:$G$555,6,0)</f>
        <v>14/10/2024</v>
      </c>
      <c r="N1272" s="100" t="s">
        <v>3938</v>
      </c>
      <c r="O1272" s="2" t="s">
        <v>3647</v>
      </c>
    </row>
    <row r="1273" spans="1:15" ht="23.25" hidden="1" customHeight="1">
      <c r="A1273" s="28">
        <v>1246</v>
      </c>
      <c r="B1273" s="200" t="str">
        <f t="shared" si="21"/>
        <v>20241FL6292K19.1</v>
      </c>
      <c r="C1273" s="137" t="s">
        <v>3205</v>
      </c>
      <c r="D1273" s="140" t="str">
        <f>VLOOKUP(E1273,[2]KHĐT_HKI_K19!$G$5:$AE$771,25,0)</f>
        <v>FL6292</v>
      </c>
      <c r="E1273" s="201" t="s">
        <v>267</v>
      </c>
      <c r="F1273" s="29" t="s">
        <v>19</v>
      </c>
      <c r="G1273" s="29" t="s">
        <v>3</v>
      </c>
      <c r="H1273" s="202" t="s">
        <v>8</v>
      </c>
      <c r="I1273" s="203" t="s">
        <v>44</v>
      </c>
      <c r="J1273" s="137" t="s">
        <v>3763</v>
      </c>
      <c r="K1273" s="81" t="s">
        <v>3936</v>
      </c>
      <c r="L1273" s="38">
        <v>1</v>
      </c>
      <c r="M1273" s="98" t="str">
        <f>VLOOKUP(I1273,'[2]Phan ca HK1-2024'!$B$371:$G$555,6,0)</f>
        <v>14/10/2024</v>
      </c>
      <c r="N1273" s="100" t="s">
        <v>3938</v>
      </c>
      <c r="O1273" s="2" t="s">
        <v>3647</v>
      </c>
    </row>
    <row r="1274" spans="1:15" ht="23.25" hidden="1" customHeight="1">
      <c r="A1274" s="28">
        <v>1247</v>
      </c>
      <c r="B1274" s="94" t="str">
        <f t="shared" si="21"/>
        <v>20241FL6282K19.1</v>
      </c>
      <c r="C1274" s="93" t="s">
        <v>3208</v>
      </c>
      <c r="D1274" s="139" t="str">
        <f>VLOOKUP(E1274,[2]KHĐT_HKI_K19!$G$5:$AE$771,25,0)</f>
        <v>FL6282</v>
      </c>
      <c r="E1274" s="53" t="s">
        <v>263</v>
      </c>
      <c r="F1274" s="30" t="s">
        <v>46</v>
      </c>
      <c r="G1274" s="30" t="s">
        <v>1</v>
      </c>
      <c r="H1274" s="44" t="s">
        <v>3947</v>
      </c>
      <c r="I1274" s="52" t="s">
        <v>15</v>
      </c>
      <c r="J1274" s="93" t="s">
        <v>3762</v>
      </c>
      <c r="K1274" s="69"/>
      <c r="L1274" s="38">
        <v>1</v>
      </c>
      <c r="M1274" s="98" t="str">
        <f>VLOOKUP(I1274,'[2]Phan ca HK1-2024'!$B$371:$G$555,6,0)</f>
        <v>14/10/2024</v>
      </c>
      <c r="N1274" s="33"/>
      <c r="O1274" s="2" t="s">
        <v>3647</v>
      </c>
    </row>
    <row r="1275" spans="1:15" ht="23.25" hidden="1" customHeight="1">
      <c r="A1275" s="28">
        <v>1248</v>
      </c>
      <c r="B1275" s="94" t="str">
        <f t="shared" si="21"/>
        <v>20241FL6282K19.1</v>
      </c>
      <c r="C1275" s="93" t="s">
        <v>3208</v>
      </c>
      <c r="D1275" s="139" t="str">
        <f>VLOOKUP(E1275,[2]KHĐT_HKI_K19!$G$5:$AE$771,25,0)</f>
        <v>FL6282</v>
      </c>
      <c r="E1275" s="53" t="s">
        <v>263</v>
      </c>
      <c r="F1275" s="30" t="s">
        <v>46</v>
      </c>
      <c r="G1275" s="30" t="s">
        <v>4</v>
      </c>
      <c r="H1275" s="44" t="s">
        <v>3947</v>
      </c>
      <c r="I1275" s="52" t="s">
        <v>15</v>
      </c>
      <c r="J1275" s="93" t="s">
        <v>3762</v>
      </c>
      <c r="K1275" s="69"/>
      <c r="L1275" s="38">
        <v>1</v>
      </c>
      <c r="M1275" s="98" t="str">
        <f>VLOOKUP(I1275,'[2]Phan ca HK1-2024'!$B$371:$G$555,6,0)</f>
        <v>14/10/2024</v>
      </c>
      <c r="N1275" s="33"/>
      <c r="O1275" s="2" t="s">
        <v>3647</v>
      </c>
    </row>
    <row r="1276" spans="1:15" ht="23.25" hidden="1" customHeight="1">
      <c r="A1276" s="28">
        <v>1249</v>
      </c>
      <c r="B1276" s="94" t="str">
        <f t="shared" si="21"/>
        <v>20241FL6282K19.2</v>
      </c>
      <c r="C1276" s="93" t="s">
        <v>3211</v>
      </c>
      <c r="D1276" s="139" t="str">
        <f>VLOOKUP(E1276,[2]KHĐT_HKI_K19!$G$5:$AE$771,25,0)</f>
        <v>FL6282</v>
      </c>
      <c r="E1276" s="53" t="s">
        <v>263</v>
      </c>
      <c r="F1276" s="30" t="s">
        <v>19</v>
      </c>
      <c r="G1276" s="30" t="s">
        <v>1</v>
      </c>
      <c r="H1276" s="44" t="s">
        <v>3947</v>
      </c>
      <c r="I1276" s="52" t="s">
        <v>15</v>
      </c>
      <c r="J1276" s="93" t="s">
        <v>3762</v>
      </c>
      <c r="K1276" s="69"/>
      <c r="L1276" s="38">
        <v>2</v>
      </c>
      <c r="M1276" s="98" t="str">
        <f>VLOOKUP(I1276,'[2]Phan ca HK1-2024'!$B$371:$G$555,6,0)</f>
        <v>14/10/2024</v>
      </c>
      <c r="N1276" s="33"/>
      <c r="O1276" s="2" t="s">
        <v>3647</v>
      </c>
    </row>
    <row r="1277" spans="1:15" ht="23.25" hidden="1" customHeight="1">
      <c r="A1277" s="28">
        <v>1250</v>
      </c>
      <c r="B1277" s="94" t="str">
        <f t="shared" si="21"/>
        <v>20241FL6282K19.2</v>
      </c>
      <c r="C1277" s="93" t="s">
        <v>3211</v>
      </c>
      <c r="D1277" s="139" t="str">
        <f>VLOOKUP(E1277,[2]KHĐT_HKI_K19!$G$5:$AE$771,25,0)</f>
        <v>FL6282</v>
      </c>
      <c r="E1277" s="53" t="s">
        <v>263</v>
      </c>
      <c r="F1277" s="63" t="s">
        <v>19</v>
      </c>
      <c r="G1277" s="30" t="s">
        <v>4</v>
      </c>
      <c r="H1277" s="44" t="s">
        <v>3947</v>
      </c>
      <c r="I1277" s="52" t="s">
        <v>15</v>
      </c>
      <c r="J1277" s="93" t="s">
        <v>3762</v>
      </c>
      <c r="K1277" s="69"/>
      <c r="L1277" s="38">
        <v>2</v>
      </c>
      <c r="M1277" s="98" t="str">
        <f>VLOOKUP(I1277,'[2]Phan ca HK1-2024'!$B$371:$G$555,6,0)</f>
        <v>14/10/2024</v>
      </c>
      <c r="N1277" s="33"/>
      <c r="O1277" s="2" t="s">
        <v>3647</v>
      </c>
    </row>
    <row r="1278" spans="1:15" ht="23.25" hidden="1" customHeight="1">
      <c r="A1278" s="28">
        <v>1251</v>
      </c>
      <c r="B1278" s="94" t="str">
        <f t="shared" si="21"/>
        <v>20241FL6282K19.3</v>
      </c>
      <c r="C1278" s="93" t="s">
        <v>3214</v>
      </c>
      <c r="D1278" s="139" t="str">
        <f>VLOOKUP(E1278,[2]KHĐT_HKI_K19!$G$5:$AE$771,25,0)</f>
        <v>FL6282</v>
      </c>
      <c r="E1278" s="53" t="s">
        <v>263</v>
      </c>
      <c r="F1278" s="30" t="s">
        <v>48</v>
      </c>
      <c r="G1278" s="30" t="s">
        <v>0</v>
      </c>
      <c r="H1278" s="44" t="s">
        <v>3944</v>
      </c>
      <c r="I1278" s="52" t="s">
        <v>14</v>
      </c>
      <c r="J1278" s="93" t="s">
        <v>3761</v>
      </c>
      <c r="K1278" s="69"/>
      <c r="L1278" s="76">
        <v>3</v>
      </c>
      <c r="M1278" s="98" t="str">
        <f>VLOOKUP(I1278,'[2]Phan ca HK1-2024'!$B$371:$G$555,6,0)</f>
        <v>14/10/2024</v>
      </c>
      <c r="N1278" s="100" t="s">
        <v>3938</v>
      </c>
      <c r="O1278" s="2" t="s">
        <v>3647</v>
      </c>
    </row>
    <row r="1279" spans="1:15" ht="23.25" hidden="1" customHeight="1">
      <c r="A1279" s="28">
        <v>1252</v>
      </c>
      <c r="B1279" s="94" t="str">
        <f t="shared" si="21"/>
        <v>20241FL6282K19.3</v>
      </c>
      <c r="C1279" s="93" t="s">
        <v>3214</v>
      </c>
      <c r="D1279" s="139" t="str">
        <f>VLOOKUP(E1279,[2]KHĐT_HKI_K19!$G$5:$AE$771,25,0)</f>
        <v>FL6282</v>
      </c>
      <c r="E1279" s="53" t="s">
        <v>263</v>
      </c>
      <c r="F1279" s="30" t="s">
        <v>48</v>
      </c>
      <c r="G1279" s="30" t="s">
        <v>3</v>
      </c>
      <c r="H1279" s="44" t="s">
        <v>397</v>
      </c>
      <c r="I1279" s="52" t="s">
        <v>14</v>
      </c>
      <c r="J1279" s="93" t="s">
        <v>3761</v>
      </c>
      <c r="K1279" s="69"/>
      <c r="L1279" s="38">
        <v>3</v>
      </c>
      <c r="M1279" s="98" t="str">
        <f>VLOOKUP(I1279,'[2]Phan ca HK1-2024'!$B$371:$G$555,6,0)</f>
        <v>14/10/2024</v>
      </c>
      <c r="N1279" s="100" t="s">
        <v>3938</v>
      </c>
      <c r="O1279" s="2" t="s">
        <v>3647</v>
      </c>
    </row>
    <row r="1280" spans="1:15" ht="23.25" hidden="1" customHeight="1">
      <c r="A1280" s="28">
        <v>1253</v>
      </c>
      <c r="B1280" s="94" t="str">
        <f t="shared" si="21"/>
        <v>20241FL6282K19.4</v>
      </c>
      <c r="C1280" s="93" t="s">
        <v>3217</v>
      </c>
      <c r="D1280" s="139" t="str">
        <f>VLOOKUP(E1280,[2]KHĐT_HKI_K19!$G$5:$AE$771,25,0)</f>
        <v>FL6282</v>
      </c>
      <c r="E1280" s="53" t="s">
        <v>263</v>
      </c>
      <c r="F1280" s="30" t="s">
        <v>48</v>
      </c>
      <c r="G1280" s="30" t="s">
        <v>1</v>
      </c>
      <c r="H1280" s="44" t="s">
        <v>3947</v>
      </c>
      <c r="I1280" s="52" t="s">
        <v>44</v>
      </c>
      <c r="J1280" s="93" t="s">
        <v>3763</v>
      </c>
      <c r="K1280" s="69"/>
      <c r="L1280" s="38">
        <v>4</v>
      </c>
      <c r="M1280" s="98" t="str">
        <f>VLOOKUP(I1280,'[2]Phan ca HK1-2024'!$B$371:$G$555,6,0)</f>
        <v>14/10/2024</v>
      </c>
      <c r="N1280" s="33"/>
      <c r="O1280" s="2" t="s">
        <v>3647</v>
      </c>
    </row>
    <row r="1281" spans="1:43" ht="23.25" hidden="1" customHeight="1">
      <c r="A1281" s="28">
        <v>1254</v>
      </c>
      <c r="B1281" s="94" t="str">
        <f t="shared" si="21"/>
        <v>20241FL6282K19.4</v>
      </c>
      <c r="C1281" s="93" t="s">
        <v>3217</v>
      </c>
      <c r="D1281" s="139" t="str">
        <f>VLOOKUP(E1281,[2]KHĐT_HKI_K19!$G$5:$AE$771,25,0)</f>
        <v>FL6282</v>
      </c>
      <c r="E1281" s="53" t="s">
        <v>263</v>
      </c>
      <c r="F1281" s="30" t="s">
        <v>48</v>
      </c>
      <c r="G1281" s="30" t="s">
        <v>4</v>
      </c>
      <c r="H1281" s="44" t="s">
        <v>3947</v>
      </c>
      <c r="I1281" s="52" t="s">
        <v>44</v>
      </c>
      <c r="J1281" s="93" t="s">
        <v>3763</v>
      </c>
      <c r="K1281" s="69"/>
      <c r="L1281" s="38">
        <v>4</v>
      </c>
      <c r="M1281" s="98" t="str">
        <f>VLOOKUP(I1281,'[2]Phan ca HK1-2024'!$B$371:$G$555,6,0)</f>
        <v>14/10/2024</v>
      </c>
      <c r="N1281" s="33"/>
    </row>
    <row r="1282" spans="1:43" ht="23.25" hidden="1" customHeight="1">
      <c r="A1282" s="28">
        <v>1255</v>
      </c>
      <c r="B1282" s="94" t="str">
        <f t="shared" si="21"/>
        <v>20241FL6282K19.4</v>
      </c>
      <c r="C1282" s="194" t="s">
        <v>3939</v>
      </c>
      <c r="D1282" s="139" t="str">
        <f>VLOOKUP(E1282,[2]KHĐT_HKI_K19!$G$5:$AE$771,25,0)</f>
        <v>FL6282</v>
      </c>
      <c r="E1282" s="53" t="s">
        <v>263</v>
      </c>
      <c r="F1282" s="30" t="s">
        <v>19</v>
      </c>
      <c r="G1282" s="30" t="s">
        <v>0</v>
      </c>
      <c r="H1282" s="44" t="s">
        <v>3940</v>
      </c>
      <c r="I1282" s="52" t="s">
        <v>44</v>
      </c>
      <c r="J1282" s="93" t="s">
        <v>3763</v>
      </c>
      <c r="K1282" s="69"/>
      <c r="L1282" s="38">
        <v>4</v>
      </c>
      <c r="M1282" s="98" t="str">
        <f>VLOOKUP(I1282,'[2]Phan ca HK1-2024'!$B$371:$G$555,6,0)</f>
        <v>14/10/2024</v>
      </c>
      <c r="N1282" s="100" t="s">
        <v>3938</v>
      </c>
    </row>
    <row r="1283" spans="1:43" s="3" customFormat="1" ht="23.25" hidden="1" customHeight="1">
      <c r="A1283" s="28">
        <v>1256</v>
      </c>
      <c r="B1283" s="94" t="str">
        <f t="shared" si="21"/>
        <v>20241FL6282K19.4</v>
      </c>
      <c r="C1283" s="194" t="s">
        <v>3939</v>
      </c>
      <c r="D1283" s="139" t="str">
        <f>VLOOKUP(E1283,[2]KHĐT_HKI_K19!$G$5:$AE$771,25,0)</f>
        <v>FL6282</v>
      </c>
      <c r="E1283" s="53" t="s">
        <v>263</v>
      </c>
      <c r="F1283" s="30" t="s">
        <v>19</v>
      </c>
      <c r="G1283" s="30" t="s">
        <v>3</v>
      </c>
      <c r="H1283" s="44" t="s">
        <v>391</v>
      </c>
      <c r="I1283" s="52" t="s">
        <v>44</v>
      </c>
      <c r="J1283" s="93" t="s">
        <v>3763</v>
      </c>
      <c r="K1283" s="69"/>
      <c r="L1283" s="38">
        <v>4</v>
      </c>
      <c r="M1283" s="98" t="str">
        <f>VLOOKUP(I1283,'[2]Phan ca HK1-2024'!$B$371:$G$555,6,0)</f>
        <v>14/10/2024</v>
      </c>
      <c r="N1283" s="100" t="s">
        <v>3938</v>
      </c>
      <c r="O1283" s="2" t="s">
        <v>3647</v>
      </c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</row>
    <row r="1284" spans="1:43" s="3" customFormat="1" ht="23.25" hidden="1" customHeight="1">
      <c r="A1284" s="28">
        <v>1257</v>
      </c>
      <c r="B1284" s="94" t="str">
        <f t="shared" si="21"/>
        <v>20241TO6163K19.1</v>
      </c>
      <c r="C1284" s="93" t="s">
        <v>3220</v>
      </c>
      <c r="D1284" s="139" t="str">
        <f>VLOOKUP(E1284,[2]KHĐT_HKI_K19!$G$5:$AE$771,25,0)</f>
        <v>TO6163</v>
      </c>
      <c r="E1284" s="57" t="s">
        <v>296</v>
      </c>
      <c r="F1284" s="32" t="s">
        <v>12</v>
      </c>
      <c r="G1284" s="30" t="s">
        <v>4</v>
      </c>
      <c r="H1284" s="44" t="s">
        <v>24</v>
      </c>
      <c r="I1284" s="52" t="s">
        <v>113</v>
      </c>
      <c r="J1284" s="93" t="s">
        <v>3773</v>
      </c>
      <c r="K1284" s="69"/>
      <c r="L1284" s="38">
        <v>1</v>
      </c>
      <c r="M1284" s="98" t="s">
        <v>529</v>
      </c>
      <c r="N1284" s="33"/>
      <c r="O1284" s="2" t="s">
        <v>3649</v>
      </c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</row>
    <row r="1285" spans="1:43" s="3" customFormat="1" ht="23.25" hidden="1" customHeight="1">
      <c r="A1285" s="28">
        <v>1258</v>
      </c>
      <c r="B1285" s="94" t="str">
        <f t="shared" si="21"/>
        <v>20241TO6163K19.3</v>
      </c>
      <c r="C1285" s="192" t="s">
        <v>3925</v>
      </c>
      <c r="D1285" s="196" t="str">
        <f>VLOOKUP(E1285,[2]KHĐT_HKI_K19!$G$5:$AE$771,25,0)</f>
        <v>TO6163</v>
      </c>
      <c r="E1285" s="56" t="s">
        <v>296</v>
      </c>
      <c r="F1285" s="35" t="s">
        <v>11</v>
      </c>
      <c r="G1285" s="197" t="s">
        <v>4</v>
      </c>
      <c r="H1285" s="44" t="s">
        <v>32</v>
      </c>
      <c r="I1285" s="52" t="s">
        <v>3889</v>
      </c>
      <c r="J1285" s="93" t="s">
        <v>3852</v>
      </c>
      <c r="K1285" s="69"/>
      <c r="L1285" s="38">
        <v>3</v>
      </c>
      <c r="M1285" s="98" t="s">
        <v>529</v>
      </c>
      <c r="N1285" s="33"/>
      <c r="O1285" s="2" t="s">
        <v>3649</v>
      </c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</row>
    <row r="1286" spans="1:43" s="3" customFormat="1" ht="23.25" hidden="1" customHeight="1">
      <c r="A1286" s="28">
        <v>1259</v>
      </c>
      <c r="B1286" s="94" t="str">
        <f t="shared" si="21"/>
        <v>20241TO6163K19.2</v>
      </c>
      <c r="C1286" s="93" t="s">
        <v>3223</v>
      </c>
      <c r="D1286" s="139" t="str">
        <f>VLOOKUP(E1286,[2]KHĐT_HKI_K19!$G$5:$AE$771,25,0)</f>
        <v>TO6163</v>
      </c>
      <c r="E1286" s="57" t="s">
        <v>296</v>
      </c>
      <c r="F1286" s="32" t="s">
        <v>11</v>
      </c>
      <c r="G1286" s="30" t="s">
        <v>5</v>
      </c>
      <c r="H1286" s="44" t="s">
        <v>43</v>
      </c>
      <c r="I1286" s="52" t="s">
        <v>116</v>
      </c>
      <c r="J1286" s="93" t="s">
        <v>3769</v>
      </c>
      <c r="K1286" s="69"/>
      <c r="L1286" s="38">
        <v>2</v>
      </c>
      <c r="M1286" s="98" t="str">
        <f>VLOOKUP(I1286,'[2]Phan ca HK1-2024'!$B$371:$G$555,6,0)</f>
        <v>14/10/2024</v>
      </c>
      <c r="N1286" s="33"/>
      <c r="O1286" s="2" t="s">
        <v>3649</v>
      </c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</row>
    <row r="1287" spans="1:43" s="3" customFormat="1" ht="23.25" hidden="1" customHeight="1">
      <c r="A1287" s="28">
        <v>1260</v>
      </c>
      <c r="B1287" s="94" t="str">
        <f t="shared" si="21"/>
        <v>20241TO6163K19.4</v>
      </c>
      <c r="C1287" s="192" t="s">
        <v>3924</v>
      </c>
      <c r="D1287" s="196" t="str">
        <f>VLOOKUP(E1287,[2]KHĐT_HKI_K19!$G$5:$AE$771,25,0)</f>
        <v>TO6163</v>
      </c>
      <c r="E1287" s="56" t="s">
        <v>296</v>
      </c>
      <c r="F1287" s="32" t="s">
        <v>12</v>
      </c>
      <c r="G1287" s="197" t="s">
        <v>4</v>
      </c>
      <c r="H1287" s="44" t="s">
        <v>32</v>
      </c>
      <c r="I1287" s="52" t="s">
        <v>117</v>
      </c>
      <c r="J1287" s="93" t="s">
        <v>3875</v>
      </c>
      <c r="K1287" s="81" t="s">
        <v>3991</v>
      </c>
      <c r="L1287" s="38">
        <v>4</v>
      </c>
      <c r="M1287" s="98" t="s">
        <v>529</v>
      </c>
      <c r="N1287" s="33"/>
      <c r="O1287" s="2" t="s">
        <v>3649</v>
      </c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</row>
    <row r="1288" spans="1:43" s="3" customFormat="1" ht="23.25" hidden="1" customHeight="1">
      <c r="A1288" s="28">
        <v>1261</v>
      </c>
      <c r="B1288" s="94" t="str">
        <f t="shared" si="21"/>
        <v>20241TO6094K19.1</v>
      </c>
      <c r="C1288" s="445" t="s">
        <v>3226</v>
      </c>
      <c r="D1288" s="139" t="str">
        <f>VLOOKUP(E1288,[2]KHĐT_HKI_K19!$G$5:$AE$771,25,0)</f>
        <v>TO6094</v>
      </c>
      <c r="E1288" s="67" t="s">
        <v>445</v>
      </c>
      <c r="F1288" s="32" t="s">
        <v>12</v>
      </c>
      <c r="G1288" s="30" t="s">
        <v>0</v>
      </c>
      <c r="H1288" s="44" t="s">
        <v>478</v>
      </c>
      <c r="I1288" s="52" t="s">
        <v>411</v>
      </c>
      <c r="J1288" s="445" t="s">
        <v>3930</v>
      </c>
      <c r="K1288" s="69"/>
      <c r="L1288" s="39">
        <v>1</v>
      </c>
      <c r="M1288" s="98" t="s">
        <v>529</v>
      </c>
      <c r="N1288" s="33" t="s">
        <v>3909</v>
      </c>
      <c r="O1288" s="2" t="s">
        <v>3649</v>
      </c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</row>
    <row r="1289" spans="1:43" s="3" customFormat="1" ht="23.25" hidden="1" customHeight="1">
      <c r="A1289" s="28">
        <v>1262</v>
      </c>
      <c r="B1289" s="94" t="str">
        <f t="shared" si="21"/>
        <v>20241TO6094K19.1</v>
      </c>
      <c r="C1289" s="446"/>
      <c r="D1289" s="139" t="str">
        <f>VLOOKUP(E1289,[2]KHĐT_HKI_K19!$G$5:$AE$771,25,0)</f>
        <v>TO6094</v>
      </c>
      <c r="E1289" s="67" t="s">
        <v>445</v>
      </c>
      <c r="F1289" s="32" t="s">
        <v>12</v>
      </c>
      <c r="G1289" s="30" t="s">
        <v>0</v>
      </c>
      <c r="H1289" s="44" t="s">
        <v>478</v>
      </c>
      <c r="I1289" s="52" t="s">
        <v>115</v>
      </c>
      <c r="J1289" s="446"/>
      <c r="K1289" s="69"/>
      <c r="L1289" s="39">
        <v>1</v>
      </c>
      <c r="M1289" s="98" t="s">
        <v>529</v>
      </c>
      <c r="N1289" s="33"/>
      <c r="O1289" s="2" t="s">
        <v>3649</v>
      </c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</row>
    <row r="1290" spans="1:43" s="3" customFormat="1" ht="23.25" hidden="1" customHeight="1">
      <c r="A1290" s="28">
        <v>1263</v>
      </c>
      <c r="B1290" s="94" t="str">
        <f t="shared" si="21"/>
        <v>20241TO6094K19.2</v>
      </c>
      <c r="C1290" s="93" t="s">
        <v>3229</v>
      </c>
      <c r="D1290" s="139" t="str">
        <f>VLOOKUP(E1290,[2]KHĐT_HKI_K19!$G$5:$AE$771,25,0)</f>
        <v>TO6094</v>
      </c>
      <c r="E1290" s="67" t="s">
        <v>445</v>
      </c>
      <c r="F1290" s="32" t="s">
        <v>11</v>
      </c>
      <c r="G1290" s="30" t="s">
        <v>0</v>
      </c>
      <c r="H1290" s="44" t="s">
        <v>34</v>
      </c>
      <c r="I1290" s="52" t="s">
        <v>114</v>
      </c>
      <c r="J1290" s="93" t="s">
        <v>3771</v>
      </c>
      <c r="K1290" s="69"/>
      <c r="L1290" s="38">
        <v>2</v>
      </c>
      <c r="M1290" s="98" t="str">
        <f>VLOOKUP(I1290,'[2]Phan ca HK1-2024'!$B$371:$G$555,6,0)</f>
        <v>14/10/2024</v>
      </c>
      <c r="N1290" s="33"/>
      <c r="O1290" s="2" t="s">
        <v>3649</v>
      </c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</row>
    <row r="1291" spans="1:43" s="3" customFormat="1" ht="23.25" hidden="1" customHeight="1">
      <c r="A1291" s="28">
        <v>1264</v>
      </c>
      <c r="B1291" s="94" t="str">
        <f t="shared" si="21"/>
        <v>20241LP6010K19.53</v>
      </c>
      <c r="C1291" s="125" t="s">
        <v>3633</v>
      </c>
      <c r="D1291" s="139" t="str">
        <f>VLOOKUP(E1291,[2]KHĐT_HKI_K19!$G$5:$AE$771,25,0)</f>
        <v>LP6010</v>
      </c>
      <c r="E1291" s="57" t="s">
        <v>154</v>
      </c>
      <c r="F1291" s="32" t="s">
        <v>48</v>
      </c>
      <c r="G1291" s="30" t="s">
        <v>0</v>
      </c>
      <c r="H1291" s="44" t="s">
        <v>488</v>
      </c>
      <c r="I1291" s="52" t="s">
        <v>413</v>
      </c>
      <c r="J1291" s="93" t="s">
        <v>3694</v>
      </c>
      <c r="K1291" s="69"/>
      <c r="L1291" s="79">
        <v>53</v>
      </c>
      <c r="M1291" s="41" t="str">
        <f>VLOOKUP(I1291,'[2]Phan ca HK1-2024'!$B$371:$G$555,6,0)</f>
        <v>16/09/2024</v>
      </c>
      <c r="N1291" s="73"/>
      <c r="O1291" s="2" t="s">
        <v>3649</v>
      </c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</row>
    <row r="1292" spans="1:43" s="3" customFormat="1" ht="23.25" hidden="1" customHeight="1">
      <c r="A1292" s="28">
        <v>1265</v>
      </c>
      <c r="B1292" s="94" t="str">
        <f t="shared" si="21"/>
        <v>20241LP6010K19.1</v>
      </c>
      <c r="C1292" s="445" t="s">
        <v>3232</v>
      </c>
      <c r="D1292" s="139" t="str">
        <f>VLOOKUP(E1292,[2]KHĐT_HKI_K19!$G$5:$AE$771,25,0)</f>
        <v>LP6010</v>
      </c>
      <c r="E1292" s="57" t="s">
        <v>154</v>
      </c>
      <c r="F1292" s="32" t="s">
        <v>48</v>
      </c>
      <c r="G1292" s="30" t="s">
        <v>5</v>
      </c>
      <c r="H1292" s="44" t="s">
        <v>478</v>
      </c>
      <c r="I1292" s="52" t="s">
        <v>540</v>
      </c>
      <c r="J1292" s="445" t="s">
        <v>3774</v>
      </c>
      <c r="K1292" s="69"/>
      <c r="L1292" s="39">
        <v>1</v>
      </c>
      <c r="M1292" s="41" t="str">
        <f>VLOOKUP(I1292,'[2]Phan ca HK1-2024'!$B$371:$G$555,6,0)</f>
        <v>16/09/2024</v>
      </c>
      <c r="N1292" s="73" t="s">
        <v>3635</v>
      </c>
      <c r="O1292" s="2" t="s">
        <v>3649</v>
      </c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</row>
    <row r="1293" spans="1:43" s="3" customFormat="1" ht="23.25" hidden="1" customHeight="1">
      <c r="A1293" s="28">
        <v>1266</v>
      </c>
      <c r="B1293" s="94" t="str">
        <f t="shared" si="21"/>
        <v>20241LP6010K19.1</v>
      </c>
      <c r="C1293" s="446"/>
      <c r="D1293" s="139" t="str">
        <f>VLOOKUP(E1293,[2]KHĐT_HKI_K19!$G$5:$AE$771,25,0)</f>
        <v>LP6010</v>
      </c>
      <c r="E1293" s="57" t="s">
        <v>154</v>
      </c>
      <c r="F1293" s="32" t="s">
        <v>48</v>
      </c>
      <c r="G1293" s="30" t="s">
        <v>5</v>
      </c>
      <c r="H1293" s="44" t="s">
        <v>478</v>
      </c>
      <c r="I1293" s="52" t="s">
        <v>350</v>
      </c>
      <c r="J1293" s="446"/>
      <c r="K1293" s="69"/>
      <c r="L1293" s="39">
        <v>1</v>
      </c>
      <c r="M1293" s="41" t="str">
        <f>VLOOKUP(I1293,'[2]Phan ca HK1-2024'!$B$371:$G$555,6,0)</f>
        <v>16/09/2024</v>
      </c>
      <c r="N1293" s="73" t="s">
        <v>3634</v>
      </c>
      <c r="O1293" s="2" t="s">
        <v>3649</v>
      </c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</row>
    <row r="1294" spans="1:43" s="3" customFormat="1" ht="23.25" hidden="1" customHeight="1">
      <c r="A1294" s="28">
        <v>1267</v>
      </c>
      <c r="B1294" s="94" t="str">
        <f t="shared" si="21"/>
        <v>20241LP6010K19.2</v>
      </c>
      <c r="C1294" s="93" t="s">
        <v>3235</v>
      </c>
      <c r="D1294" s="139" t="str">
        <f>VLOOKUP(E1294,[2]KHĐT_HKI_K19!$G$5:$AE$771,25,0)</f>
        <v>LP6010</v>
      </c>
      <c r="E1294" s="57" t="s">
        <v>154</v>
      </c>
      <c r="F1294" s="32" t="s">
        <v>47</v>
      </c>
      <c r="G1294" s="30" t="s">
        <v>4</v>
      </c>
      <c r="H1294" s="44" t="s">
        <v>454</v>
      </c>
      <c r="I1294" s="52" t="s">
        <v>531</v>
      </c>
      <c r="J1294" s="93" t="s">
        <v>3654</v>
      </c>
      <c r="K1294" s="69"/>
      <c r="L1294" s="79">
        <v>2</v>
      </c>
      <c r="M1294" s="41" t="str">
        <f>VLOOKUP(I1294,'[2]Phan ca HK1-2024'!$B$371:$G$555,6,0)</f>
        <v>16/09/2024</v>
      </c>
      <c r="N1294" s="33"/>
      <c r="O1294" s="2" t="s">
        <v>3649</v>
      </c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</row>
    <row r="1295" spans="1:43" s="3" customFormat="1" ht="23.25" hidden="1" customHeight="1">
      <c r="A1295" s="28">
        <v>1268</v>
      </c>
      <c r="B1295" s="94" t="str">
        <f t="shared" si="21"/>
        <v>20241LP6010K19.3</v>
      </c>
      <c r="C1295" s="93" t="s">
        <v>3238</v>
      </c>
      <c r="D1295" s="139" t="str">
        <f>VLOOKUP(E1295,[2]KHĐT_HKI_K19!$G$5:$AE$771,25,0)</f>
        <v>LP6010</v>
      </c>
      <c r="E1295" s="57" t="s">
        <v>154</v>
      </c>
      <c r="F1295" s="32" t="s">
        <v>48</v>
      </c>
      <c r="G1295" s="30" t="s">
        <v>4</v>
      </c>
      <c r="H1295" s="44" t="s">
        <v>454</v>
      </c>
      <c r="I1295" s="52" t="s">
        <v>532</v>
      </c>
      <c r="J1295" s="93" t="s">
        <v>3655</v>
      </c>
      <c r="K1295" s="69"/>
      <c r="L1295" s="79">
        <v>3</v>
      </c>
      <c r="M1295" s="41" t="str">
        <f>VLOOKUP(I1295,'[2]Phan ca HK1-2024'!$B$371:$G$555,6,0)</f>
        <v>16/09/2024</v>
      </c>
      <c r="N1295" s="33"/>
      <c r="O1295" s="2" t="s">
        <v>3649</v>
      </c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</row>
    <row r="1296" spans="1:43" s="3" customFormat="1" ht="23.25" hidden="1" customHeight="1">
      <c r="A1296" s="28">
        <v>1269</v>
      </c>
      <c r="B1296" s="94" t="str">
        <f t="shared" si="21"/>
        <v>20241LP6010K19.4</v>
      </c>
      <c r="C1296" s="93" t="s">
        <v>3241</v>
      </c>
      <c r="D1296" s="139" t="str">
        <f>VLOOKUP(E1296,[2]KHĐT_HKI_K19!$G$5:$AE$771,25,0)</f>
        <v>LP6010</v>
      </c>
      <c r="E1296" s="57" t="s">
        <v>154</v>
      </c>
      <c r="F1296" s="32" t="s">
        <v>18</v>
      </c>
      <c r="G1296" s="30" t="s">
        <v>4</v>
      </c>
      <c r="H1296" s="44" t="s">
        <v>176</v>
      </c>
      <c r="I1296" s="52" t="s">
        <v>533</v>
      </c>
      <c r="J1296" s="93" t="s">
        <v>3656</v>
      </c>
      <c r="K1296" s="69"/>
      <c r="L1296" s="79">
        <v>4</v>
      </c>
      <c r="M1296" s="41" t="str">
        <f>VLOOKUP(I1296,'[2]Phan ca HK1-2024'!$B$371:$G$555,6,0)</f>
        <v>16/09/2024</v>
      </c>
      <c r="N1296" s="33"/>
      <c r="O1296" s="2" t="s">
        <v>3649</v>
      </c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</row>
    <row r="1297" spans="1:43" s="3" customFormat="1" ht="23.25" hidden="1" customHeight="1">
      <c r="A1297" s="28">
        <v>1270</v>
      </c>
      <c r="B1297" s="94" t="str">
        <f t="shared" si="21"/>
        <v>20241LP6010K19.5</v>
      </c>
      <c r="C1297" s="93" t="s">
        <v>3244</v>
      </c>
      <c r="D1297" s="139" t="str">
        <f>VLOOKUP(E1297,[2]KHĐT_HKI_K19!$G$5:$AE$771,25,0)</f>
        <v>LP6010</v>
      </c>
      <c r="E1297" s="57" t="s">
        <v>154</v>
      </c>
      <c r="F1297" s="32" t="s">
        <v>19</v>
      </c>
      <c r="G1297" s="30" t="s">
        <v>0</v>
      </c>
      <c r="H1297" s="44" t="s">
        <v>373</v>
      </c>
      <c r="I1297" s="58" t="s">
        <v>308</v>
      </c>
      <c r="J1297" s="93" t="s">
        <v>3657</v>
      </c>
      <c r="K1297" s="69"/>
      <c r="L1297" s="80">
        <v>5</v>
      </c>
      <c r="M1297" s="41" t="str">
        <f>VLOOKUP(I1297,'[2]Phan ca HK1-2024'!$B$371:$G$555,6,0)</f>
        <v>16/09/2024</v>
      </c>
      <c r="N1297" s="24"/>
      <c r="O1297" s="2" t="s">
        <v>3649</v>
      </c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</row>
    <row r="1298" spans="1:43" s="3" customFormat="1" ht="27" hidden="1" customHeight="1">
      <c r="A1298" s="28">
        <v>1271</v>
      </c>
      <c r="B1298" s="94" t="str">
        <f t="shared" si="21"/>
        <v>20241LP6010K19.6</v>
      </c>
      <c r="C1298" s="445" t="s">
        <v>3247</v>
      </c>
      <c r="D1298" s="139" t="str">
        <f>VLOOKUP(E1298,[2]KHĐT_HKI_K19!$G$5:$AE$771,25,0)</f>
        <v>LP6010</v>
      </c>
      <c r="E1298" s="57" t="s">
        <v>154</v>
      </c>
      <c r="F1298" s="32" t="s">
        <v>45</v>
      </c>
      <c r="G1298" s="30" t="s">
        <v>4</v>
      </c>
      <c r="H1298" s="44" t="s">
        <v>478</v>
      </c>
      <c r="I1298" s="58" t="s">
        <v>328</v>
      </c>
      <c r="J1298" s="445" t="s">
        <v>3775</v>
      </c>
      <c r="K1298" s="69"/>
      <c r="L1298" s="39">
        <v>6</v>
      </c>
      <c r="M1298" s="41" t="str">
        <f>VLOOKUP(I1298,'[2]Phan ca HK1-2024'!$B$371:$G$555,6,0)</f>
        <v>16/09/2024</v>
      </c>
      <c r="N1298" s="33"/>
      <c r="O1298" s="2" t="s">
        <v>3649</v>
      </c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</row>
    <row r="1299" spans="1:43" s="3" customFormat="1" ht="23.25" hidden="1" customHeight="1">
      <c r="A1299" s="28">
        <v>1272</v>
      </c>
      <c r="B1299" s="94" t="str">
        <f t="shared" si="21"/>
        <v>20241LP6010K19.6</v>
      </c>
      <c r="C1299" s="446"/>
      <c r="D1299" s="139" t="str">
        <f>VLOOKUP(E1299,[2]KHĐT_HKI_K19!$G$5:$AE$771,25,0)</f>
        <v>LP6010</v>
      </c>
      <c r="E1299" s="57" t="s">
        <v>154</v>
      </c>
      <c r="F1299" s="32" t="s">
        <v>45</v>
      </c>
      <c r="G1299" s="30" t="s">
        <v>4</v>
      </c>
      <c r="H1299" s="44" t="s">
        <v>478</v>
      </c>
      <c r="I1299" s="52" t="s">
        <v>327</v>
      </c>
      <c r="J1299" s="446"/>
      <c r="K1299" s="69"/>
      <c r="L1299" s="39">
        <v>6</v>
      </c>
      <c r="M1299" s="41" t="str">
        <f>VLOOKUP(I1299,'[2]Phan ca HK1-2024'!$B$371:$G$555,6,0)</f>
        <v>16/09/2024</v>
      </c>
      <c r="N1299" s="54" t="s">
        <v>481</v>
      </c>
      <c r="O1299" s="2" t="s">
        <v>3649</v>
      </c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</row>
    <row r="1300" spans="1:43" s="3" customFormat="1" ht="23.25" hidden="1" customHeight="1">
      <c r="A1300" s="28">
        <v>1273</v>
      </c>
      <c r="B1300" s="94" t="str">
        <f t="shared" si="21"/>
        <v>20241LP6010K19.7</v>
      </c>
      <c r="C1300" s="445" t="s">
        <v>3250</v>
      </c>
      <c r="D1300" s="139" t="str">
        <f>VLOOKUP(E1300,[2]KHĐT_HKI_K19!$G$5:$AE$771,25,0)</f>
        <v>LP6010</v>
      </c>
      <c r="E1300" s="57" t="s">
        <v>154</v>
      </c>
      <c r="F1300" s="32" t="s">
        <v>48</v>
      </c>
      <c r="G1300" s="30" t="s">
        <v>1</v>
      </c>
      <c r="H1300" s="44" t="s">
        <v>478</v>
      </c>
      <c r="I1300" s="52" t="s">
        <v>585</v>
      </c>
      <c r="J1300" s="445" t="s">
        <v>3776</v>
      </c>
      <c r="K1300" s="69"/>
      <c r="L1300" s="39">
        <v>7</v>
      </c>
      <c r="M1300" s="41" t="s">
        <v>530</v>
      </c>
      <c r="N1300" s="54" t="s">
        <v>477</v>
      </c>
      <c r="O1300" s="2" t="s">
        <v>3649</v>
      </c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</row>
    <row r="1301" spans="1:43" s="3" customFormat="1" ht="23.25" hidden="1" customHeight="1">
      <c r="A1301" s="28">
        <v>1274</v>
      </c>
      <c r="B1301" s="94" t="str">
        <f t="shared" si="21"/>
        <v>20241LP6010K19.7</v>
      </c>
      <c r="C1301" s="446"/>
      <c r="D1301" s="139" t="str">
        <f>VLOOKUP(E1301,[2]KHĐT_HKI_K19!$G$5:$AE$771,25,0)</f>
        <v>LP6010</v>
      </c>
      <c r="E1301" s="57" t="s">
        <v>154</v>
      </c>
      <c r="F1301" s="32" t="s">
        <v>48</v>
      </c>
      <c r="G1301" s="30" t="s">
        <v>1</v>
      </c>
      <c r="H1301" s="44" t="s">
        <v>478</v>
      </c>
      <c r="I1301" s="52" t="s">
        <v>586</v>
      </c>
      <c r="J1301" s="446"/>
      <c r="K1301" s="69"/>
      <c r="L1301" s="39">
        <v>7</v>
      </c>
      <c r="M1301" s="41" t="s">
        <v>530</v>
      </c>
      <c r="N1301" s="33"/>
      <c r="O1301" s="2" t="s">
        <v>3649</v>
      </c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</row>
    <row r="1302" spans="1:43" ht="23.25" hidden="1" customHeight="1">
      <c r="A1302" s="28">
        <v>1275</v>
      </c>
      <c r="B1302" s="94" t="str">
        <f t="shared" si="21"/>
        <v>20241LP6010K19.8</v>
      </c>
      <c r="C1302" s="445" t="s">
        <v>3253</v>
      </c>
      <c r="D1302" s="139" t="str">
        <f>VLOOKUP(E1302,[2]KHĐT_HKI_K19!$G$5:$AE$771,25,0)</f>
        <v>LP6010</v>
      </c>
      <c r="E1302" s="57" t="s">
        <v>154</v>
      </c>
      <c r="F1302" s="32" t="s">
        <v>46</v>
      </c>
      <c r="G1302" s="30" t="s">
        <v>5</v>
      </c>
      <c r="H1302" s="44" t="s">
        <v>478</v>
      </c>
      <c r="I1302" s="52" t="s">
        <v>341</v>
      </c>
      <c r="J1302" s="445" t="s">
        <v>3777</v>
      </c>
      <c r="K1302" s="69"/>
      <c r="L1302" s="39">
        <v>8</v>
      </c>
      <c r="M1302" s="41" t="str">
        <f>VLOOKUP(I1302,'[2]Phan ca HK1-2024'!$B$371:$G$555,6,0)</f>
        <v>16/09/2024</v>
      </c>
      <c r="N1302" s="54" t="s">
        <v>541</v>
      </c>
      <c r="O1302" s="2" t="s">
        <v>3649</v>
      </c>
    </row>
    <row r="1303" spans="1:43" ht="23.25" hidden="1" customHeight="1">
      <c r="A1303" s="28">
        <v>1276</v>
      </c>
      <c r="B1303" s="94" t="str">
        <f t="shared" si="21"/>
        <v>20241LP6010K19.8</v>
      </c>
      <c r="C1303" s="446"/>
      <c r="D1303" s="139" t="str">
        <f>VLOOKUP(E1303,[2]KHĐT_HKI_K19!$G$5:$AE$771,25,0)</f>
        <v>LP6010</v>
      </c>
      <c r="E1303" s="57" t="s">
        <v>154</v>
      </c>
      <c r="F1303" s="32" t="s">
        <v>46</v>
      </c>
      <c r="G1303" s="30" t="s">
        <v>5</v>
      </c>
      <c r="H1303" s="44" t="s">
        <v>478</v>
      </c>
      <c r="I1303" s="52" t="s">
        <v>343</v>
      </c>
      <c r="J1303" s="446"/>
      <c r="K1303" s="69"/>
      <c r="L1303" s="39">
        <v>8</v>
      </c>
      <c r="M1303" s="41" t="str">
        <f>VLOOKUP(I1303,'[2]Phan ca HK1-2024'!$B$371:$G$555,6,0)</f>
        <v>16/09/2024</v>
      </c>
      <c r="N1303" s="33"/>
      <c r="O1303" s="2" t="s">
        <v>3649</v>
      </c>
    </row>
    <row r="1304" spans="1:43" ht="23.25" hidden="1" customHeight="1">
      <c r="A1304" s="28">
        <v>1277</v>
      </c>
      <c r="B1304" s="94" t="str">
        <f t="shared" si="21"/>
        <v>20241LP6010K19.9</v>
      </c>
      <c r="C1304" s="445" t="s">
        <v>3256</v>
      </c>
      <c r="D1304" s="139" t="str">
        <f>VLOOKUP(E1304,[2]KHĐT_HKI_K19!$G$5:$AE$771,25,0)</f>
        <v>LP6010</v>
      </c>
      <c r="E1304" s="57" t="s">
        <v>154</v>
      </c>
      <c r="F1304" s="32" t="s">
        <v>18</v>
      </c>
      <c r="G1304" s="30" t="s">
        <v>1</v>
      </c>
      <c r="H1304" s="44" t="s">
        <v>478</v>
      </c>
      <c r="I1304" s="52" t="s">
        <v>344</v>
      </c>
      <c r="J1304" s="445" t="s">
        <v>3778</v>
      </c>
      <c r="K1304" s="69"/>
      <c r="L1304" s="39">
        <v>9</v>
      </c>
      <c r="M1304" s="41" t="str">
        <f>VLOOKUP(I1304,'[2]Phan ca HK1-2024'!$B$371:$G$555,6,0)</f>
        <v>16/09/2024</v>
      </c>
      <c r="N1304" s="54" t="s">
        <v>591</v>
      </c>
      <c r="O1304" s="2" t="s">
        <v>3649</v>
      </c>
    </row>
    <row r="1305" spans="1:43" ht="23.25" hidden="1" customHeight="1">
      <c r="A1305" s="28">
        <v>1278</v>
      </c>
      <c r="B1305" s="94" t="str">
        <f t="shared" si="21"/>
        <v>20241LP6010K19.9</v>
      </c>
      <c r="C1305" s="453"/>
      <c r="D1305" s="139" t="str">
        <f>VLOOKUP(E1305,[2]KHĐT_HKI_K19!$G$5:$AE$771,25,0)</f>
        <v>LP6010</v>
      </c>
      <c r="E1305" s="57" t="s">
        <v>154</v>
      </c>
      <c r="F1305" s="32" t="s">
        <v>18</v>
      </c>
      <c r="G1305" s="30" t="s">
        <v>1</v>
      </c>
      <c r="H1305" s="44" t="s">
        <v>478</v>
      </c>
      <c r="I1305" s="52" t="s">
        <v>345</v>
      </c>
      <c r="J1305" s="453"/>
      <c r="K1305" s="69"/>
      <c r="L1305" s="39">
        <v>9</v>
      </c>
      <c r="M1305" s="41" t="str">
        <f>VLOOKUP(I1305,'[2]Phan ca HK1-2024'!$B$371:$G$555,6,0)</f>
        <v>16/09/2024</v>
      </c>
      <c r="N1305" s="33"/>
      <c r="O1305" s="2" t="s">
        <v>3649</v>
      </c>
    </row>
    <row r="1306" spans="1:43" ht="23.25" hidden="1" customHeight="1">
      <c r="A1306" s="28">
        <v>1279</v>
      </c>
      <c r="B1306" s="94" t="str">
        <f t="shared" si="21"/>
        <v>20241LP6010K19.9</v>
      </c>
      <c r="C1306" s="446"/>
      <c r="D1306" s="139" t="str">
        <f>VLOOKUP(E1306,[2]KHĐT_HKI_K19!$G$5:$AE$771,25,0)</f>
        <v>LP6010</v>
      </c>
      <c r="E1306" s="57" t="s">
        <v>154</v>
      </c>
      <c r="F1306" s="32" t="s">
        <v>18</v>
      </c>
      <c r="G1306" s="30" t="s">
        <v>1</v>
      </c>
      <c r="H1306" s="44" t="s">
        <v>478</v>
      </c>
      <c r="I1306" s="34" t="s">
        <v>408</v>
      </c>
      <c r="J1306" s="446"/>
      <c r="K1306" s="69"/>
      <c r="L1306" s="39">
        <v>9</v>
      </c>
      <c r="M1306" s="41" t="str">
        <f>VLOOKUP(I1306,'[2]Phan ca HK1-2024'!$B$371:$G$555,6,0)</f>
        <v>16/09/2024</v>
      </c>
      <c r="N1306" s="54" t="s">
        <v>575</v>
      </c>
      <c r="O1306" s="2" t="s">
        <v>3649</v>
      </c>
    </row>
    <row r="1307" spans="1:43" ht="23.25" hidden="1" customHeight="1">
      <c r="A1307" s="28">
        <v>1280</v>
      </c>
      <c r="B1307" s="94" t="str">
        <f t="shared" si="21"/>
        <v>20241LP6010K19.10</v>
      </c>
      <c r="C1307" s="445" t="s">
        <v>3259</v>
      </c>
      <c r="D1307" s="139" t="str">
        <f>VLOOKUP(E1307,[2]KHĐT_HKI_K19!$G$5:$AE$771,25,0)</f>
        <v>LP6010</v>
      </c>
      <c r="E1307" s="57" t="s">
        <v>154</v>
      </c>
      <c r="F1307" s="32" t="s">
        <v>47</v>
      </c>
      <c r="G1307" s="30" t="s">
        <v>0</v>
      </c>
      <c r="H1307" s="44" t="s">
        <v>478</v>
      </c>
      <c r="I1307" s="52" t="s">
        <v>346</v>
      </c>
      <c r="J1307" s="445" t="s">
        <v>3779</v>
      </c>
      <c r="K1307" s="69"/>
      <c r="L1307" s="39">
        <v>10</v>
      </c>
      <c r="M1307" s="41" t="str">
        <f>VLOOKUP(I1307,'[2]Phan ca HK1-2024'!$B$371:$G$555,6,0)</f>
        <v>16/09/2024</v>
      </c>
      <c r="N1307" s="54" t="s">
        <v>476</v>
      </c>
      <c r="O1307" s="2" t="s">
        <v>3649</v>
      </c>
    </row>
    <row r="1308" spans="1:43" ht="23.25" hidden="1" customHeight="1">
      <c r="A1308" s="28">
        <v>1281</v>
      </c>
      <c r="B1308" s="94" t="str">
        <f t="shared" si="21"/>
        <v>20241LP6010K19.10</v>
      </c>
      <c r="C1308" s="446"/>
      <c r="D1308" s="139" t="str">
        <f>VLOOKUP(E1308,[2]KHĐT_HKI_K19!$G$5:$AE$771,25,0)</f>
        <v>LP6010</v>
      </c>
      <c r="E1308" s="57" t="s">
        <v>154</v>
      </c>
      <c r="F1308" s="32" t="s">
        <v>47</v>
      </c>
      <c r="G1308" s="30" t="s">
        <v>0</v>
      </c>
      <c r="H1308" s="44" t="s">
        <v>478</v>
      </c>
      <c r="I1308" s="52" t="s">
        <v>347</v>
      </c>
      <c r="J1308" s="446"/>
      <c r="K1308" s="69"/>
      <c r="L1308" s="39">
        <v>10</v>
      </c>
      <c r="M1308" s="41" t="str">
        <f>VLOOKUP(I1308,'[2]Phan ca HK1-2024'!$B$371:$G$555,6,0)</f>
        <v>16/09/2024</v>
      </c>
      <c r="N1308" s="33"/>
      <c r="O1308" s="2" t="s">
        <v>3649</v>
      </c>
    </row>
    <row r="1309" spans="1:43" ht="23.25" hidden="1" customHeight="1">
      <c r="A1309" s="28">
        <v>1282</v>
      </c>
      <c r="B1309" s="94" t="str">
        <f t="shared" si="21"/>
        <v>20241LP6010K19.11</v>
      </c>
      <c r="C1309" s="455" t="s">
        <v>3262</v>
      </c>
      <c r="D1309" s="142" t="str">
        <f>VLOOKUP(E1309,[2]KHĐT_HKI_K19!$G$5:$AE$771,25,0)</f>
        <v>LP6010</v>
      </c>
      <c r="E1309" s="127" t="s">
        <v>154</v>
      </c>
      <c r="F1309" s="128" t="s">
        <v>48</v>
      </c>
      <c r="G1309" s="129" t="s">
        <v>0</v>
      </c>
      <c r="H1309" s="44" t="s">
        <v>478</v>
      </c>
      <c r="I1309" s="131" t="s">
        <v>336</v>
      </c>
      <c r="J1309" s="445" t="s">
        <v>3780</v>
      </c>
      <c r="K1309" s="447" t="s">
        <v>3637</v>
      </c>
      <c r="L1309" s="39">
        <v>11</v>
      </c>
      <c r="M1309" s="41" t="str">
        <f>VLOOKUP(I1309,'[2]Phan ca HK1-2024'!$B$371:$G$555,6,0)</f>
        <v>16/09/2024</v>
      </c>
      <c r="N1309" s="54" t="s">
        <v>449</v>
      </c>
      <c r="O1309" s="2" t="s">
        <v>3649</v>
      </c>
    </row>
    <row r="1310" spans="1:43" ht="23.25" hidden="1" customHeight="1">
      <c r="A1310" s="28">
        <v>1283</v>
      </c>
      <c r="B1310" s="94" t="str">
        <f t="shared" si="21"/>
        <v>20241LP6010K19.11</v>
      </c>
      <c r="C1310" s="456"/>
      <c r="D1310" s="142" t="str">
        <f>VLOOKUP(E1310,[2]KHĐT_HKI_K19!$G$5:$AE$771,25,0)</f>
        <v>LP6010</v>
      </c>
      <c r="E1310" s="127" t="s">
        <v>154</v>
      </c>
      <c r="F1310" s="128" t="s">
        <v>48</v>
      </c>
      <c r="G1310" s="129" t="s">
        <v>0</v>
      </c>
      <c r="H1310" s="44" t="s">
        <v>478</v>
      </c>
      <c r="I1310" s="131" t="s">
        <v>338</v>
      </c>
      <c r="J1310" s="446"/>
      <c r="K1310" s="448"/>
      <c r="L1310" s="39">
        <v>11</v>
      </c>
      <c r="M1310" s="41" t="str">
        <f>VLOOKUP(I1310,'[2]Phan ca HK1-2024'!$B$371:$G$555,6,0)</f>
        <v>16/09/2024</v>
      </c>
      <c r="N1310" s="33"/>
      <c r="O1310" s="2" t="s">
        <v>3649</v>
      </c>
    </row>
    <row r="1311" spans="1:43" ht="23.25" hidden="1" customHeight="1">
      <c r="A1311" s="28">
        <v>1284</v>
      </c>
      <c r="B1311" s="94" t="str">
        <f t="shared" si="21"/>
        <v>20241LP6010K19.12</v>
      </c>
      <c r="C1311" s="455" t="s">
        <v>3265</v>
      </c>
      <c r="D1311" s="142" t="str">
        <f>VLOOKUP(E1311,[2]KHĐT_HKI_K19!$G$5:$AE$771,25,0)</f>
        <v>LP6010</v>
      </c>
      <c r="E1311" s="127" t="s">
        <v>154</v>
      </c>
      <c r="F1311" s="128" t="s">
        <v>46</v>
      </c>
      <c r="G1311" s="129" t="s">
        <v>0</v>
      </c>
      <c r="H1311" s="44" t="s">
        <v>478</v>
      </c>
      <c r="I1311" s="131" t="s">
        <v>337</v>
      </c>
      <c r="J1311" s="445" t="s">
        <v>3781</v>
      </c>
      <c r="K1311" s="447" t="s">
        <v>3637</v>
      </c>
      <c r="L1311" s="39">
        <v>12</v>
      </c>
      <c r="M1311" s="41" t="str">
        <f>VLOOKUP(I1311,'[2]Phan ca HK1-2024'!$B$371:$G$555,6,0)</f>
        <v>16/09/2024</v>
      </c>
      <c r="N1311" s="54" t="s">
        <v>450</v>
      </c>
      <c r="O1311" s="2" t="s">
        <v>3649</v>
      </c>
    </row>
    <row r="1312" spans="1:43" ht="23.25" hidden="1" customHeight="1">
      <c r="A1312" s="28">
        <v>1285</v>
      </c>
      <c r="B1312" s="94" t="str">
        <f t="shared" si="21"/>
        <v>20241LP6010K19.12</v>
      </c>
      <c r="C1312" s="457"/>
      <c r="D1312" s="142" t="str">
        <f>VLOOKUP(E1312,[2]KHĐT_HKI_K19!$G$5:$AE$771,25,0)</f>
        <v>LP6010</v>
      </c>
      <c r="E1312" s="127" t="s">
        <v>154</v>
      </c>
      <c r="F1312" s="128" t="s">
        <v>46</v>
      </c>
      <c r="G1312" s="129" t="s">
        <v>0</v>
      </c>
      <c r="H1312" s="44" t="s">
        <v>478</v>
      </c>
      <c r="I1312" s="131" t="s">
        <v>339</v>
      </c>
      <c r="J1312" s="446"/>
      <c r="K1312" s="448"/>
      <c r="L1312" s="39">
        <v>12</v>
      </c>
      <c r="M1312" s="41" t="str">
        <f>VLOOKUP(I1312,'[2]Phan ca HK1-2024'!$B$371:$G$555,6,0)</f>
        <v>16/09/2024</v>
      </c>
      <c r="N1312" s="24"/>
      <c r="O1312" s="2" t="s">
        <v>3649</v>
      </c>
    </row>
    <row r="1313" spans="1:43" ht="23.25" hidden="1" customHeight="1">
      <c r="A1313" s="28">
        <v>1286</v>
      </c>
      <c r="B1313" s="94" t="str">
        <f t="shared" si="21"/>
        <v>20241LP6010K19.52</v>
      </c>
      <c r="C1313" s="134" t="s">
        <v>3382</v>
      </c>
      <c r="D1313" s="142" t="str">
        <f>VLOOKUP(E1313,[2]KHĐT_HKI_K19!$G$5:$AE$771,25,0)</f>
        <v>LP6010</v>
      </c>
      <c r="E1313" s="127" t="s">
        <v>154</v>
      </c>
      <c r="F1313" s="128" t="s">
        <v>47</v>
      </c>
      <c r="G1313" s="129" t="s">
        <v>0</v>
      </c>
      <c r="H1313" s="44" t="s">
        <v>488</v>
      </c>
      <c r="I1313" s="131" t="s">
        <v>414</v>
      </c>
      <c r="J1313" s="93" t="s">
        <v>3739</v>
      </c>
      <c r="K1313" s="136" t="s">
        <v>3637</v>
      </c>
      <c r="L1313" s="79">
        <v>52</v>
      </c>
      <c r="M1313" s="41" t="str">
        <f>VLOOKUP(I1313,'[2]Phan ca HK1-2024'!$B$371:$G$555,6,0)</f>
        <v>16/09/2024</v>
      </c>
      <c r="N1313" s="54"/>
      <c r="O1313" s="2" t="s">
        <v>3649</v>
      </c>
    </row>
    <row r="1314" spans="1:43" ht="23.25" hidden="1" customHeight="1">
      <c r="A1314" s="28">
        <v>1287</v>
      </c>
      <c r="B1314" s="94" t="str">
        <f t="shared" si="21"/>
        <v>20241LP6010K19.13</v>
      </c>
      <c r="C1314" s="445" t="s">
        <v>3268</v>
      </c>
      <c r="D1314" s="139" t="str">
        <f>VLOOKUP(E1314,[2]KHĐT_HKI_K19!$G$5:$AE$771,25,0)</f>
        <v>LP6010</v>
      </c>
      <c r="E1314" s="57" t="s">
        <v>154</v>
      </c>
      <c r="F1314" s="32" t="s">
        <v>46</v>
      </c>
      <c r="G1314" s="30" t="s">
        <v>1</v>
      </c>
      <c r="H1314" s="44" t="s">
        <v>478</v>
      </c>
      <c r="I1314" s="52" t="s">
        <v>348</v>
      </c>
      <c r="J1314" s="445" t="s">
        <v>3782</v>
      </c>
      <c r="K1314" s="69"/>
      <c r="L1314" s="39">
        <v>13</v>
      </c>
      <c r="M1314" s="41" t="str">
        <f>VLOOKUP(I1314,'[2]Phan ca HK1-2024'!$B$371:$G$555,6,0)</f>
        <v>16/09/2024</v>
      </c>
      <c r="N1314" s="54" t="s">
        <v>543</v>
      </c>
      <c r="O1314" s="2" t="s">
        <v>3649</v>
      </c>
    </row>
    <row r="1315" spans="1:43" ht="23.25" hidden="1" customHeight="1">
      <c r="A1315" s="28">
        <v>1288</v>
      </c>
      <c r="B1315" s="94" t="str">
        <f t="shared" si="21"/>
        <v>20241LP6010K19.13</v>
      </c>
      <c r="C1315" s="446"/>
      <c r="D1315" s="139" t="str">
        <f>VLOOKUP(E1315,[2]KHĐT_HKI_K19!$G$5:$AE$771,25,0)</f>
        <v>LP6010</v>
      </c>
      <c r="E1315" s="57" t="s">
        <v>154</v>
      </c>
      <c r="F1315" s="32" t="s">
        <v>46</v>
      </c>
      <c r="G1315" s="30" t="s">
        <v>1</v>
      </c>
      <c r="H1315" s="44" t="s">
        <v>478</v>
      </c>
      <c r="I1315" s="52" t="s">
        <v>349</v>
      </c>
      <c r="J1315" s="446"/>
      <c r="K1315" s="69"/>
      <c r="L1315" s="39">
        <v>13</v>
      </c>
      <c r="M1315" s="41" t="str">
        <f>VLOOKUP(I1315,'[2]Phan ca HK1-2024'!$B$371:$G$555,6,0)</f>
        <v>16/09/2024</v>
      </c>
      <c r="N1315" s="33"/>
      <c r="O1315" s="2" t="s">
        <v>3649</v>
      </c>
    </row>
    <row r="1316" spans="1:43" ht="23.25" hidden="1" customHeight="1">
      <c r="A1316" s="28">
        <v>1289</v>
      </c>
      <c r="B1316" s="94" t="str">
        <f t="shared" si="21"/>
        <v>20241LP6010K19.14</v>
      </c>
      <c r="C1316" s="445" t="s">
        <v>3271</v>
      </c>
      <c r="D1316" s="139" t="str">
        <f>VLOOKUP(E1316,[2]KHĐT_HKI_K19!$G$5:$AE$771,25,0)</f>
        <v>LP6010</v>
      </c>
      <c r="E1316" s="57" t="s">
        <v>154</v>
      </c>
      <c r="F1316" s="32" t="s">
        <v>48</v>
      </c>
      <c r="G1316" s="30" t="s">
        <v>2</v>
      </c>
      <c r="H1316" s="44" t="s">
        <v>478</v>
      </c>
      <c r="I1316" s="52" t="s">
        <v>321</v>
      </c>
      <c r="J1316" s="445" t="s">
        <v>3783</v>
      </c>
      <c r="K1316" s="69"/>
      <c r="L1316" s="39">
        <v>14</v>
      </c>
      <c r="M1316" s="41" t="str">
        <f>VLOOKUP(I1316,'[2]Phan ca HK1-2024'!$B$371:$G$555,6,0)</f>
        <v>16/09/2024</v>
      </c>
      <c r="N1316" s="54" t="s">
        <v>555</v>
      </c>
      <c r="O1316" s="2" t="s">
        <v>3649</v>
      </c>
    </row>
    <row r="1317" spans="1:43" ht="23.25" hidden="1" customHeight="1">
      <c r="A1317" s="28">
        <v>1290</v>
      </c>
      <c r="B1317" s="94" t="str">
        <f t="shared" si="21"/>
        <v>20241LP6010K19.14</v>
      </c>
      <c r="C1317" s="453"/>
      <c r="D1317" s="139" t="str">
        <f>VLOOKUP(E1317,[2]KHĐT_HKI_K19!$G$5:$AE$771,25,0)</f>
        <v>LP6010</v>
      </c>
      <c r="E1317" s="57" t="s">
        <v>154</v>
      </c>
      <c r="F1317" s="32" t="s">
        <v>48</v>
      </c>
      <c r="G1317" s="30" t="s">
        <v>2</v>
      </c>
      <c r="H1317" s="44" t="s">
        <v>478</v>
      </c>
      <c r="I1317" s="52" t="s">
        <v>322</v>
      </c>
      <c r="J1317" s="453"/>
      <c r="K1317" s="69"/>
      <c r="L1317" s="39">
        <v>14</v>
      </c>
      <c r="M1317" s="41" t="str">
        <f>VLOOKUP(I1317,'[2]Phan ca HK1-2024'!$B$371:$G$555,6,0)</f>
        <v>16/09/2024</v>
      </c>
      <c r="N1317" s="33"/>
      <c r="O1317" s="2" t="s">
        <v>3649</v>
      </c>
    </row>
    <row r="1318" spans="1:43" s="1" customFormat="1" ht="23.25" hidden="1" customHeight="1">
      <c r="A1318" s="28">
        <v>1291</v>
      </c>
      <c r="B1318" s="94" t="str">
        <f t="shared" si="21"/>
        <v>20241LP6010K19.14</v>
      </c>
      <c r="C1318" s="446"/>
      <c r="D1318" s="139" t="str">
        <f>VLOOKUP(E1318,[2]KHĐT_HKI_K19!$G$5:$AE$771,25,0)</f>
        <v>LP6010</v>
      </c>
      <c r="E1318" s="57" t="s">
        <v>154</v>
      </c>
      <c r="F1318" s="32" t="s">
        <v>48</v>
      </c>
      <c r="G1318" s="30" t="s">
        <v>2</v>
      </c>
      <c r="H1318" s="44" t="s">
        <v>478</v>
      </c>
      <c r="I1318" s="34" t="s">
        <v>409</v>
      </c>
      <c r="J1318" s="446"/>
      <c r="K1318" s="69"/>
      <c r="L1318" s="39">
        <v>14</v>
      </c>
      <c r="M1318" s="41" t="str">
        <f>VLOOKUP(I1318,'[2]Phan ca HK1-2024'!$B$371:$G$555,6,0)</f>
        <v>16/09/2024</v>
      </c>
      <c r="N1318" s="54" t="s">
        <v>592</v>
      </c>
      <c r="O1318" s="2" t="s">
        <v>3649</v>
      </c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</row>
    <row r="1319" spans="1:43" s="1" customFormat="1" ht="23.25" hidden="1" customHeight="1">
      <c r="A1319" s="28">
        <v>1292</v>
      </c>
      <c r="B1319" s="94" t="str">
        <f t="shared" si="21"/>
        <v>20241LP6010K19.15</v>
      </c>
      <c r="C1319" s="445" t="s">
        <v>3274</v>
      </c>
      <c r="D1319" s="139" t="str">
        <f>VLOOKUP(E1319,[2]KHĐT_HKI_K19!$G$5:$AE$771,25,0)</f>
        <v>LP6010</v>
      </c>
      <c r="E1319" s="57" t="s">
        <v>154</v>
      </c>
      <c r="F1319" s="32" t="s">
        <v>46</v>
      </c>
      <c r="G1319" s="30" t="s">
        <v>3</v>
      </c>
      <c r="H1319" s="44" t="s">
        <v>478</v>
      </c>
      <c r="I1319" s="52" t="s">
        <v>323</v>
      </c>
      <c r="J1319" s="445" t="s">
        <v>3784</v>
      </c>
      <c r="K1319" s="69"/>
      <c r="L1319" s="39">
        <v>15</v>
      </c>
      <c r="M1319" s="41" t="str">
        <f>VLOOKUP(I1319,'[2]Phan ca HK1-2024'!$B$371:$G$555,6,0)</f>
        <v>16/09/2024</v>
      </c>
      <c r="N1319" s="54" t="s">
        <v>479</v>
      </c>
      <c r="O1319" s="2" t="s">
        <v>3649</v>
      </c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</row>
    <row r="1320" spans="1:43" s="1" customFormat="1" ht="23.25" hidden="1" customHeight="1">
      <c r="A1320" s="28">
        <v>1293</v>
      </c>
      <c r="B1320" s="94" t="str">
        <f t="shared" si="21"/>
        <v>20241LP6010K19.15</v>
      </c>
      <c r="C1320" s="446"/>
      <c r="D1320" s="139" t="str">
        <f>VLOOKUP(E1320,[2]KHĐT_HKI_K19!$G$5:$AE$771,25,0)</f>
        <v>LP6010</v>
      </c>
      <c r="E1320" s="57" t="s">
        <v>154</v>
      </c>
      <c r="F1320" s="32" t="s">
        <v>46</v>
      </c>
      <c r="G1320" s="30" t="s">
        <v>3</v>
      </c>
      <c r="H1320" s="44" t="s">
        <v>478</v>
      </c>
      <c r="I1320" s="52" t="s">
        <v>324</v>
      </c>
      <c r="J1320" s="446"/>
      <c r="K1320" s="69"/>
      <c r="L1320" s="39">
        <v>15</v>
      </c>
      <c r="M1320" s="41" t="str">
        <f>VLOOKUP(I1320,'[2]Phan ca HK1-2024'!$B$371:$G$555,6,0)</f>
        <v>16/09/2024</v>
      </c>
      <c r="N1320" s="33"/>
      <c r="O1320" s="2" t="s">
        <v>3649</v>
      </c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</row>
    <row r="1321" spans="1:43" s="1" customFormat="1" ht="23.25" hidden="1" customHeight="1">
      <c r="A1321" s="28">
        <v>1294</v>
      </c>
      <c r="B1321" s="94" t="str">
        <f t="shared" si="21"/>
        <v>20241LP6010K19.16</v>
      </c>
      <c r="C1321" s="445" t="s">
        <v>3277</v>
      </c>
      <c r="D1321" s="139" t="str">
        <f>VLOOKUP(E1321,[2]KHĐT_HKI_K19!$G$5:$AE$771,25,0)</f>
        <v>LP6010</v>
      </c>
      <c r="E1321" s="57" t="s">
        <v>154</v>
      </c>
      <c r="F1321" s="32" t="s">
        <v>46</v>
      </c>
      <c r="G1321" s="30" t="s">
        <v>2</v>
      </c>
      <c r="H1321" s="44" t="s">
        <v>478</v>
      </c>
      <c r="I1321" s="52" t="s">
        <v>325</v>
      </c>
      <c r="J1321" s="445" t="s">
        <v>3785</v>
      </c>
      <c r="K1321" s="69"/>
      <c r="L1321" s="39">
        <v>16</v>
      </c>
      <c r="M1321" s="41" t="str">
        <f>VLOOKUP(I1321,'[2]Phan ca HK1-2024'!$B$371:$G$555,6,0)</f>
        <v>16/09/2024</v>
      </c>
      <c r="N1321" s="54" t="s">
        <v>587</v>
      </c>
      <c r="O1321" s="2" t="s">
        <v>3649</v>
      </c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</row>
    <row r="1322" spans="1:43" s="1" customFormat="1" ht="23.25" hidden="1" customHeight="1">
      <c r="A1322" s="28">
        <v>1295</v>
      </c>
      <c r="B1322" s="94" t="str">
        <f t="shared" si="21"/>
        <v>20241LP6010K19.16</v>
      </c>
      <c r="C1322" s="446"/>
      <c r="D1322" s="139" t="str">
        <f>VLOOKUP(E1322,[2]KHĐT_HKI_K19!$G$5:$AE$771,25,0)</f>
        <v>LP6010</v>
      </c>
      <c r="E1322" s="57" t="s">
        <v>154</v>
      </c>
      <c r="F1322" s="32" t="s">
        <v>46</v>
      </c>
      <c r="G1322" s="30" t="s">
        <v>2</v>
      </c>
      <c r="H1322" s="44" t="s">
        <v>478</v>
      </c>
      <c r="I1322" s="52" t="s">
        <v>326</v>
      </c>
      <c r="J1322" s="446"/>
      <c r="K1322" s="69"/>
      <c r="L1322" s="39">
        <v>16</v>
      </c>
      <c r="M1322" s="41" t="str">
        <f>VLOOKUP(I1322,'[2]Phan ca HK1-2024'!$B$371:$G$555,6,0)</f>
        <v>16/09/2024</v>
      </c>
      <c r="N1322" s="54"/>
      <c r="O1322" s="2" t="s">
        <v>3649</v>
      </c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</row>
    <row r="1323" spans="1:43" s="1" customFormat="1" ht="23.25" hidden="1" customHeight="1">
      <c r="A1323" s="28">
        <v>1296</v>
      </c>
      <c r="B1323" s="94" t="str">
        <f t="shared" si="21"/>
        <v>20241LP6010K19.17</v>
      </c>
      <c r="C1323" s="445" t="s">
        <v>3280</v>
      </c>
      <c r="D1323" s="139" t="str">
        <f>VLOOKUP(E1323,[2]KHĐT_HKI_K19!$G$5:$AE$771,25,0)</f>
        <v>LP6010</v>
      </c>
      <c r="E1323" s="57" t="s">
        <v>154</v>
      </c>
      <c r="F1323" s="32" t="s">
        <v>48</v>
      </c>
      <c r="G1323" s="30" t="s">
        <v>4</v>
      </c>
      <c r="H1323" s="44" t="s">
        <v>478</v>
      </c>
      <c r="I1323" s="34" t="s">
        <v>407</v>
      </c>
      <c r="J1323" s="445" t="s">
        <v>3786</v>
      </c>
      <c r="K1323" s="69"/>
      <c r="L1323" s="39">
        <v>17</v>
      </c>
      <c r="M1323" s="41" t="str">
        <f>VLOOKUP(I1323,'[2]Phan ca HK1-2024'!$B$371:$G$555,6,0)</f>
        <v>16/09/2024</v>
      </c>
      <c r="N1323" s="54" t="s">
        <v>588</v>
      </c>
      <c r="O1323" s="2" t="s">
        <v>3649</v>
      </c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</row>
    <row r="1324" spans="1:43" s="1" customFormat="1" ht="23.25" hidden="1" customHeight="1">
      <c r="A1324" s="28">
        <v>1297</v>
      </c>
      <c r="B1324" s="94" t="str">
        <f t="shared" si="21"/>
        <v>20241LP6010K19.17</v>
      </c>
      <c r="C1324" s="453"/>
      <c r="D1324" s="139" t="str">
        <f>VLOOKUP(E1324,[2]KHĐT_HKI_K19!$G$5:$AE$771,25,0)</f>
        <v>LP6010</v>
      </c>
      <c r="E1324" s="57" t="s">
        <v>154</v>
      </c>
      <c r="F1324" s="32" t="s">
        <v>48</v>
      </c>
      <c r="G1324" s="30" t="s">
        <v>4</v>
      </c>
      <c r="H1324" s="44" t="s">
        <v>478</v>
      </c>
      <c r="I1324" s="52" t="s">
        <v>75</v>
      </c>
      <c r="J1324" s="453"/>
      <c r="K1324" s="69"/>
      <c r="L1324" s="39">
        <v>17</v>
      </c>
      <c r="M1324" s="41" t="str">
        <f>VLOOKUP(I1324,'[2]Phan ca HK1-2024'!$B$371:$G$555,6,0)</f>
        <v>16/09/2024</v>
      </c>
      <c r="N1324" s="54" t="s">
        <v>544</v>
      </c>
      <c r="O1324" s="2" t="s">
        <v>3649</v>
      </c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</row>
    <row r="1325" spans="1:43" s="1" customFormat="1" ht="23.25" hidden="1" customHeight="1">
      <c r="A1325" s="28">
        <v>1298</v>
      </c>
      <c r="B1325" s="94" t="str">
        <f t="shared" si="21"/>
        <v>20241LP6010K19.17</v>
      </c>
      <c r="C1325" s="446"/>
      <c r="D1325" s="139" t="str">
        <f>VLOOKUP(E1325,[2]KHĐT_HKI_K19!$G$5:$AE$771,25,0)</f>
        <v>LP6010</v>
      </c>
      <c r="E1325" s="57" t="s">
        <v>154</v>
      </c>
      <c r="F1325" s="32" t="s">
        <v>48</v>
      </c>
      <c r="G1325" s="30" t="s">
        <v>4</v>
      </c>
      <c r="H1325" s="44" t="s">
        <v>478</v>
      </c>
      <c r="I1325" s="52" t="s">
        <v>76</v>
      </c>
      <c r="J1325" s="446"/>
      <c r="K1325" s="69"/>
      <c r="L1325" s="39">
        <v>17</v>
      </c>
      <c r="M1325" s="41" t="str">
        <f>VLOOKUP(I1325,'[2]Phan ca HK1-2024'!$B$371:$G$555,6,0)</f>
        <v>16/09/2024</v>
      </c>
      <c r="N1325" s="33"/>
      <c r="O1325" s="2" t="s">
        <v>3649</v>
      </c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</row>
    <row r="1326" spans="1:43" s="1" customFormat="1" ht="23.25" hidden="1" customHeight="1">
      <c r="A1326" s="28">
        <v>1299</v>
      </c>
      <c r="B1326" s="94" t="str">
        <f t="shared" si="21"/>
        <v>20241LP6010K19.18</v>
      </c>
      <c r="C1326" s="445" t="s">
        <v>3283</v>
      </c>
      <c r="D1326" s="139" t="str">
        <f>VLOOKUP(E1326,[2]KHĐT_HKI_K19!$G$5:$AE$771,25,0)</f>
        <v>LP6010</v>
      </c>
      <c r="E1326" s="57" t="s">
        <v>154</v>
      </c>
      <c r="F1326" s="32" t="s">
        <v>45</v>
      </c>
      <c r="G1326" s="30" t="s">
        <v>4</v>
      </c>
      <c r="H1326" s="44" t="s">
        <v>488</v>
      </c>
      <c r="I1326" s="52" t="s">
        <v>77</v>
      </c>
      <c r="J1326" s="445" t="s">
        <v>3787</v>
      </c>
      <c r="K1326" s="69"/>
      <c r="L1326" s="39">
        <v>18</v>
      </c>
      <c r="M1326" s="41" t="str">
        <f>VLOOKUP(I1326,'[2]Phan ca HK1-2024'!$B$371:$G$555,6,0)</f>
        <v>16/09/2024</v>
      </c>
      <c r="N1326" s="54" t="s">
        <v>545</v>
      </c>
      <c r="O1326" s="2" t="s">
        <v>3649</v>
      </c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</row>
    <row r="1327" spans="1:43" s="1" customFormat="1" ht="23.25" hidden="1" customHeight="1">
      <c r="A1327" s="28">
        <v>1300</v>
      </c>
      <c r="B1327" s="94" t="str">
        <f t="shared" si="21"/>
        <v>20241LP6010K19.18</v>
      </c>
      <c r="C1327" s="446"/>
      <c r="D1327" s="139" t="str">
        <f>VLOOKUP(E1327,[2]KHĐT_HKI_K19!$G$5:$AE$771,25,0)</f>
        <v>LP6010</v>
      </c>
      <c r="E1327" s="57" t="s">
        <v>154</v>
      </c>
      <c r="F1327" s="32" t="s">
        <v>45</v>
      </c>
      <c r="G1327" s="30" t="s">
        <v>4</v>
      </c>
      <c r="H1327" s="44" t="s">
        <v>488</v>
      </c>
      <c r="I1327" s="52" t="s">
        <v>78</v>
      </c>
      <c r="J1327" s="446"/>
      <c r="K1327" s="69"/>
      <c r="L1327" s="39">
        <v>18</v>
      </c>
      <c r="M1327" s="41" t="str">
        <f>VLOOKUP(I1327,'[2]Phan ca HK1-2024'!$B$371:$G$555,6,0)</f>
        <v>16/09/2024</v>
      </c>
      <c r="N1327" s="33"/>
      <c r="O1327" s="2" t="s">
        <v>3649</v>
      </c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</row>
    <row r="1328" spans="1:43" s="1" customFormat="1" ht="23.25" hidden="1" customHeight="1">
      <c r="A1328" s="28">
        <v>1301</v>
      </c>
      <c r="B1328" s="94" t="str">
        <f t="shared" si="21"/>
        <v>20241LP6010K19.19</v>
      </c>
      <c r="C1328" s="445" t="s">
        <v>3286</v>
      </c>
      <c r="D1328" s="139" t="str">
        <f>VLOOKUP(E1328,[2]KHĐT_HKI_K19!$G$5:$AE$771,25,0)</f>
        <v>LP6010</v>
      </c>
      <c r="E1328" s="57" t="s">
        <v>154</v>
      </c>
      <c r="F1328" s="32" t="s">
        <v>47</v>
      </c>
      <c r="G1328" s="30" t="s">
        <v>4</v>
      </c>
      <c r="H1328" s="44" t="s">
        <v>478</v>
      </c>
      <c r="I1328" s="52" t="s">
        <v>139</v>
      </c>
      <c r="J1328" s="445" t="s">
        <v>3788</v>
      </c>
      <c r="K1328" s="69"/>
      <c r="L1328" s="39">
        <v>19</v>
      </c>
      <c r="M1328" s="41" t="str">
        <f>VLOOKUP(I1328,'[2]Phan ca HK1-2024'!$B$371:$G$555,6,0)</f>
        <v>16/09/2024</v>
      </c>
      <c r="N1328" s="54" t="s">
        <v>484</v>
      </c>
      <c r="O1328" s="2" t="s">
        <v>3649</v>
      </c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</row>
    <row r="1329" spans="1:43" s="1" customFormat="1" ht="23.25" hidden="1" customHeight="1">
      <c r="A1329" s="28">
        <v>1302</v>
      </c>
      <c r="B1329" s="94" t="str">
        <f t="shared" si="21"/>
        <v>20241LP6010K19.19</v>
      </c>
      <c r="C1329" s="446"/>
      <c r="D1329" s="139" t="str">
        <f>VLOOKUP(E1329,[2]KHĐT_HKI_K19!$G$5:$AE$771,25,0)</f>
        <v>LP6010</v>
      </c>
      <c r="E1329" s="57" t="s">
        <v>154</v>
      </c>
      <c r="F1329" s="32" t="s">
        <v>47</v>
      </c>
      <c r="G1329" s="30" t="s">
        <v>4</v>
      </c>
      <c r="H1329" s="44" t="s">
        <v>478</v>
      </c>
      <c r="I1329" s="52" t="s">
        <v>141</v>
      </c>
      <c r="J1329" s="446"/>
      <c r="K1329" s="69"/>
      <c r="L1329" s="39">
        <v>19</v>
      </c>
      <c r="M1329" s="41" t="str">
        <f>VLOOKUP(I1329,'[2]Phan ca HK1-2024'!$B$371:$G$555,6,0)</f>
        <v>16/09/2024</v>
      </c>
      <c r="N1329" s="33"/>
      <c r="O1329" s="2" t="s">
        <v>3649</v>
      </c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</row>
    <row r="1330" spans="1:43" s="1" customFormat="1" ht="23.25" hidden="1" customHeight="1">
      <c r="A1330" s="28">
        <v>1303</v>
      </c>
      <c r="B1330" s="94" t="str">
        <f t="shared" si="21"/>
        <v>20241LP6010K19.20</v>
      </c>
      <c r="C1330" s="445" t="s">
        <v>3289</v>
      </c>
      <c r="D1330" s="139" t="str">
        <f>VLOOKUP(E1330,[2]KHĐT_HKI_K19!$G$5:$AE$771,25,0)</f>
        <v>LP6010</v>
      </c>
      <c r="E1330" s="57" t="s">
        <v>154</v>
      </c>
      <c r="F1330" s="32" t="s">
        <v>47</v>
      </c>
      <c r="G1330" s="30" t="s">
        <v>2</v>
      </c>
      <c r="H1330" s="44" t="s">
        <v>478</v>
      </c>
      <c r="I1330" s="52" t="s">
        <v>416</v>
      </c>
      <c r="J1330" s="445" t="s">
        <v>3789</v>
      </c>
      <c r="K1330" s="69"/>
      <c r="L1330" s="39">
        <v>20</v>
      </c>
      <c r="M1330" s="41" t="str">
        <f>VLOOKUP(I1330,'[2]Phan ca HK1-2024'!$B$371:$G$555,6,0)</f>
        <v>16/09/2024</v>
      </c>
      <c r="N1330" s="54" t="s">
        <v>483</v>
      </c>
      <c r="O1330" s="2" t="s">
        <v>3649</v>
      </c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</row>
    <row r="1331" spans="1:43" s="1" customFormat="1" ht="23.25" hidden="1" customHeight="1">
      <c r="A1331" s="28">
        <v>1304</v>
      </c>
      <c r="B1331" s="94" t="str">
        <f t="shared" si="21"/>
        <v>20241LP6010K19.20</v>
      </c>
      <c r="C1331" s="446"/>
      <c r="D1331" s="139" t="str">
        <f>VLOOKUP(E1331,[2]KHĐT_HKI_K19!$G$5:$AE$771,25,0)</f>
        <v>LP6010</v>
      </c>
      <c r="E1331" s="57" t="s">
        <v>154</v>
      </c>
      <c r="F1331" s="32" t="s">
        <v>47</v>
      </c>
      <c r="G1331" s="30" t="s">
        <v>2</v>
      </c>
      <c r="H1331" s="44" t="s">
        <v>478</v>
      </c>
      <c r="I1331" s="52" t="s">
        <v>112</v>
      </c>
      <c r="J1331" s="446"/>
      <c r="K1331" s="69"/>
      <c r="L1331" s="39">
        <v>20</v>
      </c>
      <c r="M1331" s="41" t="str">
        <f>VLOOKUP(I1331,'[2]Phan ca HK1-2024'!$B$371:$G$555,6,0)</f>
        <v>16/09/2024</v>
      </c>
      <c r="N1331" s="54" t="s">
        <v>542</v>
      </c>
      <c r="O1331" s="2" t="s">
        <v>3649</v>
      </c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</row>
    <row r="1332" spans="1:43" s="1" customFormat="1" ht="23.25" hidden="1" customHeight="1">
      <c r="A1332" s="28">
        <v>1305</v>
      </c>
      <c r="B1332" s="94" t="str">
        <f t="shared" si="21"/>
        <v>20241LP6010K19.53</v>
      </c>
      <c r="C1332" s="455" t="s">
        <v>3631</v>
      </c>
      <c r="D1332" s="142" t="str">
        <f>VLOOKUP(E1332,[2]KHĐT_HKI_K19!$G$5:$AE$771,25,0)</f>
        <v>LP6010</v>
      </c>
      <c r="E1332" s="127" t="s">
        <v>154</v>
      </c>
      <c r="F1332" s="128" t="s">
        <v>18</v>
      </c>
      <c r="G1332" s="129" t="s">
        <v>2</v>
      </c>
      <c r="H1332" s="130" t="s">
        <v>478</v>
      </c>
      <c r="I1332" s="131" t="s">
        <v>113</v>
      </c>
      <c r="J1332" s="445" t="s">
        <v>4020</v>
      </c>
      <c r="K1332" s="136" t="s">
        <v>3637</v>
      </c>
      <c r="L1332" s="39">
        <v>53</v>
      </c>
      <c r="M1332" s="98" t="str">
        <f>VLOOKUP(I1332,'[2]Phan ca HK1-2024'!$B$371:$G$555,6,0)</f>
        <v>14/10/2024</v>
      </c>
      <c r="N1332" s="73" t="s">
        <v>3926</v>
      </c>
      <c r="O1332" s="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</row>
    <row r="1333" spans="1:43" s="1" customFormat="1" ht="23.25" hidden="1" customHeight="1">
      <c r="A1333" s="28">
        <v>1306</v>
      </c>
      <c r="B1333" s="94" t="str">
        <f t="shared" si="21"/>
        <v>20241LP6010K19.53</v>
      </c>
      <c r="C1333" s="457"/>
      <c r="D1333" s="142" t="str">
        <f>VLOOKUP(E1333,[2]KHĐT_HKI_K19!$G$5:$AE$771,25,0)</f>
        <v>LP6010</v>
      </c>
      <c r="E1333" s="127" t="s">
        <v>154</v>
      </c>
      <c r="F1333" s="128" t="s">
        <v>18</v>
      </c>
      <c r="G1333" s="129" t="s">
        <v>2</v>
      </c>
      <c r="H1333" s="130" t="s">
        <v>478</v>
      </c>
      <c r="I1333" s="131" t="s">
        <v>3889</v>
      </c>
      <c r="J1333" s="453"/>
      <c r="K1333" s="136" t="s">
        <v>3637</v>
      </c>
      <c r="L1333" s="39">
        <v>53</v>
      </c>
      <c r="M1333" s="193" t="s">
        <v>529</v>
      </c>
      <c r="N1333" s="73"/>
      <c r="O1333" s="2" t="s">
        <v>3649</v>
      </c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</row>
    <row r="1334" spans="1:43" s="1" customFormat="1" ht="23.25" hidden="1" customHeight="1">
      <c r="A1334" s="28">
        <v>1306</v>
      </c>
      <c r="B1334" s="94" t="str">
        <f t="shared" si="21"/>
        <v>20241LP6010K19.53</v>
      </c>
      <c r="C1334" s="456"/>
      <c r="D1334" s="142" t="str">
        <f>VLOOKUP(E1334,[2]KHĐT_HKI_K19!$G$5:$AE$771,25,0)</f>
        <v>LP6010</v>
      </c>
      <c r="E1334" s="127" t="s">
        <v>154</v>
      </c>
      <c r="F1334" s="128" t="s">
        <v>18</v>
      </c>
      <c r="G1334" s="129" t="s">
        <v>2</v>
      </c>
      <c r="H1334" s="130" t="s">
        <v>478</v>
      </c>
      <c r="I1334" s="131" t="s">
        <v>3992</v>
      </c>
      <c r="J1334" s="446"/>
      <c r="K1334" s="136" t="s">
        <v>3637</v>
      </c>
      <c r="L1334" s="39">
        <v>53</v>
      </c>
      <c r="M1334" s="193" t="s">
        <v>529</v>
      </c>
      <c r="N1334" s="73"/>
      <c r="O1334" s="2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</row>
    <row r="1335" spans="1:43" s="1" customFormat="1" ht="23.25" hidden="1" customHeight="1">
      <c r="A1335" s="28">
        <v>1307</v>
      </c>
      <c r="B1335" s="94" t="str">
        <f t="shared" si="21"/>
        <v>20241LP6010K19.21</v>
      </c>
      <c r="C1335" s="455" t="s">
        <v>3292</v>
      </c>
      <c r="D1335" s="142" t="str">
        <f>VLOOKUP(E1335,[2]KHĐT_HKI_K19!$G$5:$AE$771,25,0)</f>
        <v>LP6010</v>
      </c>
      <c r="E1335" s="127" t="s">
        <v>154</v>
      </c>
      <c r="F1335" s="128" t="s">
        <v>48</v>
      </c>
      <c r="G1335" s="129" t="s">
        <v>2</v>
      </c>
      <c r="H1335" s="130" t="s">
        <v>488</v>
      </c>
      <c r="I1335" s="131" t="s">
        <v>406</v>
      </c>
      <c r="J1335" s="445" t="s">
        <v>4022</v>
      </c>
      <c r="K1335" s="447" t="s">
        <v>3637</v>
      </c>
      <c r="L1335" s="39">
        <v>21</v>
      </c>
      <c r="M1335" s="98" t="str">
        <f>VLOOKUP(I1335,'[2]Phan ca HK1-2024'!$B$371:$G$555,6,0)</f>
        <v>14/10/2024</v>
      </c>
      <c r="N1335" s="73" t="s">
        <v>3632</v>
      </c>
      <c r="O1335" s="2" t="s">
        <v>3649</v>
      </c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</row>
    <row r="1336" spans="1:43" ht="23.25" hidden="1" customHeight="1">
      <c r="A1336" s="28">
        <v>1308</v>
      </c>
      <c r="B1336" s="94" t="str">
        <f t="shared" si="21"/>
        <v>20241LP6010K19.21</v>
      </c>
      <c r="C1336" s="457"/>
      <c r="D1336" s="142" t="str">
        <f>VLOOKUP(E1336,[2]KHĐT_HKI_K19!$G$5:$AE$771,25,0)</f>
        <v>LP6010</v>
      </c>
      <c r="E1336" s="127" t="s">
        <v>154</v>
      </c>
      <c r="F1336" s="128" t="s">
        <v>48</v>
      </c>
      <c r="G1336" s="129" t="s">
        <v>2</v>
      </c>
      <c r="H1336" s="130" t="s">
        <v>488</v>
      </c>
      <c r="I1336" s="131" t="s">
        <v>404</v>
      </c>
      <c r="J1336" s="453"/>
      <c r="K1336" s="458"/>
      <c r="L1336" s="39">
        <v>21</v>
      </c>
      <c r="M1336" s="98" t="str">
        <f>VLOOKUP(I1336,'[2]Phan ca HK1-2024'!$B$371:$G$555,6,0)</f>
        <v>14/10/2024</v>
      </c>
      <c r="N1336" s="54" t="s">
        <v>491</v>
      </c>
      <c r="O1336" s="2" t="s">
        <v>3649</v>
      </c>
    </row>
    <row r="1337" spans="1:43" ht="23.25" hidden="1" customHeight="1">
      <c r="A1337" s="28">
        <v>1309</v>
      </c>
      <c r="B1337" s="94" t="str">
        <f t="shared" ref="B1337:B1399" si="22">CONCATENATE(20241,$D1337,"K19.",$L1337)</f>
        <v>20241LP6010K19.21</v>
      </c>
      <c r="C1337" s="456"/>
      <c r="D1337" s="142" t="str">
        <f>VLOOKUP(E1337,[2]KHĐT_HKI_K19!$G$5:$AE$771,25,0)</f>
        <v>LP6010</v>
      </c>
      <c r="E1337" s="127" t="s">
        <v>154</v>
      </c>
      <c r="F1337" s="128" t="s">
        <v>48</v>
      </c>
      <c r="G1337" s="129" t="s">
        <v>2</v>
      </c>
      <c r="H1337" s="130" t="s">
        <v>488</v>
      </c>
      <c r="I1337" s="131" t="s">
        <v>411</v>
      </c>
      <c r="J1337" s="446"/>
      <c r="K1337" s="448"/>
      <c r="L1337" s="39">
        <v>21</v>
      </c>
      <c r="M1337" s="98" t="str">
        <f>VLOOKUP(I1337,'[2]Phan ca HK1-2024'!$B$371:$G$555,6,0)</f>
        <v>14/10/2024</v>
      </c>
      <c r="N1337" s="54" t="s">
        <v>593</v>
      </c>
      <c r="O1337" s="2" t="s">
        <v>3649</v>
      </c>
    </row>
    <row r="1338" spans="1:43" ht="23.25" hidden="1" customHeight="1">
      <c r="A1338" s="28">
        <v>1310</v>
      </c>
      <c r="B1338" s="94" t="str">
        <f t="shared" si="22"/>
        <v>20241LP6010K19.22</v>
      </c>
      <c r="C1338" s="445" t="s">
        <v>3295</v>
      </c>
      <c r="D1338" s="139" t="str">
        <f>VLOOKUP(E1338,[2]KHĐT_HKI_K19!$G$5:$AE$771,25,0)</f>
        <v>LP6010</v>
      </c>
      <c r="E1338" s="57" t="s">
        <v>154</v>
      </c>
      <c r="F1338" s="32" t="s">
        <v>48</v>
      </c>
      <c r="G1338" s="30" t="s">
        <v>3</v>
      </c>
      <c r="H1338" s="44" t="s">
        <v>478</v>
      </c>
      <c r="I1338" s="52" t="s">
        <v>71</v>
      </c>
      <c r="J1338" s="445" t="s">
        <v>3790</v>
      </c>
      <c r="K1338" s="69"/>
      <c r="L1338" s="39">
        <v>22</v>
      </c>
      <c r="M1338" s="41" t="str">
        <f>VLOOKUP(I1338,'[2]Phan ca HK1-2024'!$B$371:$G$555,6,0)</f>
        <v>16/09/2024</v>
      </c>
      <c r="N1338" s="54" t="s">
        <v>546</v>
      </c>
      <c r="O1338" s="2" t="s">
        <v>3649</v>
      </c>
    </row>
    <row r="1339" spans="1:43" ht="23.25" hidden="1" customHeight="1">
      <c r="A1339" s="28">
        <v>1311</v>
      </c>
      <c r="B1339" s="94" t="str">
        <f t="shared" si="22"/>
        <v>20241LP6010K19.22</v>
      </c>
      <c r="C1339" s="446"/>
      <c r="D1339" s="139" t="str">
        <f>VLOOKUP(E1339,[2]KHĐT_HKI_K19!$G$5:$AE$771,25,0)</f>
        <v>LP6010</v>
      </c>
      <c r="E1339" s="57" t="s">
        <v>154</v>
      </c>
      <c r="F1339" s="32" t="s">
        <v>48</v>
      </c>
      <c r="G1339" s="30" t="s">
        <v>3</v>
      </c>
      <c r="H1339" s="44" t="s">
        <v>478</v>
      </c>
      <c r="I1339" s="52" t="s">
        <v>109</v>
      </c>
      <c r="J1339" s="446"/>
      <c r="K1339" s="69"/>
      <c r="L1339" s="39">
        <v>22</v>
      </c>
      <c r="M1339" s="41" t="str">
        <f>VLOOKUP(I1339,'[2]Phan ca HK1-2024'!$B$371:$G$555,6,0)</f>
        <v>16/09/2024</v>
      </c>
      <c r="N1339" s="33"/>
      <c r="O1339" s="2" t="s">
        <v>3649</v>
      </c>
    </row>
    <row r="1340" spans="1:43" ht="23.25" hidden="1" customHeight="1">
      <c r="A1340" s="28">
        <v>1312</v>
      </c>
      <c r="B1340" s="94" t="str">
        <f t="shared" si="22"/>
        <v>20241LP6010K19.23</v>
      </c>
      <c r="C1340" s="445" t="s">
        <v>3298</v>
      </c>
      <c r="D1340" s="139" t="str">
        <f>VLOOKUP(E1340,[2]KHĐT_HKI_K19!$G$5:$AE$771,25,0)</f>
        <v>LP6010</v>
      </c>
      <c r="E1340" s="57" t="s">
        <v>154</v>
      </c>
      <c r="F1340" s="32" t="s">
        <v>47</v>
      </c>
      <c r="G1340" s="30" t="s">
        <v>1</v>
      </c>
      <c r="H1340" s="44" t="s">
        <v>478</v>
      </c>
      <c r="I1340" s="52" t="s">
        <v>79</v>
      </c>
      <c r="J1340" s="445" t="s">
        <v>3791</v>
      </c>
      <c r="K1340" s="69"/>
      <c r="L1340" s="39">
        <v>23</v>
      </c>
      <c r="M1340" s="41" t="str">
        <f>VLOOKUP(I1340,'[2]Phan ca HK1-2024'!$B$371:$G$555,6,0)</f>
        <v>16/09/2024</v>
      </c>
      <c r="N1340" s="54" t="s">
        <v>487</v>
      </c>
      <c r="O1340" s="2" t="s">
        <v>3649</v>
      </c>
    </row>
    <row r="1341" spans="1:43" ht="23.25" hidden="1" customHeight="1">
      <c r="A1341" s="28">
        <v>1313</v>
      </c>
      <c r="B1341" s="94" t="str">
        <f t="shared" si="22"/>
        <v>20241LP6010K19.23</v>
      </c>
      <c r="C1341" s="453"/>
      <c r="D1341" s="139" t="str">
        <f>VLOOKUP(E1341,[2]KHĐT_HKI_K19!$G$5:$AE$771,25,0)</f>
        <v>LP6010</v>
      </c>
      <c r="E1341" s="57" t="s">
        <v>154</v>
      </c>
      <c r="F1341" s="32" t="s">
        <v>47</v>
      </c>
      <c r="G1341" s="30" t="s">
        <v>1</v>
      </c>
      <c r="H1341" s="44" t="s">
        <v>478</v>
      </c>
      <c r="I1341" s="52" t="s">
        <v>81</v>
      </c>
      <c r="J1341" s="453"/>
      <c r="K1341" s="69"/>
      <c r="L1341" s="39">
        <v>23</v>
      </c>
      <c r="M1341" s="41" t="str">
        <f>VLOOKUP(I1341,'[2]Phan ca HK1-2024'!$B$371:$G$555,6,0)</f>
        <v>16/09/2024</v>
      </c>
      <c r="N1341" s="33"/>
      <c r="O1341" s="2" t="s">
        <v>3649</v>
      </c>
    </row>
    <row r="1342" spans="1:43" ht="23.25" hidden="1" customHeight="1">
      <c r="A1342" s="28">
        <v>1314</v>
      </c>
      <c r="B1342" s="94" t="str">
        <f t="shared" si="22"/>
        <v>20241LP6010K19.23</v>
      </c>
      <c r="C1342" s="446"/>
      <c r="D1342" s="139" t="str">
        <f>VLOOKUP(E1342,[2]KHĐT_HKI_K19!$G$5:$AE$771,25,0)</f>
        <v>LP6010</v>
      </c>
      <c r="E1342" s="57" t="s">
        <v>154</v>
      </c>
      <c r="F1342" s="32" t="s">
        <v>47</v>
      </c>
      <c r="G1342" s="30" t="s">
        <v>1</v>
      </c>
      <c r="H1342" s="44" t="s">
        <v>478</v>
      </c>
      <c r="I1342" s="31" t="s">
        <v>534</v>
      </c>
      <c r="J1342" s="446"/>
      <c r="K1342" s="69"/>
      <c r="L1342" s="39">
        <v>23</v>
      </c>
      <c r="M1342" s="41" t="str">
        <f>VLOOKUP(I1342,'[2]Phan ca HK1-2024'!$B$371:$G$555,6,0)</f>
        <v>16/09/2024</v>
      </c>
      <c r="N1342" s="54" t="s">
        <v>487</v>
      </c>
      <c r="O1342" s="2" t="s">
        <v>3649</v>
      </c>
    </row>
    <row r="1343" spans="1:43" ht="23.25" hidden="1" customHeight="1">
      <c r="A1343" s="28">
        <v>1315</v>
      </c>
      <c r="B1343" s="94" t="str">
        <f t="shared" si="22"/>
        <v>20241LP6010K19.25</v>
      </c>
      <c r="C1343" s="445" t="s">
        <v>3301</v>
      </c>
      <c r="D1343" s="139" t="str">
        <f>VLOOKUP(E1343,[2]KHĐT_HKI_K19!$G$5:$AE$771,25,0)</f>
        <v>LP6010</v>
      </c>
      <c r="E1343" s="57" t="s">
        <v>154</v>
      </c>
      <c r="F1343" s="32" t="s">
        <v>48</v>
      </c>
      <c r="G1343" s="30" t="s">
        <v>1</v>
      </c>
      <c r="H1343" s="44" t="s">
        <v>488</v>
      </c>
      <c r="I1343" s="52" t="s">
        <v>80</v>
      </c>
      <c r="J1343" s="445" t="s">
        <v>3792</v>
      </c>
      <c r="K1343" s="69"/>
      <c r="L1343" s="39">
        <v>25</v>
      </c>
      <c r="M1343" s="41" t="str">
        <f>VLOOKUP(I1343,'[2]Phan ca HK1-2024'!$B$371:$G$555,6,0)</f>
        <v>16/09/2024</v>
      </c>
      <c r="N1343" s="54" t="s">
        <v>549</v>
      </c>
      <c r="O1343" s="2" t="s">
        <v>3649</v>
      </c>
    </row>
    <row r="1344" spans="1:43" ht="23.25" hidden="1" customHeight="1">
      <c r="A1344" s="28">
        <v>1316</v>
      </c>
      <c r="B1344" s="94" t="str">
        <f t="shared" si="22"/>
        <v>20241LP6010K19.25</v>
      </c>
      <c r="C1344" s="446"/>
      <c r="D1344" s="139" t="str">
        <f>VLOOKUP(E1344,[2]KHĐT_HKI_K19!$G$5:$AE$771,25,0)</f>
        <v>LP6010</v>
      </c>
      <c r="E1344" s="57" t="s">
        <v>154</v>
      </c>
      <c r="F1344" s="32" t="s">
        <v>48</v>
      </c>
      <c r="G1344" s="30" t="s">
        <v>1</v>
      </c>
      <c r="H1344" s="44" t="s">
        <v>488</v>
      </c>
      <c r="I1344" s="52" t="s">
        <v>82</v>
      </c>
      <c r="J1344" s="446"/>
      <c r="K1344" s="69"/>
      <c r="L1344" s="39">
        <v>25</v>
      </c>
      <c r="M1344" s="41" t="str">
        <f>VLOOKUP(I1344,'[2]Phan ca HK1-2024'!$B$371:$G$555,6,0)</f>
        <v>16/09/2024</v>
      </c>
      <c r="N1344" s="33"/>
      <c r="O1344" s="2" t="s">
        <v>3649</v>
      </c>
    </row>
    <row r="1345" spans="1:43" ht="23.25" hidden="1" customHeight="1">
      <c r="A1345" s="28">
        <v>1317</v>
      </c>
      <c r="B1345" s="94" t="str">
        <f t="shared" si="22"/>
        <v>20241LP6010K19.26</v>
      </c>
      <c r="C1345" s="445" t="s">
        <v>3304</v>
      </c>
      <c r="D1345" s="139" t="str">
        <f>VLOOKUP(E1345,[2]KHĐT_HKI_K19!$G$5:$AE$771,25,0)</f>
        <v>LP6010</v>
      </c>
      <c r="E1345" s="57" t="s">
        <v>154</v>
      </c>
      <c r="F1345" s="32" t="s">
        <v>45</v>
      </c>
      <c r="G1345" s="30" t="s">
        <v>0</v>
      </c>
      <c r="H1345" s="44" t="s">
        <v>478</v>
      </c>
      <c r="I1345" s="52" t="s">
        <v>83</v>
      </c>
      <c r="J1345" s="445" t="s">
        <v>3793</v>
      </c>
      <c r="K1345" s="69"/>
      <c r="L1345" s="39">
        <v>26</v>
      </c>
      <c r="M1345" s="41" t="str">
        <f>VLOOKUP(I1345,'[2]Phan ca HK1-2024'!$B$371:$G$555,6,0)</f>
        <v>16/09/2024</v>
      </c>
      <c r="N1345" s="54" t="s">
        <v>489</v>
      </c>
      <c r="O1345" s="2" t="s">
        <v>3649</v>
      </c>
      <c r="AP1345" s="3"/>
      <c r="AQ1345" s="3"/>
    </row>
    <row r="1346" spans="1:43" ht="23.25" hidden="1" customHeight="1">
      <c r="A1346" s="28">
        <v>1318</v>
      </c>
      <c r="B1346" s="94" t="str">
        <f t="shared" si="22"/>
        <v>20241LP6010K19.26</v>
      </c>
      <c r="C1346" s="446"/>
      <c r="D1346" s="139" t="str">
        <f>VLOOKUP(E1346,[2]KHĐT_HKI_K19!$G$5:$AE$771,25,0)</f>
        <v>LP6010</v>
      </c>
      <c r="E1346" s="57" t="s">
        <v>154</v>
      </c>
      <c r="F1346" s="32" t="s">
        <v>45</v>
      </c>
      <c r="G1346" s="30" t="s">
        <v>0</v>
      </c>
      <c r="H1346" s="44" t="s">
        <v>478</v>
      </c>
      <c r="I1346" s="52" t="s">
        <v>84</v>
      </c>
      <c r="J1346" s="446"/>
      <c r="K1346" s="69"/>
      <c r="L1346" s="39">
        <v>26</v>
      </c>
      <c r="M1346" s="41" t="str">
        <f>VLOOKUP(I1346,'[2]Phan ca HK1-2024'!$B$371:$G$555,6,0)</f>
        <v>16/09/2024</v>
      </c>
      <c r="N1346" s="24"/>
      <c r="O1346" s="2" t="s">
        <v>3649</v>
      </c>
      <c r="AP1346" s="3"/>
      <c r="AQ1346" s="3"/>
    </row>
    <row r="1347" spans="1:43" ht="23.25" hidden="1" customHeight="1">
      <c r="A1347" s="28">
        <v>1319</v>
      </c>
      <c r="B1347" s="94" t="str">
        <f t="shared" si="22"/>
        <v>20241LP6010K19.27</v>
      </c>
      <c r="C1347" s="445" t="s">
        <v>3307</v>
      </c>
      <c r="D1347" s="139" t="str">
        <f>VLOOKUP(E1347,[2]KHĐT_HKI_K19!$G$5:$AE$771,25,0)</f>
        <v>LP6010</v>
      </c>
      <c r="E1347" s="57" t="s">
        <v>154</v>
      </c>
      <c r="F1347" s="32" t="s">
        <v>48</v>
      </c>
      <c r="G1347" s="30" t="s">
        <v>4</v>
      </c>
      <c r="H1347" s="44" t="s">
        <v>488</v>
      </c>
      <c r="I1347" s="52" t="s">
        <v>85</v>
      </c>
      <c r="J1347" s="445" t="s">
        <v>3794</v>
      </c>
      <c r="K1347" s="69"/>
      <c r="L1347" s="39">
        <v>27</v>
      </c>
      <c r="M1347" s="41" t="str">
        <f>VLOOKUP(I1347,'[2]Phan ca HK1-2024'!$B$371:$G$555,6,0)</f>
        <v>16/09/2024</v>
      </c>
      <c r="N1347" s="54" t="s">
        <v>550</v>
      </c>
      <c r="O1347" s="2" t="s">
        <v>3649</v>
      </c>
    </row>
    <row r="1348" spans="1:43" ht="23.25" hidden="1" customHeight="1">
      <c r="A1348" s="28">
        <v>1320</v>
      </c>
      <c r="B1348" s="94" t="str">
        <f t="shared" si="22"/>
        <v>20241LP6010K19.27</v>
      </c>
      <c r="C1348" s="446"/>
      <c r="D1348" s="139" t="str">
        <f>VLOOKUP(E1348,[2]KHĐT_HKI_K19!$G$5:$AE$771,25,0)</f>
        <v>LP6010</v>
      </c>
      <c r="E1348" s="57" t="s">
        <v>154</v>
      </c>
      <c r="F1348" s="32" t="s">
        <v>48</v>
      </c>
      <c r="G1348" s="30" t="s">
        <v>4</v>
      </c>
      <c r="H1348" s="44" t="s">
        <v>488</v>
      </c>
      <c r="I1348" s="52" t="s">
        <v>86</v>
      </c>
      <c r="J1348" s="446"/>
      <c r="K1348" s="69"/>
      <c r="L1348" s="39">
        <v>27</v>
      </c>
      <c r="M1348" s="41" t="str">
        <f>VLOOKUP(I1348,'[2]Phan ca HK1-2024'!$B$371:$G$555,6,0)</f>
        <v>16/09/2024</v>
      </c>
      <c r="N1348" s="33"/>
      <c r="O1348" s="2" t="s">
        <v>3649</v>
      </c>
    </row>
    <row r="1349" spans="1:43" ht="23.25" hidden="1" customHeight="1">
      <c r="A1349" s="28">
        <v>1321</v>
      </c>
      <c r="B1349" s="94" t="str">
        <f t="shared" si="22"/>
        <v>20241LP6010K19.28</v>
      </c>
      <c r="C1349" s="445" t="s">
        <v>3310</v>
      </c>
      <c r="D1349" s="139" t="str">
        <f>VLOOKUP(E1349,[2]KHĐT_HKI_K19!$G$5:$AE$771,25,0)</f>
        <v>LP6010</v>
      </c>
      <c r="E1349" s="57" t="s">
        <v>154</v>
      </c>
      <c r="F1349" s="32" t="s">
        <v>18</v>
      </c>
      <c r="G1349" s="30" t="s">
        <v>1</v>
      </c>
      <c r="H1349" s="44" t="s">
        <v>488</v>
      </c>
      <c r="I1349" s="52" t="s">
        <v>87</v>
      </c>
      <c r="J1349" s="445" t="s">
        <v>3795</v>
      </c>
      <c r="K1349" s="69"/>
      <c r="L1349" s="39">
        <v>28</v>
      </c>
      <c r="M1349" s="41" t="str">
        <f>VLOOKUP(I1349,'[2]Phan ca HK1-2024'!$B$371:$G$555,6,0)</f>
        <v>16/09/2024</v>
      </c>
      <c r="N1349" s="54" t="s">
        <v>561</v>
      </c>
      <c r="O1349" s="2" t="s">
        <v>3649</v>
      </c>
    </row>
    <row r="1350" spans="1:43" ht="23.25" hidden="1" customHeight="1">
      <c r="A1350" s="28">
        <v>1322</v>
      </c>
      <c r="B1350" s="94" t="str">
        <f t="shared" si="22"/>
        <v>20241LP6010K19.28</v>
      </c>
      <c r="C1350" s="446"/>
      <c r="D1350" s="139" t="str">
        <f>VLOOKUP(E1350,[2]KHĐT_HKI_K19!$G$5:$AE$771,25,0)</f>
        <v>LP6010</v>
      </c>
      <c r="E1350" s="57" t="s">
        <v>154</v>
      </c>
      <c r="F1350" s="32" t="s">
        <v>18</v>
      </c>
      <c r="G1350" s="30" t="s">
        <v>1</v>
      </c>
      <c r="H1350" s="44" t="s">
        <v>488</v>
      </c>
      <c r="I1350" s="52" t="s">
        <v>88</v>
      </c>
      <c r="J1350" s="446"/>
      <c r="K1350" s="69"/>
      <c r="L1350" s="39">
        <v>28</v>
      </c>
      <c r="M1350" s="41" t="str">
        <f>VLOOKUP(I1350,'[2]Phan ca HK1-2024'!$B$371:$G$555,6,0)</f>
        <v>16/09/2024</v>
      </c>
      <c r="N1350" s="33"/>
      <c r="O1350" s="2" t="s">
        <v>3649</v>
      </c>
    </row>
    <row r="1351" spans="1:43" ht="23.25" hidden="1" customHeight="1">
      <c r="A1351" s="28">
        <v>1323</v>
      </c>
      <c r="B1351" s="94" t="str">
        <f t="shared" si="22"/>
        <v>20241LP6010K19.29</v>
      </c>
      <c r="C1351" s="445" t="s">
        <v>3313</v>
      </c>
      <c r="D1351" s="139" t="str">
        <f>VLOOKUP(E1351,[2]KHĐT_HKI_K19!$G$5:$AE$771,25,0)</f>
        <v>LP6010</v>
      </c>
      <c r="E1351" s="57" t="s">
        <v>154</v>
      </c>
      <c r="F1351" s="32" t="s">
        <v>45</v>
      </c>
      <c r="G1351" s="30" t="s">
        <v>3</v>
      </c>
      <c r="H1351" s="44" t="s">
        <v>478</v>
      </c>
      <c r="I1351" s="52" t="s">
        <v>69</v>
      </c>
      <c r="J1351" s="445" t="s">
        <v>3796</v>
      </c>
      <c r="K1351" s="69"/>
      <c r="L1351" s="39">
        <v>29</v>
      </c>
      <c r="M1351" s="41" t="str">
        <f>VLOOKUP(I1351,'[2]Phan ca HK1-2024'!$B$371:$G$555,6,0)</f>
        <v>16/09/2024</v>
      </c>
      <c r="N1351" s="54" t="s">
        <v>547</v>
      </c>
      <c r="O1351" s="2" t="s">
        <v>3649</v>
      </c>
    </row>
    <row r="1352" spans="1:43" s="1" customFormat="1" ht="23.25" hidden="1" customHeight="1">
      <c r="A1352" s="28">
        <v>1324</v>
      </c>
      <c r="B1352" s="94" t="str">
        <f t="shared" si="22"/>
        <v>20241LP6010K19.29</v>
      </c>
      <c r="C1352" s="446"/>
      <c r="D1352" s="139" t="str">
        <f>VLOOKUP(E1352,[2]KHĐT_HKI_K19!$G$5:$AE$771,25,0)</f>
        <v>LP6010</v>
      </c>
      <c r="E1352" s="57" t="s">
        <v>154</v>
      </c>
      <c r="F1352" s="32" t="s">
        <v>45</v>
      </c>
      <c r="G1352" s="30" t="s">
        <v>3</v>
      </c>
      <c r="H1352" s="44" t="s">
        <v>478</v>
      </c>
      <c r="I1352" s="52" t="s">
        <v>70</v>
      </c>
      <c r="J1352" s="446"/>
      <c r="K1352" s="69"/>
      <c r="L1352" s="39">
        <v>29</v>
      </c>
      <c r="M1352" s="41" t="str">
        <f>VLOOKUP(I1352,'[2]Phan ca HK1-2024'!$B$371:$G$555,6,0)</f>
        <v>16/09/2024</v>
      </c>
      <c r="N1352" s="33"/>
      <c r="O1352" s="2" t="s">
        <v>3649</v>
      </c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</row>
    <row r="1353" spans="1:43" s="1" customFormat="1" ht="23.25" hidden="1" customHeight="1">
      <c r="A1353" s="28">
        <v>1325</v>
      </c>
      <c r="B1353" s="94" t="str">
        <f t="shared" si="22"/>
        <v>20241LP6010K19.30</v>
      </c>
      <c r="C1353" s="445" t="s">
        <v>3316</v>
      </c>
      <c r="D1353" s="139" t="str">
        <f>VLOOKUP(E1353,[2]KHĐT_HKI_K19!$G$5:$AE$771,25,0)</f>
        <v>LP6010</v>
      </c>
      <c r="E1353" s="57" t="s">
        <v>154</v>
      </c>
      <c r="F1353" s="32" t="s">
        <v>45</v>
      </c>
      <c r="G1353" s="30" t="s">
        <v>5</v>
      </c>
      <c r="H1353" s="44" t="s">
        <v>478</v>
      </c>
      <c r="I1353" s="52" t="s">
        <v>89</v>
      </c>
      <c r="J1353" s="445" t="s">
        <v>3797</v>
      </c>
      <c r="K1353" s="69"/>
      <c r="L1353" s="39">
        <v>30</v>
      </c>
      <c r="M1353" s="41" t="str">
        <f>VLOOKUP(I1353,'[2]Phan ca HK1-2024'!$B$371:$G$555,6,0)</f>
        <v>16/09/2024</v>
      </c>
      <c r="N1353" s="54" t="s">
        <v>460</v>
      </c>
      <c r="O1353" s="2" t="s">
        <v>3649</v>
      </c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</row>
    <row r="1354" spans="1:43" s="1" customFormat="1" ht="23.25" hidden="1" customHeight="1">
      <c r="A1354" s="28">
        <v>1326</v>
      </c>
      <c r="B1354" s="94" t="str">
        <f t="shared" si="22"/>
        <v>20241LP6010K19.30</v>
      </c>
      <c r="C1354" s="446"/>
      <c r="D1354" s="139" t="str">
        <f>VLOOKUP(E1354,[2]KHĐT_HKI_K19!$G$5:$AE$771,25,0)</f>
        <v>LP6010</v>
      </c>
      <c r="E1354" s="57" t="s">
        <v>154</v>
      </c>
      <c r="F1354" s="32" t="s">
        <v>45</v>
      </c>
      <c r="G1354" s="30" t="s">
        <v>5</v>
      </c>
      <c r="H1354" s="44" t="s">
        <v>478</v>
      </c>
      <c r="I1354" s="52" t="s">
        <v>175</v>
      </c>
      <c r="J1354" s="446"/>
      <c r="K1354" s="69"/>
      <c r="L1354" s="39">
        <v>30</v>
      </c>
      <c r="M1354" s="41" t="str">
        <f>VLOOKUP(I1354,'[2]Phan ca HK1-2024'!$B$371:$G$555,6,0)</f>
        <v>16/09/2024</v>
      </c>
      <c r="N1354" s="33"/>
      <c r="O1354" s="2" t="s">
        <v>3649</v>
      </c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</row>
    <row r="1355" spans="1:43" s="1" customFormat="1" ht="23.25" hidden="1" customHeight="1">
      <c r="A1355" s="28">
        <v>1327</v>
      </c>
      <c r="B1355" s="94" t="str">
        <f t="shared" si="22"/>
        <v>20241LP6010K19.31</v>
      </c>
      <c r="C1355" s="445" t="s">
        <v>3319</v>
      </c>
      <c r="D1355" s="139" t="str">
        <f>VLOOKUP(E1355,[2]KHĐT_HKI_K19!$G$5:$AE$771,25,0)</f>
        <v>LP6010</v>
      </c>
      <c r="E1355" s="57" t="s">
        <v>154</v>
      </c>
      <c r="F1355" s="32" t="s">
        <v>46</v>
      </c>
      <c r="G1355" s="30" t="s">
        <v>0</v>
      </c>
      <c r="H1355" s="44" t="s">
        <v>488</v>
      </c>
      <c r="I1355" s="52" t="s">
        <v>99</v>
      </c>
      <c r="J1355" s="445" t="s">
        <v>3798</v>
      </c>
      <c r="K1355" s="69"/>
      <c r="L1355" s="39">
        <v>31</v>
      </c>
      <c r="M1355" s="41" t="str">
        <f>VLOOKUP(I1355,'[2]Phan ca HK1-2024'!$B$371:$G$555,6,0)</f>
        <v>16/09/2024</v>
      </c>
      <c r="N1355" s="33"/>
      <c r="O1355" s="2" t="s">
        <v>3649</v>
      </c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</row>
    <row r="1356" spans="1:43" s="1" customFormat="1" ht="23.25" hidden="1" customHeight="1">
      <c r="A1356" s="28">
        <v>1328</v>
      </c>
      <c r="B1356" s="94" t="str">
        <f t="shared" si="22"/>
        <v>20241LP6010K19.31</v>
      </c>
      <c r="C1356" s="446"/>
      <c r="D1356" s="139" t="str">
        <f>VLOOKUP(E1356,[2]KHĐT_HKI_K19!$G$5:$AE$771,25,0)</f>
        <v>LP6010</v>
      </c>
      <c r="E1356" s="57" t="s">
        <v>154</v>
      </c>
      <c r="F1356" s="32" t="s">
        <v>46</v>
      </c>
      <c r="G1356" s="30" t="s">
        <v>0</v>
      </c>
      <c r="H1356" s="44" t="s">
        <v>488</v>
      </c>
      <c r="I1356" s="52" t="s">
        <v>417</v>
      </c>
      <c r="J1356" s="446"/>
      <c r="K1356" s="69"/>
      <c r="L1356" s="39">
        <v>31</v>
      </c>
      <c r="M1356" s="41" t="str">
        <f>VLOOKUP(I1356,'[2]Phan ca HK1-2024'!$B$371:$G$555,6,0)</f>
        <v>16/09/2024</v>
      </c>
      <c r="N1356" s="54" t="s">
        <v>551</v>
      </c>
      <c r="O1356" s="2" t="s">
        <v>3649</v>
      </c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</row>
    <row r="1357" spans="1:43" s="1" customFormat="1" ht="23.25" hidden="1" customHeight="1">
      <c r="A1357" s="28">
        <v>1329</v>
      </c>
      <c r="B1357" s="94" t="str">
        <f t="shared" si="22"/>
        <v>20241LP6010K19.32</v>
      </c>
      <c r="C1357" s="445" t="s">
        <v>3322</v>
      </c>
      <c r="D1357" s="142" t="str">
        <f>VLOOKUP(E1357,[2]KHĐT_HKI_K19!$G$5:$AE$771,25,0)</f>
        <v>LP6010</v>
      </c>
      <c r="E1357" s="127" t="s">
        <v>154</v>
      </c>
      <c r="F1357" s="128" t="s">
        <v>46</v>
      </c>
      <c r="G1357" s="129" t="s">
        <v>3</v>
      </c>
      <c r="H1357" s="44" t="s">
        <v>488</v>
      </c>
      <c r="I1357" s="52" t="s">
        <v>72</v>
      </c>
      <c r="J1357" s="445" t="s">
        <v>3800</v>
      </c>
      <c r="K1357" s="447" t="s">
        <v>3637</v>
      </c>
      <c r="L1357" s="39">
        <v>32</v>
      </c>
      <c r="M1357" s="41" t="str">
        <f>VLOOKUP(I1357,'[2]Phan ca HK1-2024'!$B$371:$G$555,6,0)</f>
        <v>16/09/2024</v>
      </c>
      <c r="N1357" s="54" t="s">
        <v>486</v>
      </c>
      <c r="O1357" s="2" t="s">
        <v>3649</v>
      </c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</row>
    <row r="1358" spans="1:43" s="1" customFormat="1" ht="23.25" hidden="1" customHeight="1">
      <c r="A1358" s="28">
        <v>1330</v>
      </c>
      <c r="B1358" s="94" t="str">
        <f t="shared" si="22"/>
        <v>20241LP6010K19.32</v>
      </c>
      <c r="C1358" s="446"/>
      <c r="D1358" s="142" t="str">
        <f>VLOOKUP(E1358,[2]KHĐT_HKI_K19!$G$5:$AE$771,25,0)</f>
        <v>LP6010</v>
      </c>
      <c r="E1358" s="127" t="s">
        <v>154</v>
      </c>
      <c r="F1358" s="128" t="s">
        <v>46</v>
      </c>
      <c r="G1358" s="129" t="s">
        <v>3</v>
      </c>
      <c r="H1358" s="44" t="s">
        <v>488</v>
      </c>
      <c r="I1358" s="52" t="s">
        <v>73</v>
      </c>
      <c r="J1358" s="446"/>
      <c r="K1358" s="448"/>
      <c r="L1358" s="39">
        <v>32</v>
      </c>
      <c r="M1358" s="41" t="str">
        <f>VLOOKUP(I1358,'[2]Phan ca HK1-2024'!$B$371:$G$555,6,0)</f>
        <v>16/09/2024</v>
      </c>
      <c r="N1358" s="33"/>
      <c r="O1358" s="2" t="s">
        <v>3649</v>
      </c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</row>
    <row r="1359" spans="1:43" s="1" customFormat="1" ht="23.25" hidden="1" customHeight="1">
      <c r="A1359" s="28">
        <v>1331</v>
      </c>
      <c r="B1359" s="94" t="str">
        <f t="shared" si="22"/>
        <v>20241LP6010K19.33</v>
      </c>
      <c r="C1359" s="125" t="s">
        <v>3325</v>
      </c>
      <c r="D1359" s="142" t="str">
        <f>VLOOKUP(E1359,[2]KHĐT_HKI_K19!$G$5:$AE$771,25,0)</f>
        <v>LP6010</v>
      </c>
      <c r="E1359" s="127" t="s">
        <v>154</v>
      </c>
      <c r="F1359" s="128" t="s">
        <v>45</v>
      </c>
      <c r="G1359" s="129" t="s">
        <v>3</v>
      </c>
      <c r="H1359" s="44" t="s">
        <v>27</v>
      </c>
      <c r="I1359" s="52" t="s">
        <v>74</v>
      </c>
      <c r="J1359" s="93" t="s">
        <v>3670</v>
      </c>
      <c r="K1359" s="136" t="s">
        <v>3637</v>
      </c>
      <c r="L1359" s="39">
        <v>33</v>
      </c>
      <c r="M1359" s="41" t="str">
        <f>VLOOKUP(I1359,'[2]Phan ca HK1-2024'!$B$371:$G$555,6,0)</f>
        <v>16/09/2024</v>
      </c>
      <c r="N1359" s="54"/>
      <c r="O1359" s="2" t="s">
        <v>3649</v>
      </c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</row>
    <row r="1360" spans="1:43" s="1" customFormat="1" ht="23.25" hidden="1" customHeight="1">
      <c r="A1360" s="28">
        <v>1332</v>
      </c>
      <c r="B1360" s="94" t="str">
        <f t="shared" si="22"/>
        <v>20241LP6010K19.24</v>
      </c>
      <c r="C1360" s="125" t="s">
        <v>3638</v>
      </c>
      <c r="D1360" s="142" t="str">
        <f>VLOOKUP(E1360,[2]KHĐT_HKI_K19!$G$5:$AE$771,25,0)</f>
        <v>LP6010</v>
      </c>
      <c r="E1360" s="127" t="s">
        <v>154</v>
      </c>
      <c r="F1360" s="128" t="s">
        <v>19</v>
      </c>
      <c r="G1360" s="129" t="s">
        <v>3</v>
      </c>
      <c r="H1360" s="44" t="s">
        <v>26</v>
      </c>
      <c r="I1360" s="52" t="s">
        <v>151</v>
      </c>
      <c r="J1360" s="93" t="s">
        <v>3671</v>
      </c>
      <c r="K1360" s="136" t="s">
        <v>3637</v>
      </c>
      <c r="L1360" s="39">
        <v>24</v>
      </c>
      <c r="M1360" s="41" t="str">
        <f>VLOOKUP(I1360,'[2]Phan ca HK1-2024'!$B$371:$G$555,6,0)</f>
        <v>16/09/2024</v>
      </c>
      <c r="N1360" s="33"/>
      <c r="O1360" s="2" t="s">
        <v>3649</v>
      </c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</row>
    <row r="1361" spans="1:43" s="1" customFormat="1" ht="23.25" hidden="1" customHeight="1">
      <c r="A1361" s="28">
        <v>1333</v>
      </c>
      <c r="B1361" s="94" t="str">
        <f t="shared" si="22"/>
        <v>20241LP6010K19.34</v>
      </c>
      <c r="C1361" s="445" t="s">
        <v>3328</v>
      </c>
      <c r="D1361" s="139" t="str">
        <f>VLOOKUP(E1361,[2]KHĐT_HKI_K19!$G$5:$AE$771,25,0)</f>
        <v>LP6010</v>
      </c>
      <c r="E1361" s="50" t="s">
        <v>154</v>
      </c>
      <c r="F1361" s="32" t="s">
        <v>45</v>
      </c>
      <c r="G1361" s="30" t="s">
        <v>2</v>
      </c>
      <c r="H1361" s="44" t="s">
        <v>488</v>
      </c>
      <c r="I1361" s="52" t="s">
        <v>165</v>
      </c>
      <c r="J1361" s="445" t="s">
        <v>3801</v>
      </c>
      <c r="K1361" s="69"/>
      <c r="L1361" s="39">
        <v>34</v>
      </c>
      <c r="M1361" s="41" t="str">
        <f>VLOOKUP(I1361,'[2]Phan ca HK1-2024'!$B$371:$G$555,6,0)</f>
        <v>16/09/2024</v>
      </c>
      <c r="N1361" s="54" t="s">
        <v>556</v>
      </c>
      <c r="O1361" s="2" t="s">
        <v>3649</v>
      </c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</row>
    <row r="1362" spans="1:43" s="1" customFormat="1" ht="23.25" hidden="1" customHeight="1">
      <c r="A1362" s="28">
        <v>1334</v>
      </c>
      <c r="B1362" s="94" t="str">
        <f t="shared" si="22"/>
        <v>20241LP6010K19.34</v>
      </c>
      <c r="C1362" s="446"/>
      <c r="D1362" s="139" t="str">
        <f>VLOOKUP(E1362,[2]KHĐT_HKI_K19!$G$5:$AE$771,25,0)</f>
        <v>LP6010</v>
      </c>
      <c r="E1362" s="57" t="s">
        <v>154</v>
      </c>
      <c r="F1362" s="32" t="s">
        <v>45</v>
      </c>
      <c r="G1362" s="30" t="s">
        <v>2</v>
      </c>
      <c r="H1362" s="44" t="s">
        <v>488</v>
      </c>
      <c r="I1362" s="52" t="s">
        <v>91</v>
      </c>
      <c r="J1362" s="446"/>
      <c r="K1362" s="69"/>
      <c r="L1362" s="39">
        <v>34</v>
      </c>
      <c r="M1362" s="41" t="str">
        <f>VLOOKUP(I1362,'[2]Phan ca HK1-2024'!$B$371:$G$555,6,0)</f>
        <v>16/09/2024</v>
      </c>
      <c r="N1362" s="54" t="s">
        <v>557</v>
      </c>
      <c r="O1362" s="2" t="s">
        <v>3649</v>
      </c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</row>
    <row r="1363" spans="1:43" s="1" customFormat="1" ht="23.25" hidden="1" customHeight="1">
      <c r="A1363" s="28">
        <v>1335</v>
      </c>
      <c r="B1363" s="94" t="str">
        <f t="shared" si="22"/>
        <v>20241LP6010K19.35</v>
      </c>
      <c r="C1363" s="445" t="s">
        <v>3331</v>
      </c>
      <c r="D1363" s="139" t="str">
        <f>VLOOKUP(E1363,[2]KHĐT_HKI_K19!$G$5:$AE$771,25,0)</f>
        <v>LP6010</v>
      </c>
      <c r="E1363" s="57" t="s">
        <v>154</v>
      </c>
      <c r="F1363" s="32" t="s">
        <v>46</v>
      </c>
      <c r="G1363" s="30" t="s">
        <v>4</v>
      </c>
      <c r="H1363" s="44" t="s">
        <v>488</v>
      </c>
      <c r="I1363" s="52" t="s">
        <v>60</v>
      </c>
      <c r="J1363" s="445" t="s">
        <v>3802</v>
      </c>
      <c r="K1363" s="69"/>
      <c r="L1363" s="39">
        <v>35</v>
      </c>
      <c r="M1363" s="41" t="str">
        <f>VLOOKUP(I1363,'[2]Phan ca HK1-2024'!$B$371:$G$555,6,0)</f>
        <v>16/09/2024</v>
      </c>
      <c r="N1363" s="54" t="s">
        <v>552</v>
      </c>
      <c r="O1363" s="2" t="s">
        <v>3649</v>
      </c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</row>
    <row r="1364" spans="1:43" s="1" customFormat="1" ht="23.25" hidden="1" customHeight="1">
      <c r="A1364" s="28">
        <v>1336</v>
      </c>
      <c r="B1364" s="94" t="str">
        <f t="shared" si="22"/>
        <v>20241LP6010K19.35</v>
      </c>
      <c r="C1364" s="446"/>
      <c r="D1364" s="139" t="str">
        <f>VLOOKUP(E1364,[2]KHĐT_HKI_K19!$G$5:$AE$771,25,0)</f>
        <v>LP6010</v>
      </c>
      <c r="E1364" s="57" t="s">
        <v>154</v>
      </c>
      <c r="F1364" s="32" t="s">
        <v>46</v>
      </c>
      <c r="G1364" s="30" t="s">
        <v>4</v>
      </c>
      <c r="H1364" s="44" t="s">
        <v>488</v>
      </c>
      <c r="I1364" s="52" t="s">
        <v>149</v>
      </c>
      <c r="J1364" s="446"/>
      <c r="K1364" s="69"/>
      <c r="L1364" s="39">
        <v>35</v>
      </c>
      <c r="M1364" s="41" t="str">
        <f>VLOOKUP(I1364,'[2]Phan ca HK1-2024'!$B$371:$G$555,6,0)</f>
        <v>16/09/2024</v>
      </c>
      <c r="N1364" s="33"/>
      <c r="O1364" s="2" t="s">
        <v>3649</v>
      </c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</row>
    <row r="1365" spans="1:43" s="1" customFormat="1" ht="23.25" hidden="1" customHeight="1">
      <c r="A1365" s="28">
        <v>1337</v>
      </c>
      <c r="B1365" s="94" t="str">
        <f t="shared" si="22"/>
        <v>20241LP6010K19.36</v>
      </c>
      <c r="C1365" s="192" t="s">
        <v>3334</v>
      </c>
      <c r="D1365" s="139" t="str">
        <f>VLOOKUP(E1365,[2]KHĐT_HKI_K19!$G$5:$AE$771,25,0)</f>
        <v>LP6010</v>
      </c>
      <c r="E1365" s="57" t="s">
        <v>154</v>
      </c>
      <c r="F1365" s="32" t="s">
        <v>48</v>
      </c>
      <c r="G1365" s="30" t="s">
        <v>4</v>
      </c>
      <c r="H1365" s="27" t="s">
        <v>377</v>
      </c>
      <c r="I1365" s="52" t="s">
        <v>14</v>
      </c>
      <c r="J1365" s="93" t="s">
        <v>3761</v>
      </c>
      <c r="K1365" s="69"/>
      <c r="L1365" s="79">
        <v>36</v>
      </c>
      <c r="M1365" s="98" t="str">
        <f>VLOOKUP(I1365,'[2]Phan ca HK1-2024'!$B$371:$G$555,6,0)</f>
        <v>14/10/2024</v>
      </c>
      <c r="N1365" s="33"/>
      <c r="O1365" s="2" t="s">
        <v>3649</v>
      </c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</row>
    <row r="1366" spans="1:43" s="1" customFormat="1" ht="23.25" hidden="1" customHeight="1">
      <c r="A1366" s="28">
        <v>1338</v>
      </c>
      <c r="B1366" s="94" t="str">
        <f t="shared" si="22"/>
        <v>20241LP6010K19.37</v>
      </c>
      <c r="C1366" s="192" t="s">
        <v>3337</v>
      </c>
      <c r="D1366" s="139" t="str">
        <f>VLOOKUP(E1366,[2]KHĐT_HKI_K19!$G$5:$AE$771,25,0)</f>
        <v>LP6010</v>
      </c>
      <c r="E1366" s="57" t="s">
        <v>154</v>
      </c>
      <c r="F1366" s="32" t="s">
        <v>19</v>
      </c>
      <c r="G1366" s="30" t="s">
        <v>5</v>
      </c>
      <c r="H1366" s="27" t="s">
        <v>377</v>
      </c>
      <c r="I1366" s="52" t="s">
        <v>15</v>
      </c>
      <c r="J1366" s="93" t="s">
        <v>3762</v>
      </c>
      <c r="K1366" s="69"/>
      <c r="L1366" s="79">
        <v>37</v>
      </c>
      <c r="M1366" s="98" t="str">
        <f>VLOOKUP(I1366,'[2]Phan ca HK1-2024'!$B$371:$G$555,6,0)</f>
        <v>14/10/2024</v>
      </c>
      <c r="N1366" s="33"/>
      <c r="O1366" s="2" t="s">
        <v>3649</v>
      </c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</row>
    <row r="1367" spans="1:43" s="1" customFormat="1" ht="23.25" hidden="1" customHeight="1">
      <c r="A1367" s="28">
        <v>1339</v>
      </c>
      <c r="B1367" s="94" t="str">
        <f t="shared" si="22"/>
        <v>20241LP6010K19.38</v>
      </c>
      <c r="C1367" s="192" t="s">
        <v>3340</v>
      </c>
      <c r="D1367" s="139" t="str">
        <f>VLOOKUP(E1367,[2]KHĐT_HKI_K19!$G$5:$AE$771,25,0)</f>
        <v>LP6010</v>
      </c>
      <c r="E1367" s="57" t="s">
        <v>154</v>
      </c>
      <c r="F1367" s="32" t="s">
        <v>18</v>
      </c>
      <c r="G1367" s="30" t="s">
        <v>4</v>
      </c>
      <c r="H1367" s="27" t="s">
        <v>377</v>
      </c>
      <c r="I1367" s="52" t="s">
        <v>44</v>
      </c>
      <c r="J1367" s="93" t="s">
        <v>3763</v>
      </c>
      <c r="K1367" s="69"/>
      <c r="L1367" s="79">
        <v>38</v>
      </c>
      <c r="M1367" s="98" t="str">
        <f>VLOOKUP(I1367,'[2]Phan ca HK1-2024'!$B$371:$G$555,6,0)</f>
        <v>14/10/2024</v>
      </c>
      <c r="N1367" s="33"/>
      <c r="O1367" s="2" t="s">
        <v>3649</v>
      </c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</row>
    <row r="1368" spans="1:43" s="1" customFormat="1" ht="23.25" hidden="1" customHeight="1">
      <c r="A1368" s="28">
        <v>1340</v>
      </c>
      <c r="B1368" s="94" t="str">
        <f t="shared" si="22"/>
        <v>20241LP6010K19.39</v>
      </c>
      <c r="C1368" s="192" t="s">
        <v>3343</v>
      </c>
      <c r="D1368" s="139" t="str">
        <f>VLOOKUP(E1368,[2]KHĐT_HKI_K19!$G$5:$AE$771,25,0)</f>
        <v>LP6010</v>
      </c>
      <c r="E1368" s="57" t="s">
        <v>154</v>
      </c>
      <c r="F1368" s="32" t="s">
        <v>46</v>
      </c>
      <c r="G1368" s="30" t="s">
        <v>4</v>
      </c>
      <c r="H1368" s="44" t="s">
        <v>377</v>
      </c>
      <c r="I1368" s="52" t="s">
        <v>142</v>
      </c>
      <c r="J1368" s="93" t="s">
        <v>3764</v>
      </c>
      <c r="K1368" s="69"/>
      <c r="L1368" s="79">
        <v>39</v>
      </c>
      <c r="M1368" s="98" t="str">
        <f>VLOOKUP(I1368,'[2]Phan ca HK1-2024'!$B$371:$G$555,6,0)</f>
        <v>14/10/2024</v>
      </c>
      <c r="N1368" s="33"/>
      <c r="O1368" s="2" t="s">
        <v>3649</v>
      </c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</row>
    <row r="1369" spans="1:43" s="1" customFormat="1" ht="23.25" hidden="1" customHeight="1">
      <c r="A1369" s="28">
        <v>1341</v>
      </c>
      <c r="B1369" s="94" t="str">
        <f t="shared" si="22"/>
        <v>20241LP6010K19.40</v>
      </c>
      <c r="C1369" s="459" t="s">
        <v>3346</v>
      </c>
      <c r="D1369" s="139" t="str">
        <f>VLOOKUP(E1369,[2]KHĐT_HKI_K19!$G$5:$AE$771,25,0)</f>
        <v>LP6010</v>
      </c>
      <c r="E1369" s="57" t="s">
        <v>154</v>
      </c>
      <c r="F1369" s="32" t="s">
        <v>48</v>
      </c>
      <c r="G1369" s="30" t="s">
        <v>2</v>
      </c>
      <c r="H1369" s="27" t="s">
        <v>396</v>
      </c>
      <c r="I1369" s="52" t="s">
        <v>376</v>
      </c>
      <c r="J1369" s="445" t="s">
        <v>3978</v>
      </c>
      <c r="K1369" s="69"/>
      <c r="L1369" s="79">
        <v>40</v>
      </c>
      <c r="M1369" s="98" t="s">
        <v>529</v>
      </c>
      <c r="N1369" s="33"/>
      <c r="O1369" s="2" t="s">
        <v>3649</v>
      </c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</row>
    <row r="1370" spans="1:43" s="1" customFormat="1" ht="23.25" hidden="1" customHeight="1">
      <c r="A1370" s="28">
        <v>1342</v>
      </c>
      <c r="B1370" s="94" t="str">
        <f t="shared" si="22"/>
        <v>20241LP6010K19.40</v>
      </c>
      <c r="C1370" s="460"/>
      <c r="D1370" s="139" t="str">
        <f>VLOOKUP(E1370,[2]KHĐT_HKI_K19!$G$5:$AE$771,25,0)</f>
        <v>LP6010</v>
      </c>
      <c r="E1370" s="57" t="s">
        <v>154</v>
      </c>
      <c r="F1370" s="32" t="s">
        <v>48</v>
      </c>
      <c r="G1370" s="30" t="s">
        <v>2</v>
      </c>
      <c r="H1370" s="27" t="s">
        <v>396</v>
      </c>
      <c r="I1370" s="205" t="s">
        <v>3948</v>
      </c>
      <c r="J1370" s="446"/>
      <c r="K1370" s="69"/>
      <c r="L1370" s="79">
        <v>40</v>
      </c>
      <c r="M1370" s="98" t="s">
        <v>529</v>
      </c>
      <c r="N1370" s="100" t="s">
        <v>3938</v>
      </c>
      <c r="O1370" s="2" t="s">
        <v>3649</v>
      </c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</row>
    <row r="1371" spans="1:43" s="1" customFormat="1" ht="23.25" hidden="1" customHeight="1">
      <c r="A1371" s="28">
        <v>1343</v>
      </c>
      <c r="B1371" s="94" t="str">
        <f t="shared" si="22"/>
        <v>20241LP6010K19.41</v>
      </c>
      <c r="C1371" s="192" t="s">
        <v>3349</v>
      </c>
      <c r="D1371" s="139" t="str">
        <f>VLOOKUP(E1371,[2]KHĐT_HKI_K19!$G$5:$AE$771,25,0)</f>
        <v>LP6010</v>
      </c>
      <c r="E1371" s="57" t="s">
        <v>154</v>
      </c>
      <c r="F1371" s="32" t="s">
        <v>48</v>
      </c>
      <c r="G1371" s="30" t="s">
        <v>5</v>
      </c>
      <c r="H1371" s="44" t="s">
        <v>397</v>
      </c>
      <c r="I1371" s="52" t="s">
        <v>152</v>
      </c>
      <c r="J1371" s="93" t="s">
        <v>3766</v>
      </c>
      <c r="K1371" s="69"/>
      <c r="L1371" s="79">
        <v>41</v>
      </c>
      <c r="M1371" s="98" t="str">
        <f>VLOOKUP(I1371,'[2]Phan ca HK1-2024'!$B$371:$G$555,6,0)</f>
        <v>14/10/2024</v>
      </c>
      <c r="N1371" s="33"/>
      <c r="O1371" s="2" t="s">
        <v>3649</v>
      </c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</row>
    <row r="1372" spans="1:43" s="1" customFormat="1" ht="23.25" hidden="1" customHeight="1">
      <c r="A1372" s="28">
        <v>1344</v>
      </c>
      <c r="B1372" s="94" t="str">
        <f t="shared" si="22"/>
        <v>20241LP6010K19.42</v>
      </c>
      <c r="C1372" s="192" t="s">
        <v>3352</v>
      </c>
      <c r="D1372" s="139" t="str">
        <f>VLOOKUP(E1372,[2]KHĐT_HKI_K19!$G$5:$AE$771,25,0)</f>
        <v>LP6010</v>
      </c>
      <c r="E1372" s="57" t="s">
        <v>154</v>
      </c>
      <c r="F1372" s="32" t="s">
        <v>47</v>
      </c>
      <c r="G1372" s="30" t="s">
        <v>4</v>
      </c>
      <c r="H1372" s="44" t="s">
        <v>377</v>
      </c>
      <c r="I1372" s="52" t="s">
        <v>67</v>
      </c>
      <c r="J1372" s="93" t="s">
        <v>3767</v>
      </c>
      <c r="K1372" s="69"/>
      <c r="L1372" s="79">
        <v>42</v>
      </c>
      <c r="M1372" s="98" t="str">
        <f>VLOOKUP(I1372,'[2]Phan ca HK1-2024'!$B$371:$G$555,6,0)</f>
        <v>14/10/2024</v>
      </c>
      <c r="N1372" s="33"/>
      <c r="O1372" s="2" t="s">
        <v>3649</v>
      </c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</row>
    <row r="1373" spans="1:43" s="1" customFormat="1" ht="23.25" hidden="1" customHeight="1">
      <c r="A1373" s="28">
        <v>1345</v>
      </c>
      <c r="B1373" s="94" t="str">
        <f t="shared" si="22"/>
        <v>20241LP6010K19.43</v>
      </c>
      <c r="C1373" s="192" t="s">
        <v>3355</v>
      </c>
      <c r="D1373" s="139" t="str">
        <f>VLOOKUP(E1373,[2]KHĐT_HKI_K19!$G$5:$AE$771,25,0)</f>
        <v>LP6010</v>
      </c>
      <c r="E1373" s="57" t="s">
        <v>154</v>
      </c>
      <c r="F1373" s="32" t="s">
        <v>18</v>
      </c>
      <c r="G1373" s="30" t="s">
        <v>2</v>
      </c>
      <c r="H1373" s="27" t="s">
        <v>395</v>
      </c>
      <c r="I1373" s="52" t="s">
        <v>140</v>
      </c>
      <c r="J1373" s="93" t="s">
        <v>3768</v>
      </c>
      <c r="K1373" s="69"/>
      <c r="L1373" s="79">
        <v>43</v>
      </c>
      <c r="M1373" s="98" t="str">
        <f>VLOOKUP(I1373,'[2]Phan ca HK1-2024'!$B$371:$G$555,6,0)</f>
        <v>14/10/2024</v>
      </c>
      <c r="N1373" s="33"/>
      <c r="O1373" s="2" t="s">
        <v>3649</v>
      </c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</row>
    <row r="1374" spans="1:43" s="1" customFormat="1" ht="23.25" hidden="1" customHeight="1">
      <c r="A1374" s="28">
        <v>1346</v>
      </c>
      <c r="B1374" s="94" t="str">
        <f t="shared" si="22"/>
        <v>20241LP6010K19.44</v>
      </c>
      <c r="C1374" s="455" t="s">
        <v>3358</v>
      </c>
      <c r="D1374" s="142" t="str">
        <f>VLOOKUP(E1374,[2]KHĐT_HKI_K19!$G$5:$AE$771,25,0)</f>
        <v>LP6010</v>
      </c>
      <c r="E1374" s="127" t="s">
        <v>154</v>
      </c>
      <c r="F1374" s="128" t="s">
        <v>47</v>
      </c>
      <c r="G1374" s="129" t="s">
        <v>2</v>
      </c>
      <c r="H1374" s="130" t="s">
        <v>488</v>
      </c>
      <c r="I1374" s="131" t="s">
        <v>405</v>
      </c>
      <c r="J1374" s="445" t="s">
        <v>4021</v>
      </c>
      <c r="K1374" s="447" t="s">
        <v>3637</v>
      </c>
      <c r="L1374" s="39">
        <v>44</v>
      </c>
      <c r="M1374" s="98" t="str">
        <f>VLOOKUP(I1374,'[2]Phan ca HK1-2024'!$B$371:$G$555,6,0)</f>
        <v>14/10/2024</v>
      </c>
      <c r="N1374" s="54" t="s">
        <v>465</v>
      </c>
      <c r="O1374" s="2" t="s">
        <v>3649</v>
      </c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</row>
    <row r="1375" spans="1:43" s="1" customFormat="1" ht="23.25" hidden="1" customHeight="1">
      <c r="A1375" s="28">
        <v>1347</v>
      </c>
      <c r="B1375" s="94" t="str">
        <f t="shared" si="22"/>
        <v>20241LP6010K19.44</v>
      </c>
      <c r="C1375" s="457"/>
      <c r="D1375" s="142" t="str">
        <f>VLOOKUP(E1375,[2]KHĐT_HKI_K19!$G$5:$AE$771,25,0)</f>
        <v>LP6010</v>
      </c>
      <c r="E1375" s="127" t="s">
        <v>154</v>
      </c>
      <c r="F1375" s="128" t="s">
        <v>47</v>
      </c>
      <c r="G1375" s="129" t="s">
        <v>2</v>
      </c>
      <c r="H1375" s="130" t="s">
        <v>488</v>
      </c>
      <c r="I1375" s="131" t="s">
        <v>116</v>
      </c>
      <c r="J1375" s="453"/>
      <c r="K1375" s="458"/>
      <c r="L1375" s="39">
        <v>44</v>
      </c>
      <c r="M1375" s="98" t="str">
        <f>VLOOKUP(I1375,'[2]Phan ca HK1-2024'!$B$371:$G$555,6,0)</f>
        <v>14/10/2024</v>
      </c>
      <c r="N1375" s="54" t="s">
        <v>465</v>
      </c>
      <c r="O1375" s="2" t="s">
        <v>3649</v>
      </c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</row>
    <row r="1376" spans="1:43" s="1" customFormat="1" ht="23.25" hidden="1" customHeight="1">
      <c r="A1376" s="28">
        <v>1349</v>
      </c>
      <c r="B1376" s="94" t="str">
        <f t="shared" si="22"/>
        <v>20241LP6010K19.54</v>
      </c>
      <c r="C1376" s="455" t="s">
        <v>3931</v>
      </c>
      <c r="D1376" s="142" t="str">
        <f>VLOOKUP(E1376,[2]KHĐT_HKI_K19!$G$5:$AE$771,25,0)</f>
        <v>LP6010</v>
      </c>
      <c r="E1376" s="127" t="s">
        <v>154</v>
      </c>
      <c r="F1376" s="128" t="s">
        <v>46</v>
      </c>
      <c r="G1376" s="129" t="s">
        <v>2</v>
      </c>
      <c r="H1376" s="130" t="s">
        <v>488</v>
      </c>
      <c r="I1376" s="131" t="s">
        <v>114</v>
      </c>
      <c r="J1376" s="445" t="s">
        <v>4023</v>
      </c>
      <c r="K1376" s="458" t="s">
        <v>3637</v>
      </c>
      <c r="L1376" s="39">
        <v>54</v>
      </c>
      <c r="M1376" s="193" t="s">
        <v>529</v>
      </c>
      <c r="N1376" s="54" t="s">
        <v>3932</v>
      </c>
      <c r="O1376" s="2" t="s">
        <v>3649</v>
      </c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</row>
    <row r="1377" spans="1:43" s="1" customFormat="1" ht="23.25" hidden="1" customHeight="1">
      <c r="A1377" s="28">
        <v>1350</v>
      </c>
      <c r="B1377" s="94" t="str">
        <f t="shared" si="22"/>
        <v>20241LP6010K19.54</v>
      </c>
      <c r="C1377" s="456"/>
      <c r="D1377" s="142" t="str">
        <f>VLOOKUP(E1377,[2]KHĐT_HKI_K19!$G$5:$AE$771,25,0)</f>
        <v>LP6010</v>
      </c>
      <c r="E1377" s="127" t="s">
        <v>154</v>
      </c>
      <c r="F1377" s="128" t="s">
        <v>46</v>
      </c>
      <c r="G1377" s="129" t="s">
        <v>2</v>
      </c>
      <c r="H1377" s="130" t="s">
        <v>488</v>
      </c>
      <c r="I1377" s="131" t="s">
        <v>115</v>
      </c>
      <c r="J1377" s="446"/>
      <c r="K1377" s="448"/>
      <c r="L1377" s="39">
        <v>54</v>
      </c>
      <c r="M1377" s="193" t="s">
        <v>529</v>
      </c>
      <c r="N1377" s="54" t="s">
        <v>3933</v>
      </c>
      <c r="O1377" s="2" t="s">
        <v>3649</v>
      </c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</row>
    <row r="1378" spans="1:43" s="1" customFormat="1" ht="23.25" hidden="1" customHeight="1">
      <c r="A1378" s="28">
        <v>1351</v>
      </c>
      <c r="B1378" s="94" t="str">
        <f t="shared" si="22"/>
        <v>20241LP6010K19.45</v>
      </c>
      <c r="C1378" s="445" t="s">
        <v>3361</v>
      </c>
      <c r="D1378" s="139" t="str">
        <f>VLOOKUP(E1378,[2]KHĐT_HKI_K19!$G$5:$AE$771,25,0)</f>
        <v>LP6010</v>
      </c>
      <c r="E1378" s="57" t="s">
        <v>154</v>
      </c>
      <c r="F1378" s="32" t="s">
        <v>46</v>
      </c>
      <c r="G1378" s="30" t="s">
        <v>4</v>
      </c>
      <c r="H1378" s="44" t="s">
        <v>478</v>
      </c>
      <c r="I1378" s="52" t="s">
        <v>101</v>
      </c>
      <c r="J1378" s="445" t="s">
        <v>3803</v>
      </c>
      <c r="K1378" s="69"/>
      <c r="L1378" s="78">
        <v>45</v>
      </c>
      <c r="M1378" s="41" t="str">
        <f>VLOOKUP(I1378,'[2]Phan ca HK1-2024'!$B$371:$G$555,6,0)</f>
        <v>16/09/2024</v>
      </c>
      <c r="N1378" s="54" t="s">
        <v>590</v>
      </c>
      <c r="O1378" s="2" t="s">
        <v>3649</v>
      </c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</row>
    <row r="1379" spans="1:43" s="1" customFormat="1" ht="23.25" hidden="1" customHeight="1">
      <c r="A1379" s="28">
        <v>1352</v>
      </c>
      <c r="B1379" s="94" t="str">
        <f t="shared" si="22"/>
        <v>20241LP6010K19.45</v>
      </c>
      <c r="C1379" s="453"/>
      <c r="D1379" s="139" t="str">
        <f>VLOOKUP(E1379,[2]KHĐT_HKI_K19!$G$5:$AE$771,25,0)</f>
        <v>LP6010</v>
      </c>
      <c r="E1379" s="57" t="s">
        <v>154</v>
      </c>
      <c r="F1379" s="32" t="s">
        <v>46</v>
      </c>
      <c r="G1379" s="30" t="s">
        <v>4</v>
      </c>
      <c r="H1379" s="44" t="s">
        <v>478</v>
      </c>
      <c r="I1379" s="52" t="s">
        <v>90</v>
      </c>
      <c r="J1379" s="453"/>
      <c r="K1379" s="69"/>
      <c r="L1379" s="78">
        <v>45</v>
      </c>
      <c r="M1379" s="41" t="str">
        <f>VLOOKUP(I1379,'[2]Phan ca HK1-2024'!$B$371:$G$555,6,0)</f>
        <v>16/09/2024</v>
      </c>
      <c r="N1379" s="33"/>
      <c r="O1379" s="2" t="s">
        <v>3649</v>
      </c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</row>
    <row r="1380" spans="1:43" s="1" customFormat="1" ht="23.25" hidden="1" customHeight="1">
      <c r="A1380" s="28">
        <v>1353</v>
      </c>
      <c r="B1380" s="94" t="str">
        <f t="shared" si="22"/>
        <v>20241LP6010K19.45</v>
      </c>
      <c r="C1380" s="446"/>
      <c r="D1380" s="139" t="str">
        <f>VLOOKUP(E1380,[2]KHĐT_HKI_K19!$G$5:$AE$771,25,0)</f>
        <v>LP6010</v>
      </c>
      <c r="E1380" s="57" t="s">
        <v>154</v>
      </c>
      <c r="F1380" s="32" t="s">
        <v>46</v>
      </c>
      <c r="G1380" s="30" t="s">
        <v>4</v>
      </c>
      <c r="H1380" s="44" t="s">
        <v>478</v>
      </c>
      <c r="I1380" s="31" t="s">
        <v>402</v>
      </c>
      <c r="J1380" s="446"/>
      <c r="K1380" s="69"/>
      <c r="L1380" s="78">
        <v>45</v>
      </c>
      <c r="M1380" s="41" t="str">
        <f>VLOOKUP(I1380,'[2]Phan ca HK1-2024'!$B$371:$G$555,6,0)</f>
        <v>16/09/2024</v>
      </c>
      <c r="N1380" s="54" t="s">
        <v>567</v>
      </c>
      <c r="O1380" s="2" t="s">
        <v>3649</v>
      </c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</row>
    <row r="1381" spans="1:43" s="1" customFormat="1" ht="23.25" customHeight="1">
      <c r="A1381" s="28">
        <v>1354</v>
      </c>
      <c r="B1381" s="94" t="str">
        <f t="shared" si="22"/>
        <v>20241LP6010K19.46</v>
      </c>
      <c r="C1381" s="445" t="s">
        <v>3364</v>
      </c>
      <c r="D1381" s="139" t="str">
        <f>VLOOKUP(E1381,[2]KHĐT_HKI_K19!$G$5:$AE$771,25,0)</f>
        <v>LP6010</v>
      </c>
      <c r="E1381" s="57" t="s">
        <v>154</v>
      </c>
      <c r="F1381" s="32" t="s">
        <v>19</v>
      </c>
      <c r="G1381" s="30" t="s">
        <v>4</v>
      </c>
      <c r="H1381" s="44" t="s">
        <v>488</v>
      </c>
      <c r="I1381" s="52" t="s">
        <v>92</v>
      </c>
      <c r="J1381" s="445" t="s">
        <v>3804</v>
      </c>
      <c r="K1381" s="69"/>
      <c r="L1381" s="39">
        <v>46</v>
      </c>
      <c r="M1381" s="41" t="str">
        <f>VLOOKUP(I1381,'[2]Phan ca HK1-2024'!$B$371:$G$555,6,0)</f>
        <v>16/09/2024</v>
      </c>
      <c r="N1381" s="54" t="s">
        <v>570</v>
      </c>
      <c r="O1381" s="2" t="s">
        <v>3649</v>
      </c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</row>
    <row r="1382" spans="1:43" s="1" customFormat="1" ht="23.25" customHeight="1">
      <c r="A1382" s="28">
        <v>1355</v>
      </c>
      <c r="B1382" s="94" t="str">
        <f t="shared" si="22"/>
        <v>20241LP6010K19.46</v>
      </c>
      <c r="C1382" s="446"/>
      <c r="D1382" s="139" t="str">
        <f>VLOOKUP(E1382,[2]KHĐT_HKI_K19!$G$5:$AE$771,25,0)</f>
        <v>LP6010</v>
      </c>
      <c r="E1382" s="57" t="s">
        <v>154</v>
      </c>
      <c r="F1382" s="32" t="s">
        <v>19</v>
      </c>
      <c r="G1382" s="30" t="s">
        <v>4</v>
      </c>
      <c r="H1382" s="44" t="s">
        <v>488</v>
      </c>
      <c r="I1382" s="52" t="s">
        <v>93</v>
      </c>
      <c r="J1382" s="446"/>
      <c r="K1382" s="69"/>
      <c r="L1382" s="39">
        <v>46</v>
      </c>
      <c r="M1382" s="41" t="str">
        <f>VLOOKUP(I1382,'[2]Phan ca HK1-2024'!$B$371:$G$555,6,0)</f>
        <v>16/09/2024</v>
      </c>
      <c r="N1382" s="54" t="s">
        <v>571</v>
      </c>
      <c r="O1382" s="2" t="s">
        <v>3649</v>
      </c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</row>
    <row r="1383" spans="1:43" s="1" customFormat="1" ht="23.25" customHeight="1">
      <c r="A1383" s="28">
        <v>1356</v>
      </c>
      <c r="B1383" s="94" t="str">
        <f t="shared" si="22"/>
        <v>20241LP6010K19.47</v>
      </c>
      <c r="C1383" s="445" t="s">
        <v>3367</v>
      </c>
      <c r="D1383" s="139" t="str">
        <f>VLOOKUP(E1383,[2]KHĐT_HKI_K19!$G$5:$AE$771,25,0)</f>
        <v>LP6010</v>
      </c>
      <c r="E1383" s="57" t="s">
        <v>154</v>
      </c>
      <c r="F1383" s="32" t="s">
        <v>47</v>
      </c>
      <c r="G1383" s="30" t="s">
        <v>3</v>
      </c>
      <c r="H1383" s="44" t="s">
        <v>478</v>
      </c>
      <c r="I1383" s="52" t="s">
        <v>94</v>
      </c>
      <c r="J1383" s="445" t="s">
        <v>3805</v>
      </c>
      <c r="K1383" s="69"/>
      <c r="L1383" s="39">
        <v>47</v>
      </c>
      <c r="M1383" s="41" t="str">
        <f>VLOOKUP(I1383,'[2]Phan ca HK1-2024'!$B$371:$G$555,6,0)</f>
        <v>16/09/2024</v>
      </c>
      <c r="N1383" s="54" t="s">
        <v>553</v>
      </c>
      <c r="O1383" s="2" t="s">
        <v>3649</v>
      </c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</row>
    <row r="1384" spans="1:43" s="1" customFormat="1" ht="23.25" customHeight="1">
      <c r="A1384" s="28">
        <v>1357</v>
      </c>
      <c r="B1384" s="94" t="str">
        <f t="shared" si="22"/>
        <v>20241LP6010K19.47</v>
      </c>
      <c r="C1384" s="446"/>
      <c r="D1384" s="139" t="str">
        <f>VLOOKUP(E1384,[2]KHĐT_HKI_K19!$G$5:$AE$771,25,0)</f>
        <v>LP6010</v>
      </c>
      <c r="E1384" s="57" t="s">
        <v>154</v>
      </c>
      <c r="F1384" s="32" t="s">
        <v>47</v>
      </c>
      <c r="G1384" s="30" t="s">
        <v>3</v>
      </c>
      <c r="H1384" s="44" t="s">
        <v>478</v>
      </c>
      <c r="I1384" s="52" t="s">
        <v>95</v>
      </c>
      <c r="J1384" s="446"/>
      <c r="K1384" s="69"/>
      <c r="L1384" s="39">
        <v>47</v>
      </c>
      <c r="M1384" s="41" t="str">
        <f>VLOOKUP(I1384,'[2]Phan ca HK1-2024'!$B$371:$G$555,6,0)</f>
        <v>16/09/2024</v>
      </c>
      <c r="N1384" s="33"/>
      <c r="O1384" s="2" t="s">
        <v>3649</v>
      </c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</row>
    <row r="1385" spans="1:43" s="1" customFormat="1" ht="23.25" customHeight="1">
      <c r="A1385" s="28">
        <v>1358</v>
      </c>
      <c r="B1385" s="94" t="str">
        <f t="shared" si="22"/>
        <v>20241LP6010K19.48</v>
      </c>
      <c r="C1385" s="445" t="s">
        <v>3370</v>
      </c>
      <c r="D1385" s="139" t="str">
        <f>VLOOKUP(E1385,[2]KHĐT_HKI_K19!$G$5:$AE$771,25,0)</f>
        <v>LP6010</v>
      </c>
      <c r="E1385" s="57" t="s">
        <v>154</v>
      </c>
      <c r="F1385" s="32" t="s">
        <v>46</v>
      </c>
      <c r="G1385" s="30" t="s">
        <v>1</v>
      </c>
      <c r="H1385" s="44" t="s">
        <v>488</v>
      </c>
      <c r="I1385" s="52" t="s">
        <v>96</v>
      </c>
      <c r="J1385" s="445" t="s">
        <v>3806</v>
      </c>
      <c r="K1385" s="69"/>
      <c r="L1385" s="39">
        <v>48</v>
      </c>
      <c r="M1385" s="41" t="str">
        <f>VLOOKUP(I1385,'[2]Phan ca HK1-2024'!$B$371:$G$555,6,0)</f>
        <v>16/09/2024</v>
      </c>
      <c r="N1385" s="54" t="s">
        <v>554</v>
      </c>
      <c r="O1385" s="2" t="s">
        <v>3649</v>
      </c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</row>
    <row r="1386" spans="1:43" s="3" customFormat="1" ht="23.25" hidden="1" customHeight="1">
      <c r="A1386" s="28">
        <v>1359</v>
      </c>
      <c r="B1386" s="94" t="str">
        <f t="shared" si="22"/>
        <v>20241LP6010K19.48</v>
      </c>
      <c r="C1386" s="446"/>
      <c r="D1386" s="139" t="str">
        <f>VLOOKUP(E1386,[2]KHĐT_HKI_K19!$G$5:$AE$771,25,0)</f>
        <v>LP6010</v>
      </c>
      <c r="E1386" s="57" t="s">
        <v>154</v>
      </c>
      <c r="F1386" s="32" t="s">
        <v>46</v>
      </c>
      <c r="G1386" s="30" t="s">
        <v>1</v>
      </c>
      <c r="H1386" s="44" t="s">
        <v>488</v>
      </c>
      <c r="I1386" s="52" t="s">
        <v>97</v>
      </c>
      <c r="J1386" s="446"/>
      <c r="K1386" s="69"/>
      <c r="L1386" s="39">
        <v>48</v>
      </c>
      <c r="M1386" s="41" t="str">
        <f>VLOOKUP(I1386,'[2]Phan ca HK1-2024'!$B$371:$G$555,6,0)</f>
        <v>16/09/2024</v>
      </c>
      <c r="N1386" s="33"/>
      <c r="O1386" s="2" t="s">
        <v>3649</v>
      </c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</row>
    <row r="1387" spans="1:43" s="3" customFormat="1" ht="23.25" hidden="1" customHeight="1">
      <c r="A1387" s="28">
        <v>1360</v>
      </c>
      <c r="B1387" s="94" t="str">
        <f t="shared" si="22"/>
        <v>20241LP6010K19.49</v>
      </c>
      <c r="C1387" s="454" t="s">
        <v>3373</v>
      </c>
      <c r="D1387" s="139" t="str">
        <f>VLOOKUP(E1387,[2]KHĐT_HKI_K19!$G$5:$AE$771,25,0)</f>
        <v>LP6010</v>
      </c>
      <c r="E1387" s="57" t="s">
        <v>154</v>
      </c>
      <c r="F1387" s="32" t="s">
        <v>47</v>
      </c>
      <c r="G1387" s="30" t="s">
        <v>5</v>
      </c>
      <c r="H1387" s="44" t="s">
        <v>488</v>
      </c>
      <c r="I1387" s="31" t="s">
        <v>448</v>
      </c>
      <c r="J1387" s="454" t="s">
        <v>3807</v>
      </c>
      <c r="K1387" s="69"/>
      <c r="L1387" s="39">
        <v>49</v>
      </c>
      <c r="M1387" s="41" t="str">
        <f>VLOOKUP(I1387,'[2]Phan ca HK1-2024'!$B$371:$G$555,6,0)</f>
        <v>16/09/2024</v>
      </c>
      <c r="N1387" s="54" t="s">
        <v>594</v>
      </c>
      <c r="O1387" s="2" t="s">
        <v>3649</v>
      </c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</row>
    <row r="1388" spans="1:43" s="3" customFormat="1" ht="23.25" hidden="1" customHeight="1">
      <c r="A1388" s="28">
        <v>1361</v>
      </c>
      <c r="B1388" s="94" t="str">
        <f t="shared" si="22"/>
        <v>20241LP6010K19.49</v>
      </c>
      <c r="C1388" s="453"/>
      <c r="D1388" s="139" t="str">
        <f>VLOOKUP(E1388,[2]KHĐT_HKI_K19!$G$5:$AE$771,25,0)</f>
        <v>LP6010</v>
      </c>
      <c r="E1388" s="57" t="s">
        <v>154</v>
      </c>
      <c r="F1388" s="32" t="s">
        <v>47</v>
      </c>
      <c r="G1388" s="30" t="s">
        <v>5</v>
      </c>
      <c r="H1388" s="44" t="s">
        <v>488</v>
      </c>
      <c r="I1388" s="52" t="s">
        <v>98</v>
      </c>
      <c r="J1388" s="453"/>
      <c r="K1388" s="69"/>
      <c r="L1388" s="39">
        <v>49</v>
      </c>
      <c r="M1388" s="41" t="str">
        <f>VLOOKUP(I1388,'[2]Phan ca HK1-2024'!$B$371:$G$555,6,0)</f>
        <v>16/09/2024</v>
      </c>
      <c r="N1388" s="54" t="s">
        <v>589</v>
      </c>
      <c r="O1388" s="2" t="s">
        <v>3649</v>
      </c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</row>
    <row r="1389" spans="1:43" s="3" customFormat="1" ht="23.25" hidden="1" customHeight="1">
      <c r="A1389" s="28">
        <v>1362</v>
      </c>
      <c r="B1389" s="94" t="str">
        <f t="shared" si="22"/>
        <v>20241LP6010K19.49</v>
      </c>
      <c r="C1389" s="446"/>
      <c r="D1389" s="139" t="str">
        <f>VLOOKUP(E1389,[2]KHĐT_HKI_K19!$G$5:$AE$771,25,0)</f>
        <v>LP6010</v>
      </c>
      <c r="E1389" s="57" t="s">
        <v>154</v>
      </c>
      <c r="F1389" s="32" t="s">
        <v>47</v>
      </c>
      <c r="G1389" s="30" t="s">
        <v>5</v>
      </c>
      <c r="H1389" s="44" t="s">
        <v>488</v>
      </c>
      <c r="I1389" s="52" t="s">
        <v>100</v>
      </c>
      <c r="J1389" s="446"/>
      <c r="K1389" s="69"/>
      <c r="L1389" s="39">
        <v>49</v>
      </c>
      <c r="M1389" s="41" t="str">
        <f>VLOOKUP(I1389,'[2]Phan ca HK1-2024'!$B$371:$G$555,6,0)</f>
        <v>16/09/2024</v>
      </c>
      <c r="N1389" s="33"/>
      <c r="O1389" s="2" t="s">
        <v>3649</v>
      </c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</row>
    <row r="1390" spans="1:43" s="3" customFormat="1" ht="23.25" hidden="1" customHeight="1">
      <c r="A1390" s="28">
        <v>1363</v>
      </c>
      <c r="B1390" s="94" t="str">
        <f t="shared" si="22"/>
        <v>20241LP6010K19.50</v>
      </c>
      <c r="C1390" s="93" t="s">
        <v>3376</v>
      </c>
      <c r="D1390" s="139" t="str">
        <f>VLOOKUP(E1390,[2]KHĐT_HKI_K19!$G$5:$AE$771,25,0)</f>
        <v>LP6010</v>
      </c>
      <c r="E1390" s="57" t="s">
        <v>154</v>
      </c>
      <c r="F1390" s="32" t="s">
        <v>48</v>
      </c>
      <c r="G1390" s="30" t="s">
        <v>0</v>
      </c>
      <c r="H1390" s="27" t="s">
        <v>373</v>
      </c>
      <c r="I1390" s="52" t="s">
        <v>68</v>
      </c>
      <c r="J1390" s="93" t="s">
        <v>3658</v>
      </c>
      <c r="K1390" s="69"/>
      <c r="L1390" s="80">
        <v>50</v>
      </c>
      <c r="M1390" s="41" t="str">
        <f>VLOOKUP(I1390,'[2]Phan ca HK1-2024'!$B$371:$G$555,6,0)</f>
        <v>16/09/2024</v>
      </c>
      <c r="N1390" s="24"/>
      <c r="O1390" s="2" t="s">
        <v>3649</v>
      </c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</row>
    <row r="1391" spans="1:43" s="3" customFormat="1" ht="23.25" hidden="1" customHeight="1">
      <c r="A1391" s="28">
        <v>1364</v>
      </c>
      <c r="B1391" s="94" t="str">
        <f t="shared" si="22"/>
        <v>20241LP6010K19.51</v>
      </c>
      <c r="C1391" s="192" t="s">
        <v>3379</v>
      </c>
      <c r="D1391" s="139" t="str">
        <f>VLOOKUP(E1391,[2]KHĐT_HKI_K19!$G$5:$AE$771,25,0)</f>
        <v>LP6010</v>
      </c>
      <c r="E1391" s="57" t="s">
        <v>154</v>
      </c>
      <c r="F1391" s="32" t="s">
        <v>46</v>
      </c>
      <c r="G1391" s="30" t="s">
        <v>5</v>
      </c>
      <c r="H1391" s="44" t="s">
        <v>391</v>
      </c>
      <c r="I1391" s="52" t="s">
        <v>302</v>
      </c>
      <c r="J1391" s="93" t="s">
        <v>3772</v>
      </c>
      <c r="K1391" s="69"/>
      <c r="L1391" s="79">
        <v>51</v>
      </c>
      <c r="M1391" s="98" t="str">
        <f>VLOOKUP(I1391,'[2]Phan ca HK1-2024'!$B$371:$G$555,6,0)</f>
        <v>14/10/2024</v>
      </c>
      <c r="N1391" s="33"/>
      <c r="O1391" s="2" t="s">
        <v>3649</v>
      </c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</row>
    <row r="1392" spans="1:43" s="3" customFormat="1" ht="23.25" hidden="1" customHeight="1">
      <c r="A1392" s="28">
        <v>1365</v>
      </c>
      <c r="B1392" s="94" t="str">
        <f t="shared" si="22"/>
        <v>20241FL6516K19.1</v>
      </c>
      <c r="C1392" s="93" t="s">
        <v>3385</v>
      </c>
      <c r="D1392" s="139" t="str">
        <f>VLOOKUP(E1392,[2]KHĐT_HKI_K19!$G$5:$AE$771,25,0)</f>
        <v>FL6516</v>
      </c>
      <c r="E1392" s="53" t="s">
        <v>424</v>
      </c>
      <c r="F1392" s="30" t="s">
        <v>48</v>
      </c>
      <c r="G1392" s="30" t="s">
        <v>4</v>
      </c>
      <c r="H1392" s="27" t="s">
        <v>3946</v>
      </c>
      <c r="I1392" s="52" t="s">
        <v>376</v>
      </c>
      <c r="J1392" s="93" t="s">
        <v>3765</v>
      </c>
      <c r="K1392" s="69"/>
      <c r="L1392" s="38">
        <v>1</v>
      </c>
      <c r="M1392" s="98" t="str">
        <f>VLOOKUP(I1392,'[2]Phan ca HK1-2024'!$B$371:$G$555,6,0)</f>
        <v>14/10/2024</v>
      </c>
      <c r="N1392" s="33"/>
      <c r="O1392" s="2" t="s">
        <v>3649</v>
      </c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</row>
    <row r="1393" spans="1:43" s="3" customFormat="1" ht="23.25" hidden="1" customHeight="1">
      <c r="A1393" s="28">
        <v>1366</v>
      </c>
      <c r="B1393" s="94" t="str">
        <f t="shared" si="22"/>
        <v>20241GF6062K19.1</v>
      </c>
      <c r="C1393" s="93" t="s">
        <v>3388</v>
      </c>
      <c r="D1393" s="139" t="str">
        <f>VLOOKUP(E1393,[2]KHĐT_HKI_K19!$G$5:$AE$771,25,0)</f>
        <v>GF6062</v>
      </c>
      <c r="E1393" s="57" t="s">
        <v>127</v>
      </c>
      <c r="F1393" s="32" t="s">
        <v>48</v>
      </c>
      <c r="G1393" s="30" t="s">
        <v>3</v>
      </c>
      <c r="H1393" s="27" t="s">
        <v>373</v>
      </c>
      <c r="I1393" s="52" t="s">
        <v>68</v>
      </c>
      <c r="J1393" s="93" t="s">
        <v>3658</v>
      </c>
      <c r="K1393" s="69"/>
      <c r="L1393" s="38">
        <v>1</v>
      </c>
      <c r="M1393" s="41" t="str">
        <f>VLOOKUP(I1393,'[2]Phan ca HK1-2024'!$B$371:$G$555,6,0)</f>
        <v>16/09/2024</v>
      </c>
      <c r="N1393" s="33"/>
      <c r="O1393" s="2" t="s">
        <v>3649</v>
      </c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</row>
    <row r="1394" spans="1:43" s="3" customFormat="1" ht="23.25" hidden="1" customHeight="1">
      <c r="A1394" s="28">
        <v>1367</v>
      </c>
      <c r="B1394" s="94" t="str">
        <f t="shared" si="22"/>
        <v>20241BS6006K19.1</v>
      </c>
      <c r="C1394" s="93" t="s">
        <v>3391</v>
      </c>
      <c r="D1394" s="139" t="str">
        <f>VLOOKUP(E1394,[2]KHĐT_HKI_K19!$G$5:$AE$771,25,0)</f>
        <v>BS6006</v>
      </c>
      <c r="E1394" s="57" t="s">
        <v>61</v>
      </c>
      <c r="F1394" s="32" t="s">
        <v>13</v>
      </c>
      <c r="G1394" s="30" t="s">
        <v>0</v>
      </c>
      <c r="H1394" s="27" t="s">
        <v>306</v>
      </c>
      <c r="I1394" s="52" t="s">
        <v>118</v>
      </c>
      <c r="J1394" s="93" t="s">
        <v>3752</v>
      </c>
      <c r="K1394" s="69"/>
      <c r="L1394" s="76">
        <v>1</v>
      </c>
      <c r="M1394" s="41" t="str">
        <f>VLOOKUP(I1394,'[2]Phan ca HK1-2024'!$B$371:$G$555,6,0)</f>
        <v>16/09/2024</v>
      </c>
      <c r="N1394" s="24"/>
      <c r="O1394" s="2" t="s">
        <v>3649</v>
      </c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</row>
    <row r="1395" spans="1:43" s="3" customFormat="1" ht="23.25" hidden="1" customHeight="1">
      <c r="A1395" s="28">
        <v>1368</v>
      </c>
      <c r="B1395" s="94" t="str">
        <f t="shared" si="22"/>
        <v>20241BS6006K19.2</v>
      </c>
      <c r="C1395" s="93" t="s">
        <v>3394</v>
      </c>
      <c r="D1395" s="139" t="str">
        <f>VLOOKUP(E1395,[2]KHĐT_HKI_K19!$G$5:$AE$771,25,0)</f>
        <v>BS6006</v>
      </c>
      <c r="E1395" s="57" t="s">
        <v>61</v>
      </c>
      <c r="F1395" s="32" t="s">
        <v>65</v>
      </c>
      <c r="G1395" s="30" t="s">
        <v>0</v>
      </c>
      <c r="H1395" s="27" t="s">
        <v>306</v>
      </c>
      <c r="I1395" s="52" t="s">
        <v>150</v>
      </c>
      <c r="J1395" s="93" t="s">
        <v>3753</v>
      </c>
      <c r="K1395" s="69"/>
      <c r="L1395" s="76">
        <v>2</v>
      </c>
      <c r="M1395" s="41" t="str">
        <f>VLOOKUP(I1395,'[2]Phan ca HK1-2024'!$B$371:$G$555,6,0)</f>
        <v>16/09/2024</v>
      </c>
      <c r="N1395" s="24"/>
      <c r="O1395" s="2" t="s">
        <v>3649</v>
      </c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</row>
    <row r="1396" spans="1:43" s="3" customFormat="1" ht="23.25" hidden="1" customHeight="1">
      <c r="A1396" s="28">
        <v>1369</v>
      </c>
      <c r="B1396" s="94" t="str">
        <f t="shared" si="22"/>
        <v>20241BS6006K19.3</v>
      </c>
      <c r="C1396" s="93" t="s">
        <v>3397</v>
      </c>
      <c r="D1396" s="139" t="str">
        <f>VLOOKUP(E1396,[2]KHĐT_HKI_K19!$G$5:$AE$771,25,0)</f>
        <v>BS6006</v>
      </c>
      <c r="E1396" s="57" t="s">
        <v>61</v>
      </c>
      <c r="F1396" s="32" t="s">
        <v>13</v>
      </c>
      <c r="G1396" s="30" t="s">
        <v>0</v>
      </c>
      <c r="H1396" s="44" t="s">
        <v>110</v>
      </c>
      <c r="I1396" s="60" t="s">
        <v>328</v>
      </c>
      <c r="J1396" s="93" t="s">
        <v>3679</v>
      </c>
      <c r="K1396" s="69"/>
      <c r="L1396" s="38">
        <v>3</v>
      </c>
      <c r="M1396" s="41" t="str">
        <f>VLOOKUP(I1396,'[2]Phan ca HK1-2024'!$B$371:$G$555,6,0)</f>
        <v>16/09/2024</v>
      </c>
      <c r="N1396" s="24"/>
      <c r="O1396" s="2" t="s">
        <v>3649</v>
      </c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</row>
    <row r="1397" spans="1:43" s="3" customFormat="1" ht="23.25" hidden="1" customHeight="1">
      <c r="A1397" s="28">
        <v>1370</v>
      </c>
      <c r="B1397" s="94" t="str">
        <f t="shared" si="22"/>
        <v>20241BS6006K19.4</v>
      </c>
      <c r="C1397" s="93" t="s">
        <v>3400</v>
      </c>
      <c r="D1397" s="139" t="str">
        <f>VLOOKUP(E1397,[2]KHĐT_HKI_K19!$G$5:$AE$771,25,0)</f>
        <v>BS6006</v>
      </c>
      <c r="E1397" s="57" t="s">
        <v>61</v>
      </c>
      <c r="F1397" s="32" t="s">
        <v>65</v>
      </c>
      <c r="G1397" s="30" t="s">
        <v>3</v>
      </c>
      <c r="H1397" s="27" t="s">
        <v>22</v>
      </c>
      <c r="I1397" s="52" t="s">
        <v>309</v>
      </c>
      <c r="J1397" s="93" t="s">
        <v>3681</v>
      </c>
      <c r="K1397" s="69"/>
      <c r="L1397" s="76">
        <v>4</v>
      </c>
      <c r="M1397" s="41" t="str">
        <f>VLOOKUP(I1397,'[2]Phan ca HK1-2024'!$B$371:$G$555,6,0)</f>
        <v>16/09/2024</v>
      </c>
      <c r="N1397" s="33"/>
      <c r="O1397" s="2" t="s">
        <v>3649</v>
      </c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</row>
    <row r="1398" spans="1:43" s="3" customFormat="1" ht="23.25" hidden="1" customHeight="1">
      <c r="A1398" s="28">
        <v>1371</v>
      </c>
      <c r="B1398" s="94" t="str">
        <f t="shared" si="22"/>
        <v>20241BS6006K19.5</v>
      </c>
      <c r="C1398" s="93" t="s">
        <v>3403</v>
      </c>
      <c r="D1398" s="139" t="str">
        <f>VLOOKUP(E1398,[2]KHĐT_HKI_K19!$G$5:$AE$771,25,0)</f>
        <v>BS6006</v>
      </c>
      <c r="E1398" s="57" t="s">
        <v>61</v>
      </c>
      <c r="F1398" s="32" t="s">
        <v>13</v>
      </c>
      <c r="G1398" s="30" t="s">
        <v>3</v>
      </c>
      <c r="H1398" s="27" t="s">
        <v>22</v>
      </c>
      <c r="I1398" s="52" t="s">
        <v>310</v>
      </c>
      <c r="J1398" s="93" t="s">
        <v>3680</v>
      </c>
      <c r="K1398" s="69"/>
      <c r="L1398" s="76">
        <v>5</v>
      </c>
      <c r="M1398" s="41" t="str">
        <f>VLOOKUP(I1398,'[2]Phan ca HK1-2024'!$B$371:$G$555,6,0)</f>
        <v>16/09/2024</v>
      </c>
      <c r="N1398" s="33"/>
      <c r="O1398" s="2" t="s">
        <v>3649</v>
      </c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</row>
    <row r="1399" spans="1:43" s="3" customFormat="1" ht="23.25" hidden="1" customHeight="1">
      <c r="A1399" s="28">
        <v>1372</v>
      </c>
      <c r="B1399" s="94" t="str">
        <f t="shared" si="22"/>
        <v>20241BS6006K19.6</v>
      </c>
      <c r="C1399" s="134" t="s">
        <v>3406</v>
      </c>
      <c r="D1399" s="139" t="str">
        <f>VLOOKUP(E1399,[2]KHĐT_HKI_K19!$G$5:$AE$771,25,0)</f>
        <v>BS6006</v>
      </c>
      <c r="E1399" s="57" t="s">
        <v>61</v>
      </c>
      <c r="F1399" s="32" t="s">
        <v>65</v>
      </c>
      <c r="G1399" s="30" t="s">
        <v>5</v>
      </c>
      <c r="H1399" s="44" t="s">
        <v>22</v>
      </c>
      <c r="I1399" s="52" t="s">
        <v>311</v>
      </c>
      <c r="J1399" s="93" t="s">
        <v>3682</v>
      </c>
      <c r="K1399" s="69" t="s">
        <v>539</v>
      </c>
      <c r="L1399" s="38">
        <v>6</v>
      </c>
      <c r="M1399" s="86" t="s">
        <v>600</v>
      </c>
      <c r="N1399" s="33"/>
      <c r="O1399" s="2" t="s">
        <v>3649</v>
      </c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</row>
    <row r="1400" spans="1:43" s="3" customFormat="1" ht="23.25" hidden="1" customHeight="1">
      <c r="A1400" s="28">
        <v>1373</v>
      </c>
      <c r="B1400" s="94" t="str">
        <f t="shared" ref="B1400:B1465" si="23">CONCATENATE(20241,$D1400,"K19.",$L1400)</f>
        <v>20241BS6006K19.7</v>
      </c>
      <c r="C1400" s="134" t="s">
        <v>3409</v>
      </c>
      <c r="D1400" s="139" t="str">
        <f>VLOOKUP(E1400,[2]KHĐT_HKI_K19!$G$5:$AE$771,25,0)</f>
        <v>BS6006</v>
      </c>
      <c r="E1400" s="57" t="s">
        <v>61</v>
      </c>
      <c r="F1400" s="32" t="s">
        <v>13</v>
      </c>
      <c r="G1400" s="30" t="s">
        <v>5</v>
      </c>
      <c r="H1400" s="44" t="s">
        <v>22</v>
      </c>
      <c r="I1400" s="52" t="s">
        <v>312</v>
      </c>
      <c r="J1400" s="93" t="s">
        <v>3683</v>
      </c>
      <c r="K1400" s="69" t="s">
        <v>539</v>
      </c>
      <c r="L1400" s="76">
        <v>7</v>
      </c>
      <c r="M1400" s="86" t="s">
        <v>600</v>
      </c>
      <c r="N1400" s="33"/>
      <c r="O1400" s="2" t="s">
        <v>3649</v>
      </c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</row>
    <row r="1401" spans="1:43" s="3" customFormat="1" ht="23.25" hidden="1" customHeight="1">
      <c r="A1401" s="28">
        <v>1374</v>
      </c>
      <c r="B1401" s="94" t="str">
        <f t="shared" si="23"/>
        <v>20241BS6006K19.8</v>
      </c>
      <c r="C1401" s="93" t="s">
        <v>3412</v>
      </c>
      <c r="D1401" s="139" t="str">
        <f>VLOOKUP(E1401,[2]KHĐT_HKI_K19!$G$5:$AE$771,25,0)</f>
        <v>BS6006</v>
      </c>
      <c r="E1401" s="57" t="s">
        <v>61</v>
      </c>
      <c r="F1401" s="32" t="s">
        <v>65</v>
      </c>
      <c r="G1401" s="30" t="s">
        <v>2</v>
      </c>
      <c r="H1401" s="27" t="s">
        <v>23</v>
      </c>
      <c r="I1401" s="52" t="s">
        <v>313</v>
      </c>
      <c r="J1401" s="93" t="s">
        <v>3684</v>
      </c>
      <c r="K1401" s="69"/>
      <c r="L1401" s="76">
        <v>8</v>
      </c>
      <c r="M1401" s="41" t="str">
        <f>VLOOKUP(I1401,'[2]Phan ca HK1-2024'!$B$371:$G$555,6,0)</f>
        <v>16/09/2024</v>
      </c>
      <c r="N1401" s="33"/>
      <c r="O1401" s="2" t="s">
        <v>3649</v>
      </c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</row>
    <row r="1402" spans="1:43" ht="23.25" hidden="1" customHeight="1">
      <c r="A1402" s="28">
        <v>1375</v>
      </c>
      <c r="B1402" s="94" t="str">
        <f t="shared" si="23"/>
        <v>20241BS6006K19.9</v>
      </c>
      <c r="C1402" s="93" t="s">
        <v>3415</v>
      </c>
      <c r="D1402" s="139" t="str">
        <f>VLOOKUP(E1402,[2]KHĐT_HKI_K19!$G$5:$AE$771,25,0)</f>
        <v>BS6006</v>
      </c>
      <c r="E1402" s="57" t="s">
        <v>61</v>
      </c>
      <c r="F1402" s="32" t="s">
        <v>13</v>
      </c>
      <c r="G1402" s="30" t="s">
        <v>2</v>
      </c>
      <c r="H1402" s="27" t="s">
        <v>23</v>
      </c>
      <c r="I1402" s="52" t="s">
        <v>314</v>
      </c>
      <c r="J1402" s="93" t="s">
        <v>3685</v>
      </c>
      <c r="K1402" s="69"/>
      <c r="L1402" s="38">
        <v>9</v>
      </c>
      <c r="M1402" s="41" t="str">
        <f>VLOOKUP(I1402,'[2]Phan ca HK1-2024'!$B$371:$G$555,6,0)</f>
        <v>16/09/2024</v>
      </c>
      <c r="N1402" s="33"/>
      <c r="O1402" s="2" t="s">
        <v>3649</v>
      </c>
    </row>
    <row r="1403" spans="1:43" ht="23.25" hidden="1" customHeight="1">
      <c r="A1403" s="28">
        <v>1376</v>
      </c>
      <c r="B1403" s="94" t="str">
        <f t="shared" si="23"/>
        <v>20241BS6006K19.10</v>
      </c>
      <c r="C1403" s="93" t="s">
        <v>3418</v>
      </c>
      <c r="D1403" s="139" t="str">
        <f>VLOOKUP(E1403,[2]KHĐT_HKI_K19!$G$5:$AE$771,25,0)</f>
        <v>BS6006</v>
      </c>
      <c r="E1403" s="57" t="s">
        <v>61</v>
      </c>
      <c r="F1403" s="32" t="s">
        <v>65</v>
      </c>
      <c r="G1403" s="30" t="s">
        <v>5</v>
      </c>
      <c r="H1403" s="27" t="s">
        <v>30</v>
      </c>
      <c r="I1403" s="52" t="s">
        <v>329</v>
      </c>
      <c r="J1403" s="93" t="s">
        <v>3727</v>
      </c>
      <c r="K1403" s="69"/>
      <c r="L1403" s="76">
        <v>10</v>
      </c>
      <c r="M1403" s="41" t="str">
        <f>VLOOKUP(I1403,'[2]Phan ca HK1-2024'!$B$371:$G$555,6,0)</f>
        <v>16/09/2024</v>
      </c>
      <c r="N1403" s="33"/>
      <c r="O1403" s="2" t="s">
        <v>3649</v>
      </c>
    </row>
    <row r="1404" spans="1:43" ht="23.25" hidden="1" customHeight="1">
      <c r="A1404" s="28">
        <v>1377</v>
      </c>
      <c r="B1404" s="94" t="str">
        <f t="shared" si="23"/>
        <v>20241BS6006K19.11</v>
      </c>
      <c r="C1404" s="93" t="s">
        <v>3421</v>
      </c>
      <c r="D1404" s="139" t="str">
        <f>VLOOKUP(E1404,[2]KHĐT_HKI_K19!$G$5:$AE$771,25,0)</f>
        <v>BS6006</v>
      </c>
      <c r="E1404" s="57" t="s">
        <v>61</v>
      </c>
      <c r="F1404" s="32" t="s">
        <v>13</v>
      </c>
      <c r="G1404" s="30" t="s">
        <v>5</v>
      </c>
      <c r="H1404" s="27" t="s">
        <v>30</v>
      </c>
      <c r="I1404" s="52" t="s">
        <v>330</v>
      </c>
      <c r="J1404" s="93" t="s">
        <v>3728</v>
      </c>
      <c r="K1404" s="69"/>
      <c r="L1404" s="76">
        <v>11</v>
      </c>
      <c r="M1404" s="41" t="str">
        <f>VLOOKUP(I1404,'[2]Phan ca HK1-2024'!$B$371:$G$555,6,0)</f>
        <v>16/09/2024</v>
      </c>
      <c r="N1404" s="33"/>
      <c r="O1404" s="2" t="s">
        <v>3649</v>
      </c>
    </row>
    <row r="1405" spans="1:43" ht="23.25" hidden="1" customHeight="1">
      <c r="A1405" s="28">
        <v>1378</v>
      </c>
      <c r="B1405" s="94" t="str">
        <f t="shared" si="23"/>
        <v>20241BS6006K19.12</v>
      </c>
      <c r="C1405" s="134" t="s">
        <v>3424</v>
      </c>
      <c r="D1405" s="139" t="str">
        <f>VLOOKUP(E1405,[2]KHĐT_HKI_K19!$G$5:$AE$771,25,0)</f>
        <v>BS6006</v>
      </c>
      <c r="E1405" s="57" t="s">
        <v>61</v>
      </c>
      <c r="F1405" s="32" t="s">
        <v>65</v>
      </c>
      <c r="G1405" s="30" t="s">
        <v>0</v>
      </c>
      <c r="H1405" s="44" t="s">
        <v>110</v>
      </c>
      <c r="I1405" s="52" t="s">
        <v>331</v>
      </c>
      <c r="J1405" s="93" t="s">
        <v>3729</v>
      </c>
      <c r="K1405" s="69" t="s">
        <v>539</v>
      </c>
      <c r="L1405" s="38">
        <v>12</v>
      </c>
      <c r="M1405" s="86" t="s">
        <v>600</v>
      </c>
      <c r="N1405" s="33"/>
      <c r="O1405" s="2" t="s">
        <v>3649</v>
      </c>
    </row>
    <row r="1406" spans="1:43" ht="23.25" hidden="1" customHeight="1">
      <c r="A1406" s="28">
        <v>1379</v>
      </c>
      <c r="B1406" s="94" t="str">
        <f t="shared" si="23"/>
        <v>20241BS6006K19.13</v>
      </c>
      <c r="C1406" s="134" t="s">
        <v>3427</v>
      </c>
      <c r="D1406" s="139" t="str">
        <f>VLOOKUP(E1406,[2]KHĐT_HKI_K19!$G$5:$AE$771,25,0)</f>
        <v>BS6006</v>
      </c>
      <c r="E1406" s="57" t="s">
        <v>61</v>
      </c>
      <c r="F1406" s="32" t="s">
        <v>13</v>
      </c>
      <c r="G1406" s="30" t="s">
        <v>0</v>
      </c>
      <c r="H1406" s="44" t="s">
        <v>110</v>
      </c>
      <c r="I1406" s="52" t="s">
        <v>332</v>
      </c>
      <c r="J1406" s="93" t="s">
        <v>3726</v>
      </c>
      <c r="K1406" s="69" t="s">
        <v>539</v>
      </c>
      <c r="L1406" s="76">
        <v>13</v>
      </c>
      <c r="M1406" s="86" t="s">
        <v>600</v>
      </c>
      <c r="N1406" s="24"/>
      <c r="O1406" s="2" t="s">
        <v>3649</v>
      </c>
      <c r="AQ1406" s="3"/>
    </row>
    <row r="1407" spans="1:43" ht="23.25" hidden="1" customHeight="1">
      <c r="A1407" s="28">
        <v>1380</v>
      </c>
      <c r="B1407" s="94" t="str">
        <f t="shared" si="23"/>
        <v>20241BS6006K19.14</v>
      </c>
      <c r="C1407" s="93" t="s">
        <v>3430</v>
      </c>
      <c r="D1407" s="139" t="str">
        <f>VLOOKUP(E1407,[2]KHĐT_HKI_K19!$G$5:$AE$771,25,0)</f>
        <v>BS6006</v>
      </c>
      <c r="E1407" s="57" t="s">
        <v>61</v>
      </c>
      <c r="F1407" s="32" t="s">
        <v>13</v>
      </c>
      <c r="G1407" s="30" t="s">
        <v>4</v>
      </c>
      <c r="H1407" s="27" t="s">
        <v>36</v>
      </c>
      <c r="I1407" s="52" t="s">
        <v>333</v>
      </c>
      <c r="J1407" s="93" t="s">
        <v>3730</v>
      </c>
      <c r="K1407" s="69"/>
      <c r="L1407" s="76">
        <v>14</v>
      </c>
      <c r="M1407" s="41" t="str">
        <f>VLOOKUP(I1407,'[2]Phan ca HK1-2024'!$B$371:$G$555,6,0)</f>
        <v>16/09/2024</v>
      </c>
      <c r="N1407" s="33"/>
      <c r="O1407" s="2" t="s">
        <v>3649</v>
      </c>
    </row>
    <row r="1408" spans="1:43" ht="23.25" hidden="1" customHeight="1">
      <c r="A1408" s="28">
        <v>1381</v>
      </c>
      <c r="B1408" s="94" t="str">
        <f t="shared" si="23"/>
        <v>20241BS6006K19.15</v>
      </c>
      <c r="C1408" s="93" t="s">
        <v>3433</v>
      </c>
      <c r="D1408" s="139" t="str">
        <f>VLOOKUP(E1408,[2]KHĐT_HKI_K19!$G$5:$AE$771,25,0)</f>
        <v>BS6006</v>
      </c>
      <c r="E1408" s="57" t="s">
        <v>61</v>
      </c>
      <c r="F1408" s="32" t="s">
        <v>65</v>
      </c>
      <c r="G1408" s="30" t="s">
        <v>4</v>
      </c>
      <c r="H1408" s="27" t="s">
        <v>111</v>
      </c>
      <c r="I1408" s="52" t="s">
        <v>334</v>
      </c>
      <c r="J1408" s="93" t="s">
        <v>3731</v>
      </c>
      <c r="K1408" s="69"/>
      <c r="L1408" s="38">
        <v>15</v>
      </c>
      <c r="M1408" s="41" t="str">
        <f>VLOOKUP(I1408,'[2]Phan ca HK1-2024'!$B$371:$G$555,6,0)</f>
        <v>16/09/2024</v>
      </c>
      <c r="N1408" s="33"/>
      <c r="O1408" s="2" t="s">
        <v>3649</v>
      </c>
    </row>
    <row r="1409" spans="1:18" ht="23.25" hidden="1" customHeight="1">
      <c r="A1409" s="28">
        <v>1382</v>
      </c>
      <c r="B1409" s="94" t="str">
        <f t="shared" si="23"/>
        <v>20241BS6006K19.16</v>
      </c>
      <c r="C1409" s="134" t="s">
        <v>3436</v>
      </c>
      <c r="D1409" s="139" t="str">
        <f>VLOOKUP(E1409,[2]KHĐT_HKI_K19!$G$5:$AE$771,25,0)</f>
        <v>BS6006</v>
      </c>
      <c r="E1409" s="57" t="s">
        <v>61</v>
      </c>
      <c r="F1409" s="32" t="s">
        <v>13</v>
      </c>
      <c r="G1409" s="30" t="s">
        <v>1</v>
      </c>
      <c r="H1409" s="44" t="s">
        <v>40</v>
      </c>
      <c r="I1409" s="52" t="s">
        <v>335</v>
      </c>
      <c r="J1409" s="93" t="s">
        <v>3732</v>
      </c>
      <c r="K1409" s="69" t="s">
        <v>539</v>
      </c>
      <c r="L1409" s="76">
        <v>16</v>
      </c>
      <c r="M1409" s="86" t="s">
        <v>600</v>
      </c>
      <c r="N1409" s="33"/>
      <c r="O1409" s="2" t="s">
        <v>3649</v>
      </c>
    </row>
    <row r="1410" spans="1:18" ht="23.25" hidden="1" customHeight="1">
      <c r="A1410" s="28">
        <v>1383</v>
      </c>
      <c r="B1410" s="94" t="str">
        <f t="shared" si="23"/>
        <v>20241BS6006K19.17</v>
      </c>
      <c r="C1410" s="134" t="s">
        <v>3439</v>
      </c>
      <c r="D1410" s="139" t="str">
        <f>VLOOKUP(E1410,[2]KHĐT_HKI_K19!$G$5:$AE$771,25,0)</f>
        <v>BS6006</v>
      </c>
      <c r="E1410" s="57" t="s">
        <v>61</v>
      </c>
      <c r="F1410" s="32" t="s">
        <v>13</v>
      </c>
      <c r="G1410" s="30" t="s">
        <v>2</v>
      </c>
      <c r="H1410" s="44" t="s">
        <v>40</v>
      </c>
      <c r="I1410" s="52" t="s">
        <v>336</v>
      </c>
      <c r="J1410" s="93" t="s">
        <v>3734</v>
      </c>
      <c r="K1410" s="69" t="s">
        <v>539</v>
      </c>
      <c r="L1410" s="76">
        <v>17</v>
      </c>
      <c r="M1410" s="86" t="s">
        <v>600</v>
      </c>
      <c r="N1410" s="33"/>
      <c r="O1410" s="2" t="s">
        <v>3649</v>
      </c>
    </row>
    <row r="1411" spans="1:18" ht="23.25" hidden="1" customHeight="1">
      <c r="A1411" s="28">
        <v>1384</v>
      </c>
      <c r="B1411" s="94" t="str">
        <f t="shared" si="23"/>
        <v>20241BS6006K19.18</v>
      </c>
      <c r="C1411" s="134" t="s">
        <v>3442</v>
      </c>
      <c r="D1411" s="139" t="str">
        <f>VLOOKUP(E1411,[2]KHĐT_HKI_K19!$G$5:$AE$771,25,0)</f>
        <v>BS6006</v>
      </c>
      <c r="E1411" s="57" t="s">
        <v>61</v>
      </c>
      <c r="F1411" s="32" t="s">
        <v>65</v>
      </c>
      <c r="G1411" s="30" t="s">
        <v>2</v>
      </c>
      <c r="H1411" s="44" t="s">
        <v>40</v>
      </c>
      <c r="I1411" s="52" t="s">
        <v>337</v>
      </c>
      <c r="J1411" s="93" t="s">
        <v>3733</v>
      </c>
      <c r="K1411" s="69" t="s">
        <v>539</v>
      </c>
      <c r="L1411" s="38">
        <v>18</v>
      </c>
      <c r="M1411" s="86" t="s">
        <v>600</v>
      </c>
      <c r="N1411" s="33"/>
      <c r="O1411" s="2" t="s">
        <v>3649</v>
      </c>
    </row>
    <row r="1412" spans="1:18" ht="23.25" hidden="1" customHeight="1">
      <c r="A1412" s="28">
        <v>1385</v>
      </c>
      <c r="B1412" s="94" t="str">
        <f t="shared" si="23"/>
        <v>20241BS6006K19.19</v>
      </c>
      <c r="C1412" s="93" t="s">
        <v>3445</v>
      </c>
      <c r="D1412" s="139" t="str">
        <f>VLOOKUP(E1412,[2]KHĐT_HKI_K19!$G$5:$AE$771,25,0)</f>
        <v>BS6006</v>
      </c>
      <c r="E1412" s="57" t="s">
        <v>61</v>
      </c>
      <c r="F1412" s="32" t="s">
        <v>65</v>
      </c>
      <c r="G1412" s="30" t="s">
        <v>1</v>
      </c>
      <c r="H1412" s="27" t="s">
        <v>66</v>
      </c>
      <c r="I1412" s="52" t="s">
        <v>338</v>
      </c>
      <c r="J1412" s="93" t="s">
        <v>3735</v>
      </c>
      <c r="K1412" s="69"/>
      <c r="L1412" s="76">
        <v>19</v>
      </c>
      <c r="M1412" s="41" t="str">
        <f>VLOOKUP(I1412,'[2]Phan ca HK1-2024'!$B$371:$G$555,6,0)</f>
        <v>16/09/2024</v>
      </c>
      <c r="N1412" s="33"/>
      <c r="O1412" s="2" t="s">
        <v>3649</v>
      </c>
    </row>
    <row r="1413" spans="1:18" ht="23.25" hidden="1" customHeight="1">
      <c r="A1413" s="28">
        <v>1386</v>
      </c>
      <c r="B1413" s="94" t="str">
        <f t="shared" si="23"/>
        <v>20241BS6006K19.20</v>
      </c>
      <c r="C1413" s="93" t="s">
        <v>3448</v>
      </c>
      <c r="D1413" s="139" t="str">
        <f>VLOOKUP(E1413,[2]KHĐT_HKI_K19!$G$5:$AE$771,25,0)</f>
        <v>BS6006</v>
      </c>
      <c r="E1413" s="57" t="s">
        <v>61</v>
      </c>
      <c r="F1413" s="32" t="s">
        <v>13</v>
      </c>
      <c r="G1413" s="30" t="s">
        <v>1</v>
      </c>
      <c r="H1413" s="27" t="s">
        <v>66</v>
      </c>
      <c r="I1413" s="52" t="s">
        <v>339</v>
      </c>
      <c r="J1413" s="93" t="s">
        <v>3736</v>
      </c>
      <c r="K1413" s="69"/>
      <c r="L1413" s="76">
        <v>20</v>
      </c>
      <c r="M1413" s="41" t="str">
        <f>VLOOKUP(I1413,'[2]Phan ca HK1-2024'!$B$371:$G$555,6,0)</f>
        <v>16/09/2024</v>
      </c>
      <c r="N1413" s="33"/>
      <c r="O1413" s="2" t="s">
        <v>3649</v>
      </c>
    </row>
    <row r="1414" spans="1:18" ht="23.25" hidden="1" customHeight="1">
      <c r="A1414" s="28">
        <v>1387</v>
      </c>
      <c r="B1414" s="94" t="str">
        <f t="shared" si="23"/>
        <v>20241BS6006K19.21</v>
      </c>
      <c r="C1414" s="93" t="s">
        <v>3451</v>
      </c>
      <c r="D1414" s="139" t="str">
        <f>VLOOKUP(E1414,[2]KHĐT_HKI_K19!$G$5:$AE$771,25,0)</f>
        <v>BS6006</v>
      </c>
      <c r="E1414" s="57" t="s">
        <v>61</v>
      </c>
      <c r="F1414" s="32" t="s">
        <v>65</v>
      </c>
      <c r="G1414" s="30" t="s">
        <v>2</v>
      </c>
      <c r="H1414" s="27" t="s">
        <v>176</v>
      </c>
      <c r="I1414" s="52" t="s">
        <v>303</v>
      </c>
      <c r="J1414" s="93" t="s">
        <v>3754</v>
      </c>
      <c r="K1414" s="69"/>
      <c r="L1414" s="38">
        <v>21</v>
      </c>
      <c r="M1414" s="41" t="str">
        <f>VLOOKUP(I1414,'[2]Phan ca HK1-2024'!$B$371:$G$555,6,0)</f>
        <v>16/09/2024</v>
      </c>
      <c r="N1414" s="33"/>
      <c r="O1414" s="2" t="s">
        <v>3649</v>
      </c>
    </row>
    <row r="1415" spans="1:18" ht="23.25" hidden="1" customHeight="1">
      <c r="A1415" s="28">
        <v>1388</v>
      </c>
      <c r="B1415" s="94" t="str">
        <f t="shared" si="23"/>
        <v>20241BS6006K19.22</v>
      </c>
      <c r="C1415" s="93" t="s">
        <v>3454</v>
      </c>
      <c r="D1415" s="139" t="str">
        <f>VLOOKUP(E1415,[2]KHĐT_HKI_K19!$G$5:$AE$771,25,0)</f>
        <v>BS6006</v>
      </c>
      <c r="E1415" s="57" t="s">
        <v>61</v>
      </c>
      <c r="F1415" s="32" t="s">
        <v>13</v>
      </c>
      <c r="G1415" s="30" t="s">
        <v>2</v>
      </c>
      <c r="H1415" s="27" t="s">
        <v>176</v>
      </c>
      <c r="I1415" s="52" t="s">
        <v>304</v>
      </c>
      <c r="J1415" s="93" t="s">
        <v>3755</v>
      </c>
      <c r="K1415" s="69"/>
      <c r="L1415" s="76">
        <v>22</v>
      </c>
      <c r="M1415" s="41" t="str">
        <f>VLOOKUP(I1415,'[2]Phan ca HK1-2024'!$B$371:$G$555,6,0)</f>
        <v>16/09/2024</v>
      </c>
      <c r="N1415" s="33"/>
      <c r="O1415" s="2" t="s">
        <v>3649</v>
      </c>
    </row>
    <row r="1416" spans="1:18" ht="23.25" hidden="1" customHeight="1">
      <c r="A1416" s="28">
        <v>1389</v>
      </c>
      <c r="B1416" s="94" t="str">
        <f t="shared" si="23"/>
        <v>20241BS6006K19.23</v>
      </c>
      <c r="C1416" s="134" t="s">
        <v>3457</v>
      </c>
      <c r="D1416" s="139" t="str">
        <f>VLOOKUP(E1416,[2]KHĐT_HKI_K19!$G$5:$AE$771,25,0)</f>
        <v>BS6006</v>
      </c>
      <c r="E1416" s="57" t="s">
        <v>61</v>
      </c>
      <c r="F1416" s="32" t="s">
        <v>65</v>
      </c>
      <c r="G1416" s="30" t="s">
        <v>2</v>
      </c>
      <c r="H1416" s="44" t="s">
        <v>176</v>
      </c>
      <c r="I1416" s="52" t="s">
        <v>305</v>
      </c>
      <c r="J1416" s="93" t="s">
        <v>3756</v>
      </c>
      <c r="K1416" s="81" t="s">
        <v>539</v>
      </c>
      <c r="L1416" s="76">
        <v>23</v>
      </c>
      <c r="M1416" s="86" t="s">
        <v>600</v>
      </c>
      <c r="N1416" s="54"/>
      <c r="O1416" s="2" t="s">
        <v>3649</v>
      </c>
    </row>
    <row r="1417" spans="1:18" ht="23.25" hidden="1" customHeight="1">
      <c r="A1417" s="28">
        <v>1390</v>
      </c>
      <c r="B1417" s="94" t="str">
        <f t="shared" si="23"/>
        <v>20241BS6006K19.24</v>
      </c>
      <c r="C1417" s="93" t="s">
        <v>3460</v>
      </c>
      <c r="D1417" s="139" t="str">
        <f>VLOOKUP(E1417,[2]KHĐT_HKI_K19!$G$5:$AE$771,25,0)</f>
        <v>BS6006</v>
      </c>
      <c r="E1417" s="57" t="s">
        <v>61</v>
      </c>
      <c r="F1417" s="32" t="s">
        <v>65</v>
      </c>
      <c r="G1417" s="30" t="s">
        <v>2</v>
      </c>
      <c r="H1417" s="27" t="s">
        <v>110</v>
      </c>
      <c r="I1417" s="52" t="s">
        <v>153</v>
      </c>
      <c r="J1417" s="93" t="s">
        <v>3686</v>
      </c>
      <c r="K1417" s="69"/>
      <c r="L1417" s="38">
        <v>24</v>
      </c>
      <c r="M1417" s="41" t="str">
        <f>VLOOKUP(I1417,'[2]Phan ca HK1-2024'!$B$371:$G$555,6,0)</f>
        <v>16/09/2024</v>
      </c>
      <c r="N1417" s="33"/>
      <c r="O1417" s="2" t="s">
        <v>3649</v>
      </c>
    </row>
    <row r="1418" spans="1:18" ht="23.25" hidden="1" customHeight="1">
      <c r="A1418" s="28">
        <v>1391</v>
      </c>
      <c r="B1418" s="94" t="str">
        <f t="shared" si="23"/>
        <v>20241BS6006K19.25</v>
      </c>
      <c r="C1418" s="93" t="s">
        <v>3463</v>
      </c>
      <c r="D1418" s="139" t="str">
        <f>VLOOKUP(E1418,[2]KHĐT_HKI_K19!$G$5:$AE$771,25,0)</f>
        <v>BS6006</v>
      </c>
      <c r="E1418" s="57" t="s">
        <v>61</v>
      </c>
      <c r="F1418" s="32" t="s">
        <v>13</v>
      </c>
      <c r="G1418" s="30" t="s">
        <v>3</v>
      </c>
      <c r="H1418" s="27" t="s">
        <v>375</v>
      </c>
      <c r="I1418" s="52" t="s">
        <v>307</v>
      </c>
      <c r="J1418" s="93" t="s">
        <v>3757</v>
      </c>
      <c r="K1418" s="69"/>
      <c r="L1418" s="76">
        <v>25</v>
      </c>
      <c r="M1418" s="41" t="str">
        <f>VLOOKUP(I1418,'[2]Phan ca HK1-2024'!$B$371:$G$555,6,0)</f>
        <v>16/09/2024</v>
      </c>
      <c r="N1418" s="33"/>
      <c r="O1418" s="2" t="s">
        <v>3649</v>
      </c>
    </row>
    <row r="1419" spans="1:18" ht="23.25" hidden="1" customHeight="1">
      <c r="A1419" s="28">
        <v>1392</v>
      </c>
      <c r="B1419" s="94" t="str">
        <f t="shared" si="23"/>
        <v>20241BS6006K19.26</v>
      </c>
      <c r="C1419" s="93" t="s">
        <v>3466</v>
      </c>
      <c r="D1419" s="139" t="str">
        <f>VLOOKUP(E1419,[2]KHĐT_HKI_K19!$G$5:$AE$771,25,0)</f>
        <v>BS6006</v>
      </c>
      <c r="E1419" s="57" t="s">
        <v>61</v>
      </c>
      <c r="F1419" s="32" t="s">
        <v>65</v>
      </c>
      <c r="G1419" s="30" t="s">
        <v>4</v>
      </c>
      <c r="H1419" s="44" t="s">
        <v>28</v>
      </c>
      <c r="I1419" s="52" t="s">
        <v>102</v>
      </c>
      <c r="J1419" s="93" t="s">
        <v>3737</v>
      </c>
      <c r="K1419" s="99" t="s">
        <v>539</v>
      </c>
      <c r="L1419" s="76">
        <v>26</v>
      </c>
      <c r="M1419" s="40" t="s">
        <v>600</v>
      </c>
      <c r="N1419" s="33"/>
      <c r="O1419" s="2" t="s">
        <v>3649</v>
      </c>
    </row>
    <row r="1420" spans="1:18" ht="23.25" hidden="1" customHeight="1">
      <c r="A1420" s="28">
        <v>1393</v>
      </c>
      <c r="B1420" s="94" t="str">
        <f t="shared" si="23"/>
        <v>20241BS6006K19.27</v>
      </c>
      <c r="C1420" s="134" t="s">
        <v>3469</v>
      </c>
      <c r="D1420" s="139" t="str">
        <f>VLOOKUP(E1420,[2]KHĐT_HKI_K19!$G$5:$AE$771,25,0)</f>
        <v>BS6006</v>
      </c>
      <c r="E1420" s="57" t="s">
        <v>61</v>
      </c>
      <c r="F1420" s="32" t="s">
        <v>13</v>
      </c>
      <c r="G1420" s="30" t="s">
        <v>4</v>
      </c>
      <c r="H1420" s="44" t="s">
        <v>28</v>
      </c>
      <c r="I1420" s="52" t="s">
        <v>103</v>
      </c>
      <c r="J1420" s="93" t="s">
        <v>3738</v>
      </c>
      <c r="K1420" s="99" t="s">
        <v>539</v>
      </c>
      <c r="L1420" s="38">
        <v>27</v>
      </c>
      <c r="M1420" s="40" t="s">
        <v>600</v>
      </c>
      <c r="N1420" s="33"/>
      <c r="O1420" s="2" t="s">
        <v>3649</v>
      </c>
    </row>
    <row r="1421" spans="1:18" ht="23.25" hidden="1" customHeight="1">
      <c r="A1421" s="28">
        <v>1394</v>
      </c>
      <c r="B1421" s="94" t="str">
        <f t="shared" si="23"/>
        <v>20241BS6006K19.28</v>
      </c>
      <c r="C1421" s="93" t="s">
        <v>3472</v>
      </c>
      <c r="D1421" s="139" t="str">
        <f>VLOOKUP(E1421,[2]KHĐT_HKI_K19!$G$5:$AE$771,25,0)</f>
        <v>BS6006</v>
      </c>
      <c r="E1421" s="57" t="s">
        <v>61</v>
      </c>
      <c r="F1421" s="32" t="s">
        <v>65</v>
      </c>
      <c r="G1421" s="30" t="s">
        <v>0</v>
      </c>
      <c r="H1421" s="44" t="s">
        <v>34</v>
      </c>
      <c r="I1421" s="52" t="s">
        <v>413</v>
      </c>
      <c r="J1421" s="93" t="s">
        <v>3694</v>
      </c>
      <c r="K1421" s="69"/>
      <c r="L1421" s="76">
        <v>28</v>
      </c>
      <c r="M1421" s="82" t="s">
        <v>530</v>
      </c>
      <c r="N1421" s="24"/>
      <c r="O1421" s="2" t="s">
        <v>3649</v>
      </c>
    </row>
    <row r="1422" spans="1:18" ht="23.25" hidden="1" customHeight="1">
      <c r="A1422" s="28">
        <v>1395</v>
      </c>
      <c r="B1422" s="94" t="str">
        <f t="shared" si="23"/>
        <v>20241BS6006K19.29</v>
      </c>
      <c r="C1422" s="93" t="s">
        <v>3475</v>
      </c>
      <c r="D1422" s="139" t="str">
        <f>VLOOKUP(E1422,[2]KHĐT_HKI_K19!$G$5:$AE$771,25,0)</f>
        <v>BS6006</v>
      </c>
      <c r="E1422" s="57" t="s">
        <v>61</v>
      </c>
      <c r="F1422" s="32" t="s">
        <v>65</v>
      </c>
      <c r="G1422" s="30" t="s">
        <v>3</v>
      </c>
      <c r="H1422" s="27" t="s">
        <v>360</v>
      </c>
      <c r="I1422" s="52" t="s">
        <v>374</v>
      </c>
      <c r="J1422" s="93" t="s">
        <v>3758</v>
      </c>
      <c r="K1422" s="69"/>
      <c r="L1422" s="76">
        <v>29</v>
      </c>
      <c r="M1422" s="41" t="str">
        <f>VLOOKUP(I1422,'[2]Phan ca HK1-2024'!$B$371:$G$555,6,0)</f>
        <v>16/09/2024</v>
      </c>
      <c r="N1422" s="33"/>
      <c r="O1422" s="2" t="s">
        <v>3649</v>
      </c>
    </row>
    <row r="1423" spans="1:18" ht="23.25" hidden="1" customHeight="1">
      <c r="A1423" s="28">
        <v>1396</v>
      </c>
      <c r="B1423" s="94" t="str">
        <f t="shared" si="23"/>
        <v>20241BS6006K19.30</v>
      </c>
      <c r="C1423" s="134" t="s">
        <v>3478</v>
      </c>
      <c r="D1423" s="139" t="str">
        <f>VLOOKUP(E1423,[2]KHĐT_HKI_K19!$G$5:$AE$771,25,0)</f>
        <v>BS6006</v>
      </c>
      <c r="E1423" s="57" t="s">
        <v>61</v>
      </c>
      <c r="F1423" s="32" t="s">
        <v>65</v>
      </c>
      <c r="G1423" s="30" t="s">
        <v>1</v>
      </c>
      <c r="H1423" s="44" t="s">
        <v>40</v>
      </c>
      <c r="I1423" s="52" t="s">
        <v>414</v>
      </c>
      <c r="J1423" s="93" t="s">
        <v>3739</v>
      </c>
      <c r="K1423" s="69" t="s">
        <v>539</v>
      </c>
      <c r="L1423" s="38">
        <v>30</v>
      </c>
      <c r="M1423" s="86" t="s">
        <v>600</v>
      </c>
      <c r="N1423" s="33"/>
      <c r="O1423" s="2" t="s">
        <v>3649</v>
      </c>
    </row>
    <row r="1424" spans="1:18" ht="23.25" hidden="1" customHeight="1">
      <c r="A1424" s="28">
        <v>1397</v>
      </c>
      <c r="B1424" s="94" t="str">
        <f t="shared" si="23"/>
        <v>20241BS6006K19.31</v>
      </c>
      <c r="C1424" s="93" t="s">
        <v>3481</v>
      </c>
      <c r="D1424" s="139" t="str">
        <f>VLOOKUP(E1424,[2]KHĐT_HKI_K19!$G$5:$AE$771,25,0)</f>
        <v>BS6006</v>
      </c>
      <c r="E1424" s="57" t="s">
        <v>61</v>
      </c>
      <c r="F1424" s="32" t="s">
        <v>13</v>
      </c>
      <c r="G1424" s="30" t="s">
        <v>0</v>
      </c>
      <c r="H1424" s="27" t="s">
        <v>24</v>
      </c>
      <c r="I1424" s="52" t="s">
        <v>144</v>
      </c>
      <c r="J1424" s="93" t="s">
        <v>3725</v>
      </c>
      <c r="K1424" s="69"/>
      <c r="L1424" s="76">
        <v>31</v>
      </c>
      <c r="M1424" s="41" t="str">
        <f>VLOOKUP(I1424,'[2]Phan ca HK1-2024'!$B$371:$G$555,6,0)</f>
        <v>16/09/2024</v>
      </c>
      <c r="N1424" s="33"/>
      <c r="O1424" s="2" t="s">
        <v>3649</v>
      </c>
      <c r="P1424" s="3"/>
      <c r="Q1424" s="3"/>
      <c r="R1424" s="3"/>
    </row>
    <row r="1425" spans="1:43" ht="23.25" hidden="1" customHeight="1">
      <c r="A1425" s="28">
        <v>1398</v>
      </c>
      <c r="B1425" s="94" t="str">
        <f t="shared" si="23"/>
        <v>20241BS6006K19.32</v>
      </c>
      <c r="C1425" s="134" t="s">
        <v>3484</v>
      </c>
      <c r="D1425" s="139" t="str">
        <f>VLOOKUP(E1425,[2]KHĐT_HKI_K19!$G$5:$AE$771,25,0)</f>
        <v>BS6006</v>
      </c>
      <c r="E1425" s="57" t="s">
        <v>61</v>
      </c>
      <c r="F1425" s="32" t="s">
        <v>13</v>
      </c>
      <c r="G1425" s="30" t="s">
        <v>3</v>
      </c>
      <c r="H1425" s="27" t="s">
        <v>35</v>
      </c>
      <c r="I1425" s="52" t="s">
        <v>415</v>
      </c>
      <c r="J1425" s="93" t="s">
        <v>3740</v>
      </c>
      <c r="K1425" s="81" t="s">
        <v>539</v>
      </c>
      <c r="L1425" s="76">
        <v>32</v>
      </c>
      <c r="M1425" s="86" t="s">
        <v>600</v>
      </c>
      <c r="N1425" s="33"/>
      <c r="O1425" s="2" t="s">
        <v>3649</v>
      </c>
    </row>
    <row r="1426" spans="1:43" ht="23.25" hidden="1" customHeight="1">
      <c r="A1426" s="28">
        <v>1399</v>
      </c>
      <c r="B1426" s="94" t="str">
        <f t="shared" si="23"/>
        <v>20241BS6006K19.33</v>
      </c>
      <c r="C1426" s="93" t="s">
        <v>3487</v>
      </c>
      <c r="D1426" s="139" t="str">
        <f>VLOOKUP(E1426,[2]KHĐT_HKI_K19!$G$5:$AE$771,25,0)</f>
        <v>BS6006</v>
      </c>
      <c r="E1426" s="57" t="s">
        <v>61</v>
      </c>
      <c r="F1426" s="32" t="s">
        <v>13</v>
      </c>
      <c r="G1426" s="30" t="s">
        <v>2</v>
      </c>
      <c r="H1426" s="44" t="s">
        <v>21</v>
      </c>
      <c r="I1426" s="52" t="s">
        <v>319</v>
      </c>
      <c r="J1426" s="93" t="s">
        <v>3724</v>
      </c>
      <c r="K1426" s="69"/>
      <c r="L1426" s="38">
        <v>33</v>
      </c>
      <c r="M1426" s="82" t="s">
        <v>530</v>
      </c>
      <c r="N1426" s="33"/>
      <c r="O1426" s="2" t="s">
        <v>3649</v>
      </c>
    </row>
    <row r="1427" spans="1:43" ht="23.25" hidden="1" customHeight="1">
      <c r="A1427" s="28">
        <v>1400</v>
      </c>
      <c r="B1427" s="94" t="str">
        <f t="shared" si="23"/>
        <v>20241BS6006K19.35</v>
      </c>
      <c r="C1427" s="93" t="s">
        <v>3493</v>
      </c>
      <c r="D1427" s="139" t="str">
        <f>VLOOKUP(E1427,[2]KHĐT_HKI_K19!$G$5:$AE$771,25,0)</f>
        <v>BS6006</v>
      </c>
      <c r="E1427" s="57" t="s">
        <v>61</v>
      </c>
      <c r="F1427" s="32" t="s">
        <v>65</v>
      </c>
      <c r="G1427" s="30" t="s">
        <v>0</v>
      </c>
      <c r="H1427" s="27" t="s">
        <v>110</v>
      </c>
      <c r="I1427" s="60" t="s">
        <v>320</v>
      </c>
      <c r="J1427" s="93" t="s">
        <v>3723</v>
      </c>
      <c r="K1427" s="69"/>
      <c r="L1427" s="76">
        <v>35</v>
      </c>
      <c r="M1427" s="41" t="str">
        <f>VLOOKUP(I1427,'[2]Phan ca HK1-2024'!$B$371:$G$555,6,0)</f>
        <v>16/09/2024</v>
      </c>
      <c r="N1427" s="33"/>
      <c r="O1427" s="2" t="s">
        <v>3649</v>
      </c>
    </row>
    <row r="1428" spans="1:43" ht="23.25" hidden="1" customHeight="1">
      <c r="A1428" s="28">
        <v>1401</v>
      </c>
      <c r="B1428" s="94" t="str">
        <f t="shared" si="23"/>
        <v>20241ME6042K19.1</v>
      </c>
      <c r="C1428" s="93" t="s">
        <v>3496</v>
      </c>
      <c r="D1428" s="139" t="str">
        <f>VLOOKUP(E1428,[2]KHĐT_HKI_K19!$G$5:$AE$771,25,0)</f>
        <v>ME6042</v>
      </c>
      <c r="E1428" s="57" t="s">
        <v>17</v>
      </c>
      <c r="F1428" s="32" t="s">
        <v>19</v>
      </c>
      <c r="G1428" s="30" t="s">
        <v>1</v>
      </c>
      <c r="H1428" s="27" t="s">
        <v>454</v>
      </c>
      <c r="I1428" s="52" t="s">
        <v>531</v>
      </c>
      <c r="J1428" s="93" t="s">
        <v>3654</v>
      </c>
      <c r="K1428" s="69"/>
      <c r="L1428" s="38">
        <v>1</v>
      </c>
      <c r="M1428" s="41" t="str">
        <f>VLOOKUP(I1428,'[2]Phan ca HK1-2024'!$B$371:$G$555,6,0)</f>
        <v>16/09/2024</v>
      </c>
      <c r="N1428" s="33"/>
      <c r="O1428" s="2" t="s">
        <v>3649</v>
      </c>
    </row>
    <row r="1429" spans="1:43" ht="23.25" hidden="1" customHeight="1">
      <c r="A1429" s="28">
        <v>1402</v>
      </c>
      <c r="B1429" s="94" t="str">
        <f t="shared" si="23"/>
        <v>20241ME6042K19.2</v>
      </c>
      <c r="C1429" s="93" t="s">
        <v>3499</v>
      </c>
      <c r="D1429" s="139" t="str">
        <f>VLOOKUP(E1429,[2]KHĐT_HKI_K19!$G$5:$AE$771,25,0)</f>
        <v>ME6042</v>
      </c>
      <c r="E1429" s="57" t="s">
        <v>17</v>
      </c>
      <c r="F1429" s="32" t="s">
        <v>18</v>
      </c>
      <c r="G1429" s="30" t="s">
        <v>1</v>
      </c>
      <c r="H1429" s="27" t="s">
        <v>454</v>
      </c>
      <c r="I1429" s="52" t="s">
        <v>532</v>
      </c>
      <c r="J1429" s="93" t="s">
        <v>3655</v>
      </c>
      <c r="K1429" s="69"/>
      <c r="L1429" s="38">
        <v>2</v>
      </c>
      <c r="M1429" s="41" t="str">
        <f>VLOOKUP(I1429,'[2]Phan ca HK1-2024'!$B$371:$G$555,6,0)</f>
        <v>16/09/2024</v>
      </c>
      <c r="N1429" s="33"/>
      <c r="O1429" s="2" t="s">
        <v>3649</v>
      </c>
    </row>
    <row r="1430" spans="1:43" ht="23.25" hidden="1" customHeight="1">
      <c r="A1430" s="28">
        <v>1403</v>
      </c>
      <c r="B1430" s="94" t="str">
        <f t="shared" si="23"/>
        <v>20241ME6042K19.3</v>
      </c>
      <c r="C1430" s="93" t="s">
        <v>3502</v>
      </c>
      <c r="D1430" s="139" t="str">
        <f>VLOOKUP(E1430,[2]KHĐT_HKI_K19!$G$5:$AE$771,25,0)</f>
        <v>ME6042</v>
      </c>
      <c r="E1430" s="57" t="s">
        <v>17</v>
      </c>
      <c r="F1430" s="32" t="s">
        <v>48</v>
      </c>
      <c r="G1430" s="30" t="s">
        <v>1</v>
      </c>
      <c r="H1430" s="44" t="s">
        <v>360</v>
      </c>
      <c r="I1430" s="52" t="s">
        <v>533</v>
      </c>
      <c r="J1430" s="93" t="s">
        <v>3656</v>
      </c>
      <c r="K1430" s="69"/>
      <c r="L1430" s="38">
        <v>3</v>
      </c>
      <c r="M1430" s="41" t="str">
        <f>VLOOKUP(I1430,'[2]Phan ca HK1-2024'!$B$371:$G$555,6,0)</f>
        <v>16/09/2024</v>
      </c>
      <c r="N1430" s="33"/>
      <c r="O1430" s="2" t="s">
        <v>3649</v>
      </c>
    </row>
    <row r="1431" spans="1:43" ht="23.25" hidden="1" customHeight="1">
      <c r="A1431" s="28">
        <v>1404</v>
      </c>
      <c r="B1431" s="94" t="str">
        <f t="shared" si="23"/>
        <v>20241ME6042K19.4</v>
      </c>
      <c r="C1431" s="93" t="s">
        <v>3505</v>
      </c>
      <c r="D1431" s="139" t="str">
        <f>VLOOKUP(E1431,[2]KHĐT_HKI_K19!$G$5:$AE$771,25,0)</f>
        <v>ME6042</v>
      </c>
      <c r="E1431" s="57" t="s">
        <v>17</v>
      </c>
      <c r="F1431" s="32" t="s">
        <v>46</v>
      </c>
      <c r="G1431" s="30" t="s">
        <v>3</v>
      </c>
      <c r="H1431" s="27" t="s">
        <v>43</v>
      </c>
      <c r="I1431" s="52" t="s">
        <v>315</v>
      </c>
      <c r="J1431" s="93" t="s">
        <v>3674</v>
      </c>
      <c r="K1431" s="69"/>
      <c r="L1431" s="38">
        <v>4</v>
      </c>
      <c r="M1431" s="41" t="str">
        <f>VLOOKUP(I1431,'[2]Phan ca HK1-2024'!$B$371:$G$555,6,0)</f>
        <v>16/09/2024</v>
      </c>
      <c r="N1431" s="33"/>
      <c r="O1431" s="2" t="s">
        <v>3649</v>
      </c>
    </row>
    <row r="1432" spans="1:43" ht="23.25" hidden="1" customHeight="1">
      <c r="A1432" s="28">
        <v>1405</v>
      </c>
      <c r="B1432" s="94" t="str">
        <f t="shared" si="23"/>
        <v>20241ME6042K19.5</v>
      </c>
      <c r="C1432" s="445" t="s">
        <v>3508</v>
      </c>
      <c r="D1432" s="139" t="str">
        <f>VLOOKUP(E1432,[2]KHĐT_HKI_K19!$G$5:$AE$771,25,0)</f>
        <v>ME6042</v>
      </c>
      <c r="E1432" s="57" t="s">
        <v>17</v>
      </c>
      <c r="F1432" s="32" t="s">
        <v>46</v>
      </c>
      <c r="G1432" s="30" t="s">
        <v>1</v>
      </c>
      <c r="H1432" s="27" t="s">
        <v>110</v>
      </c>
      <c r="I1432" s="34" t="s">
        <v>572</v>
      </c>
      <c r="J1432" s="33"/>
      <c r="K1432" s="463" t="s">
        <v>3911</v>
      </c>
      <c r="L1432" s="39">
        <v>5</v>
      </c>
      <c r="M1432" s="41" t="str">
        <f>VLOOKUP(I1432,'[2]Phan ca HK1-2024'!$B$371:$G$555,6,0)</f>
        <v>16/09/2024</v>
      </c>
      <c r="N1432" s="81" t="s">
        <v>598</v>
      </c>
      <c r="O1432" s="2" t="s">
        <v>3649</v>
      </c>
    </row>
    <row r="1433" spans="1:43" s="1" customFormat="1" ht="23.25" hidden="1" customHeight="1">
      <c r="A1433" s="28">
        <v>1406</v>
      </c>
      <c r="B1433" s="94" t="str">
        <f t="shared" si="23"/>
        <v>20241ME6042K19.5</v>
      </c>
      <c r="C1433" s="446"/>
      <c r="D1433" s="139" t="str">
        <f>VLOOKUP(E1433,[2]KHĐT_HKI_K19!$G$5:$AE$771,25,0)</f>
        <v>ME6042</v>
      </c>
      <c r="E1433" s="57" t="s">
        <v>17</v>
      </c>
      <c r="F1433" s="32" t="s">
        <v>46</v>
      </c>
      <c r="G1433" s="30" t="s">
        <v>1</v>
      </c>
      <c r="H1433" s="27" t="s">
        <v>110</v>
      </c>
      <c r="I1433" s="60" t="s">
        <v>320</v>
      </c>
      <c r="J1433" s="93" t="s">
        <v>3723</v>
      </c>
      <c r="K1433" s="464"/>
      <c r="L1433" s="39">
        <v>5</v>
      </c>
      <c r="M1433" s="41" t="str">
        <f>VLOOKUP(I1433,'[2]Phan ca HK1-2024'!$B$371:$G$555,6,0)</f>
        <v>16/09/2024</v>
      </c>
      <c r="N1433" s="81" t="s">
        <v>599</v>
      </c>
      <c r="O1433" s="2" t="s">
        <v>3649</v>
      </c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</row>
    <row r="1434" spans="1:43" s="1" customFormat="1" ht="23.25" hidden="1" customHeight="1">
      <c r="A1434" s="28">
        <v>1407</v>
      </c>
      <c r="B1434" s="94" t="str">
        <f t="shared" si="23"/>
        <v>20241ME6042K19.6</v>
      </c>
      <c r="C1434" s="93" t="s">
        <v>3511</v>
      </c>
      <c r="D1434" s="139" t="str">
        <f>VLOOKUP(E1434,[2]KHĐT_HKI_K19!$G$5:$AE$771,25,0)</f>
        <v>ME6042</v>
      </c>
      <c r="E1434" s="57" t="s">
        <v>17</v>
      </c>
      <c r="F1434" s="32" t="s">
        <v>48</v>
      </c>
      <c r="G1434" s="30" t="s">
        <v>1</v>
      </c>
      <c r="H1434" s="27" t="s">
        <v>25</v>
      </c>
      <c r="I1434" s="52" t="s">
        <v>316</v>
      </c>
      <c r="J1434" s="93" t="s">
        <v>3675</v>
      </c>
      <c r="K1434" s="195" t="s">
        <v>3911</v>
      </c>
      <c r="L1434" s="38">
        <v>6</v>
      </c>
      <c r="M1434" s="41" t="str">
        <f>VLOOKUP(I1434,'[2]Phan ca HK1-2024'!$B$371:$G$555,6,0)</f>
        <v>16/09/2024</v>
      </c>
      <c r="N1434" s="33"/>
      <c r="O1434" s="2" t="s">
        <v>3649</v>
      </c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</row>
    <row r="1435" spans="1:43" s="1" customFormat="1" ht="23.25" hidden="1" customHeight="1">
      <c r="A1435" s="28">
        <v>1408</v>
      </c>
      <c r="B1435" s="94" t="str">
        <f t="shared" si="23"/>
        <v>20241ME6042K19.7</v>
      </c>
      <c r="C1435" s="93" t="s">
        <v>3514</v>
      </c>
      <c r="D1435" s="139" t="str">
        <f>VLOOKUP(E1435,[2]KHĐT_HKI_K19!$G$5:$AE$771,25,0)</f>
        <v>ME6042</v>
      </c>
      <c r="E1435" s="57" t="s">
        <v>17</v>
      </c>
      <c r="F1435" s="32" t="s">
        <v>48</v>
      </c>
      <c r="G1435" s="30" t="s">
        <v>1</v>
      </c>
      <c r="H1435" s="44" t="s">
        <v>33</v>
      </c>
      <c r="I1435" s="52" t="s">
        <v>317</v>
      </c>
      <c r="J1435" s="93" t="s">
        <v>3676</v>
      </c>
      <c r="K1435" s="195" t="s">
        <v>3912</v>
      </c>
      <c r="L1435" s="38">
        <v>7</v>
      </c>
      <c r="M1435" s="41" t="str">
        <f>VLOOKUP(I1435,'[2]Phan ca HK1-2024'!$B$371:$G$555,6,0)</f>
        <v>16/09/2024</v>
      </c>
      <c r="N1435" s="33"/>
      <c r="O1435" s="2" t="s">
        <v>3649</v>
      </c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</row>
    <row r="1436" spans="1:43" s="1" customFormat="1" ht="23.25" hidden="1" customHeight="1">
      <c r="A1436" s="28">
        <v>1409</v>
      </c>
      <c r="B1436" s="94" t="str">
        <f t="shared" si="23"/>
        <v>20241ME6042K19.8</v>
      </c>
      <c r="C1436" s="93" t="s">
        <v>3517</v>
      </c>
      <c r="D1436" s="139" t="str">
        <f>VLOOKUP(E1436,[2]KHĐT_HKI_K19!$G$5:$AE$771,25,0)</f>
        <v>ME6042</v>
      </c>
      <c r="E1436" s="57" t="s">
        <v>17</v>
      </c>
      <c r="F1436" s="32" t="s">
        <v>46</v>
      </c>
      <c r="G1436" s="30" t="s">
        <v>1</v>
      </c>
      <c r="H1436" s="44" t="s">
        <v>35</v>
      </c>
      <c r="I1436" s="52" t="s">
        <v>318</v>
      </c>
      <c r="J1436" s="93" t="s">
        <v>3677</v>
      </c>
      <c r="K1436" s="195" t="s">
        <v>3912</v>
      </c>
      <c r="L1436" s="38">
        <v>8</v>
      </c>
      <c r="M1436" s="41" t="str">
        <f>VLOOKUP(I1436,'[2]Phan ca HK1-2024'!$B$371:$G$555,6,0)</f>
        <v>16/09/2024</v>
      </c>
      <c r="N1436" s="33"/>
      <c r="O1436" s="2" t="s">
        <v>3649</v>
      </c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</row>
    <row r="1437" spans="1:43" s="1" customFormat="1" ht="23.25" hidden="1" customHeight="1">
      <c r="A1437" s="28">
        <v>1410</v>
      </c>
      <c r="B1437" s="94" t="str">
        <f t="shared" si="23"/>
        <v>20241ME6042K19.9</v>
      </c>
      <c r="C1437" s="93" t="s">
        <v>3520</v>
      </c>
      <c r="D1437" s="139" t="str">
        <f>VLOOKUP(E1437,[2]KHĐT_HKI_K19!$G$5:$AE$771,25,0)</f>
        <v>ME6042</v>
      </c>
      <c r="E1437" s="57" t="s">
        <v>17</v>
      </c>
      <c r="F1437" s="32" t="s">
        <v>45</v>
      </c>
      <c r="G1437" s="30" t="s">
        <v>1</v>
      </c>
      <c r="H1437" s="44" t="s">
        <v>110</v>
      </c>
      <c r="I1437" s="52" t="s">
        <v>412</v>
      </c>
      <c r="J1437" s="93" t="s">
        <v>3678</v>
      </c>
      <c r="K1437" s="195" t="s">
        <v>3912</v>
      </c>
      <c r="L1437" s="38">
        <v>9</v>
      </c>
      <c r="M1437" s="41" t="str">
        <f>VLOOKUP(I1437,'[2]Phan ca HK1-2024'!$B$371:$G$555,6,0)</f>
        <v>16/09/2024</v>
      </c>
      <c r="N1437" s="33"/>
      <c r="O1437" s="2" t="s">
        <v>3649</v>
      </c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</row>
    <row r="1438" spans="1:43" s="1" customFormat="1" ht="23.25" hidden="1" customHeight="1">
      <c r="A1438" s="28">
        <v>1411</v>
      </c>
      <c r="B1438" s="94" t="str">
        <f t="shared" si="23"/>
        <v>20241ME6042K19.10</v>
      </c>
      <c r="C1438" s="93" t="s">
        <v>3523</v>
      </c>
      <c r="D1438" s="139" t="str">
        <f>VLOOKUP(E1438,[2]KHĐT_HKI_K19!$G$5:$AE$771,25,0)</f>
        <v>ME6042</v>
      </c>
      <c r="E1438" s="57" t="s">
        <v>17</v>
      </c>
      <c r="F1438" s="32" t="s">
        <v>46</v>
      </c>
      <c r="G1438" s="30" t="s">
        <v>0</v>
      </c>
      <c r="H1438" s="44" t="s">
        <v>25</v>
      </c>
      <c r="I1438" s="60" t="s">
        <v>328</v>
      </c>
      <c r="J1438" s="93" t="s">
        <v>3679</v>
      </c>
      <c r="K1438" s="69"/>
      <c r="L1438" s="38">
        <v>10</v>
      </c>
      <c r="M1438" s="41" t="str">
        <f>VLOOKUP(I1438,'[2]Phan ca HK1-2024'!$B$371:$G$555,6,0)</f>
        <v>16/09/2024</v>
      </c>
      <c r="N1438" s="33"/>
      <c r="O1438" s="2" t="s">
        <v>3649</v>
      </c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</row>
    <row r="1439" spans="1:43" s="1" customFormat="1" ht="23.25" hidden="1" customHeight="1">
      <c r="A1439" s="28">
        <v>1412</v>
      </c>
      <c r="B1439" s="94" t="str">
        <f t="shared" si="23"/>
        <v>20241ME6042K19.11</v>
      </c>
      <c r="C1439" s="93" t="s">
        <v>3526</v>
      </c>
      <c r="D1439" s="139" t="str">
        <f>VLOOKUP(E1439,[2]KHĐT_HKI_K19!$G$5:$AE$771,25,0)</f>
        <v>ME6042</v>
      </c>
      <c r="E1439" s="57" t="s">
        <v>17</v>
      </c>
      <c r="F1439" s="32" t="s">
        <v>19</v>
      </c>
      <c r="G1439" s="30" t="s">
        <v>4</v>
      </c>
      <c r="H1439" s="27" t="s">
        <v>22</v>
      </c>
      <c r="I1439" s="52" t="s">
        <v>309</v>
      </c>
      <c r="J1439" s="93" t="s">
        <v>3681</v>
      </c>
      <c r="K1439" s="69"/>
      <c r="L1439" s="38">
        <v>11</v>
      </c>
      <c r="M1439" s="41" t="str">
        <f>VLOOKUP(I1439,'[2]Phan ca HK1-2024'!$B$371:$G$555,6,0)</f>
        <v>16/09/2024</v>
      </c>
      <c r="N1439" s="33"/>
      <c r="O1439" s="2" t="s">
        <v>3649</v>
      </c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</row>
    <row r="1440" spans="1:43" s="1" customFormat="1" ht="23.25" hidden="1" customHeight="1">
      <c r="A1440" s="28">
        <v>1413</v>
      </c>
      <c r="B1440" s="94" t="str">
        <f t="shared" si="23"/>
        <v>20241ME6042K19.12</v>
      </c>
      <c r="C1440" s="93" t="s">
        <v>3529</v>
      </c>
      <c r="D1440" s="139" t="str">
        <f>VLOOKUP(E1440,[2]KHĐT_HKI_K19!$G$5:$AE$771,25,0)</f>
        <v>ME6042</v>
      </c>
      <c r="E1440" s="57" t="s">
        <v>17</v>
      </c>
      <c r="F1440" s="32" t="s">
        <v>48</v>
      </c>
      <c r="G1440" s="30" t="s">
        <v>4</v>
      </c>
      <c r="H1440" s="27" t="s">
        <v>22</v>
      </c>
      <c r="I1440" s="52" t="s">
        <v>310</v>
      </c>
      <c r="J1440" s="93" t="s">
        <v>3680</v>
      </c>
      <c r="K1440" s="69"/>
      <c r="L1440" s="38">
        <v>12</v>
      </c>
      <c r="M1440" s="41" t="str">
        <f>VLOOKUP(I1440,'[2]Phan ca HK1-2024'!$B$371:$G$555,6,0)</f>
        <v>16/09/2024</v>
      </c>
      <c r="N1440" s="33"/>
      <c r="O1440" s="2" t="s">
        <v>3649</v>
      </c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</row>
    <row r="1441" spans="1:43" s="1" customFormat="1" ht="23.25" hidden="1" customHeight="1">
      <c r="A1441" s="28">
        <v>1414</v>
      </c>
      <c r="B1441" s="94" t="str">
        <f t="shared" si="23"/>
        <v>20241ME6042K19.13</v>
      </c>
      <c r="C1441" s="93" t="s">
        <v>3532</v>
      </c>
      <c r="D1441" s="139" t="str">
        <f>VLOOKUP(E1441,[2]KHĐT_HKI_K19!$G$5:$AE$771,25,0)</f>
        <v>ME6042</v>
      </c>
      <c r="E1441" s="57" t="s">
        <v>17</v>
      </c>
      <c r="F1441" s="32" t="s">
        <v>46</v>
      </c>
      <c r="G1441" s="30" t="s">
        <v>4</v>
      </c>
      <c r="H1441" s="44" t="s">
        <v>23</v>
      </c>
      <c r="I1441" s="52" t="s">
        <v>311</v>
      </c>
      <c r="J1441" s="93" t="s">
        <v>3682</v>
      </c>
      <c r="K1441" s="69"/>
      <c r="L1441" s="38">
        <v>13</v>
      </c>
      <c r="M1441" s="41" t="str">
        <f>VLOOKUP(I1441,'[2]Phan ca HK1-2024'!$B$371:$G$555,6,0)</f>
        <v>16/09/2024</v>
      </c>
      <c r="N1441" s="33"/>
      <c r="O1441" s="2" t="s">
        <v>3649</v>
      </c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</row>
    <row r="1442" spans="1:43" s="1" customFormat="1" ht="23.25" hidden="1" customHeight="1">
      <c r="A1442" s="28">
        <v>1415</v>
      </c>
      <c r="B1442" s="94" t="str">
        <f t="shared" si="23"/>
        <v>20241ME6042K19.14</v>
      </c>
      <c r="C1442" s="93" t="s">
        <v>3535</v>
      </c>
      <c r="D1442" s="139" t="str">
        <f>VLOOKUP(E1442,[2]KHĐT_HKI_K19!$G$5:$AE$771,25,0)</f>
        <v>ME6042</v>
      </c>
      <c r="E1442" s="57" t="s">
        <v>17</v>
      </c>
      <c r="F1442" s="32" t="s">
        <v>18</v>
      </c>
      <c r="G1442" s="30" t="s">
        <v>4</v>
      </c>
      <c r="H1442" s="44" t="s">
        <v>23</v>
      </c>
      <c r="I1442" s="52" t="s">
        <v>312</v>
      </c>
      <c r="J1442" s="93" t="s">
        <v>3683</v>
      </c>
      <c r="K1442" s="69"/>
      <c r="L1442" s="38">
        <v>14</v>
      </c>
      <c r="M1442" s="41" t="str">
        <f>VLOOKUP(I1442,'[2]Phan ca HK1-2024'!$B$371:$G$555,6,0)</f>
        <v>16/09/2024</v>
      </c>
      <c r="N1442" s="33"/>
      <c r="O1442" s="2" t="s">
        <v>3649</v>
      </c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</row>
    <row r="1443" spans="1:43" s="1" customFormat="1" ht="23.25" hidden="1" customHeight="1">
      <c r="A1443" s="28">
        <v>1416</v>
      </c>
      <c r="B1443" s="94" t="str">
        <f t="shared" si="23"/>
        <v>20241ME6042K19.15</v>
      </c>
      <c r="C1443" s="93" t="s">
        <v>3538</v>
      </c>
      <c r="D1443" s="139" t="str">
        <f>VLOOKUP(E1443,[2]KHĐT_HKI_K19!$G$5:$AE$771,25,0)</f>
        <v>ME6042</v>
      </c>
      <c r="E1443" s="57" t="s">
        <v>17</v>
      </c>
      <c r="F1443" s="32" t="s">
        <v>19</v>
      </c>
      <c r="G1443" s="30" t="s">
        <v>3</v>
      </c>
      <c r="H1443" s="27" t="s">
        <v>23</v>
      </c>
      <c r="I1443" s="52" t="s">
        <v>313</v>
      </c>
      <c r="J1443" s="93" t="s">
        <v>3684</v>
      </c>
      <c r="K1443" s="69"/>
      <c r="L1443" s="38">
        <v>15</v>
      </c>
      <c r="M1443" s="41" t="str">
        <f>VLOOKUP(I1443,'[2]Phan ca HK1-2024'!$B$371:$G$555,6,0)</f>
        <v>16/09/2024</v>
      </c>
      <c r="N1443" s="33"/>
      <c r="O1443" s="2" t="s">
        <v>3649</v>
      </c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</row>
    <row r="1444" spans="1:43" s="1" customFormat="1" ht="23.25" hidden="1" customHeight="1">
      <c r="A1444" s="28">
        <v>1417</v>
      </c>
      <c r="B1444" s="94" t="str">
        <f t="shared" si="23"/>
        <v>20241ME6042K19.16</v>
      </c>
      <c r="C1444" s="93" t="s">
        <v>3541</v>
      </c>
      <c r="D1444" s="139" t="str">
        <f>VLOOKUP(E1444,[2]KHĐT_HKI_K19!$G$5:$AE$771,25,0)</f>
        <v>ME6042</v>
      </c>
      <c r="E1444" s="57" t="s">
        <v>17</v>
      </c>
      <c r="F1444" s="32" t="s">
        <v>18</v>
      </c>
      <c r="G1444" s="30" t="s">
        <v>3</v>
      </c>
      <c r="H1444" s="27" t="s">
        <v>23</v>
      </c>
      <c r="I1444" s="52" t="s">
        <v>314</v>
      </c>
      <c r="J1444" s="93" t="s">
        <v>3685</v>
      </c>
      <c r="K1444" s="69"/>
      <c r="L1444" s="38">
        <v>16</v>
      </c>
      <c r="M1444" s="41" t="str">
        <f>VLOOKUP(I1444,'[2]Phan ca HK1-2024'!$B$371:$G$555,6,0)</f>
        <v>16/09/2024</v>
      </c>
      <c r="N1444" s="33"/>
      <c r="O1444" s="2" t="s">
        <v>3649</v>
      </c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</row>
    <row r="1445" spans="1:43" s="1" customFormat="1" ht="23.25" hidden="1" customHeight="1">
      <c r="A1445" s="28">
        <v>1418</v>
      </c>
      <c r="B1445" s="94" t="str">
        <f t="shared" si="23"/>
        <v>20241ME6042K19.17</v>
      </c>
      <c r="C1445" s="93" t="s">
        <v>3544</v>
      </c>
      <c r="D1445" s="139" t="str">
        <f>VLOOKUP(E1445,[2]KHĐT_HKI_K19!$G$5:$AE$771,25,0)</f>
        <v>ME6042</v>
      </c>
      <c r="E1445" s="57" t="s">
        <v>17</v>
      </c>
      <c r="F1445" s="32" t="s">
        <v>48</v>
      </c>
      <c r="G1445" s="30" t="s">
        <v>3</v>
      </c>
      <c r="H1445" s="27" t="s">
        <v>29</v>
      </c>
      <c r="I1445" s="52" t="s">
        <v>153</v>
      </c>
      <c r="J1445" s="93" t="s">
        <v>3686</v>
      </c>
      <c r="K1445" s="69"/>
      <c r="L1445" s="38">
        <v>17</v>
      </c>
      <c r="M1445" s="41" t="str">
        <f>VLOOKUP(I1445,'[2]Phan ca HK1-2024'!$B$371:$G$555,6,0)</f>
        <v>16/09/2024</v>
      </c>
      <c r="N1445" s="33"/>
      <c r="O1445" s="2" t="s">
        <v>3649</v>
      </c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</row>
    <row r="1446" spans="1:43" s="1" customFormat="1" ht="23.25" hidden="1" customHeight="1">
      <c r="A1446" s="28">
        <v>1419</v>
      </c>
      <c r="B1446" s="94" t="str">
        <f t="shared" si="23"/>
        <v>20241ME6042K19.18</v>
      </c>
      <c r="C1446" s="93" t="s">
        <v>3547</v>
      </c>
      <c r="D1446" s="139" t="str">
        <f>VLOOKUP(E1446,[2]KHĐT_HKI_K19!$G$5:$AE$771,25,0)</f>
        <v>ME6042</v>
      </c>
      <c r="E1446" s="57" t="s">
        <v>17</v>
      </c>
      <c r="F1446" s="32" t="s">
        <v>48</v>
      </c>
      <c r="G1446" s="30" t="s">
        <v>5</v>
      </c>
      <c r="H1446" s="27" t="s">
        <v>63</v>
      </c>
      <c r="I1446" s="52" t="s">
        <v>321</v>
      </c>
      <c r="J1446" s="93" t="s">
        <v>3688</v>
      </c>
      <c r="K1446" s="69"/>
      <c r="L1446" s="38">
        <v>18</v>
      </c>
      <c r="M1446" s="41" t="str">
        <f>VLOOKUP(I1446,'[2]Phan ca HK1-2024'!$B$371:$G$555,6,0)</f>
        <v>16/09/2024</v>
      </c>
      <c r="N1446" s="33"/>
      <c r="O1446" s="2" t="s">
        <v>3649</v>
      </c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</row>
    <row r="1447" spans="1:43" s="1" customFormat="1" ht="23.25" hidden="1" customHeight="1">
      <c r="A1447" s="28">
        <v>1420</v>
      </c>
      <c r="B1447" s="94" t="str">
        <f t="shared" si="23"/>
        <v>20241ME6042K19.19</v>
      </c>
      <c r="C1447" s="455" t="s">
        <v>3550</v>
      </c>
      <c r="D1447" s="139" t="str">
        <f>VLOOKUP(E1447,[2]KHĐT_HKI_K19!$G$5:$AE$771,25,0)</f>
        <v>ME6042</v>
      </c>
      <c r="E1447" s="57" t="s">
        <v>17</v>
      </c>
      <c r="F1447" s="32" t="s">
        <v>48</v>
      </c>
      <c r="G1447" s="30" t="s">
        <v>3</v>
      </c>
      <c r="H1447" s="44" t="s">
        <v>37</v>
      </c>
      <c r="I1447" s="52" t="s">
        <v>322</v>
      </c>
      <c r="J1447" s="134" t="s">
        <v>3689</v>
      </c>
      <c r="K1447" s="81" t="s">
        <v>3911</v>
      </c>
      <c r="L1447" s="39">
        <v>19</v>
      </c>
      <c r="M1447" s="41" t="str">
        <f>VLOOKUP(I1447,'[2]Phan ca HK1-2024'!$B$371:$G$555,6,0)</f>
        <v>16/09/2024</v>
      </c>
      <c r="N1447" s="33"/>
      <c r="O1447" s="2" t="s">
        <v>3649</v>
      </c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</row>
    <row r="1448" spans="1:43" s="1" customFormat="1" ht="23.25" hidden="1" customHeight="1">
      <c r="A1448" s="28">
        <v>1421</v>
      </c>
      <c r="B1448" s="94" t="str">
        <f t="shared" si="23"/>
        <v>20241ME6042K19.19</v>
      </c>
      <c r="C1448" s="456"/>
      <c r="D1448" s="139" t="str">
        <f>VLOOKUP(E1448,[2]KHĐT_HKI_K19!$G$5:$AE$771,25,0)</f>
        <v>ME6042</v>
      </c>
      <c r="E1448" s="57" t="s">
        <v>17</v>
      </c>
      <c r="F1448" s="32" t="s">
        <v>46</v>
      </c>
      <c r="G1448" s="30" t="s">
        <v>5</v>
      </c>
      <c r="H1448" s="44" t="s">
        <v>63</v>
      </c>
      <c r="I1448" s="34" t="s">
        <v>409</v>
      </c>
      <c r="J1448" s="33"/>
      <c r="K1448" s="69"/>
      <c r="L1448" s="39">
        <v>19</v>
      </c>
      <c r="M1448" s="41" t="str">
        <f>VLOOKUP(I1448,'[2]Phan ca HK1-2024'!$B$371:$G$555,6,0)</f>
        <v>16/09/2024</v>
      </c>
      <c r="N1448" s="54" t="s">
        <v>574</v>
      </c>
      <c r="O1448" s="2" t="s">
        <v>3649</v>
      </c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</row>
    <row r="1449" spans="1:43" ht="23.25" hidden="1" customHeight="1">
      <c r="A1449" s="28">
        <v>1422</v>
      </c>
      <c r="B1449" s="94" t="str">
        <f t="shared" si="23"/>
        <v>20241ME6042K19.20</v>
      </c>
      <c r="C1449" s="134" t="s">
        <v>3553</v>
      </c>
      <c r="D1449" s="139" t="str">
        <f>VLOOKUP(E1449,[2]KHĐT_HKI_K19!$G$5:$AE$771,25,0)</f>
        <v>ME6042</v>
      </c>
      <c r="E1449" s="57" t="s">
        <v>17</v>
      </c>
      <c r="F1449" s="32" t="s">
        <v>48</v>
      </c>
      <c r="G1449" s="30" t="s">
        <v>0</v>
      </c>
      <c r="H1449" s="44" t="s">
        <v>63</v>
      </c>
      <c r="I1449" s="52" t="s">
        <v>323</v>
      </c>
      <c r="J1449" s="134" t="s">
        <v>3687</v>
      </c>
      <c r="K1449" s="69"/>
      <c r="L1449" s="38">
        <v>20</v>
      </c>
      <c r="M1449" s="41" t="str">
        <f>VLOOKUP(I1449,'[2]Phan ca HK1-2024'!$B$371:$G$555,6,0)</f>
        <v>16/09/2024</v>
      </c>
      <c r="N1449" s="24"/>
      <c r="O1449" s="2" t="s">
        <v>3649</v>
      </c>
      <c r="AQ1449" s="3"/>
    </row>
    <row r="1450" spans="1:43" ht="23.25" hidden="1" customHeight="1">
      <c r="A1450" s="28">
        <v>1423</v>
      </c>
      <c r="B1450" s="94" t="str">
        <f t="shared" si="23"/>
        <v>20241ME6042K19.21</v>
      </c>
      <c r="C1450" s="134" t="s">
        <v>3556</v>
      </c>
      <c r="D1450" s="139" t="str">
        <f>VLOOKUP(E1450,[2]KHĐT_HKI_K19!$G$5:$AE$771,25,0)</f>
        <v>ME6042</v>
      </c>
      <c r="E1450" s="57" t="s">
        <v>17</v>
      </c>
      <c r="F1450" s="32" t="s">
        <v>45</v>
      </c>
      <c r="G1450" s="30" t="s">
        <v>0</v>
      </c>
      <c r="H1450" s="44" t="s">
        <v>28</v>
      </c>
      <c r="I1450" s="52" t="s">
        <v>324</v>
      </c>
      <c r="J1450" s="134" t="s">
        <v>3690</v>
      </c>
      <c r="K1450" s="69"/>
      <c r="L1450" s="38">
        <v>21</v>
      </c>
      <c r="M1450" s="41" t="str">
        <f>VLOOKUP(I1450,'[2]Phan ca HK1-2024'!$B$371:$G$555,6,0)</f>
        <v>16/09/2024</v>
      </c>
      <c r="N1450" s="24"/>
      <c r="O1450" s="2" t="s">
        <v>3649</v>
      </c>
      <c r="AQ1450" s="3"/>
    </row>
    <row r="1451" spans="1:43" ht="23.25" hidden="1" customHeight="1">
      <c r="A1451" s="28">
        <v>1424</v>
      </c>
      <c r="B1451" s="94" t="str">
        <f t="shared" si="23"/>
        <v>20241ME6042K19.22</v>
      </c>
      <c r="C1451" s="134" t="s">
        <v>3559</v>
      </c>
      <c r="D1451" s="139" t="str">
        <f>VLOOKUP(E1451,[2]KHĐT_HKI_K19!$G$5:$AE$771,25,0)</f>
        <v>ME6042</v>
      </c>
      <c r="E1451" s="57" t="s">
        <v>17</v>
      </c>
      <c r="F1451" s="32" t="s">
        <v>18</v>
      </c>
      <c r="G1451" s="30" t="s">
        <v>5</v>
      </c>
      <c r="H1451" s="27" t="s">
        <v>33</v>
      </c>
      <c r="I1451" s="52" t="s">
        <v>325</v>
      </c>
      <c r="J1451" s="134" t="s">
        <v>3691</v>
      </c>
      <c r="K1451" s="69"/>
      <c r="L1451" s="38">
        <v>22</v>
      </c>
      <c r="M1451" s="41" t="str">
        <f>VLOOKUP(I1451,'[2]Phan ca HK1-2024'!$B$371:$G$555,6,0)</f>
        <v>16/09/2024</v>
      </c>
      <c r="N1451" s="33"/>
      <c r="O1451" s="2" t="s">
        <v>3649</v>
      </c>
    </row>
    <row r="1452" spans="1:43" ht="23.25" hidden="1" customHeight="1">
      <c r="A1452" s="28">
        <v>1425</v>
      </c>
      <c r="B1452" s="94" t="str">
        <f t="shared" si="23"/>
        <v>20241ME6042K19.23</v>
      </c>
      <c r="C1452" s="134" t="s">
        <v>3562</v>
      </c>
      <c r="D1452" s="139" t="str">
        <f>VLOOKUP(E1452,[2]KHĐT_HKI_K19!$G$5:$AE$771,25,0)</f>
        <v>ME6042</v>
      </c>
      <c r="E1452" s="57" t="s">
        <v>17</v>
      </c>
      <c r="F1452" s="32" t="s">
        <v>19</v>
      </c>
      <c r="G1452" s="30" t="s">
        <v>5</v>
      </c>
      <c r="H1452" s="27" t="s">
        <v>33</v>
      </c>
      <c r="I1452" s="52" t="s">
        <v>326</v>
      </c>
      <c r="J1452" s="134" t="s">
        <v>3692</v>
      </c>
      <c r="K1452" s="69"/>
      <c r="L1452" s="38">
        <v>23</v>
      </c>
      <c r="M1452" s="41" t="str">
        <f>VLOOKUP(I1452,'[2]Phan ca HK1-2024'!$B$371:$G$555,6,0)</f>
        <v>16/09/2024</v>
      </c>
      <c r="N1452" s="33"/>
      <c r="O1452" s="2" t="s">
        <v>3649</v>
      </c>
    </row>
    <row r="1453" spans="1:43" ht="23.25" hidden="1" customHeight="1">
      <c r="A1453" s="28">
        <v>1426</v>
      </c>
      <c r="B1453" s="94" t="str">
        <f t="shared" si="23"/>
        <v>20241ME6042K19.24</v>
      </c>
      <c r="C1453" s="134" t="s">
        <v>3565</v>
      </c>
      <c r="D1453" s="139" t="str">
        <f>VLOOKUP(E1453,[2]KHĐT_HKI_K19!$G$5:$AE$771,25,0)</f>
        <v>ME6042</v>
      </c>
      <c r="E1453" s="57" t="s">
        <v>17</v>
      </c>
      <c r="F1453" s="32" t="s">
        <v>47</v>
      </c>
      <c r="G1453" s="30" t="s">
        <v>3</v>
      </c>
      <c r="H1453" s="44" t="s">
        <v>37</v>
      </c>
      <c r="I1453" s="52" t="s">
        <v>327</v>
      </c>
      <c r="J1453" s="134" t="s">
        <v>3693</v>
      </c>
      <c r="K1453" s="81"/>
      <c r="L1453" s="38">
        <v>24</v>
      </c>
      <c r="M1453" s="41" t="str">
        <f>VLOOKUP(I1453,'[2]Phan ca HK1-2024'!$B$371:$G$555,6,0)</f>
        <v>16/09/2024</v>
      </c>
      <c r="N1453" s="33"/>
      <c r="O1453" s="2" t="s">
        <v>3649</v>
      </c>
    </row>
    <row r="1454" spans="1:43" ht="23.25" hidden="1" customHeight="1">
      <c r="A1454" s="28">
        <v>1427</v>
      </c>
      <c r="B1454" s="94" t="str">
        <f t="shared" si="23"/>
        <v>20241ME6042K19.25</v>
      </c>
      <c r="C1454" s="134" t="s">
        <v>3568</v>
      </c>
      <c r="D1454" s="139" t="str">
        <f>VLOOKUP(E1454,[2]KHĐT_HKI_K19!$G$5:$AE$771,25,0)</f>
        <v>ME6042</v>
      </c>
      <c r="E1454" s="57" t="s">
        <v>17</v>
      </c>
      <c r="F1454" s="32" t="s">
        <v>18</v>
      </c>
      <c r="G1454" s="30" t="s">
        <v>3</v>
      </c>
      <c r="H1454" s="44" t="s">
        <v>37</v>
      </c>
      <c r="I1454" s="52" t="s">
        <v>413</v>
      </c>
      <c r="J1454" s="134" t="s">
        <v>3694</v>
      </c>
      <c r="K1454" s="81"/>
      <c r="L1454" s="38">
        <v>25</v>
      </c>
      <c r="M1454" s="41" t="str">
        <f>VLOOKUP(I1454,'[2]Phan ca HK1-2024'!$B$371:$G$555,6,0)</f>
        <v>16/09/2024</v>
      </c>
      <c r="N1454" s="100" t="s">
        <v>3912</v>
      </c>
      <c r="O1454" s="2" t="s">
        <v>3649</v>
      </c>
    </row>
    <row r="1455" spans="1:43" ht="23.25" hidden="1" customHeight="1">
      <c r="A1455" s="28">
        <v>1428</v>
      </c>
      <c r="B1455" s="94" t="str">
        <f t="shared" si="23"/>
        <v>20241ME6042K19.26</v>
      </c>
      <c r="C1455" s="134" t="s">
        <v>3571</v>
      </c>
      <c r="D1455" s="139" t="str">
        <f>VLOOKUP(E1455,[2]KHĐT_HKI_K19!$G$5:$AE$771,25,0)</f>
        <v>ME6042</v>
      </c>
      <c r="E1455" s="57" t="s">
        <v>17</v>
      </c>
      <c r="F1455" s="32" t="s">
        <v>47</v>
      </c>
      <c r="G1455" s="30" t="s">
        <v>1</v>
      </c>
      <c r="H1455" s="27" t="s">
        <v>172</v>
      </c>
      <c r="I1455" s="52" t="s">
        <v>144</v>
      </c>
      <c r="J1455" s="134" t="s">
        <v>3725</v>
      </c>
      <c r="K1455" s="195" t="s">
        <v>3911</v>
      </c>
      <c r="L1455" s="38">
        <v>26</v>
      </c>
      <c r="M1455" s="41" t="str">
        <f>VLOOKUP(I1455,'[2]Phan ca HK1-2024'!$B$371:$G$555,6,0)</f>
        <v>16/09/2024</v>
      </c>
      <c r="N1455" s="33"/>
      <c r="O1455" s="2" t="s">
        <v>3649</v>
      </c>
    </row>
    <row r="1456" spans="1:43" ht="23.25" hidden="1" customHeight="1">
      <c r="A1456" s="28">
        <v>1429</v>
      </c>
      <c r="B1456" s="94" t="str">
        <f t="shared" si="23"/>
        <v>20241ME6042K19.27</v>
      </c>
      <c r="C1456" s="93" t="s">
        <v>3574</v>
      </c>
      <c r="D1456" s="139" t="str">
        <f>VLOOKUP(E1456,[2]KHĐT_HKI_K19!$G$5:$AE$771,25,0)</f>
        <v>ME6042</v>
      </c>
      <c r="E1456" s="57" t="s">
        <v>17</v>
      </c>
      <c r="F1456" s="32" t="s">
        <v>18</v>
      </c>
      <c r="G1456" s="30" t="s">
        <v>1</v>
      </c>
      <c r="H1456" s="27" t="s">
        <v>172</v>
      </c>
      <c r="I1456" s="52" t="s">
        <v>319</v>
      </c>
      <c r="J1456" s="93" t="s">
        <v>3724</v>
      </c>
      <c r="K1456" s="195" t="s">
        <v>3911</v>
      </c>
      <c r="L1456" s="38">
        <v>27</v>
      </c>
      <c r="M1456" s="41" t="str">
        <f>VLOOKUP(I1456,'[2]Phan ca HK1-2024'!$B$371:$G$555,6,0)</f>
        <v>16/09/2024</v>
      </c>
      <c r="N1456" s="33"/>
      <c r="O1456" s="2" t="s">
        <v>3649</v>
      </c>
    </row>
    <row r="1457" spans="1:15" ht="23.25" hidden="1" customHeight="1">
      <c r="A1457" s="28">
        <v>1430</v>
      </c>
      <c r="B1457" s="94" t="str">
        <f t="shared" si="23"/>
        <v>20241GF6063K19.1</v>
      </c>
      <c r="C1457" s="134" t="s">
        <v>3577</v>
      </c>
      <c r="D1457" s="139" t="str">
        <f>VLOOKUP(E1457,[2]KHĐT_HKI_K19!$G$5:$AE$771,25,0)</f>
        <v>GF6063</v>
      </c>
      <c r="E1457" s="57" t="s">
        <v>122</v>
      </c>
      <c r="F1457" s="32" t="s">
        <v>125</v>
      </c>
      <c r="G1457" s="30" t="s">
        <v>2</v>
      </c>
      <c r="H1457" s="44" t="s">
        <v>124</v>
      </c>
      <c r="I1457" s="52" t="s">
        <v>531</v>
      </c>
      <c r="J1457" s="93" t="s">
        <v>3654</v>
      </c>
      <c r="K1457" s="69"/>
      <c r="L1457" s="38">
        <v>1</v>
      </c>
      <c r="M1457" s="41" t="str">
        <f>VLOOKUP(I1457,'[2]Phan ca HK1-2024'!$B$371:$G$555,6,0)</f>
        <v>16/09/2024</v>
      </c>
      <c r="N1457" s="33"/>
      <c r="O1457" s="2" t="s">
        <v>3649</v>
      </c>
    </row>
    <row r="1458" spans="1:15" ht="23.25" hidden="1" customHeight="1">
      <c r="A1458" s="28">
        <v>1431</v>
      </c>
      <c r="B1458" s="94" t="str">
        <f t="shared" si="23"/>
        <v>20241GF6063K19.2</v>
      </c>
      <c r="C1458" s="134" t="s">
        <v>3580</v>
      </c>
      <c r="D1458" s="139" t="str">
        <f>VLOOKUP(E1458,[2]KHĐT_HKI_K19!$G$5:$AE$771,25,0)</f>
        <v>GF6063</v>
      </c>
      <c r="E1458" s="57" t="s">
        <v>122</v>
      </c>
      <c r="F1458" s="32" t="s">
        <v>125</v>
      </c>
      <c r="G1458" s="30" t="s">
        <v>2</v>
      </c>
      <c r="H1458" s="44" t="s">
        <v>124</v>
      </c>
      <c r="I1458" s="52" t="s">
        <v>531</v>
      </c>
      <c r="J1458" s="93" t="s">
        <v>3654</v>
      </c>
      <c r="K1458" s="69"/>
      <c r="L1458" s="38">
        <v>2</v>
      </c>
      <c r="M1458" s="41" t="str">
        <f>VLOOKUP(I1458,'[2]Phan ca HK1-2024'!$B$371:$G$555,6,0)</f>
        <v>16/09/2024</v>
      </c>
      <c r="N1458" s="33"/>
      <c r="O1458" s="2" t="s">
        <v>3649</v>
      </c>
    </row>
    <row r="1459" spans="1:15" ht="23.25" hidden="1" customHeight="1">
      <c r="A1459" s="28">
        <v>1432</v>
      </c>
      <c r="B1459" s="94" t="str">
        <f t="shared" si="23"/>
        <v>20241GF6063K19.3</v>
      </c>
      <c r="C1459" s="134" t="s">
        <v>3583</v>
      </c>
      <c r="D1459" s="139" t="str">
        <f>VLOOKUP(E1459,[2]KHĐT_HKI_K19!$G$5:$AE$771,25,0)</f>
        <v>GF6063</v>
      </c>
      <c r="E1459" s="57" t="s">
        <v>122</v>
      </c>
      <c r="F1459" s="32" t="s">
        <v>125</v>
      </c>
      <c r="G1459" s="30" t="s">
        <v>1</v>
      </c>
      <c r="H1459" s="44" t="s">
        <v>124</v>
      </c>
      <c r="I1459" s="52" t="s">
        <v>531</v>
      </c>
      <c r="J1459" s="93" t="s">
        <v>3654</v>
      </c>
      <c r="K1459" s="69"/>
      <c r="L1459" s="38">
        <v>3</v>
      </c>
      <c r="M1459" s="41" t="str">
        <f>VLOOKUP(I1459,'[2]Phan ca HK1-2024'!$B$371:$G$555,6,0)</f>
        <v>16/09/2024</v>
      </c>
      <c r="N1459" s="33"/>
      <c r="O1459" s="2" t="s">
        <v>3649</v>
      </c>
    </row>
    <row r="1460" spans="1:15" ht="23.25" hidden="1" customHeight="1">
      <c r="A1460" s="28">
        <v>1433</v>
      </c>
      <c r="B1460" s="94" t="str">
        <f t="shared" si="23"/>
        <v>20241GF6063K19.4</v>
      </c>
      <c r="C1460" s="134" t="s">
        <v>3809</v>
      </c>
      <c r="D1460" s="139" t="str">
        <f>VLOOKUP(E1460,[2]KHĐT_HKI_K19!$G$5:$AE$771,25,0)</f>
        <v>GF6063</v>
      </c>
      <c r="E1460" s="57" t="s">
        <v>122</v>
      </c>
      <c r="F1460" s="32" t="s">
        <v>123</v>
      </c>
      <c r="G1460" s="30" t="s">
        <v>3</v>
      </c>
      <c r="H1460" s="44" t="s">
        <v>124</v>
      </c>
      <c r="I1460" s="52" t="s">
        <v>532</v>
      </c>
      <c r="J1460" s="93" t="s">
        <v>3655</v>
      </c>
      <c r="K1460" s="69"/>
      <c r="L1460" s="38">
        <v>4</v>
      </c>
      <c r="M1460" s="41" t="str">
        <f>VLOOKUP(I1460,'[2]Phan ca HK1-2024'!$B$371:$G$555,6,0)</f>
        <v>16/09/2024</v>
      </c>
      <c r="N1460" s="33"/>
      <c r="O1460" s="2" t="s">
        <v>3649</v>
      </c>
    </row>
    <row r="1461" spans="1:15" ht="23.25" hidden="1" customHeight="1">
      <c r="A1461" s="28">
        <v>1434</v>
      </c>
      <c r="B1461" s="94" t="str">
        <f t="shared" si="23"/>
        <v>20241GF6063K19.5</v>
      </c>
      <c r="C1461" s="134" t="s">
        <v>3810</v>
      </c>
      <c r="D1461" s="139" t="str">
        <f>VLOOKUP(E1461,[2]KHĐT_HKI_K19!$G$5:$AE$771,25,0)</f>
        <v>GF6063</v>
      </c>
      <c r="E1461" s="57" t="s">
        <v>122</v>
      </c>
      <c r="F1461" s="32" t="s">
        <v>123</v>
      </c>
      <c r="G1461" s="30" t="s">
        <v>3</v>
      </c>
      <c r="H1461" s="44" t="s">
        <v>124</v>
      </c>
      <c r="I1461" s="52" t="s">
        <v>532</v>
      </c>
      <c r="J1461" s="93" t="s">
        <v>3655</v>
      </c>
      <c r="K1461" s="69"/>
      <c r="L1461" s="38">
        <v>5</v>
      </c>
      <c r="M1461" s="41" t="str">
        <f>VLOOKUP(I1461,'[2]Phan ca HK1-2024'!$B$371:$G$555,6,0)</f>
        <v>16/09/2024</v>
      </c>
      <c r="N1461" s="33"/>
      <c r="O1461" s="2" t="s">
        <v>3649</v>
      </c>
    </row>
    <row r="1462" spans="1:15" ht="23.25" hidden="1" customHeight="1">
      <c r="A1462" s="28">
        <v>1435</v>
      </c>
      <c r="B1462" s="94" t="str">
        <f t="shared" si="23"/>
        <v>20241GF6063K19.6</v>
      </c>
      <c r="C1462" s="134" t="s">
        <v>3811</v>
      </c>
      <c r="D1462" s="139" t="str">
        <f>VLOOKUP(E1462,[2]KHĐT_HKI_K19!$G$5:$AE$771,25,0)</f>
        <v>GF6063</v>
      </c>
      <c r="E1462" s="57" t="s">
        <v>122</v>
      </c>
      <c r="F1462" s="32" t="s">
        <v>123</v>
      </c>
      <c r="G1462" s="30" t="s">
        <v>3</v>
      </c>
      <c r="H1462" s="44" t="s">
        <v>124</v>
      </c>
      <c r="I1462" s="52" t="s">
        <v>532</v>
      </c>
      <c r="J1462" s="93" t="s">
        <v>3655</v>
      </c>
      <c r="K1462" s="69"/>
      <c r="L1462" s="38">
        <v>6</v>
      </c>
      <c r="M1462" s="41" t="str">
        <f>VLOOKUP(I1462,'[2]Phan ca HK1-2024'!$B$371:$G$555,6,0)</f>
        <v>16/09/2024</v>
      </c>
      <c r="N1462" s="33"/>
      <c r="O1462" s="2" t="s">
        <v>3649</v>
      </c>
    </row>
    <row r="1463" spans="1:15" ht="23.25" hidden="1" customHeight="1">
      <c r="A1463" s="28">
        <v>1436</v>
      </c>
      <c r="B1463" s="94" t="str">
        <f t="shared" si="23"/>
        <v>20241GF6063K19.7</v>
      </c>
      <c r="C1463" s="134" t="s">
        <v>3812</v>
      </c>
      <c r="D1463" s="139" t="str">
        <f>VLOOKUP(E1463,[2]KHĐT_HKI_K19!$G$5:$AE$771,25,0)</f>
        <v>GF6063</v>
      </c>
      <c r="E1463" s="57" t="s">
        <v>122</v>
      </c>
      <c r="F1463" s="32" t="s">
        <v>125</v>
      </c>
      <c r="G1463" s="30" t="s">
        <v>0</v>
      </c>
      <c r="H1463" s="44" t="s">
        <v>124</v>
      </c>
      <c r="I1463" s="52" t="s">
        <v>533</v>
      </c>
      <c r="J1463" s="93" t="s">
        <v>3656</v>
      </c>
      <c r="K1463" s="69"/>
      <c r="L1463" s="76">
        <v>7</v>
      </c>
      <c r="M1463" s="41" t="str">
        <f>VLOOKUP(I1463,'[2]Phan ca HK1-2024'!$B$371:$G$555,6,0)</f>
        <v>16/09/2024</v>
      </c>
      <c r="N1463" s="24"/>
      <c r="O1463" s="2" t="s">
        <v>3649</v>
      </c>
    </row>
    <row r="1464" spans="1:15" ht="23.25" hidden="1" customHeight="1">
      <c r="A1464" s="28">
        <v>1437</v>
      </c>
      <c r="B1464" s="94" t="str">
        <f t="shared" si="23"/>
        <v>20241GF6063K19.8</v>
      </c>
      <c r="C1464" s="134" t="s">
        <v>3813</v>
      </c>
      <c r="D1464" s="139" t="str">
        <f>VLOOKUP(E1464,[2]KHĐT_HKI_K19!$G$5:$AE$771,25,0)</f>
        <v>GF6063</v>
      </c>
      <c r="E1464" s="57" t="s">
        <v>122</v>
      </c>
      <c r="F1464" s="32" t="s">
        <v>125</v>
      </c>
      <c r="G1464" s="30" t="s">
        <v>0</v>
      </c>
      <c r="H1464" s="44" t="s">
        <v>124</v>
      </c>
      <c r="I1464" s="52" t="s">
        <v>533</v>
      </c>
      <c r="J1464" s="93" t="s">
        <v>3656</v>
      </c>
      <c r="K1464" s="69"/>
      <c r="L1464" s="76">
        <v>8</v>
      </c>
      <c r="M1464" s="41" t="str">
        <f>VLOOKUP(I1464,'[2]Phan ca HK1-2024'!$B$371:$G$555,6,0)</f>
        <v>16/09/2024</v>
      </c>
      <c r="N1464" s="24"/>
      <c r="O1464" s="2" t="s">
        <v>3649</v>
      </c>
    </row>
    <row r="1465" spans="1:15" ht="23.25" hidden="1" customHeight="1">
      <c r="A1465" s="28">
        <v>1438</v>
      </c>
      <c r="B1465" s="94" t="str">
        <f t="shared" si="23"/>
        <v>20241GF6063K19.9</v>
      </c>
      <c r="C1465" s="134" t="s">
        <v>3814</v>
      </c>
      <c r="D1465" s="139" t="str">
        <f>VLOOKUP(E1465,[2]KHĐT_HKI_K19!$G$5:$AE$771,25,0)</f>
        <v>GF6063</v>
      </c>
      <c r="E1465" s="57" t="s">
        <v>122</v>
      </c>
      <c r="F1465" s="32" t="s">
        <v>125</v>
      </c>
      <c r="G1465" s="30" t="s">
        <v>2</v>
      </c>
      <c r="H1465" s="44" t="s">
        <v>124</v>
      </c>
      <c r="I1465" s="52" t="s">
        <v>533</v>
      </c>
      <c r="J1465" s="93" t="s">
        <v>3656</v>
      </c>
      <c r="K1465" s="69"/>
      <c r="L1465" s="76">
        <v>9</v>
      </c>
      <c r="M1465" s="41" t="str">
        <f>VLOOKUP(I1465,'[2]Phan ca HK1-2024'!$B$371:$G$555,6,0)</f>
        <v>16/09/2024</v>
      </c>
      <c r="N1465" s="24"/>
      <c r="O1465" s="2" t="s">
        <v>3649</v>
      </c>
    </row>
  </sheetData>
  <autoFilter ref="A5:N1465" xr:uid="{35FD47E7-6391-4CB3-8FF0-5587F52DAB5F}">
    <filterColumn colId="8">
      <filters>
        <filter val="Quản trị kinh doanh 1"/>
        <filter val="Quản trị kinh doanh 2"/>
        <filter val="Quản trị kinh doanh 3"/>
        <filter val="Quản trị kinh doanh 4"/>
        <filter val="Quản trị kinh doanh 5"/>
      </filters>
    </filterColumn>
  </autoFilter>
  <mergeCells count="120">
    <mergeCell ref="J6:J7"/>
    <mergeCell ref="C6:C7"/>
    <mergeCell ref="C8:C9"/>
    <mergeCell ref="J8:J9"/>
    <mergeCell ref="C18:C19"/>
    <mergeCell ref="J18:J19"/>
    <mergeCell ref="K1432:K1433"/>
    <mergeCell ref="C191:C192"/>
    <mergeCell ref="A1:N1"/>
    <mergeCell ref="C3:E3"/>
    <mergeCell ref="K3:M3"/>
    <mergeCell ref="C24:C25"/>
    <mergeCell ref="C29:C30"/>
    <mergeCell ref="C94:C96"/>
    <mergeCell ref="C97:C98"/>
    <mergeCell ref="C137:C138"/>
    <mergeCell ref="C150:C151"/>
    <mergeCell ref="C182:C183"/>
    <mergeCell ref="C614:C615"/>
    <mergeCell ref="C214:C215"/>
    <mergeCell ref="C234:C235"/>
    <mergeCell ref="C241:C242"/>
    <mergeCell ref="C269:C270"/>
    <mergeCell ref="C285:C286"/>
    <mergeCell ref="C296:C297"/>
    <mergeCell ref="C299:C300"/>
    <mergeCell ref="C309:C310"/>
    <mergeCell ref="C355:C356"/>
    <mergeCell ref="C551:C552"/>
    <mergeCell ref="C574:C575"/>
    <mergeCell ref="K1309:K1310"/>
    <mergeCell ref="C624:C625"/>
    <mergeCell ref="C638:C639"/>
    <mergeCell ref="C666:C667"/>
    <mergeCell ref="C676:C677"/>
    <mergeCell ref="C1292:C1293"/>
    <mergeCell ref="C1298:C1299"/>
    <mergeCell ref="C1300:C1301"/>
    <mergeCell ref="C1302:C1303"/>
    <mergeCell ref="C1304:C1306"/>
    <mergeCell ref="C1307:C1308"/>
    <mergeCell ref="C1309:C1310"/>
    <mergeCell ref="J1292:J1293"/>
    <mergeCell ref="J1298:J1299"/>
    <mergeCell ref="J1300:J1301"/>
    <mergeCell ref="J1302:J1303"/>
    <mergeCell ref="J1304:J1306"/>
    <mergeCell ref="J1307:J1308"/>
    <mergeCell ref="J1309:J1310"/>
    <mergeCell ref="C1288:C1289"/>
    <mergeCell ref="J1288:J1289"/>
    <mergeCell ref="K1335:K1337"/>
    <mergeCell ref="C1311:C1312"/>
    <mergeCell ref="K1311:K1312"/>
    <mergeCell ref="C1314:C1315"/>
    <mergeCell ref="C1316:C1318"/>
    <mergeCell ref="C1319:C1320"/>
    <mergeCell ref="C1321:C1322"/>
    <mergeCell ref="J1316:J1318"/>
    <mergeCell ref="J1319:J1320"/>
    <mergeCell ref="J1321:J1322"/>
    <mergeCell ref="J1323:J1325"/>
    <mergeCell ref="J1326:J1327"/>
    <mergeCell ref="J1328:J1329"/>
    <mergeCell ref="J1330:J1331"/>
    <mergeCell ref="J1335:J1337"/>
    <mergeCell ref="J1311:J1312"/>
    <mergeCell ref="J1314:J1315"/>
    <mergeCell ref="C1332:C1334"/>
    <mergeCell ref="J1332:J1334"/>
    <mergeCell ref="K1376:K1377"/>
    <mergeCell ref="C1378:C1380"/>
    <mergeCell ref="C1381:C1382"/>
    <mergeCell ref="C1383:C1384"/>
    <mergeCell ref="C1351:C1352"/>
    <mergeCell ref="C1353:C1354"/>
    <mergeCell ref="C1355:C1356"/>
    <mergeCell ref="C1357:C1358"/>
    <mergeCell ref="K1357:K1358"/>
    <mergeCell ref="C1361:C1362"/>
    <mergeCell ref="J1361:J1362"/>
    <mergeCell ref="J1363:J1364"/>
    <mergeCell ref="J1376:J1377"/>
    <mergeCell ref="J1378:J1380"/>
    <mergeCell ref="J1381:J1382"/>
    <mergeCell ref="J1383:J1384"/>
    <mergeCell ref="K1374:K1375"/>
    <mergeCell ref="C1374:C1375"/>
    <mergeCell ref="J1374:J1375"/>
    <mergeCell ref="C1385:C1386"/>
    <mergeCell ref="C1387:C1389"/>
    <mergeCell ref="C1432:C1433"/>
    <mergeCell ref="C1447:C1448"/>
    <mergeCell ref="C1363:C1364"/>
    <mergeCell ref="C1349:C1350"/>
    <mergeCell ref="C1323:C1325"/>
    <mergeCell ref="C1326:C1327"/>
    <mergeCell ref="C1328:C1329"/>
    <mergeCell ref="C1330:C1331"/>
    <mergeCell ref="C1335:C1337"/>
    <mergeCell ref="C1338:C1339"/>
    <mergeCell ref="C1340:C1342"/>
    <mergeCell ref="C1343:C1344"/>
    <mergeCell ref="C1345:C1346"/>
    <mergeCell ref="C1347:C1348"/>
    <mergeCell ref="C1376:C1377"/>
    <mergeCell ref="C1369:C1370"/>
    <mergeCell ref="J1385:J1386"/>
    <mergeCell ref="J1387:J1389"/>
    <mergeCell ref="J1349:J1350"/>
    <mergeCell ref="J1351:J1352"/>
    <mergeCell ref="J1353:J1354"/>
    <mergeCell ref="J1355:J1356"/>
    <mergeCell ref="J1357:J1358"/>
    <mergeCell ref="J1338:J1339"/>
    <mergeCell ref="J1340:J1342"/>
    <mergeCell ref="J1343:J1344"/>
    <mergeCell ref="J1345:J1346"/>
    <mergeCell ref="J1347:J1348"/>
    <mergeCell ref="J1369:J1370"/>
  </mergeCells>
  <conditionalFormatting sqref="D6:D1451 M6:M1465 H10:H13 H24:H25">
    <cfRule type="cellIs" dxfId="89" priority="94" stopIfTrue="1" operator="equal">
      <formula>"CT"</formula>
    </cfRule>
    <cfRule type="cellIs" dxfId="88" priority="95" stopIfTrue="1" operator="equal">
      <formula>"Thi"</formula>
    </cfRule>
    <cfRule type="cellIs" dxfId="87" priority="96" stopIfTrue="1" operator="equal">
      <formula>"LT"</formula>
    </cfRule>
  </conditionalFormatting>
  <conditionalFormatting sqref="D1453:D1465">
    <cfRule type="cellIs" dxfId="86" priority="97" stopIfTrue="1" operator="equal">
      <formula>"CT"</formula>
    </cfRule>
    <cfRule type="cellIs" dxfId="85" priority="98" stopIfTrue="1" operator="equal">
      <formula>"Thi"</formula>
    </cfRule>
    <cfRule type="cellIs" dxfId="84" priority="99" stopIfTrue="1" operator="equal">
      <formula>"LT"</formula>
    </cfRule>
  </conditionalFormatting>
  <conditionalFormatting sqref="H17">
    <cfRule type="cellIs" dxfId="83" priority="85" stopIfTrue="1" operator="equal">
      <formula>"CT"</formula>
    </cfRule>
    <cfRule type="cellIs" dxfId="82" priority="86" stopIfTrue="1" operator="equal">
      <formula>"Thi"</formula>
    </cfRule>
    <cfRule type="cellIs" dxfId="81" priority="87" stopIfTrue="1" operator="equal">
      <formula>"LT"</formula>
    </cfRule>
  </conditionalFormatting>
  <conditionalFormatting sqref="H22 H39 H42:H49 H54:H55 H57:H62 H67:H68 H70:H73 H79 H82 H91 H96 H125:H128 H135:H137 H139:H142 H153 H155 H163 H167:H1331 H1338 H1343:H1344 H1347 H1379 H1393 H1403 H1406 H1410:H1417 H1427 H1438 H1441">
    <cfRule type="cellIs" dxfId="80" priority="89" stopIfTrue="1" operator="equal">
      <formula>"Thi"</formula>
    </cfRule>
    <cfRule type="cellIs" dxfId="79" priority="90" stopIfTrue="1" operator="equal">
      <formula>"LT"</formula>
    </cfRule>
  </conditionalFormatting>
  <conditionalFormatting sqref="H31:H36">
    <cfRule type="cellIs" dxfId="78" priority="67" stopIfTrue="1" operator="equal">
      <formula>"CT"</formula>
    </cfRule>
    <cfRule type="cellIs" dxfId="77" priority="68" stopIfTrue="1" operator="equal">
      <formula>"Thi"</formula>
    </cfRule>
    <cfRule type="cellIs" dxfId="76" priority="69" stopIfTrue="1" operator="equal">
      <formula>"LT"</formula>
    </cfRule>
  </conditionalFormatting>
  <conditionalFormatting sqref="H167:H1331 H22 H39 H42:H49 H54:H55 H57:H62 H67:H68 H70:H73 H79 H82 H91 H96 H125:H128 H135:H137 H139:H142 H153 H155 H163 H1338 H1343:H1344 H1347 H1379 H1393 H1403 H1406 H1410:H1417 H1427 H1438 H1441">
    <cfRule type="cellIs" dxfId="75" priority="88" stopIfTrue="1" operator="equal">
      <formula>"CT"</formula>
    </cfRule>
  </conditionalFormatting>
  <conditionalFormatting sqref="H178:H179">
    <cfRule type="cellIs" dxfId="74" priority="40" stopIfTrue="1" operator="equal">
      <formula>"CT"</formula>
    </cfRule>
    <cfRule type="cellIs" dxfId="73" priority="41" stopIfTrue="1" operator="equal">
      <formula>"Thi"</formula>
    </cfRule>
    <cfRule type="cellIs" dxfId="72" priority="42" stopIfTrue="1" operator="equal">
      <formula>"LT"</formula>
    </cfRule>
  </conditionalFormatting>
  <conditionalFormatting sqref="H192">
    <cfRule type="cellIs" dxfId="71" priority="64" stopIfTrue="1" operator="equal">
      <formula>"CT"</formula>
    </cfRule>
    <cfRule type="cellIs" dxfId="70" priority="65" stopIfTrue="1" operator="equal">
      <formula>"Thi"</formula>
    </cfRule>
    <cfRule type="cellIs" dxfId="69" priority="66" stopIfTrue="1" operator="equal">
      <formula>"LT"</formula>
    </cfRule>
  </conditionalFormatting>
  <conditionalFormatting sqref="H271">
    <cfRule type="cellIs" dxfId="68" priority="13" stopIfTrue="1" operator="equal">
      <formula>"CT"</formula>
    </cfRule>
    <cfRule type="cellIs" dxfId="67" priority="14" stopIfTrue="1" operator="equal">
      <formula>"Thi"</formula>
    </cfRule>
    <cfRule type="cellIs" dxfId="66" priority="15" stopIfTrue="1" operator="equal">
      <formula>"LT"</formula>
    </cfRule>
  </conditionalFormatting>
  <conditionalFormatting sqref="H303:H309">
    <cfRule type="cellIs" dxfId="65" priority="58" stopIfTrue="1" operator="equal">
      <formula>"CT"</formula>
    </cfRule>
    <cfRule type="cellIs" dxfId="64" priority="59" stopIfTrue="1" operator="equal">
      <formula>"Thi"</formula>
    </cfRule>
    <cfRule type="cellIs" dxfId="63" priority="60" stopIfTrue="1" operator="equal">
      <formula>"LT"</formula>
    </cfRule>
  </conditionalFormatting>
  <conditionalFormatting sqref="H377:H388">
    <cfRule type="cellIs" dxfId="62" priority="43" stopIfTrue="1" operator="equal">
      <formula>"CT"</formula>
    </cfRule>
    <cfRule type="cellIs" dxfId="61" priority="44" stopIfTrue="1" operator="equal">
      <formula>"Thi"</formula>
    </cfRule>
    <cfRule type="cellIs" dxfId="60" priority="45" stopIfTrue="1" operator="equal">
      <formula>"LT"</formula>
    </cfRule>
  </conditionalFormatting>
  <conditionalFormatting sqref="H508:H509 H511">
    <cfRule type="cellIs" dxfId="59" priority="82" stopIfTrue="1" operator="equal">
      <formula>"CT"</formula>
    </cfRule>
    <cfRule type="cellIs" dxfId="58" priority="83" stopIfTrue="1" operator="equal">
      <formula>"Thi"</formula>
    </cfRule>
    <cfRule type="cellIs" dxfId="57" priority="84" stopIfTrue="1" operator="equal">
      <formula>"LT"</formula>
    </cfRule>
  </conditionalFormatting>
  <conditionalFormatting sqref="H518">
    <cfRule type="cellIs" dxfId="56" priority="4" stopIfTrue="1" operator="equal">
      <formula>"CT"</formula>
    </cfRule>
    <cfRule type="cellIs" dxfId="55" priority="5" stopIfTrue="1" operator="equal">
      <formula>"Thi"</formula>
    </cfRule>
    <cfRule type="cellIs" dxfId="54" priority="6" stopIfTrue="1" operator="equal">
      <formula>"LT"</formula>
    </cfRule>
  </conditionalFormatting>
  <conditionalFormatting sqref="H547">
    <cfRule type="cellIs" dxfId="53" priority="16" stopIfTrue="1" operator="equal">
      <formula>"CT"</formula>
    </cfRule>
    <cfRule type="cellIs" dxfId="52" priority="17" stopIfTrue="1" operator="equal">
      <formula>"Thi"</formula>
    </cfRule>
    <cfRule type="cellIs" dxfId="51" priority="18" stopIfTrue="1" operator="equal">
      <formula>"LT"</formula>
    </cfRule>
  </conditionalFormatting>
  <conditionalFormatting sqref="H549:H552">
    <cfRule type="cellIs" dxfId="50" priority="22" stopIfTrue="1" operator="equal">
      <formula>"CT"</formula>
    </cfRule>
    <cfRule type="cellIs" dxfId="49" priority="23" stopIfTrue="1" operator="equal">
      <formula>"Thi"</formula>
    </cfRule>
    <cfRule type="cellIs" dxfId="48" priority="24" stopIfTrue="1" operator="equal">
      <formula>"LT"</formula>
    </cfRule>
  </conditionalFormatting>
  <conditionalFormatting sqref="H558">
    <cfRule type="cellIs" dxfId="47" priority="28" stopIfTrue="1" operator="equal">
      <formula>"CT"</formula>
    </cfRule>
    <cfRule type="cellIs" dxfId="46" priority="29" stopIfTrue="1" operator="equal">
      <formula>"Thi"</formula>
    </cfRule>
    <cfRule type="cellIs" dxfId="45" priority="30" stopIfTrue="1" operator="equal">
      <formula>"LT"</formula>
    </cfRule>
  </conditionalFormatting>
  <conditionalFormatting sqref="H614">
    <cfRule type="cellIs" dxfId="44" priority="19" stopIfTrue="1" operator="equal">
      <formula>"CT"</formula>
    </cfRule>
    <cfRule type="cellIs" dxfId="43" priority="20" stopIfTrue="1" operator="equal">
      <formula>"Thi"</formula>
    </cfRule>
    <cfRule type="cellIs" dxfId="42" priority="21" stopIfTrue="1" operator="equal">
      <formula>"LT"</formula>
    </cfRule>
  </conditionalFormatting>
  <conditionalFormatting sqref="H674">
    <cfRule type="cellIs" dxfId="41" priority="76" stopIfTrue="1" operator="equal">
      <formula>"CT"</formula>
    </cfRule>
    <cfRule type="cellIs" dxfId="40" priority="77" stopIfTrue="1" operator="equal">
      <formula>"Thi"</formula>
    </cfRule>
    <cfRule type="cellIs" dxfId="39" priority="78" stopIfTrue="1" operator="equal">
      <formula>"LT"</formula>
    </cfRule>
  </conditionalFormatting>
  <conditionalFormatting sqref="H676:H679">
    <cfRule type="cellIs" dxfId="38" priority="55" stopIfTrue="1" operator="equal">
      <formula>"CT"</formula>
    </cfRule>
    <cfRule type="cellIs" dxfId="37" priority="56" stopIfTrue="1" operator="equal">
      <formula>"Thi"</formula>
    </cfRule>
    <cfRule type="cellIs" dxfId="36" priority="57" stopIfTrue="1" operator="equal">
      <formula>"LT"</formula>
    </cfRule>
  </conditionalFormatting>
  <conditionalFormatting sqref="H684:H686">
    <cfRule type="cellIs" dxfId="35" priority="73" stopIfTrue="1" operator="equal">
      <formula>"CT"</formula>
    </cfRule>
    <cfRule type="cellIs" dxfId="34" priority="74" stopIfTrue="1" operator="equal">
      <formula>"Thi"</formula>
    </cfRule>
    <cfRule type="cellIs" dxfId="33" priority="75" stopIfTrue="1" operator="equal">
      <formula>"LT"</formula>
    </cfRule>
  </conditionalFormatting>
  <conditionalFormatting sqref="H690">
    <cfRule type="cellIs" dxfId="32" priority="34" stopIfTrue="1" operator="equal">
      <formula>"CT"</formula>
    </cfRule>
    <cfRule type="cellIs" dxfId="31" priority="35" stopIfTrue="1" operator="equal">
      <formula>"Thi"</formula>
    </cfRule>
    <cfRule type="cellIs" dxfId="30" priority="36" stopIfTrue="1" operator="equal">
      <formula>"LT"</formula>
    </cfRule>
  </conditionalFormatting>
  <conditionalFormatting sqref="H1065 H1070:H1083">
    <cfRule type="cellIs" dxfId="29" priority="70" stopIfTrue="1" operator="equal">
      <formula>"CT"</formula>
    </cfRule>
    <cfRule type="cellIs" dxfId="28" priority="71" stopIfTrue="1" operator="equal">
      <formula>"Thi"</formula>
    </cfRule>
    <cfRule type="cellIs" dxfId="27" priority="72" stopIfTrue="1" operator="equal">
      <formula>"LT"</formula>
    </cfRule>
  </conditionalFormatting>
  <conditionalFormatting sqref="H1116:H1119">
    <cfRule type="cellIs" dxfId="26" priority="37" stopIfTrue="1" operator="equal">
      <formula>"CT"</formula>
    </cfRule>
    <cfRule type="cellIs" dxfId="25" priority="38" stopIfTrue="1" operator="equal">
      <formula>"Thi"</formula>
    </cfRule>
    <cfRule type="cellIs" dxfId="24" priority="39" stopIfTrue="1" operator="equal">
      <formula>"LT"</formula>
    </cfRule>
  </conditionalFormatting>
  <conditionalFormatting sqref="H1212:H1223">
    <cfRule type="cellIs" dxfId="23" priority="46" stopIfTrue="1" operator="equal">
      <formula>"CT"</formula>
    </cfRule>
    <cfRule type="cellIs" dxfId="22" priority="47" stopIfTrue="1" operator="equal">
      <formula>"Thi"</formula>
    </cfRule>
    <cfRule type="cellIs" dxfId="21" priority="48" stopIfTrue="1" operator="equal">
      <formula>"LT"</formula>
    </cfRule>
  </conditionalFormatting>
  <conditionalFormatting sqref="H1323:H1328">
    <cfRule type="cellIs" dxfId="20" priority="52" stopIfTrue="1" operator="equal">
      <formula>"CT"</formula>
    </cfRule>
    <cfRule type="cellIs" dxfId="19" priority="53" stopIfTrue="1" operator="equal">
      <formula>"Thi"</formula>
    </cfRule>
    <cfRule type="cellIs" dxfId="18" priority="54" stopIfTrue="1" operator="equal">
      <formula>"LT"</formula>
    </cfRule>
  </conditionalFormatting>
  <conditionalFormatting sqref="H1429:H1436">
    <cfRule type="cellIs" dxfId="17" priority="61" stopIfTrue="1" operator="equal">
      <formula>"CT"</formula>
    </cfRule>
    <cfRule type="cellIs" dxfId="16" priority="62" stopIfTrue="1" operator="equal">
      <formula>"Thi"</formula>
    </cfRule>
    <cfRule type="cellIs" dxfId="15" priority="63" stopIfTrue="1" operator="equal">
      <formula>"LT"</formula>
    </cfRule>
  </conditionalFormatting>
  <conditionalFormatting sqref="H1447">
    <cfRule type="cellIs" dxfId="14" priority="10" stopIfTrue="1" operator="equal">
      <formula>"CT"</formula>
    </cfRule>
    <cfRule type="cellIs" dxfId="13" priority="11" stopIfTrue="1" operator="equal">
      <formula>"Thi"</formula>
    </cfRule>
    <cfRule type="cellIs" dxfId="12" priority="12" stopIfTrue="1" operator="equal">
      <formula>"LT"</formula>
    </cfRule>
  </conditionalFormatting>
  <conditionalFormatting sqref="H1450:H1465">
    <cfRule type="cellIs" dxfId="11" priority="7" stopIfTrue="1" operator="equal">
      <formula>"CT"</formula>
    </cfRule>
    <cfRule type="cellIs" dxfId="10" priority="8" stopIfTrue="1" operator="equal">
      <formula>"Thi"</formula>
    </cfRule>
    <cfRule type="cellIs" dxfId="9" priority="9" stopIfTrue="1" operator="equal">
      <formula>"LT"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A460A-63F0-4D13-9AD2-A9A9FF8DAF60}">
  <dimension ref="A1:M128"/>
  <sheetViews>
    <sheetView topLeftCell="A91" zoomScale="130" zoomScaleNormal="130" workbookViewId="0">
      <selection activeCell="E94" sqref="E94"/>
    </sheetView>
  </sheetViews>
  <sheetFormatPr defaultColWidth="11.28515625" defaultRowHeight="15.75"/>
  <cols>
    <col min="1" max="1" width="4.85546875" style="169" customWidth="1"/>
    <col min="2" max="2" width="28.28515625" style="147" customWidth="1"/>
    <col min="3" max="3" width="18.42578125" style="147" customWidth="1"/>
    <col min="4" max="5" width="9" style="147" customWidth="1"/>
    <col min="6" max="6" width="9.85546875" style="147" customWidth="1"/>
    <col min="7" max="7" width="14.5703125" style="147" customWidth="1"/>
    <col min="8" max="10" width="11.28515625" style="147" hidden="1" customWidth="1"/>
    <col min="11" max="16384" width="11.28515625" style="147"/>
  </cols>
  <sheetData>
    <row r="1" spans="1:10">
      <c r="A1" s="166" t="s">
        <v>3815</v>
      </c>
    </row>
    <row r="2" spans="1:10" ht="63">
      <c r="A2" s="167" t="s">
        <v>525</v>
      </c>
      <c r="B2" s="148" t="s">
        <v>3816</v>
      </c>
      <c r="C2" s="148" t="s">
        <v>3817</v>
      </c>
      <c r="D2" s="148" t="s">
        <v>3818</v>
      </c>
      <c r="E2" s="148" t="s">
        <v>3819</v>
      </c>
      <c r="F2" s="148" t="s">
        <v>3820</v>
      </c>
      <c r="G2" s="148" t="s">
        <v>410</v>
      </c>
      <c r="H2" s="149" t="s">
        <v>3821</v>
      </c>
      <c r="I2" s="149" t="s">
        <v>3822</v>
      </c>
      <c r="J2" s="150"/>
    </row>
    <row r="3" spans="1:10" ht="19.5" customHeight="1">
      <c r="A3" s="168">
        <v>1</v>
      </c>
      <c r="B3" s="152" t="s">
        <v>3823</v>
      </c>
      <c r="C3" s="153" t="s">
        <v>3659</v>
      </c>
      <c r="D3" s="153">
        <f>VLOOKUP(B3,'[3]TK nhap hoc'!$D$3:$F$54,3,0)</f>
        <v>45</v>
      </c>
      <c r="E3" s="153">
        <f>VLOOKUP(C3,'[3]DS lop'!$C$3:$D$127,2,0)</f>
        <v>43</v>
      </c>
      <c r="F3" s="153">
        <v>60</v>
      </c>
      <c r="G3" s="153"/>
      <c r="H3" s="154">
        <f>E3</f>
        <v>43</v>
      </c>
      <c r="I3" s="154">
        <f>D3-H3</f>
        <v>2</v>
      </c>
      <c r="J3" s="150"/>
    </row>
    <row r="4" spans="1:10" ht="19.5" customHeight="1">
      <c r="A4" s="168">
        <v>2</v>
      </c>
      <c r="B4" s="155" t="s">
        <v>3824</v>
      </c>
      <c r="C4" s="156" t="s">
        <v>3654</v>
      </c>
      <c r="D4" s="156">
        <f>VLOOKUP(B4,'[3]TK nhap hoc'!$D$3:$F$54,3,0)</f>
        <v>202</v>
      </c>
      <c r="E4" s="156">
        <f>VLOOKUP(C4,'[3]DS lop'!$C$3:$D$127,2,0)</f>
        <v>61</v>
      </c>
      <c r="F4" s="156">
        <v>70</v>
      </c>
      <c r="G4" s="156"/>
      <c r="H4" s="157">
        <f>SUM(E4:E6)</f>
        <v>183</v>
      </c>
      <c r="I4" s="157">
        <f>D4-H4</f>
        <v>19</v>
      </c>
      <c r="J4" s="150">
        <f>I4/3</f>
        <v>6.333333333333333</v>
      </c>
    </row>
    <row r="5" spans="1:10" ht="19.5" customHeight="1">
      <c r="A5" s="168">
        <v>3</v>
      </c>
      <c r="B5" s="158" t="s">
        <v>3824</v>
      </c>
      <c r="C5" s="151" t="s">
        <v>3655</v>
      </c>
      <c r="D5" s="151">
        <f>VLOOKUP(B5,'[3]TK nhap hoc'!$D$3:$F$54,3,0)</f>
        <v>202</v>
      </c>
      <c r="E5" s="151">
        <f>VLOOKUP(C5,'[3]DS lop'!$C$3:$D$127,2,0)</f>
        <v>60</v>
      </c>
      <c r="F5" s="151">
        <v>70</v>
      </c>
      <c r="G5" s="151"/>
      <c r="H5" s="150"/>
      <c r="I5" s="150"/>
      <c r="J5" s="150"/>
    </row>
    <row r="6" spans="1:10" ht="19.5" customHeight="1">
      <c r="A6" s="168">
        <v>4</v>
      </c>
      <c r="B6" s="158" t="s">
        <v>3824</v>
      </c>
      <c r="C6" s="151" t="s">
        <v>3656</v>
      </c>
      <c r="D6" s="151">
        <f>VLOOKUP(B6,'[3]TK nhap hoc'!$D$3:$F$54,3,0)</f>
        <v>202</v>
      </c>
      <c r="E6" s="151">
        <f>VLOOKUP(C6,'[3]DS lop'!$C$3:$D$127,2,0)</f>
        <v>62</v>
      </c>
      <c r="F6" s="151">
        <v>70</v>
      </c>
      <c r="G6" s="151"/>
      <c r="H6" s="150"/>
      <c r="I6" s="150"/>
      <c r="J6" s="150"/>
    </row>
    <row r="7" spans="1:10" ht="19.5" customHeight="1">
      <c r="A7" s="168">
        <v>5</v>
      </c>
      <c r="B7" s="152" t="s">
        <v>3825</v>
      </c>
      <c r="C7" s="153" t="s">
        <v>3760</v>
      </c>
      <c r="D7" s="153">
        <f>VLOOKUP(B7,'[3]TK nhap hoc'!$D$3:$F$54,3,0)</f>
        <v>62</v>
      </c>
      <c r="E7" s="153">
        <f>VLOOKUP(C7,'[3]DS lop'!$C$3:$D$127,2,0)</f>
        <v>61</v>
      </c>
      <c r="F7" s="153">
        <v>65</v>
      </c>
      <c r="G7" s="153"/>
      <c r="H7" s="154">
        <f>E7</f>
        <v>61</v>
      </c>
      <c r="I7" s="154">
        <f>D7-H7</f>
        <v>1</v>
      </c>
      <c r="J7" s="150"/>
    </row>
    <row r="8" spans="1:10" ht="19.5" customHeight="1">
      <c r="A8" s="168">
        <v>6</v>
      </c>
      <c r="B8" s="155" t="s">
        <v>3826</v>
      </c>
      <c r="C8" s="156" t="s">
        <v>3674</v>
      </c>
      <c r="D8" s="156">
        <f>VLOOKUP(B8,'[3]TK nhap hoc'!$D$3:$F$54,3,0)</f>
        <v>312</v>
      </c>
      <c r="E8" s="156">
        <f>VLOOKUP(C8,'[3]DS lop'!$C$3:$D$127,2,0)</f>
        <v>62</v>
      </c>
      <c r="F8" s="156">
        <v>65</v>
      </c>
      <c r="G8" s="159" t="s">
        <v>3827</v>
      </c>
      <c r="H8" s="157">
        <f>SUM(E8:E12)</f>
        <v>310</v>
      </c>
      <c r="I8" s="157">
        <f>D8-H8</f>
        <v>2</v>
      </c>
      <c r="J8" s="150">
        <f>I8/5</f>
        <v>0.4</v>
      </c>
    </row>
    <row r="9" spans="1:10" ht="19.5" customHeight="1">
      <c r="A9" s="168">
        <v>7</v>
      </c>
      <c r="B9" s="160" t="s">
        <v>3826</v>
      </c>
      <c r="C9" s="151" t="s">
        <v>3675</v>
      </c>
      <c r="D9" s="151">
        <f>VLOOKUP(B9,'[3]TK nhap hoc'!$D$3:$F$54,3,0)</f>
        <v>312</v>
      </c>
      <c r="E9" s="151">
        <f>VLOOKUP(C9,'[3]DS lop'!$C$3:$D$127,2,0)</f>
        <v>62</v>
      </c>
      <c r="F9" s="151">
        <v>65</v>
      </c>
      <c r="G9" s="151"/>
      <c r="H9" s="150"/>
      <c r="I9" s="150"/>
      <c r="J9" s="150"/>
    </row>
    <row r="10" spans="1:10" ht="19.5" customHeight="1">
      <c r="A10" s="168">
        <v>8</v>
      </c>
      <c r="B10" s="160" t="s">
        <v>3826</v>
      </c>
      <c r="C10" s="151" t="s">
        <v>3676</v>
      </c>
      <c r="D10" s="151">
        <f>VLOOKUP(B10,'[3]TK nhap hoc'!$D$3:$F$54,3,0)</f>
        <v>312</v>
      </c>
      <c r="E10" s="151">
        <f>VLOOKUP(C10,'[3]DS lop'!$C$3:$D$127,2,0)</f>
        <v>62</v>
      </c>
      <c r="F10" s="151">
        <v>65</v>
      </c>
      <c r="G10" s="151"/>
      <c r="H10" s="150"/>
      <c r="I10" s="150"/>
      <c r="J10" s="150"/>
    </row>
    <row r="11" spans="1:10" ht="19.5" customHeight="1">
      <c r="A11" s="168">
        <v>9</v>
      </c>
      <c r="B11" s="160" t="s">
        <v>3826</v>
      </c>
      <c r="C11" s="151" t="s">
        <v>3677</v>
      </c>
      <c r="D11" s="151">
        <f>VLOOKUP(B11,'[3]TK nhap hoc'!$D$3:$F$54,3,0)</f>
        <v>312</v>
      </c>
      <c r="E11" s="151">
        <f>VLOOKUP(C11,'[3]DS lop'!$C$3:$D$127,2,0)</f>
        <v>62</v>
      </c>
      <c r="F11" s="151">
        <v>65</v>
      </c>
      <c r="G11" s="151"/>
      <c r="H11" s="150"/>
      <c r="I11" s="150"/>
      <c r="J11" s="150"/>
    </row>
    <row r="12" spans="1:10" ht="19.5" customHeight="1">
      <c r="A12" s="168">
        <v>10</v>
      </c>
      <c r="B12" s="160" t="s">
        <v>3826</v>
      </c>
      <c r="C12" s="151" t="s">
        <v>3678</v>
      </c>
      <c r="D12" s="151">
        <f>VLOOKUP(B12,'[3]TK nhap hoc'!$D$3:$F$54,3,0)</f>
        <v>312</v>
      </c>
      <c r="E12" s="151">
        <f>VLOOKUP(C12,'[3]DS lop'!$C$3:$D$127,2,0)</f>
        <v>62</v>
      </c>
      <c r="F12" s="151">
        <v>65</v>
      </c>
      <c r="G12" s="151"/>
      <c r="H12" s="150"/>
      <c r="I12" s="150"/>
      <c r="J12" s="150"/>
    </row>
    <row r="13" spans="1:10" ht="19.5" customHeight="1">
      <c r="A13" s="168">
        <v>11</v>
      </c>
      <c r="B13" s="152" t="s">
        <v>3828</v>
      </c>
      <c r="C13" s="153" t="s">
        <v>3679</v>
      </c>
      <c r="D13" s="153">
        <f>VLOOKUP(B13,'[3]TK nhap hoc'!$D$3:$F$54,3,0)</f>
        <v>65</v>
      </c>
      <c r="E13" s="153">
        <f>VLOOKUP(C13,'[3]DS lop'!$C$3:$D$127,2,0)</f>
        <v>65</v>
      </c>
      <c r="F13" s="153">
        <v>65</v>
      </c>
      <c r="G13" s="153"/>
      <c r="H13" s="154">
        <f>E13</f>
        <v>65</v>
      </c>
      <c r="I13" s="154">
        <f>D13-H13</f>
        <v>0</v>
      </c>
      <c r="J13" s="150"/>
    </row>
    <row r="14" spans="1:10" ht="19.5" customHeight="1">
      <c r="A14" s="168">
        <v>12</v>
      </c>
      <c r="B14" s="155" t="s">
        <v>3829</v>
      </c>
      <c r="C14" s="156" t="s">
        <v>3681</v>
      </c>
      <c r="D14" s="156">
        <f>VLOOKUP(B14,'[3]TK nhap hoc'!$D$3:$F$54,3,0)</f>
        <v>383</v>
      </c>
      <c r="E14" s="156">
        <f>VLOOKUP(C14,'[3]DS lop'!$C$3:$D$127,2,0)</f>
        <v>63</v>
      </c>
      <c r="F14" s="156">
        <v>65</v>
      </c>
      <c r="G14" s="156"/>
      <c r="H14" s="157">
        <f>SUM(E14:E19)</f>
        <v>376</v>
      </c>
      <c r="I14" s="157">
        <f>D14-H14</f>
        <v>7</v>
      </c>
      <c r="J14" s="150">
        <f>I14/6</f>
        <v>1.1666666666666667</v>
      </c>
    </row>
    <row r="15" spans="1:10" ht="19.5" customHeight="1">
      <c r="A15" s="168">
        <v>13</v>
      </c>
      <c r="B15" s="160" t="s">
        <v>3829</v>
      </c>
      <c r="C15" s="151" t="s">
        <v>3680</v>
      </c>
      <c r="D15" s="151">
        <f>VLOOKUP(B15,'[3]TK nhap hoc'!$D$3:$F$54,3,0)</f>
        <v>383</v>
      </c>
      <c r="E15" s="151">
        <f>VLOOKUP(C15,'[3]DS lop'!$C$3:$D$127,2,0)</f>
        <v>63</v>
      </c>
      <c r="F15" s="151">
        <v>65</v>
      </c>
      <c r="G15" s="151"/>
      <c r="H15" s="150"/>
      <c r="I15" s="150"/>
      <c r="J15" s="150"/>
    </row>
    <row r="16" spans="1:10" ht="19.5" customHeight="1">
      <c r="A16" s="168">
        <v>14</v>
      </c>
      <c r="B16" s="160" t="s">
        <v>3829</v>
      </c>
      <c r="C16" s="151" t="s">
        <v>3682</v>
      </c>
      <c r="D16" s="151">
        <f>VLOOKUP(B16,'[3]TK nhap hoc'!$D$3:$F$54,3,0)</f>
        <v>383</v>
      </c>
      <c r="E16" s="151">
        <f>VLOOKUP(C16,'[3]DS lop'!$C$3:$D$127,2,0)</f>
        <v>63</v>
      </c>
      <c r="F16" s="151">
        <v>65</v>
      </c>
      <c r="G16" s="151"/>
      <c r="H16" s="150"/>
      <c r="I16" s="150"/>
      <c r="J16" s="150"/>
    </row>
    <row r="17" spans="1:10" ht="19.5" customHeight="1">
      <c r="A17" s="168">
        <v>15</v>
      </c>
      <c r="B17" s="160" t="s">
        <v>3829</v>
      </c>
      <c r="C17" s="151" t="s">
        <v>3683</v>
      </c>
      <c r="D17" s="151">
        <f>VLOOKUP(B17,'[3]TK nhap hoc'!$D$3:$F$54,3,0)</f>
        <v>383</v>
      </c>
      <c r="E17" s="151">
        <f>VLOOKUP(C17,'[3]DS lop'!$C$3:$D$127,2,0)</f>
        <v>63</v>
      </c>
      <c r="F17" s="151">
        <v>65</v>
      </c>
      <c r="G17" s="151"/>
      <c r="H17" s="150"/>
      <c r="I17" s="150"/>
      <c r="J17" s="150"/>
    </row>
    <row r="18" spans="1:10" ht="19.5" customHeight="1">
      <c r="A18" s="168">
        <v>16</v>
      </c>
      <c r="B18" s="160" t="s">
        <v>3829</v>
      </c>
      <c r="C18" s="151" t="s">
        <v>3684</v>
      </c>
      <c r="D18" s="151">
        <f>VLOOKUP(B18,'[3]TK nhap hoc'!$D$3:$F$54,3,0)</f>
        <v>383</v>
      </c>
      <c r="E18" s="151">
        <f>VLOOKUP(C18,'[3]DS lop'!$C$3:$D$127,2,0)</f>
        <v>61</v>
      </c>
      <c r="F18" s="151">
        <v>65</v>
      </c>
      <c r="G18" s="151"/>
      <c r="H18" s="150"/>
      <c r="I18" s="150"/>
      <c r="J18" s="150"/>
    </row>
    <row r="19" spans="1:10" ht="19.5" customHeight="1">
      <c r="A19" s="168">
        <v>17</v>
      </c>
      <c r="B19" s="160" t="s">
        <v>3829</v>
      </c>
      <c r="C19" s="151" t="s">
        <v>3685</v>
      </c>
      <c r="D19" s="151">
        <f>VLOOKUP(B19,'[3]TK nhap hoc'!$D$3:$F$54,3,0)</f>
        <v>383</v>
      </c>
      <c r="E19" s="151">
        <f>VLOOKUP(C19,'[3]DS lop'!$C$3:$D$127,2,0)</f>
        <v>63</v>
      </c>
      <c r="F19" s="151">
        <v>65</v>
      </c>
      <c r="G19" s="151"/>
      <c r="H19" s="150"/>
      <c r="I19" s="150"/>
      <c r="J19" s="150"/>
    </row>
    <row r="20" spans="1:10" ht="19.5" customHeight="1">
      <c r="A20" s="168">
        <v>18</v>
      </c>
      <c r="B20" s="152" t="s">
        <v>3830</v>
      </c>
      <c r="C20" s="153" t="s">
        <v>3742</v>
      </c>
      <c r="D20" s="153">
        <f>VLOOKUP(B20,'[3]TK nhap hoc'!$D$3:$F$54,3,0)</f>
        <v>502</v>
      </c>
      <c r="E20" s="153">
        <f>VLOOKUP(C20,'[3]DS lop'!$C$3:$D$127,2,0)</f>
        <v>62</v>
      </c>
      <c r="F20" s="153">
        <v>65</v>
      </c>
      <c r="G20" s="152" t="s">
        <v>3827</v>
      </c>
      <c r="H20" s="154">
        <f>SUM(E20:E27)</f>
        <v>497</v>
      </c>
      <c r="I20" s="154">
        <f>D20-H20</f>
        <v>5</v>
      </c>
      <c r="J20" s="150">
        <f>I20/8</f>
        <v>0.625</v>
      </c>
    </row>
    <row r="21" spans="1:10" ht="19.5" customHeight="1">
      <c r="A21" s="168">
        <v>19</v>
      </c>
      <c r="B21" s="160" t="s">
        <v>3830</v>
      </c>
      <c r="C21" s="151" t="s">
        <v>3743</v>
      </c>
      <c r="D21" s="151">
        <f>VLOOKUP(B21,'[3]TK nhap hoc'!$D$3:$F$54,3,0)</f>
        <v>502</v>
      </c>
      <c r="E21" s="151">
        <f>VLOOKUP(C21,'[3]DS lop'!$C$3:$D$127,2,0)</f>
        <v>62</v>
      </c>
      <c r="F21" s="151">
        <v>65</v>
      </c>
      <c r="G21" s="151"/>
      <c r="H21" s="150"/>
      <c r="I21" s="150"/>
      <c r="J21" s="150"/>
    </row>
    <row r="22" spans="1:10" ht="19.5" customHeight="1">
      <c r="A22" s="168">
        <v>20</v>
      </c>
      <c r="B22" s="160" t="s">
        <v>3830</v>
      </c>
      <c r="C22" s="151" t="s">
        <v>3744</v>
      </c>
      <c r="D22" s="151">
        <f>VLOOKUP(B22,'[3]TK nhap hoc'!$D$3:$F$54,3,0)</f>
        <v>502</v>
      </c>
      <c r="E22" s="151">
        <f>VLOOKUP(C22,'[3]DS lop'!$C$3:$D$127,2,0)</f>
        <v>62</v>
      </c>
      <c r="F22" s="151">
        <v>65</v>
      </c>
      <c r="G22" s="151"/>
      <c r="H22" s="150"/>
      <c r="I22" s="150"/>
      <c r="J22" s="150"/>
    </row>
    <row r="23" spans="1:10" ht="19.5" customHeight="1">
      <c r="A23" s="168">
        <v>21</v>
      </c>
      <c r="B23" s="160" t="s">
        <v>3830</v>
      </c>
      <c r="C23" s="151" t="s">
        <v>3741</v>
      </c>
      <c r="D23" s="151">
        <f>VLOOKUP(B23,'[3]TK nhap hoc'!$D$3:$F$54,3,0)</f>
        <v>502</v>
      </c>
      <c r="E23" s="151">
        <f>VLOOKUP(C23,'[3]DS lop'!$C$3:$D$127,2,0)</f>
        <v>62</v>
      </c>
      <c r="F23" s="151">
        <v>65</v>
      </c>
      <c r="G23" s="151"/>
      <c r="H23" s="150"/>
      <c r="I23" s="150"/>
      <c r="J23" s="150"/>
    </row>
    <row r="24" spans="1:10" ht="19.5" customHeight="1">
      <c r="A24" s="168">
        <v>22</v>
      </c>
      <c r="B24" s="160" t="s">
        <v>3830</v>
      </c>
      <c r="C24" s="151" t="s">
        <v>3745</v>
      </c>
      <c r="D24" s="151">
        <f>VLOOKUP(B24,'[3]TK nhap hoc'!$D$3:$F$54,3,0)</f>
        <v>502</v>
      </c>
      <c r="E24" s="151">
        <f>VLOOKUP(C24,'[3]DS lop'!$C$3:$D$127,2,0)</f>
        <v>62</v>
      </c>
      <c r="F24" s="151">
        <v>65</v>
      </c>
      <c r="G24" s="151"/>
      <c r="H24" s="150"/>
      <c r="I24" s="150"/>
      <c r="J24" s="150"/>
    </row>
    <row r="25" spans="1:10" ht="19.5" customHeight="1">
      <c r="A25" s="168">
        <v>23</v>
      </c>
      <c r="B25" s="160" t="s">
        <v>3830</v>
      </c>
      <c r="C25" s="151" t="s">
        <v>3746</v>
      </c>
      <c r="D25" s="151">
        <f>VLOOKUP(B25,'[3]TK nhap hoc'!$D$3:$F$54,3,0)</f>
        <v>502</v>
      </c>
      <c r="E25" s="151">
        <f>VLOOKUP(C25,'[3]DS lop'!$C$3:$D$127,2,0)</f>
        <v>62</v>
      </c>
      <c r="F25" s="151">
        <v>65</v>
      </c>
      <c r="G25" s="151"/>
      <c r="H25" s="150"/>
      <c r="I25" s="150"/>
      <c r="J25" s="150"/>
    </row>
    <row r="26" spans="1:10" ht="19.5" customHeight="1">
      <c r="A26" s="168">
        <v>24</v>
      </c>
      <c r="B26" s="160" t="s">
        <v>3830</v>
      </c>
      <c r="C26" s="151" t="s">
        <v>3747</v>
      </c>
      <c r="D26" s="151">
        <f>VLOOKUP(B26,'[3]TK nhap hoc'!$D$3:$F$54,3,0)</f>
        <v>502</v>
      </c>
      <c r="E26" s="151">
        <f>VLOOKUP(C26,'[3]DS lop'!$C$3:$D$127,2,0)</f>
        <v>60</v>
      </c>
      <c r="F26" s="151">
        <v>65</v>
      </c>
      <c r="G26" s="151"/>
      <c r="H26" s="150"/>
      <c r="I26" s="150"/>
      <c r="J26" s="150"/>
    </row>
    <row r="27" spans="1:10" ht="19.5" customHeight="1">
      <c r="A27" s="168">
        <v>25</v>
      </c>
      <c r="B27" s="160" t="s">
        <v>3830</v>
      </c>
      <c r="C27" s="151" t="s">
        <v>3748</v>
      </c>
      <c r="D27" s="151">
        <f>VLOOKUP(B27,'[3]TK nhap hoc'!$D$3:$F$54,3,0)</f>
        <v>502</v>
      </c>
      <c r="E27" s="151">
        <f>VLOOKUP(C27,'[3]DS lop'!$C$3:$D$127,2,0)</f>
        <v>65</v>
      </c>
      <c r="F27" s="151">
        <v>65</v>
      </c>
      <c r="G27" s="151"/>
      <c r="H27" s="150"/>
      <c r="I27" s="150"/>
      <c r="J27" s="150"/>
    </row>
    <row r="28" spans="1:10" ht="19.5" customHeight="1">
      <c r="A28" s="168">
        <v>26</v>
      </c>
      <c r="B28" s="152" t="s">
        <v>3831</v>
      </c>
      <c r="C28" s="153" t="s">
        <v>3759</v>
      </c>
      <c r="D28" s="153">
        <f>VLOOKUP(B28,'[3]TK nhap hoc'!$D$3:$F$54,3,0)</f>
        <v>58</v>
      </c>
      <c r="E28" s="153">
        <f>VLOOKUP(C28,'[3]DS lop'!$C$3:$D$127,2,0)</f>
        <v>55</v>
      </c>
      <c r="F28" s="153">
        <v>60</v>
      </c>
      <c r="G28" s="153"/>
      <c r="H28" s="154">
        <f>E28</f>
        <v>55</v>
      </c>
      <c r="I28" s="154">
        <f>D28-H28</f>
        <v>3</v>
      </c>
      <c r="J28" s="150"/>
    </row>
    <row r="29" spans="1:10" ht="19.5" customHeight="1">
      <c r="A29" s="168">
        <v>27</v>
      </c>
      <c r="B29" s="155" t="s">
        <v>3832</v>
      </c>
      <c r="C29" s="156" t="s">
        <v>3727</v>
      </c>
      <c r="D29" s="156">
        <f>VLOOKUP(B29,'[3]TK nhap hoc'!$D$3:$F$54,3,0)</f>
        <v>436</v>
      </c>
      <c r="E29" s="156">
        <f>VLOOKUP(C29,'[3]DS lop'!$C$3:$D$127,2,0)</f>
        <v>62</v>
      </c>
      <c r="F29" s="156">
        <v>65</v>
      </c>
      <c r="G29" s="159" t="s">
        <v>3833</v>
      </c>
      <c r="H29" s="157">
        <f>SUM(E29:E35)</f>
        <v>434</v>
      </c>
      <c r="I29" s="157">
        <f>D29-H29</f>
        <v>2</v>
      </c>
      <c r="J29" s="150">
        <f>I29/7</f>
        <v>0.2857142857142857</v>
      </c>
    </row>
    <row r="30" spans="1:10" ht="19.5" customHeight="1">
      <c r="A30" s="168">
        <v>28</v>
      </c>
      <c r="B30" s="160" t="s">
        <v>3832</v>
      </c>
      <c r="C30" s="151" t="s">
        <v>3728</v>
      </c>
      <c r="D30" s="151">
        <f>VLOOKUP(B30,'[3]TK nhap hoc'!$D$3:$F$54,3,0)</f>
        <v>436</v>
      </c>
      <c r="E30" s="151">
        <f>VLOOKUP(C30,'[3]DS lop'!$C$3:$D$127,2,0)</f>
        <v>62</v>
      </c>
      <c r="F30" s="151">
        <v>65</v>
      </c>
      <c r="G30" s="151"/>
      <c r="H30" s="150"/>
      <c r="I30" s="150"/>
      <c r="J30" s="150"/>
    </row>
    <row r="31" spans="1:10" ht="19.5" customHeight="1">
      <c r="A31" s="168">
        <v>29</v>
      </c>
      <c r="B31" s="160" t="s">
        <v>3832</v>
      </c>
      <c r="C31" s="151" t="s">
        <v>3729</v>
      </c>
      <c r="D31" s="151">
        <f>VLOOKUP(B31,'[3]TK nhap hoc'!$D$3:$F$54,3,0)</f>
        <v>436</v>
      </c>
      <c r="E31" s="151">
        <f>VLOOKUP(C31,'[3]DS lop'!$C$3:$D$127,2,0)</f>
        <v>62</v>
      </c>
      <c r="F31" s="151">
        <v>65</v>
      </c>
      <c r="G31" s="151"/>
      <c r="H31" s="150"/>
      <c r="I31" s="150"/>
      <c r="J31" s="150"/>
    </row>
    <row r="32" spans="1:10" ht="19.5" customHeight="1">
      <c r="A32" s="168">
        <v>30</v>
      </c>
      <c r="B32" s="160" t="s">
        <v>3832</v>
      </c>
      <c r="C32" s="151" t="s">
        <v>3726</v>
      </c>
      <c r="D32" s="151">
        <f>VLOOKUP(B32,'[3]TK nhap hoc'!$D$3:$F$54,3,0)</f>
        <v>436</v>
      </c>
      <c r="E32" s="151">
        <f>VLOOKUP(C32,'[3]DS lop'!$C$3:$D$127,2,0)</f>
        <v>62</v>
      </c>
      <c r="F32" s="151">
        <v>65</v>
      </c>
      <c r="G32" s="151"/>
      <c r="H32" s="150"/>
      <c r="I32" s="150"/>
      <c r="J32" s="150"/>
    </row>
    <row r="33" spans="1:13" ht="19.5" customHeight="1">
      <c r="A33" s="168">
        <v>31</v>
      </c>
      <c r="B33" s="160" t="s">
        <v>3832</v>
      </c>
      <c r="C33" s="151" t="s">
        <v>3730</v>
      </c>
      <c r="D33" s="151">
        <f>VLOOKUP(B33,'[3]TK nhap hoc'!$D$3:$F$54,3,0)</f>
        <v>436</v>
      </c>
      <c r="E33" s="151">
        <f>VLOOKUP(C33,'[3]DS lop'!$C$3:$D$127,2,0)</f>
        <v>61</v>
      </c>
      <c r="F33" s="151">
        <v>65</v>
      </c>
      <c r="G33" s="151"/>
      <c r="H33" s="150"/>
      <c r="I33" s="150"/>
      <c r="J33" s="150"/>
    </row>
    <row r="34" spans="1:13" ht="19.5" customHeight="1">
      <c r="A34" s="168">
        <v>32</v>
      </c>
      <c r="B34" s="160" t="s">
        <v>3832</v>
      </c>
      <c r="C34" s="151" t="s">
        <v>3731</v>
      </c>
      <c r="D34" s="151">
        <f>VLOOKUP(B34,'[3]TK nhap hoc'!$D$3:$F$54,3,0)</f>
        <v>436</v>
      </c>
      <c r="E34" s="151">
        <f>VLOOKUP(C34,'[3]DS lop'!$C$3:$D$127,2,0)</f>
        <v>60</v>
      </c>
      <c r="F34" s="151">
        <v>65</v>
      </c>
      <c r="G34" s="151"/>
      <c r="H34" s="150"/>
      <c r="I34" s="150"/>
      <c r="J34" s="150"/>
    </row>
    <row r="35" spans="1:13" ht="19.5" customHeight="1">
      <c r="A35" s="168">
        <v>33</v>
      </c>
      <c r="B35" s="160" t="s">
        <v>3832</v>
      </c>
      <c r="C35" s="151" t="s">
        <v>3732</v>
      </c>
      <c r="D35" s="151">
        <f>VLOOKUP(B35,'[3]TK nhap hoc'!$D$3:$F$54,3,0)</f>
        <v>436</v>
      </c>
      <c r="E35" s="151">
        <f>VLOOKUP(C35,'[3]DS lop'!$C$3:$D$127,2,0)</f>
        <v>65</v>
      </c>
      <c r="F35" s="151">
        <v>65</v>
      </c>
      <c r="G35" s="151"/>
      <c r="H35" s="150"/>
      <c r="I35" s="150"/>
      <c r="J35" s="150"/>
    </row>
    <row r="36" spans="1:13" ht="19.5" customHeight="1">
      <c r="A36" s="168">
        <v>34</v>
      </c>
      <c r="B36" s="152" t="s">
        <v>3834</v>
      </c>
      <c r="C36" s="153" t="s">
        <v>3740</v>
      </c>
      <c r="D36" s="153">
        <f>VLOOKUP(B36,'[3]TK nhap hoc'!$D$3:$F$54,3,0)</f>
        <v>65</v>
      </c>
      <c r="E36" s="153">
        <f>VLOOKUP(C36,'[3]DS lop'!$C$3:$D$127,2,0)</f>
        <v>60</v>
      </c>
      <c r="F36" s="153">
        <v>65</v>
      </c>
      <c r="G36" s="153"/>
      <c r="H36" s="154">
        <f>E36</f>
        <v>60</v>
      </c>
      <c r="I36" s="154">
        <f>D36-H36</f>
        <v>5</v>
      </c>
      <c r="J36" s="150"/>
    </row>
    <row r="37" spans="1:13" ht="19.5" customHeight="1">
      <c r="A37" s="168">
        <v>35</v>
      </c>
      <c r="B37" s="155" t="s">
        <v>3835</v>
      </c>
      <c r="C37" s="156" t="s">
        <v>3734</v>
      </c>
      <c r="D37" s="156">
        <f>VLOOKUP(B37,'[3]TK nhap hoc'!$D$3:$F$54,3,0)</f>
        <v>286</v>
      </c>
      <c r="E37" s="161">
        <v>71</v>
      </c>
      <c r="F37" s="161">
        <v>71</v>
      </c>
      <c r="G37" s="162" t="s">
        <v>3836</v>
      </c>
      <c r="H37" s="157">
        <f>SUM(E37:E41)</f>
        <v>284</v>
      </c>
      <c r="I37" s="157">
        <f>D37-H37</f>
        <v>2</v>
      </c>
      <c r="J37" s="150"/>
      <c r="K37" s="163" t="s">
        <v>3837</v>
      </c>
    </row>
    <row r="38" spans="1:13" ht="19.5" customHeight="1">
      <c r="A38" s="168">
        <v>36</v>
      </c>
      <c r="B38" s="160" t="s">
        <v>3835</v>
      </c>
      <c r="C38" s="151" t="s">
        <v>3733</v>
      </c>
      <c r="D38" s="151">
        <f>VLOOKUP(B38,'[3]TK nhap hoc'!$D$3:$F$54,3,0)</f>
        <v>286</v>
      </c>
      <c r="E38" s="164">
        <v>71</v>
      </c>
      <c r="F38" s="164">
        <v>71</v>
      </c>
      <c r="G38" s="163"/>
      <c r="H38" s="150"/>
      <c r="I38" s="150"/>
      <c r="J38" s="150"/>
      <c r="K38" s="163" t="s">
        <v>3837</v>
      </c>
    </row>
    <row r="39" spans="1:13" ht="19.5" customHeight="1">
      <c r="A39" s="168">
        <v>37</v>
      </c>
      <c r="B39" s="160" t="s">
        <v>3835</v>
      </c>
      <c r="C39" s="151" t="s">
        <v>3735</v>
      </c>
      <c r="D39" s="151">
        <f>VLOOKUP(B39,'[3]TK nhap hoc'!$D$3:$F$54,3,0)</f>
        <v>286</v>
      </c>
      <c r="E39" s="164">
        <v>71</v>
      </c>
      <c r="F39" s="164">
        <v>71</v>
      </c>
      <c r="G39" s="163"/>
      <c r="H39" s="150"/>
      <c r="I39" s="150"/>
      <c r="J39" s="150"/>
      <c r="K39" s="163" t="s">
        <v>3837</v>
      </c>
    </row>
    <row r="40" spans="1:13" ht="19.5" customHeight="1">
      <c r="A40" s="168">
        <v>38</v>
      </c>
      <c r="B40" s="160" t="s">
        <v>3835</v>
      </c>
      <c r="C40" s="151" t="s">
        <v>3736</v>
      </c>
      <c r="D40" s="151">
        <f>VLOOKUP(B40,'[3]TK nhap hoc'!$D$3:$F$54,3,0)</f>
        <v>286</v>
      </c>
      <c r="E40" s="164">
        <v>71</v>
      </c>
      <c r="F40" s="164">
        <v>71</v>
      </c>
      <c r="G40" s="163"/>
      <c r="H40" s="150"/>
      <c r="I40" s="150"/>
      <c r="J40" s="150"/>
      <c r="K40" s="163" t="s">
        <v>3837</v>
      </c>
    </row>
    <row r="41" spans="1:13" ht="19.5" customHeight="1">
      <c r="A41" s="168">
        <v>39</v>
      </c>
      <c r="B41" s="160" t="s">
        <v>3835</v>
      </c>
      <c r="C41" s="151" t="s">
        <v>3838</v>
      </c>
      <c r="D41" s="151">
        <f>VLOOKUP(B41,'[3]TK nhap hoc'!$D$3:$F$54,3,0)</f>
        <v>286</v>
      </c>
      <c r="E41" s="164">
        <v>0</v>
      </c>
      <c r="F41" s="164">
        <v>0</v>
      </c>
      <c r="G41" s="163"/>
      <c r="H41" s="150"/>
      <c r="I41" s="150"/>
      <c r="J41" s="150"/>
      <c r="K41" s="163" t="s">
        <v>3839</v>
      </c>
    </row>
    <row r="42" spans="1:13" ht="19.5" customHeight="1">
      <c r="A42" s="168">
        <v>40</v>
      </c>
      <c r="B42" s="152" t="s">
        <v>3840</v>
      </c>
      <c r="C42" s="153" t="s">
        <v>3739</v>
      </c>
      <c r="D42" s="153">
        <f>VLOOKUP(B42,'[3]TK nhap hoc'!$D$3:$F$54,3,0)</f>
        <v>63</v>
      </c>
      <c r="E42" s="153">
        <f>VLOOKUP(C42,'[3]DS lop'!$C$3:$D$127,2,0)</f>
        <v>61</v>
      </c>
      <c r="F42" s="153">
        <v>65</v>
      </c>
      <c r="G42" s="153"/>
      <c r="H42" s="154">
        <f>E42</f>
        <v>61</v>
      </c>
      <c r="I42" s="154">
        <f>D42-H42</f>
        <v>2</v>
      </c>
      <c r="J42" s="150"/>
    </row>
    <row r="43" spans="1:13" ht="19.5" customHeight="1">
      <c r="A43" s="168">
        <v>41</v>
      </c>
      <c r="B43" s="155" t="s">
        <v>3841</v>
      </c>
      <c r="C43" s="156" t="s">
        <v>3754</v>
      </c>
      <c r="D43" s="156">
        <f>VLOOKUP(B43,'[3]TK nhap hoc'!$D$3:$F$54,3,0)</f>
        <v>243</v>
      </c>
      <c r="E43" s="156">
        <f>VLOOKUP(C43,'[3]DS lop'!$C$3:$D$127,2,0)</f>
        <v>75</v>
      </c>
      <c r="F43" s="161">
        <v>78</v>
      </c>
      <c r="G43" s="161"/>
      <c r="H43" s="157">
        <f>SUM(E43:E45)</f>
        <v>222</v>
      </c>
      <c r="I43" s="157">
        <f>D43-H43</f>
        <v>21</v>
      </c>
      <c r="J43" s="150"/>
      <c r="K43" s="165" t="s">
        <v>3842</v>
      </c>
    </row>
    <row r="44" spans="1:13" ht="19.5" customHeight="1">
      <c r="A44" s="168">
        <v>42</v>
      </c>
      <c r="B44" s="160" t="s">
        <v>3841</v>
      </c>
      <c r="C44" s="151" t="s">
        <v>3755</v>
      </c>
      <c r="D44" s="151">
        <f>VLOOKUP(B44,'[3]TK nhap hoc'!$D$3:$F$54,3,0)</f>
        <v>243</v>
      </c>
      <c r="E44" s="151">
        <f>VLOOKUP(C44,'[3]DS lop'!$C$3:$D$127,2,0)</f>
        <v>72</v>
      </c>
      <c r="F44" s="161">
        <v>78</v>
      </c>
      <c r="G44" s="164"/>
      <c r="H44" s="150"/>
      <c r="I44" s="150"/>
      <c r="J44" s="150"/>
      <c r="K44" s="165" t="s">
        <v>3842</v>
      </c>
    </row>
    <row r="45" spans="1:13" ht="19.5" customHeight="1">
      <c r="A45" s="168">
        <v>43</v>
      </c>
      <c r="B45" s="160" t="s">
        <v>3841</v>
      </c>
      <c r="C45" s="151" t="s">
        <v>3756</v>
      </c>
      <c r="D45" s="151">
        <f>VLOOKUP(B45,'[3]TK nhap hoc'!$D$3:$F$54,3,0)</f>
        <v>243</v>
      </c>
      <c r="E45" s="151">
        <f>VLOOKUP(C45,'[3]DS lop'!$C$3:$D$127,2,0)</f>
        <v>75</v>
      </c>
      <c r="F45" s="161">
        <v>78</v>
      </c>
      <c r="G45" s="164"/>
      <c r="H45" s="150"/>
      <c r="I45" s="150"/>
      <c r="J45" s="150"/>
      <c r="K45" s="165" t="s">
        <v>3842</v>
      </c>
      <c r="M45" s="147">
        <f>8262/22</f>
        <v>375.54545454545456</v>
      </c>
    </row>
    <row r="46" spans="1:13" ht="19.5" customHeight="1">
      <c r="A46" s="168">
        <v>44</v>
      </c>
      <c r="B46" s="152" t="s">
        <v>3843</v>
      </c>
      <c r="C46" s="153" t="s">
        <v>3686</v>
      </c>
      <c r="D46" s="153">
        <f>VLOOKUP(B46,'[3]TK nhap hoc'!$D$3:$F$54,3,0)</f>
        <v>67</v>
      </c>
      <c r="E46" s="153">
        <f>VLOOKUP(C46,'[3]DS lop'!$C$3:$D$127,2,0)</f>
        <v>66</v>
      </c>
      <c r="F46" s="153">
        <v>70</v>
      </c>
      <c r="G46" s="153"/>
      <c r="H46" s="154">
        <f>E46</f>
        <v>66</v>
      </c>
      <c r="I46" s="154">
        <f>D46-H46</f>
        <v>1</v>
      </c>
      <c r="J46" s="150"/>
    </row>
    <row r="47" spans="1:13" ht="19.5" customHeight="1">
      <c r="A47" s="191">
        <v>45</v>
      </c>
      <c r="B47" s="155" t="s">
        <v>3844</v>
      </c>
      <c r="C47" s="156" t="s">
        <v>3749</v>
      </c>
      <c r="D47" s="156">
        <f>VLOOKUP(B47,'[3]TK nhap hoc'!$D$3:$F$54,3,0)</f>
        <v>152</v>
      </c>
      <c r="E47" s="156">
        <f>VLOOKUP(C47,'[3]DS lop'!$C$3:$D$127,2,0)</f>
        <v>76</v>
      </c>
      <c r="F47" s="156">
        <v>80</v>
      </c>
      <c r="G47" s="156"/>
      <c r="H47" s="157">
        <f>SUM(E47:E48)</f>
        <v>150</v>
      </c>
      <c r="I47" s="157">
        <f>D47-H47</f>
        <v>2</v>
      </c>
      <c r="J47" s="150"/>
    </row>
    <row r="48" spans="1:13" ht="19.5" customHeight="1">
      <c r="A48" s="191">
        <v>46</v>
      </c>
      <c r="B48" s="160" t="s">
        <v>3844</v>
      </c>
      <c r="C48" s="151" t="s">
        <v>3750</v>
      </c>
      <c r="D48" s="151">
        <f>VLOOKUP(B48,'[3]TK nhap hoc'!$D$3:$F$54,3,0)</f>
        <v>152</v>
      </c>
      <c r="E48" s="151">
        <f>VLOOKUP(C48,'[3]DS lop'!$C$3:$D$127,2,0)</f>
        <v>74</v>
      </c>
      <c r="F48" s="151">
        <v>80</v>
      </c>
      <c r="G48" s="151"/>
      <c r="H48" s="150"/>
      <c r="I48" s="150"/>
      <c r="J48" s="150"/>
    </row>
    <row r="49" spans="1:11" ht="19.5" customHeight="1">
      <c r="A49" s="168">
        <v>47</v>
      </c>
      <c r="B49" s="152" t="s">
        <v>3845</v>
      </c>
      <c r="C49" s="153" t="s">
        <v>3757</v>
      </c>
      <c r="D49" s="153">
        <f>VLOOKUP(B49,'[3]TK nhap hoc'!$D$3:$F$54,3,0)</f>
        <v>47</v>
      </c>
      <c r="E49" s="153">
        <f>VLOOKUP(C49,'[3]DS lop'!$C$3:$D$127,2,0)</f>
        <v>40</v>
      </c>
      <c r="F49" s="153">
        <v>60</v>
      </c>
      <c r="G49" s="153"/>
      <c r="H49" s="154">
        <f>E49</f>
        <v>40</v>
      </c>
      <c r="I49" s="154">
        <f>D49-H49</f>
        <v>7</v>
      </c>
      <c r="J49" s="150"/>
    </row>
    <row r="50" spans="1:11" ht="19.5" customHeight="1">
      <c r="A50" s="168">
        <v>48</v>
      </c>
      <c r="B50" s="155" t="s">
        <v>3846</v>
      </c>
      <c r="C50" s="156" t="s">
        <v>3737</v>
      </c>
      <c r="D50" s="156">
        <f>VLOOKUP(B50,'[3]TK nhap hoc'!$D$3:$F$54,3,0)</f>
        <v>151</v>
      </c>
      <c r="E50" s="156">
        <f>VLOOKUP(C50,'[3]DS lop'!$C$3:$D$127,2,0)</f>
        <v>71</v>
      </c>
      <c r="F50" s="156">
        <v>75</v>
      </c>
      <c r="G50" s="156"/>
      <c r="H50" s="157">
        <f>SUM(E50:E51)</f>
        <v>146</v>
      </c>
      <c r="I50" s="157">
        <f>D50-H50</f>
        <v>5</v>
      </c>
      <c r="J50" s="150"/>
    </row>
    <row r="51" spans="1:11" ht="19.5" customHeight="1">
      <c r="A51" s="168">
        <v>49</v>
      </c>
      <c r="B51" s="160" t="s">
        <v>3846</v>
      </c>
      <c r="C51" s="151" t="s">
        <v>3738</v>
      </c>
      <c r="D51" s="151">
        <f>VLOOKUP(B51,'[3]TK nhap hoc'!$D$3:$F$54,3,0)</f>
        <v>151</v>
      </c>
      <c r="E51" s="151">
        <f>VLOOKUP(C51,'[3]DS lop'!$C$3:$D$127,2,0)</f>
        <v>75</v>
      </c>
      <c r="F51" s="151">
        <v>75</v>
      </c>
      <c r="G51" s="151"/>
      <c r="H51" s="150"/>
      <c r="I51" s="150"/>
      <c r="J51" s="150"/>
    </row>
    <row r="52" spans="1:11" ht="19.5" customHeight="1">
      <c r="A52" s="168">
        <v>50</v>
      </c>
      <c r="B52" s="152" t="s">
        <v>3847</v>
      </c>
      <c r="C52" s="153" t="s">
        <v>3688</v>
      </c>
      <c r="D52" s="153">
        <f>VLOOKUP(B52,'[3]TK nhap hoc'!$D$3:$F$54,3,0)</f>
        <v>459</v>
      </c>
      <c r="E52" s="153">
        <f>VLOOKUP(C52,'[3]DS lop'!$C$3:$D$127,2,0)</f>
        <v>65</v>
      </c>
      <c r="F52" s="153">
        <v>65</v>
      </c>
      <c r="G52" s="152" t="s">
        <v>3827</v>
      </c>
      <c r="H52" s="154">
        <f>SUM(E52:E58)</f>
        <v>449</v>
      </c>
      <c r="I52" s="154">
        <f>D52-H52</f>
        <v>10</v>
      </c>
      <c r="J52" s="150">
        <f>I52/7</f>
        <v>1.4285714285714286</v>
      </c>
    </row>
    <row r="53" spans="1:11" ht="19.5" customHeight="1">
      <c r="A53" s="168">
        <v>51</v>
      </c>
      <c r="B53" s="160" t="s">
        <v>3847</v>
      </c>
      <c r="C53" s="151" t="s">
        <v>3689</v>
      </c>
      <c r="D53" s="151">
        <f>VLOOKUP(B53,'[3]TK nhap hoc'!$D$3:$F$54,3,0)</f>
        <v>459</v>
      </c>
      <c r="E53" s="151">
        <f>VLOOKUP(C53,'[3]DS lop'!$C$3:$D$127,2,0)</f>
        <v>65</v>
      </c>
      <c r="F53" s="151">
        <v>65</v>
      </c>
      <c r="G53" s="151"/>
      <c r="H53" s="150"/>
      <c r="I53" s="150"/>
      <c r="J53" s="150"/>
    </row>
    <row r="54" spans="1:11" ht="19.5" customHeight="1">
      <c r="A54" s="168">
        <v>52</v>
      </c>
      <c r="B54" s="160" t="s">
        <v>3847</v>
      </c>
      <c r="C54" s="151" t="s">
        <v>3687</v>
      </c>
      <c r="D54" s="151">
        <f>VLOOKUP(B54,'[3]TK nhap hoc'!$D$3:$F$54,3,0)</f>
        <v>459</v>
      </c>
      <c r="E54" s="151">
        <f>VLOOKUP(C54,'[3]DS lop'!$C$3:$D$127,2,0)</f>
        <v>65</v>
      </c>
      <c r="F54" s="151">
        <v>65</v>
      </c>
      <c r="G54" s="151"/>
      <c r="H54" s="150"/>
      <c r="I54" s="150"/>
      <c r="J54" s="150"/>
    </row>
    <row r="55" spans="1:11" ht="19.5" customHeight="1">
      <c r="A55" s="168">
        <v>53</v>
      </c>
      <c r="B55" s="160" t="s">
        <v>3847</v>
      </c>
      <c r="C55" s="151" t="s">
        <v>3690</v>
      </c>
      <c r="D55" s="151">
        <f>VLOOKUP(B55,'[3]TK nhap hoc'!$D$3:$F$54,3,0)</f>
        <v>459</v>
      </c>
      <c r="E55" s="151">
        <f>VLOOKUP(C55,'[3]DS lop'!$C$3:$D$127,2,0)</f>
        <v>65</v>
      </c>
      <c r="F55" s="151">
        <v>65</v>
      </c>
      <c r="G55" s="151"/>
      <c r="H55" s="150"/>
      <c r="I55" s="150"/>
      <c r="J55" s="150"/>
    </row>
    <row r="56" spans="1:11" ht="19.5" customHeight="1">
      <c r="A56" s="168">
        <v>54</v>
      </c>
      <c r="B56" s="160" t="s">
        <v>3847</v>
      </c>
      <c r="C56" s="151" t="s">
        <v>3691</v>
      </c>
      <c r="D56" s="151">
        <f>VLOOKUP(B56,'[3]TK nhap hoc'!$D$3:$F$54,3,0)</f>
        <v>459</v>
      </c>
      <c r="E56" s="151">
        <f>VLOOKUP(C56,'[3]DS lop'!$C$3:$D$127,2,0)</f>
        <v>64</v>
      </c>
      <c r="F56" s="151">
        <v>65</v>
      </c>
      <c r="G56" s="151"/>
      <c r="H56" s="150"/>
      <c r="I56" s="150"/>
      <c r="J56" s="150"/>
    </row>
    <row r="57" spans="1:11" ht="19.5" customHeight="1">
      <c r="A57" s="168">
        <v>55</v>
      </c>
      <c r="B57" s="160" t="s">
        <v>3847</v>
      </c>
      <c r="C57" s="151" t="s">
        <v>3692</v>
      </c>
      <c r="D57" s="151">
        <f>VLOOKUP(B57,'[3]TK nhap hoc'!$D$3:$F$54,3,0)</f>
        <v>459</v>
      </c>
      <c r="E57" s="151">
        <f>VLOOKUP(C57,'[3]DS lop'!$C$3:$D$127,2,0)</f>
        <v>60</v>
      </c>
      <c r="F57" s="151">
        <v>65</v>
      </c>
      <c r="G57" s="151"/>
      <c r="H57" s="150"/>
      <c r="I57" s="150"/>
      <c r="J57" s="150"/>
    </row>
    <row r="58" spans="1:11" ht="19.5" customHeight="1">
      <c r="A58" s="168">
        <v>56</v>
      </c>
      <c r="B58" s="160" t="s">
        <v>3847</v>
      </c>
      <c r="C58" s="151" t="s">
        <v>3693</v>
      </c>
      <c r="D58" s="151">
        <f>VLOOKUP(B58,'[3]TK nhap hoc'!$D$3:$F$54,3,0)</f>
        <v>459</v>
      </c>
      <c r="E58" s="151">
        <f>VLOOKUP(C58,'[3]DS lop'!$C$3:$D$127,2,0)</f>
        <v>65</v>
      </c>
      <c r="F58" s="151">
        <v>65</v>
      </c>
      <c r="G58" s="151"/>
      <c r="H58" s="150"/>
      <c r="I58" s="150"/>
      <c r="J58" s="150"/>
    </row>
    <row r="59" spans="1:11" ht="19.5" customHeight="1">
      <c r="A59" s="168">
        <v>57</v>
      </c>
      <c r="B59" s="152" t="s">
        <v>3848</v>
      </c>
      <c r="C59" s="153" t="s">
        <v>3660</v>
      </c>
      <c r="D59" s="153">
        <f>VLOOKUP(B59,'[3]TK nhap hoc'!$D$3:$F$54,3,0)</f>
        <v>401</v>
      </c>
      <c r="E59" s="153">
        <f>VLOOKUP(C59,'[3]DS lop'!$C$3:$D$127,2,0)</f>
        <v>65</v>
      </c>
      <c r="F59" s="161">
        <v>65</v>
      </c>
      <c r="G59" s="162" t="s">
        <v>3827</v>
      </c>
      <c r="H59" s="154">
        <f>SUM(E59:E64)</f>
        <v>399</v>
      </c>
      <c r="I59" s="154">
        <f>D59-H59</f>
        <v>2</v>
      </c>
      <c r="J59" s="150">
        <f>I59/6</f>
        <v>0.33333333333333331</v>
      </c>
      <c r="K59" s="165" t="s">
        <v>3842</v>
      </c>
    </row>
    <row r="60" spans="1:11" ht="19.5" customHeight="1">
      <c r="A60" s="168">
        <v>58</v>
      </c>
      <c r="B60" s="160" t="s">
        <v>3848</v>
      </c>
      <c r="C60" s="151" t="s">
        <v>3661</v>
      </c>
      <c r="D60" s="151">
        <f>VLOOKUP(B60,'[3]TK nhap hoc'!$D$3:$F$54,3,0)</f>
        <v>401</v>
      </c>
      <c r="E60" s="151">
        <f>VLOOKUP(C60,'[3]DS lop'!$C$3:$D$127,2,0)</f>
        <v>65</v>
      </c>
      <c r="F60" s="164">
        <v>68</v>
      </c>
      <c r="G60" s="164"/>
      <c r="H60" s="150"/>
      <c r="I60" s="150"/>
      <c r="J60" s="150"/>
      <c r="K60" s="165" t="s">
        <v>3842</v>
      </c>
    </row>
    <row r="61" spans="1:11" ht="19.5" customHeight="1">
      <c r="A61" s="168">
        <v>59</v>
      </c>
      <c r="B61" s="160" t="s">
        <v>3848</v>
      </c>
      <c r="C61" s="151" t="s">
        <v>3662</v>
      </c>
      <c r="D61" s="151">
        <f>VLOOKUP(B61,'[3]TK nhap hoc'!$D$3:$F$54,3,0)</f>
        <v>401</v>
      </c>
      <c r="E61" s="151">
        <f>VLOOKUP(C61,'[3]DS lop'!$C$3:$D$127,2,0)</f>
        <v>65</v>
      </c>
      <c r="F61" s="164">
        <v>68</v>
      </c>
      <c r="G61" s="164"/>
      <c r="H61" s="150"/>
      <c r="I61" s="150"/>
      <c r="J61" s="150"/>
      <c r="K61" s="165" t="s">
        <v>3842</v>
      </c>
    </row>
    <row r="62" spans="1:11" ht="19.5" customHeight="1">
      <c r="A62" s="168">
        <v>60</v>
      </c>
      <c r="B62" s="160" t="s">
        <v>3848</v>
      </c>
      <c r="C62" s="151" t="s">
        <v>3663</v>
      </c>
      <c r="D62" s="151">
        <f>VLOOKUP(B62,'[3]TK nhap hoc'!$D$3:$F$54,3,0)</f>
        <v>401</v>
      </c>
      <c r="E62" s="151">
        <f>VLOOKUP(C62,'[3]DS lop'!$C$3:$D$127,2,0)</f>
        <v>68</v>
      </c>
      <c r="F62" s="164">
        <v>68</v>
      </c>
      <c r="G62" s="164"/>
      <c r="H62" s="150"/>
      <c r="I62" s="150"/>
      <c r="J62" s="150"/>
      <c r="K62" s="165" t="s">
        <v>3842</v>
      </c>
    </row>
    <row r="63" spans="1:11" ht="19.5" customHeight="1">
      <c r="A63" s="168">
        <v>61</v>
      </c>
      <c r="B63" s="160" t="s">
        <v>3848</v>
      </c>
      <c r="C63" s="151" t="s">
        <v>3664</v>
      </c>
      <c r="D63" s="151">
        <f>VLOOKUP(B63,'[3]TK nhap hoc'!$D$3:$F$54,3,0)</f>
        <v>401</v>
      </c>
      <c r="E63" s="151">
        <f>VLOOKUP(C63,'[3]DS lop'!$C$3:$D$127,2,0)</f>
        <v>68</v>
      </c>
      <c r="F63" s="164">
        <v>68</v>
      </c>
      <c r="G63" s="164"/>
      <c r="H63" s="150"/>
      <c r="I63" s="150"/>
      <c r="J63" s="150"/>
      <c r="K63" s="165" t="s">
        <v>3842</v>
      </c>
    </row>
    <row r="64" spans="1:11" ht="19.5" customHeight="1">
      <c r="A64" s="168">
        <v>62</v>
      </c>
      <c r="B64" s="160" t="s">
        <v>3848</v>
      </c>
      <c r="C64" s="151" t="s">
        <v>3665</v>
      </c>
      <c r="D64" s="151">
        <f>VLOOKUP(B64,'[3]TK nhap hoc'!$D$3:$F$54,3,0)</f>
        <v>401</v>
      </c>
      <c r="E64" s="151">
        <f>VLOOKUP(C64,'[3]DS lop'!$C$3:$D$127,2,0)</f>
        <v>68</v>
      </c>
      <c r="F64" s="164">
        <v>68</v>
      </c>
      <c r="G64" s="164"/>
      <c r="H64" s="150"/>
      <c r="I64" s="150"/>
      <c r="J64" s="150"/>
      <c r="K64" s="165" t="s">
        <v>3842</v>
      </c>
    </row>
    <row r="65" spans="1:12" ht="19.5" customHeight="1">
      <c r="A65" s="168">
        <v>63</v>
      </c>
      <c r="B65" s="152" t="s">
        <v>3849</v>
      </c>
      <c r="C65" s="153" t="s">
        <v>3752</v>
      </c>
      <c r="D65" s="153">
        <f>VLOOKUP(B65,'[3]TK nhap hoc'!$D$3:$F$54,3,0)</f>
        <v>121</v>
      </c>
      <c r="E65" s="153">
        <f>VLOOKUP(C65,'[3]DS lop'!$C$3:$D$127,2,0)</f>
        <v>60</v>
      </c>
      <c r="F65" s="153">
        <v>65</v>
      </c>
      <c r="G65" s="153"/>
      <c r="H65" s="154">
        <f>SUM(E65:E66)</f>
        <v>112</v>
      </c>
      <c r="I65" s="154">
        <f>D65-H65</f>
        <v>9</v>
      </c>
      <c r="J65" s="150"/>
    </row>
    <row r="66" spans="1:12" ht="19.5" customHeight="1">
      <c r="A66" s="168">
        <v>64</v>
      </c>
      <c r="B66" s="160" t="s">
        <v>3849</v>
      </c>
      <c r="C66" s="151" t="s">
        <v>3753</v>
      </c>
      <c r="D66" s="151">
        <f>VLOOKUP(B66,'[3]TK nhap hoc'!$D$3:$F$54,3,0)</f>
        <v>121</v>
      </c>
      <c r="E66" s="151">
        <f>VLOOKUP(C66,'[3]DS lop'!$C$3:$D$127,2,0)</f>
        <v>52</v>
      </c>
      <c r="F66" s="151">
        <v>65</v>
      </c>
      <c r="G66" s="151"/>
      <c r="H66" s="150"/>
      <c r="I66" s="150"/>
      <c r="J66" s="150"/>
    </row>
    <row r="67" spans="1:12" ht="19.5" customHeight="1">
      <c r="A67" s="168">
        <v>65</v>
      </c>
      <c r="B67" s="152" t="s">
        <v>3850</v>
      </c>
      <c r="C67" s="153" t="s">
        <v>3657</v>
      </c>
      <c r="D67" s="153">
        <f>VLOOKUP(B67,'[3]TK nhap hoc'!$D$3:$F$54,3,0)</f>
        <v>58</v>
      </c>
      <c r="E67" s="153">
        <f>VLOOKUP(C67,'[3]DS lop'!$C$3:$D$127,2,0)</f>
        <v>46</v>
      </c>
      <c r="F67" s="153">
        <v>60</v>
      </c>
      <c r="G67" s="153"/>
      <c r="H67" s="154">
        <f>E67</f>
        <v>46</v>
      </c>
      <c r="I67" s="154">
        <f>D67-H67</f>
        <v>12</v>
      </c>
      <c r="J67" s="150"/>
    </row>
    <row r="68" spans="1:12" ht="19.5" customHeight="1">
      <c r="A68" s="190">
        <v>66</v>
      </c>
      <c r="B68" s="155" t="s">
        <v>3851</v>
      </c>
      <c r="C68" s="156" t="s">
        <v>3773</v>
      </c>
      <c r="D68" s="156">
        <f>VLOOKUP(B68,'[3]TK nhap hoc'!$D$3:$F$54,3,0)</f>
        <v>190</v>
      </c>
      <c r="E68" s="156">
        <f>VLOOKUP(C68,'[3]DS lop'!$C$3:$D$127,2,0)</f>
        <v>85</v>
      </c>
      <c r="F68" s="161">
        <v>90</v>
      </c>
      <c r="G68" s="162" t="s">
        <v>3827</v>
      </c>
      <c r="H68" s="157">
        <f>SUM(E68:E69)</f>
        <v>168</v>
      </c>
      <c r="I68" s="157">
        <f>D68-H68</f>
        <v>22</v>
      </c>
      <c r="J68" s="150"/>
      <c r="K68" s="165" t="s">
        <v>3842</v>
      </c>
    </row>
    <row r="69" spans="1:12" ht="19.5" customHeight="1">
      <c r="A69" s="190">
        <v>67</v>
      </c>
      <c r="B69" s="160" t="s">
        <v>3851</v>
      </c>
      <c r="C69" s="151" t="s">
        <v>3852</v>
      </c>
      <c r="D69" s="151">
        <f>VLOOKUP(B69,'[3]TK nhap hoc'!$D$3:$F$54,3,0)</f>
        <v>190</v>
      </c>
      <c r="E69" s="151">
        <f>VLOOKUP(C69,'[3]DS lop'!$C$3:$D$127,2,0)</f>
        <v>83</v>
      </c>
      <c r="F69" s="164">
        <v>90</v>
      </c>
      <c r="G69" s="164"/>
      <c r="H69" s="150"/>
      <c r="I69" s="150"/>
      <c r="J69" s="150"/>
      <c r="K69" s="165" t="s">
        <v>3842</v>
      </c>
      <c r="L69" s="170" t="s">
        <v>3887</v>
      </c>
    </row>
    <row r="70" spans="1:12" ht="19.5" customHeight="1">
      <c r="A70" s="168">
        <v>68</v>
      </c>
      <c r="B70" s="152" t="s">
        <v>3853</v>
      </c>
      <c r="C70" s="153" t="s">
        <v>3666</v>
      </c>
      <c r="D70" s="153">
        <f>VLOOKUP(B70,'[3]TK nhap hoc'!$D$3:$F$54,3,0)</f>
        <v>131</v>
      </c>
      <c r="E70" s="153">
        <f>VLOOKUP(C70,'[3]DS lop'!$C$3:$D$127,2,0)</f>
        <v>65</v>
      </c>
      <c r="F70" s="153">
        <v>70</v>
      </c>
      <c r="G70" s="153"/>
      <c r="H70" s="154">
        <f>SUM(E70:E71)</f>
        <v>130</v>
      </c>
      <c r="I70" s="154">
        <f>D70-H70</f>
        <v>1</v>
      </c>
      <c r="J70" s="150">
        <f>I70/2</f>
        <v>0.5</v>
      </c>
    </row>
    <row r="71" spans="1:12" ht="19.5" customHeight="1">
      <c r="A71" s="168">
        <v>69</v>
      </c>
      <c r="B71" s="160" t="s">
        <v>3853</v>
      </c>
      <c r="C71" s="151" t="s">
        <v>3667</v>
      </c>
      <c r="D71" s="151">
        <f>VLOOKUP(B71,'[3]TK nhap hoc'!$D$3:$F$54,3,0)</f>
        <v>131</v>
      </c>
      <c r="E71" s="151">
        <f>VLOOKUP(C71,'[3]DS lop'!$C$3:$D$127,2,0)</f>
        <v>65</v>
      </c>
      <c r="F71" s="151">
        <v>70</v>
      </c>
      <c r="G71" s="151"/>
      <c r="H71" s="150"/>
      <c r="I71" s="150"/>
      <c r="J71" s="150"/>
    </row>
    <row r="72" spans="1:12" ht="19.5" customHeight="1">
      <c r="A72" s="168">
        <v>70</v>
      </c>
      <c r="B72" s="152" t="s">
        <v>3854</v>
      </c>
      <c r="C72" s="153" t="s">
        <v>3758</v>
      </c>
      <c r="D72" s="153">
        <f>VLOOKUP(B72,'[3]TK nhap hoc'!$D$3:$F$54,3,0)</f>
        <v>60</v>
      </c>
      <c r="E72" s="153">
        <f>VLOOKUP(C72,'[3]DS lop'!$C$3:$D$127,2,0)</f>
        <v>51</v>
      </c>
      <c r="F72" s="153">
        <v>60</v>
      </c>
      <c r="G72" s="153"/>
      <c r="H72" s="154">
        <f>E72</f>
        <v>51</v>
      </c>
      <c r="I72" s="154">
        <f>D72-H72</f>
        <v>9</v>
      </c>
      <c r="J72" s="150"/>
    </row>
    <row r="73" spans="1:12" ht="19.5" customHeight="1">
      <c r="A73" s="168">
        <v>71</v>
      </c>
      <c r="B73" s="155" t="s">
        <v>3855</v>
      </c>
      <c r="C73" s="156" t="s">
        <v>3696</v>
      </c>
      <c r="D73" s="156">
        <f>VLOOKUP(B73,'[3]TK nhap hoc'!$D$3:$F$54,3,0)</f>
        <v>713</v>
      </c>
      <c r="E73" s="156">
        <f>VLOOKUP(C73,'[3]DS lop'!$C$3:$D$127,2,0)</f>
        <v>75</v>
      </c>
      <c r="F73" s="161">
        <v>78</v>
      </c>
      <c r="G73" s="162" t="s">
        <v>3827</v>
      </c>
      <c r="H73" s="157">
        <f>SUM(E73:E81)</f>
        <v>675</v>
      </c>
      <c r="I73" s="157">
        <f>D73-H73</f>
        <v>38</v>
      </c>
      <c r="J73" s="150">
        <f>I73/9</f>
        <v>4.2222222222222223</v>
      </c>
      <c r="K73" s="165" t="s">
        <v>3842</v>
      </c>
    </row>
    <row r="74" spans="1:12" ht="19.5" customHeight="1">
      <c r="A74" s="168">
        <v>72</v>
      </c>
      <c r="B74" s="160" t="s">
        <v>3855</v>
      </c>
      <c r="C74" s="151" t="s">
        <v>3697</v>
      </c>
      <c r="D74" s="151">
        <f>VLOOKUP(B74,'[3]TK nhap hoc'!$D$3:$F$54,3,0)</f>
        <v>713</v>
      </c>
      <c r="E74" s="151">
        <f>VLOOKUP(C74,'[3]DS lop'!$C$3:$D$127,2,0)</f>
        <v>75</v>
      </c>
      <c r="F74" s="164">
        <v>78</v>
      </c>
      <c r="G74" s="164"/>
      <c r="H74" s="150"/>
      <c r="I74" s="150"/>
      <c r="J74" s="150"/>
      <c r="K74" s="165" t="s">
        <v>3842</v>
      </c>
    </row>
    <row r="75" spans="1:12" ht="19.5" customHeight="1">
      <c r="A75" s="168">
        <v>73</v>
      </c>
      <c r="B75" s="160" t="s">
        <v>3855</v>
      </c>
      <c r="C75" s="151" t="s">
        <v>3698</v>
      </c>
      <c r="D75" s="151">
        <f>VLOOKUP(B75,'[3]TK nhap hoc'!$D$3:$F$54,3,0)</f>
        <v>713</v>
      </c>
      <c r="E75" s="151">
        <f>VLOOKUP(C75,'[3]DS lop'!$C$3:$D$127,2,0)</f>
        <v>75</v>
      </c>
      <c r="F75" s="164">
        <v>78</v>
      </c>
      <c r="G75" s="164"/>
      <c r="H75" s="150"/>
      <c r="I75" s="150"/>
      <c r="J75" s="150"/>
      <c r="K75" s="165" t="s">
        <v>3842</v>
      </c>
    </row>
    <row r="76" spans="1:12" ht="19.5" customHeight="1">
      <c r="A76" s="168">
        <v>74</v>
      </c>
      <c r="B76" s="160" t="s">
        <v>3855</v>
      </c>
      <c r="C76" s="151" t="s">
        <v>3699</v>
      </c>
      <c r="D76" s="151">
        <f>VLOOKUP(B76,'[3]TK nhap hoc'!$D$3:$F$54,3,0)</f>
        <v>713</v>
      </c>
      <c r="E76" s="151">
        <f>VLOOKUP(C76,'[3]DS lop'!$C$3:$D$127,2,0)</f>
        <v>75</v>
      </c>
      <c r="F76" s="164">
        <v>78</v>
      </c>
      <c r="G76" s="164"/>
      <c r="H76" s="150"/>
      <c r="I76" s="150"/>
      <c r="J76" s="150"/>
      <c r="K76" s="165" t="s">
        <v>3842</v>
      </c>
    </row>
    <row r="77" spans="1:12" ht="19.5" customHeight="1">
      <c r="A77" s="168">
        <v>75</v>
      </c>
      <c r="B77" s="160" t="s">
        <v>3855</v>
      </c>
      <c r="C77" s="151" t="s">
        <v>3700</v>
      </c>
      <c r="D77" s="151">
        <f>VLOOKUP(B77,'[3]TK nhap hoc'!$D$3:$F$54,3,0)</f>
        <v>713</v>
      </c>
      <c r="E77" s="151">
        <f>VLOOKUP(C77,'[3]DS lop'!$C$3:$D$127,2,0)</f>
        <v>75</v>
      </c>
      <c r="F77" s="164">
        <v>78</v>
      </c>
      <c r="G77" s="164"/>
      <c r="H77" s="150"/>
      <c r="I77" s="150"/>
      <c r="J77" s="150"/>
      <c r="K77" s="165" t="s">
        <v>3842</v>
      </c>
    </row>
    <row r="78" spans="1:12" ht="19.5" customHeight="1">
      <c r="A78" s="168">
        <v>76</v>
      </c>
      <c r="B78" s="160" t="s">
        <v>3855</v>
      </c>
      <c r="C78" s="151" t="s">
        <v>3701</v>
      </c>
      <c r="D78" s="151">
        <f>VLOOKUP(B78,'[3]TK nhap hoc'!$D$3:$F$54,3,0)</f>
        <v>713</v>
      </c>
      <c r="E78" s="151">
        <f>VLOOKUP(C78,'[3]DS lop'!$C$3:$D$127,2,0)</f>
        <v>75</v>
      </c>
      <c r="F78" s="164">
        <v>78</v>
      </c>
      <c r="G78" s="164"/>
      <c r="H78" s="150"/>
      <c r="I78" s="150"/>
      <c r="J78" s="150"/>
      <c r="K78" s="165" t="s">
        <v>3842</v>
      </c>
    </row>
    <row r="79" spans="1:12" ht="19.5" customHeight="1">
      <c r="A79" s="168">
        <v>77</v>
      </c>
      <c r="B79" s="160" t="s">
        <v>3855</v>
      </c>
      <c r="C79" s="151" t="s">
        <v>3695</v>
      </c>
      <c r="D79" s="151">
        <f>VLOOKUP(B79,'[3]TK nhap hoc'!$D$3:$F$54,3,0)</f>
        <v>713</v>
      </c>
      <c r="E79" s="151">
        <f>VLOOKUP(C79,'[3]DS lop'!$C$3:$D$127,2,0)</f>
        <v>75</v>
      </c>
      <c r="F79" s="164">
        <v>78</v>
      </c>
      <c r="G79" s="164"/>
      <c r="H79" s="150"/>
      <c r="I79" s="150"/>
      <c r="J79" s="150"/>
      <c r="K79" s="165" t="s">
        <v>3842</v>
      </c>
    </row>
    <row r="80" spans="1:12" ht="19.5" customHeight="1">
      <c r="A80" s="168">
        <v>78</v>
      </c>
      <c r="B80" s="160" t="s">
        <v>3855</v>
      </c>
      <c r="C80" s="151" t="s">
        <v>3702</v>
      </c>
      <c r="D80" s="151">
        <f>VLOOKUP(B80,'[3]TK nhap hoc'!$D$3:$F$54,3,0)</f>
        <v>713</v>
      </c>
      <c r="E80" s="151">
        <f>VLOOKUP(C80,'[3]DS lop'!$C$3:$D$127,2,0)</f>
        <v>75</v>
      </c>
      <c r="F80" s="164">
        <v>78</v>
      </c>
      <c r="G80" s="164"/>
      <c r="H80" s="150"/>
      <c r="I80" s="150"/>
      <c r="J80" s="150"/>
      <c r="K80" s="165" t="s">
        <v>3842</v>
      </c>
    </row>
    <row r="81" spans="1:11" ht="19.5" customHeight="1">
      <c r="A81" s="168">
        <v>79</v>
      </c>
      <c r="B81" s="160" t="s">
        <v>3855</v>
      </c>
      <c r="C81" s="151" t="s">
        <v>3703</v>
      </c>
      <c r="D81" s="151">
        <f>VLOOKUP(B81,'[3]TK nhap hoc'!$D$3:$F$54,3,0)</f>
        <v>713</v>
      </c>
      <c r="E81" s="151">
        <f>VLOOKUP(C81,'[3]DS lop'!$C$3:$D$127,2,0)</f>
        <v>75</v>
      </c>
      <c r="F81" s="164">
        <v>78</v>
      </c>
      <c r="G81" s="164"/>
      <c r="H81" s="150"/>
      <c r="I81" s="150"/>
      <c r="J81" s="150"/>
      <c r="K81" s="165" t="s">
        <v>3842</v>
      </c>
    </row>
    <row r="82" spans="1:11" ht="19.5" customHeight="1">
      <c r="A82" s="168">
        <v>80</v>
      </c>
      <c r="B82" s="152" t="s">
        <v>3856</v>
      </c>
      <c r="C82" s="153" t="s">
        <v>3704</v>
      </c>
      <c r="D82" s="153">
        <f>VLOOKUP(B82,'[3]TK nhap hoc'!$D$3:$F$54,3,0)</f>
        <v>134</v>
      </c>
      <c r="E82" s="153">
        <f>VLOOKUP(C82,'[3]DS lop'!$C$3:$D$127,2,0)</f>
        <v>64</v>
      </c>
      <c r="F82" s="153">
        <v>70</v>
      </c>
      <c r="G82" s="153"/>
      <c r="H82" s="154">
        <f>SUM(E82:E83)</f>
        <v>129</v>
      </c>
      <c r="I82" s="154">
        <f t="shared" ref="I82:I87" si="0">D82-H82</f>
        <v>5</v>
      </c>
      <c r="J82" s="150"/>
    </row>
    <row r="83" spans="1:11" ht="19.5" customHeight="1">
      <c r="A83" s="168">
        <v>81</v>
      </c>
      <c r="B83" s="160" t="s">
        <v>3856</v>
      </c>
      <c r="C83" s="151" t="s">
        <v>3705</v>
      </c>
      <c r="D83" s="151">
        <f>VLOOKUP(B83,'[3]TK nhap hoc'!$D$3:$F$54,3,0)</f>
        <v>134</v>
      </c>
      <c r="E83" s="151">
        <f>VLOOKUP(C83,'[3]DS lop'!$C$3:$D$127,2,0)</f>
        <v>65</v>
      </c>
      <c r="F83" s="151">
        <v>70</v>
      </c>
      <c r="G83" s="151"/>
      <c r="H83" s="150">
        <f>E83</f>
        <v>65</v>
      </c>
      <c r="I83" s="150">
        <f t="shared" si="0"/>
        <v>69</v>
      </c>
      <c r="J83" s="150"/>
    </row>
    <row r="84" spans="1:11" ht="19.5" customHeight="1">
      <c r="A84" s="168">
        <v>82</v>
      </c>
      <c r="B84" s="152" t="s">
        <v>3857</v>
      </c>
      <c r="C84" s="153" t="s">
        <v>3706</v>
      </c>
      <c r="D84" s="153">
        <f>VLOOKUP(B84,'[3]TK nhap hoc'!$D$3:$F$54,3,0)</f>
        <v>70</v>
      </c>
      <c r="E84" s="153">
        <f>VLOOKUP(C84,'[3]DS lop'!$C$3:$D$127,2,0)</f>
        <v>67</v>
      </c>
      <c r="F84" s="153">
        <v>70</v>
      </c>
      <c r="G84" s="153"/>
      <c r="H84" s="154">
        <f>E84</f>
        <v>67</v>
      </c>
      <c r="I84" s="154">
        <f t="shared" si="0"/>
        <v>3</v>
      </c>
      <c r="J84" s="150"/>
    </row>
    <row r="85" spans="1:11" ht="19.5" customHeight="1">
      <c r="A85" s="168">
        <v>83</v>
      </c>
      <c r="B85" s="155" t="s">
        <v>3858</v>
      </c>
      <c r="C85" s="156" t="s">
        <v>3694</v>
      </c>
      <c r="D85" s="156">
        <f>VLOOKUP(B85,'[3]TK nhap hoc'!$D$3:$F$54,3,0)</f>
        <v>50</v>
      </c>
      <c r="E85" s="156">
        <f>VLOOKUP(C85,'[3]DS lop'!$C$3:$D$127,2,0)</f>
        <v>49</v>
      </c>
      <c r="F85" s="156">
        <v>60</v>
      </c>
      <c r="G85" s="156"/>
      <c r="H85" s="157">
        <f>E85</f>
        <v>49</v>
      </c>
      <c r="I85" s="157">
        <f t="shared" si="0"/>
        <v>1</v>
      </c>
      <c r="J85" s="150"/>
    </row>
    <row r="86" spans="1:11" ht="19.5" customHeight="1">
      <c r="A86" s="168">
        <v>84</v>
      </c>
      <c r="B86" s="152" t="s">
        <v>3859</v>
      </c>
      <c r="C86" s="153" t="s">
        <v>3725</v>
      </c>
      <c r="D86" s="153">
        <f>VLOOKUP(B86,'[3]TK nhap hoc'!$D$3:$F$54,3,0)</f>
        <v>62</v>
      </c>
      <c r="E86" s="153">
        <f>VLOOKUP(C86,'[3]DS lop'!$C$3:$D$127,2,0)</f>
        <v>61</v>
      </c>
      <c r="F86" s="153">
        <v>65</v>
      </c>
      <c r="G86" s="153"/>
      <c r="H86" s="154">
        <f>E86</f>
        <v>61</v>
      </c>
      <c r="I86" s="154">
        <f t="shared" si="0"/>
        <v>1</v>
      </c>
      <c r="J86" s="150"/>
    </row>
    <row r="87" spans="1:11" ht="19.5" customHeight="1">
      <c r="A87" s="168">
        <v>85</v>
      </c>
      <c r="B87" s="155" t="s">
        <v>3860</v>
      </c>
      <c r="C87" s="156" t="s">
        <v>3668</v>
      </c>
      <c r="D87" s="156">
        <f>VLOOKUP(B87,'[3]TK nhap hoc'!$D$3:$F$54,3,0)</f>
        <v>246</v>
      </c>
      <c r="E87" s="156">
        <f>VLOOKUP(C87,'[3]DS lop'!$C$3:$D$127,2,0)</f>
        <v>60</v>
      </c>
      <c r="F87" s="156">
        <v>65</v>
      </c>
      <c r="G87" s="156"/>
      <c r="H87" s="157">
        <f>SUM(E87:E90)</f>
        <v>245</v>
      </c>
      <c r="I87" s="157">
        <f t="shared" si="0"/>
        <v>1</v>
      </c>
      <c r="J87" s="150"/>
    </row>
    <row r="88" spans="1:11" ht="19.5" customHeight="1">
      <c r="A88" s="168">
        <v>86</v>
      </c>
      <c r="B88" s="160" t="s">
        <v>3860</v>
      </c>
      <c r="C88" s="151" t="s">
        <v>3669</v>
      </c>
      <c r="D88" s="151">
        <f>VLOOKUP(B88,'[3]TK nhap hoc'!$D$3:$F$54,3,0)</f>
        <v>246</v>
      </c>
      <c r="E88" s="151">
        <f>VLOOKUP(C88,'[3]DS lop'!$C$3:$D$127,2,0)</f>
        <v>60</v>
      </c>
      <c r="F88" s="151">
        <v>65</v>
      </c>
      <c r="G88" s="151"/>
      <c r="H88" s="150"/>
      <c r="I88" s="150"/>
      <c r="J88" s="150"/>
    </row>
    <row r="89" spans="1:11" ht="19.5" customHeight="1">
      <c r="A89" s="168">
        <v>87</v>
      </c>
      <c r="B89" s="160" t="s">
        <v>3860</v>
      </c>
      <c r="C89" s="151" t="s">
        <v>3670</v>
      </c>
      <c r="D89" s="151">
        <f>VLOOKUP(B89,'[3]TK nhap hoc'!$D$3:$F$54,3,0)</f>
        <v>246</v>
      </c>
      <c r="E89" s="151">
        <f>VLOOKUP(C89,'[3]DS lop'!$C$3:$D$127,2,0)</f>
        <v>60</v>
      </c>
      <c r="F89" s="151">
        <v>65</v>
      </c>
      <c r="G89" s="151"/>
      <c r="H89" s="150"/>
      <c r="I89" s="150"/>
      <c r="J89" s="150"/>
    </row>
    <row r="90" spans="1:11" ht="19.5" customHeight="1">
      <c r="A90" s="168">
        <v>88</v>
      </c>
      <c r="B90" s="160" t="s">
        <v>3860</v>
      </c>
      <c r="C90" s="151" t="s">
        <v>3671</v>
      </c>
      <c r="D90" s="151">
        <f>VLOOKUP(B90,'[3]TK nhap hoc'!$D$3:$F$54,3,0)</f>
        <v>246</v>
      </c>
      <c r="E90" s="151">
        <f>VLOOKUP(C90,'[3]DS lop'!$C$3:$D$127,2,0)</f>
        <v>65</v>
      </c>
      <c r="F90" s="151">
        <v>65</v>
      </c>
      <c r="G90" s="151"/>
      <c r="H90" s="150"/>
      <c r="I90" s="150"/>
      <c r="J90" s="150"/>
    </row>
    <row r="91" spans="1:11" ht="19.5" customHeight="1">
      <c r="A91" s="168">
        <v>89</v>
      </c>
      <c r="B91" s="152" t="s">
        <v>3861</v>
      </c>
      <c r="C91" s="153" t="s">
        <v>3672</v>
      </c>
      <c r="D91" s="153">
        <f>VLOOKUP(B91,'[3]TK nhap hoc'!$D$3:$F$54,3,0)</f>
        <v>109</v>
      </c>
      <c r="E91" s="153">
        <f>VLOOKUP(C91,'[3]DS lop'!$C$3:$D$127,2,0)</f>
        <v>60</v>
      </c>
      <c r="F91" s="153">
        <v>60</v>
      </c>
      <c r="G91" s="153"/>
      <c r="H91" s="154">
        <f>SUM(E91:E92)</f>
        <v>107</v>
      </c>
      <c r="I91" s="154">
        <f>D91-H91</f>
        <v>2</v>
      </c>
      <c r="J91" s="150"/>
    </row>
    <row r="92" spans="1:11" ht="19.5" customHeight="1">
      <c r="A92" s="168">
        <v>90</v>
      </c>
      <c r="B92" s="160" t="s">
        <v>3861</v>
      </c>
      <c r="C92" s="151" t="s">
        <v>3673</v>
      </c>
      <c r="D92" s="151">
        <f>VLOOKUP(B92,'[3]TK nhap hoc'!$D$3:$F$54,3,0)</f>
        <v>109</v>
      </c>
      <c r="E92" s="151">
        <f>VLOOKUP(C92,'[3]DS lop'!$C$3:$D$127,2,0)</f>
        <v>47</v>
      </c>
      <c r="F92" s="151">
        <v>60</v>
      </c>
      <c r="G92" s="151"/>
      <c r="H92" s="150"/>
      <c r="I92" s="150"/>
      <c r="J92" s="150"/>
    </row>
    <row r="93" spans="1:11" ht="19.5" customHeight="1">
      <c r="A93" s="191">
        <v>91</v>
      </c>
      <c r="B93" s="152" t="s">
        <v>3862</v>
      </c>
      <c r="C93" s="153" t="s">
        <v>3707</v>
      </c>
      <c r="D93" s="153">
        <f>VLOOKUP(B93,'[3]TK nhap hoc'!$D$3:$F$54,3,0)</f>
        <v>72</v>
      </c>
      <c r="E93" s="153">
        <f>VLOOKUP(C93,'[3]DS lop'!$C$3:$D$127,2,0)</f>
        <v>71</v>
      </c>
      <c r="F93" s="161">
        <v>75</v>
      </c>
      <c r="G93" s="161"/>
      <c r="H93" s="154">
        <f>E93</f>
        <v>71</v>
      </c>
      <c r="I93" s="154">
        <f>D93-H93</f>
        <v>1</v>
      </c>
      <c r="J93" s="150"/>
      <c r="K93" s="165" t="s">
        <v>3842</v>
      </c>
    </row>
    <row r="94" spans="1:11" ht="19.5" customHeight="1">
      <c r="A94" s="191">
        <v>92</v>
      </c>
      <c r="B94" s="155" t="s">
        <v>3863</v>
      </c>
      <c r="C94" s="156" t="s">
        <v>3751</v>
      </c>
      <c r="D94" s="156">
        <f>VLOOKUP(B94,'[3]TK nhap hoc'!$D$3:$F$54,3,0)</f>
        <v>79</v>
      </c>
      <c r="E94" s="156">
        <f>VLOOKUP(C94,'[3]DS lop'!$C$3:$D$127,2,0)</f>
        <v>78</v>
      </c>
      <c r="F94" s="161">
        <v>80</v>
      </c>
      <c r="G94" s="161"/>
      <c r="H94" s="157">
        <f>E94</f>
        <v>78</v>
      </c>
      <c r="I94" s="157">
        <f>D94-H94</f>
        <v>1</v>
      </c>
      <c r="J94" s="150"/>
      <c r="K94" s="165" t="s">
        <v>3842</v>
      </c>
    </row>
    <row r="95" spans="1:11" ht="19.5" customHeight="1">
      <c r="A95" s="191">
        <v>93</v>
      </c>
      <c r="B95" s="152" t="s">
        <v>3864</v>
      </c>
      <c r="C95" s="153" t="s">
        <v>3709</v>
      </c>
      <c r="D95" s="153">
        <f>VLOOKUP(B95,'[3]TK nhap hoc'!$D$3:$F$54,3,0)</f>
        <v>151</v>
      </c>
      <c r="E95" s="153">
        <f>VLOOKUP(C95,'[3]DS lop'!$C$3:$D$127,2,0)</f>
        <v>73</v>
      </c>
      <c r="F95" s="153">
        <v>75</v>
      </c>
      <c r="G95" s="153"/>
      <c r="H95" s="154">
        <f>SUM(E95:E96)</f>
        <v>148</v>
      </c>
      <c r="I95" s="154">
        <f>D95-H95</f>
        <v>3</v>
      </c>
      <c r="J95" s="150"/>
    </row>
    <row r="96" spans="1:11" ht="19.5" customHeight="1">
      <c r="A96" s="191">
        <v>94</v>
      </c>
      <c r="B96" s="160" t="s">
        <v>3864</v>
      </c>
      <c r="C96" s="151" t="s">
        <v>3708</v>
      </c>
      <c r="D96" s="151">
        <f>VLOOKUP(B96,'[3]TK nhap hoc'!$D$3:$F$54,3,0)</f>
        <v>151</v>
      </c>
      <c r="E96" s="151">
        <f>VLOOKUP(C96,'[3]DS lop'!$C$3:$D$127,2,0)</f>
        <v>75</v>
      </c>
      <c r="F96" s="151">
        <v>75</v>
      </c>
      <c r="G96" s="151"/>
      <c r="H96" s="150"/>
      <c r="I96" s="150"/>
      <c r="J96" s="150"/>
    </row>
    <row r="97" spans="1:12" ht="19.5" customHeight="1">
      <c r="A97" s="168">
        <v>95</v>
      </c>
      <c r="B97" s="155" t="s">
        <v>3865</v>
      </c>
      <c r="C97" s="156" t="s">
        <v>3761</v>
      </c>
      <c r="D97" s="156">
        <f>VLOOKUP(B97,'[3]TK nhap hoc'!$D$3:$F$54,3,0)</f>
        <v>180</v>
      </c>
      <c r="E97" s="156">
        <f>VLOOKUP(C97,'[3]DS lop'!$C$3:$D$127,2,0)</f>
        <v>70</v>
      </c>
      <c r="F97" s="156">
        <v>70</v>
      </c>
      <c r="G97" s="156"/>
      <c r="H97" s="157">
        <f>SUM(E97:E99)</f>
        <v>174</v>
      </c>
      <c r="I97" s="157">
        <f>D97-H97</f>
        <v>6</v>
      </c>
      <c r="J97" s="150"/>
    </row>
    <row r="98" spans="1:12" ht="19.5" customHeight="1">
      <c r="A98" s="168">
        <v>96</v>
      </c>
      <c r="B98" s="160" t="s">
        <v>3865</v>
      </c>
      <c r="C98" s="151" t="s">
        <v>3866</v>
      </c>
      <c r="D98" s="151">
        <f>VLOOKUP(B98,'[3]TK nhap hoc'!$D$3:$F$54,3,0)</f>
        <v>180</v>
      </c>
      <c r="E98" s="151">
        <f>VLOOKUP(C98,'[3]DS lop'!$C$3:$D$127,2,0)</f>
        <v>70</v>
      </c>
      <c r="F98" s="151">
        <v>70</v>
      </c>
      <c r="G98" s="151"/>
      <c r="H98" s="150"/>
      <c r="I98" s="150"/>
      <c r="J98" s="150"/>
    </row>
    <row r="99" spans="1:12" ht="19.5" customHeight="1">
      <c r="A99" s="168">
        <v>97</v>
      </c>
      <c r="B99" s="160" t="s">
        <v>3865</v>
      </c>
      <c r="C99" s="151" t="s">
        <v>3763</v>
      </c>
      <c r="D99" s="151">
        <f>VLOOKUP(B99,'[3]TK nhap hoc'!$D$3:$F$54,3,0)</f>
        <v>180</v>
      </c>
      <c r="E99" s="151">
        <f>VLOOKUP(C99,'[3]DS lop'!$C$3:$D$127,2,0)</f>
        <v>34</v>
      </c>
      <c r="F99" s="151">
        <v>70</v>
      </c>
      <c r="G99" s="151"/>
      <c r="H99" s="150"/>
      <c r="I99" s="150"/>
      <c r="J99" s="150"/>
    </row>
    <row r="100" spans="1:12" ht="19.5" customHeight="1">
      <c r="A100" s="168">
        <v>98</v>
      </c>
      <c r="B100" s="152" t="s">
        <v>3867</v>
      </c>
      <c r="C100" s="153" t="s">
        <v>3764</v>
      </c>
      <c r="D100" s="153">
        <f>VLOOKUP(B100,'[3]TK nhap hoc'!$D$3:$F$54,3,0)</f>
        <v>69</v>
      </c>
      <c r="E100" s="153">
        <f>VLOOKUP(C100,'[3]DS lop'!$C$3:$D$127,2,0)</f>
        <v>64</v>
      </c>
      <c r="F100" s="153">
        <v>70</v>
      </c>
      <c r="G100" s="153"/>
      <c r="H100" s="154">
        <f>E100</f>
        <v>64</v>
      </c>
      <c r="I100" s="154">
        <f>D100-H100</f>
        <v>5</v>
      </c>
      <c r="J100" s="150"/>
    </row>
    <row r="101" spans="1:12" ht="19.5" customHeight="1">
      <c r="A101" s="168">
        <v>99</v>
      </c>
      <c r="B101" s="155" t="s">
        <v>3868</v>
      </c>
      <c r="C101" s="156" t="s">
        <v>3765</v>
      </c>
      <c r="D101" s="156">
        <f>VLOOKUP(B101,'[3]TK nhap hoc'!$D$3:$F$54,3,0)</f>
        <v>67</v>
      </c>
      <c r="E101" s="156">
        <f>VLOOKUP(C101,'[3]DS lop'!$C$3:$D$127,2,0)</f>
        <v>53</v>
      </c>
      <c r="F101" s="156">
        <v>65</v>
      </c>
      <c r="G101" s="156"/>
      <c r="H101" s="157">
        <f>E101</f>
        <v>53</v>
      </c>
      <c r="I101" s="157">
        <f>D101-H101</f>
        <v>14</v>
      </c>
      <c r="J101" s="150"/>
    </row>
    <row r="102" spans="1:12" ht="19.5" customHeight="1">
      <c r="A102" s="168">
        <v>100</v>
      </c>
      <c r="B102" s="152" t="s">
        <v>3869</v>
      </c>
      <c r="C102" s="153" t="s">
        <v>3766</v>
      </c>
      <c r="D102" s="153">
        <f>VLOOKUP(B102,'[3]TK nhap hoc'!$D$3:$F$54,3,0)</f>
        <v>63</v>
      </c>
      <c r="E102" s="153">
        <f>VLOOKUP(C102,'[3]DS lop'!$C$3:$D$127,2,0)</f>
        <v>60</v>
      </c>
      <c r="F102" s="153">
        <v>65</v>
      </c>
      <c r="G102" s="153"/>
      <c r="H102" s="154">
        <f>E102</f>
        <v>60</v>
      </c>
      <c r="I102" s="154">
        <f>D102-H102</f>
        <v>3</v>
      </c>
      <c r="J102" s="150"/>
    </row>
    <row r="103" spans="1:12" ht="19.5" customHeight="1">
      <c r="A103" s="168">
        <v>101</v>
      </c>
      <c r="B103" s="155" t="s">
        <v>3870</v>
      </c>
      <c r="C103" s="156" t="s">
        <v>3767</v>
      </c>
      <c r="D103" s="156">
        <f>VLOOKUP(B103,'[3]TK nhap hoc'!$D$3:$F$54,3,0)</f>
        <v>165</v>
      </c>
      <c r="E103" s="156">
        <f>VLOOKUP(C103,'[3]DS lop'!$C$3:$D$127,2,0)</f>
        <v>78</v>
      </c>
      <c r="F103" s="156">
        <v>80</v>
      </c>
      <c r="G103" s="156"/>
      <c r="H103" s="157">
        <f>SUM(E103:E104)</f>
        <v>158</v>
      </c>
      <c r="I103" s="157">
        <f>D103-H103</f>
        <v>7</v>
      </c>
      <c r="J103" s="150"/>
    </row>
    <row r="104" spans="1:12" ht="19.5" customHeight="1">
      <c r="A104" s="168">
        <v>102</v>
      </c>
      <c r="B104" s="160" t="s">
        <v>3870</v>
      </c>
      <c r="C104" s="151" t="s">
        <v>3768</v>
      </c>
      <c r="D104" s="151">
        <f>VLOOKUP(B104,'[3]TK nhap hoc'!$D$3:$F$54,3,0)</f>
        <v>165</v>
      </c>
      <c r="E104" s="151">
        <f>VLOOKUP(C104,'[3]DS lop'!$C$3:$D$127,2,0)</f>
        <v>80</v>
      </c>
      <c r="F104" s="151">
        <v>80</v>
      </c>
      <c r="G104" s="151"/>
      <c r="H104" s="150"/>
      <c r="I104" s="150"/>
      <c r="J104" s="150"/>
    </row>
    <row r="105" spans="1:12" ht="19.5" customHeight="1">
      <c r="A105" s="168">
        <v>103</v>
      </c>
      <c r="B105" s="152" t="s">
        <v>3871</v>
      </c>
      <c r="C105" s="153" t="s">
        <v>3872</v>
      </c>
      <c r="D105" s="153">
        <f>VLOOKUP(B105,'[3]TK nhap hoc'!$D$3:$F$54,3,0)</f>
        <v>31</v>
      </c>
      <c r="E105" s="153">
        <f>VLOOKUP(C105,'[3]DS lop'!$C$3:$D$127,2,0)</f>
        <v>29</v>
      </c>
      <c r="F105" s="153">
        <v>35</v>
      </c>
      <c r="G105" s="153"/>
      <c r="H105" s="154">
        <f>E105</f>
        <v>29</v>
      </c>
      <c r="I105" s="154">
        <f>D105-H105</f>
        <v>2</v>
      </c>
      <c r="J105" s="150"/>
      <c r="L105" s="170" t="s">
        <v>3888</v>
      </c>
    </row>
    <row r="106" spans="1:12" ht="19.5" customHeight="1">
      <c r="A106" s="168">
        <v>104</v>
      </c>
      <c r="B106" s="155" t="s">
        <v>3873</v>
      </c>
      <c r="C106" s="156" t="s">
        <v>3710</v>
      </c>
      <c r="D106" s="156">
        <f>VLOOKUP(B106,'[3]TK nhap hoc'!$D$3:$F$54,3,0)</f>
        <v>126</v>
      </c>
      <c r="E106" s="156">
        <f>VLOOKUP(C106,'[3]DS lop'!$C$3:$D$127,2,0)</f>
        <v>63</v>
      </c>
      <c r="F106" s="156">
        <v>65</v>
      </c>
      <c r="G106" s="156"/>
      <c r="H106" s="157">
        <f>SUM(E106:E107)</f>
        <v>123</v>
      </c>
      <c r="I106" s="157">
        <f>D106-H106</f>
        <v>3</v>
      </c>
      <c r="J106" s="150"/>
    </row>
    <row r="107" spans="1:12" ht="19.5" customHeight="1">
      <c r="A107" s="168">
        <v>105</v>
      </c>
      <c r="B107" s="160" t="s">
        <v>3873</v>
      </c>
      <c r="C107" s="151" t="s">
        <v>3711</v>
      </c>
      <c r="D107" s="151">
        <f>VLOOKUP(B107,'[3]TK nhap hoc'!$D$3:$F$54,3,0)</f>
        <v>126</v>
      </c>
      <c r="E107" s="151">
        <f>VLOOKUP(C107,'[3]DS lop'!$C$3:$D$127,2,0)</f>
        <v>60</v>
      </c>
      <c r="F107" s="151">
        <v>65</v>
      </c>
      <c r="G107" s="151"/>
      <c r="H107" s="150"/>
      <c r="I107" s="150"/>
      <c r="J107" s="150"/>
    </row>
    <row r="108" spans="1:12" ht="19.5" customHeight="1">
      <c r="A108" s="190">
        <v>106</v>
      </c>
      <c r="B108" s="152" t="s">
        <v>3874</v>
      </c>
      <c r="C108" s="153" t="s">
        <v>3769</v>
      </c>
      <c r="D108" s="153">
        <f>VLOOKUP(B108,'[3]TK nhap hoc'!$D$3:$F$54,3,0)</f>
        <v>177</v>
      </c>
      <c r="E108" s="153">
        <f>VLOOKUP(C108,'[3]DS lop'!$C$3:$D$127,2,0)</f>
        <v>85</v>
      </c>
      <c r="F108" s="161">
        <v>85</v>
      </c>
      <c r="G108" s="162" t="s">
        <v>3827</v>
      </c>
      <c r="H108" s="154">
        <f>SUM(E108:E109)</f>
        <v>168</v>
      </c>
      <c r="I108" s="154">
        <f>D108-H108</f>
        <v>9</v>
      </c>
      <c r="J108" s="150"/>
      <c r="K108" s="165" t="s">
        <v>3842</v>
      </c>
    </row>
    <row r="109" spans="1:12" ht="19.5" customHeight="1">
      <c r="A109" s="190">
        <v>107</v>
      </c>
      <c r="B109" s="160" t="s">
        <v>3874</v>
      </c>
      <c r="C109" s="151" t="s">
        <v>3875</v>
      </c>
      <c r="D109" s="151">
        <f>VLOOKUP(B109,'[3]TK nhap hoc'!$D$3:$F$54,3,0)</f>
        <v>177</v>
      </c>
      <c r="E109" s="151">
        <f>VLOOKUP(C109,'[3]DS lop'!$C$3:$D$127,2,0)</f>
        <v>83</v>
      </c>
      <c r="F109" s="164">
        <v>85</v>
      </c>
      <c r="G109" s="164"/>
      <c r="H109" s="150"/>
      <c r="I109" s="150"/>
      <c r="J109" s="150"/>
      <c r="K109" s="165" t="s">
        <v>3842</v>
      </c>
      <c r="L109" s="170" t="s">
        <v>3887</v>
      </c>
    </row>
    <row r="110" spans="1:12" ht="19.5" customHeight="1">
      <c r="A110" s="168">
        <v>108</v>
      </c>
      <c r="B110" s="155" t="s">
        <v>3876</v>
      </c>
      <c r="C110" s="156" t="s">
        <v>3713</v>
      </c>
      <c r="D110" s="156">
        <f>VLOOKUP(B110,'[3]TK nhap hoc'!$D$3:$F$54,3,0)</f>
        <v>319</v>
      </c>
      <c r="E110" s="156">
        <f>VLOOKUP(C110,'[3]DS lop'!$C$3:$D$127,2,0)</f>
        <v>65</v>
      </c>
      <c r="F110" s="156">
        <v>65</v>
      </c>
      <c r="G110" s="156"/>
      <c r="H110" s="157">
        <f>SUM(E110:E114)</f>
        <v>307</v>
      </c>
      <c r="I110" s="157">
        <f>D110-H110</f>
        <v>12</v>
      </c>
      <c r="J110" s="150"/>
    </row>
    <row r="111" spans="1:12" ht="19.5" customHeight="1">
      <c r="A111" s="168">
        <v>109</v>
      </c>
      <c r="B111" s="160" t="s">
        <v>3876</v>
      </c>
      <c r="C111" s="151" t="s">
        <v>3712</v>
      </c>
      <c r="D111" s="151">
        <f>VLOOKUP(B111,'[3]TK nhap hoc'!$D$3:$F$54,3,0)</f>
        <v>319</v>
      </c>
      <c r="E111" s="151">
        <f>VLOOKUP(C111,'[3]DS lop'!$C$3:$D$127,2,0)</f>
        <v>62</v>
      </c>
      <c r="F111" s="151">
        <v>65</v>
      </c>
      <c r="G111" s="151"/>
      <c r="H111" s="150"/>
      <c r="I111" s="150"/>
      <c r="J111" s="150"/>
    </row>
    <row r="112" spans="1:12" ht="19.5" customHeight="1">
      <c r="A112" s="168">
        <v>110</v>
      </c>
      <c r="B112" s="160" t="s">
        <v>3876</v>
      </c>
      <c r="C112" s="151" t="s">
        <v>3714</v>
      </c>
      <c r="D112" s="151">
        <f>VLOOKUP(B112,'[3]TK nhap hoc'!$D$3:$F$54,3,0)</f>
        <v>319</v>
      </c>
      <c r="E112" s="151">
        <f>VLOOKUP(C112,'[3]DS lop'!$C$3:$D$127,2,0)</f>
        <v>60</v>
      </c>
      <c r="F112" s="151">
        <v>65</v>
      </c>
      <c r="G112" s="151"/>
      <c r="H112" s="150"/>
      <c r="I112" s="150"/>
      <c r="J112" s="150"/>
    </row>
    <row r="113" spans="1:12" ht="19.5" customHeight="1">
      <c r="A113" s="168">
        <v>111</v>
      </c>
      <c r="B113" s="160" t="s">
        <v>3876</v>
      </c>
      <c r="C113" s="151" t="s">
        <v>3715</v>
      </c>
      <c r="D113" s="151">
        <f>VLOOKUP(B113,'[3]TK nhap hoc'!$D$3:$F$54,3,0)</f>
        <v>319</v>
      </c>
      <c r="E113" s="151">
        <f>VLOOKUP(C113,'[3]DS lop'!$C$3:$D$127,2,0)</f>
        <v>60</v>
      </c>
      <c r="F113" s="151">
        <v>65</v>
      </c>
      <c r="G113" s="151"/>
      <c r="H113" s="150"/>
      <c r="I113" s="150"/>
      <c r="J113" s="150"/>
    </row>
    <row r="114" spans="1:12" ht="19.5" customHeight="1">
      <c r="A114" s="168">
        <v>112</v>
      </c>
      <c r="B114" s="160" t="s">
        <v>3876</v>
      </c>
      <c r="C114" s="151" t="s">
        <v>3716</v>
      </c>
      <c r="D114" s="151">
        <f>VLOOKUP(B114,'[3]TK nhap hoc'!$D$3:$F$54,3,0)</f>
        <v>319</v>
      </c>
      <c r="E114" s="151">
        <f>VLOOKUP(C114,'[3]DS lop'!$C$3:$D$127,2,0)</f>
        <v>60</v>
      </c>
      <c r="F114" s="151">
        <v>65</v>
      </c>
      <c r="G114" s="151"/>
      <c r="H114" s="150"/>
      <c r="I114" s="150"/>
      <c r="J114" s="150"/>
    </row>
    <row r="115" spans="1:12" ht="19.5" customHeight="1">
      <c r="A115" s="190">
        <v>113</v>
      </c>
      <c r="B115" s="152" t="s">
        <v>3877</v>
      </c>
      <c r="C115" s="153" t="s">
        <v>3771</v>
      </c>
      <c r="D115" s="153">
        <f>VLOOKUP(B115,'[3]TK nhap hoc'!$D$3:$F$54,3,0)</f>
        <v>191</v>
      </c>
      <c r="E115" s="153">
        <f>VLOOKUP(C115,'[3]DS lop'!$C$3:$D$127,2,0)</f>
        <v>90</v>
      </c>
      <c r="F115" s="161">
        <v>92</v>
      </c>
      <c r="G115" s="162" t="s">
        <v>3827</v>
      </c>
      <c r="H115" s="154">
        <f>SUM(E115:E116)</f>
        <v>179</v>
      </c>
      <c r="I115" s="154">
        <f>D115-H115</f>
        <v>12</v>
      </c>
      <c r="J115" s="150"/>
      <c r="K115" s="165" t="s">
        <v>3842</v>
      </c>
    </row>
    <row r="116" spans="1:12" ht="19.5" customHeight="1">
      <c r="A116" s="190">
        <v>114</v>
      </c>
      <c r="B116" s="160" t="s">
        <v>3877</v>
      </c>
      <c r="C116" s="151" t="s">
        <v>3878</v>
      </c>
      <c r="D116" s="151">
        <f>VLOOKUP(B116,'[3]TK nhap hoc'!$D$3:$F$54,3,0)</f>
        <v>191</v>
      </c>
      <c r="E116" s="151">
        <f>VLOOKUP(C116,'[3]DS lop'!$C$3:$D$127,2,0)</f>
        <v>89</v>
      </c>
      <c r="F116" s="164">
        <v>92</v>
      </c>
      <c r="G116" s="164"/>
      <c r="H116" s="150"/>
      <c r="I116" s="150"/>
      <c r="J116" s="150"/>
      <c r="K116" s="165" t="s">
        <v>3842</v>
      </c>
      <c r="L116" s="170" t="s">
        <v>3887</v>
      </c>
    </row>
    <row r="117" spans="1:12" ht="35.25" customHeight="1">
      <c r="A117" s="168">
        <v>115</v>
      </c>
      <c r="B117" s="152" t="s">
        <v>3879</v>
      </c>
      <c r="C117" s="153" t="s">
        <v>3770</v>
      </c>
      <c r="D117" s="153">
        <f>VLOOKUP(B117,'[3]TK nhap hoc'!$D$3:$F$54,3,0)</f>
        <v>67</v>
      </c>
      <c r="E117" s="153">
        <f>VLOOKUP(C117,'[3]DS lop'!$C$3:$D$127,2,0)</f>
        <v>58</v>
      </c>
      <c r="F117" s="153">
        <v>70</v>
      </c>
      <c r="G117" s="153"/>
      <c r="H117" s="154">
        <f>E117</f>
        <v>58</v>
      </c>
      <c r="I117" s="154">
        <f>D117-H117</f>
        <v>9</v>
      </c>
      <c r="J117" s="150"/>
    </row>
    <row r="118" spans="1:12" ht="19.5" customHeight="1">
      <c r="A118" s="168">
        <v>116</v>
      </c>
      <c r="B118" s="155" t="s">
        <v>3880</v>
      </c>
      <c r="C118" s="156" t="s">
        <v>3718</v>
      </c>
      <c r="D118" s="156">
        <f>VLOOKUP(B118,'[3]TK nhap hoc'!$D$3:$F$54,3,0)</f>
        <v>146</v>
      </c>
      <c r="E118" s="156">
        <f>VLOOKUP(C118,'[3]DS lop'!$C$3:$D$127,2,0)</f>
        <v>70</v>
      </c>
      <c r="F118" s="156">
        <v>75</v>
      </c>
      <c r="G118" s="156"/>
      <c r="H118" s="157">
        <f>SUM(E118:E119)</f>
        <v>139</v>
      </c>
      <c r="I118" s="157">
        <f>D118-H118</f>
        <v>7</v>
      </c>
      <c r="J118" s="150"/>
    </row>
    <row r="119" spans="1:12" ht="19.5" customHeight="1">
      <c r="A119" s="168">
        <v>117</v>
      </c>
      <c r="B119" s="160" t="s">
        <v>3880</v>
      </c>
      <c r="C119" s="151" t="s">
        <v>3717</v>
      </c>
      <c r="D119" s="151">
        <f>VLOOKUP(B119,'[3]TK nhap hoc'!$D$3:$F$54,3,0)</f>
        <v>146</v>
      </c>
      <c r="E119" s="151">
        <f>VLOOKUP(C119,'[3]DS lop'!$C$3:$D$127,2,0)</f>
        <v>69</v>
      </c>
      <c r="F119" s="151">
        <v>75</v>
      </c>
      <c r="G119" s="151"/>
      <c r="H119" s="150"/>
      <c r="I119" s="150"/>
      <c r="J119" s="150"/>
    </row>
    <row r="120" spans="1:12" ht="19.5" customHeight="1">
      <c r="A120" s="168">
        <v>118</v>
      </c>
      <c r="B120" s="152" t="s">
        <v>3881</v>
      </c>
      <c r="C120" s="153" t="s">
        <v>3720</v>
      </c>
      <c r="D120" s="153">
        <f>VLOOKUP(B120,'[3]TK nhap hoc'!$D$3:$F$54,3,0)</f>
        <v>113</v>
      </c>
      <c r="E120" s="153">
        <f>VLOOKUP(C120,'[3]DS lop'!$C$3:$D$127,2,0)</f>
        <v>60</v>
      </c>
      <c r="F120" s="153">
        <v>60</v>
      </c>
      <c r="G120" s="153"/>
      <c r="H120" s="154">
        <f>SUM(E120:E121)</f>
        <v>106</v>
      </c>
      <c r="I120" s="154">
        <f>D120-H120</f>
        <v>7</v>
      </c>
      <c r="J120" s="150"/>
    </row>
    <row r="121" spans="1:12" ht="19.5" customHeight="1">
      <c r="A121" s="168">
        <v>119</v>
      </c>
      <c r="B121" s="160" t="s">
        <v>3881</v>
      </c>
      <c r="C121" s="151" t="s">
        <v>3719</v>
      </c>
      <c r="D121" s="151">
        <f>VLOOKUP(B121,'[3]TK nhap hoc'!$D$3:$F$54,3,0)</f>
        <v>113</v>
      </c>
      <c r="E121" s="151">
        <f>VLOOKUP(C121,'[3]DS lop'!$C$3:$D$127,2,0)</f>
        <v>46</v>
      </c>
      <c r="F121" s="151">
        <v>60</v>
      </c>
      <c r="G121" s="151"/>
      <c r="H121" s="150"/>
      <c r="I121" s="150"/>
      <c r="J121" s="150"/>
    </row>
    <row r="122" spans="1:12" ht="19.5" customHeight="1">
      <c r="A122" s="168">
        <v>120</v>
      </c>
      <c r="B122" s="152" t="s">
        <v>3882</v>
      </c>
      <c r="C122" s="153" t="s">
        <v>3724</v>
      </c>
      <c r="D122" s="153">
        <f>VLOOKUP(B122,'[3]TK nhap hoc'!$D$3:$F$54,3,0)</f>
        <v>61</v>
      </c>
      <c r="E122" s="153">
        <f>VLOOKUP(C122,'[3]DS lop'!$C$3:$D$127,2,0)</f>
        <v>57</v>
      </c>
      <c r="F122" s="153">
        <v>60</v>
      </c>
      <c r="G122" s="153"/>
      <c r="H122" s="154">
        <f>E122</f>
        <v>57</v>
      </c>
      <c r="I122" s="154">
        <f>D122-H122</f>
        <v>4</v>
      </c>
      <c r="J122" s="150"/>
    </row>
    <row r="123" spans="1:12" ht="19.5" customHeight="1">
      <c r="A123" s="190">
        <v>121</v>
      </c>
      <c r="B123" s="155" t="s">
        <v>3883</v>
      </c>
      <c r="C123" s="156" t="s">
        <v>3721</v>
      </c>
      <c r="D123" s="156">
        <f>VLOOKUP(B123,'[3]TK nhap hoc'!$D$3:$F$54,3,0)</f>
        <v>181</v>
      </c>
      <c r="E123" s="156">
        <f>VLOOKUP(C123,'[3]DS lop'!$C$3:$D$127,2,0)</f>
        <v>87</v>
      </c>
      <c r="F123" s="161">
        <v>90</v>
      </c>
      <c r="G123" s="162" t="s">
        <v>3827</v>
      </c>
      <c r="H123" s="157">
        <f>SUM(E123:E124)</f>
        <v>172</v>
      </c>
      <c r="I123" s="157">
        <f>D123-H123</f>
        <v>9</v>
      </c>
      <c r="J123" s="150"/>
      <c r="K123" s="165" t="s">
        <v>3842</v>
      </c>
    </row>
    <row r="124" spans="1:12" ht="19.5" customHeight="1">
      <c r="A124" s="190">
        <v>122</v>
      </c>
      <c r="B124" s="160" t="s">
        <v>3883</v>
      </c>
      <c r="C124" s="151" t="s">
        <v>3722</v>
      </c>
      <c r="D124" s="151">
        <f>VLOOKUP(B124,'[3]TK nhap hoc'!$D$3:$F$54,3,0)</f>
        <v>181</v>
      </c>
      <c r="E124" s="151">
        <f>VLOOKUP(C124,'[3]DS lop'!$C$3:$D$127,2,0)</f>
        <v>85</v>
      </c>
      <c r="F124" s="164">
        <v>90</v>
      </c>
      <c r="G124" s="164"/>
      <c r="H124" s="150"/>
      <c r="I124" s="150"/>
      <c r="J124" s="150"/>
      <c r="K124" s="165" t="s">
        <v>3842</v>
      </c>
    </row>
    <row r="125" spans="1:12" ht="19.5" customHeight="1">
      <c r="A125" s="191">
        <v>123</v>
      </c>
      <c r="B125" s="152" t="s">
        <v>3884</v>
      </c>
      <c r="C125" s="153" t="s">
        <v>3723</v>
      </c>
      <c r="D125" s="153">
        <f>VLOOKUP(B125,'[3]TK nhap hoc'!$D$3:$F$54,3,0)</f>
        <v>75</v>
      </c>
      <c r="E125" s="153">
        <f>VLOOKUP(C125,'[3]DS lop'!$C$3:$D$127,2,0)</f>
        <v>73</v>
      </c>
      <c r="F125" s="153">
        <v>75</v>
      </c>
      <c r="G125" s="153"/>
      <c r="H125" s="154">
        <f t="shared" ref="H125:H127" si="1">E125</f>
        <v>73</v>
      </c>
      <c r="I125" s="154">
        <f t="shared" ref="I125:I127" si="2">D125-H125</f>
        <v>2</v>
      </c>
      <c r="J125" s="150"/>
    </row>
    <row r="126" spans="1:12" ht="19.5" customHeight="1">
      <c r="A126" s="168">
        <v>124</v>
      </c>
      <c r="B126" s="155" t="s">
        <v>3885</v>
      </c>
      <c r="C126" s="156" t="s">
        <v>3658</v>
      </c>
      <c r="D126" s="156">
        <f>VLOOKUP(B126,'[3]TK nhap hoc'!$D$3:$F$54,3,0)</f>
        <v>69</v>
      </c>
      <c r="E126" s="156">
        <f>VLOOKUP(C126,'[3]DS lop'!$C$3:$D$127,2,0)</f>
        <v>62</v>
      </c>
      <c r="F126" s="156">
        <v>70</v>
      </c>
      <c r="G126" s="156"/>
      <c r="H126" s="157">
        <f t="shared" si="1"/>
        <v>62</v>
      </c>
      <c r="I126" s="157">
        <f t="shared" si="2"/>
        <v>7</v>
      </c>
      <c r="J126" s="150"/>
    </row>
    <row r="127" spans="1:12" ht="19.5" customHeight="1">
      <c r="A127" s="168">
        <v>125</v>
      </c>
      <c r="B127" s="152" t="s">
        <v>3886</v>
      </c>
      <c r="C127" s="153" t="s">
        <v>3772</v>
      </c>
      <c r="D127" s="153">
        <f>VLOOKUP(B127,'[3]TK nhap hoc'!$D$3:$F$54,3,0)</f>
        <v>51</v>
      </c>
      <c r="E127" s="153">
        <f>VLOOKUP(C127,'[3]DS lop'!$C$3:$D$127,2,0)</f>
        <v>45</v>
      </c>
      <c r="F127" s="153">
        <v>60</v>
      </c>
      <c r="G127" s="153"/>
      <c r="H127" s="154">
        <f t="shared" si="1"/>
        <v>45</v>
      </c>
      <c r="I127" s="154">
        <f t="shared" si="2"/>
        <v>6</v>
      </c>
      <c r="J127" s="150"/>
    </row>
    <row r="128" spans="1:12">
      <c r="E128" s="147">
        <f>SUM(E3:E127)</f>
        <v>8065</v>
      </c>
    </row>
  </sheetData>
  <autoFilter ref="A2:G128" xr:uid="{09FA460A-63F0-4D13-9AD2-A9A9FF8DAF6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6D9C0-22DE-409E-A4ED-1AD2B102A157}">
  <sheetPr filterMode="1"/>
  <dimension ref="A1:W198"/>
  <sheetViews>
    <sheetView topLeftCell="A46" zoomScale="115" zoomScaleNormal="115" workbookViewId="0">
      <selection activeCell="A52" sqref="A52:XFD54"/>
    </sheetView>
  </sheetViews>
  <sheetFormatPr defaultRowHeight="12.75"/>
  <cols>
    <col min="1" max="1" width="8.5703125" style="15" customWidth="1"/>
    <col min="2" max="2" width="9.42578125" style="15" customWidth="1"/>
    <col min="3" max="3" width="6.140625" style="15" customWidth="1"/>
    <col min="4" max="4" width="8.140625" style="171" customWidth="1"/>
    <col min="5" max="5" width="8.42578125" style="15" customWidth="1"/>
    <col min="6" max="6" width="8.28515625" style="15" customWidth="1"/>
    <col min="7" max="7" width="7.85546875" style="15" customWidth="1"/>
    <col min="8" max="8" width="8.28515625" style="15" customWidth="1"/>
    <col min="9" max="9" width="8.5703125" style="15" customWidth="1"/>
    <col min="10" max="10" width="9.7109375" style="15" customWidth="1"/>
    <col min="11" max="11" width="10" style="15" customWidth="1"/>
    <col min="12" max="12" width="13.5703125" hidden="1" customWidth="1"/>
    <col min="13" max="13" width="15" hidden="1" customWidth="1"/>
    <col min="14" max="14" width="15.42578125" hidden="1" customWidth="1"/>
    <col min="15" max="15" width="12.28515625" hidden="1" customWidth="1"/>
    <col min="16" max="16" width="17.28515625" hidden="1" customWidth="1"/>
    <col min="17" max="17" width="13.85546875" hidden="1" customWidth="1"/>
    <col min="18" max="18" width="16.7109375" hidden="1" customWidth="1"/>
    <col min="19" max="19" width="14.5703125" hidden="1" customWidth="1"/>
    <col min="20" max="20" width="17.7109375" hidden="1" customWidth="1"/>
    <col min="21" max="21" width="9" customWidth="1"/>
    <col min="22" max="22" width="19.85546875" customWidth="1"/>
    <col min="23" max="23" width="14.7109375" customWidth="1"/>
    <col min="24" max="26" width="10.28515625" customWidth="1"/>
    <col min="27" max="27" width="14.7109375" customWidth="1"/>
    <col min="257" max="257" width="8.5703125" customWidth="1"/>
    <col min="258" max="258" width="9.42578125" customWidth="1"/>
    <col min="259" max="259" width="6.140625" customWidth="1"/>
    <col min="260" max="260" width="8.140625" customWidth="1"/>
    <col min="261" max="261" width="8.42578125" customWidth="1"/>
    <col min="262" max="262" width="8.28515625" customWidth="1"/>
    <col min="263" max="263" width="7.85546875" customWidth="1"/>
    <col min="264" max="264" width="8.28515625" customWidth="1"/>
    <col min="265" max="265" width="8.5703125" customWidth="1"/>
    <col min="266" max="266" width="9.7109375" customWidth="1"/>
    <col min="267" max="267" width="10" customWidth="1"/>
    <col min="268" max="276" width="0" hidden="1" customWidth="1"/>
    <col min="277" max="277" width="9" customWidth="1"/>
    <col min="278" max="278" width="19.85546875" customWidth="1"/>
    <col min="279" max="279" width="14.7109375" customWidth="1"/>
    <col min="280" max="282" width="10.28515625" customWidth="1"/>
    <col min="283" max="283" width="14.7109375" customWidth="1"/>
    <col min="513" max="513" width="8.5703125" customWidth="1"/>
    <col min="514" max="514" width="9.42578125" customWidth="1"/>
    <col min="515" max="515" width="6.140625" customWidth="1"/>
    <col min="516" max="516" width="8.140625" customWidth="1"/>
    <col min="517" max="517" width="8.42578125" customWidth="1"/>
    <col min="518" max="518" width="8.28515625" customWidth="1"/>
    <col min="519" max="519" width="7.85546875" customWidth="1"/>
    <col min="520" max="520" width="8.28515625" customWidth="1"/>
    <col min="521" max="521" width="8.5703125" customWidth="1"/>
    <col min="522" max="522" width="9.7109375" customWidth="1"/>
    <col min="523" max="523" width="10" customWidth="1"/>
    <col min="524" max="532" width="0" hidden="1" customWidth="1"/>
    <col min="533" max="533" width="9" customWidth="1"/>
    <col min="534" max="534" width="19.85546875" customWidth="1"/>
    <col min="535" max="535" width="14.7109375" customWidth="1"/>
    <col min="536" max="538" width="10.28515625" customWidth="1"/>
    <col min="539" max="539" width="14.7109375" customWidth="1"/>
    <col min="769" max="769" width="8.5703125" customWidth="1"/>
    <col min="770" max="770" width="9.42578125" customWidth="1"/>
    <col min="771" max="771" width="6.140625" customWidth="1"/>
    <col min="772" max="772" width="8.140625" customWidth="1"/>
    <col min="773" max="773" width="8.42578125" customWidth="1"/>
    <col min="774" max="774" width="8.28515625" customWidth="1"/>
    <col min="775" max="775" width="7.85546875" customWidth="1"/>
    <col min="776" max="776" width="8.28515625" customWidth="1"/>
    <col min="777" max="777" width="8.5703125" customWidth="1"/>
    <col min="778" max="778" width="9.7109375" customWidth="1"/>
    <col min="779" max="779" width="10" customWidth="1"/>
    <col min="780" max="788" width="0" hidden="1" customWidth="1"/>
    <col min="789" max="789" width="9" customWidth="1"/>
    <col min="790" max="790" width="19.85546875" customWidth="1"/>
    <col min="791" max="791" width="14.7109375" customWidth="1"/>
    <col min="792" max="794" width="10.28515625" customWidth="1"/>
    <col min="795" max="795" width="14.7109375" customWidth="1"/>
    <col min="1025" max="1025" width="8.5703125" customWidth="1"/>
    <col min="1026" max="1026" width="9.42578125" customWidth="1"/>
    <col min="1027" max="1027" width="6.140625" customWidth="1"/>
    <col min="1028" max="1028" width="8.140625" customWidth="1"/>
    <col min="1029" max="1029" width="8.42578125" customWidth="1"/>
    <col min="1030" max="1030" width="8.28515625" customWidth="1"/>
    <col min="1031" max="1031" width="7.85546875" customWidth="1"/>
    <col min="1032" max="1032" width="8.28515625" customWidth="1"/>
    <col min="1033" max="1033" width="8.5703125" customWidth="1"/>
    <col min="1034" max="1034" width="9.7109375" customWidth="1"/>
    <col min="1035" max="1035" width="10" customWidth="1"/>
    <col min="1036" max="1044" width="0" hidden="1" customWidth="1"/>
    <col min="1045" max="1045" width="9" customWidth="1"/>
    <col min="1046" max="1046" width="19.85546875" customWidth="1"/>
    <col min="1047" max="1047" width="14.7109375" customWidth="1"/>
    <col min="1048" max="1050" width="10.28515625" customWidth="1"/>
    <col min="1051" max="1051" width="14.7109375" customWidth="1"/>
    <col min="1281" max="1281" width="8.5703125" customWidth="1"/>
    <col min="1282" max="1282" width="9.42578125" customWidth="1"/>
    <col min="1283" max="1283" width="6.140625" customWidth="1"/>
    <col min="1284" max="1284" width="8.140625" customWidth="1"/>
    <col min="1285" max="1285" width="8.42578125" customWidth="1"/>
    <col min="1286" max="1286" width="8.28515625" customWidth="1"/>
    <col min="1287" max="1287" width="7.85546875" customWidth="1"/>
    <col min="1288" max="1288" width="8.28515625" customWidth="1"/>
    <col min="1289" max="1289" width="8.5703125" customWidth="1"/>
    <col min="1290" max="1290" width="9.7109375" customWidth="1"/>
    <col min="1291" max="1291" width="10" customWidth="1"/>
    <col min="1292" max="1300" width="0" hidden="1" customWidth="1"/>
    <col min="1301" max="1301" width="9" customWidth="1"/>
    <col min="1302" max="1302" width="19.85546875" customWidth="1"/>
    <col min="1303" max="1303" width="14.7109375" customWidth="1"/>
    <col min="1304" max="1306" width="10.28515625" customWidth="1"/>
    <col min="1307" max="1307" width="14.7109375" customWidth="1"/>
    <col min="1537" max="1537" width="8.5703125" customWidth="1"/>
    <col min="1538" max="1538" width="9.42578125" customWidth="1"/>
    <col min="1539" max="1539" width="6.140625" customWidth="1"/>
    <col min="1540" max="1540" width="8.140625" customWidth="1"/>
    <col min="1541" max="1541" width="8.42578125" customWidth="1"/>
    <col min="1542" max="1542" width="8.28515625" customWidth="1"/>
    <col min="1543" max="1543" width="7.85546875" customWidth="1"/>
    <col min="1544" max="1544" width="8.28515625" customWidth="1"/>
    <col min="1545" max="1545" width="8.5703125" customWidth="1"/>
    <col min="1546" max="1546" width="9.7109375" customWidth="1"/>
    <col min="1547" max="1547" width="10" customWidth="1"/>
    <col min="1548" max="1556" width="0" hidden="1" customWidth="1"/>
    <col min="1557" max="1557" width="9" customWidth="1"/>
    <col min="1558" max="1558" width="19.85546875" customWidth="1"/>
    <col min="1559" max="1559" width="14.7109375" customWidth="1"/>
    <col min="1560" max="1562" width="10.28515625" customWidth="1"/>
    <col min="1563" max="1563" width="14.7109375" customWidth="1"/>
    <col min="1793" max="1793" width="8.5703125" customWidth="1"/>
    <col min="1794" max="1794" width="9.42578125" customWidth="1"/>
    <col min="1795" max="1795" width="6.140625" customWidth="1"/>
    <col min="1796" max="1796" width="8.140625" customWidth="1"/>
    <col min="1797" max="1797" width="8.42578125" customWidth="1"/>
    <col min="1798" max="1798" width="8.28515625" customWidth="1"/>
    <col min="1799" max="1799" width="7.85546875" customWidth="1"/>
    <col min="1800" max="1800" width="8.28515625" customWidth="1"/>
    <col min="1801" max="1801" width="8.5703125" customWidth="1"/>
    <col min="1802" max="1802" width="9.7109375" customWidth="1"/>
    <col min="1803" max="1803" width="10" customWidth="1"/>
    <col min="1804" max="1812" width="0" hidden="1" customWidth="1"/>
    <col min="1813" max="1813" width="9" customWidth="1"/>
    <col min="1814" max="1814" width="19.85546875" customWidth="1"/>
    <col min="1815" max="1815" width="14.7109375" customWidth="1"/>
    <col min="1816" max="1818" width="10.28515625" customWidth="1"/>
    <col min="1819" max="1819" width="14.7109375" customWidth="1"/>
    <col min="2049" max="2049" width="8.5703125" customWidth="1"/>
    <col min="2050" max="2050" width="9.42578125" customWidth="1"/>
    <col min="2051" max="2051" width="6.140625" customWidth="1"/>
    <col min="2052" max="2052" width="8.140625" customWidth="1"/>
    <col min="2053" max="2053" width="8.42578125" customWidth="1"/>
    <col min="2054" max="2054" width="8.28515625" customWidth="1"/>
    <col min="2055" max="2055" width="7.85546875" customWidth="1"/>
    <col min="2056" max="2056" width="8.28515625" customWidth="1"/>
    <col min="2057" max="2057" width="8.5703125" customWidth="1"/>
    <col min="2058" max="2058" width="9.7109375" customWidth="1"/>
    <col min="2059" max="2059" width="10" customWidth="1"/>
    <col min="2060" max="2068" width="0" hidden="1" customWidth="1"/>
    <col min="2069" max="2069" width="9" customWidth="1"/>
    <col min="2070" max="2070" width="19.85546875" customWidth="1"/>
    <col min="2071" max="2071" width="14.7109375" customWidth="1"/>
    <col min="2072" max="2074" width="10.28515625" customWidth="1"/>
    <col min="2075" max="2075" width="14.7109375" customWidth="1"/>
    <col min="2305" max="2305" width="8.5703125" customWidth="1"/>
    <col min="2306" max="2306" width="9.42578125" customWidth="1"/>
    <col min="2307" max="2307" width="6.140625" customWidth="1"/>
    <col min="2308" max="2308" width="8.140625" customWidth="1"/>
    <col min="2309" max="2309" width="8.42578125" customWidth="1"/>
    <col min="2310" max="2310" width="8.28515625" customWidth="1"/>
    <col min="2311" max="2311" width="7.85546875" customWidth="1"/>
    <col min="2312" max="2312" width="8.28515625" customWidth="1"/>
    <col min="2313" max="2313" width="8.5703125" customWidth="1"/>
    <col min="2314" max="2314" width="9.7109375" customWidth="1"/>
    <col min="2315" max="2315" width="10" customWidth="1"/>
    <col min="2316" max="2324" width="0" hidden="1" customWidth="1"/>
    <col min="2325" max="2325" width="9" customWidth="1"/>
    <col min="2326" max="2326" width="19.85546875" customWidth="1"/>
    <col min="2327" max="2327" width="14.7109375" customWidth="1"/>
    <col min="2328" max="2330" width="10.28515625" customWidth="1"/>
    <col min="2331" max="2331" width="14.7109375" customWidth="1"/>
    <col min="2561" max="2561" width="8.5703125" customWidth="1"/>
    <col min="2562" max="2562" width="9.42578125" customWidth="1"/>
    <col min="2563" max="2563" width="6.140625" customWidth="1"/>
    <col min="2564" max="2564" width="8.140625" customWidth="1"/>
    <col min="2565" max="2565" width="8.42578125" customWidth="1"/>
    <col min="2566" max="2566" width="8.28515625" customWidth="1"/>
    <col min="2567" max="2567" width="7.85546875" customWidth="1"/>
    <col min="2568" max="2568" width="8.28515625" customWidth="1"/>
    <col min="2569" max="2569" width="8.5703125" customWidth="1"/>
    <col min="2570" max="2570" width="9.7109375" customWidth="1"/>
    <col min="2571" max="2571" width="10" customWidth="1"/>
    <col min="2572" max="2580" width="0" hidden="1" customWidth="1"/>
    <col min="2581" max="2581" width="9" customWidth="1"/>
    <col min="2582" max="2582" width="19.85546875" customWidth="1"/>
    <col min="2583" max="2583" width="14.7109375" customWidth="1"/>
    <col min="2584" max="2586" width="10.28515625" customWidth="1"/>
    <col min="2587" max="2587" width="14.7109375" customWidth="1"/>
    <col min="2817" max="2817" width="8.5703125" customWidth="1"/>
    <col min="2818" max="2818" width="9.42578125" customWidth="1"/>
    <col min="2819" max="2819" width="6.140625" customWidth="1"/>
    <col min="2820" max="2820" width="8.140625" customWidth="1"/>
    <col min="2821" max="2821" width="8.42578125" customWidth="1"/>
    <col min="2822" max="2822" width="8.28515625" customWidth="1"/>
    <col min="2823" max="2823" width="7.85546875" customWidth="1"/>
    <col min="2824" max="2824" width="8.28515625" customWidth="1"/>
    <col min="2825" max="2825" width="8.5703125" customWidth="1"/>
    <col min="2826" max="2826" width="9.7109375" customWidth="1"/>
    <col min="2827" max="2827" width="10" customWidth="1"/>
    <col min="2828" max="2836" width="0" hidden="1" customWidth="1"/>
    <col min="2837" max="2837" width="9" customWidth="1"/>
    <col min="2838" max="2838" width="19.85546875" customWidth="1"/>
    <col min="2839" max="2839" width="14.7109375" customWidth="1"/>
    <col min="2840" max="2842" width="10.28515625" customWidth="1"/>
    <col min="2843" max="2843" width="14.7109375" customWidth="1"/>
    <col min="3073" max="3073" width="8.5703125" customWidth="1"/>
    <col min="3074" max="3074" width="9.42578125" customWidth="1"/>
    <col min="3075" max="3075" width="6.140625" customWidth="1"/>
    <col min="3076" max="3076" width="8.140625" customWidth="1"/>
    <col min="3077" max="3077" width="8.42578125" customWidth="1"/>
    <col min="3078" max="3078" width="8.28515625" customWidth="1"/>
    <col min="3079" max="3079" width="7.85546875" customWidth="1"/>
    <col min="3080" max="3080" width="8.28515625" customWidth="1"/>
    <col min="3081" max="3081" width="8.5703125" customWidth="1"/>
    <col min="3082" max="3082" width="9.7109375" customWidth="1"/>
    <col min="3083" max="3083" width="10" customWidth="1"/>
    <col min="3084" max="3092" width="0" hidden="1" customWidth="1"/>
    <col min="3093" max="3093" width="9" customWidth="1"/>
    <col min="3094" max="3094" width="19.85546875" customWidth="1"/>
    <col min="3095" max="3095" width="14.7109375" customWidth="1"/>
    <col min="3096" max="3098" width="10.28515625" customWidth="1"/>
    <col min="3099" max="3099" width="14.7109375" customWidth="1"/>
    <col min="3329" max="3329" width="8.5703125" customWidth="1"/>
    <col min="3330" max="3330" width="9.42578125" customWidth="1"/>
    <col min="3331" max="3331" width="6.140625" customWidth="1"/>
    <col min="3332" max="3332" width="8.140625" customWidth="1"/>
    <col min="3333" max="3333" width="8.42578125" customWidth="1"/>
    <col min="3334" max="3334" width="8.28515625" customWidth="1"/>
    <col min="3335" max="3335" width="7.85546875" customWidth="1"/>
    <col min="3336" max="3336" width="8.28515625" customWidth="1"/>
    <col min="3337" max="3337" width="8.5703125" customWidth="1"/>
    <col min="3338" max="3338" width="9.7109375" customWidth="1"/>
    <col min="3339" max="3339" width="10" customWidth="1"/>
    <col min="3340" max="3348" width="0" hidden="1" customWidth="1"/>
    <col min="3349" max="3349" width="9" customWidth="1"/>
    <col min="3350" max="3350" width="19.85546875" customWidth="1"/>
    <col min="3351" max="3351" width="14.7109375" customWidth="1"/>
    <col min="3352" max="3354" width="10.28515625" customWidth="1"/>
    <col min="3355" max="3355" width="14.7109375" customWidth="1"/>
    <col min="3585" max="3585" width="8.5703125" customWidth="1"/>
    <col min="3586" max="3586" width="9.42578125" customWidth="1"/>
    <col min="3587" max="3587" width="6.140625" customWidth="1"/>
    <col min="3588" max="3588" width="8.140625" customWidth="1"/>
    <col min="3589" max="3589" width="8.42578125" customWidth="1"/>
    <col min="3590" max="3590" width="8.28515625" customWidth="1"/>
    <col min="3591" max="3591" width="7.85546875" customWidth="1"/>
    <col min="3592" max="3592" width="8.28515625" customWidth="1"/>
    <col min="3593" max="3593" width="8.5703125" customWidth="1"/>
    <col min="3594" max="3594" width="9.7109375" customWidth="1"/>
    <col min="3595" max="3595" width="10" customWidth="1"/>
    <col min="3596" max="3604" width="0" hidden="1" customWidth="1"/>
    <col min="3605" max="3605" width="9" customWidth="1"/>
    <col min="3606" max="3606" width="19.85546875" customWidth="1"/>
    <col min="3607" max="3607" width="14.7109375" customWidth="1"/>
    <col min="3608" max="3610" width="10.28515625" customWidth="1"/>
    <col min="3611" max="3611" width="14.7109375" customWidth="1"/>
    <col min="3841" max="3841" width="8.5703125" customWidth="1"/>
    <col min="3842" max="3842" width="9.42578125" customWidth="1"/>
    <col min="3843" max="3843" width="6.140625" customWidth="1"/>
    <col min="3844" max="3844" width="8.140625" customWidth="1"/>
    <col min="3845" max="3845" width="8.42578125" customWidth="1"/>
    <col min="3846" max="3846" width="8.28515625" customWidth="1"/>
    <col min="3847" max="3847" width="7.85546875" customWidth="1"/>
    <col min="3848" max="3848" width="8.28515625" customWidth="1"/>
    <col min="3849" max="3849" width="8.5703125" customWidth="1"/>
    <col min="3850" max="3850" width="9.7109375" customWidth="1"/>
    <col min="3851" max="3851" width="10" customWidth="1"/>
    <col min="3852" max="3860" width="0" hidden="1" customWidth="1"/>
    <col min="3861" max="3861" width="9" customWidth="1"/>
    <col min="3862" max="3862" width="19.85546875" customWidth="1"/>
    <col min="3863" max="3863" width="14.7109375" customWidth="1"/>
    <col min="3864" max="3866" width="10.28515625" customWidth="1"/>
    <col min="3867" max="3867" width="14.7109375" customWidth="1"/>
    <col min="4097" max="4097" width="8.5703125" customWidth="1"/>
    <col min="4098" max="4098" width="9.42578125" customWidth="1"/>
    <col min="4099" max="4099" width="6.140625" customWidth="1"/>
    <col min="4100" max="4100" width="8.140625" customWidth="1"/>
    <col min="4101" max="4101" width="8.42578125" customWidth="1"/>
    <col min="4102" max="4102" width="8.28515625" customWidth="1"/>
    <col min="4103" max="4103" width="7.85546875" customWidth="1"/>
    <col min="4104" max="4104" width="8.28515625" customWidth="1"/>
    <col min="4105" max="4105" width="8.5703125" customWidth="1"/>
    <col min="4106" max="4106" width="9.7109375" customWidth="1"/>
    <col min="4107" max="4107" width="10" customWidth="1"/>
    <col min="4108" max="4116" width="0" hidden="1" customWidth="1"/>
    <col min="4117" max="4117" width="9" customWidth="1"/>
    <col min="4118" max="4118" width="19.85546875" customWidth="1"/>
    <col min="4119" max="4119" width="14.7109375" customWidth="1"/>
    <col min="4120" max="4122" width="10.28515625" customWidth="1"/>
    <col min="4123" max="4123" width="14.7109375" customWidth="1"/>
    <col min="4353" max="4353" width="8.5703125" customWidth="1"/>
    <col min="4354" max="4354" width="9.42578125" customWidth="1"/>
    <col min="4355" max="4355" width="6.140625" customWidth="1"/>
    <col min="4356" max="4356" width="8.140625" customWidth="1"/>
    <col min="4357" max="4357" width="8.42578125" customWidth="1"/>
    <col min="4358" max="4358" width="8.28515625" customWidth="1"/>
    <col min="4359" max="4359" width="7.85546875" customWidth="1"/>
    <col min="4360" max="4360" width="8.28515625" customWidth="1"/>
    <col min="4361" max="4361" width="8.5703125" customWidth="1"/>
    <col min="4362" max="4362" width="9.7109375" customWidth="1"/>
    <col min="4363" max="4363" width="10" customWidth="1"/>
    <col min="4364" max="4372" width="0" hidden="1" customWidth="1"/>
    <col min="4373" max="4373" width="9" customWidth="1"/>
    <col min="4374" max="4374" width="19.85546875" customWidth="1"/>
    <col min="4375" max="4375" width="14.7109375" customWidth="1"/>
    <col min="4376" max="4378" width="10.28515625" customWidth="1"/>
    <col min="4379" max="4379" width="14.7109375" customWidth="1"/>
    <col min="4609" max="4609" width="8.5703125" customWidth="1"/>
    <col min="4610" max="4610" width="9.42578125" customWidth="1"/>
    <col min="4611" max="4611" width="6.140625" customWidth="1"/>
    <col min="4612" max="4612" width="8.140625" customWidth="1"/>
    <col min="4613" max="4613" width="8.42578125" customWidth="1"/>
    <col min="4614" max="4614" width="8.28515625" customWidth="1"/>
    <col min="4615" max="4615" width="7.85546875" customWidth="1"/>
    <col min="4616" max="4616" width="8.28515625" customWidth="1"/>
    <col min="4617" max="4617" width="8.5703125" customWidth="1"/>
    <col min="4618" max="4618" width="9.7109375" customWidth="1"/>
    <col min="4619" max="4619" width="10" customWidth="1"/>
    <col min="4620" max="4628" width="0" hidden="1" customWidth="1"/>
    <col min="4629" max="4629" width="9" customWidth="1"/>
    <col min="4630" max="4630" width="19.85546875" customWidth="1"/>
    <col min="4631" max="4631" width="14.7109375" customWidth="1"/>
    <col min="4632" max="4634" width="10.28515625" customWidth="1"/>
    <col min="4635" max="4635" width="14.7109375" customWidth="1"/>
    <col min="4865" max="4865" width="8.5703125" customWidth="1"/>
    <col min="4866" max="4866" width="9.42578125" customWidth="1"/>
    <col min="4867" max="4867" width="6.140625" customWidth="1"/>
    <col min="4868" max="4868" width="8.140625" customWidth="1"/>
    <col min="4869" max="4869" width="8.42578125" customWidth="1"/>
    <col min="4870" max="4870" width="8.28515625" customWidth="1"/>
    <col min="4871" max="4871" width="7.85546875" customWidth="1"/>
    <col min="4872" max="4872" width="8.28515625" customWidth="1"/>
    <col min="4873" max="4873" width="8.5703125" customWidth="1"/>
    <col min="4874" max="4874" width="9.7109375" customWidth="1"/>
    <col min="4875" max="4875" width="10" customWidth="1"/>
    <col min="4876" max="4884" width="0" hidden="1" customWidth="1"/>
    <col min="4885" max="4885" width="9" customWidth="1"/>
    <col min="4886" max="4886" width="19.85546875" customWidth="1"/>
    <col min="4887" max="4887" width="14.7109375" customWidth="1"/>
    <col min="4888" max="4890" width="10.28515625" customWidth="1"/>
    <col min="4891" max="4891" width="14.7109375" customWidth="1"/>
    <col min="5121" max="5121" width="8.5703125" customWidth="1"/>
    <col min="5122" max="5122" width="9.42578125" customWidth="1"/>
    <col min="5123" max="5123" width="6.140625" customWidth="1"/>
    <col min="5124" max="5124" width="8.140625" customWidth="1"/>
    <col min="5125" max="5125" width="8.42578125" customWidth="1"/>
    <col min="5126" max="5126" width="8.28515625" customWidth="1"/>
    <col min="5127" max="5127" width="7.85546875" customWidth="1"/>
    <col min="5128" max="5128" width="8.28515625" customWidth="1"/>
    <col min="5129" max="5129" width="8.5703125" customWidth="1"/>
    <col min="5130" max="5130" width="9.7109375" customWidth="1"/>
    <col min="5131" max="5131" width="10" customWidth="1"/>
    <col min="5132" max="5140" width="0" hidden="1" customWidth="1"/>
    <col min="5141" max="5141" width="9" customWidth="1"/>
    <col min="5142" max="5142" width="19.85546875" customWidth="1"/>
    <col min="5143" max="5143" width="14.7109375" customWidth="1"/>
    <col min="5144" max="5146" width="10.28515625" customWidth="1"/>
    <col min="5147" max="5147" width="14.7109375" customWidth="1"/>
    <col min="5377" max="5377" width="8.5703125" customWidth="1"/>
    <col min="5378" max="5378" width="9.42578125" customWidth="1"/>
    <col min="5379" max="5379" width="6.140625" customWidth="1"/>
    <col min="5380" max="5380" width="8.140625" customWidth="1"/>
    <col min="5381" max="5381" width="8.42578125" customWidth="1"/>
    <col min="5382" max="5382" width="8.28515625" customWidth="1"/>
    <col min="5383" max="5383" width="7.85546875" customWidth="1"/>
    <col min="5384" max="5384" width="8.28515625" customWidth="1"/>
    <col min="5385" max="5385" width="8.5703125" customWidth="1"/>
    <col min="5386" max="5386" width="9.7109375" customWidth="1"/>
    <col min="5387" max="5387" width="10" customWidth="1"/>
    <col min="5388" max="5396" width="0" hidden="1" customWidth="1"/>
    <col min="5397" max="5397" width="9" customWidth="1"/>
    <col min="5398" max="5398" width="19.85546875" customWidth="1"/>
    <col min="5399" max="5399" width="14.7109375" customWidth="1"/>
    <col min="5400" max="5402" width="10.28515625" customWidth="1"/>
    <col min="5403" max="5403" width="14.7109375" customWidth="1"/>
    <col min="5633" max="5633" width="8.5703125" customWidth="1"/>
    <col min="5634" max="5634" width="9.42578125" customWidth="1"/>
    <col min="5635" max="5635" width="6.140625" customWidth="1"/>
    <col min="5636" max="5636" width="8.140625" customWidth="1"/>
    <col min="5637" max="5637" width="8.42578125" customWidth="1"/>
    <col min="5638" max="5638" width="8.28515625" customWidth="1"/>
    <col min="5639" max="5639" width="7.85546875" customWidth="1"/>
    <col min="5640" max="5640" width="8.28515625" customWidth="1"/>
    <col min="5641" max="5641" width="8.5703125" customWidth="1"/>
    <col min="5642" max="5642" width="9.7109375" customWidth="1"/>
    <col min="5643" max="5643" width="10" customWidth="1"/>
    <col min="5644" max="5652" width="0" hidden="1" customWidth="1"/>
    <col min="5653" max="5653" width="9" customWidth="1"/>
    <col min="5654" max="5654" width="19.85546875" customWidth="1"/>
    <col min="5655" max="5655" width="14.7109375" customWidth="1"/>
    <col min="5656" max="5658" width="10.28515625" customWidth="1"/>
    <col min="5659" max="5659" width="14.7109375" customWidth="1"/>
    <col min="5889" max="5889" width="8.5703125" customWidth="1"/>
    <col min="5890" max="5890" width="9.42578125" customWidth="1"/>
    <col min="5891" max="5891" width="6.140625" customWidth="1"/>
    <col min="5892" max="5892" width="8.140625" customWidth="1"/>
    <col min="5893" max="5893" width="8.42578125" customWidth="1"/>
    <col min="5894" max="5894" width="8.28515625" customWidth="1"/>
    <col min="5895" max="5895" width="7.85546875" customWidth="1"/>
    <col min="5896" max="5896" width="8.28515625" customWidth="1"/>
    <col min="5897" max="5897" width="8.5703125" customWidth="1"/>
    <col min="5898" max="5898" width="9.7109375" customWidth="1"/>
    <col min="5899" max="5899" width="10" customWidth="1"/>
    <col min="5900" max="5908" width="0" hidden="1" customWidth="1"/>
    <col min="5909" max="5909" width="9" customWidth="1"/>
    <col min="5910" max="5910" width="19.85546875" customWidth="1"/>
    <col min="5911" max="5911" width="14.7109375" customWidth="1"/>
    <col min="5912" max="5914" width="10.28515625" customWidth="1"/>
    <col min="5915" max="5915" width="14.7109375" customWidth="1"/>
    <col min="6145" max="6145" width="8.5703125" customWidth="1"/>
    <col min="6146" max="6146" width="9.42578125" customWidth="1"/>
    <col min="6147" max="6147" width="6.140625" customWidth="1"/>
    <col min="6148" max="6148" width="8.140625" customWidth="1"/>
    <col min="6149" max="6149" width="8.42578125" customWidth="1"/>
    <col min="6150" max="6150" width="8.28515625" customWidth="1"/>
    <col min="6151" max="6151" width="7.85546875" customWidth="1"/>
    <col min="6152" max="6152" width="8.28515625" customWidth="1"/>
    <col min="6153" max="6153" width="8.5703125" customWidth="1"/>
    <col min="6154" max="6154" width="9.7109375" customWidth="1"/>
    <col min="6155" max="6155" width="10" customWidth="1"/>
    <col min="6156" max="6164" width="0" hidden="1" customWidth="1"/>
    <col min="6165" max="6165" width="9" customWidth="1"/>
    <col min="6166" max="6166" width="19.85546875" customWidth="1"/>
    <col min="6167" max="6167" width="14.7109375" customWidth="1"/>
    <col min="6168" max="6170" width="10.28515625" customWidth="1"/>
    <col min="6171" max="6171" width="14.7109375" customWidth="1"/>
    <col min="6401" max="6401" width="8.5703125" customWidth="1"/>
    <col min="6402" max="6402" width="9.42578125" customWidth="1"/>
    <col min="6403" max="6403" width="6.140625" customWidth="1"/>
    <col min="6404" max="6404" width="8.140625" customWidth="1"/>
    <col min="6405" max="6405" width="8.42578125" customWidth="1"/>
    <col min="6406" max="6406" width="8.28515625" customWidth="1"/>
    <col min="6407" max="6407" width="7.85546875" customWidth="1"/>
    <col min="6408" max="6408" width="8.28515625" customWidth="1"/>
    <col min="6409" max="6409" width="8.5703125" customWidth="1"/>
    <col min="6410" max="6410" width="9.7109375" customWidth="1"/>
    <col min="6411" max="6411" width="10" customWidth="1"/>
    <col min="6412" max="6420" width="0" hidden="1" customWidth="1"/>
    <col min="6421" max="6421" width="9" customWidth="1"/>
    <col min="6422" max="6422" width="19.85546875" customWidth="1"/>
    <col min="6423" max="6423" width="14.7109375" customWidth="1"/>
    <col min="6424" max="6426" width="10.28515625" customWidth="1"/>
    <col min="6427" max="6427" width="14.7109375" customWidth="1"/>
    <col min="6657" max="6657" width="8.5703125" customWidth="1"/>
    <col min="6658" max="6658" width="9.42578125" customWidth="1"/>
    <col min="6659" max="6659" width="6.140625" customWidth="1"/>
    <col min="6660" max="6660" width="8.140625" customWidth="1"/>
    <col min="6661" max="6661" width="8.42578125" customWidth="1"/>
    <col min="6662" max="6662" width="8.28515625" customWidth="1"/>
    <col min="6663" max="6663" width="7.85546875" customWidth="1"/>
    <col min="6664" max="6664" width="8.28515625" customWidth="1"/>
    <col min="6665" max="6665" width="8.5703125" customWidth="1"/>
    <col min="6666" max="6666" width="9.7109375" customWidth="1"/>
    <col min="6667" max="6667" width="10" customWidth="1"/>
    <col min="6668" max="6676" width="0" hidden="1" customWidth="1"/>
    <col min="6677" max="6677" width="9" customWidth="1"/>
    <col min="6678" max="6678" width="19.85546875" customWidth="1"/>
    <col min="6679" max="6679" width="14.7109375" customWidth="1"/>
    <col min="6680" max="6682" width="10.28515625" customWidth="1"/>
    <col min="6683" max="6683" width="14.7109375" customWidth="1"/>
    <col min="6913" max="6913" width="8.5703125" customWidth="1"/>
    <col min="6914" max="6914" width="9.42578125" customWidth="1"/>
    <col min="6915" max="6915" width="6.140625" customWidth="1"/>
    <col min="6916" max="6916" width="8.140625" customWidth="1"/>
    <col min="6917" max="6917" width="8.42578125" customWidth="1"/>
    <col min="6918" max="6918" width="8.28515625" customWidth="1"/>
    <col min="6919" max="6919" width="7.85546875" customWidth="1"/>
    <col min="6920" max="6920" width="8.28515625" customWidth="1"/>
    <col min="6921" max="6921" width="8.5703125" customWidth="1"/>
    <col min="6922" max="6922" width="9.7109375" customWidth="1"/>
    <col min="6923" max="6923" width="10" customWidth="1"/>
    <col min="6924" max="6932" width="0" hidden="1" customWidth="1"/>
    <col min="6933" max="6933" width="9" customWidth="1"/>
    <col min="6934" max="6934" width="19.85546875" customWidth="1"/>
    <col min="6935" max="6935" width="14.7109375" customWidth="1"/>
    <col min="6936" max="6938" width="10.28515625" customWidth="1"/>
    <col min="6939" max="6939" width="14.7109375" customWidth="1"/>
    <col min="7169" max="7169" width="8.5703125" customWidth="1"/>
    <col min="7170" max="7170" width="9.42578125" customWidth="1"/>
    <col min="7171" max="7171" width="6.140625" customWidth="1"/>
    <col min="7172" max="7172" width="8.140625" customWidth="1"/>
    <col min="7173" max="7173" width="8.42578125" customWidth="1"/>
    <col min="7174" max="7174" width="8.28515625" customWidth="1"/>
    <col min="7175" max="7175" width="7.85546875" customWidth="1"/>
    <col min="7176" max="7176" width="8.28515625" customWidth="1"/>
    <col min="7177" max="7177" width="8.5703125" customWidth="1"/>
    <col min="7178" max="7178" width="9.7109375" customWidth="1"/>
    <col min="7179" max="7179" width="10" customWidth="1"/>
    <col min="7180" max="7188" width="0" hidden="1" customWidth="1"/>
    <col min="7189" max="7189" width="9" customWidth="1"/>
    <col min="7190" max="7190" width="19.85546875" customWidth="1"/>
    <col min="7191" max="7191" width="14.7109375" customWidth="1"/>
    <col min="7192" max="7194" width="10.28515625" customWidth="1"/>
    <col min="7195" max="7195" width="14.7109375" customWidth="1"/>
    <col min="7425" max="7425" width="8.5703125" customWidth="1"/>
    <col min="7426" max="7426" width="9.42578125" customWidth="1"/>
    <col min="7427" max="7427" width="6.140625" customWidth="1"/>
    <col min="7428" max="7428" width="8.140625" customWidth="1"/>
    <col min="7429" max="7429" width="8.42578125" customWidth="1"/>
    <col min="7430" max="7430" width="8.28515625" customWidth="1"/>
    <col min="7431" max="7431" width="7.85546875" customWidth="1"/>
    <col min="7432" max="7432" width="8.28515625" customWidth="1"/>
    <col min="7433" max="7433" width="8.5703125" customWidth="1"/>
    <col min="7434" max="7434" width="9.7109375" customWidth="1"/>
    <col min="7435" max="7435" width="10" customWidth="1"/>
    <col min="7436" max="7444" width="0" hidden="1" customWidth="1"/>
    <col min="7445" max="7445" width="9" customWidth="1"/>
    <col min="7446" max="7446" width="19.85546875" customWidth="1"/>
    <col min="7447" max="7447" width="14.7109375" customWidth="1"/>
    <col min="7448" max="7450" width="10.28515625" customWidth="1"/>
    <col min="7451" max="7451" width="14.7109375" customWidth="1"/>
    <col min="7681" max="7681" width="8.5703125" customWidth="1"/>
    <col min="7682" max="7682" width="9.42578125" customWidth="1"/>
    <col min="7683" max="7683" width="6.140625" customWidth="1"/>
    <col min="7684" max="7684" width="8.140625" customWidth="1"/>
    <col min="7685" max="7685" width="8.42578125" customWidth="1"/>
    <col min="7686" max="7686" width="8.28515625" customWidth="1"/>
    <col min="7687" max="7687" width="7.85546875" customWidth="1"/>
    <col min="7688" max="7688" width="8.28515625" customWidth="1"/>
    <col min="7689" max="7689" width="8.5703125" customWidth="1"/>
    <col min="7690" max="7690" width="9.7109375" customWidth="1"/>
    <col min="7691" max="7691" width="10" customWidth="1"/>
    <col min="7692" max="7700" width="0" hidden="1" customWidth="1"/>
    <col min="7701" max="7701" width="9" customWidth="1"/>
    <col min="7702" max="7702" width="19.85546875" customWidth="1"/>
    <col min="7703" max="7703" width="14.7109375" customWidth="1"/>
    <col min="7704" max="7706" width="10.28515625" customWidth="1"/>
    <col min="7707" max="7707" width="14.7109375" customWidth="1"/>
    <col min="7937" max="7937" width="8.5703125" customWidth="1"/>
    <col min="7938" max="7938" width="9.42578125" customWidth="1"/>
    <col min="7939" max="7939" width="6.140625" customWidth="1"/>
    <col min="7940" max="7940" width="8.140625" customWidth="1"/>
    <col min="7941" max="7941" width="8.42578125" customWidth="1"/>
    <col min="7942" max="7942" width="8.28515625" customWidth="1"/>
    <col min="7943" max="7943" width="7.85546875" customWidth="1"/>
    <col min="7944" max="7944" width="8.28515625" customWidth="1"/>
    <col min="7945" max="7945" width="8.5703125" customWidth="1"/>
    <col min="7946" max="7946" width="9.7109375" customWidth="1"/>
    <col min="7947" max="7947" width="10" customWidth="1"/>
    <col min="7948" max="7956" width="0" hidden="1" customWidth="1"/>
    <col min="7957" max="7957" width="9" customWidth="1"/>
    <col min="7958" max="7958" width="19.85546875" customWidth="1"/>
    <col min="7959" max="7959" width="14.7109375" customWidth="1"/>
    <col min="7960" max="7962" width="10.28515625" customWidth="1"/>
    <col min="7963" max="7963" width="14.7109375" customWidth="1"/>
    <col min="8193" max="8193" width="8.5703125" customWidth="1"/>
    <col min="8194" max="8194" width="9.42578125" customWidth="1"/>
    <col min="8195" max="8195" width="6.140625" customWidth="1"/>
    <col min="8196" max="8196" width="8.140625" customWidth="1"/>
    <col min="8197" max="8197" width="8.42578125" customWidth="1"/>
    <col min="8198" max="8198" width="8.28515625" customWidth="1"/>
    <col min="8199" max="8199" width="7.85546875" customWidth="1"/>
    <col min="8200" max="8200" width="8.28515625" customWidth="1"/>
    <col min="8201" max="8201" width="8.5703125" customWidth="1"/>
    <col min="8202" max="8202" width="9.7109375" customWidth="1"/>
    <col min="8203" max="8203" width="10" customWidth="1"/>
    <col min="8204" max="8212" width="0" hidden="1" customWidth="1"/>
    <col min="8213" max="8213" width="9" customWidth="1"/>
    <col min="8214" max="8214" width="19.85546875" customWidth="1"/>
    <col min="8215" max="8215" width="14.7109375" customWidth="1"/>
    <col min="8216" max="8218" width="10.28515625" customWidth="1"/>
    <col min="8219" max="8219" width="14.7109375" customWidth="1"/>
    <col min="8449" max="8449" width="8.5703125" customWidth="1"/>
    <col min="8450" max="8450" width="9.42578125" customWidth="1"/>
    <col min="8451" max="8451" width="6.140625" customWidth="1"/>
    <col min="8452" max="8452" width="8.140625" customWidth="1"/>
    <col min="8453" max="8453" width="8.42578125" customWidth="1"/>
    <col min="8454" max="8454" width="8.28515625" customWidth="1"/>
    <col min="8455" max="8455" width="7.85546875" customWidth="1"/>
    <col min="8456" max="8456" width="8.28515625" customWidth="1"/>
    <col min="8457" max="8457" width="8.5703125" customWidth="1"/>
    <col min="8458" max="8458" width="9.7109375" customWidth="1"/>
    <col min="8459" max="8459" width="10" customWidth="1"/>
    <col min="8460" max="8468" width="0" hidden="1" customWidth="1"/>
    <col min="8469" max="8469" width="9" customWidth="1"/>
    <col min="8470" max="8470" width="19.85546875" customWidth="1"/>
    <col min="8471" max="8471" width="14.7109375" customWidth="1"/>
    <col min="8472" max="8474" width="10.28515625" customWidth="1"/>
    <col min="8475" max="8475" width="14.7109375" customWidth="1"/>
    <col min="8705" max="8705" width="8.5703125" customWidth="1"/>
    <col min="8706" max="8706" width="9.42578125" customWidth="1"/>
    <col min="8707" max="8707" width="6.140625" customWidth="1"/>
    <col min="8708" max="8708" width="8.140625" customWidth="1"/>
    <col min="8709" max="8709" width="8.42578125" customWidth="1"/>
    <col min="8710" max="8710" width="8.28515625" customWidth="1"/>
    <col min="8711" max="8711" width="7.85546875" customWidth="1"/>
    <col min="8712" max="8712" width="8.28515625" customWidth="1"/>
    <col min="8713" max="8713" width="8.5703125" customWidth="1"/>
    <col min="8714" max="8714" width="9.7109375" customWidth="1"/>
    <col min="8715" max="8715" width="10" customWidth="1"/>
    <col min="8716" max="8724" width="0" hidden="1" customWidth="1"/>
    <col min="8725" max="8725" width="9" customWidth="1"/>
    <col min="8726" max="8726" width="19.85546875" customWidth="1"/>
    <col min="8727" max="8727" width="14.7109375" customWidth="1"/>
    <col min="8728" max="8730" width="10.28515625" customWidth="1"/>
    <col min="8731" max="8731" width="14.7109375" customWidth="1"/>
    <col min="8961" max="8961" width="8.5703125" customWidth="1"/>
    <col min="8962" max="8962" width="9.42578125" customWidth="1"/>
    <col min="8963" max="8963" width="6.140625" customWidth="1"/>
    <col min="8964" max="8964" width="8.140625" customWidth="1"/>
    <col min="8965" max="8965" width="8.42578125" customWidth="1"/>
    <col min="8966" max="8966" width="8.28515625" customWidth="1"/>
    <col min="8967" max="8967" width="7.85546875" customWidth="1"/>
    <col min="8968" max="8968" width="8.28515625" customWidth="1"/>
    <col min="8969" max="8969" width="8.5703125" customWidth="1"/>
    <col min="8970" max="8970" width="9.7109375" customWidth="1"/>
    <col min="8971" max="8971" width="10" customWidth="1"/>
    <col min="8972" max="8980" width="0" hidden="1" customWidth="1"/>
    <col min="8981" max="8981" width="9" customWidth="1"/>
    <col min="8982" max="8982" width="19.85546875" customWidth="1"/>
    <col min="8983" max="8983" width="14.7109375" customWidth="1"/>
    <col min="8984" max="8986" width="10.28515625" customWidth="1"/>
    <col min="8987" max="8987" width="14.7109375" customWidth="1"/>
    <col min="9217" max="9217" width="8.5703125" customWidth="1"/>
    <col min="9218" max="9218" width="9.42578125" customWidth="1"/>
    <col min="9219" max="9219" width="6.140625" customWidth="1"/>
    <col min="9220" max="9220" width="8.140625" customWidth="1"/>
    <col min="9221" max="9221" width="8.42578125" customWidth="1"/>
    <col min="9222" max="9222" width="8.28515625" customWidth="1"/>
    <col min="9223" max="9223" width="7.85546875" customWidth="1"/>
    <col min="9224" max="9224" width="8.28515625" customWidth="1"/>
    <col min="9225" max="9225" width="8.5703125" customWidth="1"/>
    <col min="9226" max="9226" width="9.7109375" customWidth="1"/>
    <col min="9227" max="9227" width="10" customWidth="1"/>
    <col min="9228" max="9236" width="0" hidden="1" customWidth="1"/>
    <col min="9237" max="9237" width="9" customWidth="1"/>
    <col min="9238" max="9238" width="19.85546875" customWidth="1"/>
    <col min="9239" max="9239" width="14.7109375" customWidth="1"/>
    <col min="9240" max="9242" width="10.28515625" customWidth="1"/>
    <col min="9243" max="9243" width="14.7109375" customWidth="1"/>
    <col min="9473" max="9473" width="8.5703125" customWidth="1"/>
    <col min="9474" max="9474" width="9.42578125" customWidth="1"/>
    <col min="9475" max="9475" width="6.140625" customWidth="1"/>
    <col min="9476" max="9476" width="8.140625" customWidth="1"/>
    <col min="9477" max="9477" width="8.42578125" customWidth="1"/>
    <col min="9478" max="9478" width="8.28515625" customWidth="1"/>
    <col min="9479" max="9479" width="7.85546875" customWidth="1"/>
    <col min="9480" max="9480" width="8.28515625" customWidth="1"/>
    <col min="9481" max="9481" width="8.5703125" customWidth="1"/>
    <col min="9482" max="9482" width="9.7109375" customWidth="1"/>
    <col min="9483" max="9483" width="10" customWidth="1"/>
    <col min="9484" max="9492" width="0" hidden="1" customWidth="1"/>
    <col min="9493" max="9493" width="9" customWidth="1"/>
    <col min="9494" max="9494" width="19.85546875" customWidth="1"/>
    <col min="9495" max="9495" width="14.7109375" customWidth="1"/>
    <col min="9496" max="9498" width="10.28515625" customWidth="1"/>
    <col min="9499" max="9499" width="14.7109375" customWidth="1"/>
    <col min="9729" max="9729" width="8.5703125" customWidth="1"/>
    <col min="9730" max="9730" width="9.42578125" customWidth="1"/>
    <col min="9731" max="9731" width="6.140625" customWidth="1"/>
    <col min="9732" max="9732" width="8.140625" customWidth="1"/>
    <col min="9733" max="9733" width="8.42578125" customWidth="1"/>
    <col min="9734" max="9734" width="8.28515625" customWidth="1"/>
    <col min="9735" max="9735" width="7.85546875" customWidth="1"/>
    <col min="9736" max="9736" width="8.28515625" customWidth="1"/>
    <col min="9737" max="9737" width="8.5703125" customWidth="1"/>
    <col min="9738" max="9738" width="9.7109375" customWidth="1"/>
    <col min="9739" max="9739" width="10" customWidth="1"/>
    <col min="9740" max="9748" width="0" hidden="1" customWidth="1"/>
    <col min="9749" max="9749" width="9" customWidth="1"/>
    <col min="9750" max="9750" width="19.85546875" customWidth="1"/>
    <col min="9751" max="9751" width="14.7109375" customWidth="1"/>
    <col min="9752" max="9754" width="10.28515625" customWidth="1"/>
    <col min="9755" max="9755" width="14.7109375" customWidth="1"/>
    <col min="9985" max="9985" width="8.5703125" customWidth="1"/>
    <col min="9986" max="9986" width="9.42578125" customWidth="1"/>
    <col min="9987" max="9987" width="6.140625" customWidth="1"/>
    <col min="9988" max="9988" width="8.140625" customWidth="1"/>
    <col min="9989" max="9989" width="8.42578125" customWidth="1"/>
    <col min="9990" max="9990" width="8.28515625" customWidth="1"/>
    <col min="9991" max="9991" width="7.85546875" customWidth="1"/>
    <col min="9992" max="9992" width="8.28515625" customWidth="1"/>
    <col min="9993" max="9993" width="8.5703125" customWidth="1"/>
    <col min="9994" max="9994" width="9.7109375" customWidth="1"/>
    <col min="9995" max="9995" width="10" customWidth="1"/>
    <col min="9996" max="10004" width="0" hidden="1" customWidth="1"/>
    <col min="10005" max="10005" width="9" customWidth="1"/>
    <col min="10006" max="10006" width="19.85546875" customWidth="1"/>
    <col min="10007" max="10007" width="14.7109375" customWidth="1"/>
    <col min="10008" max="10010" width="10.28515625" customWidth="1"/>
    <col min="10011" max="10011" width="14.7109375" customWidth="1"/>
    <col min="10241" max="10241" width="8.5703125" customWidth="1"/>
    <col min="10242" max="10242" width="9.42578125" customWidth="1"/>
    <col min="10243" max="10243" width="6.140625" customWidth="1"/>
    <col min="10244" max="10244" width="8.140625" customWidth="1"/>
    <col min="10245" max="10245" width="8.42578125" customWidth="1"/>
    <col min="10246" max="10246" width="8.28515625" customWidth="1"/>
    <col min="10247" max="10247" width="7.85546875" customWidth="1"/>
    <col min="10248" max="10248" width="8.28515625" customWidth="1"/>
    <col min="10249" max="10249" width="8.5703125" customWidth="1"/>
    <col min="10250" max="10250" width="9.7109375" customWidth="1"/>
    <col min="10251" max="10251" width="10" customWidth="1"/>
    <col min="10252" max="10260" width="0" hidden="1" customWidth="1"/>
    <col min="10261" max="10261" width="9" customWidth="1"/>
    <col min="10262" max="10262" width="19.85546875" customWidth="1"/>
    <col min="10263" max="10263" width="14.7109375" customWidth="1"/>
    <col min="10264" max="10266" width="10.28515625" customWidth="1"/>
    <col min="10267" max="10267" width="14.7109375" customWidth="1"/>
    <col min="10497" max="10497" width="8.5703125" customWidth="1"/>
    <col min="10498" max="10498" width="9.42578125" customWidth="1"/>
    <col min="10499" max="10499" width="6.140625" customWidth="1"/>
    <col min="10500" max="10500" width="8.140625" customWidth="1"/>
    <col min="10501" max="10501" width="8.42578125" customWidth="1"/>
    <col min="10502" max="10502" width="8.28515625" customWidth="1"/>
    <col min="10503" max="10503" width="7.85546875" customWidth="1"/>
    <col min="10504" max="10504" width="8.28515625" customWidth="1"/>
    <col min="10505" max="10505" width="8.5703125" customWidth="1"/>
    <col min="10506" max="10506" width="9.7109375" customWidth="1"/>
    <col min="10507" max="10507" width="10" customWidth="1"/>
    <col min="10508" max="10516" width="0" hidden="1" customWidth="1"/>
    <col min="10517" max="10517" width="9" customWidth="1"/>
    <col min="10518" max="10518" width="19.85546875" customWidth="1"/>
    <col min="10519" max="10519" width="14.7109375" customWidth="1"/>
    <col min="10520" max="10522" width="10.28515625" customWidth="1"/>
    <col min="10523" max="10523" width="14.7109375" customWidth="1"/>
    <col min="10753" max="10753" width="8.5703125" customWidth="1"/>
    <col min="10754" max="10754" width="9.42578125" customWidth="1"/>
    <col min="10755" max="10755" width="6.140625" customWidth="1"/>
    <col min="10756" max="10756" width="8.140625" customWidth="1"/>
    <col min="10757" max="10757" width="8.42578125" customWidth="1"/>
    <col min="10758" max="10758" width="8.28515625" customWidth="1"/>
    <col min="10759" max="10759" width="7.85546875" customWidth="1"/>
    <col min="10760" max="10760" width="8.28515625" customWidth="1"/>
    <col min="10761" max="10761" width="8.5703125" customWidth="1"/>
    <col min="10762" max="10762" width="9.7109375" customWidth="1"/>
    <col min="10763" max="10763" width="10" customWidth="1"/>
    <col min="10764" max="10772" width="0" hidden="1" customWidth="1"/>
    <col min="10773" max="10773" width="9" customWidth="1"/>
    <col min="10774" max="10774" width="19.85546875" customWidth="1"/>
    <col min="10775" max="10775" width="14.7109375" customWidth="1"/>
    <col min="10776" max="10778" width="10.28515625" customWidth="1"/>
    <col min="10779" max="10779" width="14.7109375" customWidth="1"/>
    <col min="11009" max="11009" width="8.5703125" customWidth="1"/>
    <col min="11010" max="11010" width="9.42578125" customWidth="1"/>
    <col min="11011" max="11011" width="6.140625" customWidth="1"/>
    <col min="11012" max="11012" width="8.140625" customWidth="1"/>
    <col min="11013" max="11013" width="8.42578125" customWidth="1"/>
    <col min="11014" max="11014" width="8.28515625" customWidth="1"/>
    <col min="11015" max="11015" width="7.85546875" customWidth="1"/>
    <col min="11016" max="11016" width="8.28515625" customWidth="1"/>
    <col min="11017" max="11017" width="8.5703125" customWidth="1"/>
    <col min="11018" max="11018" width="9.7109375" customWidth="1"/>
    <col min="11019" max="11019" width="10" customWidth="1"/>
    <col min="11020" max="11028" width="0" hidden="1" customWidth="1"/>
    <col min="11029" max="11029" width="9" customWidth="1"/>
    <col min="11030" max="11030" width="19.85546875" customWidth="1"/>
    <col min="11031" max="11031" width="14.7109375" customWidth="1"/>
    <col min="11032" max="11034" width="10.28515625" customWidth="1"/>
    <col min="11035" max="11035" width="14.7109375" customWidth="1"/>
    <col min="11265" max="11265" width="8.5703125" customWidth="1"/>
    <col min="11266" max="11266" width="9.42578125" customWidth="1"/>
    <col min="11267" max="11267" width="6.140625" customWidth="1"/>
    <col min="11268" max="11268" width="8.140625" customWidth="1"/>
    <col min="11269" max="11269" width="8.42578125" customWidth="1"/>
    <col min="11270" max="11270" width="8.28515625" customWidth="1"/>
    <col min="11271" max="11271" width="7.85546875" customWidth="1"/>
    <col min="11272" max="11272" width="8.28515625" customWidth="1"/>
    <col min="11273" max="11273" width="8.5703125" customWidth="1"/>
    <col min="11274" max="11274" width="9.7109375" customWidth="1"/>
    <col min="11275" max="11275" width="10" customWidth="1"/>
    <col min="11276" max="11284" width="0" hidden="1" customWidth="1"/>
    <col min="11285" max="11285" width="9" customWidth="1"/>
    <col min="11286" max="11286" width="19.85546875" customWidth="1"/>
    <col min="11287" max="11287" width="14.7109375" customWidth="1"/>
    <col min="11288" max="11290" width="10.28515625" customWidth="1"/>
    <col min="11291" max="11291" width="14.7109375" customWidth="1"/>
    <col min="11521" max="11521" width="8.5703125" customWidth="1"/>
    <col min="11522" max="11522" width="9.42578125" customWidth="1"/>
    <col min="11523" max="11523" width="6.140625" customWidth="1"/>
    <col min="11524" max="11524" width="8.140625" customWidth="1"/>
    <col min="11525" max="11525" width="8.42578125" customWidth="1"/>
    <col min="11526" max="11526" width="8.28515625" customWidth="1"/>
    <col min="11527" max="11527" width="7.85546875" customWidth="1"/>
    <col min="11528" max="11528" width="8.28515625" customWidth="1"/>
    <col min="11529" max="11529" width="8.5703125" customWidth="1"/>
    <col min="11530" max="11530" width="9.7109375" customWidth="1"/>
    <col min="11531" max="11531" width="10" customWidth="1"/>
    <col min="11532" max="11540" width="0" hidden="1" customWidth="1"/>
    <col min="11541" max="11541" width="9" customWidth="1"/>
    <col min="11542" max="11542" width="19.85546875" customWidth="1"/>
    <col min="11543" max="11543" width="14.7109375" customWidth="1"/>
    <col min="11544" max="11546" width="10.28515625" customWidth="1"/>
    <col min="11547" max="11547" width="14.7109375" customWidth="1"/>
    <col min="11777" max="11777" width="8.5703125" customWidth="1"/>
    <col min="11778" max="11778" width="9.42578125" customWidth="1"/>
    <col min="11779" max="11779" width="6.140625" customWidth="1"/>
    <col min="11780" max="11780" width="8.140625" customWidth="1"/>
    <col min="11781" max="11781" width="8.42578125" customWidth="1"/>
    <col min="11782" max="11782" width="8.28515625" customWidth="1"/>
    <col min="11783" max="11783" width="7.85546875" customWidth="1"/>
    <col min="11784" max="11784" width="8.28515625" customWidth="1"/>
    <col min="11785" max="11785" width="8.5703125" customWidth="1"/>
    <col min="11786" max="11786" width="9.7109375" customWidth="1"/>
    <col min="11787" max="11787" width="10" customWidth="1"/>
    <col min="11788" max="11796" width="0" hidden="1" customWidth="1"/>
    <col min="11797" max="11797" width="9" customWidth="1"/>
    <col min="11798" max="11798" width="19.85546875" customWidth="1"/>
    <col min="11799" max="11799" width="14.7109375" customWidth="1"/>
    <col min="11800" max="11802" width="10.28515625" customWidth="1"/>
    <col min="11803" max="11803" width="14.7109375" customWidth="1"/>
    <col min="12033" max="12033" width="8.5703125" customWidth="1"/>
    <col min="12034" max="12034" width="9.42578125" customWidth="1"/>
    <col min="12035" max="12035" width="6.140625" customWidth="1"/>
    <col min="12036" max="12036" width="8.140625" customWidth="1"/>
    <col min="12037" max="12037" width="8.42578125" customWidth="1"/>
    <col min="12038" max="12038" width="8.28515625" customWidth="1"/>
    <col min="12039" max="12039" width="7.85546875" customWidth="1"/>
    <col min="12040" max="12040" width="8.28515625" customWidth="1"/>
    <col min="12041" max="12041" width="8.5703125" customWidth="1"/>
    <col min="12042" max="12042" width="9.7109375" customWidth="1"/>
    <col min="12043" max="12043" width="10" customWidth="1"/>
    <col min="12044" max="12052" width="0" hidden="1" customWidth="1"/>
    <col min="12053" max="12053" width="9" customWidth="1"/>
    <col min="12054" max="12054" width="19.85546875" customWidth="1"/>
    <col min="12055" max="12055" width="14.7109375" customWidth="1"/>
    <col min="12056" max="12058" width="10.28515625" customWidth="1"/>
    <col min="12059" max="12059" width="14.7109375" customWidth="1"/>
    <col min="12289" max="12289" width="8.5703125" customWidth="1"/>
    <col min="12290" max="12290" width="9.42578125" customWidth="1"/>
    <col min="12291" max="12291" width="6.140625" customWidth="1"/>
    <col min="12292" max="12292" width="8.140625" customWidth="1"/>
    <col min="12293" max="12293" width="8.42578125" customWidth="1"/>
    <col min="12294" max="12294" width="8.28515625" customWidth="1"/>
    <col min="12295" max="12295" width="7.85546875" customWidth="1"/>
    <col min="12296" max="12296" width="8.28515625" customWidth="1"/>
    <col min="12297" max="12297" width="8.5703125" customWidth="1"/>
    <col min="12298" max="12298" width="9.7109375" customWidth="1"/>
    <col min="12299" max="12299" width="10" customWidth="1"/>
    <col min="12300" max="12308" width="0" hidden="1" customWidth="1"/>
    <col min="12309" max="12309" width="9" customWidth="1"/>
    <col min="12310" max="12310" width="19.85546875" customWidth="1"/>
    <col min="12311" max="12311" width="14.7109375" customWidth="1"/>
    <col min="12312" max="12314" width="10.28515625" customWidth="1"/>
    <col min="12315" max="12315" width="14.7109375" customWidth="1"/>
    <col min="12545" max="12545" width="8.5703125" customWidth="1"/>
    <col min="12546" max="12546" width="9.42578125" customWidth="1"/>
    <col min="12547" max="12547" width="6.140625" customWidth="1"/>
    <col min="12548" max="12548" width="8.140625" customWidth="1"/>
    <col min="12549" max="12549" width="8.42578125" customWidth="1"/>
    <col min="12550" max="12550" width="8.28515625" customWidth="1"/>
    <col min="12551" max="12551" width="7.85546875" customWidth="1"/>
    <col min="12552" max="12552" width="8.28515625" customWidth="1"/>
    <col min="12553" max="12553" width="8.5703125" customWidth="1"/>
    <col min="12554" max="12554" width="9.7109375" customWidth="1"/>
    <col min="12555" max="12555" width="10" customWidth="1"/>
    <col min="12556" max="12564" width="0" hidden="1" customWidth="1"/>
    <col min="12565" max="12565" width="9" customWidth="1"/>
    <col min="12566" max="12566" width="19.85546875" customWidth="1"/>
    <col min="12567" max="12567" width="14.7109375" customWidth="1"/>
    <col min="12568" max="12570" width="10.28515625" customWidth="1"/>
    <col min="12571" max="12571" width="14.7109375" customWidth="1"/>
    <col min="12801" max="12801" width="8.5703125" customWidth="1"/>
    <col min="12802" max="12802" width="9.42578125" customWidth="1"/>
    <col min="12803" max="12803" width="6.140625" customWidth="1"/>
    <col min="12804" max="12804" width="8.140625" customWidth="1"/>
    <col min="12805" max="12805" width="8.42578125" customWidth="1"/>
    <col min="12806" max="12806" width="8.28515625" customWidth="1"/>
    <col min="12807" max="12807" width="7.85546875" customWidth="1"/>
    <col min="12808" max="12808" width="8.28515625" customWidth="1"/>
    <col min="12809" max="12809" width="8.5703125" customWidth="1"/>
    <col min="12810" max="12810" width="9.7109375" customWidth="1"/>
    <col min="12811" max="12811" width="10" customWidth="1"/>
    <col min="12812" max="12820" width="0" hidden="1" customWidth="1"/>
    <col min="12821" max="12821" width="9" customWidth="1"/>
    <col min="12822" max="12822" width="19.85546875" customWidth="1"/>
    <col min="12823" max="12823" width="14.7109375" customWidth="1"/>
    <col min="12824" max="12826" width="10.28515625" customWidth="1"/>
    <col min="12827" max="12827" width="14.7109375" customWidth="1"/>
    <col min="13057" max="13057" width="8.5703125" customWidth="1"/>
    <col min="13058" max="13058" width="9.42578125" customWidth="1"/>
    <col min="13059" max="13059" width="6.140625" customWidth="1"/>
    <col min="13060" max="13060" width="8.140625" customWidth="1"/>
    <col min="13061" max="13061" width="8.42578125" customWidth="1"/>
    <col min="13062" max="13062" width="8.28515625" customWidth="1"/>
    <col min="13063" max="13063" width="7.85546875" customWidth="1"/>
    <col min="13064" max="13064" width="8.28515625" customWidth="1"/>
    <col min="13065" max="13065" width="8.5703125" customWidth="1"/>
    <col min="13066" max="13066" width="9.7109375" customWidth="1"/>
    <col min="13067" max="13067" width="10" customWidth="1"/>
    <col min="13068" max="13076" width="0" hidden="1" customWidth="1"/>
    <col min="13077" max="13077" width="9" customWidth="1"/>
    <col min="13078" max="13078" width="19.85546875" customWidth="1"/>
    <col min="13079" max="13079" width="14.7109375" customWidth="1"/>
    <col min="13080" max="13082" width="10.28515625" customWidth="1"/>
    <col min="13083" max="13083" width="14.7109375" customWidth="1"/>
    <col min="13313" max="13313" width="8.5703125" customWidth="1"/>
    <col min="13314" max="13314" width="9.42578125" customWidth="1"/>
    <col min="13315" max="13315" width="6.140625" customWidth="1"/>
    <col min="13316" max="13316" width="8.140625" customWidth="1"/>
    <col min="13317" max="13317" width="8.42578125" customWidth="1"/>
    <col min="13318" max="13318" width="8.28515625" customWidth="1"/>
    <col min="13319" max="13319" width="7.85546875" customWidth="1"/>
    <col min="13320" max="13320" width="8.28515625" customWidth="1"/>
    <col min="13321" max="13321" width="8.5703125" customWidth="1"/>
    <col min="13322" max="13322" width="9.7109375" customWidth="1"/>
    <col min="13323" max="13323" width="10" customWidth="1"/>
    <col min="13324" max="13332" width="0" hidden="1" customWidth="1"/>
    <col min="13333" max="13333" width="9" customWidth="1"/>
    <col min="13334" max="13334" width="19.85546875" customWidth="1"/>
    <col min="13335" max="13335" width="14.7109375" customWidth="1"/>
    <col min="13336" max="13338" width="10.28515625" customWidth="1"/>
    <col min="13339" max="13339" width="14.7109375" customWidth="1"/>
    <col min="13569" max="13569" width="8.5703125" customWidth="1"/>
    <col min="13570" max="13570" width="9.42578125" customWidth="1"/>
    <col min="13571" max="13571" width="6.140625" customWidth="1"/>
    <col min="13572" max="13572" width="8.140625" customWidth="1"/>
    <col min="13573" max="13573" width="8.42578125" customWidth="1"/>
    <col min="13574" max="13574" width="8.28515625" customWidth="1"/>
    <col min="13575" max="13575" width="7.85546875" customWidth="1"/>
    <col min="13576" max="13576" width="8.28515625" customWidth="1"/>
    <col min="13577" max="13577" width="8.5703125" customWidth="1"/>
    <col min="13578" max="13578" width="9.7109375" customWidth="1"/>
    <col min="13579" max="13579" width="10" customWidth="1"/>
    <col min="13580" max="13588" width="0" hidden="1" customWidth="1"/>
    <col min="13589" max="13589" width="9" customWidth="1"/>
    <col min="13590" max="13590" width="19.85546875" customWidth="1"/>
    <col min="13591" max="13591" width="14.7109375" customWidth="1"/>
    <col min="13592" max="13594" width="10.28515625" customWidth="1"/>
    <col min="13595" max="13595" width="14.7109375" customWidth="1"/>
    <col min="13825" max="13825" width="8.5703125" customWidth="1"/>
    <col min="13826" max="13826" width="9.42578125" customWidth="1"/>
    <col min="13827" max="13827" width="6.140625" customWidth="1"/>
    <col min="13828" max="13828" width="8.140625" customWidth="1"/>
    <col min="13829" max="13829" width="8.42578125" customWidth="1"/>
    <col min="13830" max="13830" width="8.28515625" customWidth="1"/>
    <col min="13831" max="13831" width="7.85546875" customWidth="1"/>
    <col min="13832" max="13832" width="8.28515625" customWidth="1"/>
    <col min="13833" max="13833" width="8.5703125" customWidth="1"/>
    <col min="13834" max="13834" width="9.7109375" customWidth="1"/>
    <col min="13835" max="13835" width="10" customWidth="1"/>
    <col min="13836" max="13844" width="0" hidden="1" customWidth="1"/>
    <col min="13845" max="13845" width="9" customWidth="1"/>
    <col min="13846" max="13846" width="19.85546875" customWidth="1"/>
    <col min="13847" max="13847" width="14.7109375" customWidth="1"/>
    <col min="13848" max="13850" width="10.28515625" customWidth="1"/>
    <col min="13851" max="13851" width="14.7109375" customWidth="1"/>
    <col min="14081" max="14081" width="8.5703125" customWidth="1"/>
    <col min="14082" max="14082" width="9.42578125" customWidth="1"/>
    <col min="14083" max="14083" width="6.140625" customWidth="1"/>
    <col min="14084" max="14084" width="8.140625" customWidth="1"/>
    <col min="14085" max="14085" width="8.42578125" customWidth="1"/>
    <col min="14086" max="14086" width="8.28515625" customWidth="1"/>
    <col min="14087" max="14087" width="7.85546875" customWidth="1"/>
    <col min="14088" max="14088" width="8.28515625" customWidth="1"/>
    <col min="14089" max="14089" width="8.5703125" customWidth="1"/>
    <col min="14090" max="14090" width="9.7109375" customWidth="1"/>
    <col min="14091" max="14091" width="10" customWidth="1"/>
    <col min="14092" max="14100" width="0" hidden="1" customWidth="1"/>
    <col min="14101" max="14101" width="9" customWidth="1"/>
    <col min="14102" max="14102" width="19.85546875" customWidth="1"/>
    <col min="14103" max="14103" width="14.7109375" customWidth="1"/>
    <col min="14104" max="14106" width="10.28515625" customWidth="1"/>
    <col min="14107" max="14107" width="14.7109375" customWidth="1"/>
    <col min="14337" max="14337" width="8.5703125" customWidth="1"/>
    <col min="14338" max="14338" width="9.42578125" customWidth="1"/>
    <col min="14339" max="14339" width="6.140625" customWidth="1"/>
    <col min="14340" max="14340" width="8.140625" customWidth="1"/>
    <col min="14341" max="14341" width="8.42578125" customWidth="1"/>
    <col min="14342" max="14342" width="8.28515625" customWidth="1"/>
    <col min="14343" max="14343" width="7.85546875" customWidth="1"/>
    <col min="14344" max="14344" width="8.28515625" customWidth="1"/>
    <col min="14345" max="14345" width="8.5703125" customWidth="1"/>
    <col min="14346" max="14346" width="9.7109375" customWidth="1"/>
    <col min="14347" max="14347" width="10" customWidth="1"/>
    <col min="14348" max="14356" width="0" hidden="1" customWidth="1"/>
    <col min="14357" max="14357" width="9" customWidth="1"/>
    <col min="14358" max="14358" width="19.85546875" customWidth="1"/>
    <col min="14359" max="14359" width="14.7109375" customWidth="1"/>
    <col min="14360" max="14362" width="10.28515625" customWidth="1"/>
    <col min="14363" max="14363" width="14.7109375" customWidth="1"/>
    <col min="14593" max="14593" width="8.5703125" customWidth="1"/>
    <col min="14594" max="14594" width="9.42578125" customWidth="1"/>
    <col min="14595" max="14595" width="6.140625" customWidth="1"/>
    <col min="14596" max="14596" width="8.140625" customWidth="1"/>
    <col min="14597" max="14597" width="8.42578125" customWidth="1"/>
    <col min="14598" max="14598" width="8.28515625" customWidth="1"/>
    <col min="14599" max="14599" width="7.85546875" customWidth="1"/>
    <col min="14600" max="14600" width="8.28515625" customWidth="1"/>
    <col min="14601" max="14601" width="8.5703125" customWidth="1"/>
    <col min="14602" max="14602" width="9.7109375" customWidth="1"/>
    <col min="14603" max="14603" width="10" customWidth="1"/>
    <col min="14604" max="14612" width="0" hidden="1" customWidth="1"/>
    <col min="14613" max="14613" width="9" customWidth="1"/>
    <col min="14614" max="14614" width="19.85546875" customWidth="1"/>
    <col min="14615" max="14615" width="14.7109375" customWidth="1"/>
    <col min="14616" max="14618" width="10.28515625" customWidth="1"/>
    <col min="14619" max="14619" width="14.7109375" customWidth="1"/>
    <col min="14849" max="14849" width="8.5703125" customWidth="1"/>
    <col min="14850" max="14850" width="9.42578125" customWidth="1"/>
    <col min="14851" max="14851" width="6.140625" customWidth="1"/>
    <col min="14852" max="14852" width="8.140625" customWidth="1"/>
    <col min="14853" max="14853" width="8.42578125" customWidth="1"/>
    <col min="14854" max="14854" width="8.28515625" customWidth="1"/>
    <col min="14855" max="14855" width="7.85546875" customWidth="1"/>
    <col min="14856" max="14856" width="8.28515625" customWidth="1"/>
    <col min="14857" max="14857" width="8.5703125" customWidth="1"/>
    <col min="14858" max="14858" width="9.7109375" customWidth="1"/>
    <col min="14859" max="14859" width="10" customWidth="1"/>
    <col min="14860" max="14868" width="0" hidden="1" customWidth="1"/>
    <col min="14869" max="14869" width="9" customWidth="1"/>
    <col min="14870" max="14870" width="19.85546875" customWidth="1"/>
    <col min="14871" max="14871" width="14.7109375" customWidth="1"/>
    <col min="14872" max="14874" width="10.28515625" customWidth="1"/>
    <col min="14875" max="14875" width="14.7109375" customWidth="1"/>
    <col min="15105" max="15105" width="8.5703125" customWidth="1"/>
    <col min="15106" max="15106" width="9.42578125" customWidth="1"/>
    <col min="15107" max="15107" width="6.140625" customWidth="1"/>
    <col min="15108" max="15108" width="8.140625" customWidth="1"/>
    <col min="15109" max="15109" width="8.42578125" customWidth="1"/>
    <col min="15110" max="15110" width="8.28515625" customWidth="1"/>
    <col min="15111" max="15111" width="7.85546875" customWidth="1"/>
    <col min="15112" max="15112" width="8.28515625" customWidth="1"/>
    <col min="15113" max="15113" width="8.5703125" customWidth="1"/>
    <col min="15114" max="15114" width="9.7109375" customWidth="1"/>
    <col min="15115" max="15115" width="10" customWidth="1"/>
    <col min="15116" max="15124" width="0" hidden="1" customWidth="1"/>
    <col min="15125" max="15125" width="9" customWidth="1"/>
    <col min="15126" max="15126" width="19.85546875" customWidth="1"/>
    <col min="15127" max="15127" width="14.7109375" customWidth="1"/>
    <col min="15128" max="15130" width="10.28515625" customWidth="1"/>
    <col min="15131" max="15131" width="14.7109375" customWidth="1"/>
    <col min="15361" max="15361" width="8.5703125" customWidth="1"/>
    <col min="15362" max="15362" width="9.42578125" customWidth="1"/>
    <col min="15363" max="15363" width="6.140625" customWidth="1"/>
    <col min="15364" max="15364" width="8.140625" customWidth="1"/>
    <col min="15365" max="15365" width="8.42578125" customWidth="1"/>
    <col min="15366" max="15366" width="8.28515625" customWidth="1"/>
    <col min="15367" max="15367" width="7.85546875" customWidth="1"/>
    <col min="15368" max="15368" width="8.28515625" customWidth="1"/>
    <col min="15369" max="15369" width="8.5703125" customWidth="1"/>
    <col min="15370" max="15370" width="9.7109375" customWidth="1"/>
    <col min="15371" max="15371" width="10" customWidth="1"/>
    <col min="15372" max="15380" width="0" hidden="1" customWidth="1"/>
    <col min="15381" max="15381" width="9" customWidth="1"/>
    <col min="15382" max="15382" width="19.85546875" customWidth="1"/>
    <col min="15383" max="15383" width="14.7109375" customWidth="1"/>
    <col min="15384" max="15386" width="10.28515625" customWidth="1"/>
    <col min="15387" max="15387" width="14.7109375" customWidth="1"/>
    <col min="15617" max="15617" width="8.5703125" customWidth="1"/>
    <col min="15618" max="15618" width="9.42578125" customWidth="1"/>
    <col min="15619" max="15619" width="6.140625" customWidth="1"/>
    <col min="15620" max="15620" width="8.140625" customWidth="1"/>
    <col min="15621" max="15621" width="8.42578125" customWidth="1"/>
    <col min="15622" max="15622" width="8.28515625" customWidth="1"/>
    <col min="15623" max="15623" width="7.85546875" customWidth="1"/>
    <col min="15624" max="15624" width="8.28515625" customWidth="1"/>
    <col min="15625" max="15625" width="8.5703125" customWidth="1"/>
    <col min="15626" max="15626" width="9.7109375" customWidth="1"/>
    <col min="15627" max="15627" width="10" customWidth="1"/>
    <col min="15628" max="15636" width="0" hidden="1" customWidth="1"/>
    <col min="15637" max="15637" width="9" customWidth="1"/>
    <col min="15638" max="15638" width="19.85546875" customWidth="1"/>
    <col min="15639" max="15639" width="14.7109375" customWidth="1"/>
    <col min="15640" max="15642" width="10.28515625" customWidth="1"/>
    <col min="15643" max="15643" width="14.7109375" customWidth="1"/>
    <col min="15873" max="15873" width="8.5703125" customWidth="1"/>
    <col min="15874" max="15874" width="9.42578125" customWidth="1"/>
    <col min="15875" max="15875" width="6.140625" customWidth="1"/>
    <col min="15876" max="15876" width="8.140625" customWidth="1"/>
    <col min="15877" max="15877" width="8.42578125" customWidth="1"/>
    <col min="15878" max="15878" width="8.28515625" customWidth="1"/>
    <col min="15879" max="15879" width="7.85546875" customWidth="1"/>
    <col min="15880" max="15880" width="8.28515625" customWidth="1"/>
    <col min="15881" max="15881" width="8.5703125" customWidth="1"/>
    <col min="15882" max="15882" width="9.7109375" customWidth="1"/>
    <col min="15883" max="15883" width="10" customWidth="1"/>
    <col min="15884" max="15892" width="0" hidden="1" customWidth="1"/>
    <col min="15893" max="15893" width="9" customWidth="1"/>
    <col min="15894" max="15894" width="19.85546875" customWidth="1"/>
    <col min="15895" max="15895" width="14.7109375" customWidth="1"/>
    <col min="15896" max="15898" width="10.28515625" customWidth="1"/>
    <col min="15899" max="15899" width="14.7109375" customWidth="1"/>
    <col min="16129" max="16129" width="8.5703125" customWidth="1"/>
    <col min="16130" max="16130" width="9.42578125" customWidth="1"/>
    <col min="16131" max="16131" width="6.140625" customWidth="1"/>
    <col min="16132" max="16132" width="8.140625" customWidth="1"/>
    <col min="16133" max="16133" width="8.42578125" customWidth="1"/>
    <col min="16134" max="16134" width="8.28515625" customWidth="1"/>
    <col min="16135" max="16135" width="7.85546875" customWidth="1"/>
    <col min="16136" max="16136" width="8.28515625" customWidth="1"/>
    <col min="16137" max="16137" width="8.5703125" customWidth="1"/>
    <col min="16138" max="16138" width="9.7109375" customWidth="1"/>
    <col min="16139" max="16139" width="10" customWidth="1"/>
    <col min="16140" max="16148" width="0" hidden="1" customWidth="1"/>
    <col min="16149" max="16149" width="9" customWidth="1"/>
    <col min="16150" max="16150" width="19.85546875" customWidth="1"/>
    <col min="16151" max="16151" width="14.7109375" customWidth="1"/>
    <col min="16152" max="16154" width="10.28515625" customWidth="1"/>
    <col min="16155" max="16155" width="14.7109375" customWidth="1"/>
  </cols>
  <sheetData>
    <row r="1" spans="1:23" ht="17.25" customHeight="1">
      <c r="A1" s="465" t="s">
        <v>3890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</row>
    <row r="2" spans="1:23" ht="14.25" customHeight="1"/>
    <row r="3" spans="1:23" s="176" customFormat="1" ht="45.75" customHeight="1">
      <c r="A3" s="172" t="s">
        <v>3619</v>
      </c>
      <c r="B3" s="172" t="s">
        <v>3891</v>
      </c>
      <c r="C3" s="172" t="s">
        <v>3892</v>
      </c>
      <c r="D3" s="173" t="s">
        <v>53</v>
      </c>
      <c r="E3" s="174">
        <v>2</v>
      </c>
      <c r="F3" s="174">
        <v>3</v>
      </c>
      <c r="G3" s="174">
        <v>4</v>
      </c>
      <c r="H3" s="174">
        <v>5</v>
      </c>
      <c r="I3" s="174">
        <v>6</v>
      </c>
      <c r="J3" s="174">
        <v>7</v>
      </c>
      <c r="K3" s="175">
        <v>1</v>
      </c>
      <c r="M3" s="177" t="s">
        <v>3893</v>
      </c>
      <c r="N3" s="172">
        <v>2</v>
      </c>
      <c r="O3" s="172">
        <v>3</v>
      </c>
      <c r="P3" s="172">
        <v>4</v>
      </c>
      <c r="Q3" s="172">
        <v>5</v>
      </c>
      <c r="R3" s="172">
        <v>6</v>
      </c>
      <c r="S3" s="172">
        <v>7</v>
      </c>
      <c r="T3" s="172">
        <v>1</v>
      </c>
      <c r="U3" s="178" t="s">
        <v>3894</v>
      </c>
      <c r="V3" s="178" t="s">
        <v>3895</v>
      </c>
      <c r="W3" s="178" t="s">
        <v>410</v>
      </c>
    </row>
    <row r="4" spans="1:23" ht="29.25" hidden="1" customHeight="1">
      <c r="A4" s="179" t="s">
        <v>2170</v>
      </c>
      <c r="B4" s="179" t="s">
        <v>3896</v>
      </c>
      <c r="C4" s="179" t="s">
        <v>7</v>
      </c>
      <c r="D4" s="180" t="s">
        <v>3620</v>
      </c>
      <c r="E4" s="179" t="str">
        <f>IF(ISNA(VLOOKUP(N4,'[4]FileGSGD_2023-3-13'!$A$1:$A$65536,1,0)),"",VLOOKUP(N4,'[4]FileGSGD_2023-3-13'!$A$1:$G$65536,7,0))</f>
        <v/>
      </c>
      <c r="F4" s="179" t="str">
        <f>IF(ISNA(VLOOKUP(O4,'[4]FileGSGD_2023-3-13'!$A$1:$A$65536,1,0)),"",VLOOKUP(O4,'[4]FileGSGD_2023-3-13'!$A$1:$G$65536,7,0))</f>
        <v/>
      </c>
      <c r="G4" s="179" t="str">
        <f>IF(ISNA(VLOOKUP(P4,'[4]FileGSGD_2023-3-13'!$A$1:$A$65536,1,0)),"",VLOOKUP(P4,'[4]FileGSGD_2023-3-13'!$A$1:$G$65536,7,0))</f>
        <v/>
      </c>
      <c r="H4" s="179" t="str">
        <f>IF(ISNA(VLOOKUP(Q4,'[4]FileGSGD_2023-3-13'!$A$1:$A$65536,1,0)),"",VLOOKUP(Q4,'[4]FileGSGD_2023-3-13'!$A$1:$G$65536,7,0))</f>
        <v/>
      </c>
      <c r="I4" s="179" t="str">
        <f>IF(ISNA(VLOOKUP(R4,'[4]FileGSGD_2023-3-13'!$A$1:$A$65536,1,0)),"",VLOOKUP(R4,'[4]FileGSGD_2023-3-13'!$A$1:$G$65536,7,0))</f>
        <v/>
      </c>
      <c r="J4" s="179" t="str">
        <f>IF(ISNA(VLOOKUP(S4,'[4]FileGSGD_2023-3-13'!$A$1:$A$65536,1,0)),"",VLOOKUP(S4,'[4]FileGSGD_2023-3-13'!$A$1:$G$65536,7,0))</f>
        <v/>
      </c>
      <c r="K4" s="181"/>
      <c r="L4" s="48"/>
      <c r="M4" s="179">
        <v>1</v>
      </c>
      <c r="N4" s="179" t="str">
        <f t="shared" ref="N4:T19" si="0">$A4&amp;"-"&amp;$B4&amp;"-"&amp;N$3&amp;"-"&amp;$D4</f>
        <v>101-C1-2-Sáng</v>
      </c>
      <c r="O4" s="179" t="str">
        <f t="shared" si="0"/>
        <v>101-C1-3-Sáng</v>
      </c>
      <c r="P4" s="179" t="str">
        <f t="shared" si="0"/>
        <v>101-C1-4-Sáng</v>
      </c>
      <c r="Q4" s="179" t="str">
        <f t="shared" si="0"/>
        <v>101-C1-5-Sáng</v>
      </c>
      <c r="R4" s="179" t="str">
        <f t="shared" si="0"/>
        <v>101-C1-6-Sáng</v>
      </c>
      <c r="S4" s="179" t="str">
        <f t="shared" si="0"/>
        <v>101-C1-7-Sáng</v>
      </c>
      <c r="T4" s="179" t="str">
        <f t="shared" si="0"/>
        <v>101-C1-1-Sáng</v>
      </c>
      <c r="U4" s="182">
        <v>75</v>
      </c>
      <c r="V4" s="183" t="s">
        <v>3897</v>
      </c>
      <c r="W4" s="33"/>
    </row>
    <row r="5" spans="1:23" ht="28.5" hidden="1" customHeight="1">
      <c r="A5" s="184" t="s">
        <v>2170</v>
      </c>
      <c r="B5" s="184" t="s">
        <v>3896</v>
      </c>
      <c r="C5" s="184" t="s">
        <v>7</v>
      </c>
      <c r="D5" s="185" t="s">
        <v>3621</v>
      </c>
      <c r="E5" s="184" t="str">
        <f>IF(ISNA(VLOOKUP(N5,'[4]FileGSGD_2023-3-13'!$A$1:$A$65536,1,0)),"",VLOOKUP(N5,'[4]FileGSGD_2023-3-13'!$A$1:$G$65536,7,0))</f>
        <v/>
      </c>
      <c r="F5" s="184" t="str">
        <f>IF(ISNA(VLOOKUP(O5,'[4]FileGSGD_2023-3-13'!$A$1:$A$65536,1,0)),"",VLOOKUP(O5,'[4]FileGSGD_2023-3-13'!$A$1:$G$65536,7,0))</f>
        <v/>
      </c>
      <c r="G5" s="184" t="str">
        <f>IF(ISNA(VLOOKUP(P5,'[4]FileGSGD_2023-3-13'!$A$1:$A$65536,1,0)),"",VLOOKUP(P5,'[4]FileGSGD_2023-3-13'!$A$1:$G$65536,7,0))</f>
        <v/>
      </c>
      <c r="H5" s="184" t="str">
        <f>IF(ISNA(VLOOKUP(Q5,'[4]FileGSGD_2023-3-13'!$A$1:$A$65536,1,0)),"",VLOOKUP(Q5,'[4]FileGSGD_2023-3-13'!$A$1:$G$65536,7,0))</f>
        <v/>
      </c>
      <c r="I5" s="184" t="str">
        <f>IF(ISNA(VLOOKUP(R5,'[4]FileGSGD_2023-3-13'!$A$1:$A$65536,1,0)),"",VLOOKUP(R5,'[4]FileGSGD_2023-3-13'!$A$1:$G$65536,7,0))</f>
        <v/>
      </c>
      <c r="J5" s="184" t="str">
        <f>IF(ISNA(VLOOKUP(S5,'[4]FileGSGD_2023-3-13'!$A$1:$A$65536,1,0)),"",VLOOKUP(S5,'[4]FileGSGD_2023-3-13'!$A$1:$G$65536,7,0))</f>
        <v/>
      </c>
      <c r="K5" s="184"/>
      <c r="L5" s="48"/>
      <c r="M5" s="184">
        <v>2</v>
      </c>
      <c r="N5" s="184" t="str">
        <f t="shared" si="0"/>
        <v>101-C1-2-Chiều</v>
      </c>
      <c r="O5" s="184" t="str">
        <f t="shared" si="0"/>
        <v>101-C1-3-Chiều</v>
      </c>
      <c r="P5" s="184" t="str">
        <f t="shared" si="0"/>
        <v>101-C1-4-Chiều</v>
      </c>
      <c r="Q5" s="184" t="str">
        <f t="shared" si="0"/>
        <v>101-C1-5-Chiều</v>
      </c>
      <c r="R5" s="184" t="str">
        <f t="shared" si="0"/>
        <v>101-C1-6-Chiều</v>
      </c>
      <c r="S5" s="184" t="str">
        <f t="shared" si="0"/>
        <v>101-C1-7-Chiều</v>
      </c>
      <c r="T5" s="184" t="str">
        <f t="shared" si="0"/>
        <v>101-C1-1-Chiều</v>
      </c>
      <c r="U5" s="182">
        <v>75</v>
      </c>
      <c r="V5" s="183" t="s">
        <v>3897</v>
      </c>
      <c r="W5" s="33"/>
    </row>
    <row r="6" spans="1:23" ht="29.25" hidden="1" customHeight="1">
      <c r="A6" s="186" t="s">
        <v>2170</v>
      </c>
      <c r="B6" s="186" t="s">
        <v>3896</v>
      </c>
      <c r="C6" s="186" t="s">
        <v>7</v>
      </c>
      <c r="D6" s="187" t="s">
        <v>3898</v>
      </c>
      <c r="E6" s="186" t="str">
        <f>IF(ISNA(VLOOKUP(N6,'[4]FileGSGD_2023-3-13'!$A$1:$A$65536,1,0)),"",VLOOKUP(N6,'[4]FileGSGD_2023-3-13'!$A$1:$G$65536,7,0))</f>
        <v/>
      </c>
      <c r="F6" s="186" t="str">
        <f>IF(ISNA(VLOOKUP(O6,'[4]FileGSGD_2023-3-13'!$A$1:$A$65536,1,0)),"",VLOOKUP(O6,'[4]FileGSGD_2023-3-13'!$A$1:$G$65536,7,0))</f>
        <v/>
      </c>
      <c r="G6" s="186" t="str">
        <f>IF(ISNA(VLOOKUP(P6,'[4]FileGSGD_2023-3-13'!$A$1:$A$65536,1,0)),"",VLOOKUP(P6,'[4]FileGSGD_2023-3-13'!$A$1:$G$65536,7,0))</f>
        <v/>
      </c>
      <c r="H6" s="186" t="str">
        <f>IF(ISNA(VLOOKUP(Q6,'[4]FileGSGD_2023-3-13'!$A$1:$A$65536,1,0)),"",VLOOKUP(Q6,'[4]FileGSGD_2023-3-13'!$A$1:$G$65536,7,0))</f>
        <v/>
      </c>
      <c r="I6" s="186" t="str">
        <f>IF(ISNA(VLOOKUP(R6,'[4]FileGSGD_2023-3-13'!$A$1:$A$65536,1,0)),"",VLOOKUP(R6,'[4]FileGSGD_2023-3-13'!$A$1:$G$65536,7,0))</f>
        <v/>
      </c>
      <c r="J6" s="186" t="str">
        <f>IF(ISNA(VLOOKUP(S6,'[4]FileGSGD_2023-3-13'!$A$1:$A$65536,1,0)),"",VLOOKUP(S6,'[4]FileGSGD_2023-3-13'!$A$1:$G$65536,7,0))</f>
        <v/>
      </c>
      <c r="K6" s="186" t="str">
        <f>IF(ISNA(VLOOKUP(T6,'[4]FileGSGD_2023-3-13'!$A$1:$A$65536,1,0)),"",VLOOKUP(T6,'[4]FileGSGD_2023-3-13'!$A$1:$G$65536,7,0))</f>
        <v/>
      </c>
      <c r="L6" s="48"/>
      <c r="M6" s="186">
        <v>3</v>
      </c>
      <c r="N6" s="186" t="str">
        <f t="shared" si="0"/>
        <v>101-C1-2-Tối</v>
      </c>
      <c r="O6" s="186" t="str">
        <f t="shared" si="0"/>
        <v>101-C1-3-Tối</v>
      </c>
      <c r="P6" s="186" t="str">
        <f t="shared" si="0"/>
        <v>101-C1-4-Tối</v>
      </c>
      <c r="Q6" s="186" t="str">
        <f t="shared" si="0"/>
        <v>101-C1-5-Tối</v>
      </c>
      <c r="R6" s="186" t="str">
        <f t="shared" si="0"/>
        <v>101-C1-6-Tối</v>
      </c>
      <c r="S6" s="186" t="str">
        <f t="shared" si="0"/>
        <v>101-C1-7-Tối</v>
      </c>
      <c r="T6" s="186" t="str">
        <f t="shared" si="0"/>
        <v>101-C1-1-Tối</v>
      </c>
      <c r="U6" s="182">
        <v>75</v>
      </c>
      <c r="V6" s="183" t="s">
        <v>3897</v>
      </c>
      <c r="W6" s="33"/>
    </row>
    <row r="7" spans="1:23" ht="33" hidden="1" customHeight="1">
      <c r="A7" s="179" t="s">
        <v>2173</v>
      </c>
      <c r="B7" s="179" t="s">
        <v>3896</v>
      </c>
      <c r="C7" s="179" t="s">
        <v>7</v>
      </c>
      <c r="D7" s="180" t="s">
        <v>3620</v>
      </c>
      <c r="E7" s="179" t="str">
        <f>IF(ISNA(VLOOKUP(N7,'[4]FileGSGD_2023-3-13'!$A$1:$A$65536,1,0)),"",VLOOKUP(N7,'[4]FileGSGD_2023-3-13'!$A$1:$G$65536,7,0))</f>
        <v/>
      </c>
      <c r="F7" s="179" t="str">
        <f>IF(ISNA(VLOOKUP(O7,'[4]FileGSGD_2023-3-13'!$A$1:$A$65536,1,0)),"",VLOOKUP(O7,'[4]FileGSGD_2023-3-13'!$A$1:$G$65536,7,0))</f>
        <v/>
      </c>
      <c r="G7" s="179" t="str">
        <f>IF(ISNA(VLOOKUP(P7,'[4]FileGSGD_2023-3-13'!$A$1:$A$65536,1,0)),"",VLOOKUP(P7,'[4]FileGSGD_2023-3-13'!$A$1:$G$65536,7,0))</f>
        <v/>
      </c>
      <c r="H7" s="179" t="str">
        <f>IF(ISNA(VLOOKUP(Q7,'[4]FileGSGD_2023-3-13'!$A$1:$A$65536,1,0)),"",VLOOKUP(Q7,'[4]FileGSGD_2023-3-13'!$A$1:$G$65536,7,0))</f>
        <v/>
      </c>
      <c r="I7" s="179" t="str">
        <f>IF(ISNA(VLOOKUP(R7,'[4]FileGSGD_2023-3-13'!$A$1:$A$65536,1,0)),"",VLOOKUP(R7,'[4]FileGSGD_2023-3-13'!$A$1:$G$65536,7,0))</f>
        <v/>
      </c>
      <c r="J7" s="179" t="str">
        <f>IF(ISNA(VLOOKUP(S7,'[4]FileGSGD_2023-3-13'!$A$1:$A$65536,1,0)),"",VLOOKUP(S7,'[4]FileGSGD_2023-3-13'!$A$1:$G$65536,7,0))</f>
        <v/>
      </c>
      <c r="K7" s="179" t="str">
        <f>IF(ISNA(VLOOKUP(T7,'[4]FileGSGD_2023-3-13'!$A$1:$A$65536,1,0)),"",VLOOKUP(T7,'[4]FileGSGD_2023-3-13'!$A$1:$G$65536,7,0))</f>
        <v/>
      </c>
      <c r="L7" s="48"/>
      <c r="M7" s="179">
        <v>1</v>
      </c>
      <c r="N7" s="179" t="str">
        <f t="shared" si="0"/>
        <v>102-C1-2-Sáng</v>
      </c>
      <c r="O7" s="179" t="str">
        <f t="shared" si="0"/>
        <v>102-C1-3-Sáng</v>
      </c>
      <c r="P7" s="179" t="str">
        <f t="shared" si="0"/>
        <v>102-C1-4-Sáng</v>
      </c>
      <c r="Q7" s="179" t="str">
        <f t="shared" si="0"/>
        <v>102-C1-5-Sáng</v>
      </c>
      <c r="R7" s="179" t="str">
        <f t="shared" si="0"/>
        <v>102-C1-6-Sáng</v>
      </c>
      <c r="S7" s="179" t="str">
        <f t="shared" si="0"/>
        <v>102-C1-7-Sáng</v>
      </c>
      <c r="T7" s="179" t="str">
        <f t="shared" si="0"/>
        <v>102-C1-1-Sáng</v>
      </c>
      <c r="U7" s="182">
        <v>83</v>
      </c>
      <c r="V7" s="183" t="s">
        <v>3897</v>
      </c>
      <c r="W7" s="33"/>
    </row>
    <row r="8" spans="1:23" ht="33" hidden="1" customHeight="1">
      <c r="A8" s="184" t="s">
        <v>2173</v>
      </c>
      <c r="B8" s="184" t="s">
        <v>3896</v>
      </c>
      <c r="C8" s="184" t="s">
        <v>7</v>
      </c>
      <c r="D8" s="185" t="s">
        <v>3621</v>
      </c>
      <c r="E8" s="184" t="str">
        <f>IF(ISNA(VLOOKUP(N8,'[4]FileGSGD_2023-3-13'!$A$1:$A$65536,1,0)),"",VLOOKUP(N8,'[4]FileGSGD_2023-3-13'!$A$1:$G$65536,7,0))</f>
        <v/>
      </c>
      <c r="F8" s="184" t="str">
        <f>IF(ISNA(VLOOKUP(O8,'[4]FileGSGD_2023-3-13'!$A$1:$A$65536,1,0)),"",VLOOKUP(O8,'[4]FileGSGD_2023-3-13'!$A$1:$G$65536,7,0))</f>
        <v/>
      </c>
      <c r="G8" s="184" t="str">
        <f>IF(ISNA(VLOOKUP(P8,'[4]FileGSGD_2023-3-13'!$A$1:$A$65536,1,0)),"",VLOOKUP(P8,'[4]FileGSGD_2023-3-13'!$A$1:$G$65536,7,0))</f>
        <v/>
      </c>
      <c r="H8" s="184" t="str">
        <f>IF(ISNA(VLOOKUP(Q8,'[4]FileGSGD_2023-3-13'!$A$1:$A$65536,1,0)),"",VLOOKUP(Q8,'[4]FileGSGD_2023-3-13'!$A$1:$G$65536,7,0))</f>
        <v/>
      </c>
      <c r="I8" s="184" t="str">
        <f>IF(ISNA(VLOOKUP(R8,'[4]FileGSGD_2023-3-13'!$A$1:$A$65536,1,0)),"",VLOOKUP(R8,'[4]FileGSGD_2023-3-13'!$A$1:$G$65536,7,0))</f>
        <v/>
      </c>
      <c r="J8" s="184" t="str">
        <f>IF(ISNA(VLOOKUP(S8,'[4]FileGSGD_2023-3-13'!$A$1:$A$65536,1,0)),"",VLOOKUP(S8,'[4]FileGSGD_2023-3-13'!$A$1:$G$65536,7,0))</f>
        <v/>
      </c>
      <c r="K8" s="184" t="str">
        <f>IF(ISNA(VLOOKUP(T8,'[4]FileGSGD_2023-3-13'!$A$1:$A$65536,1,0)),"",VLOOKUP(T8,'[4]FileGSGD_2023-3-13'!$A$1:$G$65536,7,0))</f>
        <v/>
      </c>
      <c r="L8" s="48"/>
      <c r="M8" s="184">
        <v>2</v>
      </c>
      <c r="N8" s="184" t="str">
        <f t="shared" si="0"/>
        <v>102-C1-2-Chiều</v>
      </c>
      <c r="O8" s="184" t="str">
        <f t="shared" si="0"/>
        <v>102-C1-3-Chiều</v>
      </c>
      <c r="P8" s="184" t="str">
        <f t="shared" si="0"/>
        <v>102-C1-4-Chiều</v>
      </c>
      <c r="Q8" s="184" t="str">
        <f t="shared" si="0"/>
        <v>102-C1-5-Chiều</v>
      </c>
      <c r="R8" s="184" t="str">
        <f t="shared" si="0"/>
        <v>102-C1-6-Chiều</v>
      </c>
      <c r="S8" s="184" t="str">
        <f t="shared" si="0"/>
        <v>102-C1-7-Chiều</v>
      </c>
      <c r="T8" s="184" t="str">
        <f t="shared" si="0"/>
        <v>102-C1-1-Chiều</v>
      </c>
      <c r="U8" s="182">
        <v>83</v>
      </c>
      <c r="V8" s="183" t="s">
        <v>3897</v>
      </c>
      <c r="W8" s="33"/>
    </row>
    <row r="9" spans="1:23" ht="30.75" hidden="1" customHeight="1">
      <c r="A9" s="186" t="s">
        <v>2173</v>
      </c>
      <c r="B9" s="186" t="s">
        <v>3896</v>
      </c>
      <c r="C9" s="186" t="s">
        <v>7</v>
      </c>
      <c r="D9" s="187" t="s">
        <v>3898</v>
      </c>
      <c r="E9" s="186" t="str">
        <f>IF(ISNA(VLOOKUP(N9,'[4]FileGSGD_2023-3-13'!$A$1:$A$65536,1,0)),"",VLOOKUP(N9,'[4]FileGSGD_2023-3-13'!$A$1:$G$65536,7,0))</f>
        <v/>
      </c>
      <c r="F9" s="186" t="str">
        <f>IF(ISNA(VLOOKUP(O9,'[4]FileGSGD_2023-3-13'!$A$1:$A$65536,1,0)),"",VLOOKUP(O9,'[4]FileGSGD_2023-3-13'!$A$1:$G$65536,7,0))</f>
        <v/>
      </c>
      <c r="G9" s="186" t="str">
        <f>IF(ISNA(VLOOKUP(P9,'[4]FileGSGD_2023-3-13'!$A$1:$A$65536,1,0)),"",VLOOKUP(P9,'[4]FileGSGD_2023-3-13'!$A$1:$G$65536,7,0))</f>
        <v/>
      </c>
      <c r="H9" s="186" t="str">
        <f>IF(ISNA(VLOOKUP(Q9,'[4]FileGSGD_2023-3-13'!$A$1:$A$65536,1,0)),"",VLOOKUP(Q9,'[4]FileGSGD_2023-3-13'!$A$1:$G$65536,7,0))</f>
        <v/>
      </c>
      <c r="I9" s="186" t="str">
        <f>IF(ISNA(VLOOKUP(R9,'[4]FileGSGD_2023-3-13'!$A$1:$A$65536,1,0)),"",VLOOKUP(R9,'[4]FileGSGD_2023-3-13'!$A$1:$G$65536,7,0))</f>
        <v/>
      </c>
      <c r="J9" s="186" t="str">
        <f>IF(ISNA(VLOOKUP(S9,'[4]FileGSGD_2023-3-13'!$A$1:$A$65536,1,0)),"",VLOOKUP(S9,'[4]FileGSGD_2023-3-13'!$A$1:$G$65536,7,0))</f>
        <v/>
      </c>
      <c r="K9" s="186" t="str">
        <f>IF(ISNA(VLOOKUP(T9,'[4]FileGSGD_2023-3-13'!$A$1:$A$65536,1,0)),"",VLOOKUP(T9,'[4]FileGSGD_2023-3-13'!$A$1:$G$65536,7,0))</f>
        <v/>
      </c>
      <c r="L9" s="48"/>
      <c r="M9" s="186">
        <v>3</v>
      </c>
      <c r="N9" s="186" t="str">
        <f t="shared" si="0"/>
        <v>102-C1-2-Tối</v>
      </c>
      <c r="O9" s="186" t="str">
        <f t="shared" si="0"/>
        <v>102-C1-3-Tối</v>
      </c>
      <c r="P9" s="186" t="str">
        <f t="shared" si="0"/>
        <v>102-C1-4-Tối</v>
      </c>
      <c r="Q9" s="186" t="str">
        <f t="shared" si="0"/>
        <v>102-C1-5-Tối</v>
      </c>
      <c r="R9" s="186" t="str">
        <f t="shared" si="0"/>
        <v>102-C1-6-Tối</v>
      </c>
      <c r="S9" s="186" t="str">
        <f t="shared" si="0"/>
        <v>102-C1-7-Tối</v>
      </c>
      <c r="T9" s="186" t="str">
        <f t="shared" si="0"/>
        <v>102-C1-1-Tối</v>
      </c>
      <c r="U9" s="182">
        <v>83</v>
      </c>
      <c r="V9" s="183" t="s">
        <v>3897</v>
      </c>
      <c r="W9" s="33"/>
    </row>
    <row r="10" spans="1:23" ht="31.5" hidden="1" customHeight="1">
      <c r="A10" s="179" t="s">
        <v>1064</v>
      </c>
      <c r="B10" s="179" t="s">
        <v>3896</v>
      </c>
      <c r="C10" s="179" t="s">
        <v>7</v>
      </c>
      <c r="D10" s="180" t="s">
        <v>3620</v>
      </c>
      <c r="E10" s="179" t="str">
        <f>IF(ISNA(VLOOKUP(N10,'[4]FileGSGD_2023-3-13'!$A$1:$A$65536,1,0)),"",VLOOKUP(N10,'[4]FileGSGD_2023-3-13'!$A$1:$G$65536,7,0))</f>
        <v/>
      </c>
      <c r="F10" s="179" t="str">
        <f>IF(ISNA(VLOOKUP(O10,'[4]FileGSGD_2023-3-13'!$A$1:$A$65536,1,0)),"",VLOOKUP(O10,'[4]FileGSGD_2023-3-13'!$A$1:$G$65536,7,0))</f>
        <v/>
      </c>
      <c r="G10" s="179" t="str">
        <f>IF(ISNA(VLOOKUP(P10,'[4]FileGSGD_2023-3-13'!$A$1:$A$65536,1,0)),"",VLOOKUP(P10,'[4]FileGSGD_2023-3-13'!$A$1:$G$65536,7,0))</f>
        <v/>
      </c>
      <c r="H10" s="179" t="str">
        <f>IF(ISNA(VLOOKUP(Q10,'[4]FileGSGD_2023-3-13'!$A$1:$A$65536,1,0)),"",VLOOKUP(Q10,'[4]FileGSGD_2023-3-13'!$A$1:$G$65536,7,0))</f>
        <v/>
      </c>
      <c r="I10" s="179" t="str">
        <f>IF(ISNA(VLOOKUP(R10,'[4]FileGSGD_2023-3-13'!$A$1:$A$65536,1,0)),"",VLOOKUP(R10,'[4]FileGSGD_2023-3-13'!$A$1:$G$65536,7,0))</f>
        <v/>
      </c>
      <c r="J10" s="179" t="str">
        <f>IF(ISNA(VLOOKUP(S10,'[4]FileGSGD_2023-3-13'!$A$1:$A$65536,1,0)),"",VLOOKUP(S10,'[4]FileGSGD_2023-3-13'!$A$1:$G$65536,7,0))</f>
        <v/>
      </c>
      <c r="K10" s="179" t="str">
        <f>IF(ISNA(VLOOKUP(T10,'[4]FileGSGD_2023-3-13'!$A$1:$A$65536,1,0)),"",VLOOKUP(T10,'[4]FileGSGD_2023-3-13'!$A$1:$G$65536,7,0))</f>
        <v/>
      </c>
      <c r="L10" s="48"/>
      <c r="M10" s="179">
        <v>1</v>
      </c>
      <c r="N10" s="179" t="str">
        <f t="shared" si="0"/>
        <v>201-C1-2-Sáng</v>
      </c>
      <c r="O10" s="179" t="str">
        <f t="shared" si="0"/>
        <v>201-C1-3-Sáng</v>
      </c>
      <c r="P10" s="179" t="str">
        <f t="shared" si="0"/>
        <v>201-C1-4-Sáng</v>
      </c>
      <c r="Q10" s="179" t="str">
        <f t="shared" si="0"/>
        <v>201-C1-5-Sáng</v>
      </c>
      <c r="R10" s="179" t="str">
        <f t="shared" si="0"/>
        <v>201-C1-6-Sáng</v>
      </c>
      <c r="S10" s="179" t="str">
        <f t="shared" si="0"/>
        <v>201-C1-7-Sáng</v>
      </c>
      <c r="T10" s="179" t="str">
        <f t="shared" si="0"/>
        <v>201-C1-1-Sáng</v>
      </c>
      <c r="U10" s="182">
        <v>70</v>
      </c>
      <c r="V10" s="183" t="s">
        <v>3897</v>
      </c>
      <c r="W10" s="33"/>
    </row>
    <row r="11" spans="1:23" ht="34.5" hidden="1" customHeight="1">
      <c r="A11" s="184" t="s">
        <v>1064</v>
      </c>
      <c r="B11" s="184" t="s">
        <v>3896</v>
      </c>
      <c r="C11" s="184" t="s">
        <v>7</v>
      </c>
      <c r="D11" s="185" t="s">
        <v>3621</v>
      </c>
      <c r="E11" s="184" t="str">
        <f>IF(ISNA(VLOOKUP(N11,'[4]FileGSGD_2023-3-13'!$A$1:$A$65536,1,0)),"",VLOOKUP(N11,'[4]FileGSGD_2023-3-13'!$A$1:$G$65536,7,0))</f>
        <v/>
      </c>
      <c r="F11" s="184" t="str">
        <f>IF(ISNA(VLOOKUP(O11,'[4]FileGSGD_2023-3-13'!$A$1:$A$65536,1,0)),"",VLOOKUP(O11,'[4]FileGSGD_2023-3-13'!$A$1:$G$65536,7,0))</f>
        <v/>
      </c>
      <c r="G11" s="184" t="str">
        <f>IF(ISNA(VLOOKUP(P11,'[4]FileGSGD_2023-3-13'!$A$1:$A$65536,1,0)),"",VLOOKUP(P11,'[4]FileGSGD_2023-3-13'!$A$1:$G$65536,7,0))</f>
        <v/>
      </c>
      <c r="H11" s="184" t="str">
        <f>IF(ISNA(VLOOKUP(Q11,'[4]FileGSGD_2023-3-13'!$A$1:$A$65536,1,0)),"",VLOOKUP(Q11,'[4]FileGSGD_2023-3-13'!$A$1:$G$65536,7,0))</f>
        <v/>
      </c>
      <c r="I11" s="184" t="str">
        <f>IF(ISNA(VLOOKUP(R11,'[4]FileGSGD_2023-3-13'!$A$1:$A$65536,1,0)),"",VLOOKUP(R11,'[4]FileGSGD_2023-3-13'!$A$1:$G$65536,7,0))</f>
        <v/>
      </c>
      <c r="J11" s="184" t="str">
        <f>IF(ISNA(VLOOKUP(S11,'[4]FileGSGD_2023-3-13'!$A$1:$A$65536,1,0)),"",VLOOKUP(S11,'[4]FileGSGD_2023-3-13'!$A$1:$G$65536,7,0))</f>
        <v/>
      </c>
      <c r="K11" s="184" t="str">
        <f>IF(ISNA(VLOOKUP(T11,'[4]FileGSGD_2023-3-13'!$A$1:$A$65536,1,0)),"",VLOOKUP(T11,'[4]FileGSGD_2023-3-13'!$A$1:$G$65536,7,0))</f>
        <v/>
      </c>
      <c r="L11" s="48"/>
      <c r="M11" s="184">
        <v>2</v>
      </c>
      <c r="N11" s="184" t="str">
        <f t="shared" si="0"/>
        <v>201-C1-2-Chiều</v>
      </c>
      <c r="O11" s="184" t="str">
        <f t="shared" si="0"/>
        <v>201-C1-3-Chiều</v>
      </c>
      <c r="P11" s="184" t="str">
        <f t="shared" si="0"/>
        <v>201-C1-4-Chiều</v>
      </c>
      <c r="Q11" s="184" t="str">
        <f t="shared" si="0"/>
        <v>201-C1-5-Chiều</v>
      </c>
      <c r="R11" s="184" t="str">
        <f t="shared" si="0"/>
        <v>201-C1-6-Chiều</v>
      </c>
      <c r="S11" s="184" t="str">
        <f t="shared" si="0"/>
        <v>201-C1-7-Chiều</v>
      </c>
      <c r="T11" s="184" t="str">
        <f t="shared" si="0"/>
        <v>201-C1-1-Chiều</v>
      </c>
      <c r="U11" s="182">
        <v>70</v>
      </c>
      <c r="V11" s="183" t="s">
        <v>3897</v>
      </c>
      <c r="W11" s="33"/>
    </row>
    <row r="12" spans="1:23" ht="31.5" hidden="1" customHeight="1">
      <c r="A12" s="186" t="s">
        <v>1064</v>
      </c>
      <c r="B12" s="186" t="s">
        <v>3896</v>
      </c>
      <c r="C12" s="186" t="s">
        <v>7</v>
      </c>
      <c r="D12" s="187" t="s">
        <v>3898</v>
      </c>
      <c r="E12" s="186" t="str">
        <f>IF(ISNA(VLOOKUP(N12,'[4]FileGSGD_2023-3-13'!$A$1:$A$65536,1,0)),"",VLOOKUP(N12,'[4]FileGSGD_2023-3-13'!$A$1:$G$65536,7,0))</f>
        <v/>
      </c>
      <c r="F12" s="186" t="str">
        <f>IF(ISNA(VLOOKUP(O12,'[4]FileGSGD_2023-3-13'!$A$1:$A$65536,1,0)),"",VLOOKUP(O12,'[4]FileGSGD_2023-3-13'!$A$1:$G$65536,7,0))</f>
        <v/>
      </c>
      <c r="G12" s="186" t="str">
        <f>IF(ISNA(VLOOKUP(P12,'[4]FileGSGD_2023-3-13'!$A$1:$A$65536,1,0)),"",VLOOKUP(P12,'[4]FileGSGD_2023-3-13'!$A$1:$G$65536,7,0))</f>
        <v/>
      </c>
      <c r="H12" s="186" t="str">
        <f>IF(ISNA(VLOOKUP(Q12,'[4]FileGSGD_2023-3-13'!$A$1:$A$65536,1,0)),"",VLOOKUP(Q12,'[4]FileGSGD_2023-3-13'!$A$1:$G$65536,7,0))</f>
        <v/>
      </c>
      <c r="I12" s="186" t="str">
        <f>IF(ISNA(VLOOKUP(R12,'[4]FileGSGD_2023-3-13'!$A$1:$A$65536,1,0)),"",VLOOKUP(R12,'[4]FileGSGD_2023-3-13'!$A$1:$G$65536,7,0))</f>
        <v/>
      </c>
      <c r="J12" s="186" t="str">
        <f>IF(ISNA(VLOOKUP(S12,'[4]FileGSGD_2023-3-13'!$A$1:$A$65536,1,0)),"",VLOOKUP(S12,'[4]FileGSGD_2023-3-13'!$A$1:$G$65536,7,0))</f>
        <v/>
      </c>
      <c r="K12" s="186" t="str">
        <f>IF(ISNA(VLOOKUP(T12,'[4]FileGSGD_2023-3-13'!$A$1:$A$65536,1,0)),"",VLOOKUP(T12,'[4]FileGSGD_2023-3-13'!$A$1:$G$65536,7,0))</f>
        <v/>
      </c>
      <c r="L12" s="48"/>
      <c r="M12" s="186">
        <v>3</v>
      </c>
      <c r="N12" s="186" t="str">
        <f t="shared" si="0"/>
        <v>201-C1-2-Tối</v>
      </c>
      <c r="O12" s="186" t="str">
        <f t="shared" si="0"/>
        <v>201-C1-3-Tối</v>
      </c>
      <c r="P12" s="186" t="str">
        <f t="shared" si="0"/>
        <v>201-C1-4-Tối</v>
      </c>
      <c r="Q12" s="186" t="str">
        <f t="shared" si="0"/>
        <v>201-C1-5-Tối</v>
      </c>
      <c r="R12" s="186" t="str">
        <f t="shared" si="0"/>
        <v>201-C1-6-Tối</v>
      </c>
      <c r="S12" s="186" t="str">
        <f t="shared" si="0"/>
        <v>201-C1-7-Tối</v>
      </c>
      <c r="T12" s="186" t="str">
        <f t="shared" si="0"/>
        <v>201-C1-1-Tối</v>
      </c>
      <c r="U12" s="182">
        <v>70</v>
      </c>
      <c r="V12" s="183" t="s">
        <v>3897</v>
      </c>
      <c r="W12" s="33"/>
    </row>
    <row r="13" spans="1:23" ht="28.5" hidden="1" customHeight="1">
      <c r="A13" s="179" t="s">
        <v>1067</v>
      </c>
      <c r="B13" s="179" t="s">
        <v>3896</v>
      </c>
      <c r="C13" s="179" t="s">
        <v>7</v>
      </c>
      <c r="D13" s="180" t="s">
        <v>3620</v>
      </c>
      <c r="E13" s="179" t="str">
        <f>IF(ISNA(VLOOKUP(N13,'[4]FileGSGD_2023-3-13'!$A$1:$A$65536,1,0)),"",VLOOKUP(N13,'[4]FileGSGD_2023-3-13'!$A$1:$G$65536,7,0))</f>
        <v/>
      </c>
      <c r="F13" s="179" t="str">
        <f>IF(ISNA(VLOOKUP(O13,'[4]FileGSGD_2023-3-13'!$A$1:$A$65536,1,0)),"",VLOOKUP(O13,'[4]FileGSGD_2023-3-13'!$A$1:$G$65536,7,0))</f>
        <v/>
      </c>
      <c r="G13" s="179" t="str">
        <f>IF(ISNA(VLOOKUP(P13,'[4]FileGSGD_2023-3-13'!$A$1:$A$65536,1,0)),"",VLOOKUP(P13,'[4]FileGSGD_2023-3-13'!$A$1:$G$65536,7,0))</f>
        <v/>
      </c>
      <c r="H13" s="179" t="str">
        <f>IF(ISNA(VLOOKUP(Q13,'[4]FileGSGD_2023-3-13'!$A$1:$A$65536,1,0)),"",VLOOKUP(Q13,'[4]FileGSGD_2023-3-13'!$A$1:$G$65536,7,0))</f>
        <v/>
      </c>
      <c r="I13" s="179" t="str">
        <f>IF(ISNA(VLOOKUP(R13,'[4]FileGSGD_2023-3-13'!$A$1:$A$65536,1,0)),"",VLOOKUP(R13,'[4]FileGSGD_2023-3-13'!$A$1:$G$65536,7,0))</f>
        <v/>
      </c>
      <c r="J13" s="179" t="str">
        <f>IF(ISNA(VLOOKUP(S13,'[4]FileGSGD_2023-3-13'!$A$1:$A$65536,1,0)),"",VLOOKUP(S13,'[4]FileGSGD_2023-3-13'!$A$1:$G$65536,7,0))</f>
        <v/>
      </c>
      <c r="K13" s="179" t="str">
        <f>IF(ISNA(VLOOKUP(T13,'[4]FileGSGD_2023-3-13'!$A$1:$A$65536,1,0)),"",VLOOKUP(T13,'[4]FileGSGD_2023-3-13'!$A$1:$G$65536,7,0))</f>
        <v/>
      </c>
      <c r="L13" s="48"/>
      <c r="M13" s="179">
        <v>1</v>
      </c>
      <c r="N13" s="179" t="str">
        <f t="shared" si="0"/>
        <v>202-C1-2-Sáng</v>
      </c>
      <c r="O13" s="179" t="str">
        <f t="shared" si="0"/>
        <v>202-C1-3-Sáng</v>
      </c>
      <c r="P13" s="179" t="str">
        <f t="shared" si="0"/>
        <v>202-C1-4-Sáng</v>
      </c>
      <c r="Q13" s="179" t="str">
        <f t="shared" si="0"/>
        <v>202-C1-5-Sáng</v>
      </c>
      <c r="R13" s="179" t="str">
        <f t="shared" si="0"/>
        <v>202-C1-6-Sáng</v>
      </c>
      <c r="S13" s="179" t="str">
        <f t="shared" si="0"/>
        <v>202-C1-7-Sáng</v>
      </c>
      <c r="T13" s="179" t="str">
        <f t="shared" si="0"/>
        <v>202-C1-1-Sáng</v>
      </c>
      <c r="U13" s="182">
        <v>70</v>
      </c>
      <c r="V13" s="183" t="s">
        <v>3897</v>
      </c>
      <c r="W13" s="33"/>
    </row>
    <row r="14" spans="1:23" ht="30.75" hidden="1" customHeight="1">
      <c r="A14" s="184" t="s">
        <v>1067</v>
      </c>
      <c r="B14" s="184" t="s">
        <v>3896</v>
      </c>
      <c r="C14" s="184" t="s">
        <v>7</v>
      </c>
      <c r="D14" s="185" t="s">
        <v>3621</v>
      </c>
      <c r="E14" s="184" t="str">
        <f>IF(ISNA(VLOOKUP(N14,'[4]FileGSGD_2023-3-13'!$A$1:$A$65536,1,0)),"",VLOOKUP(N14,'[4]FileGSGD_2023-3-13'!$A$1:$G$65536,7,0))</f>
        <v/>
      </c>
      <c r="F14" s="184" t="str">
        <f>IF(ISNA(VLOOKUP(O14,'[4]FileGSGD_2023-3-13'!$A$1:$A$65536,1,0)),"",VLOOKUP(O14,'[4]FileGSGD_2023-3-13'!$A$1:$G$65536,7,0))</f>
        <v/>
      </c>
      <c r="G14" s="184" t="str">
        <f>IF(ISNA(VLOOKUP(P14,'[4]FileGSGD_2023-3-13'!$A$1:$A$65536,1,0)),"",VLOOKUP(P14,'[4]FileGSGD_2023-3-13'!$A$1:$G$65536,7,0))</f>
        <v/>
      </c>
      <c r="H14" s="184" t="str">
        <f>IF(ISNA(VLOOKUP(Q14,'[4]FileGSGD_2023-3-13'!$A$1:$A$65536,1,0)),"",VLOOKUP(Q14,'[4]FileGSGD_2023-3-13'!$A$1:$G$65536,7,0))</f>
        <v/>
      </c>
      <c r="I14" s="184" t="str">
        <f>IF(ISNA(VLOOKUP(R14,'[4]FileGSGD_2023-3-13'!$A$1:$A$65536,1,0)),"",VLOOKUP(R14,'[4]FileGSGD_2023-3-13'!$A$1:$G$65536,7,0))</f>
        <v/>
      </c>
      <c r="J14" s="184" t="str">
        <f>IF(ISNA(VLOOKUP(S14,'[4]FileGSGD_2023-3-13'!$A$1:$A$65536,1,0)),"",VLOOKUP(S14,'[4]FileGSGD_2023-3-13'!$A$1:$G$65536,7,0))</f>
        <v/>
      </c>
      <c r="K14" s="184" t="str">
        <f>IF(ISNA(VLOOKUP(T14,'[4]FileGSGD_2023-3-13'!$A$1:$A$65536,1,0)),"",VLOOKUP(T14,'[4]FileGSGD_2023-3-13'!$A$1:$G$65536,7,0))</f>
        <v/>
      </c>
      <c r="L14" s="48"/>
      <c r="M14" s="184">
        <v>2</v>
      </c>
      <c r="N14" s="184" t="str">
        <f t="shared" si="0"/>
        <v>202-C1-2-Chiều</v>
      </c>
      <c r="O14" s="184" t="str">
        <f t="shared" si="0"/>
        <v>202-C1-3-Chiều</v>
      </c>
      <c r="P14" s="184" t="str">
        <f t="shared" si="0"/>
        <v>202-C1-4-Chiều</v>
      </c>
      <c r="Q14" s="184" t="str">
        <f t="shared" si="0"/>
        <v>202-C1-5-Chiều</v>
      </c>
      <c r="R14" s="184" t="str">
        <f t="shared" si="0"/>
        <v>202-C1-6-Chiều</v>
      </c>
      <c r="S14" s="184" t="str">
        <f t="shared" si="0"/>
        <v>202-C1-7-Chiều</v>
      </c>
      <c r="T14" s="184" t="str">
        <f t="shared" si="0"/>
        <v>202-C1-1-Chiều</v>
      </c>
      <c r="U14" s="182">
        <v>70</v>
      </c>
      <c r="V14" s="183" t="s">
        <v>3897</v>
      </c>
      <c r="W14" s="33"/>
    </row>
    <row r="15" spans="1:23" ht="36" hidden="1" customHeight="1">
      <c r="A15" s="186" t="s">
        <v>1067</v>
      </c>
      <c r="B15" s="186" t="s">
        <v>3896</v>
      </c>
      <c r="C15" s="186" t="s">
        <v>7</v>
      </c>
      <c r="D15" s="187" t="s">
        <v>3898</v>
      </c>
      <c r="E15" s="186" t="str">
        <f>IF(ISNA(VLOOKUP(N15,'[4]FileGSGD_2023-3-13'!$A$1:$A$65536,1,0)),"",VLOOKUP(N15,'[4]FileGSGD_2023-3-13'!$A$1:$G$65536,7,0))</f>
        <v/>
      </c>
      <c r="F15" s="186" t="str">
        <f>IF(ISNA(VLOOKUP(O15,'[4]FileGSGD_2023-3-13'!$A$1:$A$65536,1,0)),"",VLOOKUP(O15,'[4]FileGSGD_2023-3-13'!$A$1:$G$65536,7,0))</f>
        <v/>
      </c>
      <c r="G15" s="186" t="str">
        <f>IF(ISNA(VLOOKUP(P15,'[4]FileGSGD_2023-3-13'!$A$1:$A$65536,1,0)),"",VLOOKUP(P15,'[4]FileGSGD_2023-3-13'!$A$1:$G$65536,7,0))</f>
        <v/>
      </c>
      <c r="H15" s="186" t="str">
        <f>IF(ISNA(VLOOKUP(Q15,'[4]FileGSGD_2023-3-13'!$A$1:$A$65536,1,0)),"",VLOOKUP(Q15,'[4]FileGSGD_2023-3-13'!$A$1:$G$65536,7,0))</f>
        <v/>
      </c>
      <c r="I15" s="186" t="str">
        <f>IF(ISNA(VLOOKUP(R15,'[4]FileGSGD_2023-3-13'!$A$1:$A$65536,1,0)),"",VLOOKUP(R15,'[4]FileGSGD_2023-3-13'!$A$1:$G$65536,7,0))</f>
        <v/>
      </c>
      <c r="J15" s="186" t="str">
        <f>IF(ISNA(VLOOKUP(S15,'[4]FileGSGD_2023-3-13'!$A$1:$A$65536,1,0)),"",VLOOKUP(S15,'[4]FileGSGD_2023-3-13'!$A$1:$G$65536,7,0))</f>
        <v/>
      </c>
      <c r="K15" s="186" t="str">
        <f>IF(ISNA(VLOOKUP(T15,'[4]FileGSGD_2023-3-13'!$A$1:$A$65536,1,0)),"",VLOOKUP(T15,'[4]FileGSGD_2023-3-13'!$A$1:$G$65536,7,0))</f>
        <v/>
      </c>
      <c r="L15" s="48"/>
      <c r="M15" s="186">
        <v>3</v>
      </c>
      <c r="N15" s="186" t="str">
        <f t="shared" si="0"/>
        <v>202-C1-2-Tối</v>
      </c>
      <c r="O15" s="186" t="str">
        <f t="shared" si="0"/>
        <v>202-C1-3-Tối</v>
      </c>
      <c r="P15" s="186" t="str">
        <f t="shared" si="0"/>
        <v>202-C1-4-Tối</v>
      </c>
      <c r="Q15" s="186" t="str">
        <f t="shared" si="0"/>
        <v>202-C1-5-Tối</v>
      </c>
      <c r="R15" s="186" t="str">
        <f t="shared" si="0"/>
        <v>202-C1-6-Tối</v>
      </c>
      <c r="S15" s="186" t="str">
        <f t="shared" si="0"/>
        <v>202-C1-7-Tối</v>
      </c>
      <c r="T15" s="186" t="str">
        <f t="shared" si="0"/>
        <v>202-C1-1-Tối</v>
      </c>
      <c r="U15" s="182">
        <v>70</v>
      </c>
      <c r="V15" s="183" t="s">
        <v>3897</v>
      </c>
      <c r="W15" s="33"/>
    </row>
    <row r="16" spans="1:23" ht="30" hidden="1" customHeight="1">
      <c r="A16" s="179" t="s">
        <v>1070</v>
      </c>
      <c r="B16" s="179" t="s">
        <v>3896</v>
      </c>
      <c r="C16" s="179" t="s">
        <v>7</v>
      </c>
      <c r="D16" s="180" t="s">
        <v>3620</v>
      </c>
      <c r="E16" s="179" t="str">
        <f>IF(ISNA(VLOOKUP(N16,'[4]FileGSGD_2023-3-13'!$A$1:$A$65536,1,0)),"",VLOOKUP(N16,'[4]FileGSGD_2023-3-13'!$A$1:$G$65536,7,0))</f>
        <v/>
      </c>
      <c r="F16" s="179" t="str">
        <f>IF(ISNA(VLOOKUP(O16,'[4]FileGSGD_2023-3-13'!$A$1:$A$65536,1,0)),"",VLOOKUP(O16,'[4]FileGSGD_2023-3-13'!$A$1:$G$65536,7,0))</f>
        <v/>
      </c>
      <c r="G16" s="179" t="str">
        <f>IF(ISNA(VLOOKUP(P16,'[4]FileGSGD_2023-3-13'!$A$1:$A$65536,1,0)),"",VLOOKUP(P16,'[4]FileGSGD_2023-3-13'!$A$1:$G$65536,7,0))</f>
        <v/>
      </c>
      <c r="H16" s="179" t="str">
        <f>IF(ISNA(VLOOKUP(Q16,'[4]FileGSGD_2023-3-13'!$A$1:$A$65536,1,0)),"",VLOOKUP(Q16,'[4]FileGSGD_2023-3-13'!$A$1:$G$65536,7,0))</f>
        <v/>
      </c>
      <c r="I16" s="179" t="str">
        <f>IF(ISNA(VLOOKUP(R16,'[4]FileGSGD_2023-3-13'!$A$1:$A$65536,1,0)),"",VLOOKUP(R16,'[4]FileGSGD_2023-3-13'!$A$1:$G$65536,7,0))</f>
        <v/>
      </c>
      <c r="J16" s="179" t="str">
        <f>IF(ISNA(VLOOKUP(S16,'[4]FileGSGD_2023-3-13'!$A$1:$A$65536,1,0)),"",VLOOKUP(S16,'[4]FileGSGD_2023-3-13'!$A$1:$G$65536,7,0))</f>
        <v/>
      </c>
      <c r="K16" s="181"/>
      <c r="L16" s="48"/>
      <c r="M16" s="179">
        <v>1</v>
      </c>
      <c r="N16" s="179" t="str">
        <f t="shared" si="0"/>
        <v>203-C1-2-Sáng</v>
      </c>
      <c r="O16" s="179" t="str">
        <f t="shared" si="0"/>
        <v>203-C1-3-Sáng</v>
      </c>
      <c r="P16" s="179" t="str">
        <f t="shared" si="0"/>
        <v>203-C1-4-Sáng</v>
      </c>
      <c r="Q16" s="179" t="str">
        <f t="shared" si="0"/>
        <v>203-C1-5-Sáng</v>
      </c>
      <c r="R16" s="179" t="str">
        <f t="shared" si="0"/>
        <v>203-C1-6-Sáng</v>
      </c>
      <c r="S16" s="179" t="str">
        <f t="shared" si="0"/>
        <v>203-C1-7-Sáng</v>
      </c>
      <c r="T16" s="179" t="str">
        <f t="shared" si="0"/>
        <v>203-C1-1-Sáng</v>
      </c>
      <c r="U16" s="182">
        <v>70</v>
      </c>
      <c r="V16" s="183" t="s">
        <v>3897</v>
      </c>
      <c r="W16" s="33"/>
    </row>
    <row r="17" spans="1:23" ht="30" hidden="1" customHeight="1">
      <c r="A17" s="184" t="s">
        <v>1070</v>
      </c>
      <c r="B17" s="184" t="s">
        <v>3896</v>
      </c>
      <c r="C17" s="184" t="s">
        <v>7</v>
      </c>
      <c r="D17" s="185" t="s">
        <v>3621</v>
      </c>
      <c r="E17" s="184" t="str">
        <f>IF(ISNA(VLOOKUP(N17,'[4]FileGSGD_2023-3-13'!$A$1:$A$65536,1,0)),"",VLOOKUP(N17,'[4]FileGSGD_2023-3-13'!$A$1:$G$65536,7,0))</f>
        <v/>
      </c>
      <c r="F17" s="184" t="str">
        <f>IF(ISNA(VLOOKUP(O17,'[4]FileGSGD_2023-3-13'!$A$1:$A$65536,1,0)),"",VLOOKUP(O17,'[4]FileGSGD_2023-3-13'!$A$1:$G$65536,7,0))</f>
        <v/>
      </c>
      <c r="G17" s="184" t="str">
        <f>IF(ISNA(VLOOKUP(P17,'[4]FileGSGD_2023-3-13'!$A$1:$A$65536,1,0)),"",VLOOKUP(P17,'[4]FileGSGD_2023-3-13'!$A$1:$G$65536,7,0))</f>
        <v/>
      </c>
      <c r="H17" s="184" t="str">
        <f>IF(ISNA(VLOOKUP(Q17,'[4]FileGSGD_2023-3-13'!$A$1:$A$65536,1,0)),"",VLOOKUP(Q17,'[4]FileGSGD_2023-3-13'!$A$1:$G$65536,7,0))</f>
        <v/>
      </c>
      <c r="I17" s="184" t="str">
        <f>IF(ISNA(VLOOKUP(R17,'[4]FileGSGD_2023-3-13'!$A$1:$A$65536,1,0)),"",VLOOKUP(R17,'[4]FileGSGD_2023-3-13'!$A$1:$G$65536,7,0))</f>
        <v/>
      </c>
      <c r="J17" s="184" t="str">
        <f>IF(ISNA(VLOOKUP(S17,'[4]FileGSGD_2023-3-13'!$A$1:$A$65536,1,0)),"",VLOOKUP(S17,'[4]FileGSGD_2023-3-13'!$A$1:$G$65536,7,0))</f>
        <v/>
      </c>
      <c r="K17" s="184" t="str">
        <f>IF(ISNA(VLOOKUP(T17,'[4]FileGSGD_2023-3-13'!$A$1:$A$65536,1,0)),"",VLOOKUP(T17,'[4]FileGSGD_2023-3-13'!$A$1:$G$65536,7,0))</f>
        <v/>
      </c>
      <c r="L17" s="48"/>
      <c r="M17" s="184">
        <v>2</v>
      </c>
      <c r="N17" s="184" t="str">
        <f t="shared" si="0"/>
        <v>203-C1-2-Chiều</v>
      </c>
      <c r="O17" s="184" t="str">
        <f t="shared" si="0"/>
        <v>203-C1-3-Chiều</v>
      </c>
      <c r="P17" s="184" t="str">
        <f t="shared" si="0"/>
        <v>203-C1-4-Chiều</v>
      </c>
      <c r="Q17" s="184" t="str">
        <f t="shared" si="0"/>
        <v>203-C1-5-Chiều</v>
      </c>
      <c r="R17" s="184" t="str">
        <f t="shared" si="0"/>
        <v>203-C1-6-Chiều</v>
      </c>
      <c r="S17" s="184" t="str">
        <f t="shared" si="0"/>
        <v>203-C1-7-Chiều</v>
      </c>
      <c r="T17" s="184" t="str">
        <f t="shared" si="0"/>
        <v>203-C1-1-Chiều</v>
      </c>
      <c r="U17" s="182">
        <v>70</v>
      </c>
      <c r="V17" s="183" t="s">
        <v>3897</v>
      </c>
      <c r="W17" s="33"/>
    </row>
    <row r="18" spans="1:23" ht="31.5" hidden="1" customHeight="1">
      <c r="A18" s="186" t="s">
        <v>1070</v>
      </c>
      <c r="B18" s="186" t="s">
        <v>3896</v>
      </c>
      <c r="C18" s="186" t="s">
        <v>7</v>
      </c>
      <c r="D18" s="187" t="s">
        <v>3898</v>
      </c>
      <c r="E18" s="186" t="str">
        <f>IF(ISNA(VLOOKUP(N18,'[4]FileGSGD_2023-3-13'!$A$1:$A$65536,1,0)),"",VLOOKUP(N18,'[4]FileGSGD_2023-3-13'!$A$1:$G$65536,7,0))</f>
        <v/>
      </c>
      <c r="F18" s="186" t="str">
        <f>IF(ISNA(VLOOKUP(O18,'[4]FileGSGD_2023-3-13'!$A$1:$A$65536,1,0)),"",VLOOKUP(O18,'[4]FileGSGD_2023-3-13'!$A$1:$G$65536,7,0))</f>
        <v/>
      </c>
      <c r="G18" s="186" t="str">
        <f>IF(ISNA(VLOOKUP(P18,'[4]FileGSGD_2023-3-13'!$A$1:$A$65536,1,0)),"",VLOOKUP(P18,'[4]FileGSGD_2023-3-13'!$A$1:$G$65536,7,0))</f>
        <v/>
      </c>
      <c r="H18" s="186" t="str">
        <f>IF(ISNA(VLOOKUP(Q18,'[4]FileGSGD_2023-3-13'!$A$1:$A$65536,1,0)),"",VLOOKUP(Q18,'[4]FileGSGD_2023-3-13'!$A$1:$G$65536,7,0))</f>
        <v/>
      </c>
      <c r="I18" s="186" t="str">
        <f>IF(ISNA(VLOOKUP(R18,'[4]FileGSGD_2023-3-13'!$A$1:$A$65536,1,0)),"",VLOOKUP(R18,'[4]FileGSGD_2023-3-13'!$A$1:$G$65536,7,0))</f>
        <v/>
      </c>
      <c r="J18" s="186" t="str">
        <f>IF(ISNA(VLOOKUP(S18,'[4]FileGSGD_2023-3-13'!$A$1:$A$65536,1,0)),"",VLOOKUP(S18,'[4]FileGSGD_2023-3-13'!$A$1:$G$65536,7,0))</f>
        <v/>
      </c>
      <c r="K18" s="186" t="str">
        <f>IF(ISNA(VLOOKUP(T18,'[4]FileGSGD_2023-3-13'!$A$1:$A$65536,1,0)),"",VLOOKUP(T18,'[4]FileGSGD_2023-3-13'!$A$1:$G$65536,7,0))</f>
        <v/>
      </c>
      <c r="L18" s="48"/>
      <c r="M18" s="186">
        <v>3</v>
      </c>
      <c r="N18" s="186" t="str">
        <f t="shared" si="0"/>
        <v>203-C1-2-Tối</v>
      </c>
      <c r="O18" s="186" t="str">
        <f t="shared" si="0"/>
        <v>203-C1-3-Tối</v>
      </c>
      <c r="P18" s="186" t="str">
        <f t="shared" si="0"/>
        <v>203-C1-4-Tối</v>
      </c>
      <c r="Q18" s="186" t="str">
        <f t="shared" si="0"/>
        <v>203-C1-5-Tối</v>
      </c>
      <c r="R18" s="186" t="str">
        <f t="shared" si="0"/>
        <v>203-C1-6-Tối</v>
      </c>
      <c r="S18" s="186" t="str">
        <f t="shared" si="0"/>
        <v>203-C1-7-Tối</v>
      </c>
      <c r="T18" s="186" t="str">
        <f t="shared" si="0"/>
        <v>203-C1-1-Tối</v>
      </c>
      <c r="U18" s="182">
        <v>70</v>
      </c>
      <c r="V18" s="183" t="s">
        <v>3897</v>
      </c>
      <c r="W18" s="33"/>
    </row>
    <row r="19" spans="1:23" ht="30.75" hidden="1" customHeight="1">
      <c r="A19" s="179" t="s">
        <v>3417</v>
      </c>
      <c r="B19" s="179" t="s">
        <v>3896</v>
      </c>
      <c r="C19" s="179" t="s">
        <v>7</v>
      </c>
      <c r="D19" s="180" t="s">
        <v>3620</v>
      </c>
      <c r="E19" s="179" t="str">
        <f>IF(ISNA(VLOOKUP(N19,'[4]FileGSGD_2023-3-13'!$A$1:$A$65536,1,0)),"",VLOOKUP(N19,'[4]FileGSGD_2023-3-13'!$A$1:$G$65536,7,0))</f>
        <v/>
      </c>
      <c r="F19" s="179" t="str">
        <f>IF(ISNA(VLOOKUP(O19,'[4]FileGSGD_2023-3-13'!$A$1:$A$65536,1,0)),"",VLOOKUP(O19,'[4]FileGSGD_2023-3-13'!$A$1:$G$65536,7,0))</f>
        <v/>
      </c>
      <c r="G19" s="179" t="str">
        <f>IF(ISNA(VLOOKUP(P19,'[4]FileGSGD_2023-3-13'!$A$1:$A$65536,1,0)),"",VLOOKUP(P19,'[4]FileGSGD_2023-3-13'!$A$1:$G$65536,7,0))</f>
        <v/>
      </c>
      <c r="H19" s="179" t="str">
        <f>IF(ISNA(VLOOKUP(Q19,'[4]FileGSGD_2023-3-13'!$A$1:$A$65536,1,0)),"",VLOOKUP(Q19,'[4]FileGSGD_2023-3-13'!$A$1:$G$65536,7,0))</f>
        <v/>
      </c>
      <c r="I19" s="179" t="str">
        <f>IF(ISNA(VLOOKUP(R19,'[4]FileGSGD_2023-3-13'!$A$1:$A$65536,1,0)),"",VLOOKUP(R19,'[4]FileGSGD_2023-3-13'!$A$1:$G$65536,7,0))</f>
        <v/>
      </c>
      <c r="J19" s="179" t="str">
        <f>IF(ISNA(VLOOKUP(S19,'[4]FileGSGD_2023-3-13'!$A$1:$A$65536,1,0)),"",VLOOKUP(S19,'[4]FileGSGD_2023-3-13'!$A$1:$G$65536,7,0))</f>
        <v/>
      </c>
      <c r="K19" s="179" t="str">
        <f>IF(ISNA(VLOOKUP(T19,'[4]FileGSGD_2023-3-13'!$A$1:$A$65536,1,0)),"",VLOOKUP(T19,'[4]FileGSGD_2023-3-13'!$A$1:$G$65536,7,0))</f>
        <v/>
      </c>
      <c r="L19" s="48"/>
      <c r="M19" s="179">
        <v>1</v>
      </c>
      <c r="N19" s="179" t="str">
        <f t="shared" si="0"/>
        <v>301-C1-2-Sáng</v>
      </c>
      <c r="O19" s="179" t="str">
        <f t="shared" si="0"/>
        <v>301-C1-3-Sáng</v>
      </c>
      <c r="P19" s="179" t="str">
        <f t="shared" si="0"/>
        <v>301-C1-4-Sáng</v>
      </c>
      <c r="Q19" s="179" t="str">
        <f t="shared" si="0"/>
        <v>301-C1-5-Sáng</v>
      </c>
      <c r="R19" s="179" t="str">
        <f t="shared" si="0"/>
        <v>301-C1-6-Sáng</v>
      </c>
      <c r="S19" s="179" t="str">
        <f t="shared" si="0"/>
        <v>301-C1-7-Sáng</v>
      </c>
      <c r="T19" s="179" t="str">
        <f t="shared" si="0"/>
        <v>301-C1-1-Sáng</v>
      </c>
      <c r="U19" s="182">
        <v>87</v>
      </c>
      <c r="V19" s="183" t="s">
        <v>3897</v>
      </c>
      <c r="W19" s="33"/>
    </row>
    <row r="20" spans="1:23" ht="30.75" hidden="1" customHeight="1">
      <c r="A20" s="184" t="s">
        <v>3417</v>
      </c>
      <c r="B20" s="184" t="s">
        <v>3896</v>
      </c>
      <c r="C20" s="184" t="s">
        <v>7</v>
      </c>
      <c r="D20" s="185" t="s">
        <v>3621</v>
      </c>
      <c r="E20" s="184" t="str">
        <f>IF(ISNA(VLOOKUP(N20,'[4]FileGSGD_2023-3-13'!$A$1:$A$65536,1,0)),"",VLOOKUP(N20,'[4]FileGSGD_2023-3-13'!$A$1:$G$65536,7,0))</f>
        <v/>
      </c>
      <c r="F20" s="184" t="str">
        <f>IF(ISNA(VLOOKUP(O20,'[4]FileGSGD_2023-3-13'!$A$1:$A$65536,1,0)),"",VLOOKUP(O20,'[4]FileGSGD_2023-3-13'!$A$1:$G$65536,7,0))</f>
        <v/>
      </c>
      <c r="G20" s="184" t="str">
        <f>IF(ISNA(VLOOKUP(P20,'[4]FileGSGD_2023-3-13'!$A$1:$A$65536,1,0)),"",VLOOKUP(P20,'[4]FileGSGD_2023-3-13'!$A$1:$G$65536,7,0))</f>
        <v/>
      </c>
      <c r="H20" s="184" t="str">
        <f>IF(ISNA(VLOOKUP(Q20,'[4]FileGSGD_2023-3-13'!$A$1:$A$65536,1,0)),"",VLOOKUP(Q20,'[4]FileGSGD_2023-3-13'!$A$1:$G$65536,7,0))</f>
        <v/>
      </c>
      <c r="I20" s="184" t="str">
        <f>IF(ISNA(VLOOKUP(R20,'[4]FileGSGD_2023-3-13'!$A$1:$A$65536,1,0)),"",VLOOKUP(R20,'[4]FileGSGD_2023-3-13'!$A$1:$G$65536,7,0))</f>
        <v/>
      </c>
      <c r="J20" s="184" t="str">
        <f>IF(ISNA(VLOOKUP(S20,'[4]FileGSGD_2023-3-13'!$A$1:$A$65536,1,0)),"",VLOOKUP(S20,'[4]FileGSGD_2023-3-13'!$A$1:$G$65536,7,0))</f>
        <v/>
      </c>
      <c r="K20" s="184" t="str">
        <f>IF(ISNA(VLOOKUP(T20,'[4]FileGSGD_2023-3-13'!$A$1:$A$65536,1,0)),"",VLOOKUP(T20,'[4]FileGSGD_2023-3-13'!$A$1:$G$65536,7,0))</f>
        <v/>
      </c>
      <c r="L20" s="48"/>
      <c r="M20" s="184">
        <v>2</v>
      </c>
      <c r="N20" s="184" t="str">
        <f t="shared" ref="N20:T35" si="1">$A20&amp;"-"&amp;$B20&amp;"-"&amp;N$3&amp;"-"&amp;$D20</f>
        <v>301-C1-2-Chiều</v>
      </c>
      <c r="O20" s="184" t="str">
        <f t="shared" si="1"/>
        <v>301-C1-3-Chiều</v>
      </c>
      <c r="P20" s="184" t="str">
        <f t="shared" si="1"/>
        <v>301-C1-4-Chiều</v>
      </c>
      <c r="Q20" s="184" t="str">
        <f t="shared" si="1"/>
        <v>301-C1-5-Chiều</v>
      </c>
      <c r="R20" s="184" t="str">
        <f t="shared" si="1"/>
        <v>301-C1-6-Chiều</v>
      </c>
      <c r="S20" s="184" t="str">
        <f t="shared" si="1"/>
        <v>301-C1-7-Chiều</v>
      </c>
      <c r="T20" s="184" t="str">
        <f t="shared" si="1"/>
        <v>301-C1-1-Chiều</v>
      </c>
      <c r="U20" s="182">
        <v>87</v>
      </c>
      <c r="V20" s="183" t="s">
        <v>3897</v>
      </c>
      <c r="W20" s="33"/>
    </row>
    <row r="21" spans="1:23" ht="24.75" hidden="1" customHeight="1">
      <c r="A21" s="186" t="s">
        <v>3417</v>
      </c>
      <c r="B21" s="186" t="s">
        <v>3896</v>
      </c>
      <c r="C21" s="186" t="s">
        <v>7</v>
      </c>
      <c r="D21" s="187" t="s">
        <v>3898</v>
      </c>
      <c r="E21" s="186" t="str">
        <f>IF(ISNA(VLOOKUP(N21,'[4]FileGSGD_2023-3-13'!$A$1:$A$65536,1,0)),"",VLOOKUP(N21,'[4]FileGSGD_2023-3-13'!$A$1:$G$65536,7,0))</f>
        <v/>
      </c>
      <c r="F21" s="186" t="str">
        <f>IF(ISNA(VLOOKUP(O21,'[4]FileGSGD_2023-3-13'!$A$1:$A$65536,1,0)),"",VLOOKUP(O21,'[4]FileGSGD_2023-3-13'!$A$1:$G$65536,7,0))</f>
        <v/>
      </c>
      <c r="G21" s="186" t="str">
        <f>IF(ISNA(VLOOKUP(P21,'[4]FileGSGD_2023-3-13'!$A$1:$A$65536,1,0)),"",VLOOKUP(P21,'[4]FileGSGD_2023-3-13'!$A$1:$G$65536,7,0))</f>
        <v/>
      </c>
      <c r="H21" s="186" t="str">
        <f>IF(ISNA(VLOOKUP(Q21,'[4]FileGSGD_2023-3-13'!$A$1:$A$65536,1,0)),"",VLOOKUP(Q21,'[4]FileGSGD_2023-3-13'!$A$1:$G$65536,7,0))</f>
        <v/>
      </c>
      <c r="I21" s="186" t="str">
        <f>IF(ISNA(VLOOKUP(R21,'[4]FileGSGD_2023-3-13'!$A$1:$A$65536,1,0)),"",VLOOKUP(R21,'[4]FileGSGD_2023-3-13'!$A$1:$G$65536,7,0))</f>
        <v/>
      </c>
      <c r="J21" s="186" t="str">
        <f>IF(ISNA(VLOOKUP(S21,'[4]FileGSGD_2023-3-13'!$A$1:$A$65536,1,0)),"",VLOOKUP(S21,'[4]FileGSGD_2023-3-13'!$A$1:$G$65536,7,0))</f>
        <v/>
      </c>
      <c r="K21" s="186" t="str">
        <f>IF(ISNA(VLOOKUP(T21,'[4]FileGSGD_2023-3-13'!$A$1:$A$65536,1,0)),"",VLOOKUP(T21,'[4]FileGSGD_2023-3-13'!$A$1:$G$65536,7,0))</f>
        <v/>
      </c>
      <c r="L21" s="48"/>
      <c r="M21" s="186">
        <v>3</v>
      </c>
      <c r="N21" s="186" t="str">
        <f t="shared" si="1"/>
        <v>301-C1-2-Tối</v>
      </c>
      <c r="O21" s="186" t="str">
        <f t="shared" si="1"/>
        <v>301-C1-3-Tối</v>
      </c>
      <c r="P21" s="186" t="str">
        <f t="shared" si="1"/>
        <v>301-C1-4-Tối</v>
      </c>
      <c r="Q21" s="186" t="str">
        <f t="shared" si="1"/>
        <v>301-C1-5-Tối</v>
      </c>
      <c r="R21" s="186" t="str">
        <f t="shared" si="1"/>
        <v>301-C1-6-Tối</v>
      </c>
      <c r="S21" s="186" t="str">
        <f t="shared" si="1"/>
        <v>301-C1-7-Tối</v>
      </c>
      <c r="T21" s="186" t="str">
        <f t="shared" si="1"/>
        <v>301-C1-1-Tối</v>
      </c>
      <c r="U21" s="182">
        <v>87</v>
      </c>
      <c r="V21" s="183" t="s">
        <v>3897</v>
      </c>
      <c r="W21" s="33"/>
    </row>
    <row r="22" spans="1:23" ht="31.5" hidden="1" customHeight="1">
      <c r="A22" s="179" t="s">
        <v>3420</v>
      </c>
      <c r="B22" s="179" t="s">
        <v>3896</v>
      </c>
      <c r="C22" s="179" t="s">
        <v>7</v>
      </c>
      <c r="D22" s="180" t="s">
        <v>3620</v>
      </c>
      <c r="E22" s="179" t="str">
        <f>IF(ISNA(VLOOKUP(N22,'[4]FileGSGD_2023-3-13'!$A$1:$A$65536,1,0)),"",VLOOKUP(N22,'[4]FileGSGD_2023-3-13'!$A$1:$G$65536,7,0))</f>
        <v/>
      </c>
      <c r="F22" s="179" t="str">
        <f>IF(ISNA(VLOOKUP(O22,'[4]FileGSGD_2023-3-13'!$A$1:$A$65536,1,0)),"",VLOOKUP(O22,'[4]FileGSGD_2023-3-13'!$A$1:$G$65536,7,0))</f>
        <v/>
      </c>
      <c r="G22" s="179" t="str">
        <f>IF(ISNA(VLOOKUP(P22,'[4]FileGSGD_2023-3-13'!$A$1:$A$65536,1,0)),"",VLOOKUP(P22,'[4]FileGSGD_2023-3-13'!$A$1:$G$65536,7,0))</f>
        <v/>
      </c>
      <c r="H22" s="179" t="str">
        <f>IF(ISNA(VLOOKUP(Q22,'[4]FileGSGD_2023-3-13'!$A$1:$A$65536,1,0)),"",VLOOKUP(Q22,'[4]FileGSGD_2023-3-13'!$A$1:$G$65536,7,0))</f>
        <v/>
      </c>
      <c r="I22" s="179" t="str">
        <f>IF(ISNA(VLOOKUP(R22,'[4]FileGSGD_2023-3-13'!$A$1:$A$65536,1,0)),"",VLOOKUP(R22,'[4]FileGSGD_2023-3-13'!$A$1:$G$65536,7,0))</f>
        <v/>
      </c>
      <c r="J22" s="179" t="str">
        <f>IF(ISNA(VLOOKUP(S22,'[4]FileGSGD_2023-3-13'!$A$1:$A$65536,1,0)),"",VLOOKUP(S22,'[4]FileGSGD_2023-3-13'!$A$1:$G$65536,7,0))</f>
        <v/>
      </c>
      <c r="K22" s="179" t="str">
        <f>IF(ISNA(VLOOKUP(T22,'[4]FileGSGD_2023-3-13'!$A$1:$A$65536,1,0)),"",VLOOKUP(T22,'[4]FileGSGD_2023-3-13'!$A$1:$G$65536,7,0))</f>
        <v/>
      </c>
      <c r="L22" s="48"/>
      <c r="M22" s="179">
        <v>1</v>
      </c>
      <c r="N22" s="179" t="str">
        <f t="shared" si="1"/>
        <v>302-C1-2-Sáng</v>
      </c>
      <c r="O22" s="179" t="str">
        <f t="shared" si="1"/>
        <v>302-C1-3-Sáng</v>
      </c>
      <c r="P22" s="179" t="str">
        <f t="shared" si="1"/>
        <v>302-C1-4-Sáng</v>
      </c>
      <c r="Q22" s="179" t="str">
        <f t="shared" si="1"/>
        <v>302-C1-5-Sáng</v>
      </c>
      <c r="R22" s="179" t="str">
        <f t="shared" si="1"/>
        <v>302-C1-6-Sáng</v>
      </c>
      <c r="S22" s="179" t="str">
        <f t="shared" si="1"/>
        <v>302-C1-7-Sáng</v>
      </c>
      <c r="T22" s="179" t="str">
        <f t="shared" si="1"/>
        <v>302-C1-1-Sáng</v>
      </c>
      <c r="U22" s="182">
        <v>80</v>
      </c>
      <c r="V22" s="183" t="s">
        <v>3897</v>
      </c>
      <c r="W22" s="33"/>
    </row>
    <row r="23" spans="1:23" ht="31.5" hidden="1" customHeight="1">
      <c r="A23" s="184" t="s">
        <v>3420</v>
      </c>
      <c r="B23" s="184" t="s">
        <v>3896</v>
      </c>
      <c r="C23" s="184" t="s">
        <v>7</v>
      </c>
      <c r="D23" s="185" t="s">
        <v>3621</v>
      </c>
      <c r="E23" s="184" t="str">
        <f>IF(ISNA(VLOOKUP(N23,'[4]FileGSGD_2023-3-13'!$A$1:$A$65536,1,0)),"",VLOOKUP(N23,'[4]FileGSGD_2023-3-13'!$A$1:$G$65536,7,0))</f>
        <v/>
      </c>
      <c r="F23" s="184" t="str">
        <f>IF(ISNA(VLOOKUP(O23,'[4]FileGSGD_2023-3-13'!$A$1:$A$65536,1,0)),"",VLOOKUP(O23,'[4]FileGSGD_2023-3-13'!$A$1:$G$65536,7,0))</f>
        <v/>
      </c>
      <c r="G23" s="184" t="str">
        <f>IF(ISNA(VLOOKUP(P23,'[4]FileGSGD_2023-3-13'!$A$1:$A$65536,1,0)),"",VLOOKUP(P23,'[4]FileGSGD_2023-3-13'!$A$1:$G$65536,7,0))</f>
        <v/>
      </c>
      <c r="H23" s="184" t="str">
        <f>IF(ISNA(VLOOKUP(Q23,'[4]FileGSGD_2023-3-13'!$A$1:$A$65536,1,0)),"",VLOOKUP(Q23,'[4]FileGSGD_2023-3-13'!$A$1:$G$65536,7,0))</f>
        <v/>
      </c>
      <c r="I23" s="184" t="str">
        <f>IF(ISNA(VLOOKUP(R23,'[4]FileGSGD_2023-3-13'!$A$1:$A$65536,1,0)),"",VLOOKUP(R23,'[4]FileGSGD_2023-3-13'!$A$1:$G$65536,7,0))</f>
        <v/>
      </c>
      <c r="J23" s="184" t="str">
        <f>IF(ISNA(VLOOKUP(S23,'[4]FileGSGD_2023-3-13'!$A$1:$A$65536,1,0)),"",VLOOKUP(S23,'[4]FileGSGD_2023-3-13'!$A$1:$G$65536,7,0))</f>
        <v/>
      </c>
      <c r="K23" s="184" t="str">
        <f>IF(ISNA(VLOOKUP(T23,'[4]FileGSGD_2023-3-13'!$A$1:$A$65536,1,0)),"",VLOOKUP(T23,'[4]FileGSGD_2023-3-13'!$A$1:$G$65536,7,0))</f>
        <v/>
      </c>
      <c r="L23" s="48"/>
      <c r="M23" s="184">
        <v>2</v>
      </c>
      <c r="N23" s="184" t="str">
        <f t="shared" si="1"/>
        <v>302-C1-2-Chiều</v>
      </c>
      <c r="O23" s="184" t="str">
        <f t="shared" si="1"/>
        <v>302-C1-3-Chiều</v>
      </c>
      <c r="P23" s="184" t="str">
        <f t="shared" si="1"/>
        <v>302-C1-4-Chiều</v>
      </c>
      <c r="Q23" s="184" t="str">
        <f t="shared" si="1"/>
        <v>302-C1-5-Chiều</v>
      </c>
      <c r="R23" s="184" t="str">
        <f t="shared" si="1"/>
        <v>302-C1-6-Chiều</v>
      </c>
      <c r="S23" s="184" t="str">
        <f t="shared" si="1"/>
        <v>302-C1-7-Chiều</v>
      </c>
      <c r="T23" s="184" t="str">
        <f t="shared" si="1"/>
        <v>302-C1-1-Chiều</v>
      </c>
      <c r="U23" s="182">
        <v>80</v>
      </c>
      <c r="V23" s="183" t="s">
        <v>3897</v>
      </c>
      <c r="W23" s="33"/>
    </row>
    <row r="24" spans="1:23" ht="29.25" hidden="1" customHeight="1">
      <c r="A24" s="186" t="s">
        <v>3420</v>
      </c>
      <c r="B24" s="186" t="s">
        <v>3896</v>
      </c>
      <c r="C24" s="186" t="s">
        <v>7</v>
      </c>
      <c r="D24" s="187" t="s">
        <v>3898</v>
      </c>
      <c r="E24" s="186" t="str">
        <f>IF(ISNA(VLOOKUP(N24,'[4]FileGSGD_2023-3-13'!$A$1:$A$65536,1,0)),"",VLOOKUP(N24,'[4]FileGSGD_2023-3-13'!$A$1:$G$65536,7,0))</f>
        <v/>
      </c>
      <c r="F24" s="186" t="str">
        <f>IF(ISNA(VLOOKUP(O24,'[4]FileGSGD_2023-3-13'!$A$1:$A$65536,1,0)),"",VLOOKUP(O24,'[4]FileGSGD_2023-3-13'!$A$1:$G$65536,7,0))</f>
        <v/>
      </c>
      <c r="G24" s="186" t="str">
        <f>IF(ISNA(VLOOKUP(P24,'[4]FileGSGD_2023-3-13'!$A$1:$A$65536,1,0)),"",VLOOKUP(P24,'[4]FileGSGD_2023-3-13'!$A$1:$G$65536,7,0))</f>
        <v/>
      </c>
      <c r="H24" s="186" t="str">
        <f>IF(ISNA(VLOOKUP(Q24,'[4]FileGSGD_2023-3-13'!$A$1:$A$65536,1,0)),"",VLOOKUP(Q24,'[4]FileGSGD_2023-3-13'!$A$1:$G$65536,7,0))</f>
        <v/>
      </c>
      <c r="I24" s="186" t="str">
        <f>IF(ISNA(VLOOKUP(R24,'[4]FileGSGD_2023-3-13'!$A$1:$A$65536,1,0)),"",VLOOKUP(R24,'[4]FileGSGD_2023-3-13'!$A$1:$G$65536,7,0))</f>
        <v/>
      </c>
      <c r="J24" s="186" t="str">
        <f>IF(ISNA(VLOOKUP(S24,'[4]FileGSGD_2023-3-13'!$A$1:$A$65536,1,0)),"",VLOOKUP(S24,'[4]FileGSGD_2023-3-13'!$A$1:$G$65536,7,0))</f>
        <v/>
      </c>
      <c r="K24" s="186" t="str">
        <f>IF(ISNA(VLOOKUP(T24,'[4]FileGSGD_2023-3-13'!$A$1:$A$65536,1,0)),"",VLOOKUP(T24,'[4]FileGSGD_2023-3-13'!$A$1:$G$65536,7,0))</f>
        <v/>
      </c>
      <c r="L24" s="48"/>
      <c r="M24" s="186">
        <v>3</v>
      </c>
      <c r="N24" s="186" t="str">
        <f t="shared" si="1"/>
        <v>302-C1-2-Tối</v>
      </c>
      <c r="O24" s="186" t="str">
        <f t="shared" si="1"/>
        <v>302-C1-3-Tối</v>
      </c>
      <c r="P24" s="186" t="str">
        <f t="shared" si="1"/>
        <v>302-C1-4-Tối</v>
      </c>
      <c r="Q24" s="186" t="str">
        <f t="shared" si="1"/>
        <v>302-C1-5-Tối</v>
      </c>
      <c r="R24" s="186" t="str">
        <f t="shared" si="1"/>
        <v>302-C1-6-Tối</v>
      </c>
      <c r="S24" s="186" t="str">
        <f t="shared" si="1"/>
        <v>302-C1-7-Tối</v>
      </c>
      <c r="T24" s="186" t="str">
        <f t="shared" si="1"/>
        <v>302-C1-1-Tối</v>
      </c>
      <c r="U24" s="182">
        <v>80</v>
      </c>
      <c r="V24" s="183" t="s">
        <v>3897</v>
      </c>
      <c r="W24" s="33"/>
    </row>
    <row r="25" spans="1:23" ht="27.75" hidden="1" customHeight="1">
      <c r="A25" s="179" t="s">
        <v>3423</v>
      </c>
      <c r="B25" s="179" t="s">
        <v>3896</v>
      </c>
      <c r="C25" s="179" t="s">
        <v>7</v>
      </c>
      <c r="D25" s="180" t="s">
        <v>3620</v>
      </c>
      <c r="E25" s="179" t="str">
        <f>IF(ISNA(VLOOKUP(N25,'[4]FileGSGD_2023-3-13'!$A$1:$A$65536,1,0)),"",VLOOKUP(N25,'[4]FileGSGD_2023-3-13'!$A$1:$G$65536,7,0))</f>
        <v/>
      </c>
      <c r="F25" s="179" t="str">
        <f>IF(ISNA(VLOOKUP(O25,'[4]FileGSGD_2023-3-13'!$A$1:$A$65536,1,0)),"",VLOOKUP(O25,'[4]FileGSGD_2023-3-13'!$A$1:$G$65536,7,0))</f>
        <v/>
      </c>
      <c r="G25" s="179" t="str">
        <f>IF(ISNA(VLOOKUP(P25,'[4]FileGSGD_2023-3-13'!$A$1:$A$65536,1,0)),"",VLOOKUP(P25,'[4]FileGSGD_2023-3-13'!$A$1:$G$65536,7,0))</f>
        <v/>
      </c>
      <c r="H25" s="179" t="str">
        <f>IF(ISNA(VLOOKUP(Q25,'[4]FileGSGD_2023-3-13'!$A$1:$A$65536,1,0)),"",VLOOKUP(Q25,'[4]FileGSGD_2023-3-13'!$A$1:$G$65536,7,0))</f>
        <v/>
      </c>
      <c r="I25" s="179" t="str">
        <f>IF(ISNA(VLOOKUP(R25,'[4]FileGSGD_2023-3-13'!$A$1:$A$65536,1,0)),"",VLOOKUP(R25,'[4]FileGSGD_2023-3-13'!$A$1:$G$65536,7,0))</f>
        <v/>
      </c>
      <c r="J25" s="179" t="str">
        <f>IF(ISNA(VLOOKUP(S25,'[4]FileGSGD_2023-3-13'!$A$1:$A$65536,1,0)),"",VLOOKUP(S25,'[4]FileGSGD_2023-3-13'!$A$1:$G$65536,7,0))</f>
        <v/>
      </c>
      <c r="K25" s="179" t="str">
        <f>IF(ISNA(VLOOKUP(T25,'[4]FileGSGD_2023-3-13'!$A$1:$A$65536,1,0)),"",VLOOKUP(T25,'[4]FileGSGD_2023-3-13'!$A$1:$G$65536,7,0))</f>
        <v/>
      </c>
      <c r="L25" s="48"/>
      <c r="M25" s="179">
        <v>1</v>
      </c>
      <c r="N25" s="179" t="str">
        <f t="shared" si="1"/>
        <v>303-C1-2-Sáng</v>
      </c>
      <c r="O25" s="179" t="str">
        <f t="shared" si="1"/>
        <v>303-C1-3-Sáng</v>
      </c>
      <c r="P25" s="179" t="str">
        <f t="shared" si="1"/>
        <v>303-C1-4-Sáng</v>
      </c>
      <c r="Q25" s="179" t="str">
        <f t="shared" si="1"/>
        <v>303-C1-5-Sáng</v>
      </c>
      <c r="R25" s="179" t="str">
        <f t="shared" si="1"/>
        <v>303-C1-6-Sáng</v>
      </c>
      <c r="S25" s="179" t="str">
        <f t="shared" si="1"/>
        <v>303-C1-7-Sáng</v>
      </c>
      <c r="T25" s="179" t="str">
        <f t="shared" si="1"/>
        <v>303-C1-1-Sáng</v>
      </c>
      <c r="U25" s="182">
        <v>87</v>
      </c>
      <c r="V25" s="183" t="s">
        <v>3897</v>
      </c>
      <c r="W25" s="33"/>
    </row>
    <row r="26" spans="1:23" ht="29.25" hidden="1" customHeight="1">
      <c r="A26" s="184" t="s">
        <v>3423</v>
      </c>
      <c r="B26" s="184" t="s">
        <v>3896</v>
      </c>
      <c r="C26" s="184" t="s">
        <v>7</v>
      </c>
      <c r="D26" s="185" t="s">
        <v>3621</v>
      </c>
      <c r="E26" s="184" t="str">
        <f>IF(ISNA(VLOOKUP(N26,'[4]FileGSGD_2023-3-13'!$A$1:$A$65536,1,0)),"",VLOOKUP(N26,'[4]FileGSGD_2023-3-13'!$A$1:$G$65536,7,0))</f>
        <v/>
      </c>
      <c r="F26" s="184" t="str">
        <f>IF(ISNA(VLOOKUP(O26,'[4]FileGSGD_2023-3-13'!$A$1:$A$65536,1,0)),"",VLOOKUP(O26,'[4]FileGSGD_2023-3-13'!$A$1:$G$65536,7,0))</f>
        <v/>
      </c>
      <c r="G26" s="184" t="str">
        <f>IF(ISNA(VLOOKUP(P26,'[4]FileGSGD_2023-3-13'!$A$1:$A$65536,1,0)),"",VLOOKUP(P26,'[4]FileGSGD_2023-3-13'!$A$1:$G$65536,7,0))</f>
        <v/>
      </c>
      <c r="H26" s="184" t="str">
        <f>IF(ISNA(VLOOKUP(Q26,'[4]FileGSGD_2023-3-13'!$A$1:$A$65536,1,0)),"",VLOOKUP(Q26,'[4]FileGSGD_2023-3-13'!$A$1:$G$65536,7,0))</f>
        <v/>
      </c>
      <c r="I26" s="184" t="str">
        <f>IF(ISNA(VLOOKUP(R26,'[4]FileGSGD_2023-3-13'!$A$1:$A$65536,1,0)),"",VLOOKUP(R26,'[4]FileGSGD_2023-3-13'!$A$1:$G$65536,7,0))</f>
        <v/>
      </c>
      <c r="J26" s="184" t="str">
        <f>IF(ISNA(VLOOKUP(S26,'[4]FileGSGD_2023-3-13'!$A$1:$A$65536,1,0)),"",VLOOKUP(S26,'[4]FileGSGD_2023-3-13'!$A$1:$G$65536,7,0))</f>
        <v/>
      </c>
      <c r="K26" s="184" t="str">
        <f>IF(ISNA(VLOOKUP(T26,'[4]FileGSGD_2023-3-13'!$A$1:$A$65536,1,0)),"",VLOOKUP(T26,'[4]FileGSGD_2023-3-13'!$A$1:$G$65536,7,0))</f>
        <v/>
      </c>
      <c r="L26" s="48"/>
      <c r="M26" s="184">
        <v>2</v>
      </c>
      <c r="N26" s="184" t="str">
        <f t="shared" si="1"/>
        <v>303-C1-2-Chiều</v>
      </c>
      <c r="O26" s="184" t="str">
        <f t="shared" si="1"/>
        <v>303-C1-3-Chiều</v>
      </c>
      <c r="P26" s="184" t="str">
        <f t="shared" si="1"/>
        <v>303-C1-4-Chiều</v>
      </c>
      <c r="Q26" s="184" t="str">
        <f t="shared" si="1"/>
        <v>303-C1-5-Chiều</v>
      </c>
      <c r="R26" s="184" t="str">
        <f t="shared" si="1"/>
        <v>303-C1-6-Chiều</v>
      </c>
      <c r="S26" s="184" t="str">
        <f t="shared" si="1"/>
        <v>303-C1-7-Chiều</v>
      </c>
      <c r="T26" s="184" t="str">
        <f t="shared" si="1"/>
        <v>303-C1-1-Chiều</v>
      </c>
      <c r="U26" s="182">
        <v>87</v>
      </c>
      <c r="V26" s="183" t="s">
        <v>3897</v>
      </c>
      <c r="W26" s="33"/>
    </row>
    <row r="27" spans="1:23" ht="27.75" hidden="1" customHeight="1">
      <c r="A27" s="186" t="s">
        <v>3423</v>
      </c>
      <c r="B27" s="186" t="s">
        <v>3896</v>
      </c>
      <c r="C27" s="186" t="s">
        <v>7</v>
      </c>
      <c r="D27" s="187" t="s">
        <v>3898</v>
      </c>
      <c r="E27" s="186" t="str">
        <f>IF(ISNA(VLOOKUP(N27,'[4]FileGSGD_2023-3-13'!$A$1:$A$65536,1,0)),"",VLOOKUP(N27,'[4]FileGSGD_2023-3-13'!$A$1:$G$65536,7,0))</f>
        <v/>
      </c>
      <c r="F27" s="186" t="str">
        <f>IF(ISNA(VLOOKUP(O27,'[4]FileGSGD_2023-3-13'!$A$1:$A$65536,1,0)),"",VLOOKUP(O27,'[4]FileGSGD_2023-3-13'!$A$1:$G$65536,7,0))</f>
        <v/>
      </c>
      <c r="G27" s="186" t="str">
        <f>IF(ISNA(VLOOKUP(P27,'[4]FileGSGD_2023-3-13'!$A$1:$A$65536,1,0)),"",VLOOKUP(P27,'[4]FileGSGD_2023-3-13'!$A$1:$G$65536,7,0))</f>
        <v/>
      </c>
      <c r="H27" s="186" t="str">
        <f>IF(ISNA(VLOOKUP(Q27,'[4]FileGSGD_2023-3-13'!$A$1:$A$65536,1,0)),"",VLOOKUP(Q27,'[4]FileGSGD_2023-3-13'!$A$1:$G$65536,7,0))</f>
        <v/>
      </c>
      <c r="I27" s="186" t="str">
        <f>IF(ISNA(VLOOKUP(R27,'[4]FileGSGD_2023-3-13'!$A$1:$A$65536,1,0)),"",VLOOKUP(R27,'[4]FileGSGD_2023-3-13'!$A$1:$G$65536,7,0))</f>
        <v/>
      </c>
      <c r="J27" s="186" t="str">
        <f>IF(ISNA(VLOOKUP(S27,'[4]FileGSGD_2023-3-13'!$A$1:$A$65536,1,0)),"",VLOOKUP(S27,'[4]FileGSGD_2023-3-13'!$A$1:$G$65536,7,0))</f>
        <v/>
      </c>
      <c r="K27" s="186" t="str">
        <f>IF(ISNA(VLOOKUP(T27,'[4]FileGSGD_2023-3-13'!$A$1:$A$65536,1,0)),"",VLOOKUP(T27,'[4]FileGSGD_2023-3-13'!$A$1:$G$65536,7,0))</f>
        <v/>
      </c>
      <c r="L27" s="48"/>
      <c r="M27" s="186">
        <v>3</v>
      </c>
      <c r="N27" s="186" t="str">
        <f t="shared" si="1"/>
        <v>303-C1-2-Tối</v>
      </c>
      <c r="O27" s="186" t="str">
        <f t="shared" si="1"/>
        <v>303-C1-3-Tối</v>
      </c>
      <c r="P27" s="186" t="str">
        <f t="shared" si="1"/>
        <v>303-C1-4-Tối</v>
      </c>
      <c r="Q27" s="186" t="str">
        <f t="shared" si="1"/>
        <v>303-C1-5-Tối</v>
      </c>
      <c r="R27" s="186" t="str">
        <f t="shared" si="1"/>
        <v>303-C1-6-Tối</v>
      </c>
      <c r="S27" s="186" t="str">
        <f t="shared" si="1"/>
        <v>303-C1-7-Tối</v>
      </c>
      <c r="T27" s="186" t="str">
        <f t="shared" si="1"/>
        <v>303-C1-1-Tối</v>
      </c>
      <c r="U27" s="182">
        <v>87</v>
      </c>
      <c r="V27" s="183" t="s">
        <v>3897</v>
      </c>
      <c r="W27" s="33"/>
    </row>
    <row r="28" spans="1:23" ht="31.5" hidden="1" customHeight="1">
      <c r="A28" s="179" t="s">
        <v>1918</v>
      </c>
      <c r="B28" s="179" t="s">
        <v>3896</v>
      </c>
      <c r="C28" s="179" t="s">
        <v>7</v>
      </c>
      <c r="D28" s="180" t="s">
        <v>3620</v>
      </c>
      <c r="E28" s="179" t="str">
        <f>IF(ISNA(VLOOKUP(N28,'[4]FileGSGD_2023-3-13'!$A$1:$A$65536,1,0)),"",VLOOKUP(N28,'[4]FileGSGD_2023-3-13'!$A$1:$G$65536,7,0))</f>
        <v/>
      </c>
      <c r="F28" s="179" t="str">
        <f>IF(ISNA(VLOOKUP(O28,'[4]FileGSGD_2023-3-13'!$A$1:$A$65536,1,0)),"",VLOOKUP(O28,'[4]FileGSGD_2023-3-13'!$A$1:$G$65536,7,0))</f>
        <v/>
      </c>
      <c r="G28" s="179" t="str">
        <f>IF(ISNA(VLOOKUP(P28,'[4]FileGSGD_2023-3-13'!$A$1:$A$65536,1,0)),"",VLOOKUP(P28,'[4]FileGSGD_2023-3-13'!$A$1:$G$65536,7,0))</f>
        <v/>
      </c>
      <c r="H28" s="179" t="str">
        <f>IF(ISNA(VLOOKUP(Q28,'[4]FileGSGD_2023-3-13'!$A$1:$A$65536,1,0)),"",VLOOKUP(Q28,'[4]FileGSGD_2023-3-13'!$A$1:$G$65536,7,0))</f>
        <v/>
      </c>
      <c r="I28" s="179" t="str">
        <f>IF(ISNA(VLOOKUP(R28,'[4]FileGSGD_2023-3-13'!$A$1:$A$65536,1,0)),"",VLOOKUP(R28,'[4]FileGSGD_2023-3-13'!$A$1:$G$65536,7,0))</f>
        <v/>
      </c>
      <c r="J28" s="179" t="str">
        <f>IF(ISNA(VLOOKUP(S28,'[4]FileGSGD_2023-3-13'!$A$1:$A$65536,1,0)),"",VLOOKUP(S28,'[4]FileGSGD_2023-3-13'!$A$1:$G$65536,7,0))</f>
        <v/>
      </c>
      <c r="K28" s="179" t="str">
        <f>IF(ISNA(VLOOKUP(T28,'[4]FileGSGD_2023-3-13'!$A$1:$A$65536,1,0)),"",VLOOKUP(T28,'[4]FileGSGD_2023-3-13'!$A$1:$G$65536,7,0))</f>
        <v/>
      </c>
      <c r="L28" s="48"/>
      <c r="M28" s="179">
        <v>1</v>
      </c>
      <c r="N28" s="179" t="str">
        <f t="shared" si="1"/>
        <v>401-C1-2-Sáng</v>
      </c>
      <c r="O28" s="179" t="str">
        <f t="shared" si="1"/>
        <v>401-C1-3-Sáng</v>
      </c>
      <c r="P28" s="179" t="str">
        <f t="shared" si="1"/>
        <v>401-C1-4-Sáng</v>
      </c>
      <c r="Q28" s="179" t="str">
        <f t="shared" si="1"/>
        <v>401-C1-5-Sáng</v>
      </c>
      <c r="R28" s="179" t="str">
        <f t="shared" si="1"/>
        <v>401-C1-6-Sáng</v>
      </c>
      <c r="S28" s="179" t="str">
        <f t="shared" si="1"/>
        <v>401-C1-7-Sáng</v>
      </c>
      <c r="T28" s="179" t="str">
        <f t="shared" si="1"/>
        <v>401-C1-1-Sáng</v>
      </c>
      <c r="U28" s="182">
        <v>70</v>
      </c>
      <c r="V28" s="183" t="s">
        <v>3897</v>
      </c>
      <c r="W28" s="33"/>
    </row>
    <row r="29" spans="1:23" ht="33" hidden="1" customHeight="1">
      <c r="A29" s="184" t="s">
        <v>1918</v>
      </c>
      <c r="B29" s="184" t="s">
        <v>3896</v>
      </c>
      <c r="C29" s="184" t="s">
        <v>7</v>
      </c>
      <c r="D29" s="185" t="s">
        <v>3621</v>
      </c>
      <c r="E29" s="184" t="str">
        <f>IF(ISNA(VLOOKUP(N29,'[4]FileGSGD_2023-3-13'!$A$1:$A$65536,1,0)),"",VLOOKUP(N29,'[4]FileGSGD_2023-3-13'!$A$1:$G$65536,7,0))</f>
        <v/>
      </c>
      <c r="F29" s="184" t="str">
        <f>IF(ISNA(VLOOKUP(O29,'[4]FileGSGD_2023-3-13'!$A$1:$A$65536,1,0)),"",VLOOKUP(O29,'[4]FileGSGD_2023-3-13'!$A$1:$G$65536,7,0))</f>
        <v/>
      </c>
      <c r="G29" s="184" t="str">
        <f>IF(ISNA(VLOOKUP(P29,'[4]FileGSGD_2023-3-13'!$A$1:$A$65536,1,0)),"",VLOOKUP(P29,'[4]FileGSGD_2023-3-13'!$A$1:$G$65536,7,0))</f>
        <v/>
      </c>
      <c r="H29" s="184" t="str">
        <f>IF(ISNA(VLOOKUP(Q29,'[4]FileGSGD_2023-3-13'!$A$1:$A$65536,1,0)),"",VLOOKUP(Q29,'[4]FileGSGD_2023-3-13'!$A$1:$G$65536,7,0))</f>
        <v/>
      </c>
      <c r="I29" s="184" t="str">
        <f>IF(ISNA(VLOOKUP(R29,'[4]FileGSGD_2023-3-13'!$A$1:$A$65536,1,0)),"",VLOOKUP(R29,'[4]FileGSGD_2023-3-13'!$A$1:$G$65536,7,0))</f>
        <v/>
      </c>
      <c r="J29" s="184" t="str">
        <f>IF(ISNA(VLOOKUP(S29,'[4]FileGSGD_2023-3-13'!$A$1:$A$65536,1,0)),"",VLOOKUP(S29,'[4]FileGSGD_2023-3-13'!$A$1:$G$65536,7,0))</f>
        <v/>
      </c>
      <c r="K29" s="184" t="str">
        <f>IF(ISNA(VLOOKUP(T29,'[4]FileGSGD_2023-3-13'!$A$1:$A$65536,1,0)),"",VLOOKUP(T29,'[4]FileGSGD_2023-3-13'!$A$1:$G$65536,7,0))</f>
        <v/>
      </c>
      <c r="L29" s="48"/>
      <c r="M29" s="184">
        <v>2</v>
      </c>
      <c r="N29" s="184" t="str">
        <f t="shared" si="1"/>
        <v>401-C1-2-Chiều</v>
      </c>
      <c r="O29" s="184" t="str">
        <f t="shared" si="1"/>
        <v>401-C1-3-Chiều</v>
      </c>
      <c r="P29" s="184" t="str">
        <f t="shared" si="1"/>
        <v>401-C1-4-Chiều</v>
      </c>
      <c r="Q29" s="184" t="str">
        <f t="shared" si="1"/>
        <v>401-C1-5-Chiều</v>
      </c>
      <c r="R29" s="184" t="str">
        <f t="shared" si="1"/>
        <v>401-C1-6-Chiều</v>
      </c>
      <c r="S29" s="184" t="str">
        <f t="shared" si="1"/>
        <v>401-C1-7-Chiều</v>
      </c>
      <c r="T29" s="184" t="str">
        <f t="shared" si="1"/>
        <v>401-C1-1-Chiều</v>
      </c>
      <c r="U29" s="182">
        <v>70</v>
      </c>
      <c r="V29" s="183" t="s">
        <v>3897</v>
      </c>
      <c r="W29" s="33"/>
    </row>
    <row r="30" spans="1:23" ht="27.75" hidden="1" customHeight="1">
      <c r="A30" s="186" t="s">
        <v>1918</v>
      </c>
      <c r="B30" s="186" t="s">
        <v>3896</v>
      </c>
      <c r="C30" s="186" t="s">
        <v>7</v>
      </c>
      <c r="D30" s="187" t="s">
        <v>3898</v>
      </c>
      <c r="E30" s="186" t="str">
        <f>IF(ISNA(VLOOKUP(N30,'[4]FileGSGD_2023-3-13'!$A$1:$A$65536,1,0)),"",VLOOKUP(N30,'[4]FileGSGD_2023-3-13'!$A$1:$G$65536,7,0))</f>
        <v/>
      </c>
      <c r="F30" s="186" t="str">
        <f>IF(ISNA(VLOOKUP(O30,'[4]FileGSGD_2023-3-13'!$A$1:$A$65536,1,0)),"",VLOOKUP(O30,'[4]FileGSGD_2023-3-13'!$A$1:$G$65536,7,0))</f>
        <v/>
      </c>
      <c r="G30" s="186" t="str">
        <f>IF(ISNA(VLOOKUP(P30,'[4]FileGSGD_2023-3-13'!$A$1:$A$65536,1,0)),"",VLOOKUP(P30,'[4]FileGSGD_2023-3-13'!$A$1:$G$65536,7,0))</f>
        <v/>
      </c>
      <c r="H30" s="186" t="str">
        <f>IF(ISNA(VLOOKUP(Q30,'[4]FileGSGD_2023-3-13'!$A$1:$A$65536,1,0)),"",VLOOKUP(Q30,'[4]FileGSGD_2023-3-13'!$A$1:$G$65536,7,0))</f>
        <v/>
      </c>
      <c r="I30" s="186" t="str">
        <f>IF(ISNA(VLOOKUP(R30,'[4]FileGSGD_2023-3-13'!$A$1:$A$65536,1,0)),"",VLOOKUP(R30,'[4]FileGSGD_2023-3-13'!$A$1:$G$65536,7,0))</f>
        <v/>
      </c>
      <c r="J30" s="186" t="str">
        <f>IF(ISNA(VLOOKUP(S30,'[4]FileGSGD_2023-3-13'!$A$1:$A$65536,1,0)),"",VLOOKUP(S30,'[4]FileGSGD_2023-3-13'!$A$1:$G$65536,7,0))</f>
        <v/>
      </c>
      <c r="K30" s="186" t="str">
        <f>IF(ISNA(VLOOKUP(T30,'[4]FileGSGD_2023-3-13'!$A$1:$A$65536,1,0)),"",VLOOKUP(T30,'[4]FileGSGD_2023-3-13'!$A$1:$G$65536,7,0))</f>
        <v/>
      </c>
      <c r="L30" s="48"/>
      <c r="M30" s="186">
        <v>3</v>
      </c>
      <c r="N30" s="186" t="str">
        <f t="shared" si="1"/>
        <v>401-C1-2-Tối</v>
      </c>
      <c r="O30" s="186" t="str">
        <f t="shared" si="1"/>
        <v>401-C1-3-Tối</v>
      </c>
      <c r="P30" s="186" t="str">
        <f t="shared" si="1"/>
        <v>401-C1-4-Tối</v>
      </c>
      <c r="Q30" s="186" t="str">
        <f t="shared" si="1"/>
        <v>401-C1-5-Tối</v>
      </c>
      <c r="R30" s="186" t="str">
        <f t="shared" si="1"/>
        <v>401-C1-6-Tối</v>
      </c>
      <c r="S30" s="186" t="str">
        <f t="shared" si="1"/>
        <v>401-C1-7-Tối</v>
      </c>
      <c r="T30" s="186" t="str">
        <f t="shared" si="1"/>
        <v>401-C1-1-Tối</v>
      </c>
      <c r="U30" s="182">
        <v>70</v>
      </c>
      <c r="V30" s="183" t="s">
        <v>3897</v>
      </c>
      <c r="W30" s="33"/>
    </row>
    <row r="31" spans="1:23" ht="30.75" hidden="1" customHeight="1">
      <c r="A31" s="179" t="s">
        <v>1921</v>
      </c>
      <c r="B31" s="179" t="s">
        <v>3896</v>
      </c>
      <c r="C31" s="179" t="s">
        <v>7</v>
      </c>
      <c r="D31" s="180" t="s">
        <v>3620</v>
      </c>
      <c r="E31" s="179" t="str">
        <f>IF(ISNA(VLOOKUP(N31,'[4]FileGSGD_2023-3-13'!$A$1:$A$65536,1,0)),"",VLOOKUP(N31,'[4]FileGSGD_2023-3-13'!$A$1:$G$65536,7,0))</f>
        <v/>
      </c>
      <c r="F31" s="179" t="str">
        <f>IF(ISNA(VLOOKUP(O31,'[4]FileGSGD_2023-3-13'!$A$1:$A$65536,1,0)),"",VLOOKUP(O31,'[4]FileGSGD_2023-3-13'!$A$1:$G$65536,7,0))</f>
        <v/>
      </c>
      <c r="G31" s="179" t="str">
        <f>IF(ISNA(VLOOKUP(P31,'[4]FileGSGD_2023-3-13'!$A$1:$A$65536,1,0)),"",VLOOKUP(P31,'[4]FileGSGD_2023-3-13'!$A$1:$G$65536,7,0))</f>
        <v/>
      </c>
      <c r="H31" s="179" t="str">
        <f>IF(ISNA(VLOOKUP(Q31,'[4]FileGSGD_2023-3-13'!$A$1:$A$65536,1,0)),"",VLOOKUP(Q31,'[4]FileGSGD_2023-3-13'!$A$1:$G$65536,7,0))</f>
        <v/>
      </c>
      <c r="I31" s="179" t="str">
        <f>IF(ISNA(VLOOKUP(R31,'[4]FileGSGD_2023-3-13'!$A$1:$A$65536,1,0)),"",VLOOKUP(R31,'[4]FileGSGD_2023-3-13'!$A$1:$G$65536,7,0))</f>
        <v/>
      </c>
      <c r="J31" s="179" t="str">
        <f>IF(ISNA(VLOOKUP(S31,'[4]FileGSGD_2023-3-13'!$A$1:$A$65536,1,0)),"",VLOOKUP(S31,'[4]FileGSGD_2023-3-13'!$A$1:$G$65536,7,0))</f>
        <v/>
      </c>
      <c r="K31" s="179" t="str">
        <f>IF(ISNA(VLOOKUP(T31,'[4]FileGSGD_2023-3-13'!$A$1:$A$65536,1,0)),"",VLOOKUP(T31,'[4]FileGSGD_2023-3-13'!$A$1:$G$65536,7,0))</f>
        <v/>
      </c>
      <c r="L31" s="48"/>
      <c r="M31" s="179">
        <v>1</v>
      </c>
      <c r="N31" s="179" t="str">
        <f t="shared" si="1"/>
        <v>402-C1-2-Sáng</v>
      </c>
      <c r="O31" s="179" t="str">
        <f t="shared" si="1"/>
        <v>402-C1-3-Sáng</v>
      </c>
      <c r="P31" s="179" t="str">
        <f t="shared" si="1"/>
        <v>402-C1-4-Sáng</v>
      </c>
      <c r="Q31" s="179" t="str">
        <f t="shared" si="1"/>
        <v>402-C1-5-Sáng</v>
      </c>
      <c r="R31" s="179" t="str">
        <f t="shared" si="1"/>
        <v>402-C1-6-Sáng</v>
      </c>
      <c r="S31" s="179" t="str">
        <f t="shared" si="1"/>
        <v>402-C1-7-Sáng</v>
      </c>
      <c r="T31" s="179" t="str">
        <f t="shared" si="1"/>
        <v>402-C1-1-Sáng</v>
      </c>
      <c r="U31" s="182">
        <v>70</v>
      </c>
      <c r="V31" s="183" t="s">
        <v>3897</v>
      </c>
      <c r="W31" s="33"/>
    </row>
    <row r="32" spans="1:23" ht="31.5" hidden="1" customHeight="1">
      <c r="A32" s="184" t="s">
        <v>1921</v>
      </c>
      <c r="B32" s="184" t="s">
        <v>3896</v>
      </c>
      <c r="C32" s="184" t="s">
        <v>7</v>
      </c>
      <c r="D32" s="185" t="s">
        <v>3621</v>
      </c>
      <c r="E32" s="184" t="str">
        <f>IF(ISNA(VLOOKUP(N32,'[4]FileGSGD_2023-3-13'!$A$1:$A$65536,1,0)),"",VLOOKUP(N32,'[4]FileGSGD_2023-3-13'!$A$1:$G$65536,7,0))</f>
        <v/>
      </c>
      <c r="F32" s="184" t="str">
        <f>IF(ISNA(VLOOKUP(O32,'[4]FileGSGD_2023-3-13'!$A$1:$A$65536,1,0)),"",VLOOKUP(O32,'[4]FileGSGD_2023-3-13'!$A$1:$G$65536,7,0))</f>
        <v/>
      </c>
      <c r="G32" s="184" t="str">
        <f>IF(ISNA(VLOOKUP(P32,'[4]FileGSGD_2023-3-13'!$A$1:$A$65536,1,0)),"",VLOOKUP(P32,'[4]FileGSGD_2023-3-13'!$A$1:$G$65536,7,0))</f>
        <v/>
      </c>
      <c r="H32" s="184" t="str">
        <f>IF(ISNA(VLOOKUP(Q32,'[4]FileGSGD_2023-3-13'!$A$1:$A$65536,1,0)),"",VLOOKUP(Q32,'[4]FileGSGD_2023-3-13'!$A$1:$G$65536,7,0))</f>
        <v/>
      </c>
      <c r="I32" s="184" t="str">
        <f>IF(ISNA(VLOOKUP(R32,'[4]FileGSGD_2023-3-13'!$A$1:$A$65536,1,0)),"",VLOOKUP(R32,'[4]FileGSGD_2023-3-13'!$A$1:$G$65536,7,0))</f>
        <v/>
      </c>
      <c r="J32" s="184" t="str">
        <f>IF(ISNA(VLOOKUP(S32,'[4]FileGSGD_2023-3-13'!$A$1:$A$65536,1,0)),"",VLOOKUP(S32,'[4]FileGSGD_2023-3-13'!$A$1:$G$65536,7,0))</f>
        <v/>
      </c>
      <c r="K32" s="184" t="str">
        <f>IF(ISNA(VLOOKUP(T32,'[4]FileGSGD_2023-3-13'!$A$1:$A$65536,1,0)),"",VLOOKUP(T32,'[4]FileGSGD_2023-3-13'!$A$1:$G$65536,7,0))</f>
        <v/>
      </c>
      <c r="L32" s="48"/>
      <c r="M32" s="184">
        <v>2</v>
      </c>
      <c r="N32" s="184" t="str">
        <f t="shared" si="1"/>
        <v>402-C1-2-Chiều</v>
      </c>
      <c r="O32" s="184" t="str">
        <f t="shared" si="1"/>
        <v>402-C1-3-Chiều</v>
      </c>
      <c r="P32" s="184" t="str">
        <f t="shared" si="1"/>
        <v>402-C1-4-Chiều</v>
      </c>
      <c r="Q32" s="184" t="str">
        <f t="shared" si="1"/>
        <v>402-C1-5-Chiều</v>
      </c>
      <c r="R32" s="184" t="str">
        <f t="shared" si="1"/>
        <v>402-C1-6-Chiều</v>
      </c>
      <c r="S32" s="184" t="str">
        <f t="shared" si="1"/>
        <v>402-C1-7-Chiều</v>
      </c>
      <c r="T32" s="184" t="str">
        <f t="shared" si="1"/>
        <v>402-C1-1-Chiều</v>
      </c>
      <c r="U32" s="182">
        <v>70</v>
      </c>
      <c r="V32" s="183" t="s">
        <v>3897</v>
      </c>
      <c r="W32" s="33"/>
    </row>
    <row r="33" spans="1:23" ht="33" hidden="1" customHeight="1">
      <c r="A33" s="186" t="s">
        <v>1921</v>
      </c>
      <c r="B33" s="186" t="s">
        <v>3896</v>
      </c>
      <c r="C33" s="186" t="s">
        <v>7</v>
      </c>
      <c r="D33" s="187" t="s">
        <v>3898</v>
      </c>
      <c r="E33" s="186" t="str">
        <f>IF(ISNA(VLOOKUP(N33,'[4]FileGSGD_2023-3-13'!$A$1:$A$65536,1,0)),"",VLOOKUP(N33,'[4]FileGSGD_2023-3-13'!$A$1:$G$65536,7,0))</f>
        <v/>
      </c>
      <c r="F33" s="186" t="str">
        <f>IF(ISNA(VLOOKUP(O33,'[4]FileGSGD_2023-3-13'!$A$1:$A$65536,1,0)),"",VLOOKUP(O33,'[4]FileGSGD_2023-3-13'!$A$1:$G$65536,7,0))</f>
        <v/>
      </c>
      <c r="G33" s="186" t="str">
        <f>IF(ISNA(VLOOKUP(P33,'[4]FileGSGD_2023-3-13'!$A$1:$A$65536,1,0)),"",VLOOKUP(P33,'[4]FileGSGD_2023-3-13'!$A$1:$G$65536,7,0))</f>
        <v/>
      </c>
      <c r="H33" s="186" t="str">
        <f>IF(ISNA(VLOOKUP(Q33,'[4]FileGSGD_2023-3-13'!$A$1:$A$65536,1,0)),"",VLOOKUP(Q33,'[4]FileGSGD_2023-3-13'!$A$1:$G$65536,7,0))</f>
        <v/>
      </c>
      <c r="I33" s="186" t="str">
        <f>IF(ISNA(VLOOKUP(R33,'[4]FileGSGD_2023-3-13'!$A$1:$A$65536,1,0)),"",VLOOKUP(R33,'[4]FileGSGD_2023-3-13'!$A$1:$G$65536,7,0))</f>
        <v/>
      </c>
      <c r="J33" s="186" t="str">
        <f>IF(ISNA(VLOOKUP(S33,'[4]FileGSGD_2023-3-13'!$A$1:$A$65536,1,0)),"",VLOOKUP(S33,'[4]FileGSGD_2023-3-13'!$A$1:$G$65536,7,0))</f>
        <v/>
      </c>
      <c r="K33" s="186" t="str">
        <f>IF(ISNA(VLOOKUP(T33,'[4]FileGSGD_2023-3-13'!$A$1:$A$65536,1,0)),"",VLOOKUP(T33,'[4]FileGSGD_2023-3-13'!$A$1:$G$65536,7,0))</f>
        <v/>
      </c>
      <c r="L33" s="48"/>
      <c r="M33" s="186">
        <v>3</v>
      </c>
      <c r="N33" s="186" t="str">
        <f t="shared" si="1"/>
        <v>402-C1-2-Tối</v>
      </c>
      <c r="O33" s="186" t="str">
        <f t="shared" si="1"/>
        <v>402-C1-3-Tối</v>
      </c>
      <c r="P33" s="186" t="str">
        <f t="shared" si="1"/>
        <v>402-C1-4-Tối</v>
      </c>
      <c r="Q33" s="186" t="str">
        <f t="shared" si="1"/>
        <v>402-C1-5-Tối</v>
      </c>
      <c r="R33" s="186" t="str">
        <f t="shared" si="1"/>
        <v>402-C1-6-Tối</v>
      </c>
      <c r="S33" s="186" t="str">
        <f t="shared" si="1"/>
        <v>402-C1-7-Tối</v>
      </c>
      <c r="T33" s="186" t="str">
        <f t="shared" si="1"/>
        <v>402-C1-1-Tối</v>
      </c>
      <c r="U33" s="182">
        <v>70</v>
      </c>
      <c r="V33" s="183" t="s">
        <v>3897</v>
      </c>
      <c r="W33" s="33"/>
    </row>
    <row r="34" spans="1:23" ht="30.75" hidden="1" customHeight="1">
      <c r="A34" s="179" t="s">
        <v>1924</v>
      </c>
      <c r="B34" s="179" t="s">
        <v>3896</v>
      </c>
      <c r="C34" s="179" t="s">
        <v>7</v>
      </c>
      <c r="D34" s="180" t="s">
        <v>3620</v>
      </c>
      <c r="E34" s="179" t="str">
        <f>IF(ISNA(VLOOKUP(N34,'[4]FileGSGD_2023-3-13'!$A$1:$A$65536,1,0)),"",VLOOKUP(N34,'[4]FileGSGD_2023-3-13'!$A$1:$G$65536,7,0))</f>
        <v/>
      </c>
      <c r="F34" s="179" t="str">
        <f>IF(ISNA(VLOOKUP(O34,'[4]FileGSGD_2023-3-13'!$A$1:$A$65536,1,0)),"",VLOOKUP(O34,'[4]FileGSGD_2023-3-13'!$A$1:$G$65536,7,0))</f>
        <v/>
      </c>
      <c r="G34" s="179" t="str">
        <f>IF(ISNA(VLOOKUP(P34,'[4]FileGSGD_2023-3-13'!$A$1:$A$65536,1,0)),"",VLOOKUP(P34,'[4]FileGSGD_2023-3-13'!$A$1:$G$65536,7,0))</f>
        <v/>
      </c>
      <c r="H34" s="179" t="str">
        <f>IF(ISNA(VLOOKUP(Q34,'[4]FileGSGD_2023-3-13'!$A$1:$A$65536,1,0)),"",VLOOKUP(Q34,'[4]FileGSGD_2023-3-13'!$A$1:$G$65536,7,0))</f>
        <v/>
      </c>
      <c r="I34" s="179" t="str">
        <f>IF(ISNA(VLOOKUP(R34,'[4]FileGSGD_2023-3-13'!$A$1:$A$65536,1,0)),"",VLOOKUP(R34,'[4]FileGSGD_2023-3-13'!$A$1:$G$65536,7,0))</f>
        <v/>
      </c>
      <c r="J34" s="179" t="str">
        <f>IF(ISNA(VLOOKUP(S34,'[4]FileGSGD_2023-3-13'!$A$1:$A$65536,1,0)),"",VLOOKUP(S34,'[4]FileGSGD_2023-3-13'!$A$1:$G$65536,7,0))</f>
        <v/>
      </c>
      <c r="K34" s="179" t="str">
        <f>IF(ISNA(VLOOKUP(T34,'[4]FileGSGD_2023-3-13'!$A$1:$A$65536,1,0)),"",VLOOKUP(T34,'[4]FileGSGD_2023-3-13'!$A$1:$G$65536,7,0))</f>
        <v/>
      </c>
      <c r="L34" s="48"/>
      <c r="M34" s="179">
        <v>1</v>
      </c>
      <c r="N34" s="179" t="str">
        <f t="shared" si="1"/>
        <v>403-C1-2-Sáng</v>
      </c>
      <c r="O34" s="179" t="str">
        <f t="shared" si="1"/>
        <v>403-C1-3-Sáng</v>
      </c>
      <c r="P34" s="179" t="str">
        <f t="shared" si="1"/>
        <v>403-C1-4-Sáng</v>
      </c>
      <c r="Q34" s="179" t="str">
        <f t="shared" si="1"/>
        <v>403-C1-5-Sáng</v>
      </c>
      <c r="R34" s="179" t="str">
        <f t="shared" si="1"/>
        <v>403-C1-6-Sáng</v>
      </c>
      <c r="S34" s="179" t="str">
        <f t="shared" si="1"/>
        <v>403-C1-7-Sáng</v>
      </c>
      <c r="T34" s="179" t="str">
        <f t="shared" si="1"/>
        <v>403-C1-1-Sáng</v>
      </c>
      <c r="U34" s="182">
        <v>76</v>
      </c>
      <c r="V34" s="183" t="s">
        <v>3897</v>
      </c>
      <c r="W34" s="33"/>
    </row>
    <row r="35" spans="1:23" ht="30.75" hidden="1" customHeight="1">
      <c r="A35" s="184" t="s">
        <v>1924</v>
      </c>
      <c r="B35" s="184" t="s">
        <v>3896</v>
      </c>
      <c r="C35" s="184" t="s">
        <v>7</v>
      </c>
      <c r="D35" s="185" t="s">
        <v>3621</v>
      </c>
      <c r="E35" s="184" t="str">
        <f>IF(ISNA(VLOOKUP(N35,'[4]FileGSGD_2023-3-13'!$A$1:$A$65536,1,0)),"",VLOOKUP(N35,'[4]FileGSGD_2023-3-13'!$A$1:$G$65536,7,0))</f>
        <v/>
      </c>
      <c r="F35" s="184" t="str">
        <f>IF(ISNA(VLOOKUP(O35,'[4]FileGSGD_2023-3-13'!$A$1:$A$65536,1,0)),"",VLOOKUP(O35,'[4]FileGSGD_2023-3-13'!$A$1:$G$65536,7,0))</f>
        <v/>
      </c>
      <c r="G35" s="184" t="str">
        <f>IF(ISNA(VLOOKUP(P35,'[4]FileGSGD_2023-3-13'!$A$1:$A$65536,1,0)),"",VLOOKUP(P35,'[4]FileGSGD_2023-3-13'!$A$1:$G$65536,7,0))</f>
        <v/>
      </c>
      <c r="H35" s="184" t="str">
        <f>IF(ISNA(VLOOKUP(Q35,'[4]FileGSGD_2023-3-13'!$A$1:$A$65536,1,0)),"",VLOOKUP(Q35,'[4]FileGSGD_2023-3-13'!$A$1:$G$65536,7,0))</f>
        <v/>
      </c>
      <c r="I35" s="184" t="str">
        <f>IF(ISNA(VLOOKUP(R35,'[4]FileGSGD_2023-3-13'!$A$1:$A$65536,1,0)),"",VLOOKUP(R35,'[4]FileGSGD_2023-3-13'!$A$1:$G$65536,7,0))</f>
        <v/>
      </c>
      <c r="J35" s="184" t="str">
        <f>IF(ISNA(VLOOKUP(S35,'[4]FileGSGD_2023-3-13'!$A$1:$A$65536,1,0)),"",VLOOKUP(S35,'[4]FileGSGD_2023-3-13'!$A$1:$G$65536,7,0))</f>
        <v/>
      </c>
      <c r="K35" s="184" t="str">
        <f>IF(ISNA(VLOOKUP(T35,'[4]FileGSGD_2023-3-13'!$A$1:$A$65536,1,0)),"",VLOOKUP(T35,'[4]FileGSGD_2023-3-13'!$A$1:$G$65536,7,0))</f>
        <v/>
      </c>
      <c r="L35" s="48"/>
      <c r="M35" s="184">
        <v>2</v>
      </c>
      <c r="N35" s="184" t="str">
        <f t="shared" si="1"/>
        <v>403-C1-2-Chiều</v>
      </c>
      <c r="O35" s="184" t="str">
        <f t="shared" si="1"/>
        <v>403-C1-3-Chiều</v>
      </c>
      <c r="P35" s="184" t="str">
        <f t="shared" si="1"/>
        <v>403-C1-4-Chiều</v>
      </c>
      <c r="Q35" s="184" t="str">
        <f t="shared" si="1"/>
        <v>403-C1-5-Chiều</v>
      </c>
      <c r="R35" s="184" t="str">
        <f t="shared" si="1"/>
        <v>403-C1-6-Chiều</v>
      </c>
      <c r="S35" s="184" t="str">
        <f t="shared" si="1"/>
        <v>403-C1-7-Chiều</v>
      </c>
      <c r="T35" s="184" t="str">
        <f t="shared" si="1"/>
        <v>403-C1-1-Chiều</v>
      </c>
      <c r="U35" s="182">
        <v>76</v>
      </c>
      <c r="V35" s="183" t="s">
        <v>3897</v>
      </c>
      <c r="W35" s="33"/>
    </row>
    <row r="36" spans="1:23" ht="24" hidden="1" customHeight="1">
      <c r="A36" s="186" t="s">
        <v>1924</v>
      </c>
      <c r="B36" s="186" t="s">
        <v>3896</v>
      </c>
      <c r="C36" s="186" t="s">
        <v>7</v>
      </c>
      <c r="D36" s="187" t="s">
        <v>3898</v>
      </c>
      <c r="E36" s="186" t="str">
        <f>IF(ISNA(VLOOKUP(N36,'[4]FileGSGD_2023-3-13'!$A$1:$A$65536,1,0)),"",VLOOKUP(N36,'[4]FileGSGD_2023-3-13'!$A$1:$G$65536,7,0))</f>
        <v/>
      </c>
      <c r="F36" s="186" t="str">
        <f>IF(ISNA(VLOOKUP(O36,'[4]FileGSGD_2023-3-13'!$A$1:$A$65536,1,0)),"",VLOOKUP(O36,'[4]FileGSGD_2023-3-13'!$A$1:$G$65536,7,0))</f>
        <v/>
      </c>
      <c r="G36" s="186" t="str">
        <f>IF(ISNA(VLOOKUP(P36,'[4]FileGSGD_2023-3-13'!$A$1:$A$65536,1,0)),"",VLOOKUP(P36,'[4]FileGSGD_2023-3-13'!$A$1:$G$65536,7,0))</f>
        <v/>
      </c>
      <c r="H36" s="186" t="str">
        <f>IF(ISNA(VLOOKUP(Q36,'[4]FileGSGD_2023-3-13'!$A$1:$A$65536,1,0)),"",VLOOKUP(Q36,'[4]FileGSGD_2023-3-13'!$A$1:$G$65536,7,0))</f>
        <v/>
      </c>
      <c r="I36" s="186" t="str">
        <f>IF(ISNA(VLOOKUP(R36,'[4]FileGSGD_2023-3-13'!$A$1:$A$65536,1,0)),"",VLOOKUP(R36,'[4]FileGSGD_2023-3-13'!$A$1:$G$65536,7,0))</f>
        <v/>
      </c>
      <c r="J36" s="186" t="str">
        <f>IF(ISNA(VLOOKUP(S36,'[4]FileGSGD_2023-3-13'!$A$1:$A$65536,1,0)),"",VLOOKUP(S36,'[4]FileGSGD_2023-3-13'!$A$1:$G$65536,7,0))</f>
        <v/>
      </c>
      <c r="K36" s="186" t="str">
        <f>IF(ISNA(VLOOKUP(T36,'[4]FileGSGD_2023-3-13'!$A$1:$A$65536,1,0)),"",VLOOKUP(T36,'[4]FileGSGD_2023-3-13'!$A$1:$G$65536,7,0))</f>
        <v/>
      </c>
      <c r="L36" s="48"/>
      <c r="M36" s="186">
        <v>3</v>
      </c>
      <c r="N36" s="186" t="str">
        <f t="shared" ref="N36:T51" si="2">$A36&amp;"-"&amp;$B36&amp;"-"&amp;N$3&amp;"-"&amp;$D36</f>
        <v>403-C1-2-Tối</v>
      </c>
      <c r="O36" s="186" t="str">
        <f t="shared" si="2"/>
        <v>403-C1-3-Tối</v>
      </c>
      <c r="P36" s="186" t="str">
        <f t="shared" si="2"/>
        <v>403-C1-4-Tối</v>
      </c>
      <c r="Q36" s="186" t="str">
        <f t="shared" si="2"/>
        <v>403-C1-5-Tối</v>
      </c>
      <c r="R36" s="186" t="str">
        <f t="shared" si="2"/>
        <v>403-C1-6-Tối</v>
      </c>
      <c r="S36" s="186" t="str">
        <f t="shared" si="2"/>
        <v>403-C1-7-Tối</v>
      </c>
      <c r="T36" s="186" t="str">
        <f t="shared" si="2"/>
        <v>403-C1-1-Tối</v>
      </c>
      <c r="U36" s="182">
        <v>76</v>
      </c>
      <c r="V36" s="183" t="s">
        <v>3897</v>
      </c>
      <c r="W36" s="33"/>
    </row>
    <row r="37" spans="1:23" ht="31.5" hidden="1" customHeight="1">
      <c r="A37" s="179" t="s">
        <v>2652</v>
      </c>
      <c r="B37" s="179" t="s">
        <v>3896</v>
      </c>
      <c r="C37" s="179" t="s">
        <v>7</v>
      </c>
      <c r="D37" s="180" t="s">
        <v>3620</v>
      </c>
      <c r="E37" s="179" t="str">
        <f>IF(ISNA(VLOOKUP(N37,'[4]FileGSGD_2023-3-13'!$A$1:$A$65536,1,0)),"",VLOOKUP(N37,'[4]FileGSGD_2023-3-13'!$A$1:$G$65536,7,0))</f>
        <v/>
      </c>
      <c r="F37" s="179" t="str">
        <f>IF(ISNA(VLOOKUP(O37,'[4]FileGSGD_2023-3-13'!$A$1:$A$65536,1,0)),"",VLOOKUP(O37,'[4]FileGSGD_2023-3-13'!$A$1:$G$65536,7,0))</f>
        <v/>
      </c>
      <c r="G37" s="179" t="str">
        <f>IF(ISNA(VLOOKUP(P37,'[4]FileGSGD_2023-3-13'!$A$1:$A$65536,1,0)),"",VLOOKUP(P37,'[4]FileGSGD_2023-3-13'!$A$1:$G$65536,7,0))</f>
        <v/>
      </c>
      <c r="H37" s="179" t="str">
        <f>IF(ISNA(VLOOKUP(Q37,'[4]FileGSGD_2023-3-13'!$A$1:$A$65536,1,0)),"",VLOOKUP(Q37,'[4]FileGSGD_2023-3-13'!$A$1:$G$65536,7,0))</f>
        <v/>
      </c>
      <c r="I37" s="179" t="str">
        <f>IF(ISNA(VLOOKUP(R37,'[4]FileGSGD_2023-3-13'!$A$1:$A$65536,1,0)),"",VLOOKUP(R37,'[4]FileGSGD_2023-3-13'!$A$1:$G$65536,7,0))</f>
        <v/>
      </c>
      <c r="J37" s="179" t="str">
        <f>IF(ISNA(VLOOKUP(S37,'[4]FileGSGD_2023-3-13'!$A$1:$A$65536,1,0)),"",VLOOKUP(S37,'[4]FileGSGD_2023-3-13'!$A$1:$G$65536,7,0))</f>
        <v/>
      </c>
      <c r="K37" s="179" t="str">
        <f>IF(ISNA(VLOOKUP(T37,'[4]FileGSGD_2023-3-13'!$A$1:$A$65536,1,0)),"",VLOOKUP(T37,'[4]FileGSGD_2023-3-13'!$A$1:$G$65536,7,0))</f>
        <v/>
      </c>
      <c r="L37" s="48"/>
      <c r="M37" s="179">
        <v>1</v>
      </c>
      <c r="N37" s="179" t="str">
        <f t="shared" si="2"/>
        <v>501-C1-2-Sáng</v>
      </c>
      <c r="O37" s="179" t="str">
        <f t="shared" si="2"/>
        <v>501-C1-3-Sáng</v>
      </c>
      <c r="P37" s="179" t="str">
        <f t="shared" si="2"/>
        <v>501-C1-4-Sáng</v>
      </c>
      <c r="Q37" s="179" t="str">
        <f t="shared" si="2"/>
        <v>501-C1-5-Sáng</v>
      </c>
      <c r="R37" s="179" t="str">
        <f t="shared" si="2"/>
        <v>501-C1-6-Sáng</v>
      </c>
      <c r="S37" s="179" t="str">
        <f t="shared" si="2"/>
        <v>501-C1-7-Sáng</v>
      </c>
      <c r="T37" s="179" t="str">
        <f t="shared" si="2"/>
        <v>501-C1-1-Sáng</v>
      </c>
      <c r="U37" s="182">
        <v>70</v>
      </c>
      <c r="V37" s="183" t="s">
        <v>3897</v>
      </c>
      <c r="W37" s="33"/>
    </row>
    <row r="38" spans="1:23" ht="30" hidden="1" customHeight="1">
      <c r="A38" s="184" t="s">
        <v>2652</v>
      </c>
      <c r="B38" s="184" t="s">
        <v>3896</v>
      </c>
      <c r="C38" s="184" t="s">
        <v>7</v>
      </c>
      <c r="D38" s="185" t="s">
        <v>3621</v>
      </c>
      <c r="E38" s="184" t="str">
        <f>IF(ISNA(VLOOKUP(N38,'[4]FileGSGD_2023-3-13'!$A$1:$A$65536,1,0)),"",VLOOKUP(N38,'[4]FileGSGD_2023-3-13'!$A$1:$G$65536,7,0))</f>
        <v/>
      </c>
      <c r="F38" s="184" t="str">
        <f>IF(ISNA(VLOOKUP(O38,'[4]FileGSGD_2023-3-13'!$A$1:$A$65536,1,0)),"",VLOOKUP(O38,'[4]FileGSGD_2023-3-13'!$A$1:$G$65536,7,0))</f>
        <v/>
      </c>
      <c r="G38" s="184" t="str">
        <f>IF(ISNA(VLOOKUP(P38,'[4]FileGSGD_2023-3-13'!$A$1:$A$65536,1,0)),"",VLOOKUP(P38,'[4]FileGSGD_2023-3-13'!$A$1:$G$65536,7,0))</f>
        <v/>
      </c>
      <c r="H38" s="184" t="str">
        <f>IF(ISNA(VLOOKUP(Q38,'[4]FileGSGD_2023-3-13'!$A$1:$A$65536,1,0)),"",VLOOKUP(Q38,'[4]FileGSGD_2023-3-13'!$A$1:$G$65536,7,0))</f>
        <v/>
      </c>
      <c r="I38" s="184" t="str">
        <f>IF(ISNA(VLOOKUP(R38,'[4]FileGSGD_2023-3-13'!$A$1:$A$65536,1,0)),"",VLOOKUP(R38,'[4]FileGSGD_2023-3-13'!$A$1:$G$65536,7,0))</f>
        <v/>
      </c>
      <c r="J38" s="184" t="str">
        <f>IF(ISNA(VLOOKUP(S38,'[4]FileGSGD_2023-3-13'!$A$1:$A$65536,1,0)),"",VLOOKUP(S38,'[4]FileGSGD_2023-3-13'!$A$1:$G$65536,7,0))</f>
        <v/>
      </c>
      <c r="K38" s="184" t="str">
        <f>IF(ISNA(VLOOKUP(T38,'[4]FileGSGD_2023-3-13'!$A$1:$A$65536,1,0)),"",VLOOKUP(T38,'[4]FileGSGD_2023-3-13'!$A$1:$G$65536,7,0))</f>
        <v/>
      </c>
      <c r="L38" s="48"/>
      <c r="M38" s="184">
        <v>2</v>
      </c>
      <c r="N38" s="184" t="str">
        <f t="shared" si="2"/>
        <v>501-C1-2-Chiều</v>
      </c>
      <c r="O38" s="184" t="str">
        <f t="shared" si="2"/>
        <v>501-C1-3-Chiều</v>
      </c>
      <c r="P38" s="184" t="str">
        <f t="shared" si="2"/>
        <v>501-C1-4-Chiều</v>
      </c>
      <c r="Q38" s="184" t="str">
        <f t="shared" si="2"/>
        <v>501-C1-5-Chiều</v>
      </c>
      <c r="R38" s="184" t="str">
        <f t="shared" si="2"/>
        <v>501-C1-6-Chiều</v>
      </c>
      <c r="S38" s="184" t="str">
        <f t="shared" si="2"/>
        <v>501-C1-7-Chiều</v>
      </c>
      <c r="T38" s="184" t="str">
        <f t="shared" si="2"/>
        <v>501-C1-1-Chiều</v>
      </c>
      <c r="U38" s="182">
        <v>70</v>
      </c>
      <c r="V38" s="183" t="s">
        <v>3897</v>
      </c>
      <c r="W38" s="33"/>
    </row>
    <row r="39" spans="1:23" ht="29.25" hidden="1" customHeight="1">
      <c r="A39" s="186" t="s">
        <v>2652</v>
      </c>
      <c r="B39" s="186" t="s">
        <v>3896</v>
      </c>
      <c r="C39" s="186" t="s">
        <v>7</v>
      </c>
      <c r="D39" s="187" t="s">
        <v>3898</v>
      </c>
      <c r="E39" s="186" t="str">
        <f>IF(ISNA(VLOOKUP(N39,'[4]FileGSGD_2023-3-13'!$A$1:$A$65536,1,0)),"",VLOOKUP(N39,'[4]FileGSGD_2023-3-13'!$A$1:$G$65536,7,0))</f>
        <v/>
      </c>
      <c r="F39" s="186" t="str">
        <f>IF(ISNA(VLOOKUP(O39,'[4]FileGSGD_2023-3-13'!$A$1:$A$65536,1,0)),"",VLOOKUP(O39,'[4]FileGSGD_2023-3-13'!$A$1:$G$65536,7,0))</f>
        <v/>
      </c>
      <c r="G39" s="186" t="str">
        <f>IF(ISNA(VLOOKUP(P39,'[4]FileGSGD_2023-3-13'!$A$1:$A$65536,1,0)),"",VLOOKUP(P39,'[4]FileGSGD_2023-3-13'!$A$1:$G$65536,7,0))</f>
        <v/>
      </c>
      <c r="H39" s="186" t="str">
        <f>IF(ISNA(VLOOKUP(Q39,'[4]FileGSGD_2023-3-13'!$A$1:$A$65536,1,0)),"",VLOOKUP(Q39,'[4]FileGSGD_2023-3-13'!$A$1:$G$65536,7,0))</f>
        <v/>
      </c>
      <c r="I39" s="186" t="str">
        <f>IF(ISNA(VLOOKUP(R39,'[4]FileGSGD_2023-3-13'!$A$1:$A$65536,1,0)),"",VLOOKUP(R39,'[4]FileGSGD_2023-3-13'!$A$1:$G$65536,7,0))</f>
        <v/>
      </c>
      <c r="J39" s="186" t="str">
        <f>IF(ISNA(VLOOKUP(S39,'[4]FileGSGD_2023-3-13'!$A$1:$A$65536,1,0)),"",VLOOKUP(S39,'[4]FileGSGD_2023-3-13'!$A$1:$G$65536,7,0))</f>
        <v/>
      </c>
      <c r="K39" s="186" t="str">
        <f>IF(ISNA(VLOOKUP(T39,'[4]FileGSGD_2023-3-13'!$A$1:$A$65536,1,0)),"",VLOOKUP(T39,'[4]FileGSGD_2023-3-13'!$A$1:$G$65536,7,0))</f>
        <v/>
      </c>
      <c r="L39" s="48"/>
      <c r="M39" s="186">
        <v>3</v>
      </c>
      <c r="N39" s="186" t="str">
        <f t="shared" si="2"/>
        <v>501-C1-2-Tối</v>
      </c>
      <c r="O39" s="186" t="str">
        <f t="shared" si="2"/>
        <v>501-C1-3-Tối</v>
      </c>
      <c r="P39" s="186" t="str">
        <f t="shared" si="2"/>
        <v>501-C1-4-Tối</v>
      </c>
      <c r="Q39" s="186" t="str">
        <f t="shared" si="2"/>
        <v>501-C1-5-Tối</v>
      </c>
      <c r="R39" s="186" t="str">
        <f t="shared" si="2"/>
        <v>501-C1-6-Tối</v>
      </c>
      <c r="S39" s="186" t="str">
        <f t="shared" si="2"/>
        <v>501-C1-7-Tối</v>
      </c>
      <c r="T39" s="186" t="str">
        <f t="shared" si="2"/>
        <v>501-C1-1-Tối</v>
      </c>
      <c r="U39" s="182">
        <v>70</v>
      </c>
      <c r="V39" s="183" t="s">
        <v>3897</v>
      </c>
      <c r="W39" s="33"/>
    </row>
    <row r="40" spans="1:23" ht="29.25" hidden="1" customHeight="1">
      <c r="A40" s="179" t="s">
        <v>2655</v>
      </c>
      <c r="B40" s="179" t="s">
        <v>3896</v>
      </c>
      <c r="C40" s="179" t="s">
        <v>7</v>
      </c>
      <c r="D40" s="180" t="s">
        <v>3620</v>
      </c>
      <c r="E40" s="179" t="str">
        <f>IF(ISNA(VLOOKUP(N40,'[4]FileGSGD_2023-3-13'!$A$1:$A$65536,1,0)),"",VLOOKUP(N40,'[4]FileGSGD_2023-3-13'!$A$1:$G$65536,7,0))</f>
        <v/>
      </c>
      <c r="F40" s="179" t="str">
        <f>IF(ISNA(VLOOKUP(O40,'[4]FileGSGD_2023-3-13'!$A$1:$A$65536,1,0)),"",VLOOKUP(O40,'[4]FileGSGD_2023-3-13'!$A$1:$G$65536,7,0))</f>
        <v/>
      </c>
      <c r="G40" s="179" t="str">
        <f>IF(ISNA(VLOOKUP(P40,'[4]FileGSGD_2023-3-13'!$A$1:$A$65536,1,0)),"",VLOOKUP(P40,'[4]FileGSGD_2023-3-13'!$A$1:$G$65536,7,0))</f>
        <v/>
      </c>
      <c r="H40" s="179" t="str">
        <f>IF(ISNA(VLOOKUP(Q40,'[4]FileGSGD_2023-3-13'!$A$1:$A$65536,1,0)),"",VLOOKUP(Q40,'[4]FileGSGD_2023-3-13'!$A$1:$G$65536,7,0))</f>
        <v/>
      </c>
      <c r="I40" s="179" t="str">
        <f>IF(ISNA(VLOOKUP(R40,'[4]FileGSGD_2023-3-13'!$A$1:$A$65536,1,0)),"",VLOOKUP(R40,'[4]FileGSGD_2023-3-13'!$A$1:$G$65536,7,0))</f>
        <v/>
      </c>
      <c r="J40" s="179" t="str">
        <f>IF(ISNA(VLOOKUP(S40,'[4]FileGSGD_2023-3-13'!$A$1:$A$65536,1,0)),"",VLOOKUP(S40,'[4]FileGSGD_2023-3-13'!$A$1:$G$65536,7,0))</f>
        <v/>
      </c>
      <c r="K40" s="179" t="str">
        <f>IF(ISNA(VLOOKUP(T40,'[4]FileGSGD_2023-3-13'!$A$1:$A$65536,1,0)),"",VLOOKUP(T40,'[4]FileGSGD_2023-3-13'!$A$1:$G$65536,7,0))</f>
        <v/>
      </c>
      <c r="L40" s="48"/>
      <c r="M40" s="179">
        <v>1</v>
      </c>
      <c r="N40" s="179" t="str">
        <f t="shared" si="2"/>
        <v>502-C1-2-Sáng</v>
      </c>
      <c r="O40" s="179" t="str">
        <f t="shared" si="2"/>
        <v>502-C1-3-Sáng</v>
      </c>
      <c r="P40" s="179" t="str">
        <f t="shared" si="2"/>
        <v>502-C1-4-Sáng</v>
      </c>
      <c r="Q40" s="179" t="str">
        <f t="shared" si="2"/>
        <v>502-C1-5-Sáng</v>
      </c>
      <c r="R40" s="179" t="str">
        <f t="shared" si="2"/>
        <v>502-C1-6-Sáng</v>
      </c>
      <c r="S40" s="179" t="str">
        <f t="shared" si="2"/>
        <v>502-C1-7-Sáng</v>
      </c>
      <c r="T40" s="179" t="str">
        <f t="shared" si="2"/>
        <v>502-C1-1-Sáng</v>
      </c>
      <c r="U40" s="182">
        <v>76</v>
      </c>
      <c r="V40" s="183" t="s">
        <v>3897</v>
      </c>
      <c r="W40" s="33"/>
    </row>
    <row r="41" spans="1:23" ht="29.25" hidden="1" customHeight="1">
      <c r="A41" s="184" t="s">
        <v>2655</v>
      </c>
      <c r="B41" s="184" t="s">
        <v>3896</v>
      </c>
      <c r="C41" s="184" t="s">
        <v>7</v>
      </c>
      <c r="D41" s="185" t="s">
        <v>3621</v>
      </c>
      <c r="E41" s="184" t="str">
        <f>IF(ISNA(VLOOKUP(N41,'[4]FileGSGD_2023-3-13'!$A$1:$A$65536,1,0)),"",VLOOKUP(N41,'[4]FileGSGD_2023-3-13'!$A$1:$G$65536,7,0))</f>
        <v/>
      </c>
      <c r="F41" s="184" t="str">
        <f>IF(ISNA(VLOOKUP(O41,'[4]FileGSGD_2023-3-13'!$A$1:$A$65536,1,0)),"",VLOOKUP(O41,'[4]FileGSGD_2023-3-13'!$A$1:$G$65536,7,0))</f>
        <v/>
      </c>
      <c r="G41" s="184" t="str">
        <f>IF(ISNA(VLOOKUP(P41,'[4]FileGSGD_2023-3-13'!$A$1:$A$65536,1,0)),"",VLOOKUP(P41,'[4]FileGSGD_2023-3-13'!$A$1:$G$65536,7,0))</f>
        <v/>
      </c>
      <c r="H41" s="184" t="str">
        <f>IF(ISNA(VLOOKUP(Q41,'[4]FileGSGD_2023-3-13'!$A$1:$A$65536,1,0)),"",VLOOKUP(Q41,'[4]FileGSGD_2023-3-13'!$A$1:$G$65536,7,0))</f>
        <v/>
      </c>
      <c r="I41" s="184" t="str">
        <f>IF(ISNA(VLOOKUP(R41,'[4]FileGSGD_2023-3-13'!$A$1:$A$65536,1,0)),"",VLOOKUP(R41,'[4]FileGSGD_2023-3-13'!$A$1:$G$65536,7,0))</f>
        <v/>
      </c>
      <c r="J41" s="184" t="str">
        <f>IF(ISNA(VLOOKUP(S41,'[4]FileGSGD_2023-3-13'!$A$1:$A$65536,1,0)),"",VLOOKUP(S41,'[4]FileGSGD_2023-3-13'!$A$1:$G$65536,7,0))</f>
        <v/>
      </c>
      <c r="K41" s="184" t="str">
        <f>IF(ISNA(VLOOKUP(T41,'[4]FileGSGD_2023-3-13'!$A$1:$A$65536,1,0)),"",VLOOKUP(T41,'[4]FileGSGD_2023-3-13'!$A$1:$G$65536,7,0))</f>
        <v/>
      </c>
      <c r="L41" s="48"/>
      <c r="M41" s="184">
        <v>2</v>
      </c>
      <c r="N41" s="184" t="str">
        <f t="shared" si="2"/>
        <v>502-C1-2-Chiều</v>
      </c>
      <c r="O41" s="184" t="str">
        <f t="shared" si="2"/>
        <v>502-C1-3-Chiều</v>
      </c>
      <c r="P41" s="184" t="str">
        <f t="shared" si="2"/>
        <v>502-C1-4-Chiều</v>
      </c>
      <c r="Q41" s="184" t="str">
        <f t="shared" si="2"/>
        <v>502-C1-5-Chiều</v>
      </c>
      <c r="R41" s="184" t="str">
        <f t="shared" si="2"/>
        <v>502-C1-6-Chiều</v>
      </c>
      <c r="S41" s="184" t="str">
        <f t="shared" si="2"/>
        <v>502-C1-7-Chiều</v>
      </c>
      <c r="T41" s="184" t="str">
        <f t="shared" si="2"/>
        <v>502-C1-1-Chiều</v>
      </c>
      <c r="U41" s="182">
        <v>76</v>
      </c>
      <c r="V41" s="183" t="s">
        <v>3897</v>
      </c>
      <c r="W41" s="33"/>
    </row>
    <row r="42" spans="1:23" ht="29.25" hidden="1" customHeight="1">
      <c r="A42" s="186" t="s">
        <v>2655</v>
      </c>
      <c r="B42" s="186" t="s">
        <v>3896</v>
      </c>
      <c r="C42" s="186" t="s">
        <v>7</v>
      </c>
      <c r="D42" s="187" t="s">
        <v>3898</v>
      </c>
      <c r="E42" s="186" t="str">
        <f>IF(ISNA(VLOOKUP(N42,'[4]FileGSGD_2023-3-13'!$A$1:$A$65536,1,0)),"",VLOOKUP(N42,'[4]FileGSGD_2023-3-13'!$A$1:$G$65536,7,0))</f>
        <v/>
      </c>
      <c r="F42" s="186" t="str">
        <f>IF(ISNA(VLOOKUP(O42,'[4]FileGSGD_2023-3-13'!$A$1:$A$65536,1,0)),"",VLOOKUP(O42,'[4]FileGSGD_2023-3-13'!$A$1:$G$65536,7,0))</f>
        <v/>
      </c>
      <c r="G42" s="186" t="str">
        <f>IF(ISNA(VLOOKUP(P42,'[4]FileGSGD_2023-3-13'!$A$1:$A$65536,1,0)),"",VLOOKUP(P42,'[4]FileGSGD_2023-3-13'!$A$1:$G$65536,7,0))</f>
        <v/>
      </c>
      <c r="H42" s="186" t="str">
        <f>IF(ISNA(VLOOKUP(Q42,'[4]FileGSGD_2023-3-13'!$A$1:$A$65536,1,0)),"",VLOOKUP(Q42,'[4]FileGSGD_2023-3-13'!$A$1:$G$65536,7,0))</f>
        <v/>
      </c>
      <c r="I42" s="186" t="str">
        <f>IF(ISNA(VLOOKUP(R42,'[4]FileGSGD_2023-3-13'!$A$1:$A$65536,1,0)),"",VLOOKUP(R42,'[4]FileGSGD_2023-3-13'!$A$1:$G$65536,7,0))</f>
        <v/>
      </c>
      <c r="J42" s="186" t="str">
        <f>IF(ISNA(VLOOKUP(S42,'[4]FileGSGD_2023-3-13'!$A$1:$A$65536,1,0)),"",VLOOKUP(S42,'[4]FileGSGD_2023-3-13'!$A$1:$G$65536,7,0))</f>
        <v/>
      </c>
      <c r="K42" s="186" t="str">
        <f>IF(ISNA(VLOOKUP(T42,'[4]FileGSGD_2023-3-13'!$A$1:$A$65536,1,0)),"",VLOOKUP(T42,'[4]FileGSGD_2023-3-13'!$A$1:$G$65536,7,0))</f>
        <v/>
      </c>
      <c r="L42" s="48"/>
      <c r="M42" s="186">
        <v>3</v>
      </c>
      <c r="N42" s="186" t="str">
        <f t="shared" si="2"/>
        <v>502-C1-2-Tối</v>
      </c>
      <c r="O42" s="186" t="str">
        <f t="shared" si="2"/>
        <v>502-C1-3-Tối</v>
      </c>
      <c r="P42" s="186" t="str">
        <f t="shared" si="2"/>
        <v>502-C1-4-Tối</v>
      </c>
      <c r="Q42" s="186" t="str">
        <f t="shared" si="2"/>
        <v>502-C1-5-Tối</v>
      </c>
      <c r="R42" s="186" t="str">
        <f t="shared" si="2"/>
        <v>502-C1-6-Tối</v>
      </c>
      <c r="S42" s="186" t="str">
        <f t="shared" si="2"/>
        <v>502-C1-7-Tối</v>
      </c>
      <c r="T42" s="186" t="str">
        <f t="shared" si="2"/>
        <v>502-C1-1-Tối</v>
      </c>
      <c r="U42" s="182">
        <v>76</v>
      </c>
      <c r="V42" s="183" t="s">
        <v>3897</v>
      </c>
      <c r="W42" s="33"/>
    </row>
    <row r="43" spans="1:23" ht="29.25" hidden="1" customHeight="1">
      <c r="A43" s="179" t="s">
        <v>2658</v>
      </c>
      <c r="B43" s="179" t="s">
        <v>3896</v>
      </c>
      <c r="C43" s="179" t="s">
        <v>7</v>
      </c>
      <c r="D43" s="180" t="s">
        <v>3620</v>
      </c>
      <c r="E43" s="179" t="str">
        <f>IF(ISNA(VLOOKUP(N43,'[4]FileGSGD_2023-3-13'!$A$1:$A$65536,1,0)),"",VLOOKUP(N43,'[4]FileGSGD_2023-3-13'!$A$1:$G$65536,7,0))</f>
        <v/>
      </c>
      <c r="F43" s="179" t="str">
        <f>IF(ISNA(VLOOKUP(O43,'[4]FileGSGD_2023-3-13'!$A$1:$A$65536,1,0)),"",VLOOKUP(O43,'[4]FileGSGD_2023-3-13'!$A$1:$G$65536,7,0))</f>
        <v/>
      </c>
      <c r="G43" s="179" t="str">
        <f>IF(ISNA(VLOOKUP(P43,'[4]FileGSGD_2023-3-13'!$A$1:$A$65536,1,0)),"",VLOOKUP(P43,'[4]FileGSGD_2023-3-13'!$A$1:$G$65536,7,0))</f>
        <v/>
      </c>
      <c r="H43" s="179" t="str">
        <f>IF(ISNA(VLOOKUP(Q43,'[4]FileGSGD_2023-3-13'!$A$1:$A$65536,1,0)),"",VLOOKUP(Q43,'[4]FileGSGD_2023-3-13'!$A$1:$G$65536,7,0))</f>
        <v/>
      </c>
      <c r="I43" s="179" t="str">
        <f>IF(ISNA(VLOOKUP(R43,'[4]FileGSGD_2023-3-13'!$A$1:$A$65536,1,0)),"",VLOOKUP(R43,'[4]FileGSGD_2023-3-13'!$A$1:$G$65536,7,0))</f>
        <v/>
      </c>
      <c r="J43" s="179" t="str">
        <f>IF(ISNA(VLOOKUP(S43,'[4]FileGSGD_2023-3-13'!$A$1:$A$65536,1,0)),"",VLOOKUP(S43,'[4]FileGSGD_2023-3-13'!$A$1:$G$65536,7,0))</f>
        <v/>
      </c>
      <c r="K43" s="179" t="str">
        <f>IF(ISNA(VLOOKUP(T43,'[4]FileGSGD_2023-3-13'!$A$1:$A$65536,1,0)),"",VLOOKUP(T43,'[4]FileGSGD_2023-3-13'!$A$1:$G$65536,7,0))</f>
        <v/>
      </c>
      <c r="L43" s="48"/>
      <c r="M43" s="179">
        <v>1</v>
      </c>
      <c r="N43" s="179" t="str">
        <f t="shared" si="2"/>
        <v>503-C1-2-Sáng</v>
      </c>
      <c r="O43" s="179" t="str">
        <f t="shared" si="2"/>
        <v>503-C1-3-Sáng</v>
      </c>
      <c r="P43" s="179" t="str">
        <f t="shared" si="2"/>
        <v>503-C1-4-Sáng</v>
      </c>
      <c r="Q43" s="179" t="str">
        <f t="shared" si="2"/>
        <v>503-C1-5-Sáng</v>
      </c>
      <c r="R43" s="179" t="str">
        <f t="shared" si="2"/>
        <v>503-C1-6-Sáng</v>
      </c>
      <c r="S43" s="179" t="str">
        <f t="shared" si="2"/>
        <v>503-C1-7-Sáng</v>
      </c>
      <c r="T43" s="179" t="str">
        <f t="shared" si="2"/>
        <v>503-C1-1-Sáng</v>
      </c>
      <c r="U43" s="182">
        <v>70</v>
      </c>
      <c r="V43" s="183" t="s">
        <v>3897</v>
      </c>
      <c r="W43" s="33"/>
    </row>
    <row r="44" spans="1:23" ht="29.25" hidden="1" customHeight="1">
      <c r="A44" s="184" t="s">
        <v>2658</v>
      </c>
      <c r="B44" s="184" t="s">
        <v>3896</v>
      </c>
      <c r="C44" s="184" t="s">
        <v>7</v>
      </c>
      <c r="D44" s="185" t="s">
        <v>3621</v>
      </c>
      <c r="E44" s="184" t="str">
        <f>IF(ISNA(VLOOKUP(N44,'[4]FileGSGD_2023-3-13'!$A$1:$A$65536,1,0)),"",VLOOKUP(N44,'[4]FileGSGD_2023-3-13'!$A$1:$G$65536,7,0))</f>
        <v/>
      </c>
      <c r="F44" s="184" t="str">
        <f>IF(ISNA(VLOOKUP(O44,'[4]FileGSGD_2023-3-13'!$A$1:$A$65536,1,0)),"",VLOOKUP(O44,'[4]FileGSGD_2023-3-13'!$A$1:$G$65536,7,0))</f>
        <v/>
      </c>
      <c r="G44" s="184" t="str">
        <f>IF(ISNA(VLOOKUP(P44,'[4]FileGSGD_2023-3-13'!$A$1:$A$65536,1,0)),"",VLOOKUP(P44,'[4]FileGSGD_2023-3-13'!$A$1:$G$65536,7,0))</f>
        <v/>
      </c>
      <c r="H44" s="184" t="str">
        <f>IF(ISNA(VLOOKUP(Q44,'[4]FileGSGD_2023-3-13'!$A$1:$A$65536,1,0)),"",VLOOKUP(Q44,'[4]FileGSGD_2023-3-13'!$A$1:$G$65536,7,0))</f>
        <v/>
      </c>
      <c r="I44" s="184" t="str">
        <f>IF(ISNA(VLOOKUP(R44,'[4]FileGSGD_2023-3-13'!$A$1:$A$65536,1,0)),"",VLOOKUP(R44,'[4]FileGSGD_2023-3-13'!$A$1:$G$65536,7,0))</f>
        <v/>
      </c>
      <c r="J44" s="184" t="str">
        <f>IF(ISNA(VLOOKUP(S44,'[4]FileGSGD_2023-3-13'!$A$1:$A$65536,1,0)),"",VLOOKUP(S44,'[4]FileGSGD_2023-3-13'!$A$1:$G$65536,7,0))</f>
        <v/>
      </c>
      <c r="K44" s="184" t="str">
        <f>IF(ISNA(VLOOKUP(T44,'[4]FileGSGD_2023-3-13'!$A$1:$A$65536,1,0)),"",VLOOKUP(T44,'[4]FileGSGD_2023-3-13'!$A$1:$G$65536,7,0))</f>
        <v/>
      </c>
      <c r="L44" s="48"/>
      <c r="M44" s="184">
        <v>2</v>
      </c>
      <c r="N44" s="184" t="str">
        <f t="shared" si="2"/>
        <v>503-C1-2-Chiều</v>
      </c>
      <c r="O44" s="184" t="str">
        <f t="shared" si="2"/>
        <v>503-C1-3-Chiều</v>
      </c>
      <c r="P44" s="184" t="str">
        <f t="shared" si="2"/>
        <v>503-C1-4-Chiều</v>
      </c>
      <c r="Q44" s="184" t="str">
        <f t="shared" si="2"/>
        <v>503-C1-5-Chiều</v>
      </c>
      <c r="R44" s="184" t="str">
        <f t="shared" si="2"/>
        <v>503-C1-6-Chiều</v>
      </c>
      <c r="S44" s="184" t="str">
        <f t="shared" si="2"/>
        <v>503-C1-7-Chiều</v>
      </c>
      <c r="T44" s="184" t="str">
        <f t="shared" si="2"/>
        <v>503-C1-1-Chiều</v>
      </c>
      <c r="U44" s="182">
        <v>70</v>
      </c>
      <c r="V44" s="183" t="s">
        <v>3897</v>
      </c>
      <c r="W44" s="33"/>
    </row>
    <row r="45" spans="1:23" ht="26.25" hidden="1" customHeight="1">
      <c r="A45" s="186" t="s">
        <v>2658</v>
      </c>
      <c r="B45" s="186" t="s">
        <v>3896</v>
      </c>
      <c r="C45" s="186" t="s">
        <v>7</v>
      </c>
      <c r="D45" s="187" t="s">
        <v>3898</v>
      </c>
      <c r="E45" s="186" t="str">
        <f>IF(ISNA(VLOOKUP(N45,'[4]FileGSGD_2023-3-13'!$A$1:$A$65536,1,0)),"",VLOOKUP(N45,'[4]FileGSGD_2023-3-13'!$A$1:$G$65536,7,0))</f>
        <v/>
      </c>
      <c r="F45" s="186" t="str">
        <f>IF(ISNA(VLOOKUP(O45,'[4]FileGSGD_2023-3-13'!$A$1:$A$65536,1,0)),"",VLOOKUP(O45,'[4]FileGSGD_2023-3-13'!$A$1:$G$65536,7,0))</f>
        <v/>
      </c>
      <c r="G45" s="186" t="str">
        <f>IF(ISNA(VLOOKUP(P45,'[4]FileGSGD_2023-3-13'!$A$1:$A$65536,1,0)),"",VLOOKUP(P45,'[4]FileGSGD_2023-3-13'!$A$1:$G$65536,7,0))</f>
        <v/>
      </c>
      <c r="H45" s="186" t="str">
        <f>IF(ISNA(VLOOKUP(Q45,'[4]FileGSGD_2023-3-13'!$A$1:$A$65536,1,0)),"",VLOOKUP(Q45,'[4]FileGSGD_2023-3-13'!$A$1:$G$65536,7,0))</f>
        <v/>
      </c>
      <c r="I45" s="186" t="str">
        <f>IF(ISNA(VLOOKUP(R45,'[4]FileGSGD_2023-3-13'!$A$1:$A$65536,1,0)),"",VLOOKUP(R45,'[4]FileGSGD_2023-3-13'!$A$1:$G$65536,7,0))</f>
        <v/>
      </c>
      <c r="J45" s="186" t="str">
        <f>IF(ISNA(VLOOKUP(S45,'[4]FileGSGD_2023-3-13'!$A$1:$A$65536,1,0)),"",VLOOKUP(S45,'[4]FileGSGD_2023-3-13'!$A$1:$G$65536,7,0))</f>
        <v/>
      </c>
      <c r="K45" s="186" t="str">
        <f>IF(ISNA(VLOOKUP(T45,'[4]FileGSGD_2023-3-13'!$A$1:$A$65536,1,0)),"",VLOOKUP(T45,'[4]FileGSGD_2023-3-13'!$A$1:$G$65536,7,0))</f>
        <v/>
      </c>
      <c r="L45" s="48"/>
      <c r="M45" s="186">
        <v>3</v>
      </c>
      <c r="N45" s="186" t="str">
        <f t="shared" si="2"/>
        <v>503-C1-2-Tối</v>
      </c>
      <c r="O45" s="186" t="str">
        <f t="shared" si="2"/>
        <v>503-C1-3-Tối</v>
      </c>
      <c r="P45" s="186" t="str">
        <f t="shared" si="2"/>
        <v>503-C1-4-Tối</v>
      </c>
      <c r="Q45" s="186" t="str">
        <f t="shared" si="2"/>
        <v>503-C1-5-Tối</v>
      </c>
      <c r="R45" s="186" t="str">
        <f t="shared" si="2"/>
        <v>503-C1-6-Tối</v>
      </c>
      <c r="S45" s="186" t="str">
        <f t="shared" si="2"/>
        <v>503-C1-7-Tối</v>
      </c>
      <c r="T45" s="186" t="str">
        <f t="shared" si="2"/>
        <v>503-C1-1-Tối</v>
      </c>
      <c r="U45" s="182">
        <v>70</v>
      </c>
      <c r="V45" s="183" t="s">
        <v>3897</v>
      </c>
      <c r="W45" s="33"/>
    </row>
    <row r="46" spans="1:23" ht="30.75" customHeight="1">
      <c r="A46" s="179" t="s">
        <v>2170</v>
      </c>
      <c r="B46" s="179" t="s">
        <v>3899</v>
      </c>
      <c r="C46" s="179" t="s">
        <v>7</v>
      </c>
      <c r="D46" s="180" t="s">
        <v>3620</v>
      </c>
      <c r="E46" s="179" t="str">
        <f>IF(ISNA(VLOOKUP(N46,'[4]FileGSGD_2023-3-13'!$A$1:$A$65536,1,0)),"",VLOOKUP(N46,'[4]FileGSGD_2023-3-13'!$A$1:$G$65536,7,0))</f>
        <v/>
      </c>
      <c r="F46" s="179" t="str">
        <f>IF(ISNA(VLOOKUP(O46,'[4]FileGSGD_2023-3-13'!$A$1:$A$65536,1,0)),"",VLOOKUP(O46,'[4]FileGSGD_2023-3-13'!$A$1:$G$65536,7,0))</f>
        <v/>
      </c>
      <c r="G46" s="179" t="str">
        <f>IF(ISNA(VLOOKUP(P46,'[4]FileGSGD_2023-3-13'!$A$1:$A$65536,1,0)),"",VLOOKUP(P46,'[4]FileGSGD_2023-3-13'!$A$1:$G$65536,7,0))</f>
        <v/>
      </c>
      <c r="H46" s="179" t="str">
        <f>IF(ISNA(VLOOKUP(Q46,'[4]FileGSGD_2023-3-13'!$A$1:$A$65536,1,0)),"",VLOOKUP(Q46,'[4]FileGSGD_2023-3-13'!$A$1:$G$65536,7,0))</f>
        <v/>
      </c>
      <c r="I46" s="179" t="str">
        <f>IF(ISNA(VLOOKUP(R46,'[4]FileGSGD_2023-3-13'!$A$1:$A$65536,1,0)),"",VLOOKUP(R46,'[4]FileGSGD_2023-3-13'!$A$1:$G$65536,7,0))</f>
        <v/>
      </c>
      <c r="J46" s="179" t="str">
        <f>IF(ISNA(VLOOKUP(S46,'[4]FileGSGD_2023-3-13'!$A$1:$A$65536,1,0)),"",VLOOKUP(S46,'[4]FileGSGD_2023-3-13'!$A$1:$G$65536,7,0))</f>
        <v/>
      </c>
      <c r="K46" s="179" t="str">
        <f>IF(ISNA(VLOOKUP(T46,'[4]FileGSGD_2023-3-13'!$A$1:$A$65536,1,0)),"",VLOOKUP(T46,'[4]FileGSGD_2023-3-13'!$A$1:$G$65536,7,0))</f>
        <v/>
      </c>
      <c r="L46" s="48"/>
      <c r="M46" s="179">
        <v>1</v>
      </c>
      <c r="N46" s="179" t="str">
        <f t="shared" si="2"/>
        <v>101-C2-2-Sáng</v>
      </c>
      <c r="O46" s="179" t="str">
        <f t="shared" si="2"/>
        <v>101-C2-3-Sáng</v>
      </c>
      <c r="P46" s="179" t="str">
        <f t="shared" si="2"/>
        <v>101-C2-4-Sáng</v>
      </c>
      <c r="Q46" s="179" t="str">
        <f t="shared" si="2"/>
        <v>101-C2-5-Sáng</v>
      </c>
      <c r="R46" s="179" t="str">
        <f t="shared" si="2"/>
        <v>101-C2-6-Sáng</v>
      </c>
      <c r="S46" s="179" t="str">
        <f t="shared" si="2"/>
        <v>101-C2-7-Sáng</v>
      </c>
      <c r="T46" s="179" t="str">
        <f t="shared" si="2"/>
        <v>101-C2-1-Sáng</v>
      </c>
      <c r="U46" s="182">
        <v>70</v>
      </c>
      <c r="V46" s="183" t="s">
        <v>3897</v>
      </c>
      <c r="W46" s="33"/>
    </row>
    <row r="47" spans="1:23" ht="32.25" customHeight="1">
      <c r="A47" s="184" t="s">
        <v>2170</v>
      </c>
      <c r="B47" s="184" t="s">
        <v>3899</v>
      </c>
      <c r="C47" s="184" t="s">
        <v>7</v>
      </c>
      <c r="D47" s="185" t="s">
        <v>3621</v>
      </c>
      <c r="E47" s="184" t="str">
        <f>IF(ISNA(VLOOKUP(N47,'[4]FileGSGD_2023-3-13'!$A$1:$A$65536,1,0)),"",VLOOKUP(N47,'[4]FileGSGD_2023-3-13'!$A$1:$G$65536,7,0))</f>
        <v/>
      </c>
      <c r="F47" s="184" t="str">
        <f>IF(ISNA(VLOOKUP(O47,'[4]FileGSGD_2023-3-13'!$A$1:$A$65536,1,0)),"",VLOOKUP(O47,'[4]FileGSGD_2023-3-13'!$A$1:$G$65536,7,0))</f>
        <v/>
      </c>
      <c r="G47" s="184" t="str">
        <f>IF(ISNA(VLOOKUP(P47,'[4]FileGSGD_2023-3-13'!$A$1:$A$65536,1,0)),"",VLOOKUP(P47,'[4]FileGSGD_2023-3-13'!$A$1:$G$65536,7,0))</f>
        <v/>
      </c>
      <c r="H47" s="184" t="str">
        <f>IF(ISNA(VLOOKUP(Q47,'[4]FileGSGD_2023-3-13'!$A$1:$A$65536,1,0)),"",VLOOKUP(Q47,'[4]FileGSGD_2023-3-13'!$A$1:$G$65536,7,0))</f>
        <v/>
      </c>
      <c r="I47" s="184" t="str">
        <f>IF(ISNA(VLOOKUP(R47,'[4]FileGSGD_2023-3-13'!$A$1:$A$65536,1,0)),"",VLOOKUP(R47,'[4]FileGSGD_2023-3-13'!$A$1:$G$65536,7,0))</f>
        <v/>
      </c>
      <c r="J47" s="184" t="str">
        <f>IF(ISNA(VLOOKUP(S47,'[4]FileGSGD_2023-3-13'!$A$1:$A$65536,1,0)),"",VLOOKUP(S47,'[4]FileGSGD_2023-3-13'!$A$1:$G$65536,7,0))</f>
        <v/>
      </c>
      <c r="K47" s="184" t="str">
        <f>IF(ISNA(VLOOKUP(T47,'[4]FileGSGD_2023-3-13'!$A$1:$A$65536,1,0)),"",VLOOKUP(T47,'[4]FileGSGD_2023-3-13'!$A$1:$G$65536,7,0))</f>
        <v/>
      </c>
      <c r="L47" s="48"/>
      <c r="M47" s="184">
        <v>2</v>
      </c>
      <c r="N47" s="184" t="str">
        <f t="shared" si="2"/>
        <v>101-C2-2-Chiều</v>
      </c>
      <c r="O47" s="184" t="str">
        <f t="shared" si="2"/>
        <v>101-C2-3-Chiều</v>
      </c>
      <c r="P47" s="184" t="str">
        <f t="shared" si="2"/>
        <v>101-C2-4-Chiều</v>
      </c>
      <c r="Q47" s="184" t="str">
        <f t="shared" si="2"/>
        <v>101-C2-5-Chiều</v>
      </c>
      <c r="R47" s="184" t="str">
        <f t="shared" si="2"/>
        <v>101-C2-6-Chiều</v>
      </c>
      <c r="S47" s="184" t="str">
        <f t="shared" si="2"/>
        <v>101-C2-7-Chiều</v>
      </c>
      <c r="T47" s="184" t="str">
        <f t="shared" si="2"/>
        <v>101-C2-1-Chiều</v>
      </c>
      <c r="U47" s="182">
        <v>70</v>
      </c>
      <c r="V47" s="183" t="s">
        <v>3897</v>
      </c>
      <c r="W47" s="33"/>
    </row>
    <row r="48" spans="1:23" ht="31.5" customHeight="1">
      <c r="A48" s="186" t="s">
        <v>2170</v>
      </c>
      <c r="B48" s="186" t="s">
        <v>3899</v>
      </c>
      <c r="C48" s="186" t="s">
        <v>7</v>
      </c>
      <c r="D48" s="187" t="s">
        <v>3898</v>
      </c>
      <c r="E48" s="186" t="str">
        <f>IF(ISNA(VLOOKUP(N48,'[4]FileGSGD_2023-3-13'!$A$1:$A$65536,1,0)),"",VLOOKUP(N48,'[4]FileGSGD_2023-3-13'!$A$1:$G$65536,7,0))</f>
        <v/>
      </c>
      <c r="F48" s="186" t="str">
        <f>IF(ISNA(VLOOKUP(O48,'[4]FileGSGD_2023-3-13'!$A$1:$A$65536,1,0)),"",VLOOKUP(O48,'[4]FileGSGD_2023-3-13'!$A$1:$G$65536,7,0))</f>
        <v/>
      </c>
      <c r="G48" s="186" t="str">
        <f>IF(ISNA(VLOOKUP(P48,'[4]FileGSGD_2023-3-13'!$A$1:$A$65536,1,0)),"",VLOOKUP(P48,'[4]FileGSGD_2023-3-13'!$A$1:$G$65536,7,0))</f>
        <v/>
      </c>
      <c r="H48" s="186" t="str">
        <f>IF(ISNA(VLOOKUP(Q48,'[4]FileGSGD_2023-3-13'!$A$1:$A$65536,1,0)),"",VLOOKUP(Q48,'[4]FileGSGD_2023-3-13'!$A$1:$G$65536,7,0))</f>
        <v/>
      </c>
      <c r="I48" s="186" t="str">
        <f>IF(ISNA(VLOOKUP(R48,'[4]FileGSGD_2023-3-13'!$A$1:$A$65536,1,0)),"",VLOOKUP(R48,'[4]FileGSGD_2023-3-13'!$A$1:$G$65536,7,0))</f>
        <v/>
      </c>
      <c r="J48" s="186" t="str">
        <f>IF(ISNA(VLOOKUP(S48,'[4]FileGSGD_2023-3-13'!$A$1:$A$65536,1,0)),"",VLOOKUP(S48,'[4]FileGSGD_2023-3-13'!$A$1:$G$65536,7,0))</f>
        <v/>
      </c>
      <c r="K48" s="186" t="str">
        <f>IF(ISNA(VLOOKUP(T48,'[4]FileGSGD_2023-3-13'!$A$1:$A$65536,1,0)),"",VLOOKUP(T48,'[4]FileGSGD_2023-3-13'!$A$1:$G$65536,7,0))</f>
        <v/>
      </c>
      <c r="L48" s="48"/>
      <c r="M48" s="186">
        <v>3</v>
      </c>
      <c r="N48" s="186" t="str">
        <f t="shared" si="2"/>
        <v>101-C2-2-Tối</v>
      </c>
      <c r="O48" s="186" t="str">
        <f t="shared" si="2"/>
        <v>101-C2-3-Tối</v>
      </c>
      <c r="P48" s="186" t="str">
        <f t="shared" si="2"/>
        <v>101-C2-4-Tối</v>
      </c>
      <c r="Q48" s="186" t="str">
        <f t="shared" si="2"/>
        <v>101-C2-5-Tối</v>
      </c>
      <c r="R48" s="186" t="str">
        <f t="shared" si="2"/>
        <v>101-C2-6-Tối</v>
      </c>
      <c r="S48" s="186" t="str">
        <f t="shared" si="2"/>
        <v>101-C2-7-Tối</v>
      </c>
      <c r="T48" s="186" t="str">
        <f t="shared" si="2"/>
        <v>101-C2-1-Tối</v>
      </c>
      <c r="U48" s="182">
        <v>70</v>
      </c>
      <c r="V48" s="183" t="s">
        <v>3897</v>
      </c>
      <c r="W48" s="33"/>
    </row>
    <row r="49" spans="1:23" ht="27" customHeight="1">
      <c r="A49" s="179" t="s">
        <v>2173</v>
      </c>
      <c r="B49" s="179" t="s">
        <v>3899</v>
      </c>
      <c r="C49" s="179" t="s">
        <v>7</v>
      </c>
      <c r="D49" s="180" t="s">
        <v>3620</v>
      </c>
      <c r="E49" s="179" t="str">
        <f>IF(ISNA(VLOOKUP(N49,'[4]FileGSGD_2023-3-13'!$A$1:$A$65536,1,0)),"",VLOOKUP(N49,'[4]FileGSGD_2023-3-13'!$A$1:$G$65536,7,0))</f>
        <v/>
      </c>
      <c r="F49" s="179" t="str">
        <f>IF(ISNA(VLOOKUP(O49,'[4]FileGSGD_2023-3-13'!$A$1:$A$65536,1,0)),"",VLOOKUP(O49,'[4]FileGSGD_2023-3-13'!$A$1:$G$65536,7,0))</f>
        <v/>
      </c>
      <c r="G49" s="179" t="str">
        <f>IF(ISNA(VLOOKUP(P49,'[4]FileGSGD_2023-3-13'!$A$1:$A$65536,1,0)),"",VLOOKUP(P49,'[4]FileGSGD_2023-3-13'!$A$1:$G$65536,7,0))</f>
        <v/>
      </c>
      <c r="H49" s="179" t="str">
        <f>IF(ISNA(VLOOKUP(Q49,'[4]FileGSGD_2023-3-13'!$A$1:$A$65536,1,0)),"",VLOOKUP(Q49,'[4]FileGSGD_2023-3-13'!$A$1:$G$65536,7,0))</f>
        <v/>
      </c>
      <c r="I49" s="179" t="str">
        <f>IF(ISNA(VLOOKUP(R49,'[4]FileGSGD_2023-3-13'!$A$1:$A$65536,1,0)),"",VLOOKUP(R49,'[4]FileGSGD_2023-3-13'!$A$1:$G$65536,7,0))</f>
        <v/>
      </c>
      <c r="J49" s="179" t="str">
        <f>IF(ISNA(VLOOKUP(S49,'[4]FileGSGD_2023-3-13'!$A$1:$A$65536,1,0)),"",VLOOKUP(S49,'[4]FileGSGD_2023-3-13'!$A$1:$G$65536,7,0))</f>
        <v/>
      </c>
      <c r="K49" s="179" t="str">
        <f>IF(ISNA(VLOOKUP(T49,'[4]FileGSGD_2023-3-13'!$A$1:$A$65536,1,0)),"",VLOOKUP(T49,'[4]FileGSGD_2023-3-13'!$A$1:$G$65536,7,0))</f>
        <v/>
      </c>
      <c r="L49" s="19"/>
      <c r="M49" s="179">
        <v>1</v>
      </c>
      <c r="N49" s="179" t="str">
        <f t="shared" si="2"/>
        <v>102-C2-2-Sáng</v>
      </c>
      <c r="O49" s="179" t="str">
        <f t="shared" si="2"/>
        <v>102-C2-3-Sáng</v>
      </c>
      <c r="P49" s="179" t="str">
        <f t="shared" si="2"/>
        <v>102-C2-4-Sáng</v>
      </c>
      <c r="Q49" s="179" t="str">
        <f t="shared" si="2"/>
        <v>102-C2-5-Sáng</v>
      </c>
      <c r="R49" s="179" t="str">
        <f t="shared" si="2"/>
        <v>102-C2-6-Sáng</v>
      </c>
      <c r="S49" s="179" t="str">
        <f t="shared" si="2"/>
        <v>102-C2-7-Sáng</v>
      </c>
      <c r="T49" s="179" t="str">
        <f t="shared" si="2"/>
        <v>102-C2-1-Sáng</v>
      </c>
      <c r="U49" s="182">
        <v>70</v>
      </c>
      <c r="V49" s="183" t="s">
        <v>3897</v>
      </c>
      <c r="W49" s="33"/>
    </row>
    <row r="50" spans="1:23" ht="30.75" customHeight="1">
      <c r="A50" s="184" t="s">
        <v>2173</v>
      </c>
      <c r="B50" s="184" t="s">
        <v>3899</v>
      </c>
      <c r="C50" s="184" t="s">
        <v>7</v>
      </c>
      <c r="D50" s="185" t="s">
        <v>3621</v>
      </c>
      <c r="E50" s="184" t="str">
        <f>IF(ISNA(VLOOKUP(N50,'[4]FileGSGD_2023-3-13'!$A$1:$A$65536,1,0)),"",VLOOKUP(N50,'[4]FileGSGD_2023-3-13'!$A$1:$G$65536,7,0))</f>
        <v/>
      </c>
      <c r="F50" s="184" t="str">
        <f>IF(ISNA(VLOOKUP(O50,'[4]FileGSGD_2023-3-13'!$A$1:$A$65536,1,0)),"",VLOOKUP(O50,'[4]FileGSGD_2023-3-13'!$A$1:$G$65536,7,0))</f>
        <v/>
      </c>
      <c r="G50" s="184" t="str">
        <f>IF(ISNA(VLOOKUP(P50,'[4]FileGSGD_2023-3-13'!$A$1:$A$65536,1,0)),"",VLOOKUP(P50,'[4]FileGSGD_2023-3-13'!$A$1:$G$65536,7,0))</f>
        <v/>
      </c>
      <c r="H50" s="184" t="str">
        <f>IF(ISNA(VLOOKUP(Q50,'[4]FileGSGD_2023-3-13'!$A$1:$A$65536,1,0)),"",VLOOKUP(Q50,'[4]FileGSGD_2023-3-13'!$A$1:$G$65536,7,0))</f>
        <v/>
      </c>
      <c r="I50" s="184" t="str">
        <f>IF(ISNA(VLOOKUP(R50,'[4]FileGSGD_2023-3-13'!$A$1:$A$65536,1,0)),"",VLOOKUP(R50,'[4]FileGSGD_2023-3-13'!$A$1:$G$65536,7,0))</f>
        <v/>
      </c>
      <c r="J50" s="184" t="str">
        <f>IF(ISNA(VLOOKUP(S50,'[4]FileGSGD_2023-3-13'!$A$1:$A$65536,1,0)),"",VLOOKUP(S50,'[4]FileGSGD_2023-3-13'!$A$1:$G$65536,7,0))</f>
        <v/>
      </c>
      <c r="K50" s="184" t="str">
        <f>IF(ISNA(VLOOKUP(T50,'[4]FileGSGD_2023-3-13'!$A$1:$A$65536,1,0)),"",VLOOKUP(T50,'[4]FileGSGD_2023-3-13'!$A$1:$G$65536,7,0))</f>
        <v/>
      </c>
      <c r="L50" s="19"/>
      <c r="M50" s="184">
        <v>2</v>
      </c>
      <c r="N50" s="184" t="str">
        <f t="shared" si="2"/>
        <v>102-C2-2-Chiều</v>
      </c>
      <c r="O50" s="184" t="str">
        <f t="shared" si="2"/>
        <v>102-C2-3-Chiều</v>
      </c>
      <c r="P50" s="184" t="str">
        <f t="shared" si="2"/>
        <v>102-C2-4-Chiều</v>
      </c>
      <c r="Q50" s="184" t="str">
        <f t="shared" si="2"/>
        <v>102-C2-5-Chiều</v>
      </c>
      <c r="R50" s="184" t="str">
        <f t="shared" si="2"/>
        <v>102-C2-6-Chiều</v>
      </c>
      <c r="S50" s="184" t="str">
        <f t="shared" si="2"/>
        <v>102-C2-7-Chiều</v>
      </c>
      <c r="T50" s="184" t="str">
        <f t="shared" si="2"/>
        <v>102-C2-1-Chiều</v>
      </c>
      <c r="U50" s="182">
        <v>70</v>
      </c>
      <c r="V50" s="183" t="s">
        <v>3897</v>
      </c>
      <c r="W50" s="33"/>
    </row>
    <row r="51" spans="1:23" ht="25.5" customHeight="1">
      <c r="A51" s="186" t="s">
        <v>2173</v>
      </c>
      <c r="B51" s="186" t="s">
        <v>3899</v>
      </c>
      <c r="C51" s="186" t="s">
        <v>7</v>
      </c>
      <c r="D51" s="187" t="s">
        <v>3898</v>
      </c>
      <c r="E51" s="186" t="str">
        <f>IF(ISNA(VLOOKUP(N51,'[4]FileGSGD_2023-3-13'!$A$1:$A$65536,1,0)),"",VLOOKUP(N51,'[4]FileGSGD_2023-3-13'!$A$1:$G$65536,7,0))</f>
        <v/>
      </c>
      <c r="F51" s="186" t="str">
        <f>IF(ISNA(VLOOKUP(O51,'[4]FileGSGD_2023-3-13'!$A$1:$A$65536,1,0)),"",VLOOKUP(O51,'[4]FileGSGD_2023-3-13'!$A$1:$G$65536,7,0))</f>
        <v/>
      </c>
      <c r="G51" s="186" t="str">
        <f>IF(ISNA(VLOOKUP(P51,'[4]FileGSGD_2023-3-13'!$A$1:$A$65536,1,0)),"",VLOOKUP(P51,'[4]FileGSGD_2023-3-13'!$A$1:$G$65536,7,0))</f>
        <v/>
      </c>
      <c r="H51" s="186" t="str">
        <f>IF(ISNA(VLOOKUP(Q51,'[4]FileGSGD_2023-3-13'!$A$1:$A$65536,1,0)),"",VLOOKUP(Q51,'[4]FileGSGD_2023-3-13'!$A$1:$G$65536,7,0))</f>
        <v/>
      </c>
      <c r="I51" s="186" t="str">
        <f>IF(ISNA(VLOOKUP(R51,'[4]FileGSGD_2023-3-13'!$A$1:$A$65536,1,0)),"",VLOOKUP(R51,'[4]FileGSGD_2023-3-13'!$A$1:$G$65536,7,0))</f>
        <v/>
      </c>
      <c r="J51" s="186" t="str">
        <f>IF(ISNA(VLOOKUP(S51,'[4]FileGSGD_2023-3-13'!$A$1:$A$65536,1,0)),"",VLOOKUP(S51,'[4]FileGSGD_2023-3-13'!$A$1:$G$65536,7,0))</f>
        <v/>
      </c>
      <c r="K51" s="186" t="str">
        <f>IF(ISNA(VLOOKUP(T51,'[4]FileGSGD_2023-3-13'!$A$1:$A$65536,1,0)),"",VLOOKUP(T51,'[4]FileGSGD_2023-3-13'!$A$1:$G$65536,7,0))</f>
        <v/>
      </c>
      <c r="L51" s="48"/>
      <c r="M51" s="186">
        <v>3</v>
      </c>
      <c r="N51" s="186" t="str">
        <f t="shared" si="2"/>
        <v>102-C2-2-Tối</v>
      </c>
      <c r="O51" s="186" t="str">
        <f t="shared" si="2"/>
        <v>102-C2-3-Tối</v>
      </c>
      <c r="P51" s="186" t="str">
        <f t="shared" si="2"/>
        <v>102-C2-4-Tối</v>
      </c>
      <c r="Q51" s="186" t="str">
        <f t="shared" si="2"/>
        <v>102-C2-5-Tối</v>
      </c>
      <c r="R51" s="186" t="str">
        <f t="shared" si="2"/>
        <v>102-C2-6-Tối</v>
      </c>
      <c r="S51" s="186" t="str">
        <f t="shared" si="2"/>
        <v>102-C2-7-Tối</v>
      </c>
      <c r="T51" s="186" t="str">
        <f t="shared" si="2"/>
        <v>102-C2-1-Tối</v>
      </c>
      <c r="U51" s="182">
        <v>70</v>
      </c>
      <c r="V51" s="183" t="s">
        <v>3897</v>
      </c>
      <c r="W51" s="33"/>
    </row>
    <row r="52" spans="1:23" ht="28.5" customHeight="1">
      <c r="A52" s="179" t="s">
        <v>2176</v>
      </c>
      <c r="B52" s="179" t="s">
        <v>3899</v>
      </c>
      <c r="C52" s="179" t="s">
        <v>7</v>
      </c>
      <c r="D52" s="180" t="s">
        <v>3620</v>
      </c>
      <c r="E52" s="179" t="str">
        <f>IF(ISNA(VLOOKUP(N52,'[4]FileGSGD_2023-3-13'!$A$1:$A$65536,1,0)),"",VLOOKUP(N52,'[4]FileGSGD_2023-3-13'!$A$1:$G$65536,7,0))</f>
        <v/>
      </c>
      <c r="F52" s="179" t="str">
        <f>IF(ISNA(VLOOKUP(O52,'[4]FileGSGD_2023-3-13'!$A$1:$A$65536,1,0)),"",VLOOKUP(O52,'[4]FileGSGD_2023-3-13'!$A$1:$G$65536,7,0))</f>
        <v/>
      </c>
      <c r="G52" s="179" t="str">
        <f>IF(ISNA(VLOOKUP(P52,'[4]FileGSGD_2023-3-13'!$A$1:$A$65536,1,0)),"",VLOOKUP(P52,'[4]FileGSGD_2023-3-13'!$A$1:$G$65536,7,0))</f>
        <v/>
      </c>
      <c r="H52" s="179" t="str">
        <f>IF(ISNA(VLOOKUP(Q52,'[4]FileGSGD_2023-3-13'!$A$1:$A$65536,1,0)),"",VLOOKUP(Q52,'[4]FileGSGD_2023-3-13'!$A$1:$G$65536,7,0))</f>
        <v/>
      </c>
      <c r="I52" s="179" t="str">
        <f>IF(ISNA(VLOOKUP(R52,'[4]FileGSGD_2023-3-13'!$A$1:$A$65536,1,0)),"",VLOOKUP(R52,'[4]FileGSGD_2023-3-13'!$A$1:$G$65536,7,0))</f>
        <v/>
      </c>
      <c r="J52" s="179" t="str">
        <f>IF(ISNA(VLOOKUP(S52,'[4]FileGSGD_2023-3-13'!$A$1:$A$65536,1,0)),"",VLOOKUP(S52,'[4]FileGSGD_2023-3-13'!$A$1:$G$65536,7,0))</f>
        <v/>
      </c>
      <c r="K52" s="179" t="str">
        <f>IF(ISNA(VLOOKUP(T52,'[4]FileGSGD_2023-3-13'!$A$1:$A$65536,1,0)),"",VLOOKUP(T52,'[4]FileGSGD_2023-3-13'!$A$1:$G$65536,7,0))</f>
        <v/>
      </c>
      <c r="L52" s="48"/>
      <c r="M52" s="179">
        <v>1</v>
      </c>
      <c r="N52" s="179" t="str">
        <f t="shared" ref="N52:T67" si="3">$A52&amp;"-"&amp;$B52&amp;"-"&amp;N$3&amp;"-"&amp;$D52</f>
        <v>103-C2-2-Sáng</v>
      </c>
      <c r="O52" s="179" t="str">
        <f t="shared" si="3"/>
        <v>103-C2-3-Sáng</v>
      </c>
      <c r="P52" s="179" t="str">
        <f t="shared" si="3"/>
        <v>103-C2-4-Sáng</v>
      </c>
      <c r="Q52" s="179" t="str">
        <f t="shared" si="3"/>
        <v>103-C2-5-Sáng</v>
      </c>
      <c r="R52" s="179" t="str">
        <f t="shared" si="3"/>
        <v>103-C2-6-Sáng</v>
      </c>
      <c r="S52" s="179" t="str">
        <f t="shared" si="3"/>
        <v>103-C2-7-Sáng</v>
      </c>
      <c r="T52" s="179" t="str">
        <f t="shared" si="3"/>
        <v>103-C2-1-Sáng</v>
      </c>
      <c r="U52" s="182">
        <v>70</v>
      </c>
      <c r="V52" s="183" t="s">
        <v>3897</v>
      </c>
      <c r="W52" s="33"/>
    </row>
    <row r="53" spans="1:23" ht="27.75" customHeight="1">
      <c r="A53" s="184" t="s">
        <v>2176</v>
      </c>
      <c r="B53" s="184" t="s">
        <v>3899</v>
      </c>
      <c r="C53" s="184" t="s">
        <v>7</v>
      </c>
      <c r="D53" s="185" t="s">
        <v>3621</v>
      </c>
      <c r="E53" s="184" t="str">
        <f>IF(ISNA(VLOOKUP(N53,'[4]FileGSGD_2023-3-13'!$A$1:$A$65536,1,0)),"",VLOOKUP(N53,'[4]FileGSGD_2023-3-13'!$A$1:$G$65536,7,0))</f>
        <v/>
      </c>
      <c r="F53" s="184" t="str">
        <f>IF(ISNA(VLOOKUP(O53,'[4]FileGSGD_2023-3-13'!$A$1:$A$65536,1,0)),"",VLOOKUP(O53,'[4]FileGSGD_2023-3-13'!$A$1:$G$65536,7,0))</f>
        <v/>
      </c>
      <c r="G53" s="184" t="str">
        <f>IF(ISNA(VLOOKUP(P53,'[4]FileGSGD_2023-3-13'!$A$1:$A$65536,1,0)),"",VLOOKUP(P53,'[4]FileGSGD_2023-3-13'!$A$1:$G$65536,7,0))</f>
        <v/>
      </c>
      <c r="H53" s="184" t="str">
        <f>IF(ISNA(VLOOKUP(Q53,'[4]FileGSGD_2023-3-13'!$A$1:$A$65536,1,0)),"",VLOOKUP(Q53,'[4]FileGSGD_2023-3-13'!$A$1:$G$65536,7,0))</f>
        <v/>
      </c>
      <c r="I53" s="184" t="str">
        <f>IF(ISNA(VLOOKUP(R53,'[4]FileGSGD_2023-3-13'!$A$1:$A$65536,1,0)),"",VLOOKUP(R53,'[4]FileGSGD_2023-3-13'!$A$1:$G$65536,7,0))</f>
        <v/>
      </c>
      <c r="J53" s="184" t="str">
        <f>IF(ISNA(VLOOKUP(S53,'[4]FileGSGD_2023-3-13'!$A$1:$A$65536,1,0)),"",VLOOKUP(S53,'[4]FileGSGD_2023-3-13'!$A$1:$G$65536,7,0))</f>
        <v/>
      </c>
      <c r="K53" s="184" t="str">
        <f>IF(ISNA(VLOOKUP(T53,'[4]FileGSGD_2023-3-13'!$A$1:$A$65536,1,0)),"",VLOOKUP(T53,'[4]FileGSGD_2023-3-13'!$A$1:$G$65536,7,0))</f>
        <v/>
      </c>
      <c r="L53" s="48"/>
      <c r="M53" s="184">
        <v>2</v>
      </c>
      <c r="N53" s="184" t="str">
        <f t="shared" si="3"/>
        <v>103-C2-2-Chiều</v>
      </c>
      <c r="O53" s="184" t="str">
        <f t="shared" si="3"/>
        <v>103-C2-3-Chiều</v>
      </c>
      <c r="P53" s="184" t="str">
        <f t="shared" si="3"/>
        <v>103-C2-4-Chiều</v>
      </c>
      <c r="Q53" s="184" t="str">
        <f t="shared" si="3"/>
        <v>103-C2-5-Chiều</v>
      </c>
      <c r="R53" s="184" t="str">
        <f t="shared" si="3"/>
        <v>103-C2-6-Chiều</v>
      </c>
      <c r="S53" s="184" t="str">
        <f t="shared" si="3"/>
        <v>103-C2-7-Chiều</v>
      </c>
      <c r="T53" s="184" t="str">
        <f t="shared" si="3"/>
        <v>103-C2-1-Chiều</v>
      </c>
      <c r="U53" s="182">
        <v>70</v>
      </c>
      <c r="V53" s="183" t="s">
        <v>3897</v>
      </c>
      <c r="W53" s="33"/>
    </row>
    <row r="54" spans="1:23" ht="27.75" customHeight="1">
      <c r="A54" s="186" t="s">
        <v>2176</v>
      </c>
      <c r="B54" s="186" t="s">
        <v>3899</v>
      </c>
      <c r="C54" s="186" t="s">
        <v>7</v>
      </c>
      <c r="D54" s="187" t="s">
        <v>3898</v>
      </c>
      <c r="E54" s="186" t="str">
        <f>IF(ISNA(VLOOKUP(N54,'[4]FileGSGD_2023-3-13'!$A$1:$A$65536,1,0)),"",VLOOKUP(N54,'[4]FileGSGD_2023-3-13'!$A$1:$G$65536,7,0))</f>
        <v/>
      </c>
      <c r="F54" s="186" t="str">
        <f>IF(ISNA(VLOOKUP(O54,'[4]FileGSGD_2023-3-13'!$A$1:$A$65536,1,0)),"",VLOOKUP(O54,'[4]FileGSGD_2023-3-13'!$A$1:$G$65536,7,0))</f>
        <v/>
      </c>
      <c r="G54" s="186" t="str">
        <f>IF(ISNA(VLOOKUP(P54,'[4]FileGSGD_2023-3-13'!$A$1:$A$65536,1,0)),"",VLOOKUP(P54,'[4]FileGSGD_2023-3-13'!$A$1:$G$65536,7,0))</f>
        <v/>
      </c>
      <c r="H54" s="186" t="str">
        <f>IF(ISNA(VLOOKUP(Q54,'[4]FileGSGD_2023-3-13'!$A$1:$A$65536,1,0)),"",VLOOKUP(Q54,'[4]FileGSGD_2023-3-13'!$A$1:$G$65536,7,0))</f>
        <v/>
      </c>
      <c r="I54" s="186" t="str">
        <f>IF(ISNA(VLOOKUP(R54,'[4]FileGSGD_2023-3-13'!$A$1:$A$65536,1,0)),"",VLOOKUP(R54,'[4]FileGSGD_2023-3-13'!$A$1:$G$65536,7,0))</f>
        <v/>
      </c>
      <c r="J54" s="186" t="str">
        <f>IF(ISNA(VLOOKUP(S54,'[4]FileGSGD_2023-3-13'!$A$1:$A$65536,1,0)),"",VLOOKUP(S54,'[4]FileGSGD_2023-3-13'!$A$1:$G$65536,7,0))</f>
        <v/>
      </c>
      <c r="K54" s="186" t="str">
        <f>IF(ISNA(VLOOKUP(T54,'[4]FileGSGD_2023-3-13'!$A$1:$A$65536,1,0)),"",VLOOKUP(T54,'[4]FileGSGD_2023-3-13'!$A$1:$G$65536,7,0))</f>
        <v/>
      </c>
      <c r="L54" s="48"/>
      <c r="M54" s="186">
        <v>3</v>
      </c>
      <c r="N54" s="186" t="str">
        <f t="shared" si="3"/>
        <v>103-C2-2-Tối</v>
      </c>
      <c r="O54" s="186" t="str">
        <f t="shared" si="3"/>
        <v>103-C2-3-Tối</v>
      </c>
      <c r="P54" s="186" t="str">
        <f t="shared" si="3"/>
        <v>103-C2-4-Tối</v>
      </c>
      <c r="Q54" s="186" t="str">
        <f t="shared" si="3"/>
        <v>103-C2-5-Tối</v>
      </c>
      <c r="R54" s="186" t="str">
        <f t="shared" si="3"/>
        <v>103-C2-6-Tối</v>
      </c>
      <c r="S54" s="186" t="str">
        <f t="shared" si="3"/>
        <v>103-C2-7-Tối</v>
      </c>
      <c r="T54" s="186" t="str">
        <f t="shared" si="3"/>
        <v>103-C2-1-Tối</v>
      </c>
      <c r="U54" s="182">
        <v>70</v>
      </c>
      <c r="V54" s="183" t="s">
        <v>3897</v>
      </c>
      <c r="W54" s="33"/>
    </row>
    <row r="55" spans="1:23" ht="32.25" customHeight="1">
      <c r="A55" s="179" t="s">
        <v>1064</v>
      </c>
      <c r="B55" s="179" t="s">
        <v>3899</v>
      </c>
      <c r="C55" s="179" t="s">
        <v>7</v>
      </c>
      <c r="D55" s="180" t="s">
        <v>3620</v>
      </c>
      <c r="E55" s="179" t="str">
        <f>IF(ISNA(VLOOKUP(N55,'[4]FileGSGD_2023-3-13'!$A$1:$A$65536,1,0)),"",VLOOKUP(N55,'[4]FileGSGD_2023-3-13'!$A$1:$G$65536,7,0))</f>
        <v/>
      </c>
      <c r="F55" s="179" t="str">
        <f>IF(ISNA(VLOOKUP(O55,'[4]FileGSGD_2023-3-13'!$A$1:$A$65536,1,0)),"",VLOOKUP(O55,'[4]FileGSGD_2023-3-13'!$A$1:$G$65536,7,0))</f>
        <v/>
      </c>
      <c r="G55" s="179" t="str">
        <f>IF(ISNA(VLOOKUP(P55,'[4]FileGSGD_2023-3-13'!$A$1:$A$65536,1,0)),"",VLOOKUP(P55,'[4]FileGSGD_2023-3-13'!$A$1:$G$65536,7,0))</f>
        <v/>
      </c>
      <c r="H55" s="179" t="str">
        <f>IF(ISNA(VLOOKUP(Q55,'[4]FileGSGD_2023-3-13'!$A$1:$A$65536,1,0)),"",VLOOKUP(Q55,'[4]FileGSGD_2023-3-13'!$A$1:$G$65536,7,0))</f>
        <v/>
      </c>
      <c r="I55" s="179" t="str">
        <f>IF(ISNA(VLOOKUP(R55,'[4]FileGSGD_2023-3-13'!$A$1:$A$65536,1,0)),"",VLOOKUP(R55,'[4]FileGSGD_2023-3-13'!$A$1:$G$65536,7,0))</f>
        <v/>
      </c>
      <c r="J55" s="179" t="str">
        <f>IF(ISNA(VLOOKUP(S55,'[4]FileGSGD_2023-3-13'!$A$1:$A$65536,1,0)),"",VLOOKUP(S55,'[4]FileGSGD_2023-3-13'!$A$1:$G$65536,7,0))</f>
        <v/>
      </c>
      <c r="K55" s="179" t="str">
        <f>IF(ISNA(VLOOKUP(T55,'[4]FileGSGD_2023-3-13'!$A$1:$A$65536,1,0)),"",VLOOKUP(T55,'[4]FileGSGD_2023-3-13'!$A$1:$G$65536,7,0))</f>
        <v/>
      </c>
      <c r="L55" s="48"/>
      <c r="M55" s="179">
        <v>1</v>
      </c>
      <c r="N55" s="179" t="str">
        <f t="shared" si="3"/>
        <v>201-C2-2-Sáng</v>
      </c>
      <c r="O55" s="179" t="str">
        <f t="shared" si="3"/>
        <v>201-C2-3-Sáng</v>
      </c>
      <c r="P55" s="179" t="str">
        <f t="shared" si="3"/>
        <v>201-C2-4-Sáng</v>
      </c>
      <c r="Q55" s="179" t="str">
        <f t="shared" si="3"/>
        <v>201-C2-5-Sáng</v>
      </c>
      <c r="R55" s="179" t="str">
        <f t="shared" si="3"/>
        <v>201-C2-6-Sáng</v>
      </c>
      <c r="S55" s="179" t="str">
        <f t="shared" si="3"/>
        <v>201-C2-7-Sáng</v>
      </c>
      <c r="T55" s="179" t="str">
        <f t="shared" si="3"/>
        <v>201-C2-1-Sáng</v>
      </c>
      <c r="U55" s="182">
        <v>70</v>
      </c>
      <c r="V55" s="183" t="s">
        <v>3897</v>
      </c>
      <c r="W55" s="33"/>
    </row>
    <row r="56" spans="1:23" ht="31.5" customHeight="1">
      <c r="A56" s="184" t="s">
        <v>1064</v>
      </c>
      <c r="B56" s="184" t="s">
        <v>3899</v>
      </c>
      <c r="C56" s="184" t="s">
        <v>7</v>
      </c>
      <c r="D56" s="185" t="s">
        <v>3621</v>
      </c>
      <c r="E56" s="184" t="str">
        <f>IF(ISNA(VLOOKUP(N56,'[4]FileGSGD_2023-3-13'!$A$1:$A$65536,1,0)),"",VLOOKUP(N56,'[4]FileGSGD_2023-3-13'!$A$1:$G$65536,7,0))</f>
        <v/>
      </c>
      <c r="F56" s="184" t="str">
        <f>IF(ISNA(VLOOKUP(O56,'[4]FileGSGD_2023-3-13'!$A$1:$A$65536,1,0)),"",VLOOKUP(O56,'[4]FileGSGD_2023-3-13'!$A$1:$G$65536,7,0))</f>
        <v/>
      </c>
      <c r="G56" s="184" t="str">
        <f>IF(ISNA(VLOOKUP(P56,'[4]FileGSGD_2023-3-13'!$A$1:$A$65536,1,0)),"",VLOOKUP(P56,'[4]FileGSGD_2023-3-13'!$A$1:$G$65536,7,0))</f>
        <v/>
      </c>
      <c r="H56" s="184" t="str">
        <f>IF(ISNA(VLOOKUP(Q56,'[4]FileGSGD_2023-3-13'!$A$1:$A$65536,1,0)),"",VLOOKUP(Q56,'[4]FileGSGD_2023-3-13'!$A$1:$G$65536,7,0))</f>
        <v/>
      </c>
      <c r="I56" s="184" t="str">
        <f>IF(ISNA(VLOOKUP(R56,'[4]FileGSGD_2023-3-13'!$A$1:$A$65536,1,0)),"",VLOOKUP(R56,'[4]FileGSGD_2023-3-13'!$A$1:$G$65536,7,0))</f>
        <v/>
      </c>
      <c r="J56" s="184" t="str">
        <f>IF(ISNA(VLOOKUP(S56,'[4]FileGSGD_2023-3-13'!$A$1:$A$65536,1,0)),"",VLOOKUP(S56,'[4]FileGSGD_2023-3-13'!$A$1:$G$65536,7,0))</f>
        <v/>
      </c>
      <c r="K56" s="184" t="str">
        <f>IF(ISNA(VLOOKUP(T56,'[4]FileGSGD_2023-3-13'!$A$1:$A$65536,1,0)),"",VLOOKUP(T56,'[4]FileGSGD_2023-3-13'!$A$1:$G$65536,7,0))</f>
        <v/>
      </c>
      <c r="L56" s="48"/>
      <c r="M56" s="184">
        <v>2</v>
      </c>
      <c r="N56" s="184" t="str">
        <f t="shared" si="3"/>
        <v>201-C2-2-Chiều</v>
      </c>
      <c r="O56" s="184" t="str">
        <f t="shared" si="3"/>
        <v>201-C2-3-Chiều</v>
      </c>
      <c r="P56" s="184" t="str">
        <f t="shared" si="3"/>
        <v>201-C2-4-Chiều</v>
      </c>
      <c r="Q56" s="184" t="str">
        <f t="shared" si="3"/>
        <v>201-C2-5-Chiều</v>
      </c>
      <c r="R56" s="184" t="str">
        <f t="shared" si="3"/>
        <v>201-C2-6-Chiều</v>
      </c>
      <c r="S56" s="184" t="str">
        <f t="shared" si="3"/>
        <v>201-C2-7-Chiều</v>
      </c>
      <c r="T56" s="184" t="str">
        <f t="shared" si="3"/>
        <v>201-C2-1-Chiều</v>
      </c>
      <c r="U56" s="182">
        <v>70</v>
      </c>
      <c r="V56" s="183" t="s">
        <v>3897</v>
      </c>
      <c r="W56" s="33"/>
    </row>
    <row r="57" spans="1:23" ht="24.75" customHeight="1">
      <c r="A57" s="186" t="s">
        <v>1064</v>
      </c>
      <c r="B57" s="186" t="s">
        <v>3899</v>
      </c>
      <c r="C57" s="186" t="s">
        <v>7</v>
      </c>
      <c r="D57" s="187" t="s">
        <v>3898</v>
      </c>
      <c r="E57" s="186" t="str">
        <f>IF(ISNA(VLOOKUP(N57,'[4]FileGSGD_2023-3-13'!$A$1:$A$65536,1,0)),"",VLOOKUP(N57,'[4]FileGSGD_2023-3-13'!$A$1:$G$65536,7,0))</f>
        <v/>
      </c>
      <c r="F57" s="186" t="str">
        <f>IF(ISNA(VLOOKUP(O57,'[4]FileGSGD_2023-3-13'!$A$1:$A$65536,1,0)),"",VLOOKUP(O57,'[4]FileGSGD_2023-3-13'!$A$1:$G$65536,7,0))</f>
        <v/>
      </c>
      <c r="G57" s="186" t="str">
        <f>IF(ISNA(VLOOKUP(P57,'[4]FileGSGD_2023-3-13'!$A$1:$A$65536,1,0)),"",VLOOKUP(P57,'[4]FileGSGD_2023-3-13'!$A$1:$G$65536,7,0))</f>
        <v/>
      </c>
      <c r="H57" s="186" t="str">
        <f>IF(ISNA(VLOOKUP(Q57,'[4]FileGSGD_2023-3-13'!$A$1:$A$65536,1,0)),"",VLOOKUP(Q57,'[4]FileGSGD_2023-3-13'!$A$1:$G$65536,7,0))</f>
        <v/>
      </c>
      <c r="I57" s="186" t="str">
        <f>IF(ISNA(VLOOKUP(R57,'[4]FileGSGD_2023-3-13'!$A$1:$A$65536,1,0)),"",VLOOKUP(R57,'[4]FileGSGD_2023-3-13'!$A$1:$G$65536,7,0))</f>
        <v/>
      </c>
      <c r="J57" s="186" t="str">
        <f>IF(ISNA(VLOOKUP(S57,'[4]FileGSGD_2023-3-13'!$A$1:$A$65536,1,0)),"",VLOOKUP(S57,'[4]FileGSGD_2023-3-13'!$A$1:$G$65536,7,0))</f>
        <v/>
      </c>
      <c r="K57" s="186" t="str">
        <f>IF(ISNA(VLOOKUP(T57,'[4]FileGSGD_2023-3-13'!$A$1:$A$65536,1,0)),"",VLOOKUP(T57,'[4]FileGSGD_2023-3-13'!$A$1:$G$65536,7,0))</f>
        <v/>
      </c>
      <c r="L57" s="48"/>
      <c r="M57" s="186">
        <v>3</v>
      </c>
      <c r="N57" s="186" t="str">
        <f t="shared" si="3"/>
        <v>201-C2-2-Tối</v>
      </c>
      <c r="O57" s="186" t="str">
        <f t="shared" si="3"/>
        <v>201-C2-3-Tối</v>
      </c>
      <c r="P57" s="186" t="str">
        <f t="shared" si="3"/>
        <v>201-C2-4-Tối</v>
      </c>
      <c r="Q57" s="186" t="str">
        <f t="shared" si="3"/>
        <v>201-C2-5-Tối</v>
      </c>
      <c r="R57" s="186" t="str">
        <f t="shared" si="3"/>
        <v>201-C2-6-Tối</v>
      </c>
      <c r="S57" s="186" t="str">
        <f t="shared" si="3"/>
        <v>201-C2-7-Tối</v>
      </c>
      <c r="T57" s="186" t="str">
        <f t="shared" si="3"/>
        <v>201-C2-1-Tối</v>
      </c>
      <c r="U57" s="182">
        <v>70</v>
      </c>
      <c r="V57" s="183" t="s">
        <v>3897</v>
      </c>
      <c r="W57" s="33"/>
    </row>
    <row r="58" spans="1:23" ht="31.5" customHeight="1">
      <c r="A58" s="179" t="s">
        <v>1067</v>
      </c>
      <c r="B58" s="179" t="s">
        <v>3899</v>
      </c>
      <c r="C58" s="179" t="s">
        <v>7</v>
      </c>
      <c r="D58" s="180" t="s">
        <v>3620</v>
      </c>
      <c r="E58" s="179" t="str">
        <f>IF(ISNA(VLOOKUP(N58,'[4]FileGSGD_2023-3-13'!$A$1:$A$65536,1,0)),"",VLOOKUP(N58,'[4]FileGSGD_2023-3-13'!$A$1:$G$65536,7,0))</f>
        <v/>
      </c>
      <c r="F58" s="179" t="str">
        <f>IF(ISNA(VLOOKUP(O58,'[4]FileGSGD_2023-3-13'!$A$1:$A$65536,1,0)),"",VLOOKUP(O58,'[4]FileGSGD_2023-3-13'!$A$1:$G$65536,7,0))</f>
        <v/>
      </c>
      <c r="G58" s="179" t="str">
        <f>IF(ISNA(VLOOKUP(P58,'[4]FileGSGD_2023-3-13'!$A$1:$A$65536,1,0)),"",VLOOKUP(P58,'[4]FileGSGD_2023-3-13'!$A$1:$G$65536,7,0))</f>
        <v/>
      </c>
      <c r="H58" s="179" t="str">
        <f>IF(ISNA(VLOOKUP(Q58,'[4]FileGSGD_2023-3-13'!$A$1:$A$65536,1,0)),"",VLOOKUP(Q58,'[4]FileGSGD_2023-3-13'!$A$1:$G$65536,7,0))</f>
        <v/>
      </c>
      <c r="I58" s="179" t="str">
        <f>IF(ISNA(VLOOKUP(R58,'[4]FileGSGD_2023-3-13'!$A$1:$A$65536,1,0)),"",VLOOKUP(R58,'[4]FileGSGD_2023-3-13'!$A$1:$G$65536,7,0))</f>
        <v/>
      </c>
      <c r="J58" s="179" t="str">
        <f>IF(ISNA(VLOOKUP(S58,'[4]FileGSGD_2023-3-13'!$A$1:$A$65536,1,0)),"",VLOOKUP(S58,'[4]FileGSGD_2023-3-13'!$A$1:$G$65536,7,0))</f>
        <v/>
      </c>
      <c r="K58" s="179" t="str">
        <f>IF(ISNA(VLOOKUP(T58,'[4]FileGSGD_2023-3-13'!$A$1:$A$65536,1,0)),"",VLOOKUP(T58,'[4]FileGSGD_2023-3-13'!$A$1:$G$65536,7,0))</f>
        <v/>
      </c>
      <c r="L58" s="48"/>
      <c r="M58" s="179">
        <v>1</v>
      </c>
      <c r="N58" s="179" t="str">
        <f t="shared" si="3"/>
        <v>202-C2-2-Sáng</v>
      </c>
      <c r="O58" s="179" t="str">
        <f t="shared" si="3"/>
        <v>202-C2-3-Sáng</v>
      </c>
      <c r="P58" s="179" t="str">
        <f t="shared" si="3"/>
        <v>202-C2-4-Sáng</v>
      </c>
      <c r="Q58" s="179" t="str">
        <f t="shared" si="3"/>
        <v>202-C2-5-Sáng</v>
      </c>
      <c r="R58" s="179" t="str">
        <f t="shared" si="3"/>
        <v>202-C2-6-Sáng</v>
      </c>
      <c r="S58" s="179" t="str">
        <f t="shared" si="3"/>
        <v>202-C2-7-Sáng</v>
      </c>
      <c r="T58" s="179" t="str">
        <f t="shared" si="3"/>
        <v>202-C2-1-Sáng</v>
      </c>
      <c r="U58" s="182">
        <v>75</v>
      </c>
      <c r="V58" s="183" t="s">
        <v>3897</v>
      </c>
      <c r="W58" s="33"/>
    </row>
    <row r="59" spans="1:23" ht="31.5" customHeight="1">
      <c r="A59" s="184" t="s">
        <v>1067</v>
      </c>
      <c r="B59" s="184" t="s">
        <v>3899</v>
      </c>
      <c r="C59" s="184" t="s">
        <v>7</v>
      </c>
      <c r="D59" s="185" t="s">
        <v>3621</v>
      </c>
      <c r="E59" s="184" t="str">
        <f>IF(ISNA(VLOOKUP(N59,'[4]FileGSGD_2023-3-13'!$A$1:$A$65536,1,0)),"",VLOOKUP(N59,'[4]FileGSGD_2023-3-13'!$A$1:$G$65536,7,0))</f>
        <v/>
      </c>
      <c r="F59" s="184" t="str">
        <f>IF(ISNA(VLOOKUP(O59,'[4]FileGSGD_2023-3-13'!$A$1:$A$65536,1,0)),"",VLOOKUP(O59,'[4]FileGSGD_2023-3-13'!$A$1:$G$65536,7,0))</f>
        <v/>
      </c>
      <c r="G59" s="184" t="str">
        <f>IF(ISNA(VLOOKUP(P59,'[4]FileGSGD_2023-3-13'!$A$1:$A$65536,1,0)),"",VLOOKUP(P59,'[4]FileGSGD_2023-3-13'!$A$1:$G$65536,7,0))</f>
        <v/>
      </c>
      <c r="H59" s="184" t="str">
        <f>IF(ISNA(VLOOKUP(Q59,'[4]FileGSGD_2023-3-13'!$A$1:$A$65536,1,0)),"",VLOOKUP(Q59,'[4]FileGSGD_2023-3-13'!$A$1:$G$65536,7,0))</f>
        <v/>
      </c>
      <c r="I59" s="184" t="str">
        <f>IF(ISNA(VLOOKUP(R59,'[4]FileGSGD_2023-3-13'!$A$1:$A$65536,1,0)),"",VLOOKUP(R59,'[4]FileGSGD_2023-3-13'!$A$1:$G$65536,7,0))</f>
        <v/>
      </c>
      <c r="J59" s="184" t="str">
        <f>IF(ISNA(VLOOKUP(S59,'[4]FileGSGD_2023-3-13'!$A$1:$A$65536,1,0)),"",VLOOKUP(S59,'[4]FileGSGD_2023-3-13'!$A$1:$G$65536,7,0))</f>
        <v/>
      </c>
      <c r="K59" s="184" t="str">
        <f>IF(ISNA(VLOOKUP(T59,'[4]FileGSGD_2023-3-13'!$A$1:$A$65536,1,0)),"",VLOOKUP(T59,'[4]FileGSGD_2023-3-13'!$A$1:$G$65536,7,0))</f>
        <v/>
      </c>
      <c r="L59" s="48"/>
      <c r="M59" s="184">
        <v>2</v>
      </c>
      <c r="N59" s="184" t="str">
        <f t="shared" si="3"/>
        <v>202-C2-2-Chiều</v>
      </c>
      <c r="O59" s="184" t="str">
        <f t="shared" si="3"/>
        <v>202-C2-3-Chiều</v>
      </c>
      <c r="P59" s="184" t="str">
        <f t="shared" si="3"/>
        <v>202-C2-4-Chiều</v>
      </c>
      <c r="Q59" s="184" t="str">
        <f t="shared" si="3"/>
        <v>202-C2-5-Chiều</v>
      </c>
      <c r="R59" s="184" t="str">
        <f t="shared" si="3"/>
        <v>202-C2-6-Chiều</v>
      </c>
      <c r="S59" s="184" t="str">
        <f t="shared" si="3"/>
        <v>202-C2-7-Chiều</v>
      </c>
      <c r="T59" s="184" t="str">
        <f t="shared" si="3"/>
        <v>202-C2-1-Chiều</v>
      </c>
      <c r="U59" s="182">
        <v>75</v>
      </c>
      <c r="V59" s="183" t="s">
        <v>3897</v>
      </c>
      <c r="W59" s="33"/>
    </row>
    <row r="60" spans="1:23" ht="28.5" customHeight="1">
      <c r="A60" s="186" t="s">
        <v>1067</v>
      </c>
      <c r="B60" s="186" t="s">
        <v>3899</v>
      </c>
      <c r="C60" s="186" t="s">
        <v>7</v>
      </c>
      <c r="D60" s="187" t="s">
        <v>3898</v>
      </c>
      <c r="E60" s="186" t="str">
        <f>IF(ISNA(VLOOKUP(N60,'[4]FileGSGD_2023-3-13'!$A$1:$A$65536,1,0)),"",VLOOKUP(N60,'[4]FileGSGD_2023-3-13'!$A$1:$G$65536,7,0))</f>
        <v/>
      </c>
      <c r="F60" s="186" t="str">
        <f>IF(ISNA(VLOOKUP(O60,'[4]FileGSGD_2023-3-13'!$A$1:$A$65536,1,0)),"",VLOOKUP(O60,'[4]FileGSGD_2023-3-13'!$A$1:$G$65536,7,0))</f>
        <v/>
      </c>
      <c r="G60" s="186" t="str">
        <f>IF(ISNA(VLOOKUP(P60,'[4]FileGSGD_2023-3-13'!$A$1:$A$65536,1,0)),"",VLOOKUP(P60,'[4]FileGSGD_2023-3-13'!$A$1:$G$65536,7,0))</f>
        <v/>
      </c>
      <c r="H60" s="186" t="str">
        <f>IF(ISNA(VLOOKUP(Q60,'[4]FileGSGD_2023-3-13'!$A$1:$A$65536,1,0)),"",VLOOKUP(Q60,'[4]FileGSGD_2023-3-13'!$A$1:$G$65536,7,0))</f>
        <v/>
      </c>
      <c r="I60" s="186" t="str">
        <f>IF(ISNA(VLOOKUP(R60,'[4]FileGSGD_2023-3-13'!$A$1:$A$65536,1,0)),"",VLOOKUP(R60,'[4]FileGSGD_2023-3-13'!$A$1:$G$65536,7,0))</f>
        <v/>
      </c>
      <c r="J60" s="186" t="str">
        <f>IF(ISNA(VLOOKUP(S60,'[4]FileGSGD_2023-3-13'!$A$1:$A$65536,1,0)),"",VLOOKUP(S60,'[4]FileGSGD_2023-3-13'!$A$1:$G$65536,7,0))</f>
        <v/>
      </c>
      <c r="K60" s="186" t="str">
        <f>IF(ISNA(VLOOKUP(T60,'[4]FileGSGD_2023-3-13'!$A$1:$A$65536,1,0)),"",VLOOKUP(T60,'[4]FileGSGD_2023-3-13'!$A$1:$G$65536,7,0))</f>
        <v/>
      </c>
      <c r="L60" s="48"/>
      <c r="M60" s="186">
        <v>3</v>
      </c>
      <c r="N60" s="186" t="str">
        <f t="shared" si="3"/>
        <v>202-C2-2-Tối</v>
      </c>
      <c r="O60" s="186" t="str">
        <f t="shared" si="3"/>
        <v>202-C2-3-Tối</v>
      </c>
      <c r="P60" s="186" t="str">
        <f t="shared" si="3"/>
        <v>202-C2-4-Tối</v>
      </c>
      <c r="Q60" s="186" t="str">
        <f t="shared" si="3"/>
        <v>202-C2-5-Tối</v>
      </c>
      <c r="R60" s="186" t="str">
        <f t="shared" si="3"/>
        <v>202-C2-6-Tối</v>
      </c>
      <c r="S60" s="186" t="str">
        <f t="shared" si="3"/>
        <v>202-C2-7-Tối</v>
      </c>
      <c r="T60" s="186" t="str">
        <f t="shared" si="3"/>
        <v>202-C2-1-Tối</v>
      </c>
      <c r="U60" s="182">
        <v>75</v>
      </c>
      <c r="V60" s="183" t="s">
        <v>3897</v>
      </c>
      <c r="W60" s="33"/>
    </row>
    <row r="61" spans="1:23" ht="29.25" customHeight="1">
      <c r="A61" s="179" t="s">
        <v>1070</v>
      </c>
      <c r="B61" s="179" t="s">
        <v>3899</v>
      </c>
      <c r="C61" s="179" t="s">
        <v>7</v>
      </c>
      <c r="D61" s="180" t="s">
        <v>3620</v>
      </c>
      <c r="E61" s="179" t="str">
        <f>IF(ISNA(VLOOKUP(N61,'[4]FileGSGD_2023-3-13'!$A$1:$A$65536,1,0)),"",VLOOKUP(N61,'[4]FileGSGD_2023-3-13'!$A$1:$G$65536,7,0))</f>
        <v/>
      </c>
      <c r="F61" s="179" t="str">
        <f>IF(ISNA(VLOOKUP(O61,'[4]FileGSGD_2023-3-13'!$A$1:$A$65536,1,0)),"",VLOOKUP(O61,'[4]FileGSGD_2023-3-13'!$A$1:$G$65536,7,0))</f>
        <v/>
      </c>
      <c r="G61" s="179" t="str">
        <f>IF(ISNA(VLOOKUP(P61,'[4]FileGSGD_2023-3-13'!$A$1:$A$65536,1,0)),"",VLOOKUP(P61,'[4]FileGSGD_2023-3-13'!$A$1:$G$65536,7,0))</f>
        <v/>
      </c>
      <c r="H61" s="179" t="str">
        <f>IF(ISNA(VLOOKUP(Q61,'[4]FileGSGD_2023-3-13'!$A$1:$A$65536,1,0)),"",VLOOKUP(Q61,'[4]FileGSGD_2023-3-13'!$A$1:$G$65536,7,0))</f>
        <v/>
      </c>
      <c r="I61" s="179" t="str">
        <f>IF(ISNA(VLOOKUP(R61,'[4]FileGSGD_2023-3-13'!$A$1:$A$65536,1,0)),"",VLOOKUP(R61,'[4]FileGSGD_2023-3-13'!$A$1:$G$65536,7,0))</f>
        <v/>
      </c>
      <c r="J61" s="179" t="str">
        <f>IF(ISNA(VLOOKUP(S61,'[4]FileGSGD_2023-3-13'!$A$1:$A$65536,1,0)),"",VLOOKUP(S61,'[4]FileGSGD_2023-3-13'!$A$1:$G$65536,7,0))</f>
        <v/>
      </c>
      <c r="K61" s="179" t="str">
        <f>IF(ISNA(VLOOKUP(T61,'[4]FileGSGD_2023-3-13'!$A$1:$A$65536,1,0)),"",VLOOKUP(T61,'[4]FileGSGD_2023-3-13'!$A$1:$G$65536,7,0))</f>
        <v/>
      </c>
      <c r="L61" s="48"/>
      <c r="M61" s="179">
        <v>1</v>
      </c>
      <c r="N61" s="179" t="str">
        <f t="shared" si="3"/>
        <v>203-C2-2-Sáng</v>
      </c>
      <c r="O61" s="179" t="str">
        <f t="shared" si="3"/>
        <v>203-C2-3-Sáng</v>
      </c>
      <c r="P61" s="179" t="str">
        <f t="shared" si="3"/>
        <v>203-C2-4-Sáng</v>
      </c>
      <c r="Q61" s="179" t="str">
        <f t="shared" si="3"/>
        <v>203-C2-5-Sáng</v>
      </c>
      <c r="R61" s="179" t="str">
        <f t="shared" si="3"/>
        <v>203-C2-6-Sáng</v>
      </c>
      <c r="S61" s="179" t="str">
        <f t="shared" si="3"/>
        <v>203-C2-7-Sáng</v>
      </c>
      <c r="T61" s="179" t="str">
        <f t="shared" si="3"/>
        <v>203-C2-1-Sáng</v>
      </c>
      <c r="U61" s="182">
        <v>76</v>
      </c>
      <c r="V61" s="183" t="s">
        <v>3897</v>
      </c>
      <c r="W61" s="33"/>
    </row>
    <row r="62" spans="1:23" ht="32.25" customHeight="1">
      <c r="A62" s="184" t="s">
        <v>1070</v>
      </c>
      <c r="B62" s="184" t="s">
        <v>3899</v>
      </c>
      <c r="C62" s="184" t="s">
        <v>7</v>
      </c>
      <c r="D62" s="185" t="s">
        <v>3621</v>
      </c>
      <c r="E62" s="184" t="str">
        <f>IF(ISNA(VLOOKUP(N62,'[4]FileGSGD_2023-3-13'!$A$1:$A$65536,1,0)),"",VLOOKUP(N62,'[4]FileGSGD_2023-3-13'!$A$1:$G$65536,7,0))</f>
        <v/>
      </c>
      <c r="F62" s="184" t="str">
        <f>IF(ISNA(VLOOKUP(O62,'[4]FileGSGD_2023-3-13'!$A$1:$A$65536,1,0)),"",VLOOKUP(O62,'[4]FileGSGD_2023-3-13'!$A$1:$G$65536,7,0))</f>
        <v/>
      </c>
      <c r="G62" s="184" t="str">
        <f>IF(ISNA(VLOOKUP(P62,'[4]FileGSGD_2023-3-13'!$A$1:$A$65536,1,0)),"",VLOOKUP(P62,'[4]FileGSGD_2023-3-13'!$A$1:$G$65536,7,0))</f>
        <v/>
      </c>
      <c r="H62" s="184" t="str">
        <f>IF(ISNA(VLOOKUP(Q62,'[4]FileGSGD_2023-3-13'!$A$1:$A$65536,1,0)),"",VLOOKUP(Q62,'[4]FileGSGD_2023-3-13'!$A$1:$G$65536,7,0))</f>
        <v/>
      </c>
      <c r="I62" s="184" t="str">
        <f>IF(ISNA(VLOOKUP(R62,'[4]FileGSGD_2023-3-13'!$A$1:$A$65536,1,0)),"",VLOOKUP(R62,'[4]FileGSGD_2023-3-13'!$A$1:$G$65536,7,0))</f>
        <v/>
      </c>
      <c r="J62" s="184" t="str">
        <f>IF(ISNA(VLOOKUP(S62,'[4]FileGSGD_2023-3-13'!$A$1:$A$65536,1,0)),"",VLOOKUP(S62,'[4]FileGSGD_2023-3-13'!$A$1:$G$65536,7,0))</f>
        <v/>
      </c>
      <c r="K62" s="184" t="str">
        <f>IF(ISNA(VLOOKUP(T62,'[4]FileGSGD_2023-3-13'!$A$1:$A$65536,1,0)),"",VLOOKUP(T62,'[4]FileGSGD_2023-3-13'!$A$1:$G$65536,7,0))</f>
        <v/>
      </c>
      <c r="L62" s="48"/>
      <c r="M62" s="184">
        <v>2</v>
      </c>
      <c r="N62" s="184" t="str">
        <f t="shared" si="3"/>
        <v>203-C2-2-Chiều</v>
      </c>
      <c r="O62" s="184" t="str">
        <f t="shared" si="3"/>
        <v>203-C2-3-Chiều</v>
      </c>
      <c r="P62" s="184" t="str">
        <f t="shared" si="3"/>
        <v>203-C2-4-Chiều</v>
      </c>
      <c r="Q62" s="184" t="str">
        <f t="shared" si="3"/>
        <v>203-C2-5-Chiều</v>
      </c>
      <c r="R62" s="184" t="str">
        <f t="shared" si="3"/>
        <v>203-C2-6-Chiều</v>
      </c>
      <c r="S62" s="184" t="str">
        <f t="shared" si="3"/>
        <v>203-C2-7-Chiều</v>
      </c>
      <c r="T62" s="184" t="str">
        <f t="shared" si="3"/>
        <v>203-C2-1-Chiều</v>
      </c>
      <c r="U62" s="182">
        <v>76</v>
      </c>
      <c r="V62" s="183" t="s">
        <v>3897</v>
      </c>
      <c r="W62" s="33"/>
    </row>
    <row r="63" spans="1:23" ht="30" customHeight="1">
      <c r="A63" s="186" t="s">
        <v>1070</v>
      </c>
      <c r="B63" s="186" t="s">
        <v>3899</v>
      </c>
      <c r="C63" s="186" t="s">
        <v>7</v>
      </c>
      <c r="D63" s="187" t="s">
        <v>3898</v>
      </c>
      <c r="E63" s="186" t="str">
        <f>IF(ISNA(VLOOKUP(N63,'[4]FileGSGD_2023-3-13'!$A$1:$A$65536,1,0)),"",VLOOKUP(N63,'[4]FileGSGD_2023-3-13'!$A$1:$G$65536,7,0))</f>
        <v/>
      </c>
      <c r="F63" s="186" t="str">
        <f>IF(ISNA(VLOOKUP(O63,'[4]FileGSGD_2023-3-13'!$A$1:$A$65536,1,0)),"",VLOOKUP(O63,'[4]FileGSGD_2023-3-13'!$A$1:$G$65536,7,0))</f>
        <v/>
      </c>
      <c r="G63" s="186" t="str">
        <f>IF(ISNA(VLOOKUP(P63,'[4]FileGSGD_2023-3-13'!$A$1:$A$65536,1,0)),"",VLOOKUP(P63,'[4]FileGSGD_2023-3-13'!$A$1:$G$65536,7,0))</f>
        <v/>
      </c>
      <c r="H63" s="186" t="str">
        <f>IF(ISNA(VLOOKUP(Q63,'[4]FileGSGD_2023-3-13'!$A$1:$A$65536,1,0)),"",VLOOKUP(Q63,'[4]FileGSGD_2023-3-13'!$A$1:$G$65536,7,0))</f>
        <v/>
      </c>
      <c r="I63" s="186" t="str">
        <f>IF(ISNA(VLOOKUP(R63,'[4]FileGSGD_2023-3-13'!$A$1:$A$65536,1,0)),"",VLOOKUP(R63,'[4]FileGSGD_2023-3-13'!$A$1:$G$65536,7,0))</f>
        <v/>
      </c>
      <c r="J63" s="186" t="str">
        <f>IF(ISNA(VLOOKUP(S63,'[4]FileGSGD_2023-3-13'!$A$1:$A$65536,1,0)),"",VLOOKUP(S63,'[4]FileGSGD_2023-3-13'!$A$1:$G$65536,7,0))</f>
        <v/>
      </c>
      <c r="K63" s="186" t="str">
        <f>IF(ISNA(VLOOKUP(T63,'[4]FileGSGD_2023-3-13'!$A$1:$A$65536,1,0)),"",VLOOKUP(T63,'[4]FileGSGD_2023-3-13'!$A$1:$G$65536,7,0))</f>
        <v/>
      </c>
      <c r="L63" s="48"/>
      <c r="M63" s="186">
        <v>3</v>
      </c>
      <c r="N63" s="186" t="str">
        <f t="shared" si="3"/>
        <v>203-C2-2-Tối</v>
      </c>
      <c r="O63" s="186" t="str">
        <f t="shared" si="3"/>
        <v>203-C2-3-Tối</v>
      </c>
      <c r="P63" s="186" t="str">
        <f t="shared" si="3"/>
        <v>203-C2-4-Tối</v>
      </c>
      <c r="Q63" s="186" t="str">
        <f t="shared" si="3"/>
        <v>203-C2-5-Tối</v>
      </c>
      <c r="R63" s="186" t="str">
        <f t="shared" si="3"/>
        <v>203-C2-6-Tối</v>
      </c>
      <c r="S63" s="186" t="str">
        <f t="shared" si="3"/>
        <v>203-C2-7-Tối</v>
      </c>
      <c r="T63" s="186" t="str">
        <f t="shared" si="3"/>
        <v>203-C2-1-Tối</v>
      </c>
      <c r="U63" s="182">
        <v>76</v>
      </c>
      <c r="V63" s="183" t="s">
        <v>3897</v>
      </c>
      <c r="W63" s="33"/>
    </row>
    <row r="64" spans="1:23" ht="28.5" customHeight="1">
      <c r="A64" s="179" t="s">
        <v>3417</v>
      </c>
      <c r="B64" s="179" t="s">
        <v>3899</v>
      </c>
      <c r="C64" s="179" t="s">
        <v>7</v>
      </c>
      <c r="D64" s="180" t="s">
        <v>3620</v>
      </c>
      <c r="E64" s="179" t="str">
        <f>IF(ISNA(VLOOKUP(N64,'[4]FileGSGD_2023-3-13'!$A$1:$A$65536,1,0)),"",VLOOKUP(N64,'[4]FileGSGD_2023-3-13'!$A$1:$G$65536,7,0))</f>
        <v/>
      </c>
      <c r="F64" s="179" t="str">
        <f>IF(ISNA(VLOOKUP(O64,'[4]FileGSGD_2023-3-13'!$A$1:$A$65536,1,0)),"",VLOOKUP(O64,'[4]FileGSGD_2023-3-13'!$A$1:$G$65536,7,0))</f>
        <v/>
      </c>
      <c r="G64" s="179" t="str">
        <f>IF(ISNA(VLOOKUP(P64,'[4]FileGSGD_2023-3-13'!$A$1:$A$65536,1,0)),"",VLOOKUP(P64,'[4]FileGSGD_2023-3-13'!$A$1:$G$65536,7,0))</f>
        <v/>
      </c>
      <c r="H64" s="179" t="str">
        <f>IF(ISNA(VLOOKUP(Q64,'[4]FileGSGD_2023-3-13'!$A$1:$A$65536,1,0)),"",VLOOKUP(Q64,'[4]FileGSGD_2023-3-13'!$A$1:$G$65536,7,0))</f>
        <v/>
      </c>
      <c r="I64" s="179" t="str">
        <f>IF(ISNA(VLOOKUP(R64,'[4]FileGSGD_2023-3-13'!$A$1:$A$65536,1,0)),"",VLOOKUP(R64,'[4]FileGSGD_2023-3-13'!$A$1:$G$65536,7,0))</f>
        <v/>
      </c>
      <c r="J64" s="179" t="str">
        <f>IF(ISNA(VLOOKUP(S64,'[4]FileGSGD_2023-3-13'!$A$1:$A$65536,1,0)),"",VLOOKUP(S64,'[4]FileGSGD_2023-3-13'!$A$1:$G$65536,7,0))</f>
        <v/>
      </c>
      <c r="K64" s="179" t="str">
        <f>IF(ISNA(VLOOKUP(T64,'[4]FileGSGD_2023-3-13'!$A$1:$A$65536,1,0)),"",VLOOKUP(T64,'[4]FileGSGD_2023-3-13'!$A$1:$G$65536,7,0))</f>
        <v/>
      </c>
      <c r="L64" s="48"/>
      <c r="M64" s="179">
        <v>1</v>
      </c>
      <c r="N64" s="179" t="str">
        <f t="shared" si="3"/>
        <v>301-C2-2-Sáng</v>
      </c>
      <c r="O64" s="179" t="str">
        <f t="shared" si="3"/>
        <v>301-C2-3-Sáng</v>
      </c>
      <c r="P64" s="179" t="str">
        <f t="shared" si="3"/>
        <v>301-C2-4-Sáng</v>
      </c>
      <c r="Q64" s="179" t="str">
        <f t="shared" si="3"/>
        <v>301-C2-5-Sáng</v>
      </c>
      <c r="R64" s="179" t="str">
        <f t="shared" si="3"/>
        <v>301-C2-6-Sáng</v>
      </c>
      <c r="S64" s="179" t="str">
        <f t="shared" si="3"/>
        <v>301-C2-7-Sáng</v>
      </c>
      <c r="T64" s="179" t="str">
        <f t="shared" si="3"/>
        <v>301-C2-1-Sáng</v>
      </c>
      <c r="U64" s="182">
        <v>83</v>
      </c>
      <c r="V64" s="183" t="s">
        <v>3897</v>
      </c>
      <c r="W64" s="33"/>
    </row>
    <row r="65" spans="1:23" ht="29.25" customHeight="1">
      <c r="A65" s="184" t="s">
        <v>3417</v>
      </c>
      <c r="B65" s="184" t="s">
        <v>3899</v>
      </c>
      <c r="C65" s="184" t="s">
        <v>7</v>
      </c>
      <c r="D65" s="185" t="s">
        <v>3621</v>
      </c>
      <c r="E65" s="184" t="str">
        <f>IF(ISNA(VLOOKUP(N65,'[4]FileGSGD_2023-3-13'!$A$1:$A$65536,1,0)),"",VLOOKUP(N65,'[4]FileGSGD_2023-3-13'!$A$1:$G$65536,7,0))</f>
        <v/>
      </c>
      <c r="F65" s="184" t="str">
        <f>IF(ISNA(VLOOKUP(O65,'[4]FileGSGD_2023-3-13'!$A$1:$A$65536,1,0)),"",VLOOKUP(O65,'[4]FileGSGD_2023-3-13'!$A$1:$G$65536,7,0))</f>
        <v/>
      </c>
      <c r="G65" s="184" t="str">
        <f>IF(ISNA(VLOOKUP(P65,'[4]FileGSGD_2023-3-13'!$A$1:$A$65536,1,0)),"",VLOOKUP(P65,'[4]FileGSGD_2023-3-13'!$A$1:$G$65536,7,0))</f>
        <v/>
      </c>
      <c r="H65" s="184" t="str">
        <f>IF(ISNA(VLOOKUP(Q65,'[4]FileGSGD_2023-3-13'!$A$1:$A$65536,1,0)),"",VLOOKUP(Q65,'[4]FileGSGD_2023-3-13'!$A$1:$G$65536,7,0))</f>
        <v/>
      </c>
      <c r="I65" s="184" t="str">
        <f>IF(ISNA(VLOOKUP(R65,'[4]FileGSGD_2023-3-13'!$A$1:$A$65536,1,0)),"",VLOOKUP(R65,'[4]FileGSGD_2023-3-13'!$A$1:$G$65536,7,0))</f>
        <v/>
      </c>
      <c r="J65" s="184" t="str">
        <f>IF(ISNA(VLOOKUP(S65,'[4]FileGSGD_2023-3-13'!$A$1:$A$65536,1,0)),"",VLOOKUP(S65,'[4]FileGSGD_2023-3-13'!$A$1:$G$65536,7,0))</f>
        <v/>
      </c>
      <c r="K65" s="184" t="str">
        <f>IF(ISNA(VLOOKUP(T65,'[4]FileGSGD_2023-3-13'!$A$1:$A$65536,1,0)),"",VLOOKUP(T65,'[4]FileGSGD_2023-3-13'!$A$1:$G$65536,7,0))</f>
        <v/>
      </c>
      <c r="L65" s="48"/>
      <c r="M65" s="184">
        <v>2</v>
      </c>
      <c r="N65" s="184" t="str">
        <f t="shared" si="3"/>
        <v>301-C2-2-Chiều</v>
      </c>
      <c r="O65" s="184" t="str">
        <f t="shared" si="3"/>
        <v>301-C2-3-Chiều</v>
      </c>
      <c r="P65" s="184" t="str">
        <f t="shared" si="3"/>
        <v>301-C2-4-Chiều</v>
      </c>
      <c r="Q65" s="184" t="str">
        <f t="shared" si="3"/>
        <v>301-C2-5-Chiều</v>
      </c>
      <c r="R65" s="184" t="str">
        <f t="shared" si="3"/>
        <v>301-C2-6-Chiều</v>
      </c>
      <c r="S65" s="184" t="str">
        <f t="shared" si="3"/>
        <v>301-C2-7-Chiều</v>
      </c>
      <c r="T65" s="184" t="str">
        <f t="shared" si="3"/>
        <v>301-C2-1-Chiều</v>
      </c>
      <c r="U65" s="182">
        <v>83</v>
      </c>
      <c r="V65" s="183" t="s">
        <v>3897</v>
      </c>
      <c r="W65" s="33"/>
    </row>
    <row r="66" spans="1:23" ht="30" customHeight="1">
      <c r="A66" s="186" t="s">
        <v>3417</v>
      </c>
      <c r="B66" s="186" t="s">
        <v>3899</v>
      </c>
      <c r="C66" s="186" t="s">
        <v>7</v>
      </c>
      <c r="D66" s="187" t="s">
        <v>3898</v>
      </c>
      <c r="E66" s="186" t="str">
        <f>IF(ISNA(VLOOKUP(N66,'[4]FileGSGD_2023-3-13'!$A$1:$A$65536,1,0)),"",VLOOKUP(N66,'[4]FileGSGD_2023-3-13'!$A$1:$G$65536,7,0))</f>
        <v/>
      </c>
      <c r="F66" s="186" t="str">
        <f>IF(ISNA(VLOOKUP(O66,'[4]FileGSGD_2023-3-13'!$A$1:$A$65536,1,0)),"",VLOOKUP(O66,'[4]FileGSGD_2023-3-13'!$A$1:$G$65536,7,0))</f>
        <v/>
      </c>
      <c r="G66" s="186" t="str">
        <f>IF(ISNA(VLOOKUP(P66,'[4]FileGSGD_2023-3-13'!$A$1:$A$65536,1,0)),"",VLOOKUP(P66,'[4]FileGSGD_2023-3-13'!$A$1:$G$65536,7,0))</f>
        <v/>
      </c>
      <c r="H66" s="186" t="str">
        <f>IF(ISNA(VLOOKUP(Q66,'[4]FileGSGD_2023-3-13'!$A$1:$A$65536,1,0)),"",VLOOKUP(Q66,'[4]FileGSGD_2023-3-13'!$A$1:$G$65536,7,0))</f>
        <v/>
      </c>
      <c r="I66" s="186" t="str">
        <f>IF(ISNA(VLOOKUP(R66,'[4]FileGSGD_2023-3-13'!$A$1:$A$65536,1,0)),"",VLOOKUP(R66,'[4]FileGSGD_2023-3-13'!$A$1:$G$65536,7,0))</f>
        <v/>
      </c>
      <c r="J66" s="186" t="str">
        <f>IF(ISNA(VLOOKUP(S66,'[4]FileGSGD_2023-3-13'!$A$1:$A$65536,1,0)),"",VLOOKUP(S66,'[4]FileGSGD_2023-3-13'!$A$1:$G$65536,7,0))</f>
        <v/>
      </c>
      <c r="K66" s="186" t="str">
        <f>IF(ISNA(VLOOKUP(T66,'[4]FileGSGD_2023-3-13'!$A$1:$A$65536,1,0)),"",VLOOKUP(T66,'[4]FileGSGD_2023-3-13'!$A$1:$G$65536,7,0))</f>
        <v/>
      </c>
      <c r="L66" s="48"/>
      <c r="M66" s="186">
        <v>3</v>
      </c>
      <c r="N66" s="186" t="str">
        <f t="shared" si="3"/>
        <v>301-C2-2-Tối</v>
      </c>
      <c r="O66" s="186" t="str">
        <f t="shared" si="3"/>
        <v>301-C2-3-Tối</v>
      </c>
      <c r="P66" s="186" t="str">
        <f t="shared" si="3"/>
        <v>301-C2-4-Tối</v>
      </c>
      <c r="Q66" s="186" t="str">
        <f t="shared" si="3"/>
        <v>301-C2-5-Tối</v>
      </c>
      <c r="R66" s="186" t="str">
        <f t="shared" si="3"/>
        <v>301-C2-6-Tối</v>
      </c>
      <c r="S66" s="186" t="str">
        <f t="shared" si="3"/>
        <v>301-C2-7-Tối</v>
      </c>
      <c r="T66" s="186" t="str">
        <f t="shared" si="3"/>
        <v>301-C2-1-Tối</v>
      </c>
      <c r="U66" s="182">
        <v>83</v>
      </c>
      <c r="V66" s="183" t="s">
        <v>3897</v>
      </c>
      <c r="W66" s="33"/>
    </row>
    <row r="67" spans="1:23" ht="28.5" customHeight="1">
      <c r="A67" s="179" t="s">
        <v>3420</v>
      </c>
      <c r="B67" s="179" t="s">
        <v>3899</v>
      </c>
      <c r="C67" s="179" t="s">
        <v>7</v>
      </c>
      <c r="D67" s="180" t="s">
        <v>3620</v>
      </c>
      <c r="E67" s="179" t="str">
        <f>IF(ISNA(VLOOKUP(N67,'[4]FileGSGD_2023-3-13'!$A$1:$A$65536,1,0)),"",VLOOKUP(N67,'[4]FileGSGD_2023-3-13'!$A$1:$G$65536,7,0))</f>
        <v/>
      </c>
      <c r="F67" s="179" t="str">
        <f>IF(ISNA(VLOOKUP(O67,'[4]FileGSGD_2023-3-13'!$A$1:$A$65536,1,0)),"",VLOOKUP(O67,'[4]FileGSGD_2023-3-13'!$A$1:$G$65536,7,0))</f>
        <v/>
      </c>
      <c r="G67" s="179" t="str">
        <f>IF(ISNA(VLOOKUP(P67,'[4]FileGSGD_2023-3-13'!$A$1:$A$65536,1,0)),"",VLOOKUP(P67,'[4]FileGSGD_2023-3-13'!$A$1:$G$65536,7,0))</f>
        <v/>
      </c>
      <c r="H67" s="179" t="str">
        <f>IF(ISNA(VLOOKUP(Q67,'[4]FileGSGD_2023-3-13'!$A$1:$A$65536,1,0)),"",VLOOKUP(Q67,'[4]FileGSGD_2023-3-13'!$A$1:$G$65536,7,0))</f>
        <v/>
      </c>
      <c r="I67" s="179" t="str">
        <f>IF(ISNA(VLOOKUP(R67,'[4]FileGSGD_2023-3-13'!$A$1:$A$65536,1,0)),"",VLOOKUP(R67,'[4]FileGSGD_2023-3-13'!$A$1:$G$65536,7,0))</f>
        <v/>
      </c>
      <c r="J67" s="179" t="str">
        <f>IF(ISNA(VLOOKUP(S67,'[4]FileGSGD_2023-3-13'!$A$1:$A$65536,1,0)),"",VLOOKUP(S67,'[4]FileGSGD_2023-3-13'!$A$1:$G$65536,7,0))</f>
        <v/>
      </c>
      <c r="K67" s="179" t="str">
        <f>IF(ISNA(VLOOKUP(T67,'[4]FileGSGD_2023-3-13'!$A$1:$A$65536,1,0)),"",VLOOKUP(T67,'[4]FileGSGD_2023-3-13'!$A$1:$G$65536,7,0))</f>
        <v/>
      </c>
      <c r="L67" s="48"/>
      <c r="M67" s="179">
        <v>1</v>
      </c>
      <c r="N67" s="179" t="str">
        <f t="shared" si="3"/>
        <v>302-C2-2-Sáng</v>
      </c>
      <c r="O67" s="179" t="str">
        <f t="shared" si="3"/>
        <v>302-C2-3-Sáng</v>
      </c>
      <c r="P67" s="179" t="str">
        <f t="shared" si="3"/>
        <v>302-C2-4-Sáng</v>
      </c>
      <c r="Q67" s="179" t="str">
        <f t="shared" si="3"/>
        <v>302-C2-5-Sáng</v>
      </c>
      <c r="R67" s="179" t="str">
        <f t="shared" si="3"/>
        <v>302-C2-6-Sáng</v>
      </c>
      <c r="S67" s="179" t="str">
        <f t="shared" si="3"/>
        <v>302-C2-7-Sáng</v>
      </c>
      <c r="T67" s="179" t="str">
        <f t="shared" si="3"/>
        <v>302-C2-1-Sáng</v>
      </c>
      <c r="U67" s="182">
        <v>70</v>
      </c>
      <c r="V67" s="183" t="s">
        <v>3897</v>
      </c>
      <c r="W67" s="33"/>
    </row>
    <row r="68" spans="1:23" ht="28.5" customHeight="1">
      <c r="A68" s="184" t="s">
        <v>3420</v>
      </c>
      <c r="B68" s="184" t="s">
        <v>3899</v>
      </c>
      <c r="C68" s="184" t="s">
        <v>7</v>
      </c>
      <c r="D68" s="185" t="s">
        <v>3621</v>
      </c>
      <c r="E68" s="184" t="str">
        <f>IF(ISNA(VLOOKUP(N68,'[4]FileGSGD_2023-3-13'!$A$1:$A$65536,1,0)),"",VLOOKUP(N68,'[4]FileGSGD_2023-3-13'!$A$1:$G$65536,7,0))</f>
        <v/>
      </c>
      <c r="F68" s="184" t="str">
        <f>IF(ISNA(VLOOKUP(O68,'[4]FileGSGD_2023-3-13'!$A$1:$A$65536,1,0)),"",VLOOKUP(O68,'[4]FileGSGD_2023-3-13'!$A$1:$G$65536,7,0))</f>
        <v/>
      </c>
      <c r="G68" s="184" t="str">
        <f>IF(ISNA(VLOOKUP(P68,'[4]FileGSGD_2023-3-13'!$A$1:$A$65536,1,0)),"",VLOOKUP(P68,'[4]FileGSGD_2023-3-13'!$A$1:$G$65536,7,0))</f>
        <v/>
      </c>
      <c r="H68" s="184" t="str">
        <f>IF(ISNA(VLOOKUP(Q68,'[4]FileGSGD_2023-3-13'!$A$1:$A$65536,1,0)),"",VLOOKUP(Q68,'[4]FileGSGD_2023-3-13'!$A$1:$G$65536,7,0))</f>
        <v/>
      </c>
      <c r="I68" s="184" t="str">
        <f>IF(ISNA(VLOOKUP(R68,'[4]FileGSGD_2023-3-13'!$A$1:$A$65536,1,0)),"",VLOOKUP(R68,'[4]FileGSGD_2023-3-13'!$A$1:$G$65536,7,0))</f>
        <v/>
      </c>
      <c r="J68" s="184" t="str">
        <f>IF(ISNA(VLOOKUP(S68,'[4]FileGSGD_2023-3-13'!$A$1:$A$65536,1,0)),"",VLOOKUP(S68,'[4]FileGSGD_2023-3-13'!$A$1:$G$65536,7,0))</f>
        <v/>
      </c>
      <c r="K68" s="184" t="str">
        <f>IF(ISNA(VLOOKUP(T68,'[4]FileGSGD_2023-3-13'!$A$1:$A$65536,1,0)),"",VLOOKUP(T68,'[4]FileGSGD_2023-3-13'!$A$1:$G$65536,7,0))</f>
        <v/>
      </c>
      <c r="L68" s="48"/>
      <c r="M68" s="184">
        <v>2</v>
      </c>
      <c r="N68" s="184" t="str">
        <f t="shared" ref="N68:T83" si="4">$A68&amp;"-"&amp;$B68&amp;"-"&amp;N$3&amp;"-"&amp;$D68</f>
        <v>302-C2-2-Chiều</v>
      </c>
      <c r="O68" s="184" t="str">
        <f t="shared" si="4"/>
        <v>302-C2-3-Chiều</v>
      </c>
      <c r="P68" s="184" t="str">
        <f t="shared" si="4"/>
        <v>302-C2-4-Chiều</v>
      </c>
      <c r="Q68" s="184" t="str">
        <f t="shared" si="4"/>
        <v>302-C2-5-Chiều</v>
      </c>
      <c r="R68" s="184" t="str">
        <f t="shared" si="4"/>
        <v>302-C2-6-Chiều</v>
      </c>
      <c r="S68" s="184" t="str">
        <f t="shared" si="4"/>
        <v>302-C2-7-Chiều</v>
      </c>
      <c r="T68" s="184" t="str">
        <f t="shared" si="4"/>
        <v>302-C2-1-Chiều</v>
      </c>
      <c r="U68" s="182">
        <v>70</v>
      </c>
      <c r="V68" s="183" t="s">
        <v>3897</v>
      </c>
      <c r="W68" s="33"/>
    </row>
    <row r="69" spans="1:23" ht="31.5" customHeight="1">
      <c r="A69" s="186" t="s">
        <v>3420</v>
      </c>
      <c r="B69" s="186" t="s">
        <v>3899</v>
      </c>
      <c r="C69" s="186" t="s">
        <v>7</v>
      </c>
      <c r="D69" s="187" t="s">
        <v>3898</v>
      </c>
      <c r="E69" s="186" t="str">
        <f>IF(ISNA(VLOOKUP(N69,'[4]FileGSGD_2023-3-13'!$A$1:$A$65536,1,0)),"",VLOOKUP(N69,'[4]FileGSGD_2023-3-13'!$A$1:$G$65536,7,0))</f>
        <v/>
      </c>
      <c r="F69" s="186" t="str">
        <f>IF(ISNA(VLOOKUP(O69,'[4]FileGSGD_2023-3-13'!$A$1:$A$65536,1,0)),"",VLOOKUP(O69,'[4]FileGSGD_2023-3-13'!$A$1:$G$65536,7,0))</f>
        <v/>
      </c>
      <c r="G69" s="186" t="str">
        <f>IF(ISNA(VLOOKUP(P69,'[4]FileGSGD_2023-3-13'!$A$1:$A$65536,1,0)),"",VLOOKUP(P69,'[4]FileGSGD_2023-3-13'!$A$1:$G$65536,7,0))</f>
        <v/>
      </c>
      <c r="H69" s="186" t="str">
        <f>IF(ISNA(VLOOKUP(Q69,'[4]FileGSGD_2023-3-13'!$A$1:$A$65536,1,0)),"",VLOOKUP(Q69,'[4]FileGSGD_2023-3-13'!$A$1:$G$65536,7,0))</f>
        <v/>
      </c>
      <c r="I69" s="186" t="str">
        <f>IF(ISNA(VLOOKUP(R69,'[4]FileGSGD_2023-3-13'!$A$1:$A$65536,1,0)),"",VLOOKUP(R69,'[4]FileGSGD_2023-3-13'!$A$1:$G$65536,7,0))</f>
        <v/>
      </c>
      <c r="J69" s="186" t="str">
        <f>IF(ISNA(VLOOKUP(S69,'[4]FileGSGD_2023-3-13'!$A$1:$A$65536,1,0)),"",VLOOKUP(S69,'[4]FileGSGD_2023-3-13'!$A$1:$G$65536,7,0))</f>
        <v/>
      </c>
      <c r="K69" s="186" t="str">
        <f>IF(ISNA(VLOOKUP(T69,'[4]FileGSGD_2023-3-13'!$A$1:$A$65536,1,0)),"",VLOOKUP(T69,'[4]FileGSGD_2023-3-13'!$A$1:$G$65536,7,0))</f>
        <v/>
      </c>
      <c r="L69" s="48"/>
      <c r="M69" s="186">
        <v>3</v>
      </c>
      <c r="N69" s="186" t="str">
        <f t="shared" si="4"/>
        <v>302-C2-2-Tối</v>
      </c>
      <c r="O69" s="186" t="str">
        <f t="shared" si="4"/>
        <v>302-C2-3-Tối</v>
      </c>
      <c r="P69" s="186" t="str">
        <f t="shared" si="4"/>
        <v>302-C2-4-Tối</v>
      </c>
      <c r="Q69" s="186" t="str">
        <f t="shared" si="4"/>
        <v>302-C2-5-Tối</v>
      </c>
      <c r="R69" s="186" t="str">
        <f t="shared" si="4"/>
        <v>302-C2-6-Tối</v>
      </c>
      <c r="S69" s="186" t="str">
        <f t="shared" si="4"/>
        <v>302-C2-7-Tối</v>
      </c>
      <c r="T69" s="186" t="str">
        <f t="shared" si="4"/>
        <v>302-C2-1-Tối</v>
      </c>
      <c r="U69" s="182">
        <v>70</v>
      </c>
      <c r="V69" s="183" t="s">
        <v>3897</v>
      </c>
      <c r="W69" s="33"/>
    </row>
    <row r="70" spans="1:23" ht="33" customHeight="1">
      <c r="A70" s="179" t="s">
        <v>3423</v>
      </c>
      <c r="B70" s="179" t="s">
        <v>3899</v>
      </c>
      <c r="C70" s="179" t="s">
        <v>7</v>
      </c>
      <c r="D70" s="180" t="s">
        <v>3620</v>
      </c>
      <c r="E70" s="179" t="str">
        <f>IF(ISNA(VLOOKUP(N70,'[4]FileGSGD_2023-3-13'!$A$1:$A$65536,1,0)),"",VLOOKUP(N70,'[4]FileGSGD_2023-3-13'!$A$1:$G$65536,7,0))</f>
        <v/>
      </c>
      <c r="F70" s="179" t="str">
        <f>IF(ISNA(VLOOKUP(O70,'[4]FileGSGD_2023-3-13'!$A$1:$A$65536,1,0)),"",VLOOKUP(O70,'[4]FileGSGD_2023-3-13'!$A$1:$G$65536,7,0))</f>
        <v/>
      </c>
      <c r="G70" s="179" t="str">
        <f>IF(ISNA(VLOOKUP(P70,'[4]FileGSGD_2023-3-13'!$A$1:$A$65536,1,0)),"",VLOOKUP(P70,'[4]FileGSGD_2023-3-13'!$A$1:$G$65536,7,0))</f>
        <v/>
      </c>
      <c r="H70" s="179" t="str">
        <f>IF(ISNA(VLOOKUP(Q70,'[4]FileGSGD_2023-3-13'!$A$1:$A$65536,1,0)),"",VLOOKUP(Q70,'[4]FileGSGD_2023-3-13'!$A$1:$G$65536,7,0))</f>
        <v/>
      </c>
      <c r="I70" s="179" t="str">
        <f>IF(ISNA(VLOOKUP(R70,'[4]FileGSGD_2023-3-13'!$A$1:$A$65536,1,0)),"",VLOOKUP(R70,'[4]FileGSGD_2023-3-13'!$A$1:$G$65536,7,0))</f>
        <v/>
      </c>
      <c r="J70" s="179" t="str">
        <f>IF(ISNA(VLOOKUP(S70,'[4]FileGSGD_2023-3-13'!$A$1:$A$65536,1,0)),"",VLOOKUP(S70,'[4]FileGSGD_2023-3-13'!$A$1:$G$65536,7,0))</f>
        <v/>
      </c>
      <c r="K70" s="179" t="str">
        <f>IF(ISNA(VLOOKUP(T70,'[4]FileGSGD_2023-3-13'!$A$1:$A$65536,1,0)),"",VLOOKUP(T70,'[4]FileGSGD_2023-3-13'!$A$1:$G$65536,7,0))</f>
        <v/>
      </c>
      <c r="L70" s="48"/>
      <c r="M70" s="179">
        <v>1</v>
      </c>
      <c r="N70" s="179" t="str">
        <f t="shared" si="4"/>
        <v>303-C2-2-Sáng</v>
      </c>
      <c r="O70" s="179" t="str">
        <f t="shared" si="4"/>
        <v>303-C2-3-Sáng</v>
      </c>
      <c r="P70" s="179" t="str">
        <f t="shared" si="4"/>
        <v>303-C2-4-Sáng</v>
      </c>
      <c r="Q70" s="179" t="str">
        <f t="shared" si="4"/>
        <v>303-C2-5-Sáng</v>
      </c>
      <c r="R70" s="179" t="str">
        <f t="shared" si="4"/>
        <v>303-C2-6-Sáng</v>
      </c>
      <c r="S70" s="179" t="str">
        <f t="shared" si="4"/>
        <v>303-C2-7-Sáng</v>
      </c>
      <c r="T70" s="179" t="str">
        <f t="shared" si="4"/>
        <v>303-C2-1-Sáng</v>
      </c>
      <c r="U70" s="182">
        <v>70</v>
      </c>
      <c r="V70" s="183" t="s">
        <v>3897</v>
      </c>
      <c r="W70" s="33"/>
    </row>
    <row r="71" spans="1:23" ht="32.25" customHeight="1">
      <c r="A71" s="184" t="s">
        <v>3423</v>
      </c>
      <c r="B71" s="184" t="s">
        <v>3899</v>
      </c>
      <c r="C71" s="184" t="s">
        <v>7</v>
      </c>
      <c r="D71" s="185" t="s">
        <v>3621</v>
      </c>
      <c r="E71" s="184" t="str">
        <f>IF(ISNA(VLOOKUP(N71,'[4]FileGSGD_2023-3-13'!$A$1:$A$65536,1,0)),"",VLOOKUP(N71,'[4]FileGSGD_2023-3-13'!$A$1:$G$65536,7,0))</f>
        <v/>
      </c>
      <c r="F71" s="184" t="str">
        <f>IF(ISNA(VLOOKUP(O71,'[4]FileGSGD_2023-3-13'!$A$1:$A$65536,1,0)),"",VLOOKUP(O71,'[4]FileGSGD_2023-3-13'!$A$1:$G$65536,7,0))</f>
        <v/>
      </c>
      <c r="G71" s="184" t="str">
        <f>IF(ISNA(VLOOKUP(P71,'[4]FileGSGD_2023-3-13'!$A$1:$A$65536,1,0)),"",VLOOKUP(P71,'[4]FileGSGD_2023-3-13'!$A$1:$G$65536,7,0))</f>
        <v/>
      </c>
      <c r="H71" s="184" t="str">
        <f>IF(ISNA(VLOOKUP(Q71,'[4]FileGSGD_2023-3-13'!$A$1:$A$65536,1,0)),"",VLOOKUP(Q71,'[4]FileGSGD_2023-3-13'!$A$1:$G$65536,7,0))</f>
        <v/>
      </c>
      <c r="I71" s="184" t="str">
        <f>IF(ISNA(VLOOKUP(R71,'[4]FileGSGD_2023-3-13'!$A$1:$A$65536,1,0)),"",VLOOKUP(R71,'[4]FileGSGD_2023-3-13'!$A$1:$G$65536,7,0))</f>
        <v/>
      </c>
      <c r="J71" s="184" t="str">
        <f>IF(ISNA(VLOOKUP(S71,'[4]FileGSGD_2023-3-13'!$A$1:$A$65536,1,0)),"",VLOOKUP(S71,'[4]FileGSGD_2023-3-13'!$A$1:$G$65536,7,0))</f>
        <v/>
      </c>
      <c r="K71" s="184" t="str">
        <f>IF(ISNA(VLOOKUP(T71,'[4]FileGSGD_2023-3-13'!$A$1:$A$65536,1,0)),"",VLOOKUP(T71,'[4]FileGSGD_2023-3-13'!$A$1:$G$65536,7,0))</f>
        <v/>
      </c>
      <c r="L71" s="48"/>
      <c r="M71" s="184">
        <v>2</v>
      </c>
      <c r="N71" s="184" t="str">
        <f t="shared" si="4"/>
        <v>303-C2-2-Chiều</v>
      </c>
      <c r="O71" s="184" t="str">
        <f t="shared" si="4"/>
        <v>303-C2-3-Chiều</v>
      </c>
      <c r="P71" s="184" t="str">
        <f t="shared" si="4"/>
        <v>303-C2-4-Chiều</v>
      </c>
      <c r="Q71" s="184" t="str">
        <f t="shared" si="4"/>
        <v>303-C2-5-Chiều</v>
      </c>
      <c r="R71" s="184" t="str">
        <f t="shared" si="4"/>
        <v>303-C2-6-Chiều</v>
      </c>
      <c r="S71" s="184" t="str">
        <f t="shared" si="4"/>
        <v>303-C2-7-Chiều</v>
      </c>
      <c r="T71" s="184" t="str">
        <f t="shared" si="4"/>
        <v>303-C2-1-Chiều</v>
      </c>
      <c r="U71" s="182">
        <v>70</v>
      </c>
      <c r="V71" s="183" t="s">
        <v>3897</v>
      </c>
      <c r="W71" s="33"/>
    </row>
    <row r="72" spans="1:23" ht="26.25" customHeight="1">
      <c r="A72" s="186" t="s">
        <v>3423</v>
      </c>
      <c r="B72" s="186" t="s">
        <v>3899</v>
      </c>
      <c r="C72" s="186" t="s">
        <v>7</v>
      </c>
      <c r="D72" s="187" t="s">
        <v>3898</v>
      </c>
      <c r="E72" s="186" t="str">
        <f>IF(ISNA(VLOOKUP(N72,'[4]FileGSGD_2023-3-13'!$A$1:$A$65536,1,0)),"",VLOOKUP(N72,'[4]FileGSGD_2023-3-13'!$A$1:$G$65536,7,0))</f>
        <v/>
      </c>
      <c r="F72" s="186" t="str">
        <f>IF(ISNA(VLOOKUP(O72,'[4]FileGSGD_2023-3-13'!$A$1:$A$65536,1,0)),"",VLOOKUP(O72,'[4]FileGSGD_2023-3-13'!$A$1:$G$65536,7,0))</f>
        <v/>
      </c>
      <c r="G72" s="186" t="str">
        <f>IF(ISNA(VLOOKUP(P72,'[4]FileGSGD_2023-3-13'!$A$1:$A$65536,1,0)),"",VLOOKUP(P72,'[4]FileGSGD_2023-3-13'!$A$1:$G$65536,7,0))</f>
        <v/>
      </c>
      <c r="H72" s="186" t="str">
        <f>IF(ISNA(VLOOKUP(Q72,'[4]FileGSGD_2023-3-13'!$A$1:$A$65536,1,0)),"",VLOOKUP(Q72,'[4]FileGSGD_2023-3-13'!$A$1:$G$65536,7,0))</f>
        <v/>
      </c>
      <c r="I72" s="186" t="str">
        <f>IF(ISNA(VLOOKUP(R72,'[4]FileGSGD_2023-3-13'!$A$1:$A$65536,1,0)),"",VLOOKUP(R72,'[4]FileGSGD_2023-3-13'!$A$1:$G$65536,7,0))</f>
        <v/>
      </c>
      <c r="J72" s="186" t="str">
        <f>IF(ISNA(VLOOKUP(S72,'[4]FileGSGD_2023-3-13'!$A$1:$A$65536,1,0)),"",VLOOKUP(S72,'[4]FileGSGD_2023-3-13'!$A$1:$G$65536,7,0))</f>
        <v/>
      </c>
      <c r="K72" s="186" t="str">
        <f>IF(ISNA(VLOOKUP(T72,'[4]FileGSGD_2023-3-13'!$A$1:$A$65536,1,0)),"",VLOOKUP(T72,'[4]FileGSGD_2023-3-13'!$A$1:$G$65536,7,0))</f>
        <v/>
      </c>
      <c r="L72" s="48"/>
      <c r="M72" s="186">
        <v>3</v>
      </c>
      <c r="N72" s="186" t="str">
        <f t="shared" si="4"/>
        <v>303-C2-2-Tối</v>
      </c>
      <c r="O72" s="186" t="str">
        <f t="shared" si="4"/>
        <v>303-C2-3-Tối</v>
      </c>
      <c r="P72" s="186" t="str">
        <f t="shared" si="4"/>
        <v>303-C2-4-Tối</v>
      </c>
      <c r="Q72" s="186" t="str">
        <f t="shared" si="4"/>
        <v>303-C2-5-Tối</v>
      </c>
      <c r="R72" s="186" t="str">
        <f t="shared" si="4"/>
        <v>303-C2-6-Tối</v>
      </c>
      <c r="S72" s="186" t="str">
        <f t="shared" si="4"/>
        <v>303-C2-7-Tối</v>
      </c>
      <c r="T72" s="186" t="str">
        <f t="shared" si="4"/>
        <v>303-C2-1-Tối</v>
      </c>
      <c r="U72" s="182">
        <v>70</v>
      </c>
      <c r="V72" s="183" t="s">
        <v>3897</v>
      </c>
      <c r="W72" s="33"/>
    </row>
    <row r="73" spans="1:23" ht="27.75" customHeight="1">
      <c r="A73" s="179" t="s">
        <v>1918</v>
      </c>
      <c r="B73" s="179" t="s">
        <v>3899</v>
      </c>
      <c r="C73" s="179" t="s">
        <v>7</v>
      </c>
      <c r="D73" s="180" t="s">
        <v>3620</v>
      </c>
      <c r="E73" s="179" t="str">
        <f>IF(ISNA(VLOOKUP(N73,'[4]FileGSGD_2023-3-13'!$A$1:$A$65536,1,0)),"",VLOOKUP(N73,'[4]FileGSGD_2023-3-13'!$A$1:$G$65536,7,0))</f>
        <v/>
      </c>
      <c r="F73" s="179" t="str">
        <f>IF(ISNA(VLOOKUP(O73,'[4]FileGSGD_2023-3-13'!$A$1:$A$65536,1,0)),"",VLOOKUP(O73,'[4]FileGSGD_2023-3-13'!$A$1:$G$65536,7,0))</f>
        <v/>
      </c>
      <c r="G73" s="179" t="str">
        <f>IF(ISNA(VLOOKUP(P73,'[4]FileGSGD_2023-3-13'!$A$1:$A$65536,1,0)),"",VLOOKUP(P73,'[4]FileGSGD_2023-3-13'!$A$1:$G$65536,7,0))</f>
        <v/>
      </c>
      <c r="H73" s="179" t="str">
        <f>IF(ISNA(VLOOKUP(Q73,'[4]FileGSGD_2023-3-13'!$A$1:$A$65536,1,0)),"",VLOOKUP(Q73,'[4]FileGSGD_2023-3-13'!$A$1:$G$65536,7,0))</f>
        <v/>
      </c>
      <c r="I73" s="179" t="str">
        <f>IF(ISNA(VLOOKUP(R73,'[4]FileGSGD_2023-3-13'!$A$1:$A$65536,1,0)),"",VLOOKUP(R73,'[4]FileGSGD_2023-3-13'!$A$1:$G$65536,7,0))</f>
        <v/>
      </c>
      <c r="J73" s="179" t="str">
        <f>IF(ISNA(VLOOKUP(S73,'[4]FileGSGD_2023-3-13'!$A$1:$A$65536,1,0)),"",VLOOKUP(S73,'[4]FileGSGD_2023-3-13'!$A$1:$G$65536,7,0))</f>
        <v/>
      </c>
      <c r="K73" s="179" t="str">
        <f>IF(ISNA(VLOOKUP(T73,'[4]FileGSGD_2023-3-13'!$A$1:$A$65536,1,0)),"",VLOOKUP(T73,'[4]FileGSGD_2023-3-13'!$A$1:$G$65536,7,0))</f>
        <v/>
      </c>
      <c r="L73" s="48"/>
      <c r="M73" s="179">
        <v>1</v>
      </c>
      <c r="N73" s="179" t="str">
        <f t="shared" si="4"/>
        <v>401-C2-2-Sáng</v>
      </c>
      <c r="O73" s="179" t="str">
        <f t="shared" si="4"/>
        <v>401-C2-3-Sáng</v>
      </c>
      <c r="P73" s="179" t="str">
        <f t="shared" si="4"/>
        <v>401-C2-4-Sáng</v>
      </c>
      <c r="Q73" s="179" t="str">
        <f t="shared" si="4"/>
        <v>401-C2-5-Sáng</v>
      </c>
      <c r="R73" s="179" t="str">
        <f t="shared" si="4"/>
        <v>401-C2-6-Sáng</v>
      </c>
      <c r="S73" s="179" t="str">
        <f t="shared" si="4"/>
        <v>401-C2-7-Sáng</v>
      </c>
      <c r="T73" s="179" t="str">
        <f t="shared" si="4"/>
        <v>401-C2-1-Sáng</v>
      </c>
      <c r="U73" s="182">
        <v>70</v>
      </c>
      <c r="V73" s="183" t="s">
        <v>3897</v>
      </c>
      <c r="W73" s="33"/>
    </row>
    <row r="74" spans="1:23" ht="29.25" customHeight="1">
      <c r="A74" s="184" t="s">
        <v>1918</v>
      </c>
      <c r="B74" s="184" t="s">
        <v>3899</v>
      </c>
      <c r="C74" s="184" t="s">
        <v>7</v>
      </c>
      <c r="D74" s="185" t="s">
        <v>3621</v>
      </c>
      <c r="E74" s="184" t="str">
        <f>IF(ISNA(VLOOKUP(N74,'[4]FileGSGD_2023-3-13'!$A$1:$A$65536,1,0)),"",VLOOKUP(N74,'[4]FileGSGD_2023-3-13'!$A$1:$G$65536,7,0))</f>
        <v/>
      </c>
      <c r="F74" s="184" t="str">
        <f>IF(ISNA(VLOOKUP(O74,'[4]FileGSGD_2023-3-13'!$A$1:$A$65536,1,0)),"",VLOOKUP(O74,'[4]FileGSGD_2023-3-13'!$A$1:$G$65536,7,0))</f>
        <v/>
      </c>
      <c r="G74" s="184" t="str">
        <f>IF(ISNA(VLOOKUP(P74,'[4]FileGSGD_2023-3-13'!$A$1:$A$65536,1,0)),"",VLOOKUP(P74,'[4]FileGSGD_2023-3-13'!$A$1:$G$65536,7,0))</f>
        <v/>
      </c>
      <c r="H74" s="184" t="str">
        <f>IF(ISNA(VLOOKUP(Q74,'[4]FileGSGD_2023-3-13'!$A$1:$A$65536,1,0)),"",VLOOKUP(Q74,'[4]FileGSGD_2023-3-13'!$A$1:$G$65536,7,0))</f>
        <v/>
      </c>
      <c r="I74" s="184" t="str">
        <f>IF(ISNA(VLOOKUP(R74,'[4]FileGSGD_2023-3-13'!$A$1:$A$65536,1,0)),"",VLOOKUP(R74,'[4]FileGSGD_2023-3-13'!$A$1:$G$65536,7,0))</f>
        <v/>
      </c>
      <c r="J74" s="184" t="str">
        <f>IF(ISNA(VLOOKUP(S74,'[4]FileGSGD_2023-3-13'!$A$1:$A$65536,1,0)),"",VLOOKUP(S74,'[4]FileGSGD_2023-3-13'!$A$1:$G$65536,7,0))</f>
        <v/>
      </c>
      <c r="K74" s="184" t="str">
        <f>IF(ISNA(VLOOKUP(T74,'[4]FileGSGD_2023-3-13'!$A$1:$A$65536,1,0)),"",VLOOKUP(T74,'[4]FileGSGD_2023-3-13'!$A$1:$G$65536,7,0))</f>
        <v/>
      </c>
      <c r="L74" s="48"/>
      <c r="M74" s="184">
        <v>2</v>
      </c>
      <c r="N74" s="184" t="str">
        <f t="shared" si="4"/>
        <v>401-C2-2-Chiều</v>
      </c>
      <c r="O74" s="184" t="str">
        <f t="shared" si="4"/>
        <v>401-C2-3-Chiều</v>
      </c>
      <c r="P74" s="184" t="str">
        <f t="shared" si="4"/>
        <v>401-C2-4-Chiều</v>
      </c>
      <c r="Q74" s="184" t="str">
        <f t="shared" si="4"/>
        <v>401-C2-5-Chiều</v>
      </c>
      <c r="R74" s="184" t="str">
        <f t="shared" si="4"/>
        <v>401-C2-6-Chiều</v>
      </c>
      <c r="S74" s="184" t="str">
        <f t="shared" si="4"/>
        <v>401-C2-7-Chiều</v>
      </c>
      <c r="T74" s="184" t="str">
        <f t="shared" si="4"/>
        <v>401-C2-1-Chiều</v>
      </c>
      <c r="U74" s="182">
        <v>70</v>
      </c>
      <c r="V74" s="183" t="s">
        <v>3897</v>
      </c>
      <c r="W74" s="33"/>
    </row>
    <row r="75" spans="1:23" ht="36" customHeight="1">
      <c r="A75" s="186" t="s">
        <v>1918</v>
      </c>
      <c r="B75" s="186" t="s">
        <v>3899</v>
      </c>
      <c r="C75" s="186" t="s">
        <v>7</v>
      </c>
      <c r="D75" s="187" t="s">
        <v>3898</v>
      </c>
      <c r="E75" s="186" t="str">
        <f>IF(ISNA(VLOOKUP(N75,'[4]FileGSGD_2023-3-13'!$A$1:$A$65536,1,0)),"",VLOOKUP(N75,'[4]FileGSGD_2023-3-13'!$A$1:$G$65536,7,0))</f>
        <v/>
      </c>
      <c r="F75" s="186" t="str">
        <f>IF(ISNA(VLOOKUP(O75,'[4]FileGSGD_2023-3-13'!$A$1:$A$65536,1,0)),"",VLOOKUP(O75,'[4]FileGSGD_2023-3-13'!$A$1:$G$65536,7,0))</f>
        <v/>
      </c>
      <c r="G75" s="186" t="str">
        <f>IF(ISNA(VLOOKUP(P75,'[4]FileGSGD_2023-3-13'!$A$1:$A$65536,1,0)),"",VLOOKUP(P75,'[4]FileGSGD_2023-3-13'!$A$1:$G$65536,7,0))</f>
        <v/>
      </c>
      <c r="H75" s="186" t="str">
        <f>IF(ISNA(VLOOKUP(Q75,'[4]FileGSGD_2023-3-13'!$A$1:$A$65536,1,0)),"",VLOOKUP(Q75,'[4]FileGSGD_2023-3-13'!$A$1:$G$65536,7,0))</f>
        <v/>
      </c>
      <c r="I75" s="186" t="str">
        <f>IF(ISNA(VLOOKUP(R75,'[4]FileGSGD_2023-3-13'!$A$1:$A$65536,1,0)),"",VLOOKUP(R75,'[4]FileGSGD_2023-3-13'!$A$1:$G$65536,7,0))</f>
        <v/>
      </c>
      <c r="J75" s="186" t="str">
        <f>IF(ISNA(VLOOKUP(S75,'[4]FileGSGD_2023-3-13'!$A$1:$A$65536,1,0)),"",VLOOKUP(S75,'[4]FileGSGD_2023-3-13'!$A$1:$G$65536,7,0))</f>
        <v/>
      </c>
      <c r="K75" s="186" t="str">
        <f>IF(ISNA(VLOOKUP(T75,'[4]FileGSGD_2023-3-13'!$A$1:$A$65536,1,0)),"",VLOOKUP(T75,'[4]FileGSGD_2023-3-13'!$A$1:$G$65536,7,0))</f>
        <v/>
      </c>
      <c r="L75" s="48"/>
      <c r="M75" s="186">
        <v>3</v>
      </c>
      <c r="N75" s="186" t="str">
        <f t="shared" si="4"/>
        <v>401-C2-2-Tối</v>
      </c>
      <c r="O75" s="186" t="str">
        <f t="shared" si="4"/>
        <v>401-C2-3-Tối</v>
      </c>
      <c r="P75" s="186" t="str">
        <f t="shared" si="4"/>
        <v>401-C2-4-Tối</v>
      </c>
      <c r="Q75" s="186" t="str">
        <f t="shared" si="4"/>
        <v>401-C2-5-Tối</v>
      </c>
      <c r="R75" s="186" t="str">
        <f t="shared" si="4"/>
        <v>401-C2-6-Tối</v>
      </c>
      <c r="S75" s="186" t="str">
        <f t="shared" si="4"/>
        <v>401-C2-7-Tối</v>
      </c>
      <c r="T75" s="186" t="str">
        <f t="shared" si="4"/>
        <v>401-C2-1-Tối</v>
      </c>
      <c r="U75" s="182">
        <v>70</v>
      </c>
      <c r="V75" s="183" t="s">
        <v>3897</v>
      </c>
      <c r="W75" s="33"/>
    </row>
    <row r="76" spans="1:23" ht="30" customHeight="1">
      <c r="A76" s="179" t="s">
        <v>1921</v>
      </c>
      <c r="B76" s="179" t="s">
        <v>3899</v>
      </c>
      <c r="C76" s="179" t="s">
        <v>7</v>
      </c>
      <c r="D76" s="180" t="s">
        <v>3620</v>
      </c>
      <c r="E76" s="179" t="str">
        <f>IF(ISNA(VLOOKUP(N76,'[4]FileGSGD_2023-3-13'!$A$1:$A$65536,1,0)),"",VLOOKUP(N76,'[4]FileGSGD_2023-3-13'!$A$1:$G$65536,7,0))</f>
        <v/>
      </c>
      <c r="F76" s="179" t="str">
        <f>IF(ISNA(VLOOKUP(O76,'[4]FileGSGD_2023-3-13'!$A$1:$A$65536,1,0)),"",VLOOKUP(O76,'[4]FileGSGD_2023-3-13'!$A$1:$G$65536,7,0))</f>
        <v/>
      </c>
      <c r="G76" s="179" t="str">
        <f>IF(ISNA(VLOOKUP(P76,'[4]FileGSGD_2023-3-13'!$A$1:$A$65536,1,0)),"",VLOOKUP(P76,'[4]FileGSGD_2023-3-13'!$A$1:$G$65536,7,0))</f>
        <v/>
      </c>
      <c r="H76" s="179" t="str">
        <f>IF(ISNA(VLOOKUP(Q76,'[4]FileGSGD_2023-3-13'!$A$1:$A$65536,1,0)),"",VLOOKUP(Q76,'[4]FileGSGD_2023-3-13'!$A$1:$G$65536,7,0))</f>
        <v/>
      </c>
      <c r="I76" s="179" t="str">
        <f>IF(ISNA(VLOOKUP(R76,'[4]FileGSGD_2023-3-13'!$A$1:$A$65536,1,0)),"",VLOOKUP(R76,'[4]FileGSGD_2023-3-13'!$A$1:$G$65536,7,0))</f>
        <v/>
      </c>
      <c r="J76" s="179" t="str">
        <f>IF(ISNA(VLOOKUP(S76,'[4]FileGSGD_2023-3-13'!$A$1:$A$65536,1,0)),"",VLOOKUP(S76,'[4]FileGSGD_2023-3-13'!$A$1:$G$65536,7,0))</f>
        <v/>
      </c>
      <c r="K76" s="179" t="str">
        <f>IF(ISNA(VLOOKUP(T76,'[4]FileGSGD_2023-3-13'!$A$1:$A$65536,1,0)),"",VLOOKUP(T76,'[4]FileGSGD_2023-3-13'!$A$1:$G$65536,7,0))</f>
        <v/>
      </c>
      <c r="L76" s="48"/>
      <c r="M76" s="179">
        <v>1</v>
      </c>
      <c r="N76" s="179" t="str">
        <f t="shared" si="4"/>
        <v>402-C2-2-Sáng</v>
      </c>
      <c r="O76" s="179" t="str">
        <f t="shared" si="4"/>
        <v>402-C2-3-Sáng</v>
      </c>
      <c r="P76" s="179" t="str">
        <f t="shared" si="4"/>
        <v>402-C2-4-Sáng</v>
      </c>
      <c r="Q76" s="179" t="str">
        <f t="shared" si="4"/>
        <v>402-C2-5-Sáng</v>
      </c>
      <c r="R76" s="179" t="str">
        <f t="shared" si="4"/>
        <v>402-C2-6-Sáng</v>
      </c>
      <c r="S76" s="179" t="str">
        <f t="shared" si="4"/>
        <v>402-C2-7-Sáng</v>
      </c>
      <c r="T76" s="179" t="str">
        <f t="shared" si="4"/>
        <v>402-C2-1-Sáng</v>
      </c>
      <c r="U76" s="182">
        <v>87</v>
      </c>
      <c r="V76" s="183" t="s">
        <v>3897</v>
      </c>
      <c r="W76" s="33"/>
    </row>
    <row r="77" spans="1:23" ht="30" customHeight="1">
      <c r="A77" s="184" t="s">
        <v>1921</v>
      </c>
      <c r="B77" s="184" t="s">
        <v>3899</v>
      </c>
      <c r="C77" s="184" t="s">
        <v>7</v>
      </c>
      <c r="D77" s="185" t="s">
        <v>3621</v>
      </c>
      <c r="E77" s="184" t="str">
        <f>IF(ISNA(VLOOKUP(N77,'[4]FileGSGD_2023-3-13'!$A$1:$A$65536,1,0)),"",VLOOKUP(N77,'[4]FileGSGD_2023-3-13'!$A$1:$G$65536,7,0))</f>
        <v/>
      </c>
      <c r="F77" s="184" t="str">
        <f>IF(ISNA(VLOOKUP(O77,'[4]FileGSGD_2023-3-13'!$A$1:$A$65536,1,0)),"",VLOOKUP(O77,'[4]FileGSGD_2023-3-13'!$A$1:$G$65536,7,0))</f>
        <v/>
      </c>
      <c r="G77" s="184" t="str">
        <f>IF(ISNA(VLOOKUP(P77,'[4]FileGSGD_2023-3-13'!$A$1:$A$65536,1,0)),"",VLOOKUP(P77,'[4]FileGSGD_2023-3-13'!$A$1:$G$65536,7,0))</f>
        <v/>
      </c>
      <c r="H77" s="184" t="str">
        <f>IF(ISNA(VLOOKUP(Q77,'[4]FileGSGD_2023-3-13'!$A$1:$A$65536,1,0)),"",VLOOKUP(Q77,'[4]FileGSGD_2023-3-13'!$A$1:$G$65536,7,0))</f>
        <v/>
      </c>
      <c r="I77" s="184" t="str">
        <f>IF(ISNA(VLOOKUP(R77,'[4]FileGSGD_2023-3-13'!$A$1:$A$65536,1,0)),"",VLOOKUP(R77,'[4]FileGSGD_2023-3-13'!$A$1:$G$65536,7,0))</f>
        <v/>
      </c>
      <c r="J77" s="184" t="str">
        <f>IF(ISNA(VLOOKUP(S77,'[4]FileGSGD_2023-3-13'!$A$1:$A$65536,1,0)),"",VLOOKUP(S77,'[4]FileGSGD_2023-3-13'!$A$1:$G$65536,7,0))</f>
        <v/>
      </c>
      <c r="K77" s="184" t="str">
        <f>IF(ISNA(VLOOKUP(T77,'[4]FileGSGD_2023-3-13'!$A$1:$A$65536,1,0)),"",VLOOKUP(T77,'[4]FileGSGD_2023-3-13'!$A$1:$G$65536,7,0))</f>
        <v/>
      </c>
      <c r="L77" s="48"/>
      <c r="M77" s="184">
        <v>2</v>
      </c>
      <c r="N77" s="184" t="str">
        <f t="shared" si="4"/>
        <v>402-C2-2-Chiều</v>
      </c>
      <c r="O77" s="184" t="str">
        <f t="shared" si="4"/>
        <v>402-C2-3-Chiều</v>
      </c>
      <c r="P77" s="184" t="str">
        <f t="shared" si="4"/>
        <v>402-C2-4-Chiều</v>
      </c>
      <c r="Q77" s="184" t="str">
        <f t="shared" si="4"/>
        <v>402-C2-5-Chiều</v>
      </c>
      <c r="R77" s="184" t="str">
        <f t="shared" si="4"/>
        <v>402-C2-6-Chiều</v>
      </c>
      <c r="S77" s="184" t="str">
        <f t="shared" si="4"/>
        <v>402-C2-7-Chiều</v>
      </c>
      <c r="T77" s="184" t="str">
        <f t="shared" si="4"/>
        <v>402-C2-1-Chiều</v>
      </c>
      <c r="U77" s="182">
        <v>87</v>
      </c>
      <c r="V77" s="183" t="s">
        <v>3897</v>
      </c>
      <c r="W77" s="33"/>
    </row>
    <row r="78" spans="1:23" ht="25.5" customHeight="1">
      <c r="A78" s="186" t="s">
        <v>1921</v>
      </c>
      <c r="B78" s="186" t="s">
        <v>3899</v>
      </c>
      <c r="C78" s="186" t="s">
        <v>7</v>
      </c>
      <c r="D78" s="187" t="s">
        <v>3898</v>
      </c>
      <c r="E78" s="186" t="str">
        <f>IF(ISNA(VLOOKUP(N78,'[4]FileGSGD_2023-3-13'!$A$1:$A$65536,1,0)),"",VLOOKUP(N78,'[4]FileGSGD_2023-3-13'!$A$1:$G$65536,7,0))</f>
        <v/>
      </c>
      <c r="F78" s="186" t="str">
        <f>IF(ISNA(VLOOKUP(O78,'[4]FileGSGD_2023-3-13'!$A$1:$A$65536,1,0)),"",VLOOKUP(O78,'[4]FileGSGD_2023-3-13'!$A$1:$G$65536,7,0))</f>
        <v/>
      </c>
      <c r="G78" s="186" t="str">
        <f>IF(ISNA(VLOOKUP(P78,'[4]FileGSGD_2023-3-13'!$A$1:$A$65536,1,0)),"",VLOOKUP(P78,'[4]FileGSGD_2023-3-13'!$A$1:$G$65536,7,0))</f>
        <v/>
      </c>
      <c r="H78" s="186" t="str">
        <f>IF(ISNA(VLOOKUP(Q78,'[4]FileGSGD_2023-3-13'!$A$1:$A$65536,1,0)),"",VLOOKUP(Q78,'[4]FileGSGD_2023-3-13'!$A$1:$G$65536,7,0))</f>
        <v/>
      </c>
      <c r="I78" s="186" t="str">
        <f>IF(ISNA(VLOOKUP(R78,'[4]FileGSGD_2023-3-13'!$A$1:$A$65536,1,0)),"",VLOOKUP(R78,'[4]FileGSGD_2023-3-13'!$A$1:$G$65536,7,0))</f>
        <v/>
      </c>
      <c r="J78" s="186" t="str">
        <f>IF(ISNA(VLOOKUP(S78,'[4]FileGSGD_2023-3-13'!$A$1:$A$65536,1,0)),"",VLOOKUP(S78,'[4]FileGSGD_2023-3-13'!$A$1:$G$65536,7,0))</f>
        <v/>
      </c>
      <c r="K78" s="186" t="str">
        <f>IF(ISNA(VLOOKUP(T78,'[4]FileGSGD_2023-3-13'!$A$1:$A$65536,1,0)),"",VLOOKUP(T78,'[4]FileGSGD_2023-3-13'!$A$1:$G$65536,7,0))</f>
        <v/>
      </c>
      <c r="L78" s="48"/>
      <c r="M78" s="186">
        <v>3</v>
      </c>
      <c r="N78" s="186" t="str">
        <f t="shared" si="4"/>
        <v>402-C2-2-Tối</v>
      </c>
      <c r="O78" s="186" t="str">
        <f t="shared" si="4"/>
        <v>402-C2-3-Tối</v>
      </c>
      <c r="P78" s="186" t="str">
        <f t="shared" si="4"/>
        <v>402-C2-4-Tối</v>
      </c>
      <c r="Q78" s="186" t="str">
        <f t="shared" si="4"/>
        <v>402-C2-5-Tối</v>
      </c>
      <c r="R78" s="186" t="str">
        <f t="shared" si="4"/>
        <v>402-C2-6-Tối</v>
      </c>
      <c r="S78" s="186" t="str">
        <f t="shared" si="4"/>
        <v>402-C2-7-Tối</v>
      </c>
      <c r="T78" s="186" t="str">
        <f t="shared" si="4"/>
        <v>402-C2-1-Tối</v>
      </c>
      <c r="U78" s="182">
        <v>87</v>
      </c>
      <c r="V78" s="183" t="s">
        <v>3897</v>
      </c>
      <c r="W78" s="33"/>
    </row>
    <row r="79" spans="1:23" ht="27.75" customHeight="1">
      <c r="A79" s="179" t="s">
        <v>1924</v>
      </c>
      <c r="B79" s="179" t="s">
        <v>3899</v>
      </c>
      <c r="C79" s="179" t="s">
        <v>7</v>
      </c>
      <c r="D79" s="180" t="s">
        <v>3620</v>
      </c>
      <c r="E79" s="179" t="str">
        <f>IF(ISNA(VLOOKUP(N79,'[4]FileGSGD_2023-3-13'!$A$1:$A$65536,1,0)),"",VLOOKUP(N79,'[4]FileGSGD_2023-3-13'!$A$1:$G$65536,7,0))</f>
        <v/>
      </c>
      <c r="F79" s="179" t="str">
        <f>IF(ISNA(VLOOKUP(O79,'[4]FileGSGD_2023-3-13'!$A$1:$A$65536,1,0)),"",VLOOKUP(O79,'[4]FileGSGD_2023-3-13'!$A$1:$G$65536,7,0))</f>
        <v/>
      </c>
      <c r="G79" s="179" t="str">
        <f>IF(ISNA(VLOOKUP(P79,'[4]FileGSGD_2023-3-13'!$A$1:$A$65536,1,0)),"",VLOOKUP(P79,'[4]FileGSGD_2023-3-13'!$A$1:$G$65536,7,0))</f>
        <v/>
      </c>
      <c r="H79" s="179" t="str">
        <f>IF(ISNA(VLOOKUP(Q79,'[4]FileGSGD_2023-3-13'!$A$1:$A$65536,1,0)),"",VLOOKUP(Q79,'[4]FileGSGD_2023-3-13'!$A$1:$G$65536,7,0))</f>
        <v/>
      </c>
      <c r="I79" s="179" t="str">
        <f>IF(ISNA(VLOOKUP(R79,'[4]FileGSGD_2023-3-13'!$A$1:$A$65536,1,0)),"",VLOOKUP(R79,'[4]FileGSGD_2023-3-13'!$A$1:$G$65536,7,0))</f>
        <v/>
      </c>
      <c r="J79" s="179" t="str">
        <f>IF(ISNA(VLOOKUP(S79,'[4]FileGSGD_2023-3-13'!$A$1:$A$65536,1,0)),"",VLOOKUP(S79,'[4]FileGSGD_2023-3-13'!$A$1:$G$65536,7,0))</f>
        <v/>
      </c>
      <c r="K79" s="179" t="str">
        <f>IF(ISNA(VLOOKUP(T79,'[4]FileGSGD_2023-3-13'!$A$1:$A$65536,1,0)),"",VLOOKUP(T79,'[4]FileGSGD_2023-3-13'!$A$1:$G$65536,7,0))</f>
        <v/>
      </c>
      <c r="L79" s="48"/>
      <c r="M79" s="179">
        <v>1</v>
      </c>
      <c r="N79" s="179" t="str">
        <f t="shared" si="4"/>
        <v>403-C2-2-Sáng</v>
      </c>
      <c r="O79" s="179" t="str">
        <f t="shared" si="4"/>
        <v>403-C2-3-Sáng</v>
      </c>
      <c r="P79" s="179" t="str">
        <f t="shared" si="4"/>
        <v>403-C2-4-Sáng</v>
      </c>
      <c r="Q79" s="179" t="str">
        <f t="shared" si="4"/>
        <v>403-C2-5-Sáng</v>
      </c>
      <c r="R79" s="179" t="str">
        <f t="shared" si="4"/>
        <v>403-C2-6-Sáng</v>
      </c>
      <c r="S79" s="179" t="str">
        <f t="shared" si="4"/>
        <v>403-C2-7-Sáng</v>
      </c>
      <c r="T79" s="179" t="str">
        <f t="shared" si="4"/>
        <v>403-C2-1-Sáng</v>
      </c>
      <c r="U79" s="182">
        <v>87</v>
      </c>
      <c r="V79" s="183" t="s">
        <v>3897</v>
      </c>
      <c r="W79" s="33"/>
    </row>
    <row r="80" spans="1:23" ht="31.5" customHeight="1">
      <c r="A80" s="184" t="s">
        <v>1924</v>
      </c>
      <c r="B80" s="184" t="s">
        <v>3899</v>
      </c>
      <c r="C80" s="184" t="s">
        <v>7</v>
      </c>
      <c r="D80" s="185" t="s">
        <v>3621</v>
      </c>
      <c r="E80" s="184" t="str">
        <f>IF(ISNA(VLOOKUP(N80,'[4]FileGSGD_2023-3-13'!$A$1:$A$65536,1,0)),"",VLOOKUP(N80,'[4]FileGSGD_2023-3-13'!$A$1:$G$65536,7,0))</f>
        <v/>
      </c>
      <c r="F80" s="184" t="str">
        <f>IF(ISNA(VLOOKUP(O80,'[4]FileGSGD_2023-3-13'!$A$1:$A$65536,1,0)),"",VLOOKUP(O80,'[4]FileGSGD_2023-3-13'!$A$1:$G$65536,7,0))</f>
        <v/>
      </c>
      <c r="G80" s="184" t="str">
        <f>IF(ISNA(VLOOKUP(P80,'[4]FileGSGD_2023-3-13'!$A$1:$A$65536,1,0)),"",VLOOKUP(P80,'[4]FileGSGD_2023-3-13'!$A$1:$G$65536,7,0))</f>
        <v/>
      </c>
      <c r="H80" s="184" t="str">
        <f>IF(ISNA(VLOOKUP(Q80,'[4]FileGSGD_2023-3-13'!$A$1:$A$65536,1,0)),"",VLOOKUP(Q80,'[4]FileGSGD_2023-3-13'!$A$1:$G$65536,7,0))</f>
        <v/>
      </c>
      <c r="I80" s="184" t="str">
        <f>IF(ISNA(VLOOKUP(R80,'[4]FileGSGD_2023-3-13'!$A$1:$A$65536,1,0)),"",VLOOKUP(R80,'[4]FileGSGD_2023-3-13'!$A$1:$G$65536,7,0))</f>
        <v/>
      </c>
      <c r="J80" s="184" t="str">
        <f>IF(ISNA(VLOOKUP(S80,'[4]FileGSGD_2023-3-13'!$A$1:$A$65536,1,0)),"",VLOOKUP(S80,'[4]FileGSGD_2023-3-13'!$A$1:$G$65536,7,0))</f>
        <v/>
      </c>
      <c r="K80" s="184" t="str">
        <f>IF(ISNA(VLOOKUP(T80,'[4]FileGSGD_2023-3-13'!$A$1:$A$65536,1,0)),"",VLOOKUP(T80,'[4]FileGSGD_2023-3-13'!$A$1:$G$65536,7,0))</f>
        <v/>
      </c>
      <c r="L80" s="48"/>
      <c r="M80" s="184">
        <v>2</v>
      </c>
      <c r="N80" s="184" t="str">
        <f t="shared" si="4"/>
        <v>403-C2-2-Chiều</v>
      </c>
      <c r="O80" s="184" t="str">
        <f t="shared" si="4"/>
        <v>403-C2-3-Chiều</v>
      </c>
      <c r="P80" s="184" t="str">
        <f t="shared" si="4"/>
        <v>403-C2-4-Chiều</v>
      </c>
      <c r="Q80" s="184" t="str">
        <f t="shared" si="4"/>
        <v>403-C2-5-Chiều</v>
      </c>
      <c r="R80" s="184" t="str">
        <f t="shared" si="4"/>
        <v>403-C2-6-Chiều</v>
      </c>
      <c r="S80" s="184" t="str">
        <f t="shared" si="4"/>
        <v>403-C2-7-Chiều</v>
      </c>
      <c r="T80" s="184" t="str">
        <f t="shared" si="4"/>
        <v>403-C2-1-Chiều</v>
      </c>
      <c r="U80" s="182">
        <v>87</v>
      </c>
      <c r="V80" s="183" t="s">
        <v>3897</v>
      </c>
      <c r="W80" s="33"/>
    </row>
    <row r="81" spans="1:23" ht="27" customHeight="1">
      <c r="A81" s="186" t="s">
        <v>1924</v>
      </c>
      <c r="B81" s="186" t="s">
        <v>3899</v>
      </c>
      <c r="C81" s="186" t="s">
        <v>7</v>
      </c>
      <c r="D81" s="187" t="s">
        <v>3898</v>
      </c>
      <c r="E81" s="186" t="str">
        <f>IF(ISNA(VLOOKUP(N81,'[4]FileGSGD_2023-3-13'!$A$1:$A$65536,1,0)),"",VLOOKUP(N81,'[4]FileGSGD_2023-3-13'!$A$1:$G$65536,7,0))</f>
        <v/>
      </c>
      <c r="F81" s="186" t="str">
        <f>IF(ISNA(VLOOKUP(O81,'[4]FileGSGD_2023-3-13'!$A$1:$A$65536,1,0)),"",VLOOKUP(O81,'[4]FileGSGD_2023-3-13'!$A$1:$G$65536,7,0))</f>
        <v/>
      </c>
      <c r="G81" s="186" t="str">
        <f>IF(ISNA(VLOOKUP(P81,'[4]FileGSGD_2023-3-13'!$A$1:$A$65536,1,0)),"",VLOOKUP(P81,'[4]FileGSGD_2023-3-13'!$A$1:$G$65536,7,0))</f>
        <v/>
      </c>
      <c r="H81" s="186" t="str">
        <f>IF(ISNA(VLOOKUP(Q81,'[4]FileGSGD_2023-3-13'!$A$1:$A$65536,1,0)),"",VLOOKUP(Q81,'[4]FileGSGD_2023-3-13'!$A$1:$G$65536,7,0))</f>
        <v/>
      </c>
      <c r="I81" s="186" t="str">
        <f>IF(ISNA(VLOOKUP(R81,'[4]FileGSGD_2023-3-13'!$A$1:$A$65536,1,0)),"",VLOOKUP(R81,'[4]FileGSGD_2023-3-13'!$A$1:$G$65536,7,0))</f>
        <v/>
      </c>
      <c r="J81" s="186" t="str">
        <f>IF(ISNA(VLOOKUP(S81,'[4]FileGSGD_2023-3-13'!$A$1:$A$65536,1,0)),"",VLOOKUP(S81,'[4]FileGSGD_2023-3-13'!$A$1:$G$65536,7,0))</f>
        <v/>
      </c>
      <c r="K81" s="186" t="str">
        <f>IF(ISNA(VLOOKUP(T81,'[4]FileGSGD_2023-3-13'!$A$1:$A$65536,1,0)),"",VLOOKUP(T81,'[4]FileGSGD_2023-3-13'!$A$1:$G$65536,7,0))</f>
        <v/>
      </c>
      <c r="L81" s="48"/>
      <c r="M81" s="186">
        <v>3</v>
      </c>
      <c r="N81" s="186" t="str">
        <f t="shared" si="4"/>
        <v>403-C2-2-Tối</v>
      </c>
      <c r="O81" s="186" t="str">
        <f t="shared" si="4"/>
        <v>403-C2-3-Tối</v>
      </c>
      <c r="P81" s="186" t="str">
        <f t="shared" si="4"/>
        <v>403-C2-4-Tối</v>
      </c>
      <c r="Q81" s="186" t="str">
        <f t="shared" si="4"/>
        <v>403-C2-5-Tối</v>
      </c>
      <c r="R81" s="186" t="str">
        <f t="shared" si="4"/>
        <v>403-C2-6-Tối</v>
      </c>
      <c r="S81" s="186" t="str">
        <f t="shared" si="4"/>
        <v>403-C2-7-Tối</v>
      </c>
      <c r="T81" s="186" t="str">
        <f t="shared" si="4"/>
        <v>403-C2-1-Tối</v>
      </c>
      <c r="U81" s="182">
        <v>87</v>
      </c>
      <c r="V81" s="183" t="s">
        <v>3897</v>
      </c>
      <c r="W81" s="33"/>
    </row>
    <row r="82" spans="1:23" ht="28.5" customHeight="1">
      <c r="A82" s="179" t="s">
        <v>2652</v>
      </c>
      <c r="B82" s="179" t="s">
        <v>3899</v>
      </c>
      <c r="C82" s="179" t="s">
        <v>7</v>
      </c>
      <c r="D82" s="180" t="s">
        <v>3620</v>
      </c>
      <c r="E82" s="179" t="str">
        <f>IF(ISNA(VLOOKUP(N82,'[4]FileGSGD_2023-3-13'!$A$1:$A$65536,1,0)),"",VLOOKUP(N82,'[4]FileGSGD_2023-3-13'!$A$1:$G$65536,7,0))</f>
        <v/>
      </c>
      <c r="F82" s="179" t="str">
        <f>IF(ISNA(VLOOKUP(O82,'[4]FileGSGD_2023-3-13'!$A$1:$A$65536,1,0)),"",VLOOKUP(O82,'[4]FileGSGD_2023-3-13'!$A$1:$G$65536,7,0))</f>
        <v/>
      </c>
      <c r="G82" s="179" t="str">
        <f>IF(ISNA(VLOOKUP(P82,'[4]FileGSGD_2023-3-13'!$A$1:$A$65536,1,0)),"",VLOOKUP(P82,'[4]FileGSGD_2023-3-13'!$A$1:$G$65536,7,0))</f>
        <v/>
      </c>
      <c r="H82" s="179" t="str">
        <f>IF(ISNA(VLOOKUP(Q82,'[4]FileGSGD_2023-3-13'!$A$1:$A$65536,1,0)),"",VLOOKUP(Q82,'[4]FileGSGD_2023-3-13'!$A$1:$G$65536,7,0))</f>
        <v/>
      </c>
      <c r="I82" s="179" t="str">
        <f>IF(ISNA(VLOOKUP(R82,'[4]FileGSGD_2023-3-13'!$A$1:$A$65536,1,0)),"",VLOOKUP(R82,'[4]FileGSGD_2023-3-13'!$A$1:$G$65536,7,0))</f>
        <v/>
      </c>
      <c r="J82" s="179" t="str">
        <f>IF(ISNA(VLOOKUP(S82,'[4]FileGSGD_2023-3-13'!$A$1:$A$65536,1,0)),"",VLOOKUP(S82,'[4]FileGSGD_2023-3-13'!$A$1:$G$65536,7,0))</f>
        <v/>
      </c>
      <c r="K82" s="179" t="str">
        <f>IF(ISNA(VLOOKUP(T82,'[4]FileGSGD_2023-3-13'!$A$1:$A$65536,1,0)),"",VLOOKUP(T82,'[4]FileGSGD_2023-3-13'!$A$1:$G$65536,7,0))</f>
        <v/>
      </c>
      <c r="L82" s="48"/>
      <c r="M82" s="179">
        <v>1</v>
      </c>
      <c r="N82" s="179" t="str">
        <f t="shared" si="4"/>
        <v>501-C2-2-Sáng</v>
      </c>
      <c r="O82" s="179" t="str">
        <f t="shared" si="4"/>
        <v>501-C2-3-Sáng</v>
      </c>
      <c r="P82" s="179" t="str">
        <f t="shared" si="4"/>
        <v>501-C2-4-Sáng</v>
      </c>
      <c r="Q82" s="179" t="str">
        <f t="shared" si="4"/>
        <v>501-C2-5-Sáng</v>
      </c>
      <c r="R82" s="179" t="str">
        <f t="shared" si="4"/>
        <v>501-C2-6-Sáng</v>
      </c>
      <c r="S82" s="179" t="str">
        <f t="shared" si="4"/>
        <v>501-C2-7-Sáng</v>
      </c>
      <c r="T82" s="179" t="str">
        <f t="shared" si="4"/>
        <v>501-C2-1-Sáng</v>
      </c>
      <c r="U82" s="182">
        <v>70</v>
      </c>
      <c r="V82" s="183" t="s">
        <v>3897</v>
      </c>
      <c r="W82" s="33"/>
    </row>
    <row r="83" spans="1:23" ht="30" customHeight="1">
      <c r="A83" s="184" t="s">
        <v>2652</v>
      </c>
      <c r="B83" s="184" t="s">
        <v>3899</v>
      </c>
      <c r="C83" s="184" t="s">
        <v>7</v>
      </c>
      <c r="D83" s="185" t="s">
        <v>3621</v>
      </c>
      <c r="E83" s="184" t="str">
        <f>IF(ISNA(VLOOKUP(N83,'[4]FileGSGD_2023-3-13'!$A$1:$A$65536,1,0)),"",VLOOKUP(N83,'[4]FileGSGD_2023-3-13'!$A$1:$G$65536,7,0))</f>
        <v/>
      </c>
      <c r="F83" s="184" t="str">
        <f>IF(ISNA(VLOOKUP(O83,'[4]FileGSGD_2023-3-13'!$A$1:$A$65536,1,0)),"",VLOOKUP(O83,'[4]FileGSGD_2023-3-13'!$A$1:$G$65536,7,0))</f>
        <v/>
      </c>
      <c r="G83" s="184" t="str">
        <f>IF(ISNA(VLOOKUP(P83,'[4]FileGSGD_2023-3-13'!$A$1:$A$65536,1,0)),"",VLOOKUP(P83,'[4]FileGSGD_2023-3-13'!$A$1:$G$65536,7,0))</f>
        <v/>
      </c>
      <c r="H83" s="184" t="str">
        <f>IF(ISNA(VLOOKUP(Q83,'[4]FileGSGD_2023-3-13'!$A$1:$A$65536,1,0)),"",VLOOKUP(Q83,'[4]FileGSGD_2023-3-13'!$A$1:$G$65536,7,0))</f>
        <v/>
      </c>
      <c r="I83" s="184" t="str">
        <f>IF(ISNA(VLOOKUP(R83,'[4]FileGSGD_2023-3-13'!$A$1:$A$65536,1,0)),"",VLOOKUP(R83,'[4]FileGSGD_2023-3-13'!$A$1:$G$65536,7,0))</f>
        <v/>
      </c>
      <c r="J83" s="184" t="str">
        <f>IF(ISNA(VLOOKUP(S83,'[4]FileGSGD_2023-3-13'!$A$1:$A$65536,1,0)),"",VLOOKUP(S83,'[4]FileGSGD_2023-3-13'!$A$1:$G$65536,7,0))</f>
        <v/>
      </c>
      <c r="K83" s="184" t="str">
        <f>IF(ISNA(VLOOKUP(T83,'[4]FileGSGD_2023-3-13'!$A$1:$A$65536,1,0)),"",VLOOKUP(T83,'[4]FileGSGD_2023-3-13'!$A$1:$G$65536,7,0))</f>
        <v/>
      </c>
      <c r="L83" s="48"/>
      <c r="M83" s="184">
        <v>2</v>
      </c>
      <c r="N83" s="184" t="str">
        <f t="shared" si="4"/>
        <v>501-C2-2-Chiều</v>
      </c>
      <c r="O83" s="184" t="str">
        <f t="shared" si="4"/>
        <v>501-C2-3-Chiều</v>
      </c>
      <c r="P83" s="184" t="str">
        <f t="shared" si="4"/>
        <v>501-C2-4-Chiều</v>
      </c>
      <c r="Q83" s="184" t="str">
        <f t="shared" si="4"/>
        <v>501-C2-5-Chiều</v>
      </c>
      <c r="R83" s="184" t="str">
        <f t="shared" si="4"/>
        <v>501-C2-6-Chiều</v>
      </c>
      <c r="S83" s="184" t="str">
        <f t="shared" si="4"/>
        <v>501-C2-7-Chiều</v>
      </c>
      <c r="T83" s="184" t="str">
        <f t="shared" si="4"/>
        <v>501-C2-1-Chiều</v>
      </c>
      <c r="U83" s="182">
        <v>70</v>
      </c>
      <c r="V83" s="183" t="s">
        <v>3897</v>
      </c>
      <c r="W83" s="33"/>
    </row>
    <row r="84" spans="1:23" ht="33.75" customHeight="1">
      <c r="A84" s="186" t="s">
        <v>2652</v>
      </c>
      <c r="B84" s="186" t="s">
        <v>3899</v>
      </c>
      <c r="C84" s="186" t="s">
        <v>7</v>
      </c>
      <c r="D84" s="187" t="s">
        <v>3898</v>
      </c>
      <c r="E84" s="186" t="str">
        <f>IF(ISNA(VLOOKUP(N84,'[4]FileGSGD_2023-3-13'!$A$1:$A$65536,1,0)),"",VLOOKUP(N84,'[4]FileGSGD_2023-3-13'!$A$1:$G$65536,7,0))</f>
        <v/>
      </c>
      <c r="F84" s="186" t="str">
        <f>IF(ISNA(VLOOKUP(O84,'[4]FileGSGD_2023-3-13'!$A$1:$A$65536,1,0)),"",VLOOKUP(O84,'[4]FileGSGD_2023-3-13'!$A$1:$G$65536,7,0))</f>
        <v/>
      </c>
      <c r="G84" s="186" t="str">
        <f>IF(ISNA(VLOOKUP(P84,'[4]FileGSGD_2023-3-13'!$A$1:$A$65536,1,0)),"",VLOOKUP(P84,'[4]FileGSGD_2023-3-13'!$A$1:$G$65536,7,0))</f>
        <v/>
      </c>
      <c r="H84" s="186" t="str">
        <f>IF(ISNA(VLOOKUP(Q84,'[4]FileGSGD_2023-3-13'!$A$1:$A$65536,1,0)),"",VLOOKUP(Q84,'[4]FileGSGD_2023-3-13'!$A$1:$G$65536,7,0))</f>
        <v/>
      </c>
      <c r="I84" s="186" t="str">
        <f>IF(ISNA(VLOOKUP(R84,'[4]FileGSGD_2023-3-13'!$A$1:$A$65536,1,0)),"",VLOOKUP(R84,'[4]FileGSGD_2023-3-13'!$A$1:$G$65536,7,0))</f>
        <v/>
      </c>
      <c r="J84" s="186" t="str">
        <f>IF(ISNA(VLOOKUP(S84,'[4]FileGSGD_2023-3-13'!$A$1:$A$65536,1,0)),"",VLOOKUP(S84,'[4]FileGSGD_2023-3-13'!$A$1:$G$65536,7,0))</f>
        <v/>
      </c>
      <c r="K84" s="186" t="str">
        <f>IF(ISNA(VLOOKUP(T84,'[4]FileGSGD_2023-3-13'!$A$1:$A$65536,1,0)),"",VLOOKUP(T84,'[4]FileGSGD_2023-3-13'!$A$1:$G$65536,7,0))</f>
        <v/>
      </c>
      <c r="L84" s="48"/>
      <c r="M84" s="186">
        <v>3</v>
      </c>
      <c r="N84" s="186" t="str">
        <f t="shared" ref="N84:T99" si="5">$A84&amp;"-"&amp;$B84&amp;"-"&amp;N$3&amp;"-"&amp;$D84</f>
        <v>501-C2-2-Tối</v>
      </c>
      <c r="O84" s="186" t="str">
        <f t="shared" si="5"/>
        <v>501-C2-3-Tối</v>
      </c>
      <c r="P84" s="186" t="str">
        <f t="shared" si="5"/>
        <v>501-C2-4-Tối</v>
      </c>
      <c r="Q84" s="186" t="str">
        <f t="shared" si="5"/>
        <v>501-C2-5-Tối</v>
      </c>
      <c r="R84" s="186" t="str">
        <f t="shared" si="5"/>
        <v>501-C2-6-Tối</v>
      </c>
      <c r="S84" s="186" t="str">
        <f t="shared" si="5"/>
        <v>501-C2-7-Tối</v>
      </c>
      <c r="T84" s="186" t="str">
        <f t="shared" si="5"/>
        <v>501-C2-1-Tối</v>
      </c>
      <c r="U84" s="182">
        <v>70</v>
      </c>
      <c r="V84" s="183" t="s">
        <v>3897</v>
      </c>
      <c r="W84" s="33"/>
    </row>
    <row r="85" spans="1:23" ht="27.75" customHeight="1">
      <c r="A85" s="179" t="s">
        <v>2655</v>
      </c>
      <c r="B85" s="179" t="s">
        <v>3899</v>
      </c>
      <c r="C85" s="179" t="s">
        <v>7</v>
      </c>
      <c r="D85" s="180" t="s">
        <v>3620</v>
      </c>
      <c r="E85" s="179" t="str">
        <f>IF(ISNA(VLOOKUP(N85,'[4]FileGSGD_2023-3-13'!$A$1:$A$65536,1,0)),"",VLOOKUP(N85,'[4]FileGSGD_2023-3-13'!$A$1:$G$65536,7,0))</f>
        <v/>
      </c>
      <c r="F85" s="179" t="str">
        <f>IF(ISNA(VLOOKUP(O85,'[4]FileGSGD_2023-3-13'!$A$1:$A$65536,1,0)),"",VLOOKUP(O85,'[4]FileGSGD_2023-3-13'!$A$1:$G$65536,7,0))</f>
        <v/>
      </c>
      <c r="G85" s="179" t="str">
        <f>IF(ISNA(VLOOKUP(P85,'[4]FileGSGD_2023-3-13'!$A$1:$A$65536,1,0)),"",VLOOKUP(P85,'[4]FileGSGD_2023-3-13'!$A$1:$G$65536,7,0))</f>
        <v/>
      </c>
      <c r="H85" s="179" t="str">
        <f>IF(ISNA(VLOOKUP(Q85,'[4]FileGSGD_2023-3-13'!$A$1:$A$65536,1,0)),"",VLOOKUP(Q85,'[4]FileGSGD_2023-3-13'!$A$1:$G$65536,7,0))</f>
        <v/>
      </c>
      <c r="I85" s="179" t="str">
        <f>IF(ISNA(VLOOKUP(R85,'[4]FileGSGD_2023-3-13'!$A$1:$A$65536,1,0)),"",VLOOKUP(R85,'[4]FileGSGD_2023-3-13'!$A$1:$G$65536,7,0))</f>
        <v/>
      </c>
      <c r="J85" s="179" t="str">
        <f>IF(ISNA(VLOOKUP(S85,'[4]FileGSGD_2023-3-13'!$A$1:$A$65536,1,0)),"",VLOOKUP(S85,'[4]FileGSGD_2023-3-13'!$A$1:$G$65536,7,0))</f>
        <v/>
      </c>
      <c r="K85" s="179" t="str">
        <f>IF(ISNA(VLOOKUP(T85,'[4]FileGSGD_2023-3-13'!$A$1:$A$65536,1,0)),"",VLOOKUP(T85,'[4]FileGSGD_2023-3-13'!$A$1:$G$65536,7,0))</f>
        <v/>
      </c>
      <c r="L85" s="48"/>
      <c r="M85" s="179">
        <v>1</v>
      </c>
      <c r="N85" s="179" t="str">
        <f t="shared" si="5"/>
        <v>502-C2-2-Sáng</v>
      </c>
      <c r="O85" s="179" t="str">
        <f t="shared" si="5"/>
        <v>502-C2-3-Sáng</v>
      </c>
      <c r="P85" s="179" t="str">
        <f t="shared" si="5"/>
        <v>502-C2-4-Sáng</v>
      </c>
      <c r="Q85" s="179" t="str">
        <f t="shared" si="5"/>
        <v>502-C2-5-Sáng</v>
      </c>
      <c r="R85" s="179" t="str">
        <f t="shared" si="5"/>
        <v>502-C2-6-Sáng</v>
      </c>
      <c r="S85" s="179" t="str">
        <f t="shared" si="5"/>
        <v>502-C2-7-Sáng</v>
      </c>
      <c r="T85" s="179" t="str">
        <f t="shared" si="5"/>
        <v>502-C2-1-Sáng</v>
      </c>
      <c r="U85" s="182">
        <v>70</v>
      </c>
      <c r="V85" s="183" t="s">
        <v>3897</v>
      </c>
      <c r="W85" s="33"/>
    </row>
    <row r="86" spans="1:23" ht="30.75" customHeight="1">
      <c r="A86" s="184" t="s">
        <v>2655</v>
      </c>
      <c r="B86" s="184" t="s">
        <v>3899</v>
      </c>
      <c r="C86" s="184" t="s">
        <v>7</v>
      </c>
      <c r="D86" s="185" t="s">
        <v>3621</v>
      </c>
      <c r="E86" s="184" t="str">
        <f>IF(ISNA(VLOOKUP(N86,'[4]FileGSGD_2023-3-13'!$A$1:$A$65536,1,0)),"",VLOOKUP(N86,'[4]FileGSGD_2023-3-13'!$A$1:$G$65536,7,0))</f>
        <v/>
      </c>
      <c r="F86" s="184" t="str">
        <f>IF(ISNA(VLOOKUP(O86,'[4]FileGSGD_2023-3-13'!$A$1:$A$65536,1,0)),"",VLOOKUP(O86,'[4]FileGSGD_2023-3-13'!$A$1:$G$65536,7,0))</f>
        <v/>
      </c>
      <c r="G86" s="184" t="str">
        <f>IF(ISNA(VLOOKUP(P86,'[4]FileGSGD_2023-3-13'!$A$1:$A$65536,1,0)),"",VLOOKUP(P86,'[4]FileGSGD_2023-3-13'!$A$1:$G$65536,7,0))</f>
        <v/>
      </c>
      <c r="H86" s="184" t="str">
        <f>IF(ISNA(VLOOKUP(Q86,'[4]FileGSGD_2023-3-13'!$A$1:$A$65536,1,0)),"",VLOOKUP(Q86,'[4]FileGSGD_2023-3-13'!$A$1:$G$65536,7,0))</f>
        <v/>
      </c>
      <c r="I86" s="184" t="str">
        <f>IF(ISNA(VLOOKUP(R86,'[4]FileGSGD_2023-3-13'!$A$1:$A$65536,1,0)),"",VLOOKUP(R86,'[4]FileGSGD_2023-3-13'!$A$1:$G$65536,7,0))</f>
        <v/>
      </c>
      <c r="J86" s="184" t="str">
        <f>IF(ISNA(VLOOKUP(S86,'[4]FileGSGD_2023-3-13'!$A$1:$A$65536,1,0)),"",VLOOKUP(S86,'[4]FileGSGD_2023-3-13'!$A$1:$G$65536,7,0))</f>
        <v/>
      </c>
      <c r="K86" s="184" t="str">
        <f>IF(ISNA(VLOOKUP(T86,'[4]FileGSGD_2023-3-13'!$A$1:$A$65536,1,0)),"",VLOOKUP(T86,'[4]FileGSGD_2023-3-13'!$A$1:$G$65536,7,0))</f>
        <v/>
      </c>
      <c r="L86" s="48"/>
      <c r="M86" s="184">
        <v>2</v>
      </c>
      <c r="N86" s="184" t="str">
        <f t="shared" si="5"/>
        <v>502-C2-2-Chiều</v>
      </c>
      <c r="O86" s="184" t="str">
        <f t="shared" si="5"/>
        <v>502-C2-3-Chiều</v>
      </c>
      <c r="P86" s="184" t="str">
        <f t="shared" si="5"/>
        <v>502-C2-4-Chiều</v>
      </c>
      <c r="Q86" s="184" t="str">
        <f t="shared" si="5"/>
        <v>502-C2-5-Chiều</v>
      </c>
      <c r="R86" s="184" t="str">
        <f t="shared" si="5"/>
        <v>502-C2-6-Chiều</v>
      </c>
      <c r="S86" s="184" t="str">
        <f t="shared" si="5"/>
        <v>502-C2-7-Chiều</v>
      </c>
      <c r="T86" s="184" t="str">
        <f t="shared" si="5"/>
        <v>502-C2-1-Chiều</v>
      </c>
      <c r="U86" s="182">
        <v>70</v>
      </c>
      <c r="V86" s="183" t="s">
        <v>3897</v>
      </c>
      <c r="W86" s="33"/>
    </row>
    <row r="87" spans="1:23" ht="24" customHeight="1">
      <c r="A87" s="186" t="s">
        <v>2655</v>
      </c>
      <c r="B87" s="186" t="s">
        <v>3899</v>
      </c>
      <c r="C87" s="186" t="s">
        <v>7</v>
      </c>
      <c r="D87" s="187" t="s">
        <v>3898</v>
      </c>
      <c r="E87" s="186" t="str">
        <f>IF(ISNA(VLOOKUP(N87,'[4]FileGSGD_2023-3-13'!$A$1:$A$65536,1,0)),"",VLOOKUP(N87,'[4]FileGSGD_2023-3-13'!$A$1:$G$65536,7,0))</f>
        <v/>
      </c>
      <c r="F87" s="186" t="str">
        <f>IF(ISNA(VLOOKUP(O87,'[4]FileGSGD_2023-3-13'!$A$1:$A$65536,1,0)),"",VLOOKUP(O87,'[4]FileGSGD_2023-3-13'!$A$1:$G$65536,7,0))</f>
        <v/>
      </c>
      <c r="G87" s="186" t="str">
        <f>IF(ISNA(VLOOKUP(P87,'[4]FileGSGD_2023-3-13'!$A$1:$A$65536,1,0)),"",VLOOKUP(P87,'[4]FileGSGD_2023-3-13'!$A$1:$G$65536,7,0))</f>
        <v/>
      </c>
      <c r="H87" s="186" t="str">
        <f>IF(ISNA(VLOOKUP(Q87,'[4]FileGSGD_2023-3-13'!$A$1:$A$65536,1,0)),"",VLOOKUP(Q87,'[4]FileGSGD_2023-3-13'!$A$1:$G$65536,7,0))</f>
        <v/>
      </c>
      <c r="I87" s="186" t="str">
        <f>IF(ISNA(VLOOKUP(R87,'[4]FileGSGD_2023-3-13'!$A$1:$A$65536,1,0)),"",VLOOKUP(R87,'[4]FileGSGD_2023-3-13'!$A$1:$G$65536,7,0))</f>
        <v/>
      </c>
      <c r="J87" s="186" t="str">
        <f>IF(ISNA(VLOOKUP(S87,'[4]FileGSGD_2023-3-13'!$A$1:$A$65536,1,0)),"",VLOOKUP(S87,'[4]FileGSGD_2023-3-13'!$A$1:$G$65536,7,0))</f>
        <v/>
      </c>
      <c r="K87" s="186" t="str">
        <f>IF(ISNA(VLOOKUP(T87,'[4]FileGSGD_2023-3-13'!$A$1:$A$65536,1,0)),"",VLOOKUP(T87,'[4]FileGSGD_2023-3-13'!$A$1:$G$65536,7,0))</f>
        <v/>
      </c>
      <c r="L87" s="48"/>
      <c r="M87" s="186">
        <v>3</v>
      </c>
      <c r="N87" s="186" t="str">
        <f t="shared" si="5"/>
        <v>502-C2-2-Tối</v>
      </c>
      <c r="O87" s="186" t="str">
        <f t="shared" si="5"/>
        <v>502-C2-3-Tối</v>
      </c>
      <c r="P87" s="186" t="str">
        <f t="shared" si="5"/>
        <v>502-C2-4-Tối</v>
      </c>
      <c r="Q87" s="186" t="str">
        <f t="shared" si="5"/>
        <v>502-C2-5-Tối</v>
      </c>
      <c r="R87" s="186" t="str">
        <f t="shared" si="5"/>
        <v>502-C2-6-Tối</v>
      </c>
      <c r="S87" s="186" t="str">
        <f t="shared" si="5"/>
        <v>502-C2-7-Tối</v>
      </c>
      <c r="T87" s="186" t="str">
        <f t="shared" si="5"/>
        <v>502-C2-1-Tối</v>
      </c>
      <c r="U87" s="182">
        <v>70</v>
      </c>
      <c r="V87" s="183" t="s">
        <v>3897</v>
      </c>
      <c r="W87" s="33"/>
    </row>
    <row r="88" spans="1:23" ht="29.25" customHeight="1">
      <c r="A88" s="179" t="s">
        <v>2658</v>
      </c>
      <c r="B88" s="179" t="s">
        <v>3899</v>
      </c>
      <c r="C88" s="179" t="s">
        <v>7</v>
      </c>
      <c r="D88" s="180" t="s">
        <v>3620</v>
      </c>
      <c r="E88" s="179" t="str">
        <f>IF(ISNA(VLOOKUP(N88,'[4]FileGSGD_2023-3-13'!$A$1:$A$65536,1,0)),"",VLOOKUP(N88,'[4]FileGSGD_2023-3-13'!$A$1:$G$65536,7,0))</f>
        <v/>
      </c>
      <c r="F88" s="179" t="str">
        <f>IF(ISNA(VLOOKUP(O88,'[4]FileGSGD_2023-3-13'!$A$1:$A$65536,1,0)),"",VLOOKUP(O88,'[4]FileGSGD_2023-3-13'!$A$1:$G$65536,7,0))</f>
        <v/>
      </c>
      <c r="G88" s="179" t="str">
        <f>IF(ISNA(VLOOKUP(P88,'[4]FileGSGD_2023-3-13'!$A$1:$A$65536,1,0)),"",VLOOKUP(P88,'[4]FileGSGD_2023-3-13'!$A$1:$G$65536,7,0))</f>
        <v/>
      </c>
      <c r="H88" s="179" t="str">
        <f>IF(ISNA(VLOOKUP(Q88,'[4]FileGSGD_2023-3-13'!$A$1:$A$65536,1,0)),"",VLOOKUP(Q88,'[4]FileGSGD_2023-3-13'!$A$1:$G$65536,7,0))</f>
        <v/>
      </c>
      <c r="I88" s="179" t="str">
        <f>IF(ISNA(VLOOKUP(R88,'[4]FileGSGD_2023-3-13'!$A$1:$A$65536,1,0)),"",VLOOKUP(R88,'[4]FileGSGD_2023-3-13'!$A$1:$G$65536,7,0))</f>
        <v/>
      </c>
      <c r="J88" s="179" t="str">
        <f>IF(ISNA(VLOOKUP(S88,'[4]FileGSGD_2023-3-13'!$A$1:$A$65536,1,0)),"",VLOOKUP(S88,'[4]FileGSGD_2023-3-13'!$A$1:$G$65536,7,0))</f>
        <v/>
      </c>
      <c r="K88" s="179" t="str">
        <f>IF(ISNA(VLOOKUP(T88,'[4]FileGSGD_2023-3-13'!$A$1:$A$65536,1,0)),"",VLOOKUP(T88,'[4]FileGSGD_2023-3-13'!$A$1:$G$65536,7,0))</f>
        <v/>
      </c>
      <c r="L88" s="48"/>
      <c r="M88" s="179">
        <v>1</v>
      </c>
      <c r="N88" s="179" t="str">
        <f t="shared" si="5"/>
        <v>503-C2-2-Sáng</v>
      </c>
      <c r="O88" s="179" t="str">
        <f t="shared" si="5"/>
        <v>503-C2-3-Sáng</v>
      </c>
      <c r="P88" s="179" t="str">
        <f t="shared" si="5"/>
        <v>503-C2-4-Sáng</v>
      </c>
      <c r="Q88" s="179" t="str">
        <f t="shared" si="5"/>
        <v>503-C2-5-Sáng</v>
      </c>
      <c r="R88" s="179" t="str">
        <f t="shared" si="5"/>
        <v>503-C2-6-Sáng</v>
      </c>
      <c r="S88" s="179" t="str">
        <f t="shared" si="5"/>
        <v>503-C2-7-Sáng</v>
      </c>
      <c r="T88" s="179" t="str">
        <f t="shared" si="5"/>
        <v>503-C2-1-Sáng</v>
      </c>
      <c r="U88" s="182">
        <v>78</v>
      </c>
      <c r="V88" s="183" t="s">
        <v>3897</v>
      </c>
      <c r="W88" s="33"/>
    </row>
    <row r="89" spans="1:23" ht="30" customHeight="1">
      <c r="A89" s="184" t="s">
        <v>2658</v>
      </c>
      <c r="B89" s="184" t="s">
        <v>3899</v>
      </c>
      <c r="C89" s="184" t="s">
        <v>7</v>
      </c>
      <c r="D89" s="185" t="s">
        <v>3621</v>
      </c>
      <c r="E89" s="184" t="str">
        <f>IF(ISNA(VLOOKUP(N89,'[4]FileGSGD_2023-3-13'!$A$1:$A$65536,1,0)),"",VLOOKUP(N89,'[4]FileGSGD_2023-3-13'!$A$1:$G$65536,7,0))</f>
        <v/>
      </c>
      <c r="F89" s="184" t="str">
        <f>IF(ISNA(VLOOKUP(O89,'[4]FileGSGD_2023-3-13'!$A$1:$A$65536,1,0)),"",VLOOKUP(O89,'[4]FileGSGD_2023-3-13'!$A$1:$G$65536,7,0))</f>
        <v/>
      </c>
      <c r="G89" s="184" t="str">
        <f>IF(ISNA(VLOOKUP(P89,'[4]FileGSGD_2023-3-13'!$A$1:$A$65536,1,0)),"",VLOOKUP(P89,'[4]FileGSGD_2023-3-13'!$A$1:$G$65536,7,0))</f>
        <v/>
      </c>
      <c r="H89" s="184" t="str">
        <f>IF(ISNA(VLOOKUP(Q89,'[4]FileGSGD_2023-3-13'!$A$1:$A$65536,1,0)),"",VLOOKUP(Q89,'[4]FileGSGD_2023-3-13'!$A$1:$G$65536,7,0))</f>
        <v/>
      </c>
      <c r="I89" s="184" t="str">
        <f>IF(ISNA(VLOOKUP(R89,'[4]FileGSGD_2023-3-13'!$A$1:$A$65536,1,0)),"",VLOOKUP(R89,'[4]FileGSGD_2023-3-13'!$A$1:$G$65536,7,0))</f>
        <v/>
      </c>
      <c r="J89" s="184" t="str">
        <f>IF(ISNA(VLOOKUP(S89,'[4]FileGSGD_2023-3-13'!$A$1:$A$65536,1,0)),"",VLOOKUP(S89,'[4]FileGSGD_2023-3-13'!$A$1:$G$65536,7,0))</f>
        <v/>
      </c>
      <c r="K89" s="184" t="str">
        <f>IF(ISNA(VLOOKUP(T89,'[4]FileGSGD_2023-3-13'!$A$1:$A$65536,1,0)),"",VLOOKUP(T89,'[4]FileGSGD_2023-3-13'!$A$1:$G$65536,7,0))</f>
        <v/>
      </c>
      <c r="L89" s="48"/>
      <c r="M89" s="184">
        <v>2</v>
      </c>
      <c r="N89" s="184" t="str">
        <f t="shared" si="5"/>
        <v>503-C2-2-Chiều</v>
      </c>
      <c r="O89" s="184" t="str">
        <f t="shared" si="5"/>
        <v>503-C2-3-Chiều</v>
      </c>
      <c r="P89" s="184" t="str">
        <f t="shared" si="5"/>
        <v>503-C2-4-Chiều</v>
      </c>
      <c r="Q89" s="184" t="str">
        <f t="shared" si="5"/>
        <v>503-C2-5-Chiều</v>
      </c>
      <c r="R89" s="184" t="str">
        <f t="shared" si="5"/>
        <v>503-C2-6-Chiều</v>
      </c>
      <c r="S89" s="184" t="str">
        <f t="shared" si="5"/>
        <v>503-C2-7-Chiều</v>
      </c>
      <c r="T89" s="184" t="str">
        <f t="shared" si="5"/>
        <v>503-C2-1-Chiều</v>
      </c>
      <c r="U89" s="182">
        <v>78</v>
      </c>
      <c r="V89" s="183" t="s">
        <v>3897</v>
      </c>
      <c r="W89" s="33"/>
    </row>
    <row r="90" spans="1:23" ht="31.5" customHeight="1">
      <c r="A90" s="186" t="s">
        <v>2658</v>
      </c>
      <c r="B90" s="186" t="s">
        <v>3899</v>
      </c>
      <c r="C90" s="186" t="s">
        <v>7</v>
      </c>
      <c r="D90" s="187" t="s">
        <v>3898</v>
      </c>
      <c r="E90" s="186" t="str">
        <f>IF(ISNA(VLOOKUP(N90,'[4]FileGSGD_2023-3-13'!$A$1:$A$65536,1,0)),"",VLOOKUP(N90,'[4]FileGSGD_2023-3-13'!$A$1:$G$65536,7,0))</f>
        <v/>
      </c>
      <c r="F90" s="186" t="str">
        <f>IF(ISNA(VLOOKUP(O90,'[4]FileGSGD_2023-3-13'!$A$1:$A$65536,1,0)),"",VLOOKUP(O90,'[4]FileGSGD_2023-3-13'!$A$1:$G$65536,7,0))</f>
        <v/>
      </c>
      <c r="G90" s="186" t="str">
        <f>IF(ISNA(VLOOKUP(P90,'[4]FileGSGD_2023-3-13'!$A$1:$A$65536,1,0)),"",VLOOKUP(P90,'[4]FileGSGD_2023-3-13'!$A$1:$G$65536,7,0))</f>
        <v/>
      </c>
      <c r="H90" s="186" t="str">
        <f>IF(ISNA(VLOOKUP(Q90,'[4]FileGSGD_2023-3-13'!$A$1:$A$65536,1,0)),"",VLOOKUP(Q90,'[4]FileGSGD_2023-3-13'!$A$1:$G$65536,7,0))</f>
        <v/>
      </c>
      <c r="I90" s="186" t="str">
        <f>IF(ISNA(VLOOKUP(R90,'[4]FileGSGD_2023-3-13'!$A$1:$A$65536,1,0)),"",VLOOKUP(R90,'[4]FileGSGD_2023-3-13'!$A$1:$G$65536,7,0))</f>
        <v/>
      </c>
      <c r="J90" s="186" t="str">
        <f>IF(ISNA(VLOOKUP(S90,'[4]FileGSGD_2023-3-13'!$A$1:$A$65536,1,0)),"",VLOOKUP(S90,'[4]FileGSGD_2023-3-13'!$A$1:$G$65536,7,0))</f>
        <v/>
      </c>
      <c r="K90" s="186" t="str">
        <f>IF(ISNA(VLOOKUP(T90,'[4]FileGSGD_2023-3-13'!$A$1:$A$65536,1,0)),"",VLOOKUP(T90,'[4]FileGSGD_2023-3-13'!$A$1:$G$65536,7,0))</f>
        <v/>
      </c>
      <c r="L90" s="48"/>
      <c r="M90" s="186">
        <v>3</v>
      </c>
      <c r="N90" s="186" t="str">
        <f t="shared" si="5"/>
        <v>503-C2-2-Tối</v>
      </c>
      <c r="O90" s="186" t="str">
        <f t="shared" si="5"/>
        <v>503-C2-3-Tối</v>
      </c>
      <c r="P90" s="186" t="str">
        <f t="shared" si="5"/>
        <v>503-C2-4-Tối</v>
      </c>
      <c r="Q90" s="186" t="str">
        <f t="shared" si="5"/>
        <v>503-C2-5-Tối</v>
      </c>
      <c r="R90" s="186" t="str">
        <f t="shared" si="5"/>
        <v>503-C2-6-Tối</v>
      </c>
      <c r="S90" s="186" t="str">
        <f t="shared" si="5"/>
        <v>503-C2-7-Tối</v>
      </c>
      <c r="T90" s="186" t="str">
        <f t="shared" si="5"/>
        <v>503-C2-1-Tối</v>
      </c>
      <c r="U90" s="182">
        <v>78</v>
      </c>
      <c r="V90" s="183" t="s">
        <v>3897</v>
      </c>
      <c r="W90" s="33"/>
    </row>
    <row r="91" spans="1:23" ht="28.5" hidden="1" customHeight="1">
      <c r="A91" s="179" t="s">
        <v>1064</v>
      </c>
      <c r="B91" s="179" t="s">
        <v>3900</v>
      </c>
      <c r="C91" s="179" t="s">
        <v>7</v>
      </c>
      <c r="D91" s="180" t="s">
        <v>3620</v>
      </c>
      <c r="E91" s="179" t="str">
        <f>IF(ISNA(VLOOKUP(N91,'[4]FileGSGD_2023-3-13'!$A$1:$A$65536,1,0)),"",VLOOKUP(N91,'[4]FileGSGD_2023-3-13'!$A$1:$G$65536,7,0))</f>
        <v/>
      </c>
      <c r="F91" s="179" t="str">
        <f>IF(ISNA(VLOOKUP(O91,'[4]FileGSGD_2023-3-13'!$A$1:$A$65536,1,0)),"",VLOOKUP(O91,'[4]FileGSGD_2023-3-13'!$A$1:$G$65536,7,0))</f>
        <v/>
      </c>
      <c r="G91" s="179" t="str">
        <f>IF(ISNA(VLOOKUP(P91,'[4]FileGSGD_2023-3-13'!$A$1:$A$65536,1,0)),"",VLOOKUP(P91,'[4]FileGSGD_2023-3-13'!$A$1:$G$65536,7,0))</f>
        <v/>
      </c>
      <c r="H91" s="179" t="str">
        <f>IF(ISNA(VLOOKUP(Q91,'[4]FileGSGD_2023-3-13'!$A$1:$A$65536,1,0)),"",VLOOKUP(Q91,'[4]FileGSGD_2023-3-13'!$A$1:$G$65536,7,0))</f>
        <v/>
      </c>
      <c r="I91" s="179" t="str">
        <f>IF(ISNA(VLOOKUP(R91,'[4]FileGSGD_2023-3-13'!$A$1:$A$65536,1,0)),"",VLOOKUP(R91,'[4]FileGSGD_2023-3-13'!$A$1:$G$65536,7,0))</f>
        <v/>
      </c>
      <c r="J91" s="179" t="str">
        <f>IF(ISNA(VLOOKUP(S91,'[4]FileGSGD_2023-3-13'!$A$1:$A$65536,1,0)),"",VLOOKUP(S91,'[4]FileGSGD_2023-3-13'!$A$1:$G$65536,7,0))</f>
        <v/>
      </c>
      <c r="K91" s="179" t="str">
        <f>IF(ISNA(VLOOKUP(T91,'[4]FileGSGD_2023-3-13'!$A$1:$A$65536,1,0)),"",VLOOKUP(T91,'[4]FileGSGD_2023-3-13'!$A$1:$G$65536,7,0))</f>
        <v/>
      </c>
      <c r="L91" s="48"/>
      <c r="M91" s="179">
        <v>1</v>
      </c>
      <c r="N91" s="179" t="str">
        <f t="shared" si="5"/>
        <v>201-C3-2-Sáng</v>
      </c>
      <c r="O91" s="179" t="str">
        <f t="shared" si="5"/>
        <v>201-C3-3-Sáng</v>
      </c>
      <c r="P91" s="179" t="str">
        <f t="shared" si="5"/>
        <v>201-C3-4-Sáng</v>
      </c>
      <c r="Q91" s="179" t="str">
        <f t="shared" si="5"/>
        <v>201-C3-5-Sáng</v>
      </c>
      <c r="R91" s="179" t="str">
        <f t="shared" si="5"/>
        <v>201-C3-6-Sáng</v>
      </c>
      <c r="S91" s="179" t="str">
        <f t="shared" si="5"/>
        <v>201-C3-7-Sáng</v>
      </c>
      <c r="T91" s="179" t="str">
        <f t="shared" si="5"/>
        <v>201-C3-1-Sáng</v>
      </c>
      <c r="U91" s="182">
        <v>35</v>
      </c>
      <c r="V91" s="183" t="s">
        <v>3897</v>
      </c>
      <c r="W91" s="33"/>
    </row>
    <row r="92" spans="1:23" ht="28.5" hidden="1" customHeight="1">
      <c r="A92" s="184" t="s">
        <v>1064</v>
      </c>
      <c r="B92" s="184" t="s">
        <v>3900</v>
      </c>
      <c r="C92" s="184" t="s">
        <v>7</v>
      </c>
      <c r="D92" s="185" t="s">
        <v>3621</v>
      </c>
      <c r="E92" s="184" t="str">
        <f>IF(ISNA(VLOOKUP(N92,'[4]FileGSGD_2023-3-13'!$A$1:$A$65536,1,0)),"",VLOOKUP(N92,'[4]FileGSGD_2023-3-13'!$A$1:$G$65536,7,0))</f>
        <v/>
      </c>
      <c r="F92" s="184" t="str">
        <f>IF(ISNA(VLOOKUP(O92,'[4]FileGSGD_2023-3-13'!$A$1:$A$65536,1,0)),"",VLOOKUP(O92,'[4]FileGSGD_2023-3-13'!$A$1:$G$65536,7,0))</f>
        <v/>
      </c>
      <c r="G92" s="184" t="str">
        <f>IF(ISNA(VLOOKUP(P92,'[4]FileGSGD_2023-3-13'!$A$1:$A$65536,1,0)),"",VLOOKUP(P92,'[4]FileGSGD_2023-3-13'!$A$1:$G$65536,7,0))</f>
        <v/>
      </c>
      <c r="H92" s="184" t="str">
        <f>IF(ISNA(VLOOKUP(Q92,'[4]FileGSGD_2023-3-13'!$A$1:$A$65536,1,0)),"",VLOOKUP(Q92,'[4]FileGSGD_2023-3-13'!$A$1:$G$65536,7,0))</f>
        <v/>
      </c>
      <c r="I92" s="184" t="str">
        <f>IF(ISNA(VLOOKUP(R92,'[4]FileGSGD_2023-3-13'!$A$1:$A$65536,1,0)),"",VLOOKUP(R92,'[4]FileGSGD_2023-3-13'!$A$1:$G$65536,7,0))</f>
        <v/>
      </c>
      <c r="J92" s="184" t="str">
        <f>IF(ISNA(VLOOKUP(S92,'[4]FileGSGD_2023-3-13'!$A$1:$A$65536,1,0)),"",VLOOKUP(S92,'[4]FileGSGD_2023-3-13'!$A$1:$G$65536,7,0))</f>
        <v/>
      </c>
      <c r="K92" s="184" t="str">
        <f>IF(ISNA(VLOOKUP(T92,'[4]FileGSGD_2023-3-13'!$A$1:$A$65536,1,0)),"",VLOOKUP(T92,'[4]FileGSGD_2023-3-13'!$A$1:$G$65536,7,0))</f>
        <v/>
      </c>
      <c r="L92" s="48"/>
      <c r="M92" s="184">
        <v>2</v>
      </c>
      <c r="N92" s="184" t="str">
        <f t="shared" si="5"/>
        <v>201-C3-2-Chiều</v>
      </c>
      <c r="O92" s="184" t="str">
        <f t="shared" si="5"/>
        <v>201-C3-3-Chiều</v>
      </c>
      <c r="P92" s="184" t="str">
        <f t="shared" si="5"/>
        <v>201-C3-4-Chiều</v>
      </c>
      <c r="Q92" s="184" t="str">
        <f t="shared" si="5"/>
        <v>201-C3-5-Chiều</v>
      </c>
      <c r="R92" s="184" t="str">
        <f t="shared" si="5"/>
        <v>201-C3-6-Chiều</v>
      </c>
      <c r="S92" s="184" t="str">
        <f t="shared" si="5"/>
        <v>201-C3-7-Chiều</v>
      </c>
      <c r="T92" s="184" t="str">
        <f t="shared" si="5"/>
        <v>201-C3-1-Chiều</v>
      </c>
      <c r="U92" s="182">
        <v>35</v>
      </c>
      <c r="V92" s="183" t="s">
        <v>3897</v>
      </c>
      <c r="W92" s="33"/>
    </row>
    <row r="93" spans="1:23" ht="31.5" hidden="1" customHeight="1">
      <c r="A93" s="186" t="s">
        <v>1064</v>
      </c>
      <c r="B93" s="186" t="s">
        <v>3900</v>
      </c>
      <c r="C93" s="186" t="s">
        <v>7</v>
      </c>
      <c r="D93" s="187" t="s">
        <v>3898</v>
      </c>
      <c r="E93" s="186" t="str">
        <f>IF(ISNA(VLOOKUP(N93,'[4]FileGSGD_2023-3-13'!$A$1:$A$65536,1,0)),"",VLOOKUP(N93,'[4]FileGSGD_2023-3-13'!$A$1:$G$65536,7,0))</f>
        <v/>
      </c>
      <c r="F93" s="186" t="str">
        <f>IF(ISNA(VLOOKUP(O93,'[4]FileGSGD_2023-3-13'!$A$1:$A$65536,1,0)),"",VLOOKUP(O93,'[4]FileGSGD_2023-3-13'!$A$1:$G$65536,7,0))</f>
        <v/>
      </c>
      <c r="G93" s="186" t="str">
        <f>IF(ISNA(VLOOKUP(P93,'[4]FileGSGD_2023-3-13'!$A$1:$A$65536,1,0)),"",VLOOKUP(P93,'[4]FileGSGD_2023-3-13'!$A$1:$G$65536,7,0))</f>
        <v/>
      </c>
      <c r="H93" s="186" t="str">
        <f>IF(ISNA(VLOOKUP(Q93,'[4]FileGSGD_2023-3-13'!$A$1:$A$65536,1,0)),"",VLOOKUP(Q93,'[4]FileGSGD_2023-3-13'!$A$1:$G$65536,7,0))</f>
        <v/>
      </c>
      <c r="I93" s="186" t="str">
        <f>IF(ISNA(VLOOKUP(R93,'[4]FileGSGD_2023-3-13'!$A$1:$A$65536,1,0)),"",VLOOKUP(R93,'[4]FileGSGD_2023-3-13'!$A$1:$G$65536,7,0))</f>
        <v/>
      </c>
      <c r="J93" s="186" t="str">
        <f>IF(ISNA(VLOOKUP(S93,'[4]FileGSGD_2023-3-13'!$A$1:$A$65536,1,0)),"",VLOOKUP(S93,'[4]FileGSGD_2023-3-13'!$A$1:$G$65536,7,0))</f>
        <v/>
      </c>
      <c r="K93" s="186" t="str">
        <f>IF(ISNA(VLOOKUP(T93,'[4]FileGSGD_2023-3-13'!$A$1:$A$65536,1,0)),"",VLOOKUP(T93,'[4]FileGSGD_2023-3-13'!$A$1:$G$65536,7,0))</f>
        <v/>
      </c>
      <c r="L93" s="48"/>
      <c r="M93" s="186">
        <v>3</v>
      </c>
      <c r="N93" s="186" t="str">
        <f t="shared" si="5"/>
        <v>201-C3-2-Tối</v>
      </c>
      <c r="O93" s="186" t="str">
        <f t="shared" si="5"/>
        <v>201-C3-3-Tối</v>
      </c>
      <c r="P93" s="186" t="str">
        <f t="shared" si="5"/>
        <v>201-C3-4-Tối</v>
      </c>
      <c r="Q93" s="186" t="str">
        <f t="shared" si="5"/>
        <v>201-C3-5-Tối</v>
      </c>
      <c r="R93" s="186" t="str">
        <f t="shared" si="5"/>
        <v>201-C3-6-Tối</v>
      </c>
      <c r="S93" s="186" t="str">
        <f t="shared" si="5"/>
        <v>201-C3-7-Tối</v>
      </c>
      <c r="T93" s="186" t="str">
        <f t="shared" si="5"/>
        <v>201-C3-1-Tối</v>
      </c>
      <c r="U93" s="182">
        <v>35</v>
      </c>
      <c r="V93" s="183" t="s">
        <v>3897</v>
      </c>
      <c r="W93" s="33"/>
    </row>
    <row r="94" spans="1:23" ht="27" hidden="1" customHeight="1">
      <c r="A94" s="179" t="s">
        <v>1067</v>
      </c>
      <c r="B94" s="179" t="s">
        <v>3900</v>
      </c>
      <c r="C94" s="179" t="s">
        <v>7</v>
      </c>
      <c r="D94" s="180" t="s">
        <v>3620</v>
      </c>
      <c r="E94" s="179" t="str">
        <f>IF(ISNA(VLOOKUP(N94,'[4]FileGSGD_2023-3-13'!$A$1:$A$65536,1,0)),"",VLOOKUP(N94,'[4]FileGSGD_2023-3-13'!$A$1:$G$65536,7,0))</f>
        <v/>
      </c>
      <c r="F94" s="179" t="str">
        <f>IF(ISNA(VLOOKUP(O94,'[4]FileGSGD_2023-3-13'!$A$1:$A$65536,1,0)),"",VLOOKUP(O94,'[4]FileGSGD_2023-3-13'!$A$1:$G$65536,7,0))</f>
        <v/>
      </c>
      <c r="G94" s="179" t="str">
        <f>IF(ISNA(VLOOKUP(P94,'[4]FileGSGD_2023-3-13'!$A$1:$A$65536,1,0)),"",VLOOKUP(P94,'[4]FileGSGD_2023-3-13'!$A$1:$G$65536,7,0))</f>
        <v/>
      </c>
      <c r="H94" s="179" t="str">
        <f>IF(ISNA(VLOOKUP(Q94,'[4]FileGSGD_2023-3-13'!$A$1:$A$65536,1,0)),"",VLOOKUP(Q94,'[4]FileGSGD_2023-3-13'!$A$1:$G$65536,7,0))</f>
        <v/>
      </c>
      <c r="I94" s="179" t="str">
        <f>IF(ISNA(VLOOKUP(R94,'[4]FileGSGD_2023-3-13'!$A$1:$A$65536,1,0)),"",VLOOKUP(R94,'[4]FileGSGD_2023-3-13'!$A$1:$G$65536,7,0))</f>
        <v/>
      </c>
      <c r="J94" s="179" t="str">
        <f>IF(ISNA(VLOOKUP(S94,'[4]FileGSGD_2023-3-13'!$A$1:$A$65536,1,0)),"",VLOOKUP(S94,'[4]FileGSGD_2023-3-13'!$A$1:$G$65536,7,0))</f>
        <v/>
      </c>
      <c r="K94" s="179" t="str">
        <f>IF(ISNA(VLOOKUP(T94,'[4]FileGSGD_2023-3-13'!$A$1:$A$65536,1,0)),"",VLOOKUP(T94,'[4]FileGSGD_2023-3-13'!$A$1:$G$65536,7,0))</f>
        <v/>
      </c>
      <c r="L94" s="48"/>
      <c r="M94" s="179">
        <v>1</v>
      </c>
      <c r="N94" s="179" t="str">
        <f t="shared" si="5"/>
        <v>202-C3-2-Sáng</v>
      </c>
      <c r="O94" s="179" t="str">
        <f t="shared" si="5"/>
        <v>202-C3-3-Sáng</v>
      </c>
      <c r="P94" s="179" t="str">
        <f t="shared" si="5"/>
        <v>202-C3-4-Sáng</v>
      </c>
      <c r="Q94" s="179" t="str">
        <f t="shared" si="5"/>
        <v>202-C3-5-Sáng</v>
      </c>
      <c r="R94" s="179" t="str">
        <f t="shared" si="5"/>
        <v>202-C3-6-Sáng</v>
      </c>
      <c r="S94" s="179" t="str">
        <f t="shared" si="5"/>
        <v>202-C3-7-Sáng</v>
      </c>
      <c r="T94" s="179" t="str">
        <f t="shared" si="5"/>
        <v>202-C3-1-Sáng</v>
      </c>
      <c r="U94" s="182">
        <v>35</v>
      </c>
      <c r="V94" s="183" t="s">
        <v>3897</v>
      </c>
      <c r="W94" s="33"/>
    </row>
    <row r="95" spans="1:23" ht="27" hidden="1" customHeight="1">
      <c r="A95" s="184" t="s">
        <v>1067</v>
      </c>
      <c r="B95" s="184" t="s">
        <v>3900</v>
      </c>
      <c r="C95" s="184" t="s">
        <v>7</v>
      </c>
      <c r="D95" s="185" t="s">
        <v>3621</v>
      </c>
      <c r="E95" s="184" t="str">
        <f>IF(ISNA(VLOOKUP(N95,'[4]FileGSGD_2023-3-13'!$A$1:$A$65536,1,0)),"",VLOOKUP(N95,'[4]FileGSGD_2023-3-13'!$A$1:$G$65536,7,0))</f>
        <v/>
      </c>
      <c r="F95" s="184" t="str">
        <f>IF(ISNA(VLOOKUP(O95,'[4]FileGSGD_2023-3-13'!$A$1:$A$65536,1,0)),"",VLOOKUP(O95,'[4]FileGSGD_2023-3-13'!$A$1:$G$65536,7,0))</f>
        <v/>
      </c>
      <c r="G95" s="184" t="str">
        <f>IF(ISNA(VLOOKUP(P95,'[4]FileGSGD_2023-3-13'!$A$1:$A$65536,1,0)),"",VLOOKUP(P95,'[4]FileGSGD_2023-3-13'!$A$1:$G$65536,7,0))</f>
        <v/>
      </c>
      <c r="H95" s="184" t="str">
        <f>IF(ISNA(VLOOKUP(Q95,'[4]FileGSGD_2023-3-13'!$A$1:$A$65536,1,0)),"",VLOOKUP(Q95,'[4]FileGSGD_2023-3-13'!$A$1:$G$65536,7,0))</f>
        <v/>
      </c>
      <c r="I95" s="184" t="str">
        <f>IF(ISNA(VLOOKUP(R95,'[4]FileGSGD_2023-3-13'!$A$1:$A$65536,1,0)),"",VLOOKUP(R95,'[4]FileGSGD_2023-3-13'!$A$1:$G$65536,7,0))</f>
        <v/>
      </c>
      <c r="J95" s="184" t="str">
        <f>IF(ISNA(VLOOKUP(S95,'[4]FileGSGD_2023-3-13'!$A$1:$A$65536,1,0)),"",VLOOKUP(S95,'[4]FileGSGD_2023-3-13'!$A$1:$G$65536,7,0))</f>
        <v/>
      </c>
      <c r="K95" s="184" t="str">
        <f>IF(ISNA(VLOOKUP(T95,'[4]FileGSGD_2023-3-13'!$A$1:$A$65536,1,0)),"",VLOOKUP(T95,'[4]FileGSGD_2023-3-13'!$A$1:$G$65536,7,0))</f>
        <v/>
      </c>
      <c r="L95" s="48"/>
      <c r="M95" s="184">
        <v>2</v>
      </c>
      <c r="N95" s="184" t="str">
        <f t="shared" si="5"/>
        <v>202-C3-2-Chiều</v>
      </c>
      <c r="O95" s="184" t="str">
        <f t="shared" si="5"/>
        <v>202-C3-3-Chiều</v>
      </c>
      <c r="P95" s="184" t="str">
        <f t="shared" si="5"/>
        <v>202-C3-4-Chiều</v>
      </c>
      <c r="Q95" s="184" t="str">
        <f t="shared" si="5"/>
        <v>202-C3-5-Chiều</v>
      </c>
      <c r="R95" s="184" t="str">
        <f t="shared" si="5"/>
        <v>202-C3-6-Chiều</v>
      </c>
      <c r="S95" s="184" t="str">
        <f t="shared" si="5"/>
        <v>202-C3-7-Chiều</v>
      </c>
      <c r="T95" s="184" t="str">
        <f t="shared" si="5"/>
        <v>202-C3-1-Chiều</v>
      </c>
      <c r="U95" s="182">
        <v>35</v>
      </c>
      <c r="V95" s="183" t="s">
        <v>3897</v>
      </c>
      <c r="W95" s="33"/>
    </row>
    <row r="96" spans="1:23" ht="28.5" hidden="1" customHeight="1">
      <c r="A96" s="186" t="s">
        <v>1067</v>
      </c>
      <c r="B96" s="186" t="s">
        <v>3900</v>
      </c>
      <c r="C96" s="186" t="s">
        <v>7</v>
      </c>
      <c r="D96" s="187" t="s">
        <v>3898</v>
      </c>
      <c r="E96" s="186" t="str">
        <f>IF(ISNA(VLOOKUP(N96,'[4]FileGSGD_2023-3-13'!$A$1:$A$65536,1,0)),"",VLOOKUP(N96,'[4]FileGSGD_2023-3-13'!$A$1:$G$65536,7,0))</f>
        <v/>
      </c>
      <c r="F96" s="186" t="str">
        <f>IF(ISNA(VLOOKUP(O96,'[4]FileGSGD_2023-3-13'!$A$1:$A$65536,1,0)),"",VLOOKUP(O96,'[4]FileGSGD_2023-3-13'!$A$1:$G$65536,7,0))</f>
        <v/>
      </c>
      <c r="G96" s="186" t="str">
        <f>IF(ISNA(VLOOKUP(P96,'[4]FileGSGD_2023-3-13'!$A$1:$A$65536,1,0)),"",VLOOKUP(P96,'[4]FileGSGD_2023-3-13'!$A$1:$G$65536,7,0))</f>
        <v/>
      </c>
      <c r="H96" s="186" t="str">
        <f>IF(ISNA(VLOOKUP(Q96,'[4]FileGSGD_2023-3-13'!$A$1:$A$65536,1,0)),"",VLOOKUP(Q96,'[4]FileGSGD_2023-3-13'!$A$1:$G$65536,7,0))</f>
        <v/>
      </c>
      <c r="I96" s="186" t="str">
        <f>IF(ISNA(VLOOKUP(R96,'[4]FileGSGD_2023-3-13'!$A$1:$A$65536,1,0)),"",VLOOKUP(R96,'[4]FileGSGD_2023-3-13'!$A$1:$G$65536,7,0))</f>
        <v/>
      </c>
      <c r="J96" s="186" t="str">
        <f>IF(ISNA(VLOOKUP(S96,'[4]FileGSGD_2023-3-13'!$A$1:$A$65536,1,0)),"",VLOOKUP(S96,'[4]FileGSGD_2023-3-13'!$A$1:$G$65536,7,0))</f>
        <v/>
      </c>
      <c r="K96" s="186" t="str">
        <f>IF(ISNA(VLOOKUP(T96,'[4]FileGSGD_2023-3-13'!$A$1:$A$65536,1,0)),"",VLOOKUP(T96,'[4]FileGSGD_2023-3-13'!$A$1:$G$65536,7,0))</f>
        <v/>
      </c>
      <c r="L96" s="48"/>
      <c r="M96" s="186">
        <v>3</v>
      </c>
      <c r="N96" s="186" t="str">
        <f t="shared" si="5"/>
        <v>202-C3-2-Tối</v>
      </c>
      <c r="O96" s="186" t="str">
        <f t="shared" si="5"/>
        <v>202-C3-3-Tối</v>
      </c>
      <c r="P96" s="186" t="str">
        <f t="shared" si="5"/>
        <v>202-C3-4-Tối</v>
      </c>
      <c r="Q96" s="186" t="str">
        <f t="shared" si="5"/>
        <v>202-C3-5-Tối</v>
      </c>
      <c r="R96" s="186" t="str">
        <f t="shared" si="5"/>
        <v>202-C3-6-Tối</v>
      </c>
      <c r="S96" s="186" t="str">
        <f t="shared" si="5"/>
        <v>202-C3-7-Tối</v>
      </c>
      <c r="T96" s="186" t="str">
        <f t="shared" si="5"/>
        <v>202-C3-1-Tối</v>
      </c>
      <c r="U96" s="182">
        <v>35</v>
      </c>
      <c r="V96" s="183" t="s">
        <v>3897</v>
      </c>
      <c r="W96" s="33"/>
    </row>
    <row r="97" spans="1:23" ht="30" hidden="1" customHeight="1">
      <c r="A97" s="179" t="s">
        <v>1070</v>
      </c>
      <c r="B97" s="179" t="s">
        <v>3900</v>
      </c>
      <c r="C97" s="179" t="s">
        <v>7</v>
      </c>
      <c r="D97" s="180" t="s">
        <v>3620</v>
      </c>
      <c r="E97" s="179" t="str">
        <f>IF(ISNA(VLOOKUP(N97,'[4]FileGSGD_2023-3-13'!$A$1:$A$65536,1,0)),"",VLOOKUP(N97,'[4]FileGSGD_2023-3-13'!$A$1:$G$65536,7,0))</f>
        <v/>
      </c>
      <c r="F97" s="179" t="str">
        <f>IF(ISNA(VLOOKUP(O97,'[4]FileGSGD_2023-3-13'!$A$1:$A$65536,1,0)),"",VLOOKUP(O97,'[4]FileGSGD_2023-3-13'!$A$1:$G$65536,7,0))</f>
        <v/>
      </c>
      <c r="G97" s="179" t="str">
        <f>IF(ISNA(VLOOKUP(P97,'[4]FileGSGD_2023-3-13'!$A$1:$A$65536,1,0)),"",VLOOKUP(P97,'[4]FileGSGD_2023-3-13'!$A$1:$G$65536,7,0))</f>
        <v/>
      </c>
      <c r="H97" s="179" t="str">
        <f>IF(ISNA(VLOOKUP(Q97,'[4]FileGSGD_2023-3-13'!$A$1:$A$65536,1,0)),"",VLOOKUP(Q97,'[4]FileGSGD_2023-3-13'!$A$1:$G$65536,7,0))</f>
        <v/>
      </c>
      <c r="I97" s="179" t="str">
        <f>IF(ISNA(VLOOKUP(R97,'[4]FileGSGD_2023-3-13'!$A$1:$A$65536,1,0)),"",VLOOKUP(R97,'[4]FileGSGD_2023-3-13'!$A$1:$G$65536,7,0))</f>
        <v/>
      </c>
      <c r="J97" s="179" t="str">
        <f>IF(ISNA(VLOOKUP(S97,'[4]FileGSGD_2023-3-13'!$A$1:$A$65536,1,0)),"",VLOOKUP(S97,'[4]FileGSGD_2023-3-13'!$A$1:$G$65536,7,0))</f>
        <v/>
      </c>
      <c r="K97" s="179" t="str">
        <f>IF(ISNA(VLOOKUP(T97,'[4]FileGSGD_2023-3-13'!$A$1:$A$65536,1,0)),"",VLOOKUP(T97,'[4]FileGSGD_2023-3-13'!$A$1:$G$65536,7,0))</f>
        <v/>
      </c>
      <c r="L97" s="48"/>
      <c r="M97" s="179">
        <v>1</v>
      </c>
      <c r="N97" s="179" t="str">
        <f t="shared" si="5"/>
        <v>203-C3-2-Sáng</v>
      </c>
      <c r="O97" s="179" t="str">
        <f t="shared" si="5"/>
        <v>203-C3-3-Sáng</v>
      </c>
      <c r="P97" s="179" t="str">
        <f t="shared" si="5"/>
        <v>203-C3-4-Sáng</v>
      </c>
      <c r="Q97" s="179" t="str">
        <f t="shared" si="5"/>
        <v>203-C3-5-Sáng</v>
      </c>
      <c r="R97" s="179" t="str">
        <f t="shared" si="5"/>
        <v>203-C3-6-Sáng</v>
      </c>
      <c r="S97" s="179" t="str">
        <f t="shared" si="5"/>
        <v>203-C3-7-Sáng</v>
      </c>
      <c r="T97" s="179" t="str">
        <f t="shared" si="5"/>
        <v>203-C3-1-Sáng</v>
      </c>
      <c r="U97" s="182">
        <v>35</v>
      </c>
      <c r="V97" s="183" t="s">
        <v>3897</v>
      </c>
      <c r="W97" s="33"/>
    </row>
    <row r="98" spans="1:23" ht="29.25" hidden="1" customHeight="1">
      <c r="A98" s="184" t="s">
        <v>1070</v>
      </c>
      <c r="B98" s="184" t="s">
        <v>3900</v>
      </c>
      <c r="C98" s="184" t="s">
        <v>7</v>
      </c>
      <c r="D98" s="185" t="s">
        <v>3621</v>
      </c>
      <c r="E98" s="184" t="str">
        <f>IF(ISNA(VLOOKUP(N98,'[4]FileGSGD_2023-3-13'!$A$1:$A$65536,1,0)),"",VLOOKUP(N98,'[4]FileGSGD_2023-3-13'!$A$1:$G$65536,7,0))</f>
        <v/>
      </c>
      <c r="F98" s="184" t="str">
        <f>IF(ISNA(VLOOKUP(O98,'[4]FileGSGD_2023-3-13'!$A$1:$A$65536,1,0)),"",VLOOKUP(O98,'[4]FileGSGD_2023-3-13'!$A$1:$G$65536,7,0))</f>
        <v/>
      </c>
      <c r="G98" s="184" t="str">
        <f>IF(ISNA(VLOOKUP(P98,'[4]FileGSGD_2023-3-13'!$A$1:$A$65536,1,0)),"",VLOOKUP(P98,'[4]FileGSGD_2023-3-13'!$A$1:$G$65536,7,0))</f>
        <v/>
      </c>
      <c r="H98" s="184" t="str">
        <f>IF(ISNA(VLOOKUP(Q98,'[4]FileGSGD_2023-3-13'!$A$1:$A$65536,1,0)),"",VLOOKUP(Q98,'[4]FileGSGD_2023-3-13'!$A$1:$G$65536,7,0))</f>
        <v/>
      </c>
      <c r="I98" s="184" t="str">
        <f>IF(ISNA(VLOOKUP(R98,'[4]FileGSGD_2023-3-13'!$A$1:$A$65536,1,0)),"",VLOOKUP(R98,'[4]FileGSGD_2023-3-13'!$A$1:$G$65536,7,0))</f>
        <v/>
      </c>
      <c r="J98" s="184" t="str">
        <f>IF(ISNA(VLOOKUP(S98,'[4]FileGSGD_2023-3-13'!$A$1:$A$65536,1,0)),"",VLOOKUP(S98,'[4]FileGSGD_2023-3-13'!$A$1:$G$65536,7,0))</f>
        <v/>
      </c>
      <c r="K98" s="184" t="str">
        <f>IF(ISNA(VLOOKUP(T98,'[4]FileGSGD_2023-3-13'!$A$1:$A$65536,1,0)),"",VLOOKUP(T98,'[4]FileGSGD_2023-3-13'!$A$1:$G$65536,7,0))</f>
        <v/>
      </c>
      <c r="L98" s="48"/>
      <c r="M98" s="184">
        <v>2</v>
      </c>
      <c r="N98" s="184" t="str">
        <f t="shared" si="5"/>
        <v>203-C3-2-Chiều</v>
      </c>
      <c r="O98" s="184" t="str">
        <f t="shared" si="5"/>
        <v>203-C3-3-Chiều</v>
      </c>
      <c r="P98" s="184" t="str">
        <f t="shared" si="5"/>
        <v>203-C3-4-Chiều</v>
      </c>
      <c r="Q98" s="184" t="str">
        <f t="shared" si="5"/>
        <v>203-C3-5-Chiều</v>
      </c>
      <c r="R98" s="184" t="str">
        <f t="shared" si="5"/>
        <v>203-C3-6-Chiều</v>
      </c>
      <c r="S98" s="184" t="str">
        <f t="shared" si="5"/>
        <v>203-C3-7-Chiều</v>
      </c>
      <c r="T98" s="184" t="str">
        <f t="shared" si="5"/>
        <v>203-C3-1-Chiều</v>
      </c>
      <c r="U98" s="182">
        <v>35</v>
      </c>
      <c r="V98" s="183" t="s">
        <v>3897</v>
      </c>
      <c r="W98" s="33"/>
    </row>
    <row r="99" spans="1:23" ht="27" hidden="1" customHeight="1">
      <c r="A99" s="186" t="s">
        <v>1070</v>
      </c>
      <c r="B99" s="186" t="s">
        <v>3900</v>
      </c>
      <c r="C99" s="186" t="s">
        <v>7</v>
      </c>
      <c r="D99" s="187" t="s">
        <v>3898</v>
      </c>
      <c r="E99" s="186" t="str">
        <f>IF(ISNA(VLOOKUP(N99,'[4]FileGSGD_2023-3-13'!$A$1:$A$65536,1,0)),"",VLOOKUP(N99,'[4]FileGSGD_2023-3-13'!$A$1:$G$65536,7,0))</f>
        <v/>
      </c>
      <c r="F99" s="186" t="str">
        <f>IF(ISNA(VLOOKUP(O99,'[4]FileGSGD_2023-3-13'!$A$1:$A$65536,1,0)),"",VLOOKUP(O99,'[4]FileGSGD_2023-3-13'!$A$1:$G$65536,7,0))</f>
        <v/>
      </c>
      <c r="G99" s="186" t="str">
        <f>IF(ISNA(VLOOKUP(P99,'[4]FileGSGD_2023-3-13'!$A$1:$A$65536,1,0)),"",VLOOKUP(P99,'[4]FileGSGD_2023-3-13'!$A$1:$G$65536,7,0))</f>
        <v/>
      </c>
      <c r="H99" s="186" t="str">
        <f>IF(ISNA(VLOOKUP(Q99,'[4]FileGSGD_2023-3-13'!$A$1:$A$65536,1,0)),"",VLOOKUP(Q99,'[4]FileGSGD_2023-3-13'!$A$1:$G$65536,7,0))</f>
        <v/>
      </c>
      <c r="I99" s="186" t="str">
        <f>IF(ISNA(VLOOKUP(R99,'[4]FileGSGD_2023-3-13'!$A$1:$A$65536,1,0)),"",VLOOKUP(R99,'[4]FileGSGD_2023-3-13'!$A$1:$G$65536,7,0))</f>
        <v/>
      </c>
      <c r="J99" s="186" t="str">
        <f>IF(ISNA(VLOOKUP(S99,'[4]FileGSGD_2023-3-13'!$A$1:$A$65536,1,0)),"",VLOOKUP(S99,'[4]FileGSGD_2023-3-13'!$A$1:$G$65536,7,0))</f>
        <v/>
      </c>
      <c r="K99" s="186" t="str">
        <f>IF(ISNA(VLOOKUP(T99,'[4]FileGSGD_2023-3-13'!$A$1:$A$65536,1,0)),"",VLOOKUP(T99,'[4]FileGSGD_2023-3-13'!$A$1:$G$65536,7,0))</f>
        <v/>
      </c>
      <c r="L99" s="48"/>
      <c r="M99" s="186">
        <v>3</v>
      </c>
      <c r="N99" s="186" t="str">
        <f t="shared" si="5"/>
        <v>203-C3-2-Tối</v>
      </c>
      <c r="O99" s="186" t="str">
        <f t="shared" si="5"/>
        <v>203-C3-3-Tối</v>
      </c>
      <c r="P99" s="186" t="str">
        <f t="shared" si="5"/>
        <v>203-C3-4-Tối</v>
      </c>
      <c r="Q99" s="186" t="str">
        <f t="shared" si="5"/>
        <v>203-C3-5-Tối</v>
      </c>
      <c r="R99" s="186" t="str">
        <f t="shared" si="5"/>
        <v>203-C3-6-Tối</v>
      </c>
      <c r="S99" s="186" t="str">
        <f t="shared" si="5"/>
        <v>203-C3-7-Tối</v>
      </c>
      <c r="T99" s="186" t="str">
        <f t="shared" si="5"/>
        <v>203-C3-1-Tối</v>
      </c>
      <c r="U99" s="182">
        <v>35</v>
      </c>
      <c r="V99" s="183" t="s">
        <v>3897</v>
      </c>
      <c r="W99" s="33"/>
    </row>
    <row r="100" spans="1:23" ht="27.75" hidden="1" customHeight="1">
      <c r="A100" s="179" t="s">
        <v>1073</v>
      </c>
      <c r="B100" s="179" t="s">
        <v>3900</v>
      </c>
      <c r="C100" s="179" t="s">
        <v>7</v>
      </c>
      <c r="D100" s="180" t="s">
        <v>3620</v>
      </c>
      <c r="E100" s="179" t="str">
        <f>IF(ISNA(VLOOKUP(N100,'[4]FileGSGD_2023-3-13'!$A$1:$A$65536,1,0)),"",VLOOKUP(N100,'[4]FileGSGD_2023-3-13'!$A$1:$G$65536,7,0))</f>
        <v/>
      </c>
      <c r="F100" s="179" t="str">
        <f>IF(ISNA(VLOOKUP(O100,'[4]FileGSGD_2023-3-13'!$A$1:$A$65536,1,0)),"",VLOOKUP(O100,'[4]FileGSGD_2023-3-13'!$A$1:$G$65536,7,0))</f>
        <v/>
      </c>
      <c r="G100" s="179" t="str">
        <f>IF(ISNA(VLOOKUP(P100,'[4]FileGSGD_2023-3-13'!$A$1:$A$65536,1,0)),"",VLOOKUP(P100,'[4]FileGSGD_2023-3-13'!$A$1:$G$65536,7,0))</f>
        <v/>
      </c>
      <c r="H100" s="179" t="str">
        <f>IF(ISNA(VLOOKUP(Q100,'[4]FileGSGD_2023-3-13'!$A$1:$A$65536,1,0)),"",VLOOKUP(Q100,'[4]FileGSGD_2023-3-13'!$A$1:$G$65536,7,0))</f>
        <v/>
      </c>
      <c r="I100" s="179" t="str">
        <f>IF(ISNA(VLOOKUP(R100,'[4]FileGSGD_2023-3-13'!$A$1:$A$65536,1,0)),"",VLOOKUP(R100,'[4]FileGSGD_2023-3-13'!$A$1:$G$65536,7,0))</f>
        <v/>
      </c>
      <c r="J100" s="179" t="str">
        <f>IF(ISNA(VLOOKUP(S100,'[4]FileGSGD_2023-3-13'!$A$1:$A$65536,1,0)),"",VLOOKUP(S100,'[4]FileGSGD_2023-3-13'!$A$1:$G$65536,7,0))</f>
        <v/>
      </c>
      <c r="K100" s="179" t="str">
        <f>IF(ISNA(VLOOKUP(T100,'[4]FileGSGD_2023-3-13'!$A$1:$A$65536,1,0)),"",VLOOKUP(T100,'[4]FileGSGD_2023-3-13'!$A$1:$G$65536,7,0))</f>
        <v/>
      </c>
      <c r="L100" s="48"/>
      <c r="M100" s="179">
        <v>1</v>
      </c>
      <c r="N100" s="179" t="str">
        <f t="shared" ref="N100:T115" si="6">$A100&amp;"-"&amp;$B100&amp;"-"&amp;N$3&amp;"-"&amp;$D100</f>
        <v>204-C3-2-Sáng</v>
      </c>
      <c r="O100" s="179" t="str">
        <f t="shared" si="6"/>
        <v>204-C3-3-Sáng</v>
      </c>
      <c r="P100" s="179" t="str">
        <f t="shared" si="6"/>
        <v>204-C3-4-Sáng</v>
      </c>
      <c r="Q100" s="179" t="str">
        <f t="shared" si="6"/>
        <v>204-C3-5-Sáng</v>
      </c>
      <c r="R100" s="179" t="str">
        <f t="shared" si="6"/>
        <v>204-C3-6-Sáng</v>
      </c>
      <c r="S100" s="179" t="str">
        <f t="shared" si="6"/>
        <v>204-C3-7-Sáng</v>
      </c>
      <c r="T100" s="179" t="str">
        <f t="shared" si="6"/>
        <v>204-C3-1-Sáng</v>
      </c>
      <c r="U100" s="182">
        <v>35</v>
      </c>
      <c r="V100" s="183" t="s">
        <v>3897</v>
      </c>
      <c r="W100" s="33"/>
    </row>
    <row r="101" spans="1:23" ht="27.75" hidden="1" customHeight="1">
      <c r="A101" s="184" t="s">
        <v>1073</v>
      </c>
      <c r="B101" s="184" t="s">
        <v>3900</v>
      </c>
      <c r="C101" s="184" t="s">
        <v>7</v>
      </c>
      <c r="D101" s="185" t="s">
        <v>3621</v>
      </c>
      <c r="E101" s="184" t="str">
        <f>IF(ISNA(VLOOKUP(N101,'[4]FileGSGD_2023-3-13'!$A$1:$A$65536,1,0)),"",VLOOKUP(N101,'[4]FileGSGD_2023-3-13'!$A$1:$G$65536,7,0))</f>
        <v/>
      </c>
      <c r="F101" s="184" t="str">
        <f>IF(ISNA(VLOOKUP(O101,'[4]FileGSGD_2023-3-13'!$A$1:$A$65536,1,0)),"",VLOOKUP(O101,'[4]FileGSGD_2023-3-13'!$A$1:$G$65536,7,0))</f>
        <v/>
      </c>
      <c r="G101" s="184" t="str">
        <f>IF(ISNA(VLOOKUP(P101,'[4]FileGSGD_2023-3-13'!$A$1:$A$65536,1,0)),"",VLOOKUP(P101,'[4]FileGSGD_2023-3-13'!$A$1:$G$65536,7,0))</f>
        <v/>
      </c>
      <c r="H101" s="184" t="str">
        <f>IF(ISNA(VLOOKUP(Q101,'[4]FileGSGD_2023-3-13'!$A$1:$A$65536,1,0)),"",VLOOKUP(Q101,'[4]FileGSGD_2023-3-13'!$A$1:$G$65536,7,0))</f>
        <v/>
      </c>
      <c r="I101" s="184" t="str">
        <f>IF(ISNA(VLOOKUP(R101,'[4]FileGSGD_2023-3-13'!$A$1:$A$65536,1,0)),"",VLOOKUP(R101,'[4]FileGSGD_2023-3-13'!$A$1:$G$65536,7,0))</f>
        <v/>
      </c>
      <c r="J101" s="184" t="str">
        <f>IF(ISNA(VLOOKUP(S101,'[4]FileGSGD_2023-3-13'!$A$1:$A$65536,1,0)),"",VLOOKUP(S101,'[4]FileGSGD_2023-3-13'!$A$1:$G$65536,7,0))</f>
        <v/>
      </c>
      <c r="K101" s="184" t="str">
        <f>IF(ISNA(VLOOKUP(T101,'[4]FileGSGD_2023-3-13'!$A$1:$A$65536,1,0)),"",VLOOKUP(T101,'[4]FileGSGD_2023-3-13'!$A$1:$G$65536,7,0))</f>
        <v/>
      </c>
      <c r="L101" s="48"/>
      <c r="M101" s="184">
        <v>2</v>
      </c>
      <c r="N101" s="184" t="str">
        <f t="shared" si="6"/>
        <v>204-C3-2-Chiều</v>
      </c>
      <c r="O101" s="184" t="str">
        <f t="shared" si="6"/>
        <v>204-C3-3-Chiều</v>
      </c>
      <c r="P101" s="184" t="str">
        <f t="shared" si="6"/>
        <v>204-C3-4-Chiều</v>
      </c>
      <c r="Q101" s="184" t="str">
        <f t="shared" si="6"/>
        <v>204-C3-5-Chiều</v>
      </c>
      <c r="R101" s="184" t="str">
        <f t="shared" si="6"/>
        <v>204-C3-6-Chiều</v>
      </c>
      <c r="S101" s="184" t="str">
        <f t="shared" si="6"/>
        <v>204-C3-7-Chiều</v>
      </c>
      <c r="T101" s="184" t="str">
        <f t="shared" si="6"/>
        <v>204-C3-1-Chiều</v>
      </c>
      <c r="U101" s="182">
        <v>35</v>
      </c>
      <c r="V101" s="183" t="s">
        <v>3897</v>
      </c>
      <c r="W101" s="33"/>
    </row>
    <row r="102" spans="1:23" ht="25.5" hidden="1" customHeight="1">
      <c r="A102" s="186" t="s">
        <v>1073</v>
      </c>
      <c r="B102" s="186" t="s">
        <v>3900</v>
      </c>
      <c r="C102" s="186" t="s">
        <v>7</v>
      </c>
      <c r="D102" s="187" t="s">
        <v>3898</v>
      </c>
      <c r="E102" s="186" t="str">
        <f>IF(ISNA(VLOOKUP(N102,'[4]FileGSGD_2023-3-13'!$A$1:$A$65536,1,0)),"",VLOOKUP(N102,'[4]FileGSGD_2023-3-13'!$A$1:$G$65536,7,0))</f>
        <v/>
      </c>
      <c r="F102" s="186" t="str">
        <f>IF(ISNA(VLOOKUP(O102,'[4]FileGSGD_2023-3-13'!$A$1:$A$65536,1,0)),"",VLOOKUP(O102,'[4]FileGSGD_2023-3-13'!$A$1:$G$65536,7,0))</f>
        <v/>
      </c>
      <c r="G102" s="186" t="str">
        <f>IF(ISNA(VLOOKUP(P102,'[4]FileGSGD_2023-3-13'!$A$1:$A$65536,1,0)),"",VLOOKUP(P102,'[4]FileGSGD_2023-3-13'!$A$1:$G$65536,7,0))</f>
        <v/>
      </c>
      <c r="H102" s="186" t="str">
        <f>IF(ISNA(VLOOKUP(Q102,'[4]FileGSGD_2023-3-13'!$A$1:$A$65536,1,0)),"",VLOOKUP(Q102,'[4]FileGSGD_2023-3-13'!$A$1:$G$65536,7,0))</f>
        <v/>
      </c>
      <c r="I102" s="186" t="str">
        <f>IF(ISNA(VLOOKUP(R102,'[4]FileGSGD_2023-3-13'!$A$1:$A$65536,1,0)),"",VLOOKUP(R102,'[4]FileGSGD_2023-3-13'!$A$1:$G$65536,7,0))</f>
        <v/>
      </c>
      <c r="J102" s="186" t="str">
        <f>IF(ISNA(VLOOKUP(S102,'[4]FileGSGD_2023-3-13'!$A$1:$A$65536,1,0)),"",VLOOKUP(S102,'[4]FileGSGD_2023-3-13'!$A$1:$G$65536,7,0))</f>
        <v/>
      </c>
      <c r="K102" s="186" t="str">
        <f>IF(ISNA(VLOOKUP(T102,'[4]FileGSGD_2023-3-13'!$A$1:$A$65536,1,0)),"",VLOOKUP(T102,'[4]FileGSGD_2023-3-13'!$A$1:$G$65536,7,0))</f>
        <v/>
      </c>
      <c r="L102" s="48"/>
      <c r="M102" s="186">
        <v>3</v>
      </c>
      <c r="N102" s="186" t="str">
        <f t="shared" si="6"/>
        <v>204-C3-2-Tối</v>
      </c>
      <c r="O102" s="186" t="str">
        <f t="shared" si="6"/>
        <v>204-C3-3-Tối</v>
      </c>
      <c r="P102" s="186" t="str">
        <f t="shared" si="6"/>
        <v>204-C3-4-Tối</v>
      </c>
      <c r="Q102" s="186" t="str">
        <f t="shared" si="6"/>
        <v>204-C3-5-Tối</v>
      </c>
      <c r="R102" s="186" t="str">
        <f t="shared" si="6"/>
        <v>204-C3-6-Tối</v>
      </c>
      <c r="S102" s="186" t="str">
        <f t="shared" si="6"/>
        <v>204-C3-7-Tối</v>
      </c>
      <c r="T102" s="186" t="str">
        <f t="shared" si="6"/>
        <v>204-C3-1-Tối</v>
      </c>
      <c r="U102" s="182">
        <v>35</v>
      </c>
      <c r="V102" s="183" t="s">
        <v>3897</v>
      </c>
      <c r="W102" s="33"/>
    </row>
    <row r="103" spans="1:23" ht="31.5" hidden="1" customHeight="1">
      <c r="A103" s="179" t="s">
        <v>1076</v>
      </c>
      <c r="B103" s="179" t="s">
        <v>3900</v>
      </c>
      <c r="C103" s="179" t="s">
        <v>7</v>
      </c>
      <c r="D103" s="180" t="s">
        <v>3620</v>
      </c>
      <c r="E103" s="179" t="str">
        <f>IF(ISNA(VLOOKUP(N103,'[4]FileGSGD_2023-3-13'!$A$1:$A$65536,1,0)),"",VLOOKUP(N103,'[4]FileGSGD_2023-3-13'!$A$1:$G$65536,7,0))</f>
        <v/>
      </c>
      <c r="F103" s="179" t="str">
        <f>IF(ISNA(VLOOKUP(O103,'[4]FileGSGD_2023-3-13'!$A$1:$A$65536,1,0)),"",VLOOKUP(O103,'[4]FileGSGD_2023-3-13'!$A$1:$G$65536,7,0))</f>
        <v/>
      </c>
      <c r="G103" s="179" t="str">
        <f>IF(ISNA(VLOOKUP(P103,'[4]FileGSGD_2023-3-13'!$A$1:$A$65536,1,0)),"",VLOOKUP(P103,'[4]FileGSGD_2023-3-13'!$A$1:$G$65536,7,0))</f>
        <v/>
      </c>
      <c r="H103" s="179" t="str">
        <f>IF(ISNA(VLOOKUP(Q103,'[4]FileGSGD_2023-3-13'!$A$1:$A$65536,1,0)),"",VLOOKUP(Q103,'[4]FileGSGD_2023-3-13'!$A$1:$G$65536,7,0))</f>
        <v/>
      </c>
      <c r="I103" s="179" t="str">
        <f>IF(ISNA(VLOOKUP(R103,'[4]FileGSGD_2023-3-13'!$A$1:$A$65536,1,0)),"",VLOOKUP(R103,'[4]FileGSGD_2023-3-13'!$A$1:$G$65536,7,0))</f>
        <v/>
      </c>
      <c r="J103" s="179" t="str">
        <f>IF(ISNA(VLOOKUP(S103,'[4]FileGSGD_2023-3-13'!$A$1:$A$65536,1,0)),"",VLOOKUP(S103,'[4]FileGSGD_2023-3-13'!$A$1:$G$65536,7,0))</f>
        <v/>
      </c>
      <c r="K103" s="179" t="str">
        <f>IF(ISNA(VLOOKUP(T103,'[4]FileGSGD_2023-3-13'!$A$1:$A$65536,1,0)),"",VLOOKUP(T103,'[4]FileGSGD_2023-3-13'!$A$1:$G$65536,7,0))</f>
        <v/>
      </c>
      <c r="L103" s="48"/>
      <c r="M103" s="179">
        <v>1</v>
      </c>
      <c r="N103" s="179" t="str">
        <f t="shared" si="6"/>
        <v>205-C3-2-Sáng</v>
      </c>
      <c r="O103" s="179" t="str">
        <f t="shared" si="6"/>
        <v>205-C3-3-Sáng</v>
      </c>
      <c r="P103" s="179" t="str">
        <f t="shared" si="6"/>
        <v>205-C3-4-Sáng</v>
      </c>
      <c r="Q103" s="179" t="str">
        <f t="shared" si="6"/>
        <v>205-C3-5-Sáng</v>
      </c>
      <c r="R103" s="179" t="str">
        <f t="shared" si="6"/>
        <v>205-C3-6-Sáng</v>
      </c>
      <c r="S103" s="179" t="str">
        <f t="shared" si="6"/>
        <v>205-C3-7-Sáng</v>
      </c>
      <c r="T103" s="179" t="str">
        <f t="shared" si="6"/>
        <v>205-C3-1-Sáng</v>
      </c>
      <c r="U103" s="182">
        <v>35</v>
      </c>
      <c r="V103" s="183" t="s">
        <v>3897</v>
      </c>
      <c r="W103" s="33"/>
    </row>
    <row r="104" spans="1:23" ht="29.25" hidden="1" customHeight="1">
      <c r="A104" s="184" t="s">
        <v>1076</v>
      </c>
      <c r="B104" s="184" t="s">
        <v>3900</v>
      </c>
      <c r="C104" s="184" t="s">
        <v>7</v>
      </c>
      <c r="D104" s="185" t="s">
        <v>3621</v>
      </c>
      <c r="E104" s="184" t="str">
        <f>IF(ISNA(VLOOKUP(N104,'[4]FileGSGD_2023-3-13'!$A$1:$A$65536,1,0)),"",VLOOKUP(N104,'[4]FileGSGD_2023-3-13'!$A$1:$G$65536,7,0))</f>
        <v/>
      </c>
      <c r="F104" s="184" t="str">
        <f>IF(ISNA(VLOOKUP(O104,'[4]FileGSGD_2023-3-13'!$A$1:$A$65536,1,0)),"",VLOOKUP(O104,'[4]FileGSGD_2023-3-13'!$A$1:$G$65536,7,0))</f>
        <v/>
      </c>
      <c r="G104" s="184" t="str">
        <f>IF(ISNA(VLOOKUP(P104,'[4]FileGSGD_2023-3-13'!$A$1:$A$65536,1,0)),"",VLOOKUP(P104,'[4]FileGSGD_2023-3-13'!$A$1:$G$65536,7,0))</f>
        <v/>
      </c>
      <c r="H104" s="184" t="str">
        <f>IF(ISNA(VLOOKUP(Q104,'[4]FileGSGD_2023-3-13'!$A$1:$A$65536,1,0)),"",VLOOKUP(Q104,'[4]FileGSGD_2023-3-13'!$A$1:$G$65536,7,0))</f>
        <v/>
      </c>
      <c r="I104" s="184" t="str">
        <f>IF(ISNA(VLOOKUP(R104,'[4]FileGSGD_2023-3-13'!$A$1:$A$65536,1,0)),"",VLOOKUP(R104,'[4]FileGSGD_2023-3-13'!$A$1:$G$65536,7,0))</f>
        <v/>
      </c>
      <c r="J104" s="184" t="str">
        <f>IF(ISNA(VLOOKUP(S104,'[4]FileGSGD_2023-3-13'!$A$1:$A$65536,1,0)),"",VLOOKUP(S104,'[4]FileGSGD_2023-3-13'!$A$1:$G$65536,7,0))</f>
        <v/>
      </c>
      <c r="K104" s="184" t="str">
        <f>IF(ISNA(VLOOKUP(T104,'[4]FileGSGD_2023-3-13'!$A$1:$A$65536,1,0)),"",VLOOKUP(T104,'[4]FileGSGD_2023-3-13'!$A$1:$G$65536,7,0))</f>
        <v/>
      </c>
      <c r="L104" s="48"/>
      <c r="M104" s="184">
        <v>2</v>
      </c>
      <c r="N104" s="184" t="str">
        <f t="shared" si="6"/>
        <v>205-C3-2-Chiều</v>
      </c>
      <c r="O104" s="184" t="str">
        <f t="shared" si="6"/>
        <v>205-C3-3-Chiều</v>
      </c>
      <c r="P104" s="184" t="str">
        <f t="shared" si="6"/>
        <v>205-C3-4-Chiều</v>
      </c>
      <c r="Q104" s="184" t="str">
        <f t="shared" si="6"/>
        <v>205-C3-5-Chiều</v>
      </c>
      <c r="R104" s="184" t="str">
        <f t="shared" si="6"/>
        <v>205-C3-6-Chiều</v>
      </c>
      <c r="S104" s="184" t="str">
        <f t="shared" si="6"/>
        <v>205-C3-7-Chiều</v>
      </c>
      <c r="T104" s="184" t="str">
        <f t="shared" si="6"/>
        <v>205-C3-1-Chiều</v>
      </c>
      <c r="U104" s="182">
        <v>35</v>
      </c>
      <c r="V104" s="183" t="s">
        <v>3897</v>
      </c>
      <c r="W104" s="33"/>
    </row>
    <row r="105" spans="1:23" ht="27" hidden="1" customHeight="1">
      <c r="A105" s="186" t="s">
        <v>1076</v>
      </c>
      <c r="B105" s="186" t="s">
        <v>3900</v>
      </c>
      <c r="C105" s="186" t="s">
        <v>7</v>
      </c>
      <c r="D105" s="187" t="s">
        <v>3898</v>
      </c>
      <c r="E105" s="186" t="str">
        <f>IF(ISNA(VLOOKUP(N105,'[4]FileGSGD_2023-3-13'!$A$1:$A$65536,1,0)),"",VLOOKUP(N105,'[4]FileGSGD_2023-3-13'!$A$1:$G$65536,7,0))</f>
        <v/>
      </c>
      <c r="F105" s="186" t="str">
        <f>IF(ISNA(VLOOKUP(O105,'[4]FileGSGD_2023-3-13'!$A$1:$A$65536,1,0)),"",VLOOKUP(O105,'[4]FileGSGD_2023-3-13'!$A$1:$G$65536,7,0))</f>
        <v/>
      </c>
      <c r="G105" s="186" t="str">
        <f>IF(ISNA(VLOOKUP(P105,'[4]FileGSGD_2023-3-13'!$A$1:$A$65536,1,0)),"",VLOOKUP(P105,'[4]FileGSGD_2023-3-13'!$A$1:$G$65536,7,0))</f>
        <v/>
      </c>
      <c r="H105" s="186" t="str">
        <f>IF(ISNA(VLOOKUP(Q105,'[4]FileGSGD_2023-3-13'!$A$1:$A$65536,1,0)),"",VLOOKUP(Q105,'[4]FileGSGD_2023-3-13'!$A$1:$G$65536,7,0))</f>
        <v/>
      </c>
      <c r="I105" s="186" t="str">
        <f>IF(ISNA(VLOOKUP(R105,'[4]FileGSGD_2023-3-13'!$A$1:$A$65536,1,0)),"",VLOOKUP(R105,'[4]FileGSGD_2023-3-13'!$A$1:$G$65536,7,0))</f>
        <v/>
      </c>
      <c r="J105" s="186" t="str">
        <f>IF(ISNA(VLOOKUP(S105,'[4]FileGSGD_2023-3-13'!$A$1:$A$65536,1,0)),"",VLOOKUP(S105,'[4]FileGSGD_2023-3-13'!$A$1:$G$65536,7,0))</f>
        <v/>
      </c>
      <c r="K105" s="186" t="str">
        <f>IF(ISNA(VLOOKUP(T105,'[4]FileGSGD_2023-3-13'!$A$1:$A$65536,1,0)),"",VLOOKUP(T105,'[4]FileGSGD_2023-3-13'!$A$1:$G$65536,7,0))</f>
        <v/>
      </c>
      <c r="L105" s="48"/>
      <c r="M105" s="186">
        <v>3</v>
      </c>
      <c r="N105" s="186" t="str">
        <f t="shared" si="6"/>
        <v>205-C3-2-Tối</v>
      </c>
      <c r="O105" s="186" t="str">
        <f t="shared" si="6"/>
        <v>205-C3-3-Tối</v>
      </c>
      <c r="P105" s="186" t="str">
        <f t="shared" si="6"/>
        <v>205-C3-4-Tối</v>
      </c>
      <c r="Q105" s="186" t="str">
        <f t="shared" si="6"/>
        <v>205-C3-5-Tối</v>
      </c>
      <c r="R105" s="186" t="str">
        <f t="shared" si="6"/>
        <v>205-C3-6-Tối</v>
      </c>
      <c r="S105" s="186" t="str">
        <f t="shared" si="6"/>
        <v>205-C3-7-Tối</v>
      </c>
      <c r="T105" s="186" t="str">
        <f t="shared" si="6"/>
        <v>205-C3-1-Tối</v>
      </c>
      <c r="U105" s="182">
        <v>35</v>
      </c>
      <c r="V105" s="183" t="s">
        <v>3897</v>
      </c>
      <c r="W105" s="33"/>
    </row>
    <row r="106" spans="1:23" ht="29.25" hidden="1" customHeight="1">
      <c r="A106" s="179" t="s">
        <v>1079</v>
      </c>
      <c r="B106" s="179" t="s">
        <v>3900</v>
      </c>
      <c r="C106" s="179" t="s">
        <v>7</v>
      </c>
      <c r="D106" s="180" t="s">
        <v>3620</v>
      </c>
      <c r="E106" s="179" t="str">
        <f>IF(ISNA(VLOOKUP(N106,'[4]FileGSGD_2023-3-13'!$A$1:$A$65536,1,0)),"",VLOOKUP(N106,'[4]FileGSGD_2023-3-13'!$A$1:$G$65536,7,0))</f>
        <v/>
      </c>
      <c r="F106" s="179" t="str">
        <f>IF(ISNA(VLOOKUP(O106,'[4]FileGSGD_2023-3-13'!$A$1:$A$65536,1,0)),"",VLOOKUP(O106,'[4]FileGSGD_2023-3-13'!$A$1:$G$65536,7,0))</f>
        <v/>
      </c>
      <c r="G106" s="179" t="str">
        <f>IF(ISNA(VLOOKUP(P106,'[4]FileGSGD_2023-3-13'!$A$1:$A$65536,1,0)),"",VLOOKUP(P106,'[4]FileGSGD_2023-3-13'!$A$1:$G$65536,7,0))</f>
        <v/>
      </c>
      <c r="H106" s="179" t="str">
        <f>IF(ISNA(VLOOKUP(Q106,'[4]FileGSGD_2023-3-13'!$A$1:$A$65536,1,0)),"",VLOOKUP(Q106,'[4]FileGSGD_2023-3-13'!$A$1:$G$65536,7,0))</f>
        <v/>
      </c>
      <c r="I106" s="179" t="str">
        <f>IF(ISNA(VLOOKUP(R106,'[4]FileGSGD_2023-3-13'!$A$1:$A$65536,1,0)),"",VLOOKUP(R106,'[4]FileGSGD_2023-3-13'!$A$1:$G$65536,7,0))</f>
        <v/>
      </c>
      <c r="J106" s="179" t="str">
        <f>IF(ISNA(VLOOKUP(S106,'[4]FileGSGD_2023-3-13'!$A$1:$A$65536,1,0)),"",VLOOKUP(S106,'[4]FileGSGD_2023-3-13'!$A$1:$G$65536,7,0))</f>
        <v/>
      </c>
      <c r="K106" s="179" t="str">
        <f>IF(ISNA(VLOOKUP(T106,'[4]FileGSGD_2023-3-13'!$A$1:$A$65536,1,0)),"",VLOOKUP(T106,'[4]FileGSGD_2023-3-13'!$A$1:$G$65536,7,0))</f>
        <v/>
      </c>
      <c r="L106" s="48"/>
      <c r="M106" s="179">
        <v>1</v>
      </c>
      <c r="N106" s="179" t="str">
        <f t="shared" si="6"/>
        <v>206-C3-2-Sáng</v>
      </c>
      <c r="O106" s="179" t="str">
        <f t="shared" si="6"/>
        <v>206-C3-3-Sáng</v>
      </c>
      <c r="P106" s="179" t="str">
        <f t="shared" si="6"/>
        <v>206-C3-4-Sáng</v>
      </c>
      <c r="Q106" s="179" t="str">
        <f t="shared" si="6"/>
        <v>206-C3-5-Sáng</v>
      </c>
      <c r="R106" s="179" t="str">
        <f t="shared" si="6"/>
        <v>206-C3-6-Sáng</v>
      </c>
      <c r="S106" s="179" t="str">
        <f t="shared" si="6"/>
        <v>206-C3-7-Sáng</v>
      </c>
      <c r="T106" s="179" t="str">
        <f t="shared" si="6"/>
        <v>206-C3-1-Sáng</v>
      </c>
      <c r="U106" s="182">
        <v>35</v>
      </c>
      <c r="V106" s="183" t="s">
        <v>3897</v>
      </c>
      <c r="W106" s="33"/>
    </row>
    <row r="107" spans="1:23" ht="28.5" hidden="1" customHeight="1">
      <c r="A107" s="184" t="s">
        <v>1079</v>
      </c>
      <c r="B107" s="184" t="s">
        <v>3900</v>
      </c>
      <c r="C107" s="184" t="s">
        <v>7</v>
      </c>
      <c r="D107" s="185" t="s">
        <v>3621</v>
      </c>
      <c r="E107" s="184" t="str">
        <f>IF(ISNA(VLOOKUP(N107,'[4]FileGSGD_2023-3-13'!$A$1:$A$65536,1,0)),"",VLOOKUP(N107,'[4]FileGSGD_2023-3-13'!$A$1:$G$65536,7,0))</f>
        <v/>
      </c>
      <c r="F107" s="184" t="str">
        <f>IF(ISNA(VLOOKUP(O107,'[4]FileGSGD_2023-3-13'!$A$1:$A$65536,1,0)),"",VLOOKUP(O107,'[4]FileGSGD_2023-3-13'!$A$1:$G$65536,7,0))</f>
        <v/>
      </c>
      <c r="G107" s="184" t="str">
        <f>IF(ISNA(VLOOKUP(P107,'[4]FileGSGD_2023-3-13'!$A$1:$A$65536,1,0)),"",VLOOKUP(P107,'[4]FileGSGD_2023-3-13'!$A$1:$G$65536,7,0))</f>
        <v/>
      </c>
      <c r="H107" s="184" t="str">
        <f>IF(ISNA(VLOOKUP(Q107,'[4]FileGSGD_2023-3-13'!$A$1:$A$65536,1,0)),"",VLOOKUP(Q107,'[4]FileGSGD_2023-3-13'!$A$1:$G$65536,7,0))</f>
        <v/>
      </c>
      <c r="I107" s="184" t="str">
        <f>IF(ISNA(VLOOKUP(R107,'[4]FileGSGD_2023-3-13'!$A$1:$A$65536,1,0)),"",VLOOKUP(R107,'[4]FileGSGD_2023-3-13'!$A$1:$G$65536,7,0))</f>
        <v/>
      </c>
      <c r="J107" s="184" t="str">
        <f>IF(ISNA(VLOOKUP(S107,'[4]FileGSGD_2023-3-13'!$A$1:$A$65536,1,0)),"",VLOOKUP(S107,'[4]FileGSGD_2023-3-13'!$A$1:$G$65536,7,0))</f>
        <v/>
      </c>
      <c r="K107" s="184" t="str">
        <f>IF(ISNA(VLOOKUP(T107,'[4]FileGSGD_2023-3-13'!$A$1:$A$65536,1,0)),"",VLOOKUP(T107,'[4]FileGSGD_2023-3-13'!$A$1:$G$65536,7,0))</f>
        <v/>
      </c>
      <c r="L107" s="48"/>
      <c r="M107" s="184">
        <v>2</v>
      </c>
      <c r="N107" s="184" t="str">
        <f t="shared" si="6"/>
        <v>206-C3-2-Chiều</v>
      </c>
      <c r="O107" s="184" t="str">
        <f t="shared" si="6"/>
        <v>206-C3-3-Chiều</v>
      </c>
      <c r="P107" s="184" t="str">
        <f t="shared" si="6"/>
        <v>206-C3-4-Chiều</v>
      </c>
      <c r="Q107" s="184" t="str">
        <f t="shared" si="6"/>
        <v>206-C3-5-Chiều</v>
      </c>
      <c r="R107" s="184" t="str">
        <f t="shared" si="6"/>
        <v>206-C3-6-Chiều</v>
      </c>
      <c r="S107" s="184" t="str">
        <f t="shared" si="6"/>
        <v>206-C3-7-Chiều</v>
      </c>
      <c r="T107" s="184" t="str">
        <f t="shared" si="6"/>
        <v>206-C3-1-Chiều</v>
      </c>
      <c r="U107" s="182">
        <v>35</v>
      </c>
      <c r="V107" s="183" t="s">
        <v>3897</v>
      </c>
      <c r="W107" s="33"/>
    </row>
    <row r="108" spans="1:23" ht="26.25" hidden="1" customHeight="1">
      <c r="A108" s="186" t="s">
        <v>1079</v>
      </c>
      <c r="B108" s="186" t="s">
        <v>3900</v>
      </c>
      <c r="C108" s="186" t="s">
        <v>7</v>
      </c>
      <c r="D108" s="187" t="s">
        <v>3898</v>
      </c>
      <c r="E108" s="186" t="str">
        <f>IF(ISNA(VLOOKUP(N108,'[4]FileGSGD_2023-3-13'!$A$1:$A$65536,1,0)),"",VLOOKUP(N108,'[4]FileGSGD_2023-3-13'!$A$1:$G$65536,7,0))</f>
        <v/>
      </c>
      <c r="F108" s="186" t="str">
        <f>IF(ISNA(VLOOKUP(O108,'[4]FileGSGD_2023-3-13'!$A$1:$A$65536,1,0)),"",VLOOKUP(O108,'[4]FileGSGD_2023-3-13'!$A$1:$G$65536,7,0))</f>
        <v/>
      </c>
      <c r="G108" s="186" t="str">
        <f>IF(ISNA(VLOOKUP(P108,'[4]FileGSGD_2023-3-13'!$A$1:$A$65536,1,0)),"",VLOOKUP(P108,'[4]FileGSGD_2023-3-13'!$A$1:$G$65536,7,0))</f>
        <v/>
      </c>
      <c r="H108" s="186" t="str">
        <f>IF(ISNA(VLOOKUP(Q108,'[4]FileGSGD_2023-3-13'!$A$1:$A$65536,1,0)),"",VLOOKUP(Q108,'[4]FileGSGD_2023-3-13'!$A$1:$G$65536,7,0))</f>
        <v/>
      </c>
      <c r="I108" s="186" t="str">
        <f>IF(ISNA(VLOOKUP(R108,'[4]FileGSGD_2023-3-13'!$A$1:$A$65536,1,0)),"",VLOOKUP(R108,'[4]FileGSGD_2023-3-13'!$A$1:$G$65536,7,0))</f>
        <v/>
      </c>
      <c r="J108" s="186" t="str">
        <f>IF(ISNA(VLOOKUP(S108,'[4]FileGSGD_2023-3-13'!$A$1:$A$65536,1,0)),"",VLOOKUP(S108,'[4]FileGSGD_2023-3-13'!$A$1:$G$65536,7,0))</f>
        <v/>
      </c>
      <c r="K108" s="186" t="str">
        <f>IF(ISNA(VLOOKUP(T108,'[4]FileGSGD_2023-3-13'!$A$1:$A$65536,1,0)),"",VLOOKUP(T108,'[4]FileGSGD_2023-3-13'!$A$1:$G$65536,7,0))</f>
        <v/>
      </c>
      <c r="L108" s="48"/>
      <c r="M108" s="186">
        <v>3</v>
      </c>
      <c r="N108" s="186" t="str">
        <f t="shared" si="6"/>
        <v>206-C3-2-Tối</v>
      </c>
      <c r="O108" s="186" t="str">
        <f t="shared" si="6"/>
        <v>206-C3-3-Tối</v>
      </c>
      <c r="P108" s="186" t="str">
        <f t="shared" si="6"/>
        <v>206-C3-4-Tối</v>
      </c>
      <c r="Q108" s="186" t="str">
        <f t="shared" si="6"/>
        <v>206-C3-5-Tối</v>
      </c>
      <c r="R108" s="186" t="str">
        <f t="shared" si="6"/>
        <v>206-C3-6-Tối</v>
      </c>
      <c r="S108" s="186" t="str">
        <f t="shared" si="6"/>
        <v>206-C3-7-Tối</v>
      </c>
      <c r="T108" s="186" t="str">
        <f t="shared" si="6"/>
        <v>206-C3-1-Tối</v>
      </c>
      <c r="U108" s="182">
        <v>35</v>
      </c>
      <c r="V108" s="183" t="s">
        <v>3897</v>
      </c>
      <c r="W108" s="33"/>
    </row>
    <row r="109" spans="1:23" ht="29.25" hidden="1" customHeight="1">
      <c r="A109" s="179" t="s">
        <v>3417</v>
      </c>
      <c r="B109" s="179" t="s">
        <v>3900</v>
      </c>
      <c r="C109" s="179" t="s">
        <v>7</v>
      </c>
      <c r="D109" s="180" t="s">
        <v>3620</v>
      </c>
      <c r="E109" s="179" t="str">
        <f>IF(ISNA(VLOOKUP(N109,'[4]FileGSGD_2023-3-13'!$A$1:$A$65536,1,0)),"",VLOOKUP(N109,'[4]FileGSGD_2023-3-13'!$A$1:$G$65536,7,0))</f>
        <v/>
      </c>
      <c r="F109" s="179" t="str">
        <f>IF(ISNA(VLOOKUP(O109,'[4]FileGSGD_2023-3-13'!$A$1:$A$65536,1,0)),"",VLOOKUP(O109,'[4]FileGSGD_2023-3-13'!$A$1:$G$65536,7,0))</f>
        <v/>
      </c>
      <c r="G109" s="179" t="str">
        <f>IF(ISNA(VLOOKUP(P109,'[4]FileGSGD_2023-3-13'!$A$1:$A$65536,1,0)),"",VLOOKUP(P109,'[4]FileGSGD_2023-3-13'!$A$1:$G$65536,7,0))</f>
        <v/>
      </c>
      <c r="H109" s="179" t="str">
        <f>IF(ISNA(VLOOKUP(Q109,'[4]FileGSGD_2023-3-13'!$A$1:$A$65536,1,0)),"",VLOOKUP(Q109,'[4]FileGSGD_2023-3-13'!$A$1:$G$65536,7,0))</f>
        <v/>
      </c>
      <c r="I109" s="179" t="str">
        <f>IF(ISNA(VLOOKUP(R109,'[4]FileGSGD_2023-3-13'!$A$1:$A$65536,1,0)),"",VLOOKUP(R109,'[4]FileGSGD_2023-3-13'!$A$1:$G$65536,7,0))</f>
        <v/>
      </c>
      <c r="J109" s="179" t="str">
        <f>IF(ISNA(VLOOKUP(S109,'[4]FileGSGD_2023-3-13'!$A$1:$A$65536,1,0)),"",VLOOKUP(S109,'[4]FileGSGD_2023-3-13'!$A$1:$G$65536,7,0))</f>
        <v/>
      </c>
      <c r="K109" s="179" t="str">
        <f>IF(ISNA(VLOOKUP(T109,'[4]FileGSGD_2023-3-13'!$A$1:$A$65536,1,0)),"",VLOOKUP(T109,'[4]FileGSGD_2023-3-13'!$A$1:$G$65536,7,0))</f>
        <v/>
      </c>
      <c r="L109" s="48"/>
      <c r="M109" s="179">
        <v>1</v>
      </c>
      <c r="N109" s="179" t="str">
        <f t="shared" si="6"/>
        <v>301-C3-2-Sáng</v>
      </c>
      <c r="O109" s="179" t="str">
        <f t="shared" si="6"/>
        <v>301-C3-3-Sáng</v>
      </c>
      <c r="P109" s="179" t="str">
        <f t="shared" si="6"/>
        <v>301-C3-4-Sáng</v>
      </c>
      <c r="Q109" s="179" t="str">
        <f t="shared" si="6"/>
        <v>301-C3-5-Sáng</v>
      </c>
      <c r="R109" s="179" t="str">
        <f t="shared" si="6"/>
        <v>301-C3-6-Sáng</v>
      </c>
      <c r="S109" s="179" t="str">
        <f t="shared" si="6"/>
        <v>301-C3-7-Sáng</v>
      </c>
      <c r="T109" s="179" t="str">
        <f t="shared" si="6"/>
        <v>301-C3-1-Sáng</v>
      </c>
      <c r="U109" s="182">
        <v>35</v>
      </c>
      <c r="V109" s="183" t="s">
        <v>3897</v>
      </c>
      <c r="W109" s="33"/>
    </row>
    <row r="110" spans="1:23" ht="29.25" hidden="1" customHeight="1">
      <c r="A110" s="184" t="s">
        <v>3417</v>
      </c>
      <c r="B110" s="184" t="s">
        <v>3900</v>
      </c>
      <c r="C110" s="184" t="s">
        <v>7</v>
      </c>
      <c r="D110" s="185" t="s">
        <v>3621</v>
      </c>
      <c r="E110" s="184" t="str">
        <f>IF(ISNA(VLOOKUP(N110,'[4]FileGSGD_2023-3-13'!$A$1:$A$65536,1,0)),"",VLOOKUP(N110,'[4]FileGSGD_2023-3-13'!$A$1:$G$65536,7,0))</f>
        <v/>
      </c>
      <c r="F110" s="184" t="str">
        <f>IF(ISNA(VLOOKUP(O110,'[4]FileGSGD_2023-3-13'!$A$1:$A$65536,1,0)),"",VLOOKUP(O110,'[4]FileGSGD_2023-3-13'!$A$1:$G$65536,7,0))</f>
        <v/>
      </c>
      <c r="G110" s="184" t="str">
        <f>IF(ISNA(VLOOKUP(P110,'[4]FileGSGD_2023-3-13'!$A$1:$A$65536,1,0)),"",VLOOKUP(P110,'[4]FileGSGD_2023-3-13'!$A$1:$G$65536,7,0))</f>
        <v/>
      </c>
      <c r="H110" s="184" t="str">
        <f>IF(ISNA(VLOOKUP(Q110,'[4]FileGSGD_2023-3-13'!$A$1:$A$65536,1,0)),"",VLOOKUP(Q110,'[4]FileGSGD_2023-3-13'!$A$1:$G$65536,7,0))</f>
        <v/>
      </c>
      <c r="I110" s="184" t="str">
        <f>IF(ISNA(VLOOKUP(R110,'[4]FileGSGD_2023-3-13'!$A$1:$A$65536,1,0)),"",VLOOKUP(R110,'[4]FileGSGD_2023-3-13'!$A$1:$G$65536,7,0))</f>
        <v/>
      </c>
      <c r="J110" s="184" t="str">
        <f>IF(ISNA(VLOOKUP(S110,'[4]FileGSGD_2023-3-13'!$A$1:$A$65536,1,0)),"",VLOOKUP(S110,'[4]FileGSGD_2023-3-13'!$A$1:$G$65536,7,0))</f>
        <v/>
      </c>
      <c r="K110" s="184" t="str">
        <f>IF(ISNA(VLOOKUP(T110,'[4]FileGSGD_2023-3-13'!$A$1:$A$65536,1,0)),"",VLOOKUP(T110,'[4]FileGSGD_2023-3-13'!$A$1:$G$65536,7,0))</f>
        <v/>
      </c>
      <c r="L110" s="48"/>
      <c r="M110" s="184">
        <v>2</v>
      </c>
      <c r="N110" s="184" t="str">
        <f t="shared" si="6"/>
        <v>301-C3-2-Chiều</v>
      </c>
      <c r="O110" s="184" t="str">
        <f t="shared" si="6"/>
        <v>301-C3-3-Chiều</v>
      </c>
      <c r="P110" s="184" t="str">
        <f t="shared" si="6"/>
        <v>301-C3-4-Chiều</v>
      </c>
      <c r="Q110" s="184" t="str">
        <f t="shared" si="6"/>
        <v>301-C3-5-Chiều</v>
      </c>
      <c r="R110" s="184" t="str">
        <f t="shared" si="6"/>
        <v>301-C3-6-Chiều</v>
      </c>
      <c r="S110" s="184" t="str">
        <f t="shared" si="6"/>
        <v>301-C3-7-Chiều</v>
      </c>
      <c r="T110" s="184" t="str">
        <f t="shared" si="6"/>
        <v>301-C3-1-Chiều</v>
      </c>
      <c r="U110" s="182">
        <v>35</v>
      </c>
      <c r="V110" s="183" t="s">
        <v>3897</v>
      </c>
      <c r="W110" s="33"/>
    </row>
    <row r="111" spans="1:23" ht="28.5" hidden="1" customHeight="1">
      <c r="A111" s="186" t="s">
        <v>3417</v>
      </c>
      <c r="B111" s="186" t="s">
        <v>3900</v>
      </c>
      <c r="C111" s="186" t="s">
        <v>7</v>
      </c>
      <c r="D111" s="187" t="s">
        <v>3898</v>
      </c>
      <c r="E111" s="186" t="str">
        <f>IF(ISNA(VLOOKUP(N111,'[4]FileGSGD_2023-3-13'!$A$1:$A$65536,1,0)),"",VLOOKUP(N111,'[4]FileGSGD_2023-3-13'!$A$1:$G$65536,7,0))</f>
        <v/>
      </c>
      <c r="F111" s="186" t="str">
        <f>IF(ISNA(VLOOKUP(O111,'[4]FileGSGD_2023-3-13'!$A$1:$A$65536,1,0)),"",VLOOKUP(O111,'[4]FileGSGD_2023-3-13'!$A$1:$G$65536,7,0))</f>
        <v/>
      </c>
      <c r="G111" s="186" t="str">
        <f>IF(ISNA(VLOOKUP(P111,'[4]FileGSGD_2023-3-13'!$A$1:$A$65536,1,0)),"",VLOOKUP(P111,'[4]FileGSGD_2023-3-13'!$A$1:$G$65536,7,0))</f>
        <v/>
      </c>
      <c r="H111" s="186" t="str">
        <f>IF(ISNA(VLOOKUP(Q111,'[4]FileGSGD_2023-3-13'!$A$1:$A$65536,1,0)),"",VLOOKUP(Q111,'[4]FileGSGD_2023-3-13'!$A$1:$G$65536,7,0))</f>
        <v/>
      </c>
      <c r="I111" s="186" t="str">
        <f>IF(ISNA(VLOOKUP(R111,'[4]FileGSGD_2023-3-13'!$A$1:$A$65536,1,0)),"",VLOOKUP(R111,'[4]FileGSGD_2023-3-13'!$A$1:$G$65536,7,0))</f>
        <v/>
      </c>
      <c r="J111" s="186" t="str">
        <f>IF(ISNA(VLOOKUP(S111,'[4]FileGSGD_2023-3-13'!$A$1:$A$65536,1,0)),"",VLOOKUP(S111,'[4]FileGSGD_2023-3-13'!$A$1:$G$65536,7,0))</f>
        <v/>
      </c>
      <c r="K111" s="186" t="str">
        <f>IF(ISNA(VLOOKUP(T111,'[4]FileGSGD_2023-3-13'!$A$1:$A$65536,1,0)),"",VLOOKUP(T111,'[4]FileGSGD_2023-3-13'!$A$1:$G$65536,7,0))</f>
        <v/>
      </c>
      <c r="L111" s="48"/>
      <c r="M111" s="186">
        <v>3</v>
      </c>
      <c r="N111" s="186" t="str">
        <f t="shared" si="6"/>
        <v>301-C3-2-Tối</v>
      </c>
      <c r="O111" s="186" t="str">
        <f t="shared" si="6"/>
        <v>301-C3-3-Tối</v>
      </c>
      <c r="P111" s="186" t="str">
        <f t="shared" si="6"/>
        <v>301-C3-4-Tối</v>
      </c>
      <c r="Q111" s="186" t="str">
        <f t="shared" si="6"/>
        <v>301-C3-5-Tối</v>
      </c>
      <c r="R111" s="186" t="str">
        <f t="shared" si="6"/>
        <v>301-C3-6-Tối</v>
      </c>
      <c r="S111" s="186" t="str">
        <f t="shared" si="6"/>
        <v>301-C3-7-Tối</v>
      </c>
      <c r="T111" s="186" t="str">
        <f t="shared" si="6"/>
        <v>301-C3-1-Tối</v>
      </c>
      <c r="U111" s="182">
        <v>35</v>
      </c>
      <c r="V111" s="183" t="s">
        <v>3897</v>
      </c>
      <c r="W111" s="33"/>
    </row>
    <row r="112" spans="1:23" ht="28.5" hidden="1" customHeight="1">
      <c r="A112" s="179" t="s">
        <v>3420</v>
      </c>
      <c r="B112" s="179" t="s">
        <v>3900</v>
      </c>
      <c r="C112" s="179" t="s">
        <v>7</v>
      </c>
      <c r="D112" s="180" t="s">
        <v>3620</v>
      </c>
      <c r="E112" s="179" t="str">
        <f>IF(ISNA(VLOOKUP(N112,'[4]FileGSGD_2023-3-13'!$A$1:$A$65536,1,0)),"",VLOOKUP(N112,'[4]FileGSGD_2023-3-13'!$A$1:$G$65536,7,0))</f>
        <v/>
      </c>
      <c r="F112" s="179" t="str">
        <f>IF(ISNA(VLOOKUP(O112,'[4]FileGSGD_2023-3-13'!$A$1:$A$65536,1,0)),"",VLOOKUP(O112,'[4]FileGSGD_2023-3-13'!$A$1:$G$65536,7,0))</f>
        <v/>
      </c>
      <c r="G112" s="179" t="str">
        <f>IF(ISNA(VLOOKUP(P112,'[4]FileGSGD_2023-3-13'!$A$1:$A$65536,1,0)),"",VLOOKUP(P112,'[4]FileGSGD_2023-3-13'!$A$1:$G$65536,7,0))</f>
        <v/>
      </c>
      <c r="H112" s="179" t="str">
        <f>IF(ISNA(VLOOKUP(Q112,'[4]FileGSGD_2023-3-13'!$A$1:$A$65536,1,0)),"",VLOOKUP(Q112,'[4]FileGSGD_2023-3-13'!$A$1:$G$65536,7,0))</f>
        <v/>
      </c>
      <c r="I112" s="179" t="str">
        <f>IF(ISNA(VLOOKUP(R112,'[4]FileGSGD_2023-3-13'!$A$1:$A$65536,1,0)),"",VLOOKUP(R112,'[4]FileGSGD_2023-3-13'!$A$1:$G$65536,7,0))</f>
        <v/>
      </c>
      <c r="J112" s="179" t="str">
        <f>IF(ISNA(VLOOKUP(S112,'[4]FileGSGD_2023-3-13'!$A$1:$A$65536,1,0)),"",VLOOKUP(S112,'[4]FileGSGD_2023-3-13'!$A$1:$G$65536,7,0))</f>
        <v/>
      </c>
      <c r="K112" s="179" t="str">
        <f>IF(ISNA(VLOOKUP(T112,'[4]FileGSGD_2023-3-13'!$A$1:$A$65536,1,0)),"",VLOOKUP(T112,'[4]FileGSGD_2023-3-13'!$A$1:$G$65536,7,0))</f>
        <v/>
      </c>
      <c r="L112" s="48"/>
      <c r="M112" s="179">
        <v>1</v>
      </c>
      <c r="N112" s="179" t="str">
        <f t="shared" si="6"/>
        <v>302-C3-2-Sáng</v>
      </c>
      <c r="O112" s="179" t="str">
        <f t="shared" si="6"/>
        <v>302-C3-3-Sáng</v>
      </c>
      <c r="P112" s="179" t="str">
        <f t="shared" si="6"/>
        <v>302-C3-4-Sáng</v>
      </c>
      <c r="Q112" s="179" t="str">
        <f t="shared" si="6"/>
        <v>302-C3-5-Sáng</v>
      </c>
      <c r="R112" s="179" t="str">
        <f t="shared" si="6"/>
        <v>302-C3-6-Sáng</v>
      </c>
      <c r="S112" s="179" t="str">
        <f t="shared" si="6"/>
        <v>302-C3-7-Sáng</v>
      </c>
      <c r="T112" s="179" t="str">
        <f t="shared" si="6"/>
        <v>302-C3-1-Sáng</v>
      </c>
      <c r="U112" s="182">
        <v>35</v>
      </c>
      <c r="V112" s="183" t="s">
        <v>3897</v>
      </c>
      <c r="W112" s="33"/>
    </row>
    <row r="113" spans="1:23" ht="29.25" hidden="1" customHeight="1">
      <c r="A113" s="184" t="s">
        <v>3420</v>
      </c>
      <c r="B113" s="184" t="s">
        <v>3900</v>
      </c>
      <c r="C113" s="184" t="s">
        <v>7</v>
      </c>
      <c r="D113" s="185" t="s">
        <v>3621</v>
      </c>
      <c r="E113" s="184" t="str">
        <f>IF(ISNA(VLOOKUP(N113,'[4]FileGSGD_2023-3-13'!$A$1:$A$65536,1,0)),"",VLOOKUP(N113,'[4]FileGSGD_2023-3-13'!$A$1:$G$65536,7,0))</f>
        <v/>
      </c>
      <c r="F113" s="184" t="str">
        <f>IF(ISNA(VLOOKUP(O113,'[4]FileGSGD_2023-3-13'!$A$1:$A$65536,1,0)),"",VLOOKUP(O113,'[4]FileGSGD_2023-3-13'!$A$1:$G$65536,7,0))</f>
        <v/>
      </c>
      <c r="G113" s="184" t="str">
        <f>IF(ISNA(VLOOKUP(P113,'[4]FileGSGD_2023-3-13'!$A$1:$A$65536,1,0)),"",VLOOKUP(P113,'[4]FileGSGD_2023-3-13'!$A$1:$G$65536,7,0))</f>
        <v/>
      </c>
      <c r="H113" s="184" t="str">
        <f>IF(ISNA(VLOOKUP(Q113,'[4]FileGSGD_2023-3-13'!$A$1:$A$65536,1,0)),"",VLOOKUP(Q113,'[4]FileGSGD_2023-3-13'!$A$1:$G$65536,7,0))</f>
        <v/>
      </c>
      <c r="I113" s="184" t="str">
        <f>IF(ISNA(VLOOKUP(R113,'[4]FileGSGD_2023-3-13'!$A$1:$A$65536,1,0)),"",VLOOKUP(R113,'[4]FileGSGD_2023-3-13'!$A$1:$G$65536,7,0))</f>
        <v/>
      </c>
      <c r="J113" s="184" t="str">
        <f>IF(ISNA(VLOOKUP(S113,'[4]FileGSGD_2023-3-13'!$A$1:$A$65536,1,0)),"",VLOOKUP(S113,'[4]FileGSGD_2023-3-13'!$A$1:$G$65536,7,0))</f>
        <v/>
      </c>
      <c r="K113" s="184" t="str">
        <f>IF(ISNA(VLOOKUP(T113,'[4]FileGSGD_2023-3-13'!$A$1:$A$65536,1,0)),"",VLOOKUP(T113,'[4]FileGSGD_2023-3-13'!$A$1:$G$65536,7,0))</f>
        <v/>
      </c>
      <c r="L113" s="48"/>
      <c r="M113" s="184">
        <v>2</v>
      </c>
      <c r="N113" s="184" t="str">
        <f t="shared" si="6"/>
        <v>302-C3-2-Chiều</v>
      </c>
      <c r="O113" s="184" t="str">
        <f t="shared" si="6"/>
        <v>302-C3-3-Chiều</v>
      </c>
      <c r="P113" s="184" t="str">
        <f t="shared" si="6"/>
        <v>302-C3-4-Chiều</v>
      </c>
      <c r="Q113" s="184" t="str">
        <f t="shared" si="6"/>
        <v>302-C3-5-Chiều</v>
      </c>
      <c r="R113" s="184" t="str">
        <f t="shared" si="6"/>
        <v>302-C3-6-Chiều</v>
      </c>
      <c r="S113" s="184" t="str">
        <f t="shared" si="6"/>
        <v>302-C3-7-Chiều</v>
      </c>
      <c r="T113" s="184" t="str">
        <f t="shared" si="6"/>
        <v>302-C3-1-Chiều</v>
      </c>
      <c r="U113" s="182">
        <v>35</v>
      </c>
      <c r="V113" s="183" t="s">
        <v>3897</v>
      </c>
      <c r="W113" s="33"/>
    </row>
    <row r="114" spans="1:23" ht="24.75" hidden="1" customHeight="1">
      <c r="A114" s="186" t="s">
        <v>3420</v>
      </c>
      <c r="B114" s="186" t="s">
        <v>3900</v>
      </c>
      <c r="C114" s="186" t="s">
        <v>7</v>
      </c>
      <c r="D114" s="187" t="s">
        <v>3898</v>
      </c>
      <c r="E114" s="186" t="str">
        <f>IF(ISNA(VLOOKUP(N114,'[4]FileGSGD_2023-3-13'!$A$1:$A$65536,1,0)),"",VLOOKUP(N114,'[4]FileGSGD_2023-3-13'!$A$1:$G$65536,7,0))</f>
        <v/>
      </c>
      <c r="F114" s="186" t="str">
        <f>IF(ISNA(VLOOKUP(O114,'[4]FileGSGD_2023-3-13'!$A$1:$A$65536,1,0)),"",VLOOKUP(O114,'[4]FileGSGD_2023-3-13'!$A$1:$G$65536,7,0))</f>
        <v/>
      </c>
      <c r="G114" s="186" t="str">
        <f>IF(ISNA(VLOOKUP(P114,'[4]FileGSGD_2023-3-13'!$A$1:$A$65536,1,0)),"",VLOOKUP(P114,'[4]FileGSGD_2023-3-13'!$A$1:$G$65536,7,0))</f>
        <v/>
      </c>
      <c r="H114" s="186" t="str">
        <f>IF(ISNA(VLOOKUP(Q114,'[4]FileGSGD_2023-3-13'!$A$1:$A$65536,1,0)),"",VLOOKUP(Q114,'[4]FileGSGD_2023-3-13'!$A$1:$G$65536,7,0))</f>
        <v/>
      </c>
      <c r="I114" s="186" t="str">
        <f>IF(ISNA(VLOOKUP(R114,'[4]FileGSGD_2023-3-13'!$A$1:$A$65536,1,0)),"",VLOOKUP(R114,'[4]FileGSGD_2023-3-13'!$A$1:$G$65536,7,0))</f>
        <v/>
      </c>
      <c r="J114" s="186" t="str">
        <f>IF(ISNA(VLOOKUP(S114,'[4]FileGSGD_2023-3-13'!$A$1:$A$65536,1,0)),"",VLOOKUP(S114,'[4]FileGSGD_2023-3-13'!$A$1:$G$65536,7,0))</f>
        <v/>
      </c>
      <c r="K114" s="186" t="str">
        <f>IF(ISNA(VLOOKUP(T114,'[4]FileGSGD_2023-3-13'!$A$1:$A$65536,1,0)),"",VLOOKUP(T114,'[4]FileGSGD_2023-3-13'!$A$1:$G$65536,7,0))</f>
        <v/>
      </c>
      <c r="L114" s="48"/>
      <c r="M114" s="186">
        <v>3</v>
      </c>
      <c r="N114" s="186" t="str">
        <f t="shared" si="6"/>
        <v>302-C3-2-Tối</v>
      </c>
      <c r="O114" s="186" t="str">
        <f t="shared" si="6"/>
        <v>302-C3-3-Tối</v>
      </c>
      <c r="P114" s="186" t="str">
        <f t="shared" si="6"/>
        <v>302-C3-4-Tối</v>
      </c>
      <c r="Q114" s="186" t="str">
        <f t="shared" si="6"/>
        <v>302-C3-5-Tối</v>
      </c>
      <c r="R114" s="186" t="str">
        <f t="shared" si="6"/>
        <v>302-C3-6-Tối</v>
      </c>
      <c r="S114" s="186" t="str">
        <f t="shared" si="6"/>
        <v>302-C3-7-Tối</v>
      </c>
      <c r="T114" s="186" t="str">
        <f t="shared" si="6"/>
        <v>302-C3-1-Tối</v>
      </c>
      <c r="U114" s="182">
        <v>35</v>
      </c>
      <c r="V114" s="183" t="s">
        <v>3897</v>
      </c>
      <c r="W114" s="33"/>
    </row>
    <row r="115" spans="1:23" ht="27" hidden="1" customHeight="1">
      <c r="A115" s="179" t="s">
        <v>3423</v>
      </c>
      <c r="B115" s="179" t="s">
        <v>3900</v>
      </c>
      <c r="C115" s="179" t="s">
        <v>7</v>
      </c>
      <c r="D115" s="180" t="s">
        <v>3620</v>
      </c>
      <c r="E115" s="179" t="str">
        <f>IF(ISNA(VLOOKUP(N115,'[4]FileGSGD_2023-3-13'!$A$1:$A$65536,1,0)),"",VLOOKUP(N115,'[4]FileGSGD_2023-3-13'!$A$1:$G$65536,7,0))</f>
        <v/>
      </c>
      <c r="F115" s="179" t="str">
        <f>IF(ISNA(VLOOKUP(O115,'[4]FileGSGD_2023-3-13'!$A$1:$A$65536,1,0)),"",VLOOKUP(O115,'[4]FileGSGD_2023-3-13'!$A$1:$G$65536,7,0))</f>
        <v/>
      </c>
      <c r="G115" s="179" t="str">
        <f>IF(ISNA(VLOOKUP(P115,'[4]FileGSGD_2023-3-13'!$A$1:$A$65536,1,0)),"",VLOOKUP(P115,'[4]FileGSGD_2023-3-13'!$A$1:$G$65536,7,0))</f>
        <v/>
      </c>
      <c r="H115" s="179" t="str">
        <f>IF(ISNA(VLOOKUP(Q115,'[4]FileGSGD_2023-3-13'!$A$1:$A$65536,1,0)),"",VLOOKUP(Q115,'[4]FileGSGD_2023-3-13'!$A$1:$G$65536,7,0))</f>
        <v/>
      </c>
      <c r="I115" s="179" t="str">
        <f>IF(ISNA(VLOOKUP(R115,'[4]FileGSGD_2023-3-13'!$A$1:$A$65536,1,0)),"",VLOOKUP(R115,'[4]FileGSGD_2023-3-13'!$A$1:$G$65536,7,0))</f>
        <v/>
      </c>
      <c r="J115" s="179" t="str">
        <f>IF(ISNA(VLOOKUP(S115,'[4]FileGSGD_2023-3-13'!$A$1:$A$65536,1,0)),"",VLOOKUP(S115,'[4]FileGSGD_2023-3-13'!$A$1:$G$65536,7,0))</f>
        <v/>
      </c>
      <c r="K115" s="179" t="str">
        <f>IF(ISNA(VLOOKUP(T115,'[4]FileGSGD_2023-3-13'!$A$1:$A$65536,1,0)),"",VLOOKUP(T115,'[4]FileGSGD_2023-3-13'!$A$1:$G$65536,7,0))</f>
        <v/>
      </c>
      <c r="L115" s="48"/>
      <c r="M115" s="179">
        <v>1</v>
      </c>
      <c r="N115" s="179" t="str">
        <f t="shared" si="6"/>
        <v>303-C3-2-Sáng</v>
      </c>
      <c r="O115" s="179" t="str">
        <f t="shared" si="6"/>
        <v>303-C3-3-Sáng</v>
      </c>
      <c r="P115" s="179" t="str">
        <f t="shared" si="6"/>
        <v>303-C3-4-Sáng</v>
      </c>
      <c r="Q115" s="179" t="str">
        <f t="shared" si="6"/>
        <v>303-C3-5-Sáng</v>
      </c>
      <c r="R115" s="179" t="str">
        <f t="shared" si="6"/>
        <v>303-C3-6-Sáng</v>
      </c>
      <c r="S115" s="179" t="str">
        <f t="shared" si="6"/>
        <v>303-C3-7-Sáng</v>
      </c>
      <c r="T115" s="179" t="str">
        <f t="shared" si="6"/>
        <v>303-C3-1-Sáng</v>
      </c>
      <c r="U115" s="182">
        <v>35</v>
      </c>
      <c r="V115" s="183" t="s">
        <v>3897</v>
      </c>
      <c r="W115" s="33"/>
    </row>
    <row r="116" spans="1:23" ht="28.5" hidden="1" customHeight="1">
      <c r="A116" s="184" t="s">
        <v>3423</v>
      </c>
      <c r="B116" s="184" t="s">
        <v>3900</v>
      </c>
      <c r="C116" s="184" t="s">
        <v>7</v>
      </c>
      <c r="D116" s="185" t="s">
        <v>3621</v>
      </c>
      <c r="E116" s="184" t="str">
        <f>IF(ISNA(VLOOKUP(N116,'[4]FileGSGD_2023-3-13'!$A$1:$A$65536,1,0)),"",VLOOKUP(N116,'[4]FileGSGD_2023-3-13'!$A$1:$G$65536,7,0))</f>
        <v/>
      </c>
      <c r="F116" s="184" t="str">
        <f>IF(ISNA(VLOOKUP(O116,'[4]FileGSGD_2023-3-13'!$A$1:$A$65536,1,0)),"",VLOOKUP(O116,'[4]FileGSGD_2023-3-13'!$A$1:$G$65536,7,0))</f>
        <v/>
      </c>
      <c r="G116" s="184" t="str">
        <f>IF(ISNA(VLOOKUP(P116,'[4]FileGSGD_2023-3-13'!$A$1:$A$65536,1,0)),"",VLOOKUP(P116,'[4]FileGSGD_2023-3-13'!$A$1:$G$65536,7,0))</f>
        <v/>
      </c>
      <c r="H116" s="184" t="str">
        <f>IF(ISNA(VLOOKUP(Q116,'[4]FileGSGD_2023-3-13'!$A$1:$A$65536,1,0)),"",VLOOKUP(Q116,'[4]FileGSGD_2023-3-13'!$A$1:$G$65536,7,0))</f>
        <v/>
      </c>
      <c r="I116" s="184" t="str">
        <f>IF(ISNA(VLOOKUP(R116,'[4]FileGSGD_2023-3-13'!$A$1:$A$65536,1,0)),"",VLOOKUP(R116,'[4]FileGSGD_2023-3-13'!$A$1:$G$65536,7,0))</f>
        <v/>
      </c>
      <c r="J116" s="184" t="str">
        <f>IF(ISNA(VLOOKUP(S116,'[4]FileGSGD_2023-3-13'!$A$1:$A$65536,1,0)),"",VLOOKUP(S116,'[4]FileGSGD_2023-3-13'!$A$1:$G$65536,7,0))</f>
        <v/>
      </c>
      <c r="K116" s="184" t="str">
        <f>IF(ISNA(VLOOKUP(T116,'[4]FileGSGD_2023-3-13'!$A$1:$A$65536,1,0)),"",VLOOKUP(T116,'[4]FileGSGD_2023-3-13'!$A$1:$G$65536,7,0))</f>
        <v/>
      </c>
      <c r="L116" s="48"/>
      <c r="M116" s="184">
        <v>2</v>
      </c>
      <c r="N116" s="184" t="str">
        <f t="shared" ref="N116:T131" si="7">$A116&amp;"-"&amp;$B116&amp;"-"&amp;N$3&amp;"-"&amp;$D116</f>
        <v>303-C3-2-Chiều</v>
      </c>
      <c r="O116" s="184" t="str">
        <f t="shared" si="7"/>
        <v>303-C3-3-Chiều</v>
      </c>
      <c r="P116" s="184" t="str">
        <f t="shared" si="7"/>
        <v>303-C3-4-Chiều</v>
      </c>
      <c r="Q116" s="184" t="str">
        <f t="shared" si="7"/>
        <v>303-C3-5-Chiều</v>
      </c>
      <c r="R116" s="184" t="str">
        <f t="shared" si="7"/>
        <v>303-C3-6-Chiều</v>
      </c>
      <c r="S116" s="184" t="str">
        <f t="shared" si="7"/>
        <v>303-C3-7-Chiều</v>
      </c>
      <c r="T116" s="184" t="str">
        <f t="shared" si="7"/>
        <v>303-C3-1-Chiều</v>
      </c>
      <c r="U116" s="182">
        <v>35</v>
      </c>
      <c r="V116" s="183" t="s">
        <v>3897</v>
      </c>
      <c r="W116" s="33"/>
    </row>
    <row r="117" spans="1:23" ht="26.25" hidden="1" customHeight="1">
      <c r="A117" s="186" t="s">
        <v>3423</v>
      </c>
      <c r="B117" s="186" t="s">
        <v>3900</v>
      </c>
      <c r="C117" s="186" t="s">
        <v>7</v>
      </c>
      <c r="D117" s="187" t="s">
        <v>3898</v>
      </c>
      <c r="E117" s="186" t="str">
        <f>IF(ISNA(VLOOKUP(N117,'[4]FileGSGD_2023-3-13'!$A$1:$A$65536,1,0)),"",VLOOKUP(N117,'[4]FileGSGD_2023-3-13'!$A$1:$G$65536,7,0))</f>
        <v/>
      </c>
      <c r="F117" s="186" t="str">
        <f>IF(ISNA(VLOOKUP(O117,'[4]FileGSGD_2023-3-13'!$A$1:$A$65536,1,0)),"",VLOOKUP(O117,'[4]FileGSGD_2023-3-13'!$A$1:$G$65536,7,0))</f>
        <v/>
      </c>
      <c r="G117" s="186" t="str">
        <f>IF(ISNA(VLOOKUP(P117,'[4]FileGSGD_2023-3-13'!$A$1:$A$65536,1,0)),"",VLOOKUP(P117,'[4]FileGSGD_2023-3-13'!$A$1:$G$65536,7,0))</f>
        <v/>
      </c>
      <c r="H117" s="186" t="str">
        <f>IF(ISNA(VLOOKUP(Q117,'[4]FileGSGD_2023-3-13'!$A$1:$A$65536,1,0)),"",VLOOKUP(Q117,'[4]FileGSGD_2023-3-13'!$A$1:$G$65536,7,0))</f>
        <v/>
      </c>
      <c r="I117" s="186" t="str">
        <f>IF(ISNA(VLOOKUP(R117,'[4]FileGSGD_2023-3-13'!$A$1:$A$65536,1,0)),"",VLOOKUP(R117,'[4]FileGSGD_2023-3-13'!$A$1:$G$65536,7,0))</f>
        <v/>
      </c>
      <c r="J117" s="186" t="str">
        <f>IF(ISNA(VLOOKUP(S117,'[4]FileGSGD_2023-3-13'!$A$1:$A$65536,1,0)),"",VLOOKUP(S117,'[4]FileGSGD_2023-3-13'!$A$1:$G$65536,7,0))</f>
        <v/>
      </c>
      <c r="K117" s="186" t="str">
        <f>IF(ISNA(VLOOKUP(T117,'[4]FileGSGD_2023-3-13'!$A$1:$A$65536,1,0)),"",VLOOKUP(T117,'[4]FileGSGD_2023-3-13'!$A$1:$G$65536,7,0))</f>
        <v/>
      </c>
      <c r="L117" s="48"/>
      <c r="M117" s="186">
        <v>3</v>
      </c>
      <c r="N117" s="186" t="str">
        <f t="shared" si="7"/>
        <v>303-C3-2-Tối</v>
      </c>
      <c r="O117" s="186" t="str">
        <f t="shared" si="7"/>
        <v>303-C3-3-Tối</v>
      </c>
      <c r="P117" s="186" t="str">
        <f t="shared" si="7"/>
        <v>303-C3-4-Tối</v>
      </c>
      <c r="Q117" s="186" t="str">
        <f t="shared" si="7"/>
        <v>303-C3-5-Tối</v>
      </c>
      <c r="R117" s="186" t="str">
        <f t="shared" si="7"/>
        <v>303-C3-6-Tối</v>
      </c>
      <c r="S117" s="186" t="str">
        <f t="shared" si="7"/>
        <v>303-C3-7-Tối</v>
      </c>
      <c r="T117" s="186" t="str">
        <f t="shared" si="7"/>
        <v>303-C3-1-Tối</v>
      </c>
      <c r="U117" s="182">
        <v>35</v>
      </c>
      <c r="V117" s="183" t="s">
        <v>3897</v>
      </c>
      <c r="W117" s="33"/>
    </row>
    <row r="118" spans="1:23" ht="30" hidden="1" customHeight="1">
      <c r="A118" s="179" t="s">
        <v>3426</v>
      </c>
      <c r="B118" s="179" t="s">
        <v>3900</v>
      </c>
      <c r="C118" s="179" t="s">
        <v>7</v>
      </c>
      <c r="D118" s="180" t="s">
        <v>3620</v>
      </c>
      <c r="E118" s="179" t="str">
        <f>IF(ISNA(VLOOKUP(N118,'[4]FileGSGD_2023-3-13'!$A$1:$A$65536,1,0)),"",VLOOKUP(N118,'[4]FileGSGD_2023-3-13'!$A$1:$G$65536,7,0))</f>
        <v/>
      </c>
      <c r="F118" s="179" t="str">
        <f>IF(ISNA(VLOOKUP(O118,'[4]FileGSGD_2023-3-13'!$A$1:$A$65536,1,0)),"",VLOOKUP(O118,'[4]FileGSGD_2023-3-13'!$A$1:$G$65536,7,0))</f>
        <v/>
      </c>
      <c r="G118" s="179" t="str">
        <f>IF(ISNA(VLOOKUP(P118,'[4]FileGSGD_2023-3-13'!$A$1:$A$65536,1,0)),"",VLOOKUP(P118,'[4]FileGSGD_2023-3-13'!$A$1:$G$65536,7,0))</f>
        <v/>
      </c>
      <c r="H118" s="179" t="str">
        <f>IF(ISNA(VLOOKUP(Q118,'[4]FileGSGD_2023-3-13'!$A$1:$A$65536,1,0)),"",VLOOKUP(Q118,'[4]FileGSGD_2023-3-13'!$A$1:$G$65536,7,0))</f>
        <v/>
      </c>
      <c r="I118" s="179" t="str">
        <f>IF(ISNA(VLOOKUP(R118,'[4]FileGSGD_2023-3-13'!$A$1:$A$65536,1,0)),"",VLOOKUP(R118,'[4]FileGSGD_2023-3-13'!$A$1:$G$65536,7,0))</f>
        <v/>
      </c>
      <c r="J118" s="179" t="str">
        <f>IF(ISNA(VLOOKUP(S118,'[4]FileGSGD_2023-3-13'!$A$1:$A$65536,1,0)),"",VLOOKUP(S118,'[4]FileGSGD_2023-3-13'!$A$1:$G$65536,7,0))</f>
        <v/>
      </c>
      <c r="K118" s="179" t="str">
        <f>IF(ISNA(VLOOKUP(T118,'[4]FileGSGD_2023-3-13'!$A$1:$A$65536,1,0)),"",VLOOKUP(T118,'[4]FileGSGD_2023-3-13'!$A$1:$G$65536,7,0))</f>
        <v/>
      </c>
      <c r="L118" s="48"/>
      <c r="M118" s="179">
        <v>1</v>
      </c>
      <c r="N118" s="179" t="str">
        <f t="shared" si="7"/>
        <v>304-C3-2-Sáng</v>
      </c>
      <c r="O118" s="179" t="str">
        <f t="shared" si="7"/>
        <v>304-C3-3-Sáng</v>
      </c>
      <c r="P118" s="179" t="str">
        <f t="shared" si="7"/>
        <v>304-C3-4-Sáng</v>
      </c>
      <c r="Q118" s="179" t="str">
        <f t="shared" si="7"/>
        <v>304-C3-5-Sáng</v>
      </c>
      <c r="R118" s="179" t="str">
        <f t="shared" si="7"/>
        <v>304-C3-6-Sáng</v>
      </c>
      <c r="S118" s="179" t="str">
        <f t="shared" si="7"/>
        <v>304-C3-7-Sáng</v>
      </c>
      <c r="T118" s="179" t="str">
        <f t="shared" si="7"/>
        <v>304-C3-1-Sáng</v>
      </c>
      <c r="U118" s="182">
        <v>35</v>
      </c>
      <c r="V118" s="183" t="s">
        <v>3897</v>
      </c>
      <c r="W118" s="33"/>
    </row>
    <row r="119" spans="1:23" ht="28.5" hidden="1" customHeight="1">
      <c r="A119" s="184" t="s">
        <v>3426</v>
      </c>
      <c r="B119" s="184" t="s">
        <v>3900</v>
      </c>
      <c r="C119" s="184" t="s">
        <v>7</v>
      </c>
      <c r="D119" s="185" t="s">
        <v>3621</v>
      </c>
      <c r="E119" s="184" t="str">
        <f>IF(ISNA(VLOOKUP(N119,'[4]FileGSGD_2023-3-13'!$A$1:$A$65536,1,0)),"",VLOOKUP(N119,'[4]FileGSGD_2023-3-13'!$A$1:$G$65536,7,0))</f>
        <v/>
      </c>
      <c r="F119" s="184" t="str">
        <f>IF(ISNA(VLOOKUP(O119,'[4]FileGSGD_2023-3-13'!$A$1:$A$65536,1,0)),"",VLOOKUP(O119,'[4]FileGSGD_2023-3-13'!$A$1:$G$65536,7,0))</f>
        <v/>
      </c>
      <c r="G119" s="184" t="str">
        <f>IF(ISNA(VLOOKUP(P119,'[4]FileGSGD_2023-3-13'!$A$1:$A$65536,1,0)),"",VLOOKUP(P119,'[4]FileGSGD_2023-3-13'!$A$1:$G$65536,7,0))</f>
        <v/>
      </c>
      <c r="H119" s="184" t="str">
        <f>IF(ISNA(VLOOKUP(Q119,'[4]FileGSGD_2023-3-13'!$A$1:$A$65536,1,0)),"",VLOOKUP(Q119,'[4]FileGSGD_2023-3-13'!$A$1:$G$65536,7,0))</f>
        <v/>
      </c>
      <c r="I119" s="184" t="str">
        <f>IF(ISNA(VLOOKUP(R119,'[4]FileGSGD_2023-3-13'!$A$1:$A$65536,1,0)),"",VLOOKUP(R119,'[4]FileGSGD_2023-3-13'!$A$1:$G$65536,7,0))</f>
        <v/>
      </c>
      <c r="J119" s="184" t="str">
        <f>IF(ISNA(VLOOKUP(S119,'[4]FileGSGD_2023-3-13'!$A$1:$A$65536,1,0)),"",VLOOKUP(S119,'[4]FileGSGD_2023-3-13'!$A$1:$G$65536,7,0))</f>
        <v/>
      </c>
      <c r="K119" s="184" t="str">
        <f>IF(ISNA(VLOOKUP(T119,'[4]FileGSGD_2023-3-13'!$A$1:$A$65536,1,0)),"",VLOOKUP(T119,'[4]FileGSGD_2023-3-13'!$A$1:$G$65536,7,0))</f>
        <v/>
      </c>
      <c r="L119" s="48"/>
      <c r="M119" s="184">
        <v>2</v>
      </c>
      <c r="N119" s="184" t="str">
        <f t="shared" si="7"/>
        <v>304-C3-2-Chiều</v>
      </c>
      <c r="O119" s="184" t="str">
        <f t="shared" si="7"/>
        <v>304-C3-3-Chiều</v>
      </c>
      <c r="P119" s="184" t="str">
        <f t="shared" si="7"/>
        <v>304-C3-4-Chiều</v>
      </c>
      <c r="Q119" s="184" t="str">
        <f t="shared" si="7"/>
        <v>304-C3-5-Chiều</v>
      </c>
      <c r="R119" s="184" t="str">
        <f t="shared" si="7"/>
        <v>304-C3-6-Chiều</v>
      </c>
      <c r="S119" s="184" t="str">
        <f t="shared" si="7"/>
        <v>304-C3-7-Chiều</v>
      </c>
      <c r="T119" s="184" t="str">
        <f t="shared" si="7"/>
        <v>304-C3-1-Chiều</v>
      </c>
      <c r="U119" s="182">
        <v>35</v>
      </c>
      <c r="V119" s="183" t="s">
        <v>3897</v>
      </c>
      <c r="W119" s="33"/>
    </row>
    <row r="120" spans="1:23" ht="24.75" hidden="1" customHeight="1">
      <c r="A120" s="186" t="s">
        <v>3426</v>
      </c>
      <c r="B120" s="186" t="s">
        <v>3900</v>
      </c>
      <c r="C120" s="186" t="s">
        <v>7</v>
      </c>
      <c r="D120" s="187" t="s">
        <v>3898</v>
      </c>
      <c r="E120" s="186" t="str">
        <f>IF(ISNA(VLOOKUP(N120,'[4]FileGSGD_2023-3-13'!$A$1:$A$65536,1,0)),"",VLOOKUP(N120,'[4]FileGSGD_2023-3-13'!$A$1:$G$65536,7,0))</f>
        <v/>
      </c>
      <c r="F120" s="186" t="str">
        <f>IF(ISNA(VLOOKUP(O120,'[4]FileGSGD_2023-3-13'!$A$1:$A$65536,1,0)),"",VLOOKUP(O120,'[4]FileGSGD_2023-3-13'!$A$1:$G$65536,7,0))</f>
        <v/>
      </c>
      <c r="G120" s="186" t="str">
        <f>IF(ISNA(VLOOKUP(P120,'[4]FileGSGD_2023-3-13'!$A$1:$A$65536,1,0)),"",VLOOKUP(P120,'[4]FileGSGD_2023-3-13'!$A$1:$G$65536,7,0))</f>
        <v/>
      </c>
      <c r="H120" s="186" t="str">
        <f>IF(ISNA(VLOOKUP(Q120,'[4]FileGSGD_2023-3-13'!$A$1:$A$65536,1,0)),"",VLOOKUP(Q120,'[4]FileGSGD_2023-3-13'!$A$1:$G$65536,7,0))</f>
        <v/>
      </c>
      <c r="I120" s="186" t="str">
        <f>IF(ISNA(VLOOKUP(R120,'[4]FileGSGD_2023-3-13'!$A$1:$A$65536,1,0)),"",VLOOKUP(R120,'[4]FileGSGD_2023-3-13'!$A$1:$G$65536,7,0))</f>
        <v/>
      </c>
      <c r="J120" s="186" t="str">
        <f>IF(ISNA(VLOOKUP(S120,'[4]FileGSGD_2023-3-13'!$A$1:$A$65536,1,0)),"",VLOOKUP(S120,'[4]FileGSGD_2023-3-13'!$A$1:$G$65536,7,0))</f>
        <v/>
      </c>
      <c r="K120" s="186" t="str">
        <f>IF(ISNA(VLOOKUP(T120,'[4]FileGSGD_2023-3-13'!$A$1:$A$65536,1,0)),"",VLOOKUP(T120,'[4]FileGSGD_2023-3-13'!$A$1:$G$65536,7,0))</f>
        <v/>
      </c>
      <c r="L120" s="48"/>
      <c r="M120" s="186">
        <v>3</v>
      </c>
      <c r="N120" s="186" t="str">
        <f t="shared" si="7"/>
        <v>304-C3-2-Tối</v>
      </c>
      <c r="O120" s="186" t="str">
        <f t="shared" si="7"/>
        <v>304-C3-3-Tối</v>
      </c>
      <c r="P120" s="186" t="str">
        <f t="shared" si="7"/>
        <v>304-C3-4-Tối</v>
      </c>
      <c r="Q120" s="186" t="str">
        <f t="shared" si="7"/>
        <v>304-C3-5-Tối</v>
      </c>
      <c r="R120" s="186" t="str">
        <f t="shared" si="7"/>
        <v>304-C3-6-Tối</v>
      </c>
      <c r="S120" s="186" t="str">
        <f t="shared" si="7"/>
        <v>304-C3-7-Tối</v>
      </c>
      <c r="T120" s="186" t="str">
        <f t="shared" si="7"/>
        <v>304-C3-1-Tối</v>
      </c>
      <c r="U120" s="182">
        <v>35</v>
      </c>
      <c r="V120" s="183" t="s">
        <v>3897</v>
      </c>
      <c r="W120" s="33"/>
    </row>
    <row r="121" spans="1:23" ht="30.75" hidden="1" customHeight="1">
      <c r="A121" s="179" t="s">
        <v>3429</v>
      </c>
      <c r="B121" s="179" t="s">
        <v>3900</v>
      </c>
      <c r="C121" s="179" t="s">
        <v>7</v>
      </c>
      <c r="D121" s="180" t="s">
        <v>3620</v>
      </c>
      <c r="E121" s="179" t="str">
        <f>IF(ISNA(VLOOKUP(N121,'[4]FileGSGD_2023-3-13'!$A$1:$A$65536,1,0)),"",VLOOKUP(N121,'[4]FileGSGD_2023-3-13'!$A$1:$G$65536,7,0))</f>
        <v/>
      </c>
      <c r="F121" s="179" t="str">
        <f>IF(ISNA(VLOOKUP(O121,'[4]FileGSGD_2023-3-13'!$A$1:$A$65536,1,0)),"",VLOOKUP(O121,'[4]FileGSGD_2023-3-13'!$A$1:$G$65536,7,0))</f>
        <v/>
      </c>
      <c r="G121" s="179" t="str">
        <f>IF(ISNA(VLOOKUP(P121,'[4]FileGSGD_2023-3-13'!$A$1:$A$65536,1,0)),"",VLOOKUP(P121,'[4]FileGSGD_2023-3-13'!$A$1:$G$65536,7,0))</f>
        <v/>
      </c>
      <c r="H121" s="179" t="str">
        <f>IF(ISNA(VLOOKUP(Q121,'[4]FileGSGD_2023-3-13'!$A$1:$A$65536,1,0)),"",VLOOKUP(Q121,'[4]FileGSGD_2023-3-13'!$A$1:$G$65536,7,0))</f>
        <v/>
      </c>
      <c r="I121" s="179" t="str">
        <f>IF(ISNA(VLOOKUP(R121,'[4]FileGSGD_2023-3-13'!$A$1:$A$65536,1,0)),"",VLOOKUP(R121,'[4]FileGSGD_2023-3-13'!$A$1:$G$65536,7,0))</f>
        <v/>
      </c>
      <c r="J121" s="179" t="str">
        <f>IF(ISNA(VLOOKUP(S121,'[4]FileGSGD_2023-3-13'!$A$1:$A$65536,1,0)),"",VLOOKUP(S121,'[4]FileGSGD_2023-3-13'!$A$1:$G$65536,7,0))</f>
        <v/>
      </c>
      <c r="K121" s="179" t="str">
        <f>IF(ISNA(VLOOKUP(T121,'[4]FileGSGD_2023-3-13'!$A$1:$A$65536,1,0)),"",VLOOKUP(T121,'[4]FileGSGD_2023-3-13'!$A$1:$G$65536,7,0))</f>
        <v/>
      </c>
      <c r="L121" s="48"/>
      <c r="M121" s="179">
        <v>1</v>
      </c>
      <c r="N121" s="179" t="str">
        <f t="shared" si="7"/>
        <v>305-C3-2-Sáng</v>
      </c>
      <c r="O121" s="179" t="str">
        <f t="shared" si="7"/>
        <v>305-C3-3-Sáng</v>
      </c>
      <c r="P121" s="179" t="str">
        <f t="shared" si="7"/>
        <v>305-C3-4-Sáng</v>
      </c>
      <c r="Q121" s="179" t="str">
        <f t="shared" si="7"/>
        <v>305-C3-5-Sáng</v>
      </c>
      <c r="R121" s="179" t="str">
        <f t="shared" si="7"/>
        <v>305-C3-6-Sáng</v>
      </c>
      <c r="S121" s="179" t="str">
        <f t="shared" si="7"/>
        <v>305-C3-7-Sáng</v>
      </c>
      <c r="T121" s="179" t="str">
        <f t="shared" si="7"/>
        <v>305-C3-1-Sáng</v>
      </c>
      <c r="U121" s="182">
        <v>35</v>
      </c>
      <c r="V121" s="183" t="s">
        <v>3897</v>
      </c>
      <c r="W121" s="33"/>
    </row>
    <row r="122" spans="1:23" ht="27.75" hidden="1" customHeight="1">
      <c r="A122" s="184" t="s">
        <v>3429</v>
      </c>
      <c r="B122" s="184" t="s">
        <v>3900</v>
      </c>
      <c r="C122" s="184" t="s">
        <v>7</v>
      </c>
      <c r="D122" s="185" t="s">
        <v>3621</v>
      </c>
      <c r="E122" s="184" t="str">
        <f>IF(ISNA(VLOOKUP(N122,'[4]FileGSGD_2023-3-13'!$A$1:$A$65536,1,0)),"",VLOOKUP(N122,'[4]FileGSGD_2023-3-13'!$A$1:$G$65536,7,0))</f>
        <v/>
      </c>
      <c r="F122" s="184" t="str">
        <f>IF(ISNA(VLOOKUP(O122,'[4]FileGSGD_2023-3-13'!$A$1:$A$65536,1,0)),"",VLOOKUP(O122,'[4]FileGSGD_2023-3-13'!$A$1:$G$65536,7,0))</f>
        <v/>
      </c>
      <c r="G122" s="184" t="str">
        <f>IF(ISNA(VLOOKUP(P122,'[4]FileGSGD_2023-3-13'!$A$1:$A$65536,1,0)),"",VLOOKUP(P122,'[4]FileGSGD_2023-3-13'!$A$1:$G$65536,7,0))</f>
        <v/>
      </c>
      <c r="H122" s="184" t="str">
        <f>IF(ISNA(VLOOKUP(Q122,'[4]FileGSGD_2023-3-13'!$A$1:$A$65536,1,0)),"",VLOOKUP(Q122,'[4]FileGSGD_2023-3-13'!$A$1:$G$65536,7,0))</f>
        <v/>
      </c>
      <c r="I122" s="184" t="str">
        <f>IF(ISNA(VLOOKUP(R122,'[4]FileGSGD_2023-3-13'!$A$1:$A$65536,1,0)),"",VLOOKUP(R122,'[4]FileGSGD_2023-3-13'!$A$1:$G$65536,7,0))</f>
        <v/>
      </c>
      <c r="J122" s="184" t="str">
        <f>IF(ISNA(VLOOKUP(S122,'[4]FileGSGD_2023-3-13'!$A$1:$A$65536,1,0)),"",VLOOKUP(S122,'[4]FileGSGD_2023-3-13'!$A$1:$G$65536,7,0))</f>
        <v/>
      </c>
      <c r="K122" s="184" t="str">
        <f>IF(ISNA(VLOOKUP(T122,'[4]FileGSGD_2023-3-13'!$A$1:$A$65536,1,0)),"",VLOOKUP(T122,'[4]FileGSGD_2023-3-13'!$A$1:$G$65536,7,0))</f>
        <v/>
      </c>
      <c r="L122" s="48"/>
      <c r="M122" s="184">
        <v>2</v>
      </c>
      <c r="N122" s="184" t="str">
        <f t="shared" si="7"/>
        <v>305-C3-2-Chiều</v>
      </c>
      <c r="O122" s="184" t="str">
        <f t="shared" si="7"/>
        <v>305-C3-3-Chiều</v>
      </c>
      <c r="P122" s="184" t="str">
        <f t="shared" si="7"/>
        <v>305-C3-4-Chiều</v>
      </c>
      <c r="Q122" s="184" t="str">
        <f t="shared" si="7"/>
        <v>305-C3-5-Chiều</v>
      </c>
      <c r="R122" s="184" t="str">
        <f t="shared" si="7"/>
        <v>305-C3-6-Chiều</v>
      </c>
      <c r="S122" s="184" t="str">
        <f t="shared" si="7"/>
        <v>305-C3-7-Chiều</v>
      </c>
      <c r="T122" s="184" t="str">
        <f t="shared" si="7"/>
        <v>305-C3-1-Chiều</v>
      </c>
      <c r="U122" s="182">
        <v>35</v>
      </c>
      <c r="V122" s="183" t="s">
        <v>3897</v>
      </c>
      <c r="W122" s="33"/>
    </row>
    <row r="123" spans="1:23" ht="25.5" hidden="1" customHeight="1">
      <c r="A123" s="186" t="s">
        <v>3429</v>
      </c>
      <c r="B123" s="186" t="s">
        <v>3900</v>
      </c>
      <c r="C123" s="186" t="s">
        <v>7</v>
      </c>
      <c r="D123" s="187" t="s">
        <v>3898</v>
      </c>
      <c r="E123" s="186" t="str">
        <f>IF(ISNA(VLOOKUP(N123,'[4]FileGSGD_2023-3-13'!$A$1:$A$65536,1,0)),"",VLOOKUP(N123,'[4]FileGSGD_2023-3-13'!$A$1:$G$65536,7,0))</f>
        <v/>
      </c>
      <c r="F123" s="186" t="str">
        <f>IF(ISNA(VLOOKUP(O123,'[4]FileGSGD_2023-3-13'!$A$1:$A$65536,1,0)),"",VLOOKUP(O123,'[4]FileGSGD_2023-3-13'!$A$1:$G$65536,7,0))</f>
        <v/>
      </c>
      <c r="G123" s="186" t="str">
        <f>IF(ISNA(VLOOKUP(P123,'[4]FileGSGD_2023-3-13'!$A$1:$A$65536,1,0)),"",VLOOKUP(P123,'[4]FileGSGD_2023-3-13'!$A$1:$G$65536,7,0))</f>
        <v/>
      </c>
      <c r="H123" s="186" t="str">
        <f>IF(ISNA(VLOOKUP(Q123,'[4]FileGSGD_2023-3-13'!$A$1:$A$65536,1,0)),"",VLOOKUP(Q123,'[4]FileGSGD_2023-3-13'!$A$1:$G$65536,7,0))</f>
        <v/>
      </c>
      <c r="I123" s="186" t="str">
        <f>IF(ISNA(VLOOKUP(R123,'[4]FileGSGD_2023-3-13'!$A$1:$A$65536,1,0)),"",VLOOKUP(R123,'[4]FileGSGD_2023-3-13'!$A$1:$G$65536,7,0))</f>
        <v/>
      </c>
      <c r="J123" s="186" t="str">
        <f>IF(ISNA(VLOOKUP(S123,'[4]FileGSGD_2023-3-13'!$A$1:$A$65536,1,0)),"",VLOOKUP(S123,'[4]FileGSGD_2023-3-13'!$A$1:$G$65536,7,0))</f>
        <v/>
      </c>
      <c r="K123" s="186" t="str">
        <f>IF(ISNA(VLOOKUP(T123,'[4]FileGSGD_2023-3-13'!$A$1:$A$65536,1,0)),"",VLOOKUP(T123,'[4]FileGSGD_2023-3-13'!$A$1:$G$65536,7,0))</f>
        <v/>
      </c>
      <c r="L123" s="48"/>
      <c r="M123" s="186">
        <v>3</v>
      </c>
      <c r="N123" s="186" t="str">
        <f t="shared" si="7"/>
        <v>305-C3-2-Tối</v>
      </c>
      <c r="O123" s="186" t="str">
        <f t="shared" si="7"/>
        <v>305-C3-3-Tối</v>
      </c>
      <c r="P123" s="186" t="str">
        <f t="shared" si="7"/>
        <v>305-C3-4-Tối</v>
      </c>
      <c r="Q123" s="186" t="str">
        <f t="shared" si="7"/>
        <v>305-C3-5-Tối</v>
      </c>
      <c r="R123" s="186" t="str">
        <f t="shared" si="7"/>
        <v>305-C3-6-Tối</v>
      </c>
      <c r="S123" s="186" t="str">
        <f t="shared" si="7"/>
        <v>305-C3-7-Tối</v>
      </c>
      <c r="T123" s="186" t="str">
        <f t="shared" si="7"/>
        <v>305-C3-1-Tối</v>
      </c>
      <c r="U123" s="182">
        <v>35</v>
      </c>
      <c r="V123" s="183" t="s">
        <v>3897</v>
      </c>
      <c r="W123" s="33"/>
    </row>
    <row r="124" spans="1:23" ht="27.75" hidden="1" customHeight="1">
      <c r="A124" s="179" t="s">
        <v>3432</v>
      </c>
      <c r="B124" s="179" t="s">
        <v>3900</v>
      </c>
      <c r="C124" s="179" t="s">
        <v>7</v>
      </c>
      <c r="D124" s="180" t="s">
        <v>3620</v>
      </c>
      <c r="E124" s="179" t="str">
        <f>IF(ISNA(VLOOKUP(N124,'[4]FileGSGD_2023-3-13'!$A$1:$A$65536,1,0)),"",VLOOKUP(N124,'[4]FileGSGD_2023-3-13'!$A$1:$G$65536,7,0))</f>
        <v/>
      </c>
      <c r="F124" s="179" t="str">
        <f>IF(ISNA(VLOOKUP(O124,'[4]FileGSGD_2023-3-13'!$A$1:$A$65536,1,0)),"",VLOOKUP(O124,'[4]FileGSGD_2023-3-13'!$A$1:$G$65536,7,0))</f>
        <v/>
      </c>
      <c r="G124" s="179" t="str">
        <f>IF(ISNA(VLOOKUP(P124,'[4]FileGSGD_2023-3-13'!$A$1:$A$65536,1,0)),"",VLOOKUP(P124,'[4]FileGSGD_2023-3-13'!$A$1:$G$65536,7,0))</f>
        <v/>
      </c>
      <c r="H124" s="179" t="str">
        <f>IF(ISNA(VLOOKUP(Q124,'[4]FileGSGD_2023-3-13'!$A$1:$A$65536,1,0)),"",VLOOKUP(Q124,'[4]FileGSGD_2023-3-13'!$A$1:$G$65536,7,0))</f>
        <v/>
      </c>
      <c r="I124" s="179" t="str">
        <f>IF(ISNA(VLOOKUP(R124,'[4]FileGSGD_2023-3-13'!$A$1:$A$65536,1,0)),"",VLOOKUP(R124,'[4]FileGSGD_2023-3-13'!$A$1:$G$65536,7,0))</f>
        <v/>
      </c>
      <c r="J124" s="179" t="str">
        <f>IF(ISNA(VLOOKUP(S124,'[4]FileGSGD_2023-3-13'!$A$1:$A$65536,1,0)),"",VLOOKUP(S124,'[4]FileGSGD_2023-3-13'!$A$1:$G$65536,7,0))</f>
        <v/>
      </c>
      <c r="K124" s="179" t="str">
        <f>IF(ISNA(VLOOKUP(T124,'[4]FileGSGD_2023-3-13'!$A$1:$A$65536,1,0)),"",VLOOKUP(T124,'[4]FileGSGD_2023-3-13'!$A$1:$G$65536,7,0))</f>
        <v/>
      </c>
      <c r="L124" s="48"/>
      <c r="M124" s="179">
        <v>1</v>
      </c>
      <c r="N124" s="179" t="str">
        <f t="shared" si="7"/>
        <v>306-C3-2-Sáng</v>
      </c>
      <c r="O124" s="179" t="str">
        <f t="shared" si="7"/>
        <v>306-C3-3-Sáng</v>
      </c>
      <c r="P124" s="179" t="str">
        <f t="shared" si="7"/>
        <v>306-C3-4-Sáng</v>
      </c>
      <c r="Q124" s="179" t="str">
        <f t="shared" si="7"/>
        <v>306-C3-5-Sáng</v>
      </c>
      <c r="R124" s="179" t="str">
        <f t="shared" si="7"/>
        <v>306-C3-6-Sáng</v>
      </c>
      <c r="S124" s="179" t="str">
        <f t="shared" si="7"/>
        <v>306-C3-7-Sáng</v>
      </c>
      <c r="T124" s="179" t="str">
        <f t="shared" si="7"/>
        <v>306-C3-1-Sáng</v>
      </c>
      <c r="U124" s="182">
        <v>35</v>
      </c>
      <c r="V124" s="183" t="s">
        <v>3897</v>
      </c>
      <c r="W124" s="33"/>
    </row>
    <row r="125" spans="1:23" ht="29.25" hidden="1" customHeight="1">
      <c r="A125" s="184" t="s">
        <v>3432</v>
      </c>
      <c r="B125" s="184" t="s">
        <v>3900</v>
      </c>
      <c r="C125" s="184" t="s">
        <v>7</v>
      </c>
      <c r="D125" s="185" t="s">
        <v>3621</v>
      </c>
      <c r="E125" s="184" t="str">
        <f>IF(ISNA(VLOOKUP(N125,'[4]FileGSGD_2023-3-13'!$A$1:$A$65536,1,0)),"",VLOOKUP(N125,'[4]FileGSGD_2023-3-13'!$A$1:$G$65536,7,0))</f>
        <v/>
      </c>
      <c r="F125" s="184" t="str">
        <f>IF(ISNA(VLOOKUP(O125,'[4]FileGSGD_2023-3-13'!$A$1:$A$65536,1,0)),"",VLOOKUP(O125,'[4]FileGSGD_2023-3-13'!$A$1:$G$65536,7,0))</f>
        <v/>
      </c>
      <c r="G125" s="184" t="str">
        <f>IF(ISNA(VLOOKUP(P125,'[4]FileGSGD_2023-3-13'!$A$1:$A$65536,1,0)),"",VLOOKUP(P125,'[4]FileGSGD_2023-3-13'!$A$1:$G$65536,7,0))</f>
        <v/>
      </c>
      <c r="H125" s="184" t="str">
        <f>IF(ISNA(VLOOKUP(Q125,'[4]FileGSGD_2023-3-13'!$A$1:$A$65536,1,0)),"",VLOOKUP(Q125,'[4]FileGSGD_2023-3-13'!$A$1:$G$65536,7,0))</f>
        <v/>
      </c>
      <c r="I125" s="184" t="str">
        <f>IF(ISNA(VLOOKUP(R125,'[4]FileGSGD_2023-3-13'!$A$1:$A$65536,1,0)),"",VLOOKUP(R125,'[4]FileGSGD_2023-3-13'!$A$1:$G$65536,7,0))</f>
        <v/>
      </c>
      <c r="J125" s="184" t="str">
        <f>IF(ISNA(VLOOKUP(S125,'[4]FileGSGD_2023-3-13'!$A$1:$A$65536,1,0)),"",VLOOKUP(S125,'[4]FileGSGD_2023-3-13'!$A$1:$G$65536,7,0))</f>
        <v/>
      </c>
      <c r="K125" s="184" t="str">
        <f>IF(ISNA(VLOOKUP(T125,'[4]FileGSGD_2023-3-13'!$A$1:$A$65536,1,0)),"",VLOOKUP(T125,'[4]FileGSGD_2023-3-13'!$A$1:$G$65536,7,0))</f>
        <v/>
      </c>
      <c r="L125" s="48"/>
      <c r="M125" s="184">
        <v>2</v>
      </c>
      <c r="N125" s="184" t="str">
        <f t="shared" si="7"/>
        <v>306-C3-2-Chiều</v>
      </c>
      <c r="O125" s="184" t="str">
        <f t="shared" si="7"/>
        <v>306-C3-3-Chiều</v>
      </c>
      <c r="P125" s="184" t="str">
        <f t="shared" si="7"/>
        <v>306-C3-4-Chiều</v>
      </c>
      <c r="Q125" s="184" t="str">
        <f t="shared" si="7"/>
        <v>306-C3-5-Chiều</v>
      </c>
      <c r="R125" s="184" t="str">
        <f t="shared" si="7"/>
        <v>306-C3-6-Chiều</v>
      </c>
      <c r="S125" s="184" t="str">
        <f t="shared" si="7"/>
        <v>306-C3-7-Chiều</v>
      </c>
      <c r="T125" s="184" t="str">
        <f t="shared" si="7"/>
        <v>306-C3-1-Chiều</v>
      </c>
      <c r="U125" s="182">
        <v>35</v>
      </c>
      <c r="V125" s="183" t="s">
        <v>3897</v>
      </c>
      <c r="W125" s="33"/>
    </row>
    <row r="126" spans="1:23" ht="24" hidden="1" customHeight="1">
      <c r="A126" s="186" t="s">
        <v>3432</v>
      </c>
      <c r="B126" s="186" t="s">
        <v>3900</v>
      </c>
      <c r="C126" s="186" t="s">
        <v>7</v>
      </c>
      <c r="D126" s="187" t="s">
        <v>3898</v>
      </c>
      <c r="E126" s="186" t="str">
        <f>IF(ISNA(VLOOKUP(N126,'[4]FileGSGD_2023-3-13'!$A$1:$A$65536,1,0)),"",VLOOKUP(N126,'[4]FileGSGD_2023-3-13'!$A$1:$G$65536,7,0))</f>
        <v/>
      </c>
      <c r="F126" s="186" t="str">
        <f>IF(ISNA(VLOOKUP(O126,'[4]FileGSGD_2023-3-13'!$A$1:$A$65536,1,0)),"",VLOOKUP(O126,'[4]FileGSGD_2023-3-13'!$A$1:$G$65536,7,0))</f>
        <v/>
      </c>
      <c r="G126" s="186" t="str">
        <f>IF(ISNA(VLOOKUP(P126,'[4]FileGSGD_2023-3-13'!$A$1:$A$65536,1,0)),"",VLOOKUP(P126,'[4]FileGSGD_2023-3-13'!$A$1:$G$65536,7,0))</f>
        <v/>
      </c>
      <c r="H126" s="186" t="str">
        <f>IF(ISNA(VLOOKUP(Q126,'[4]FileGSGD_2023-3-13'!$A$1:$A$65536,1,0)),"",VLOOKUP(Q126,'[4]FileGSGD_2023-3-13'!$A$1:$G$65536,7,0))</f>
        <v/>
      </c>
      <c r="I126" s="186" t="str">
        <f>IF(ISNA(VLOOKUP(R126,'[4]FileGSGD_2023-3-13'!$A$1:$A$65536,1,0)),"",VLOOKUP(R126,'[4]FileGSGD_2023-3-13'!$A$1:$G$65536,7,0))</f>
        <v/>
      </c>
      <c r="J126" s="186" t="str">
        <f>IF(ISNA(VLOOKUP(S126,'[4]FileGSGD_2023-3-13'!$A$1:$A$65536,1,0)),"",VLOOKUP(S126,'[4]FileGSGD_2023-3-13'!$A$1:$G$65536,7,0))</f>
        <v/>
      </c>
      <c r="K126" s="186" t="str">
        <f>IF(ISNA(VLOOKUP(T126,'[4]FileGSGD_2023-3-13'!$A$1:$A$65536,1,0)),"",VLOOKUP(T126,'[4]FileGSGD_2023-3-13'!$A$1:$G$65536,7,0))</f>
        <v/>
      </c>
      <c r="L126" s="48"/>
      <c r="M126" s="186">
        <v>3</v>
      </c>
      <c r="N126" s="186" t="str">
        <f t="shared" si="7"/>
        <v>306-C3-2-Tối</v>
      </c>
      <c r="O126" s="186" t="str">
        <f t="shared" si="7"/>
        <v>306-C3-3-Tối</v>
      </c>
      <c r="P126" s="186" t="str">
        <f t="shared" si="7"/>
        <v>306-C3-4-Tối</v>
      </c>
      <c r="Q126" s="186" t="str">
        <f t="shared" si="7"/>
        <v>306-C3-5-Tối</v>
      </c>
      <c r="R126" s="186" t="str">
        <f t="shared" si="7"/>
        <v>306-C3-6-Tối</v>
      </c>
      <c r="S126" s="186" t="str">
        <f t="shared" si="7"/>
        <v>306-C3-7-Tối</v>
      </c>
      <c r="T126" s="186" t="str">
        <f t="shared" si="7"/>
        <v>306-C3-1-Tối</v>
      </c>
      <c r="U126" s="182">
        <v>35</v>
      </c>
      <c r="V126" s="183" t="s">
        <v>3897</v>
      </c>
      <c r="W126" s="33"/>
    </row>
    <row r="127" spans="1:23" ht="27.75" hidden="1" customHeight="1">
      <c r="A127" s="179" t="s">
        <v>1918</v>
      </c>
      <c r="B127" s="179" t="s">
        <v>3900</v>
      </c>
      <c r="C127" s="179" t="s">
        <v>7</v>
      </c>
      <c r="D127" s="180" t="s">
        <v>3620</v>
      </c>
      <c r="E127" s="179" t="str">
        <f>IF(ISNA(VLOOKUP(N127,'[4]FileGSGD_2023-3-13'!$A$1:$A$65536,1,0)),"",VLOOKUP(N127,'[4]FileGSGD_2023-3-13'!$A$1:$G$65536,7,0))</f>
        <v/>
      </c>
      <c r="F127" s="179" t="str">
        <f>IF(ISNA(VLOOKUP(O127,'[4]FileGSGD_2023-3-13'!$A$1:$A$65536,1,0)),"",VLOOKUP(O127,'[4]FileGSGD_2023-3-13'!$A$1:$G$65536,7,0))</f>
        <v/>
      </c>
      <c r="G127" s="179" t="str">
        <f>IF(ISNA(VLOOKUP(P127,'[4]FileGSGD_2023-3-13'!$A$1:$A$65536,1,0)),"",VLOOKUP(P127,'[4]FileGSGD_2023-3-13'!$A$1:$G$65536,7,0))</f>
        <v/>
      </c>
      <c r="H127" s="179" t="str">
        <f>IF(ISNA(VLOOKUP(Q127,'[4]FileGSGD_2023-3-13'!$A$1:$A$65536,1,0)),"",VLOOKUP(Q127,'[4]FileGSGD_2023-3-13'!$A$1:$G$65536,7,0))</f>
        <v/>
      </c>
      <c r="I127" s="179" t="str">
        <f>IF(ISNA(VLOOKUP(R127,'[4]FileGSGD_2023-3-13'!$A$1:$A$65536,1,0)),"",VLOOKUP(R127,'[4]FileGSGD_2023-3-13'!$A$1:$G$65536,7,0))</f>
        <v/>
      </c>
      <c r="J127" s="179" t="str">
        <f>IF(ISNA(VLOOKUP(S127,'[4]FileGSGD_2023-3-13'!$A$1:$A$65536,1,0)),"",VLOOKUP(S127,'[4]FileGSGD_2023-3-13'!$A$1:$G$65536,7,0))</f>
        <v/>
      </c>
      <c r="K127" s="179" t="str">
        <f>IF(ISNA(VLOOKUP(T127,'[4]FileGSGD_2023-3-13'!$A$1:$A$65536,1,0)),"",VLOOKUP(T127,'[4]FileGSGD_2023-3-13'!$A$1:$G$65536,7,0))</f>
        <v/>
      </c>
      <c r="L127" s="48"/>
      <c r="M127" s="179">
        <v>1</v>
      </c>
      <c r="N127" s="179" t="str">
        <f t="shared" si="7"/>
        <v>401-C3-2-Sáng</v>
      </c>
      <c r="O127" s="179" t="str">
        <f t="shared" si="7"/>
        <v>401-C3-3-Sáng</v>
      </c>
      <c r="P127" s="179" t="str">
        <f t="shared" si="7"/>
        <v>401-C3-4-Sáng</v>
      </c>
      <c r="Q127" s="179" t="str">
        <f t="shared" si="7"/>
        <v>401-C3-5-Sáng</v>
      </c>
      <c r="R127" s="179" t="str">
        <f t="shared" si="7"/>
        <v>401-C3-6-Sáng</v>
      </c>
      <c r="S127" s="179" t="str">
        <f t="shared" si="7"/>
        <v>401-C3-7-Sáng</v>
      </c>
      <c r="T127" s="179" t="str">
        <f t="shared" si="7"/>
        <v>401-C3-1-Sáng</v>
      </c>
      <c r="U127" s="182">
        <v>35</v>
      </c>
      <c r="V127" s="183" t="s">
        <v>3897</v>
      </c>
      <c r="W127" s="33"/>
    </row>
    <row r="128" spans="1:23" ht="29.25" hidden="1" customHeight="1">
      <c r="A128" s="184" t="s">
        <v>1918</v>
      </c>
      <c r="B128" s="184" t="s">
        <v>3900</v>
      </c>
      <c r="C128" s="184" t="s">
        <v>7</v>
      </c>
      <c r="D128" s="185" t="s">
        <v>3621</v>
      </c>
      <c r="E128" s="184" t="str">
        <f>IF(ISNA(VLOOKUP(N128,'[4]FileGSGD_2023-3-13'!$A$1:$A$65536,1,0)),"",VLOOKUP(N128,'[4]FileGSGD_2023-3-13'!$A$1:$G$65536,7,0))</f>
        <v/>
      </c>
      <c r="F128" s="184" t="str">
        <f>IF(ISNA(VLOOKUP(O128,'[4]FileGSGD_2023-3-13'!$A$1:$A$65536,1,0)),"",VLOOKUP(O128,'[4]FileGSGD_2023-3-13'!$A$1:$G$65536,7,0))</f>
        <v/>
      </c>
      <c r="G128" s="184" t="str">
        <f>IF(ISNA(VLOOKUP(P128,'[4]FileGSGD_2023-3-13'!$A$1:$A$65536,1,0)),"",VLOOKUP(P128,'[4]FileGSGD_2023-3-13'!$A$1:$G$65536,7,0))</f>
        <v/>
      </c>
      <c r="H128" s="184" t="str">
        <f>IF(ISNA(VLOOKUP(Q128,'[4]FileGSGD_2023-3-13'!$A$1:$A$65536,1,0)),"",VLOOKUP(Q128,'[4]FileGSGD_2023-3-13'!$A$1:$G$65536,7,0))</f>
        <v/>
      </c>
      <c r="I128" s="184" t="str">
        <f>IF(ISNA(VLOOKUP(R128,'[4]FileGSGD_2023-3-13'!$A$1:$A$65536,1,0)),"",VLOOKUP(R128,'[4]FileGSGD_2023-3-13'!$A$1:$G$65536,7,0))</f>
        <v/>
      </c>
      <c r="J128" s="184" t="str">
        <f>IF(ISNA(VLOOKUP(S128,'[4]FileGSGD_2023-3-13'!$A$1:$A$65536,1,0)),"",VLOOKUP(S128,'[4]FileGSGD_2023-3-13'!$A$1:$G$65536,7,0))</f>
        <v/>
      </c>
      <c r="K128" s="184" t="str">
        <f>IF(ISNA(VLOOKUP(T128,'[4]FileGSGD_2023-3-13'!$A$1:$A$65536,1,0)),"",VLOOKUP(T128,'[4]FileGSGD_2023-3-13'!$A$1:$G$65536,7,0))</f>
        <v/>
      </c>
      <c r="L128" s="48"/>
      <c r="M128" s="184">
        <v>2</v>
      </c>
      <c r="N128" s="184" t="str">
        <f t="shared" si="7"/>
        <v>401-C3-2-Chiều</v>
      </c>
      <c r="O128" s="184" t="str">
        <f t="shared" si="7"/>
        <v>401-C3-3-Chiều</v>
      </c>
      <c r="P128" s="184" t="str">
        <f t="shared" si="7"/>
        <v>401-C3-4-Chiều</v>
      </c>
      <c r="Q128" s="184" t="str">
        <f t="shared" si="7"/>
        <v>401-C3-5-Chiều</v>
      </c>
      <c r="R128" s="184" t="str">
        <f t="shared" si="7"/>
        <v>401-C3-6-Chiều</v>
      </c>
      <c r="S128" s="184" t="str">
        <f t="shared" si="7"/>
        <v>401-C3-7-Chiều</v>
      </c>
      <c r="T128" s="184" t="str">
        <f t="shared" si="7"/>
        <v>401-C3-1-Chiều</v>
      </c>
      <c r="U128" s="182">
        <v>35</v>
      </c>
      <c r="V128" s="183" t="s">
        <v>3897</v>
      </c>
      <c r="W128" s="33"/>
    </row>
    <row r="129" spans="1:23" ht="22.5" hidden="1" customHeight="1">
      <c r="A129" s="186" t="s">
        <v>1918</v>
      </c>
      <c r="B129" s="186" t="s">
        <v>3900</v>
      </c>
      <c r="C129" s="186" t="s">
        <v>7</v>
      </c>
      <c r="D129" s="187" t="s">
        <v>3898</v>
      </c>
      <c r="E129" s="186" t="str">
        <f>IF(ISNA(VLOOKUP(N129,'[4]FileGSGD_2023-3-13'!$A$1:$A$65536,1,0)),"",VLOOKUP(N129,'[4]FileGSGD_2023-3-13'!$A$1:$G$65536,7,0))</f>
        <v/>
      </c>
      <c r="F129" s="186" t="str">
        <f>IF(ISNA(VLOOKUP(O129,'[4]FileGSGD_2023-3-13'!$A$1:$A$65536,1,0)),"",VLOOKUP(O129,'[4]FileGSGD_2023-3-13'!$A$1:$G$65536,7,0))</f>
        <v/>
      </c>
      <c r="G129" s="186" t="str">
        <f>IF(ISNA(VLOOKUP(P129,'[4]FileGSGD_2023-3-13'!$A$1:$A$65536,1,0)),"",VLOOKUP(P129,'[4]FileGSGD_2023-3-13'!$A$1:$G$65536,7,0))</f>
        <v/>
      </c>
      <c r="H129" s="186" t="str">
        <f>IF(ISNA(VLOOKUP(Q129,'[4]FileGSGD_2023-3-13'!$A$1:$A$65536,1,0)),"",VLOOKUP(Q129,'[4]FileGSGD_2023-3-13'!$A$1:$G$65536,7,0))</f>
        <v/>
      </c>
      <c r="I129" s="186" t="str">
        <f>IF(ISNA(VLOOKUP(R129,'[4]FileGSGD_2023-3-13'!$A$1:$A$65536,1,0)),"",VLOOKUP(R129,'[4]FileGSGD_2023-3-13'!$A$1:$G$65536,7,0))</f>
        <v/>
      </c>
      <c r="J129" s="186" t="str">
        <f>IF(ISNA(VLOOKUP(S129,'[4]FileGSGD_2023-3-13'!$A$1:$A$65536,1,0)),"",VLOOKUP(S129,'[4]FileGSGD_2023-3-13'!$A$1:$G$65536,7,0))</f>
        <v/>
      </c>
      <c r="K129" s="186" t="str">
        <f>IF(ISNA(VLOOKUP(T129,'[4]FileGSGD_2023-3-13'!$A$1:$A$65536,1,0)),"",VLOOKUP(T129,'[4]FileGSGD_2023-3-13'!$A$1:$G$65536,7,0))</f>
        <v/>
      </c>
      <c r="L129" s="48"/>
      <c r="M129" s="186">
        <v>3</v>
      </c>
      <c r="N129" s="186" t="str">
        <f t="shared" si="7"/>
        <v>401-C3-2-Tối</v>
      </c>
      <c r="O129" s="186" t="str">
        <f t="shared" si="7"/>
        <v>401-C3-3-Tối</v>
      </c>
      <c r="P129" s="186" t="str">
        <f t="shared" si="7"/>
        <v>401-C3-4-Tối</v>
      </c>
      <c r="Q129" s="186" t="str">
        <f t="shared" si="7"/>
        <v>401-C3-5-Tối</v>
      </c>
      <c r="R129" s="186" t="str">
        <f t="shared" si="7"/>
        <v>401-C3-6-Tối</v>
      </c>
      <c r="S129" s="186" t="str">
        <f t="shared" si="7"/>
        <v>401-C3-7-Tối</v>
      </c>
      <c r="T129" s="186" t="str">
        <f t="shared" si="7"/>
        <v>401-C3-1-Tối</v>
      </c>
      <c r="U129" s="182">
        <v>35</v>
      </c>
      <c r="V129" s="183" t="s">
        <v>3897</v>
      </c>
      <c r="W129" s="33"/>
    </row>
    <row r="130" spans="1:23" ht="27.75" hidden="1" customHeight="1">
      <c r="A130" s="179" t="s">
        <v>1921</v>
      </c>
      <c r="B130" s="179" t="s">
        <v>3900</v>
      </c>
      <c r="C130" s="179" t="s">
        <v>7</v>
      </c>
      <c r="D130" s="180" t="s">
        <v>3620</v>
      </c>
      <c r="E130" s="179" t="str">
        <f>IF(ISNA(VLOOKUP(N130,'[4]FileGSGD_2023-3-13'!$A$1:$A$65536,1,0)),"",VLOOKUP(N130,'[4]FileGSGD_2023-3-13'!$A$1:$G$65536,7,0))</f>
        <v/>
      </c>
      <c r="F130" s="179" t="str">
        <f>IF(ISNA(VLOOKUP(O130,'[4]FileGSGD_2023-3-13'!$A$1:$A$65536,1,0)),"",VLOOKUP(O130,'[4]FileGSGD_2023-3-13'!$A$1:$G$65536,7,0))</f>
        <v/>
      </c>
      <c r="G130" s="179" t="str">
        <f>IF(ISNA(VLOOKUP(P130,'[4]FileGSGD_2023-3-13'!$A$1:$A$65536,1,0)),"",VLOOKUP(P130,'[4]FileGSGD_2023-3-13'!$A$1:$G$65536,7,0))</f>
        <v/>
      </c>
      <c r="H130" s="179" t="str">
        <f>IF(ISNA(VLOOKUP(Q130,'[4]FileGSGD_2023-3-13'!$A$1:$A$65536,1,0)),"",VLOOKUP(Q130,'[4]FileGSGD_2023-3-13'!$A$1:$G$65536,7,0))</f>
        <v/>
      </c>
      <c r="I130" s="179" t="str">
        <f>IF(ISNA(VLOOKUP(R130,'[4]FileGSGD_2023-3-13'!$A$1:$A$65536,1,0)),"",VLOOKUP(R130,'[4]FileGSGD_2023-3-13'!$A$1:$G$65536,7,0))</f>
        <v/>
      </c>
      <c r="J130" s="179" t="str">
        <f>IF(ISNA(VLOOKUP(S130,'[4]FileGSGD_2023-3-13'!$A$1:$A$65536,1,0)),"",VLOOKUP(S130,'[4]FileGSGD_2023-3-13'!$A$1:$G$65536,7,0))</f>
        <v/>
      </c>
      <c r="K130" s="179" t="str">
        <f>IF(ISNA(VLOOKUP(T130,'[4]FileGSGD_2023-3-13'!$A$1:$A$65536,1,0)),"",VLOOKUP(T130,'[4]FileGSGD_2023-3-13'!$A$1:$G$65536,7,0))</f>
        <v/>
      </c>
      <c r="L130" s="48"/>
      <c r="M130" s="179">
        <v>1</v>
      </c>
      <c r="N130" s="179" t="str">
        <f t="shared" si="7"/>
        <v>402-C3-2-Sáng</v>
      </c>
      <c r="O130" s="179" t="str">
        <f t="shared" si="7"/>
        <v>402-C3-3-Sáng</v>
      </c>
      <c r="P130" s="179" t="str">
        <f t="shared" si="7"/>
        <v>402-C3-4-Sáng</v>
      </c>
      <c r="Q130" s="179" t="str">
        <f t="shared" si="7"/>
        <v>402-C3-5-Sáng</v>
      </c>
      <c r="R130" s="179" t="str">
        <f t="shared" si="7"/>
        <v>402-C3-6-Sáng</v>
      </c>
      <c r="S130" s="179" t="str">
        <f t="shared" si="7"/>
        <v>402-C3-7-Sáng</v>
      </c>
      <c r="T130" s="179" t="str">
        <f t="shared" si="7"/>
        <v>402-C3-1-Sáng</v>
      </c>
      <c r="U130" s="182">
        <v>35</v>
      </c>
      <c r="V130" s="183" t="s">
        <v>3897</v>
      </c>
      <c r="W130" s="33"/>
    </row>
    <row r="131" spans="1:23" ht="27.75" hidden="1" customHeight="1">
      <c r="A131" s="184" t="s">
        <v>1921</v>
      </c>
      <c r="B131" s="184" t="s">
        <v>3900</v>
      </c>
      <c r="C131" s="184" t="s">
        <v>7</v>
      </c>
      <c r="D131" s="185" t="s">
        <v>3621</v>
      </c>
      <c r="E131" s="184" t="str">
        <f>IF(ISNA(VLOOKUP(N131,'[4]FileGSGD_2023-3-13'!$A$1:$A$65536,1,0)),"",VLOOKUP(N131,'[4]FileGSGD_2023-3-13'!$A$1:$G$65536,7,0))</f>
        <v/>
      </c>
      <c r="F131" s="184" t="str">
        <f>IF(ISNA(VLOOKUP(O131,'[4]FileGSGD_2023-3-13'!$A$1:$A$65536,1,0)),"",VLOOKUP(O131,'[4]FileGSGD_2023-3-13'!$A$1:$G$65536,7,0))</f>
        <v/>
      </c>
      <c r="G131" s="184" t="str">
        <f>IF(ISNA(VLOOKUP(P131,'[4]FileGSGD_2023-3-13'!$A$1:$A$65536,1,0)),"",VLOOKUP(P131,'[4]FileGSGD_2023-3-13'!$A$1:$G$65536,7,0))</f>
        <v/>
      </c>
      <c r="H131" s="184" t="str">
        <f>IF(ISNA(VLOOKUP(Q131,'[4]FileGSGD_2023-3-13'!$A$1:$A$65536,1,0)),"",VLOOKUP(Q131,'[4]FileGSGD_2023-3-13'!$A$1:$G$65536,7,0))</f>
        <v/>
      </c>
      <c r="I131" s="184" t="str">
        <f>IF(ISNA(VLOOKUP(R131,'[4]FileGSGD_2023-3-13'!$A$1:$A$65536,1,0)),"",VLOOKUP(R131,'[4]FileGSGD_2023-3-13'!$A$1:$G$65536,7,0))</f>
        <v/>
      </c>
      <c r="J131" s="184" t="str">
        <f>IF(ISNA(VLOOKUP(S131,'[4]FileGSGD_2023-3-13'!$A$1:$A$65536,1,0)),"",VLOOKUP(S131,'[4]FileGSGD_2023-3-13'!$A$1:$G$65536,7,0))</f>
        <v/>
      </c>
      <c r="K131" s="184" t="str">
        <f>IF(ISNA(VLOOKUP(T131,'[4]FileGSGD_2023-3-13'!$A$1:$A$65536,1,0)),"",VLOOKUP(T131,'[4]FileGSGD_2023-3-13'!$A$1:$G$65536,7,0))</f>
        <v/>
      </c>
      <c r="L131" s="48"/>
      <c r="M131" s="184">
        <v>2</v>
      </c>
      <c r="N131" s="184" t="str">
        <f t="shared" si="7"/>
        <v>402-C3-2-Chiều</v>
      </c>
      <c r="O131" s="184" t="str">
        <f t="shared" si="7"/>
        <v>402-C3-3-Chiều</v>
      </c>
      <c r="P131" s="184" t="str">
        <f t="shared" si="7"/>
        <v>402-C3-4-Chiều</v>
      </c>
      <c r="Q131" s="184" t="str">
        <f t="shared" si="7"/>
        <v>402-C3-5-Chiều</v>
      </c>
      <c r="R131" s="184" t="str">
        <f t="shared" si="7"/>
        <v>402-C3-6-Chiều</v>
      </c>
      <c r="S131" s="184" t="str">
        <f t="shared" si="7"/>
        <v>402-C3-7-Chiều</v>
      </c>
      <c r="T131" s="184" t="str">
        <f t="shared" si="7"/>
        <v>402-C3-1-Chiều</v>
      </c>
      <c r="U131" s="182">
        <v>35</v>
      </c>
      <c r="V131" s="183" t="s">
        <v>3897</v>
      </c>
      <c r="W131" s="33"/>
    </row>
    <row r="132" spans="1:23" ht="27.75" hidden="1" customHeight="1">
      <c r="A132" s="186" t="s">
        <v>1921</v>
      </c>
      <c r="B132" s="186" t="s">
        <v>3900</v>
      </c>
      <c r="C132" s="186" t="s">
        <v>7</v>
      </c>
      <c r="D132" s="187" t="s">
        <v>3898</v>
      </c>
      <c r="E132" s="186" t="str">
        <f>IF(ISNA(VLOOKUP(N132,'[4]FileGSGD_2023-3-13'!$A$1:$A$65536,1,0)),"",VLOOKUP(N132,'[4]FileGSGD_2023-3-13'!$A$1:$G$65536,7,0))</f>
        <v/>
      </c>
      <c r="F132" s="186" t="str">
        <f>IF(ISNA(VLOOKUP(O132,'[4]FileGSGD_2023-3-13'!$A$1:$A$65536,1,0)),"",VLOOKUP(O132,'[4]FileGSGD_2023-3-13'!$A$1:$G$65536,7,0))</f>
        <v/>
      </c>
      <c r="G132" s="186" t="str">
        <f>IF(ISNA(VLOOKUP(P132,'[4]FileGSGD_2023-3-13'!$A$1:$A$65536,1,0)),"",VLOOKUP(P132,'[4]FileGSGD_2023-3-13'!$A$1:$G$65536,7,0))</f>
        <v/>
      </c>
      <c r="H132" s="186" t="str">
        <f>IF(ISNA(VLOOKUP(Q132,'[4]FileGSGD_2023-3-13'!$A$1:$A$65536,1,0)),"",VLOOKUP(Q132,'[4]FileGSGD_2023-3-13'!$A$1:$G$65536,7,0))</f>
        <v/>
      </c>
      <c r="I132" s="186" t="str">
        <f>IF(ISNA(VLOOKUP(R132,'[4]FileGSGD_2023-3-13'!$A$1:$A$65536,1,0)),"",VLOOKUP(R132,'[4]FileGSGD_2023-3-13'!$A$1:$G$65536,7,0))</f>
        <v/>
      </c>
      <c r="J132" s="186" t="str">
        <f>IF(ISNA(VLOOKUP(S132,'[4]FileGSGD_2023-3-13'!$A$1:$A$65536,1,0)),"",VLOOKUP(S132,'[4]FileGSGD_2023-3-13'!$A$1:$G$65536,7,0))</f>
        <v/>
      </c>
      <c r="K132" s="186" t="str">
        <f>IF(ISNA(VLOOKUP(T132,'[4]FileGSGD_2023-3-13'!$A$1:$A$65536,1,0)),"",VLOOKUP(T132,'[4]FileGSGD_2023-3-13'!$A$1:$G$65536,7,0))</f>
        <v/>
      </c>
      <c r="L132" s="48"/>
      <c r="M132" s="186">
        <v>3</v>
      </c>
      <c r="N132" s="186" t="str">
        <f t="shared" ref="N132:T147" si="8">$A132&amp;"-"&amp;$B132&amp;"-"&amp;N$3&amp;"-"&amp;$D132</f>
        <v>402-C3-2-Tối</v>
      </c>
      <c r="O132" s="186" t="str">
        <f t="shared" si="8"/>
        <v>402-C3-3-Tối</v>
      </c>
      <c r="P132" s="186" t="str">
        <f t="shared" si="8"/>
        <v>402-C3-4-Tối</v>
      </c>
      <c r="Q132" s="186" t="str">
        <f t="shared" si="8"/>
        <v>402-C3-5-Tối</v>
      </c>
      <c r="R132" s="186" t="str">
        <f t="shared" si="8"/>
        <v>402-C3-6-Tối</v>
      </c>
      <c r="S132" s="186" t="str">
        <f t="shared" si="8"/>
        <v>402-C3-7-Tối</v>
      </c>
      <c r="T132" s="186" t="str">
        <f t="shared" si="8"/>
        <v>402-C3-1-Tối</v>
      </c>
      <c r="U132" s="182">
        <v>35</v>
      </c>
      <c r="V132" s="183" t="s">
        <v>3897</v>
      </c>
      <c r="W132" s="33"/>
    </row>
    <row r="133" spans="1:23" ht="30.75" hidden="1" customHeight="1">
      <c r="A133" s="179" t="s">
        <v>1924</v>
      </c>
      <c r="B133" s="179" t="s">
        <v>3900</v>
      </c>
      <c r="C133" s="179" t="s">
        <v>7</v>
      </c>
      <c r="D133" s="180" t="s">
        <v>3620</v>
      </c>
      <c r="E133" s="179" t="str">
        <f>IF(ISNA(VLOOKUP(N133,'[4]FileGSGD_2023-3-13'!$A$1:$A$65536,1,0)),"",VLOOKUP(N133,'[4]FileGSGD_2023-3-13'!$A$1:$G$65536,7,0))</f>
        <v/>
      </c>
      <c r="F133" s="179" t="str">
        <f>IF(ISNA(VLOOKUP(O133,'[4]FileGSGD_2023-3-13'!$A$1:$A$65536,1,0)),"",VLOOKUP(O133,'[4]FileGSGD_2023-3-13'!$A$1:$G$65536,7,0))</f>
        <v/>
      </c>
      <c r="G133" s="179" t="str">
        <f>IF(ISNA(VLOOKUP(P133,'[4]FileGSGD_2023-3-13'!$A$1:$A$65536,1,0)),"",VLOOKUP(P133,'[4]FileGSGD_2023-3-13'!$A$1:$G$65536,7,0))</f>
        <v/>
      </c>
      <c r="H133" s="179" t="str">
        <f>IF(ISNA(VLOOKUP(Q133,'[4]FileGSGD_2023-3-13'!$A$1:$A$65536,1,0)),"",VLOOKUP(Q133,'[4]FileGSGD_2023-3-13'!$A$1:$G$65536,7,0))</f>
        <v/>
      </c>
      <c r="I133" s="179" t="str">
        <f>IF(ISNA(VLOOKUP(R133,'[4]FileGSGD_2023-3-13'!$A$1:$A$65536,1,0)),"",VLOOKUP(R133,'[4]FileGSGD_2023-3-13'!$A$1:$G$65536,7,0))</f>
        <v/>
      </c>
      <c r="J133" s="179" t="str">
        <f>IF(ISNA(VLOOKUP(S133,'[4]FileGSGD_2023-3-13'!$A$1:$A$65536,1,0)),"",VLOOKUP(S133,'[4]FileGSGD_2023-3-13'!$A$1:$G$65536,7,0))</f>
        <v/>
      </c>
      <c r="K133" s="179" t="str">
        <f>IF(ISNA(VLOOKUP(T133,'[4]FileGSGD_2023-3-13'!$A$1:$A$65536,1,0)),"",VLOOKUP(T133,'[4]FileGSGD_2023-3-13'!$A$1:$G$65536,7,0))</f>
        <v/>
      </c>
      <c r="L133" s="48"/>
      <c r="M133" s="179">
        <v>1</v>
      </c>
      <c r="N133" s="179" t="str">
        <f t="shared" si="8"/>
        <v>403-C3-2-Sáng</v>
      </c>
      <c r="O133" s="179" t="str">
        <f t="shared" si="8"/>
        <v>403-C3-3-Sáng</v>
      </c>
      <c r="P133" s="179" t="str">
        <f t="shared" si="8"/>
        <v>403-C3-4-Sáng</v>
      </c>
      <c r="Q133" s="179" t="str">
        <f t="shared" si="8"/>
        <v>403-C3-5-Sáng</v>
      </c>
      <c r="R133" s="179" t="str">
        <f t="shared" si="8"/>
        <v>403-C3-6-Sáng</v>
      </c>
      <c r="S133" s="179" t="str">
        <f t="shared" si="8"/>
        <v>403-C3-7-Sáng</v>
      </c>
      <c r="T133" s="179" t="str">
        <f t="shared" si="8"/>
        <v>403-C3-1-Sáng</v>
      </c>
      <c r="U133" s="182">
        <v>35</v>
      </c>
      <c r="V133" s="183" t="s">
        <v>3897</v>
      </c>
      <c r="W133" s="33"/>
    </row>
    <row r="134" spans="1:23" ht="30" hidden="1" customHeight="1">
      <c r="A134" s="184" t="s">
        <v>1924</v>
      </c>
      <c r="B134" s="184" t="s">
        <v>3900</v>
      </c>
      <c r="C134" s="184" t="s">
        <v>7</v>
      </c>
      <c r="D134" s="185" t="s">
        <v>3621</v>
      </c>
      <c r="E134" s="184" t="str">
        <f>IF(ISNA(VLOOKUP(N134,'[4]FileGSGD_2023-3-13'!$A$1:$A$65536,1,0)),"",VLOOKUP(N134,'[4]FileGSGD_2023-3-13'!$A$1:$G$65536,7,0))</f>
        <v/>
      </c>
      <c r="F134" s="184" t="str">
        <f>IF(ISNA(VLOOKUP(O134,'[4]FileGSGD_2023-3-13'!$A$1:$A$65536,1,0)),"",VLOOKUP(O134,'[4]FileGSGD_2023-3-13'!$A$1:$G$65536,7,0))</f>
        <v/>
      </c>
      <c r="G134" s="184" t="str">
        <f>IF(ISNA(VLOOKUP(P134,'[4]FileGSGD_2023-3-13'!$A$1:$A$65536,1,0)),"",VLOOKUP(P134,'[4]FileGSGD_2023-3-13'!$A$1:$G$65536,7,0))</f>
        <v/>
      </c>
      <c r="H134" s="184" t="str">
        <f>IF(ISNA(VLOOKUP(Q134,'[4]FileGSGD_2023-3-13'!$A$1:$A$65536,1,0)),"",VLOOKUP(Q134,'[4]FileGSGD_2023-3-13'!$A$1:$G$65536,7,0))</f>
        <v/>
      </c>
      <c r="I134" s="184" t="str">
        <f>IF(ISNA(VLOOKUP(R134,'[4]FileGSGD_2023-3-13'!$A$1:$A$65536,1,0)),"",VLOOKUP(R134,'[4]FileGSGD_2023-3-13'!$A$1:$G$65536,7,0))</f>
        <v/>
      </c>
      <c r="J134" s="184" t="str">
        <f>IF(ISNA(VLOOKUP(S134,'[4]FileGSGD_2023-3-13'!$A$1:$A$65536,1,0)),"",VLOOKUP(S134,'[4]FileGSGD_2023-3-13'!$A$1:$G$65536,7,0))</f>
        <v/>
      </c>
      <c r="K134" s="184" t="str">
        <f>IF(ISNA(VLOOKUP(T134,'[4]FileGSGD_2023-3-13'!$A$1:$A$65536,1,0)),"",VLOOKUP(T134,'[4]FileGSGD_2023-3-13'!$A$1:$G$65536,7,0))</f>
        <v/>
      </c>
      <c r="L134" s="48"/>
      <c r="M134" s="184">
        <v>2</v>
      </c>
      <c r="N134" s="184" t="str">
        <f t="shared" si="8"/>
        <v>403-C3-2-Chiều</v>
      </c>
      <c r="O134" s="184" t="str">
        <f t="shared" si="8"/>
        <v>403-C3-3-Chiều</v>
      </c>
      <c r="P134" s="184" t="str">
        <f t="shared" si="8"/>
        <v>403-C3-4-Chiều</v>
      </c>
      <c r="Q134" s="184" t="str">
        <f t="shared" si="8"/>
        <v>403-C3-5-Chiều</v>
      </c>
      <c r="R134" s="184" t="str">
        <f t="shared" si="8"/>
        <v>403-C3-6-Chiều</v>
      </c>
      <c r="S134" s="184" t="str">
        <f t="shared" si="8"/>
        <v>403-C3-7-Chiều</v>
      </c>
      <c r="T134" s="184" t="str">
        <f t="shared" si="8"/>
        <v>403-C3-1-Chiều</v>
      </c>
      <c r="U134" s="182">
        <v>35</v>
      </c>
      <c r="V134" s="183" t="s">
        <v>3897</v>
      </c>
      <c r="W134" s="33"/>
    </row>
    <row r="135" spans="1:23" ht="26.25" hidden="1" customHeight="1">
      <c r="A135" s="186" t="s">
        <v>1924</v>
      </c>
      <c r="B135" s="186" t="s">
        <v>3900</v>
      </c>
      <c r="C135" s="186" t="s">
        <v>7</v>
      </c>
      <c r="D135" s="187" t="s">
        <v>3898</v>
      </c>
      <c r="E135" s="186" t="str">
        <f>IF(ISNA(VLOOKUP(N135,'[4]FileGSGD_2023-3-13'!$A$1:$A$65536,1,0)),"",VLOOKUP(N135,'[4]FileGSGD_2023-3-13'!$A$1:$G$65536,7,0))</f>
        <v/>
      </c>
      <c r="F135" s="186" t="str">
        <f>IF(ISNA(VLOOKUP(O135,'[4]FileGSGD_2023-3-13'!$A$1:$A$65536,1,0)),"",VLOOKUP(O135,'[4]FileGSGD_2023-3-13'!$A$1:$G$65536,7,0))</f>
        <v/>
      </c>
      <c r="G135" s="186" t="str">
        <f>IF(ISNA(VLOOKUP(P135,'[4]FileGSGD_2023-3-13'!$A$1:$A$65536,1,0)),"",VLOOKUP(P135,'[4]FileGSGD_2023-3-13'!$A$1:$G$65536,7,0))</f>
        <v/>
      </c>
      <c r="H135" s="186" t="str">
        <f>IF(ISNA(VLOOKUP(Q135,'[4]FileGSGD_2023-3-13'!$A$1:$A$65536,1,0)),"",VLOOKUP(Q135,'[4]FileGSGD_2023-3-13'!$A$1:$G$65536,7,0))</f>
        <v/>
      </c>
      <c r="I135" s="186" t="str">
        <f>IF(ISNA(VLOOKUP(R135,'[4]FileGSGD_2023-3-13'!$A$1:$A$65536,1,0)),"",VLOOKUP(R135,'[4]FileGSGD_2023-3-13'!$A$1:$G$65536,7,0))</f>
        <v/>
      </c>
      <c r="J135" s="186" t="str">
        <f>IF(ISNA(VLOOKUP(S135,'[4]FileGSGD_2023-3-13'!$A$1:$A$65536,1,0)),"",VLOOKUP(S135,'[4]FileGSGD_2023-3-13'!$A$1:$G$65536,7,0))</f>
        <v/>
      </c>
      <c r="K135" s="186" t="str">
        <f>IF(ISNA(VLOOKUP(T135,'[4]FileGSGD_2023-3-13'!$A$1:$A$65536,1,0)),"",VLOOKUP(T135,'[4]FileGSGD_2023-3-13'!$A$1:$G$65536,7,0))</f>
        <v/>
      </c>
      <c r="L135" s="48"/>
      <c r="M135" s="186">
        <v>3</v>
      </c>
      <c r="N135" s="186" t="str">
        <f t="shared" si="8"/>
        <v>403-C3-2-Tối</v>
      </c>
      <c r="O135" s="186" t="str">
        <f t="shared" si="8"/>
        <v>403-C3-3-Tối</v>
      </c>
      <c r="P135" s="186" t="str">
        <f t="shared" si="8"/>
        <v>403-C3-4-Tối</v>
      </c>
      <c r="Q135" s="186" t="str">
        <f t="shared" si="8"/>
        <v>403-C3-5-Tối</v>
      </c>
      <c r="R135" s="186" t="str">
        <f t="shared" si="8"/>
        <v>403-C3-6-Tối</v>
      </c>
      <c r="S135" s="186" t="str">
        <f t="shared" si="8"/>
        <v>403-C3-7-Tối</v>
      </c>
      <c r="T135" s="186" t="str">
        <f t="shared" si="8"/>
        <v>403-C3-1-Tối</v>
      </c>
      <c r="U135" s="182">
        <v>35</v>
      </c>
      <c r="V135" s="183" t="s">
        <v>3897</v>
      </c>
      <c r="W135" s="33"/>
    </row>
    <row r="136" spans="1:23" ht="33" hidden="1" customHeight="1">
      <c r="A136" s="179" t="s">
        <v>1927</v>
      </c>
      <c r="B136" s="179" t="s">
        <v>3900</v>
      </c>
      <c r="C136" s="179" t="s">
        <v>7</v>
      </c>
      <c r="D136" s="180" t="s">
        <v>3620</v>
      </c>
      <c r="E136" s="179" t="str">
        <f>IF(ISNA(VLOOKUP(N136,'[4]FileGSGD_2023-3-13'!$A$1:$A$65536,1,0)),"",VLOOKUP(N136,'[4]FileGSGD_2023-3-13'!$A$1:$G$65536,7,0))</f>
        <v/>
      </c>
      <c r="F136" s="179" t="str">
        <f>IF(ISNA(VLOOKUP(O136,'[4]FileGSGD_2023-3-13'!$A$1:$A$65536,1,0)),"",VLOOKUP(O136,'[4]FileGSGD_2023-3-13'!$A$1:$G$65536,7,0))</f>
        <v/>
      </c>
      <c r="G136" s="179" t="str">
        <f>IF(ISNA(VLOOKUP(P136,'[4]FileGSGD_2023-3-13'!$A$1:$A$65536,1,0)),"",VLOOKUP(P136,'[4]FileGSGD_2023-3-13'!$A$1:$G$65536,7,0))</f>
        <v/>
      </c>
      <c r="H136" s="179" t="str">
        <f>IF(ISNA(VLOOKUP(Q136,'[4]FileGSGD_2023-3-13'!$A$1:$A$65536,1,0)),"",VLOOKUP(Q136,'[4]FileGSGD_2023-3-13'!$A$1:$G$65536,7,0))</f>
        <v/>
      </c>
      <c r="I136" s="179" t="str">
        <f>IF(ISNA(VLOOKUP(R136,'[4]FileGSGD_2023-3-13'!$A$1:$A$65536,1,0)),"",VLOOKUP(R136,'[4]FileGSGD_2023-3-13'!$A$1:$G$65536,7,0))</f>
        <v/>
      </c>
      <c r="J136" s="179" t="str">
        <f>IF(ISNA(VLOOKUP(S136,'[4]FileGSGD_2023-3-13'!$A$1:$A$65536,1,0)),"",VLOOKUP(S136,'[4]FileGSGD_2023-3-13'!$A$1:$G$65536,7,0))</f>
        <v/>
      </c>
      <c r="K136" s="179" t="str">
        <f>IF(ISNA(VLOOKUP(T136,'[4]FileGSGD_2023-3-13'!$A$1:$A$65536,1,0)),"",VLOOKUP(T136,'[4]FileGSGD_2023-3-13'!$A$1:$G$65536,7,0))</f>
        <v/>
      </c>
      <c r="L136" s="48"/>
      <c r="M136" s="179">
        <v>1</v>
      </c>
      <c r="N136" s="179" t="str">
        <f t="shared" si="8"/>
        <v>404-C3-2-Sáng</v>
      </c>
      <c r="O136" s="179" t="str">
        <f t="shared" si="8"/>
        <v>404-C3-3-Sáng</v>
      </c>
      <c r="P136" s="179" t="str">
        <f t="shared" si="8"/>
        <v>404-C3-4-Sáng</v>
      </c>
      <c r="Q136" s="179" t="str">
        <f t="shared" si="8"/>
        <v>404-C3-5-Sáng</v>
      </c>
      <c r="R136" s="179" t="str">
        <f t="shared" si="8"/>
        <v>404-C3-6-Sáng</v>
      </c>
      <c r="S136" s="179" t="str">
        <f t="shared" si="8"/>
        <v>404-C3-7-Sáng</v>
      </c>
      <c r="T136" s="179" t="str">
        <f t="shared" si="8"/>
        <v>404-C3-1-Sáng</v>
      </c>
      <c r="U136" s="182">
        <v>35</v>
      </c>
      <c r="V136" s="183" t="s">
        <v>3897</v>
      </c>
      <c r="W136" s="33"/>
    </row>
    <row r="137" spans="1:23" ht="29.25" hidden="1" customHeight="1">
      <c r="A137" s="184" t="s">
        <v>1927</v>
      </c>
      <c r="B137" s="184" t="s">
        <v>3900</v>
      </c>
      <c r="C137" s="184" t="s">
        <v>7</v>
      </c>
      <c r="D137" s="185" t="s">
        <v>3621</v>
      </c>
      <c r="E137" s="184" t="str">
        <f>IF(ISNA(VLOOKUP(N137,'[4]FileGSGD_2023-3-13'!$A$1:$A$65536,1,0)),"",VLOOKUP(N137,'[4]FileGSGD_2023-3-13'!$A$1:$G$65536,7,0))</f>
        <v/>
      </c>
      <c r="F137" s="184" t="str">
        <f>IF(ISNA(VLOOKUP(O137,'[4]FileGSGD_2023-3-13'!$A$1:$A$65536,1,0)),"",VLOOKUP(O137,'[4]FileGSGD_2023-3-13'!$A$1:$G$65536,7,0))</f>
        <v/>
      </c>
      <c r="G137" s="184" t="str">
        <f>IF(ISNA(VLOOKUP(P137,'[4]FileGSGD_2023-3-13'!$A$1:$A$65536,1,0)),"",VLOOKUP(P137,'[4]FileGSGD_2023-3-13'!$A$1:$G$65536,7,0))</f>
        <v/>
      </c>
      <c r="H137" s="184" t="str">
        <f>IF(ISNA(VLOOKUP(Q137,'[4]FileGSGD_2023-3-13'!$A$1:$A$65536,1,0)),"",VLOOKUP(Q137,'[4]FileGSGD_2023-3-13'!$A$1:$G$65536,7,0))</f>
        <v/>
      </c>
      <c r="I137" s="184" t="str">
        <f>IF(ISNA(VLOOKUP(R137,'[4]FileGSGD_2023-3-13'!$A$1:$A$65536,1,0)),"",VLOOKUP(R137,'[4]FileGSGD_2023-3-13'!$A$1:$G$65536,7,0))</f>
        <v/>
      </c>
      <c r="J137" s="184" t="str">
        <f>IF(ISNA(VLOOKUP(S137,'[4]FileGSGD_2023-3-13'!$A$1:$A$65536,1,0)),"",VLOOKUP(S137,'[4]FileGSGD_2023-3-13'!$A$1:$G$65536,7,0))</f>
        <v/>
      </c>
      <c r="K137" s="184" t="str">
        <f>IF(ISNA(VLOOKUP(T137,'[4]FileGSGD_2023-3-13'!$A$1:$A$65536,1,0)),"",VLOOKUP(T137,'[4]FileGSGD_2023-3-13'!$A$1:$G$65536,7,0))</f>
        <v/>
      </c>
      <c r="L137" s="48"/>
      <c r="M137" s="184">
        <v>2</v>
      </c>
      <c r="N137" s="184" t="str">
        <f t="shared" si="8"/>
        <v>404-C3-2-Chiều</v>
      </c>
      <c r="O137" s="184" t="str">
        <f t="shared" si="8"/>
        <v>404-C3-3-Chiều</v>
      </c>
      <c r="P137" s="184" t="str">
        <f t="shared" si="8"/>
        <v>404-C3-4-Chiều</v>
      </c>
      <c r="Q137" s="184" t="str">
        <f t="shared" si="8"/>
        <v>404-C3-5-Chiều</v>
      </c>
      <c r="R137" s="184" t="str">
        <f t="shared" si="8"/>
        <v>404-C3-6-Chiều</v>
      </c>
      <c r="S137" s="184" t="str">
        <f t="shared" si="8"/>
        <v>404-C3-7-Chiều</v>
      </c>
      <c r="T137" s="184" t="str">
        <f t="shared" si="8"/>
        <v>404-C3-1-Chiều</v>
      </c>
      <c r="U137" s="182">
        <v>35</v>
      </c>
      <c r="V137" s="183" t="s">
        <v>3897</v>
      </c>
      <c r="W137" s="33"/>
    </row>
    <row r="138" spans="1:23" ht="28.5" hidden="1" customHeight="1">
      <c r="A138" s="186" t="s">
        <v>1927</v>
      </c>
      <c r="B138" s="186" t="s">
        <v>3900</v>
      </c>
      <c r="C138" s="186" t="s">
        <v>7</v>
      </c>
      <c r="D138" s="187" t="s">
        <v>3898</v>
      </c>
      <c r="E138" s="186" t="str">
        <f>IF(ISNA(VLOOKUP(N138,'[4]FileGSGD_2023-3-13'!$A$1:$A$65536,1,0)),"",VLOOKUP(N138,'[4]FileGSGD_2023-3-13'!$A$1:$G$65536,7,0))</f>
        <v/>
      </c>
      <c r="F138" s="186" t="str">
        <f>IF(ISNA(VLOOKUP(O138,'[4]FileGSGD_2023-3-13'!$A$1:$A$65536,1,0)),"",VLOOKUP(O138,'[4]FileGSGD_2023-3-13'!$A$1:$G$65536,7,0))</f>
        <v/>
      </c>
      <c r="G138" s="186" t="str">
        <f>IF(ISNA(VLOOKUP(P138,'[4]FileGSGD_2023-3-13'!$A$1:$A$65536,1,0)),"",VLOOKUP(P138,'[4]FileGSGD_2023-3-13'!$A$1:$G$65536,7,0))</f>
        <v/>
      </c>
      <c r="H138" s="186" t="str">
        <f>IF(ISNA(VLOOKUP(Q138,'[4]FileGSGD_2023-3-13'!$A$1:$A$65536,1,0)),"",VLOOKUP(Q138,'[4]FileGSGD_2023-3-13'!$A$1:$G$65536,7,0))</f>
        <v/>
      </c>
      <c r="I138" s="186" t="str">
        <f>IF(ISNA(VLOOKUP(R138,'[4]FileGSGD_2023-3-13'!$A$1:$A$65536,1,0)),"",VLOOKUP(R138,'[4]FileGSGD_2023-3-13'!$A$1:$G$65536,7,0))</f>
        <v/>
      </c>
      <c r="J138" s="186" t="str">
        <f>IF(ISNA(VLOOKUP(S138,'[4]FileGSGD_2023-3-13'!$A$1:$A$65536,1,0)),"",VLOOKUP(S138,'[4]FileGSGD_2023-3-13'!$A$1:$G$65536,7,0))</f>
        <v/>
      </c>
      <c r="K138" s="186" t="str">
        <f>IF(ISNA(VLOOKUP(T138,'[4]FileGSGD_2023-3-13'!$A$1:$A$65536,1,0)),"",VLOOKUP(T138,'[4]FileGSGD_2023-3-13'!$A$1:$G$65536,7,0))</f>
        <v/>
      </c>
      <c r="L138" s="48"/>
      <c r="M138" s="186">
        <v>3</v>
      </c>
      <c r="N138" s="186" t="str">
        <f t="shared" si="8"/>
        <v>404-C3-2-Tối</v>
      </c>
      <c r="O138" s="186" t="str">
        <f t="shared" si="8"/>
        <v>404-C3-3-Tối</v>
      </c>
      <c r="P138" s="186" t="str">
        <f t="shared" si="8"/>
        <v>404-C3-4-Tối</v>
      </c>
      <c r="Q138" s="186" t="str">
        <f t="shared" si="8"/>
        <v>404-C3-5-Tối</v>
      </c>
      <c r="R138" s="186" t="str">
        <f t="shared" si="8"/>
        <v>404-C3-6-Tối</v>
      </c>
      <c r="S138" s="186" t="str">
        <f t="shared" si="8"/>
        <v>404-C3-7-Tối</v>
      </c>
      <c r="T138" s="186" t="str">
        <f t="shared" si="8"/>
        <v>404-C3-1-Tối</v>
      </c>
      <c r="U138" s="182">
        <v>35</v>
      </c>
      <c r="V138" s="183" t="s">
        <v>3897</v>
      </c>
      <c r="W138" s="33"/>
    </row>
    <row r="139" spans="1:23" ht="29.25" hidden="1" customHeight="1">
      <c r="A139" s="179" t="s">
        <v>1930</v>
      </c>
      <c r="B139" s="179" t="s">
        <v>3900</v>
      </c>
      <c r="C139" s="179" t="s">
        <v>7</v>
      </c>
      <c r="D139" s="180" t="s">
        <v>3620</v>
      </c>
      <c r="E139" s="179" t="str">
        <f>IF(ISNA(VLOOKUP(N139,'[4]FileGSGD_2023-3-13'!$A$1:$A$65536,1,0)),"",VLOOKUP(N139,'[4]FileGSGD_2023-3-13'!$A$1:$G$65536,7,0))</f>
        <v/>
      </c>
      <c r="F139" s="179" t="str">
        <f>IF(ISNA(VLOOKUP(O139,'[4]FileGSGD_2023-3-13'!$A$1:$A$65536,1,0)),"",VLOOKUP(O139,'[4]FileGSGD_2023-3-13'!$A$1:$G$65536,7,0))</f>
        <v/>
      </c>
      <c r="G139" s="179" t="str">
        <f>IF(ISNA(VLOOKUP(P139,'[4]FileGSGD_2023-3-13'!$A$1:$A$65536,1,0)),"",VLOOKUP(P139,'[4]FileGSGD_2023-3-13'!$A$1:$G$65536,7,0))</f>
        <v/>
      </c>
      <c r="H139" s="179" t="str">
        <f>IF(ISNA(VLOOKUP(Q139,'[4]FileGSGD_2023-3-13'!$A$1:$A$65536,1,0)),"",VLOOKUP(Q139,'[4]FileGSGD_2023-3-13'!$A$1:$G$65536,7,0))</f>
        <v/>
      </c>
      <c r="I139" s="179" t="str">
        <f>IF(ISNA(VLOOKUP(R139,'[4]FileGSGD_2023-3-13'!$A$1:$A$65536,1,0)),"",VLOOKUP(R139,'[4]FileGSGD_2023-3-13'!$A$1:$G$65536,7,0))</f>
        <v/>
      </c>
      <c r="J139" s="179" t="str">
        <f>IF(ISNA(VLOOKUP(S139,'[4]FileGSGD_2023-3-13'!$A$1:$A$65536,1,0)),"",VLOOKUP(S139,'[4]FileGSGD_2023-3-13'!$A$1:$G$65536,7,0))</f>
        <v/>
      </c>
      <c r="K139" s="179" t="str">
        <f>IF(ISNA(VLOOKUP(T139,'[4]FileGSGD_2023-3-13'!$A$1:$A$65536,1,0)),"",VLOOKUP(T139,'[4]FileGSGD_2023-3-13'!$A$1:$G$65536,7,0))</f>
        <v/>
      </c>
      <c r="L139" s="48"/>
      <c r="M139" s="179">
        <v>1</v>
      </c>
      <c r="N139" s="179" t="str">
        <f t="shared" si="8"/>
        <v>405-C3-2-Sáng</v>
      </c>
      <c r="O139" s="179" t="str">
        <f t="shared" si="8"/>
        <v>405-C3-3-Sáng</v>
      </c>
      <c r="P139" s="179" t="str">
        <f t="shared" si="8"/>
        <v>405-C3-4-Sáng</v>
      </c>
      <c r="Q139" s="179" t="str">
        <f t="shared" si="8"/>
        <v>405-C3-5-Sáng</v>
      </c>
      <c r="R139" s="179" t="str">
        <f t="shared" si="8"/>
        <v>405-C3-6-Sáng</v>
      </c>
      <c r="S139" s="179" t="str">
        <f t="shared" si="8"/>
        <v>405-C3-7-Sáng</v>
      </c>
      <c r="T139" s="179" t="str">
        <f t="shared" si="8"/>
        <v>405-C3-1-Sáng</v>
      </c>
      <c r="U139" s="182">
        <v>35</v>
      </c>
      <c r="V139" s="183" t="s">
        <v>3897</v>
      </c>
      <c r="W139" s="33"/>
    </row>
    <row r="140" spans="1:23" ht="27.75" hidden="1" customHeight="1">
      <c r="A140" s="184" t="s">
        <v>1930</v>
      </c>
      <c r="B140" s="184" t="s">
        <v>3900</v>
      </c>
      <c r="C140" s="184" t="s">
        <v>7</v>
      </c>
      <c r="D140" s="185" t="s">
        <v>3621</v>
      </c>
      <c r="E140" s="184" t="str">
        <f>IF(ISNA(VLOOKUP(N140,'[4]FileGSGD_2023-3-13'!$A$1:$A$65536,1,0)),"",VLOOKUP(N140,'[4]FileGSGD_2023-3-13'!$A$1:$G$65536,7,0))</f>
        <v/>
      </c>
      <c r="F140" s="184" t="str">
        <f>IF(ISNA(VLOOKUP(O140,'[4]FileGSGD_2023-3-13'!$A$1:$A$65536,1,0)),"",VLOOKUP(O140,'[4]FileGSGD_2023-3-13'!$A$1:$G$65536,7,0))</f>
        <v/>
      </c>
      <c r="G140" s="184" t="str">
        <f>IF(ISNA(VLOOKUP(P140,'[4]FileGSGD_2023-3-13'!$A$1:$A$65536,1,0)),"",VLOOKUP(P140,'[4]FileGSGD_2023-3-13'!$A$1:$G$65536,7,0))</f>
        <v/>
      </c>
      <c r="H140" s="184" t="str">
        <f>IF(ISNA(VLOOKUP(Q140,'[4]FileGSGD_2023-3-13'!$A$1:$A$65536,1,0)),"",VLOOKUP(Q140,'[4]FileGSGD_2023-3-13'!$A$1:$G$65536,7,0))</f>
        <v/>
      </c>
      <c r="I140" s="184" t="str">
        <f>IF(ISNA(VLOOKUP(R140,'[4]FileGSGD_2023-3-13'!$A$1:$A$65536,1,0)),"",VLOOKUP(R140,'[4]FileGSGD_2023-3-13'!$A$1:$G$65536,7,0))</f>
        <v/>
      </c>
      <c r="J140" s="184" t="str">
        <f>IF(ISNA(VLOOKUP(S140,'[4]FileGSGD_2023-3-13'!$A$1:$A$65536,1,0)),"",VLOOKUP(S140,'[4]FileGSGD_2023-3-13'!$A$1:$G$65536,7,0))</f>
        <v/>
      </c>
      <c r="K140" s="184" t="str">
        <f>IF(ISNA(VLOOKUP(T140,'[4]FileGSGD_2023-3-13'!$A$1:$A$65536,1,0)),"",VLOOKUP(T140,'[4]FileGSGD_2023-3-13'!$A$1:$G$65536,7,0))</f>
        <v/>
      </c>
      <c r="L140" s="48"/>
      <c r="M140" s="184">
        <v>2</v>
      </c>
      <c r="N140" s="184" t="str">
        <f t="shared" si="8"/>
        <v>405-C3-2-Chiều</v>
      </c>
      <c r="O140" s="184" t="str">
        <f t="shared" si="8"/>
        <v>405-C3-3-Chiều</v>
      </c>
      <c r="P140" s="184" t="str">
        <f t="shared" si="8"/>
        <v>405-C3-4-Chiều</v>
      </c>
      <c r="Q140" s="184" t="str">
        <f t="shared" si="8"/>
        <v>405-C3-5-Chiều</v>
      </c>
      <c r="R140" s="184" t="str">
        <f t="shared" si="8"/>
        <v>405-C3-6-Chiều</v>
      </c>
      <c r="S140" s="184" t="str">
        <f t="shared" si="8"/>
        <v>405-C3-7-Chiều</v>
      </c>
      <c r="T140" s="184" t="str">
        <f t="shared" si="8"/>
        <v>405-C3-1-Chiều</v>
      </c>
      <c r="U140" s="182">
        <v>35</v>
      </c>
      <c r="V140" s="183" t="s">
        <v>3897</v>
      </c>
      <c r="W140" s="33"/>
    </row>
    <row r="141" spans="1:23" ht="27.75" hidden="1" customHeight="1">
      <c r="A141" s="186" t="s">
        <v>1930</v>
      </c>
      <c r="B141" s="186" t="s">
        <v>3900</v>
      </c>
      <c r="C141" s="186" t="s">
        <v>7</v>
      </c>
      <c r="D141" s="187" t="s">
        <v>3898</v>
      </c>
      <c r="E141" s="186" t="str">
        <f>IF(ISNA(VLOOKUP(N141,'[4]FileGSGD_2023-3-13'!$A$1:$A$65536,1,0)),"",VLOOKUP(N141,'[4]FileGSGD_2023-3-13'!$A$1:$G$65536,7,0))</f>
        <v/>
      </c>
      <c r="F141" s="186" t="str">
        <f>IF(ISNA(VLOOKUP(O141,'[4]FileGSGD_2023-3-13'!$A$1:$A$65536,1,0)),"",VLOOKUP(O141,'[4]FileGSGD_2023-3-13'!$A$1:$G$65536,7,0))</f>
        <v/>
      </c>
      <c r="G141" s="186" t="str">
        <f>IF(ISNA(VLOOKUP(P141,'[4]FileGSGD_2023-3-13'!$A$1:$A$65536,1,0)),"",VLOOKUP(P141,'[4]FileGSGD_2023-3-13'!$A$1:$G$65536,7,0))</f>
        <v/>
      </c>
      <c r="H141" s="186" t="str">
        <f>IF(ISNA(VLOOKUP(Q141,'[4]FileGSGD_2023-3-13'!$A$1:$A$65536,1,0)),"",VLOOKUP(Q141,'[4]FileGSGD_2023-3-13'!$A$1:$G$65536,7,0))</f>
        <v/>
      </c>
      <c r="I141" s="186" t="str">
        <f>IF(ISNA(VLOOKUP(R141,'[4]FileGSGD_2023-3-13'!$A$1:$A$65536,1,0)),"",VLOOKUP(R141,'[4]FileGSGD_2023-3-13'!$A$1:$G$65536,7,0))</f>
        <v/>
      </c>
      <c r="J141" s="186" t="str">
        <f>IF(ISNA(VLOOKUP(S141,'[4]FileGSGD_2023-3-13'!$A$1:$A$65536,1,0)),"",VLOOKUP(S141,'[4]FileGSGD_2023-3-13'!$A$1:$G$65536,7,0))</f>
        <v/>
      </c>
      <c r="K141" s="186" t="str">
        <f>IF(ISNA(VLOOKUP(T141,'[4]FileGSGD_2023-3-13'!$A$1:$A$65536,1,0)),"",VLOOKUP(T141,'[4]FileGSGD_2023-3-13'!$A$1:$G$65536,7,0))</f>
        <v/>
      </c>
      <c r="L141" s="48"/>
      <c r="M141" s="186">
        <v>3</v>
      </c>
      <c r="N141" s="186" t="str">
        <f t="shared" si="8"/>
        <v>405-C3-2-Tối</v>
      </c>
      <c r="O141" s="186" t="str">
        <f t="shared" si="8"/>
        <v>405-C3-3-Tối</v>
      </c>
      <c r="P141" s="186" t="str">
        <f t="shared" si="8"/>
        <v>405-C3-4-Tối</v>
      </c>
      <c r="Q141" s="186" t="str">
        <f t="shared" si="8"/>
        <v>405-C3-5-Tối</v>
      </c>
      <c r="R141" s="186" t="str">
        <f t="shared" si="8"/>
        <v>405-C3-6-Tối</v>
      </c>
      <c r="S141" s="186" t="str">
        <f t="shared" si="8"/>
        <v>405-C3-7-Tối</v>
      </c>
      <c r="T141" s="186" t="str">
        <f t="shared" si="8"/>
        <v>405-C3-1-Tối</v>
      </c>
      <c r="U141" s="182">
        <v>35</v>
      </c>
      <c r="V141" s="183" t="s">
        <v>3897</v>
      </c>
      <c r="W141" s="33"/>
    </row>
    <row r="142" spans="1:23" ht="28.5" hidden="1" customHeight="1">
      <c r="A142" s="179" t="s">
        <v>1933</v>
      </c>
      <c r="B142" s="179" t="s">
        <v>3900</v>
      </c>
      <c r="C142" s="179" t="s">
        <v>7</v>
      </c>
      <c r="D142" s="180" t="s">
        <v>3620</v>
      </c>
      <c r="E142" s="179" t="str">
        <f>IF(ISNA(VLOOKUP(N142,'[4]FileGSGD_2023-3-13'!$A$1:$A$65536,1,0)),"",VLOOKUP(N142,'[4]FileGSGD_2023-3-13'!$A$1:$G$65536,7,0))</f>
        <v/>
      </c>
      <c r="F142" s="179" t="str">
        <f>IF(ISNA(VLOOKUP(O142,'[4]FileGSGD_2023-3-13'!$A$1:$A$65536,1,0)),"",VLOOKUP(O142,'[4]FileGSGD_2023-3-13'!$A$1:$G$65536,7,0))</f>
        <v/>
      </c>
      <c r="G142" s="179" t="str">
        <f>IF(ISNA(VLOOKUP(P142,'[4]FileGSGD_2023-3-13'!$A$1:$A$65536,1,0)),"",VLOOKUP(P142,'[4]FileGSGD_2023-3-13'!$A$1:$G$65536,7,0))</f>
        <v/>
      </c>
      <c r="H142" s="179" t="str">
        <f>IF(ISNA(VLOOKUP(Q142,'[4]FileGSGD_2023-3-13'!$A$1:$A$65536,1,0)),"",VLOOKUP(Q142,'[4]FileGSGD_2023-3-13'!$A$1:$G$65536,7,0))</f>
        <v/>
      </c>
      <c r="I142" s="179" t="str">
        <f>IF(ISNA(VLOOKUP(R142,'[4]FileGSGD_2023-3-13'!$A$1:$A$65536,1,0)),"",VLOOKUP(R142,'[4]FileGSGD_2023-3-13'!$A$1:$G$65536,7,0))</f>
        <v/>
      </c>
      <c r="J142" s="179" t="str">
        <f>IF(ISNA(VLOOKUP(S142,'[4]FileGSGD_2023-3-13'!$A$1:$A$65536,1,0)),"",VLOOKUP(S142,'[4]FileGSGD_2023-3-13'!$A$1:$G$65536,7,0))</f>
        <v/>
      </c>
      <c r="K142" s="179" t="str">
        <f>IF(ISNA(VLOOKUP(T142,'[4]FileGSGD_2023-3-13'!$A$1:$A$65536,1,0)),"",VLOOKUP(T142,'[4]FileGSGD_2023-3-13'!$A$1:$G$65536,7,0))</f>
        <v/>
      </c>
      <c r="L142" s="48"/>
      <c r="M142" s="179">
        <v>1</v>
      </c>
      <c r="N142" s="179" t="str">
        <f t="shared" si="8"/>
        <v>406-C3-2-Sáng</v>
      </c>
      <c r="O142" s="179" t="str">
        <f t="shared" si="8"/>
        <v>406-C3-3-Sáng</v>
      </c>
      <c r="P142" s="179" t="str">
        <f t="shared" si="8"/>
        <v>406-C3-4-Sáng</v>
      </c>
      <c r="Q142" s="179" t="str">
        <f t="shared" si="8"/>
        <v>406-C3-5-Sáng</v>
      </c>
      <c r="R142" s="179" t="str">
        <f t="shared" si="8"/>
        <v>406-C3-6-Sáng</v>
      </c>
      <c r="S142" s="179" t="str">
        <f t="shared" si="8"/>
        <v>406-C3-7-Sáng</v>
      </c>
      <c r="T142" s="179" t="str">
        <f t="shared" si="8"/>
        <v>406-C3-1-Sáng</v>
      </c>
      <c r="U142" s="182">
        <v>35</v>
      </c>
      <c r="V142" s="183" t="s">
        <v>3897</v>
      </c>
      <c r="W142" s="33"/>
    </row>
    <row r="143" spans="1:23" ht="28.5" hidden="1" customHeight="1">
      <c r="A143" s="184" t="s">
        <v>1933</v>
      </c>
      <c r="B143" s="184" t="s">
        <v>3900</v>
      </c>
      <c r="C143" s="184" t="s">
        <v>7</v>
      </c>
      <c r="D143" s="185" t="s">
        <v>3621</v>
      </c>
      <c r="E143" s="184" t="str">
        <f>IF(ISNA(VLOOKUP(N143,'[4]FileGSGD_2023-3-13'!$A$1:$A$65536,1,0)),"",VLOOKUP(N143,'[4]FileGSGD_2023-3-13'!$A$1:$G$65536,7,0))</f>
        <v/>
      </c>
      <c r="F143" s="184" t="str">
        <f>IF(ISNA(VLOOKUP(O143,'[4]FileGSGD_2023-3-13'!$A$1:$A$65536,1,0)),"",VLOOKUP(O143,'[4]FileGSGD_2023-3-13'!$A$1:$G$65536,7,0))</f>
        <v/>
      </c>
      <c r="G143" s="184" t="str">
        <f>IF(ISNA(VLOOKUP(P143,'[4]FileGSGD_2023-3-13'!$A$1:$A$65536,1,0)),"",VLOOKUP(P143,'[4]FileGSGD_2023-3-13'!$A$1:$G$65536,7,0))</f>
        <v/>
      </c>
      <c r="H143" s="184" t="str">
        <f>IF(ISNA(VLOOKUP(Q143,'[4]FileGSGD_2023-3-13'!$A$1:$A$65536,1,0)),"",VLOOKUP(Q143,'[4]FileGSGD_2023-3-13'!$A$1:$G$65536,7,0))</f>
        <v/>
      </c>
      <c r="I143" s="184" t="str">
        <f>IF(ISNA(VLOOKUP(R143,'[4]FileGSGD_2023-3-13'!$A$1:$A$65536,1,0)),"",VLOOKUP(R143,'[4]FileGSGD_2023-3-13'!$A$1:$G$65536,7,0))</f>
        <v/>
      </c>
      <c r="J143" s="184" t="str">
        <f>IF(ISNA(VLOOKUP(S143,'[4]FileGSGD_2023-3-13'!$A$1:$A$65536,1,0)),"",VLOOKUP(S143,'[4]FileGSGD_2023-3-13'!$A$1:$G$65536,7,0))</f>
        <v/>
      </c>
      <c r="K143" s="184" t="str">
        <f>IF(ISNA(VLOOKUP(T143,'[4]FileGSGD_2023-3-13'!$A$1:$A$65536,1,0)),"",VLOOKUP(T143,'[4]FileGSGD_2023-3-13'!$A$1:$G$65536,7,0))</f>
        <v/>
      </c>
      <c r="L143" s="48"/>
      <c r="M143" s="184">
        <v>2</v>
      </c>
      <c r="N143" s="184" t="str">
        <f t="shared" si="8"/>
        <v>406-C3-2-Chiều</v>
      </c>
      <c r="O143" s="184" t="str">
        <f t="shared" si="8"/>
        <v>406-C3-3-Chiều</v>
      </c>
      <c r="P143" s="184" t="str">
        <f t="shared" si="8"/>
        <v>406-C3-4-Chiều</v>
      </c>
      <c r="Q143" s="184" t="str">
        <f t="shared" si="8"/>
        <v>406-C3-5-Chiều</v>
      </c>
      <c r="R143" s="184" t="str">
        <f t="shared" si="8"/>
        <v>406-C3-6-Chiều</v>
      </c>
      <c r="S143" s="184" t="str">
        <f t="shared" si="8"/>
        <v>406-C3-7-Chiều</v>
      </c>
      <c r="T143" s="184" t="str">
        <f t="shared" si="8"/>
        <v>406-C3-1-Chiều</v>
      </c>
      <c r="U143" s="182">
        <v>35</v>
      </c>
      <c r="V143" s="183" t="s">
        <v>3897</v>
      </c>
      <c r="W143" s="33"/>
    </row>
    <row r="144" spans="1:23" ht="25.5" hidden="1" customHeight="1">
      <c r="A144" s="186" t="s">
        <v>1933</v>
      </c>
      <c r="B144" s="186" t="s">
        <v>3900</v>
      </c>
      <c r="C144" s="186" t="s">
        <v>7</v>
      </c>
      <c r="D144" s="187" t="s">
        <v>3898</v>
      </c>
      <c r="E144" s="186" t="str">
        <f>IF(ISNA(VLOOKUP(N144,'[4]FileGSGD_2023-3-13'!$A$1:$A$65536,1,0)),"",VLOOKUP(N144,'[4]FileGSGD_2023-3-13'!$A$1:$G$65536,7,0))</f>
        <v/>
      </c>
      <c r="F144" s="186" t="str">
        <f>IF(ISNA(VLOOKUP(O144,'[4]FileGSGD_2023-3-13'!$A$1:$A$65536,1,0)),"",VLOOKUP(O144,'[4]FileGSGD_2023-3-13'!$A$1:$G$65536,7,0))</f>
        <v/>
      </c>
      <c r="G144" s="186" t="str">
        <f>IF(ISNA(VLOOKUP(P144,'[4]FileGSGD_2023-3-13'!$A$1:$A$65536,1,0)),"",VLOOKUP(P144,'[4]FileGSGD_2023-3-13'!$A$1:$G$65536,7,0))</f>
        <v/>
      </c>
      <c r="H144" s="186" t="str">
        <f>IF(ISNA(VLOOKUP(Q144,'[4]FileGSGD_2023-3-13'!$A$1:$A$65536,1,0)),"",VLOOKUP(Q144,'[4]FileGSGD_2023-3-13'!$A$1:$G$65536,7,0))</f>
        <v/>
      </c>
      <c r="I144" s="186" t="str">
        <f>IF(ISNA(VLOOKUP(R144,'[4]FileGSGD_2023-3-13'!$A$1:$A$65536,1,0)),"",VLOOKUP(R144,'[4]FileGSGD_2023-3-13'!$A$1:$G$65536,7,0))</f>
        <v/>
      </c>
      <c r="J144" s="186" t="str">
        <f>IF(ISNA(VLOOKUP(S144,'[4]FileGSGD_2023-3-13'!$A$1:$A$65536,1,0)),"",VLOOKUP(S144,'[4]FileGSGD_2023-3-13'!$A$1:$G$65536,7,0))</f>
        <v/>
      </c>
      <c r="K144" s="186" t="str">
        <f>IF(ISNA(VLOOKUP(T144,'[4]FileGSGD_2023-3-13'!$A$1:$A$65536,1,0)),"",VLOOKUP(T144,'[4]FileGSGD_2023-3-13'!$A$1:$G$65536,7,0))</f>
        <v/>
      </c>
      <c r="L144" s="48"/>
      <c r="M144" s="186">
        <v>3</v>
      </c>
      <c r="N144" s="186" t="str">
        <f t="shared" si="8"/>
        <v>406-C3-2-Tối</v>
      </c>
      <c r="O144" s="186" t="str">
        <f t="shared" si="8"/>
        <v>406-C3-3-Tối</v>
      </c>
      <c r="P144" s="186" t="str">
        <f t="shared" si="8"/>
        <v>406-C3-4-Tối</v>
      </c>
      <c r="Q144" s="186" t="str">
        <f t="shared" si="8"/>
        <v>406-C3-5-Tối</v>
      </c>
      <c r="R144" s="186" t="str">
        <f t="shared" si="8"/>
        <v>406-C3-6-Tối</v>
      </c>
      <c r="S144" s="186" t="str">
        <f t="shared" si="8"/>
        <v>406-C3-7-Tối</v>
      </c>
      <c r="T144" s="186" t="str">
        <f t="shared" si="8"/>
        <v>406-C3-1-Tối</v>
      </c>
      <c r="U144" s="182">
        <v>35</v>
      </c>
      <c r="V144" s="183" t="s">
        <v>3897</v>
      </c>
      <c r="W144" s="33"/>
    </row>
    <row r="145" spans="1:23" ht="27.75" hidden="1" customHeight="1">
      <c r="A145" s="179" t="s">
        <v>2652</v>
      </c>
      <c r="B145" s="179" t="s">
        <v>3900</v>
      </c>
      <c r="C145" s="179" t="s">
        <v>7</v>
      </c>
      <c r="D145" s="180" t="s">
        <v>3620</v>
      </c>
      <c r="E145" s="179" t="str">
        <f>IF(ISNA(VLOOKUP(N145,'[4]FileGSGD_2023-3-13'!$A$1:$A$65536,1,0)),"",VLOOKUP(N145,'[4]FileGSGD_2023-3-13'!$A$1:$G$65536,7,0))</f>
        <v/>
      </c>
      <c r="F145" s="179" t="str">
        <f>IF(ISNA(VLOOKUP(O145,'[4]FileGSGD_2023-3-13'!$A$1:$A$65536,1,0)),"",VLOOKUP(O145,'[4]FileGSGD_2023-3-13'!$A$1:$G$65536,7,0))</f>
        <v/>
      </c>
      <c r="G145" s="179" t="str">
        <f>IF(ISNA(VLOOKUP(P145,'[4]FileGSGD_2023-3-13'!$A$1:$A$65536,1,0)),"",VLOOKUP(P145,'[4]FileGSGD_2023-3-13'!$A$1:$G$65536,7,0))</f>
        <v/>
      </c>
      <c r="H145" s="179" t="str">
        <f>IF(ISNA(VLOOKUP(Q145,'[4]FileGSGD_2023-3-13'!$A$1:$A$65536,1,0)),"",VLOOKUP(Q145,'[4]FileGSGD_2023-3-13'!$A$1:$G$65536,7,0))</f>
        <v/>
      </c>
      <c r="I145" s="179" t="str">
        <f>IF(ISNA(VLOOKUP(R145,'[4]FileGSGD_2023-3-13'!$A$1:$A$65536,1,0)),"",VLOOKUP(R145,'[4]FileGSGD_2023-3-13'!$A$1:$G$65536,7,0))</f>
        <v/>
      </c>
      <c r="J145" s="179" t="str">
        <f>IF(ISNA(VLOOKUP(S145,'[4]FileGSGD_2023-3-13'!$A$1:$A$65536,1,0)),"",VLOOKUP(S145,'[4]FileGSGD_2023-3-13'!$A$1:$G$65536,7,0))</f>
        <v/>
      </c>
      <c r="K145" s="179" t="str">
        <f>IF(ISNA(VLOOKUP(T145,'[4]FileGSGD_2023-3-13'!$A$1:$A$65536,1,0)),"",VLOOKUP(T145,'[4]FileGSGD_2023-3-13'!$A$1:$G$65536,7,0))</f>
        <v/>
      </c>
      <c r="L145" s="48"/>
      <c r="M145" s="179">
        <v>1</v>
      </c>
      <c r="N145" s="179" t="str">
        <f t="shared" si="8"/>
        <v>501-C3-2-Sáng</v>
      </c>
      <c r="O145" s="179" t="str">
        <f t="shared" si="8"/>
        <v>501-C3-3-Sáng</v>
      </c>
      <c r="P145" s="179" t="str">
        <f t="shared" si="8"/>
        <v>501-C3-4-Sáng</v>
      </c>
      <c r="Q145" s="179" t="str">
        <f t="shared" si="8"/>
        <v>501-C3-5-Sáng</v>
      </c>
      <c r="R145" s="179" t="str">
        <f t="shared" si="8"/>
        <v>501-C3-6-Sáng</v>
      </c>
      <c r="S145" s="179" t="str">
        <f t="shared" si="8"/>
        <v>501-C3-7-Sáng</v>
      </c>
      <c r="T145" s="179" t="str">
        <f t="shared" si="8"/>
        <v>501-C3-1-Sáng</v>
      </c>
      <c r="U145" s="182">
        <v>35</v>
      </c>
      <c r="V145" s="183" t="s">
        <v>3897</v>
      </c>
      <c r="W145" s="33"/>
    </row>
    <row r="146" spans="1:23" ht="27" hidden="1" customHeight="1">
      <c r="A146" s="184" t="s">
        <v>2652</v>
      </c>
      <c r="B146" s="184" t="s">
        <v>3900</v>
      </c>
      <c r="C146" s="184" t="s">
        <v>7</v>
      </c>
      <c r="D146" s="185" t="s">
        <v>3621</v>
      </c>
      <c r="E146" s="184" t="str">
        <f>IF(ISNA(VLOOKUP(N146,'[4]FileGSGD_2023-3-13'!$A$1:$A$65536,1,0)),"",VLOOKUP(N146,'[4]FileGSGD_2023-3-13'!$A$1:$G$65536,7,0))</f>
        <v/>
      </c>
      <c r="F146" s="184" t="str">
        <f>IF(ISNA(VLOOKUP(O146,'[4]FileGSGD_2023-3-13'!$A$1:$A$65536,1,0)),"",VLOOKUP(O146,'[4]FileGSGD_2023-3-13'!$A$1:$G$65536,7,0))</f>
        <v/>
      </c>
      <c r="G146" s="184" t="str">
        <f>IF(ISNA(VLOOKUP(P146,'[4]FileGSGD_2023-3-13'!$A$1:$A$65536,1,0)),"",VLOOKUP(P146,'[4]FileGSGD_2023-3-13'!$A$1:$G$65536,7,0))</f>
        <v/>
      </c>
      <c r="H146" s="184" t="str">
        <f>IF(ISNA(VLOOKUP(Q146,'[4]FileGSGD_2023-3-13'!$A$1:$A$65536,1,0)),"",VLOOKUP(Q146,'[4]FileGSGD_2023-3-13'!$A$1:$G$65536,7,0))</f>
        <v/>
      </c>
      <c r="I146" s="184" t="str">
        <f>IF(ISNA(VLOOKUP(R146,'[4]FileGSGD_2023-3-13'!$A$1:$A$65536,1,0)),"",VLOOKUP(R146,'[4]FileGSGD_2023-3-13'!$A$1:$G$65536,7,0))</f>
        <v/>
      </c>
      <c r="J146" s="184" t="str">
        <f>IF(ISNA(VLOOKUP(S146,'[4]FileGSGD_2023-3-13'!$A$1:$A$65536,1,0)),"",VLOOKUP(S146,'[4]FileGSGD_2023-3-13'!$A$1:$G$65536,7,0))</f>
        <v/>
      </c>
      <c r="K146" s="184" t="str">
        <f>IF(ISNA(VLOOKUP(T146,'[4]FileGSGD_2023-3-13'!$A$1:$A$65536,1,0)),"",VLOOKUP(T146,'[4]FileGSGD_2023-3-13'!$A$1:$G$65536,7,0))</f>
        <v/>
      </c>
      <c r="L146" s="48"/>
      <c r="M146" s="184">
        <v>2</v>
      </c>
      <c r="N146" s="184" t="str">
        <f t="shared" si="8"/>
        <v>501-C3-2-Chiều</v>
      </c>
      <c r="O146" s="184" t="str">
        <f t="shared" si="8"/>
        <v>501-C3-3-Chiều</v>
      </c>
      <c r="P146" s="184" t="str">
        <f t="shared" si="8"/>
        <v>501-C3-4-Chiều</v>
      </c>
      <c r="Q146" s="184" t="str">
        <f t="shared" si="8"/>
        <v>501-C3-5-Chiều</v>
      </c>
      <c r="R146" s="184" t="str">
        <f t="shared" si="8"/>
        <v>501-C3-6-Chiều</v>
      </c>
      <c r="S146" s="184" t="str">
        <f t="shared" si="8"/>
        <v>501-C3-7-Chiều</v>
      </c>
      <c r="T146" s="184" t="str">
        <f t="shared" si="8"/>
        <v>501-C3-1-Chiều</v>
      </c>
      <c r="U146" s="182">
        <v>35</v>
      </c>
      <c r="V146" s="183" t="s">
        <v>3897</v>
      </c>
      <c r="W146" s="33"/>
    </row>
    <row r="147" spans="1:23" ht="27" hidden="1" customHeight="1">
      <c r="A147" s="186" t="s">
        <v>2652</v>
      </c>
      <c r="B147" s="186" t="s">
        <v>3900</v>
      </c>
      <c r="C147" s="186" t="s">
        <v>7</v>
      </c>
      <c r="D147" s="187" t="s">
        <v>3898</v>
      </c>
      <c r="E147" s="186" t="str">
        <f>IF(ISNA(VLOOKUP(N147,'[4]FileGSGD_2023-3-13'!$A$1:$A$65536,1,0)),"",VLOOKUP(N147,'[4]FileGSGD_2023-3-13'!$A$1:$G$65536,7,0))</f>
        <v/>
      </c>
      <c r="F147" s="186" t="str">
        <f>IF(ISNA(VLOOKUP(O147,'[4]FileGSGD_2023-3-13'!$A$1:$A$65536,1,0)),"",VLOOKUP(O147,'[4]FileGSGD_2023-3-13'!$A$1:$G$65536,7,0))</f>
        <v/>
      </c>
      <c r="G147" s="186" t="str">
        <f>IF(ISNA(VLOOKUP(P147,'[4]FileGSGD_2023-3-13'!$A$1:$A$65536,1,0)),"",VLOOKUP(P147,'[4]FileGSGD_2023-3-13'!$A$1:$G$65536,7,0))</f>
        <v/>
      </c>
      <c r="H147" s="186" t="str">
        <f>IF(ISNA(VLOOKUP(Q147,'[4]FileGSGD_2023-3-13'!$A$1:$A$65536,1,0)),"",VLOOKUP(Q147,'[4]FileGSGD_2023-3-13'!$A$1:$G$65536,7,0))</f>
        <v/>
      </c>
      <c r="I147" s="186" t="str">
        <f>IF(ISNA(VLOOKUP(R147,'[4]FileGSGD_2023-3-13'!$A$1:$A$65536,1,0)),"",VLOOKUP(R147,'[4]FileGSGD_2023-3-13'!$A$1:$G$65536,7,0))</f>
        <v/>
      </c>
      <c r="J147" s="186" t="str">
        <f>IF(ISNA(VLOOKUP(S147,'[4]FileGSGD_2023-3-13'!$A$1:$A$65536,1,0)),"",VLOOKUP(S147,'[4]FileGSGD_2023-3-13'!$A$1:$G$65536,7,0))</f>
        <v/>
      </c>
      <c r="K147" s="186" t="str">
        <f>IF(ISNA(VLOOKUP(T147,'[4]FileGSGD_2023-3-13'!$A$1:$A$65536,1,0)),"",VLOOKUP(T147,'[4]FileGSGD_2023-3-13'!$A$1:$G$65536,7,0))</f>
        <v/>
      </c>
      <c r="L147" s="48"/>
      <c r="M147" s="186">
        <v>3</v>
      </c>
      <c r="N147" s="186" t="str">
        <f t="shared" si="8"/>
        <v>501-C3-2-Tối</v>
      </c>
      <c r="O147" s="186" t="str">
        <f t="shared" si="8"/>
        <v>501-C3-3-Tối</v>
      </c>
      <c r="P147" s="186" t="str">
        <f t="shared" si="8"/>
        <v>501-C3-4-Tối</v>
      </c>
      <c r="Q147" s="186" t="str">
        <f t="shared" si="8"/>
        <v>501-C3-5-Tối</v>
      </c>
      <c r="R147" s="186" t="str">
        <f t="shared" si="8"/>
        <v>501-C3-6-Tối</v>
      </c>
      <c r="S147" s="186" t="str">
        <f t="shared" si="8"/>
        <v>501-C3-7-Tối</v>
      </c>
      <c r="T147" s="186" t="str">
        <f t="shared" si="8"/>
        <v>501-C3-1-Tối</v>
      </c>
      <c r="U147" s="182">
        <v>35</v>
      </c>
      <c r="V147" s="183" t="s">
        <v>3897</v>
      </c>
      <c r="W147" s="33"/>
    </row>
    <row r="148" spans="1:23" ht="27.75" hidden="1" customHeight="1">
      <c r="A148" s="179" t="s">
        <v>2655</v>
      </c>
      <c r="B148" s="179" t="s">
        <v>3900</v>
      </c>
      <c r="C148" s="179" t="s">
        <v>7</v>
      </c>
      <c r="D148" s="180" t="s">
        <v>3620</v>
      </c>
      <c r="E148" s="179" t="str">
        <f>IF(ISNA(VLOOKUP(N148,'[4]FileGSGD_2023-3-13'!$A$1:$A$65536,1,0)),"",VLOOKUP(N148,'[4]FileGSGD_2023-3-13'!$A$1:$G$65536,7,0))</f>
        <v/>
      </c>
      <c r="F148" s="179" t="str">
        <f>IF(ISNA(VLOOKUP(O148,'[4]FileGSGD_2023-3-13'!$A$1:$A$65536,1,0)),"",VLOOKUP(O148,'[4]FileGSGD_2023-3-13'!$A$1:$G$65536,7,0))</f>
        <v/>
      </c>
      <c r="G148" s="179" t="str">
        <f>IF(ISNA(VLOOKUP(P148,'[4]FileGSGD_2023-3-13'!$A$1:$A$65536,1,0)),"",VLOOKUP(P148,'[4]FileGSGD_2023-3-13'!$A$1:$G$65536,7,0))</f>
        <v/>
      </c>
      <c r="H148" s="179" t="str">
        <f>IF(ISNA(VLOOKUP(Q148,'[4]FileGSGD_2023-3-13'!$A$1:$A$65536,1,0)),"",VLOOKUP(Q148,'[4]FileGSGD_2023-3-13'!$A$1:$G$65536,7,0))</f>
        <v/>
      </c>
      <c r="I148" s="179" t="str">
        <f>IF(ISNA(VLOOKUP(R148,'[4]FileGSGD_2023-3-13'!$A$1:$A$65536,1,0)),"",VLOOKUP(R148,'[4]FileGSGD_2023-3-13'!$A$1:$G$65536,7,0))</f>
        <v/>
      </c>
      <c r="J148" s="179" t="str">
        <f>IF(ISNA(VLOOKUP(S148,'[4]FileGSGD_2023-3-13'!$A$1:$A$65536,1,0)),"",VLOOKUP(S148,'[4]FileGSGD_2023-3-13'!$A$1:$G$65536,7,0))</f>
        <v/>
      </c>
      <c r="K148" s="179" t="str">
        <f>IF(ISNA(VLOOKUP(T148,'[4]FileGSGD_2023-3-13'!$A$1:$A$65536,1,0)),"",VLOOKUP(T148,'[4]FileGSGD_2023-3-13'!$A$1:$G$65536,7,0))</f>
        <v/>
      </c>
      <c r="L148" s="48"/>
      <c r="M148" s="179">
        <v>1</v>
      </c>
      <c r="N148" s="179" t="str">
        <f t="shared" ref="N148:T163" si="9">$A148&amp;"-"&amp;$B148&amp;"-"&amp;N$3&amp;"-"&amp;$D148</f>
        <v>502-C3-2-Sáng</v>
      </c>
      <c r="O148" s="179" t="str">
        <f t="shared" si="9"/>
        <v>502-C3-3-Sáng</v>
      </c>
      <c r="P148" s="179" t="str">
        <f t="shared" si="9"/>
        <v>502-C3-4-Sáng</v>
      </c>
      <c r="Q148" s="179" t="str">
        <f t="shared" si="9"/>
        <v>502-C3-5-Sáng</v>
      </c>
      <c r="R148" s="179" t="str">
        <f t="shared" si="9"/>
        <v>502-C3-6-Sáng</v>
      </c>
      <c r="S148" s="179" t="str">
        <f t="shared" si="9"/>
        <v>502-C3-7-Sáng</v>
      </c>
      <c r="T148" s="179" t="str">
        <f t="shared" si="9"/>
        <v>502-C3-1-Sáng</v>
      </c>
      <c r="U148" s="182">
        <v>35</v>
      </c>
      <c r="V148" s="183" t="s">
        <v>3897</v>
      </c>
      <c r="W148" s="33"/>
    </row>
    <row r="149" spans="1:23" ht="24.75" hidden="1" customHeight="1">
      <c r="A149" s="184" t="s">
        <v>2655</v>
      </c>
      <c r="B149" s="184" t="s">
        <v>3900</v>
      </c>
      <c r="C149" s="184" t="s">
        <v>7</v>
      </c>
      <c r="D149" s="185" t="s">
        <v>3621</v>
      </c>
      <c r="E149" s="184" t="str">
        <f>IF(ISNA(VLOOKUP(N149,'[4]FileGSGD_2023-3-13'!$A$1:$A$65536,1,0)),"",VLOOKUP(N149,'[4]FileGSGD_2023-3-13'!$A$1:$G$65536,7,0))</f>
        <v/>
      </c>
      <c r="F149" s="184" t="str">
        <f>IF(ISNA(VLOOKUP(O149,'[4]FileGSGD_2023-3-13'!$A$1:$A$65536,1,0)),"",VLOOKUP(O149,'[4]FileGSGD_2023-3-13'!$A$1:$G$65536,7,0))</f>
        <v/>
      </c>
      <c r="G149" s="184" t="str">
        <f>IF(ISNA(VLOOKUP(P149,'[4]FileGSGD_2023-3-13'!$A$1:$A$65536,1,0)),"",VLOOKUP(P149,'[4]FileGSGD_2023-3-13'!$A$1:$G$65536,7,0))</f>
        <v/>
      </c>
      <c r="H149" s="184" t="str">
        <f>IF(ISNA(VLOOKUP(Q149,'[4]FileGSGD_2023-3-13'!$A$1:$A$65536,1,0)),"",VLOOKUP(Q149,'[4]FileGSGD_2023-3-13'!$A$1:$G$65536,7,0))</f>
        <v/>
      </c>
      <c r="I149" s="184" t="str">
        <f>IF(ISNA(VLOOKUP(R149,'[4]FileGSGD_2023-3-13'!$A$1:$A$65536,1,0)),"",VLOOKUP(R149,'[4]FileGSGD_2023-3-13'!$A$1:$G$65536,7,0))</f>
        <v/>
      </c>
      <c r="J149" s="184" t="str">
        <f>IF(ISNA(VLOOKUP(S149,'[4]FileGSGD_2023-3-13'!$A$1:$A$65536,1,0)),"",VLOOKUP(S149,'[4]FileGSGD_2023-3-13'!$A$1:$G$65536,7,0))</f>
        <v/>
      </c>
      <c r="K149" s="184" t="str">
        <f>IF(ISNA(VLOOKUP(T149,'[4]FileGSGD_2023-3-13'!$A$1:$A$65536,1,0)),"",VLOOKUP(T149,'[4]FileGSGD_2023-3-13'!$A$1:$G$65536,7,0))</f>
        <v/>
      </c>
      <c r="L149" s="48"/>
      <c r="M149" s="184">
        <v>2</v>
      </c>
      <c r="N149" s="184" t="str">
        <f t="shared" si="9"/>
        <v>502-C3-2-Chiều</v>
      </c>
      <c r="O149" s="184" t="str">
        <f t="shared" si="9"/>
        <v>502-C3-3-Chiều</v>
      </c>
      <c r="P149" s="184" t="str">
        <f t="shared" si="9"/>
        <v>502-C3-4-Chiều</v>
      </c>
      <c r="Q149" s="184" t="str">
        <f t="shared" si="9"/>
        <v>502-C3-5-Chiều</v>
      </c>
      <c r="R149" s="184" t="str">
        <f t="shared" si="9"/>
        <v>502-C3-6-Chiều</v>
      </c>
      <c r="S149" s="184" t="str">
        <f t="shared" si="9"/>
        <v>502-C3-7-Chiều</v>
      </c>
      <c r="T149" s="184" t="str">
        <f t="shared" si="9"/>
        <v>502-C3-1-Chiều</v>
      </c>
      <c r="U149" s="182">
        <v>35</v>
      </c>
      <c r="V149" s="183" t="s">
        <v>3897</v>
      </c>
      <c r="W149" s="33"/>
    </row>
    <row r="150" spans="1:23" ht="28.5" hidden="1" customHeight="1">
      <c r="A150" s="186" t="s">
        <v>2655</v>
      </c>
      <c r="B150" s="186" t="s">
        <v>3900</v>
      </c>
      <c r="C150" s="186" t="s">
        <v>7</v>
      </c>
      <c r="D150" s="187" t="s">
        <v>3898</v>
      </c>
      <c r="E150" s="186" t="str">
        <f>IF(ISNA(VLOOKUP(N150,'[4]FileGSGD_2023-3-13'!$A$1:$A$65536,1,0)),"",VLOOKUP(N150,'[4]FileGSGD_2023-3-13'!$A$1:$G$65536,7,0))</f>
        <v/>
      </c>
      <c r="F150" s="186" t="str">
        <f>IF(ISNA(VLOOKUP(O150,'[4]FileGSGD_2023-3-13'!$A$1:$A$65536,1,0)),"",VLOOKUP(O150,'[4]FileGSGD_2023-3-13'!$A$1:$G$65536,7,0))</f>
        <v/>
      </c>
      <c r="G150" s="186" t="str">
        <f>IF(ISNA(VLOOKUP(P150,'[4]FileGSGD_2023-3-13'!$A$1:$A$65536,1,0)),"",VLOOKUP(P150,'[4]FileGSGD_2023-3-13'!$A$1:$G$65536,7,0))</f>
        <v/>
      </c>
      <c r="H150" s="186" t="str">
        <f>IF(ISNA(VLOOKUP(Q150,'[4]FileGSGD_2023-3-13'!$A$1:$A$65536,1,0)),"",VLOOKUP(Q150,'[4]FileGSGD_2023-3-13'!$A$1:$G$65536,7,0))</f>
        <v/>
      </c>
      <c r="I150" s="186" t="str">
        <f>IF(ISNA(VLOOKUP(R150,'[4]FileGSGD_2023-3-13'!$A$1:$A$65536,1,0)),"",VLOOKUP(R150,'[4]FileGSGD_2023-3-13'!$A$1:$G$65536,7,0))</f>
        <v/>
      </c>
      <c r="J150" s="186" t="str">
        <f>IF(ISNA(VLOOKUP(S150,'[4]FileGSGD_2023-3-13'!$A$1:$A$65536,1,0)),"",VLOOKUP(S150,'[4]FileGSGD_2023-3-13'!$A$1:$G$65536,7,0))</f>
        <v/>
      </c>
      <c r="K150" s="186" t="str">
        <f>IF(ISNA(VLOOKUP(T150,'[4]FileGSGD_2023-3-13'!$A$1:$A$65536,1,0)),"",VLOOKUP(T150,'[4]FileGSGD_2023-3-13'!$A$1:$G$65536,7,0))</f>
        <v/>
      </c>
      <c r="L150" s="48"/>
      <c r="M150" s="186">
        <v>3</v>
      </c>
      <c r="N150" s="186" t="str">
        <f t="shared" si="9"/>
        <v>502-C3-2-Tối</v>
      </c>
      <c r="O150" s="186" t="str">
        <f t="shared" si="9"/>
        <v>502-C3-3-Tối</v>
      </c>
      <c r="P150" s="186" t="str">
        <f t="shared" si="9"/>
        <v>502-C3-4-Tối</v>
      </c>
      <c r="Q150" s="186" t="str">
        <f t="shared" si="9"/>
        <v>502-C3-5-Tối</v>
      </c>
      <c r="R150" s="186" t="str">
        <f t="shared" si="9"/>
        <v>502-C3-6-Tối</v>
      </c>
      <c r="S150" s="186" t="str">
        <f t="shared" si="9"/>
        <v>502-C3-7-Tối</v>
      </c>
      <c r="T150" s="186" t="str">
        <f t="shared" si="9"/>
        <v>502-C3-1-Tối</v>
      </c>
      <c r="U150" s="182">
        <v>35</v>
      </c>
      <c r="V150" s="183" t="s">
        <v>3897</v>
      </c>
      <c r="W150" s="33"/>
    </row>
    <row r="151" spans="1:23" ht="27.75" hidden="1" customHeight="1">
      <c r="A151" s="179" t="s">
        <v>2658</v>
      </c>
      <c r="B151" s="179" t="s">
        <v>3900</v>
      </c>
      <c r="C151" s="179" t="s">
        <v>7</v>
      </c>
      <c r="D151" s="180" t="s">
        <v>3620</v>
      </c>
      <c r="E151" s="179" t="str">
        <f>IF(ISNA(VLOOKUP(N151,'[4]FileGSGD_2023-3-13'!$A$1:$A$65536,1,0)),"",VLOOKUP(N151,'[4]FileGSGD_2023-3-13'!$A$1:$G$65536,7,0))</f>
        <v/>
      </c>
      <c r="F151" s="179" t="str">
        <f>IF(ISNA(VLOOKUP(O151,'[4]FileGSGD_2023-3-13'!$A$1:$A$65536,1,0)),"",VLOOKUP(O151,'[4]FileGSGD_2023-3-13'!$A$1:$G$65536,7,0))</f>
        <v/>
      </c>
      <c r="G151" s="179" t="str">
        <f>IF(ISNA(VLOOKUP(P151,'[4]FileGSGD_2023-3-13'!$A$1:$A$65536,1,0)),"",VLOOKUP(P151,'[4]FileGSGD_2023-3-13'!$A$1:$G$65536,7,0))</f>
        <v/>
      </c>
      <c r="H151" s="179" t="str">
        <f>IF(ISNA(VLOOKUP(Q151,'[4]FileGSGD_2023-3-13'!$A$1:$A$65536,1,0)),"",VLOOKUP(Q151,'[4]FileGSGD_2023-3-13'!$A$1:$G$65536,7,0))</f>
        <v/>
      </c>
      <c r="I151" s="179" t="str">
        <f>IF(ISNA(VLOOKUP(R151,'[4]FileGSGD_2023-3-13'!$A$1:$A$65536,1,0)),"",VLOOKUP(R151,'[4]FileGSGD_2023-3-13'!$A$1:$G$65536,7,0))</f>
        <v/>
      </c>
      <c r="J151" s="179" t="str">
        <f>IF(ISNA(VLOOKUP(S151,'[4]FileGSGD_2023-3-13'!$A$1:$A$65536,1,0)),"",VLOOKUP(S151,'[4]FileGSGD_2023-3-13'!$A$1:$G$65536,7,0))</f>
        <v/>
      </c>
      <c r="K151" s="179" t="str">
        <f>IF(ISNA(VLOOKUP(T151,'[4]FileGSGD_2023-3-13'!$A$1:$A$65536,1,0)),"",VLOOKUP(T151,'[4]FileGSGD_2023-3-13'!$A$1:$G$65536,7,0))</f>
        <v/>
      </c>
      <c r="L151" s="48"/>
      <c r="M151" s="179">
        <v>1</v>
      </c>
      <c r="N151" s="179" t="str">
        <f t="shared" si="9"/>
        <v>503-C3-2-Sáng</v>
      </c>
      <c r="O151" s="179" t="str">
        <f t="shared" si="9"/>
        <v>503-C3-3-Sáng</v>
      </c>
      <c r="P151" s="179" t="str">
        <f t="shared" si="9"/>
        <v>503-C3-4-Sáng</v>
      </c>
      <c r="Q151" s="179" t="str">
        <f t="shared" si="9"/>
        <v>503-C3-5-Sáng</v>
      </c>
      <c r="R151" s="179" t="str">
        <f t="shared" si="9"/>
        <v>503-C3-6-Sáng</v>
      </c>
      <c r="S151" s="179" t="str">
        <f t="shared" si="9"/>
        <v>503-C3-7-Sáng</v>
      </c>
      <c r="T151" s="179" t="str">
        <f t="shared" si="9"/>
        <v>503-C3-1-Sáng</v>
      </c>
      <c r="U151" s="182">
        <v>35</v>
      </c>
      <c r="V151" s="183" t="s">
        <v>3897</v>
      </c>
      <c r="W151" s="33"/>
    </row>
    <row r="152" spans="1:23" ht="28.5" hidden="1" customHeight="1">
      <c r="A152" s="184" t="s">
        <v>2658</v>
      </c>
      <c r="B152" s="184" t="s">
        <v>3900</v>
      </c>
      <c r="C152" s="184" t="s">
        <v>7</v>
      </c>
      <c r="D152" s="185" t="s">
        <v>3621</v>
      </c>
      <c r="E152" s="184" t="str">
        <f>IF(ISNA(VLOOKUP(N152,'[4]FileGSGD_2023-3-13'!$A$1:$A$65536,1,0)),"",VLOOKUP(N152,'[4]FileGSGD_2023-3-13'!$A$1:$G$65536,7,0))</f>
        <v/>
      </c>
      <c r="F152" s="184" t="str">
        <f>IF(ISNA(VLOOKUP(O152,'[4]FileGSGD_2023-3-13'!$A$1:$A$65536,1,0)),"",VLOOKUP(O152,'[4]FileGSGD_2023-3-13'!$A$1:$G$65536,7,0))</f>
        <v/>
      </c>
      <c r="G152" s="184" t="str">
        <f>IF(ISNA(VLOOKUP(P152,'[4]FileGSGD_2023-3-13'!$A$1:$A$65536,1,0)),"",VLOOKUP(P152,'[4]FileGSGD_2023-3-13'!$A$1:$G$65536,7,0))</f>
        <v/>
      </c>
      <c r="H152" s="184" t="str">
        <f>IF(ISNA(VLOOKUP(Q152,'[4]FileGSGD_2023-3-13'!$A$1:$A$65536,1,0)),"",VLOOKUP(Q152,'[4]FileGSGD_2023-3-13'!$A$1:$G$65536,7,0))</f>
        <v/>
      </c>
      <c r="I152" s="184" t="str">
        <f>IF(ISNA(VLOOKUP(R152,'[4]FileGSGD_2023-3-13'!$A$1:$A$65536,1,0)),"",VLOOKUP(R152,'[4]FileGSGD_2023-3-13'!$A$1:$G$65536,7,0))</f>
        <v/>
      </c>
      <c r="J152" s="184" t="str">
        <f>IF(ISNA(VLOOKUP(S152,'[4]FileGSGD_2023-3-13'!$A$1:$A$65536,1,0)),"",VLOOKUP(S152,'[4]FileGSGD_2023-3-13'!$A$1:$G$65536,7,0))</f>
        <v/>
      </c>
      <c r="K152" s="184" t="str">
        <f>IF(ISNA(VLOOKUP(T152,'[4]FileGSGD_2023-3-13'!$A$1:$A$65536,1,0)),"",VLOOKUP(T152,'[4]FileGSGD_2023-3-13'!$A$1:$G$65536,7,0))</f>
        <v/>
      </c>
      <c r="L152" s="48"/>
      <c r="M152" s="184">
        <v>2</v>
      </c>
      <c r="N152" s="184" t="str">
        <f t="shared" si="9"/>
        <v>503-C3-2-Chiều</v>
      </c>
      <c r="O152" s="184" t="str">
        <f t="shared" si="9"/>
        <v>503-C3-3-Chiều</v>
      </c>
      <c r="P152" s="184" t="str">
        <f t="shared" si="9"/>
        <v>503-C3-4-Chiều</v>
      </c>
      <c r="Q152" s="184" t="str">
        <f t="shared" si="9"/>
        <v>503-C3-5-Chiều</v>
      </c>
      <c r="R152" s="184" t="str">
        <f t="shared" si="9"/>
        <v>503-C3-6-Chiều</v>
      </c>
      <c r="S152" s="184" t="str">
        <f t="shared" si="9"/>
        <v>503-C3-7-Chiều</v>
      </c>
      <c r="T152" s="184" t="str">
        <f t="shared" si="9"/>
        <v>503-C3-1-Chiều</v>
      </c>
      <c r="U152" s="182">
        <v>35</v>
      </c>
      <c r="V152" s="183" t="s">
        <v>3897</v>
      </c>
      <c r="W152" s="33"/>
    </row>
    <row r="153" spans="1:23" ht="33" hidden="1" customHeight="1">
      <c r="A153" s="186" t="s">
        <v>2658</v>
      </c>
      <c r="B153" s="186" t="s">
        <v>3900</v>
      </c>
      <c r="C153" s="186" t="s">
        <v>7</v>
      </c>
      <c r="D153" s="187" t="s">
        <v>3898</v>
      </c>
      <c r="E153" s="186" t="str">
        <f>IF(ISNA(VLOOKUP(N153,'[4]FileGSGD_2023-3-13'!$A$1:$A$65536,1,0)),"",VLOOKUP(N153,'[4]FileGSGD_2023-3-13'!$A$1:$G$65536,7,0))</f>
        <v/>
      </c>
      <c r="F153" s="186" t="str">
        <f>IF(ISNA(VLOOKUP(O153,'[4]FileGSGD_2023-3-13'!$A$1:$A$65536,1,0)),"",VLOOKUP(O153,'[4]FileGSGD_2023-3-13'!$A$1:$G$65536,7,0))</f>
        <v/>
      </c>
      <c r="G153" s="186" t="str">
        <f>IF(ISNA(VLOOKUP(P153,'[4]FileGSGD_2023-3-13'!$A$1:$A$65536,1,0)),"",VLOOKUP(P153,'[4]FileGSGD_2023-3-13'!$A$1:$G$65536,7,0))</f>
        <v/>
      </c>
      <c r="H153" s="186" t="str">
        <f>IF(ISNA(VLOOKUP(Q153,'[4]FileGSGD_2023-3-13'!$A$1:$A$65536,1,0)),"",VLOOKUP(Q153,'[4]FileGSGD_2023-3-13'!$A$1:$G$65536,7,0))</f>
        <v/>
      </c>
      <c r="I153" s="186" t="str">
        <f>IF(ISNA(VLOOKUP(R153,'[4]FileGSGD_2023-3-13'!$A$1:$A$65536,1,0)),"",VLOOKUP(R153,'[4]FileGSGD_2023-3-13'!$A$1:$G$65536,7,0))</f>
        <v/>
      </c>
      <c r="J153" s="186" t="str">
        <f>IF(ISNA(VLOOKUP(S153,'[4]FileGSGD_2023-3-13'!$A$1:$A$65536,1,0)),"",VLOOKUP(S153,'[4]FileGSGD_2023-3-13'!$A$1:$G$65536,7,0))</f>
        <v/>
      </c>
      <c r="K153" s="186" t="str">
        <f>IF(ISNA(VLOOKUP(T153,'[4]FileGSGD_2023-3-13'!$A$1:$A$65536,1,0)),"",VLOOKUP(T153,'[4]FileGSGD_2023-3-13'!$A$1:$G$65536,7,0))</f>
        <v/>
      </c>
      <c r="L153" s="48"/>
      <c r="M153" s="186">
        <v>3</v>
      </c>
      <c r="N153" s="186" t="str">
        <f t="shared" si="9"/>
        <v>503-C3-2-Tối</v>
      </c>
      <c r="O153" s="186" t="str">
        <f t="shared" si="9"/>
        <v>503-C3-3-Tối</v>
      </c>
      <c r="P153" s="186" t="str">
        <f t="shared" si="9"/>
        <v>503-C3-4-Tối</v>
      </c>
      <c r="Q153" s="186" t="str">
        <f t="shared" si="9"/>
        <v>503-C3-5-Tối</v>
      </c>
      <c r="R153" s="186" t="str">
        <f t="shared" si="9"/>
        <v>503-C3-6-Tối</v>
      </c>
      <c r="S153" s="186" t="str">
        <f t="shared" si="9"/>
        <v>503-C3-7-Tối</v>
      </c>
      <c r="T153" s="186" t="str">
        <f t="shared" si="9"/>
        <v>503-C3-1-Tối</v>
      </c>
      <c r="U153" s="182">
        <v>35</v>
      </c>
      <c r="V153" s="183" t="s">
        <v>3897</v>
      </c>
      <c r="W153" s="33"/>
    </row>
    <row r="154" spans="1:23" ht="29.25" hidden="1" customHeight="1">
      <c r="A154" s="179" t="s">
        <v>2661</v>
      </c>
      <c r="B154" s="179" t="s">
        <v>3900</v>
      </c>
      <c r="C154" s="179" t="s">
        <v>7</v>
      </c>
      <c r="D154" s="180" t="s">
        <v>3620</v>
      </c>
      <c r="E154" s="179" t="str">
        <f>IF(ISNA(VLOOKUP(N154,'[4]FileGSGD_2023-3-13'!$A$1:$A$65536,1,0)),"",VLOOKUP(N154,'[4]FileGSGD_2023-3-13'!$A$1:$G$65536,7,0))</f>
        <v/>
      </c>
      <c r="F154" s="179" t="str">
        <f>IF(ISNA(VLOOKUP(O154,'[4]FileGSGD_2023-3-13'!$A$1:$A$65536,1,0)),"",VLOOKUP(O154,'[4]FileGSGD_2023-3-13'!$A$1:$G$65536,7,0))</f>
        <v/>
      </c>
      <c r="G154" s="179" t="str">
        <f>IF(ISNA(VLOOKUP(P154,'[4]FileGSGD_2023-3-13'!$A$1:$A$65536,1,0)),"",VLOOKUP(P154,'[4]FileGSGD_2023-3-13'!$A$1:$G$65536,7,0))</f>
        <v/>
      </c>
      <c r="H154" s="179" t="str">
        <f>IF(ISNA(VLOOKUP(Q154,'[4]FileGSGD_2023-3-13'!$A$1:$A$65536,1,0)),"",VLOOKUP(Q154,'[4]FileGSGD_2023-3-13'!$A$1:$G$65536,7,0))</f>
        <v/>
      </c>
      <c r="I154" s="179" t="str">
        <f>IF(ISNA(VLOOKUP(R154,'[4]FileGSGD_2023-3-13'!$A$1:$A$65536,1,0)),"",VLOOKUP(R154,'[4]FileGSGD_2023-3-13'!$A$1:$G$65536,7,0))</f>
        <v/>
      </c>
      <c r="J154" s="179" t="str">
        <f>IF(ISNA(VLOOKUP(S154,'[4]FileGSGD_2023-3-13'!$A$1:$A$65536,1,0)),"",VLOOKUP(S154,'[4]FileGSGD_2023-3-13'!$A$1:$G$65536,7,0))</f>
        <v/>
      </c>
      <c r="K154" s="179" t="str">
        <f>IF(ISNA(VLOOKUP(T154,'[4]FileGSGD_2023-3-13'!$A$1:$A$65536,1,0)),"",VLOOKUP(T154,'[4]FileGSGD_2023-3-13'!$A$1:$G$65536,7,0))</f>
        <v/>
      </c>
      <c r="L154" s="48"/>
      <c r="M154" s="179">
        <v>1</v>
      </c>
      <c r="N154" s="179" t="str">
        <f t="shared" si="9"/>
        <v>504-C3-2-Sáng</v>
      </c>
      <c r="O154" s="179" t="str">
        <f t="shared" si="9"/>
        <v>504-C3-3-Sáng</v>
      </c>
      <c r="P154" s="179" t="str">
        <f t="shared" si="9"/>
        <v>504-C3-4-Sáng</v>
      </c>
      <c r="Q154" s="179" t="str">
        <f t="shared" si="9"/>
        <v>504-C3-5-Sáng</v>
      </c>
      <c r="R154" s="179" t="str">
        <f t="shared" si="9"/>
        <v>504-C3-6-Sáng</v>
      </c>
      <c r="S154" s="179" t="str">
        <f t="shared" si="9"/>
        <v>504-C3-7-Sáng</v>
      </c>
      <c r="T154" s="179" t="str">
        <f t="shared" si="9"/>
        <v>504-C3-1-Sáng</v>
      </c>
      <c r="U154" s="182">
        <v>35</v>
      </c>
      <c r="V154" s="183" t="s">
        <v>3897</v>
      </c>
      <c r="W154" s="33"/>
    </row>
    <row r="155" spans="1:23" ht="30" hidden="1" customHeight="1">
      <c r="A155" s="184" t="s">
        <v>2661</v>
      </c>
      <c r="B155" s="184" t="s">
        <v>3900</v>
      </c>
      <c r="C155" s="184" t="s">
        <v>7</v>
      </c>
      <c r="D155" s="185" t="s">
        <v>3621</v>
      </c>
      <c r="E155" s="184" t="str">
        <f>IF(ISNA(VLOOKUP(N155,'[4]FileGSGD_2023-3-13'!$A$1:$A$65536,1,0)),"",VLOOKUP(N155,'[4]FileGSGD_2023-3-13'!$A$1:$G$65536,7,0))</f>
        <v/>
      </c>
      <c r="F155" s="184" t="str">
        <f>IF(ISNA(VLOOKUP(O155,'[4]FileGSGD_2023-3-13'!$A$1:$A$65536,1,0)),"",VLOOKUP(O155,'[4]FileGSGD_2023-3-13'!$A$1:$G$65536,7,0))</f>
        <v/>
      </c>
      <c r="G155" s="184" t="str">
        <f>IF(ISNA(VLOOKUP(P155,'[4]FileGSGD_2023-3-13'!$A$1:$A$65536,1,0)),"",VLOOKUP(P155,'[4]FileGSGD_2023-3-13'!$A$1:$G$65536,7,0))</f>
        <v/>
      </c>
      <c r="H155" s="184" t="str">
        <f>IF(ISNA(VLOOKUP(Q155,'[4]FileGSGD_2023-3-13'!$A$1:$A$65536,1,0)),"",VLOOKUP(Q155,'[4]FileGSGD_2023-3-13'!$A$1:$G$65536,7,0))</f>
        <v/>
      </c>
      <c r="I155" s="184" t="str">
        <f>IF(ISNA(VLOOKUP(R155,'[4]FileGSGD_2023-3-13'!$A$1:$A$65536,1,0)),"",VLOOKUP(R155,'[4]FileGSGD_2023-3-13'!$A$1:$G$65536,7,0))</f>
        <v/>
      </c>
      <c r="J155" s="184" t="str">
        <f>IF(ISNA(VLOOKUP(S155,'[4]FileGSGD_2023-3-13'!$A$1:$A$65536,1,0)),"",VLOOKUP(S155,'[4]FileGSGD_2023-3-13'!$A$1:$G$65536,7,0))</f>
        <v/>
      </c>
      <c r="K155" s="184" t="str">
        <f>IF(ISNA(VLOOKUP(T155,'[4]FileGSGD_2023-3-13'!$A$1:$A$65536,1,0)),"",VLOOKUP(T155,'[4]FileGSGD_2023-3-13'!$A$1:$G$65536,7,0))</f>
        <v/>
      </c>
      <c r="L155" s="48"/>
      <c r="M155" s="184">
        <v>2</v>
      </c>
      <c r="N155" s="184" t="str">
        <f t="shared" si="9"/>
        <v>504-C3-2-Chiều</v>
      </c>
      <c r="O155" s="184" t="str">
        <f t="shared" si="9"/>
        <v>504-C3-3-Chiều</v>
      </c>
      <c r="P155" s="184" t="str">
        <f t="shared" si="9"/>
        <v>504-C3-4-Chiều</v>
      </c>
      <c r="Q155" s="184" t="str">
        <f t="shared" si="9"/>
        <v>504-C3-5-Chiều</v>
      </c>
      <c r="R155" s="184" t="str">
        <f t="shared" si="9"/>
        <v>504-C3-6-Chiều</v>
      </c>
      <c r="S155" s="184" t="str">
        <f t="shared" si="9"/>
        <v>504-C3-7-Chiều</v>
      </c>
      <c r="T155" s="184" t="str">
        <f t="shared" si="9"/>
        <v>504-C3-1-Chiều</v>
      </c>
      <c r="U155" s="182">
        <v>35</v>
      </c>
      <c r="V155" s="183" t="s">
        <v>3897</v>
      </c>
      <c r="W155" s="33"/>
    </row>
    <row r="156" spans="1:23" ht="27.75" hidden="1" customHeight="1">
      <c r="A156" s="186" t="s">
        <v>2661</v>
      </c>
      <c r="B156" s="186" t="s">
        <v>3900</v>
      </c>
      <c r="C156" s="186" t="s">
        <v>7</v>
      </c>
      <c r="D156" s="187" t="s">
        <v>3898</v>
      </c>
      <c r="E156" s="186" t="str">
        <f>IF(ISNA(VLOOKUP(N156,'[4]FileGSGD_2023-3-13'!$A$1:$A$65536,1,0)),"",VLOOKUP(N156,'[4]FileGSGD_2023-3-13'!$A$1:$G$65536,7,0))</f>
        <v/>
      </c>
      <c r="F156" s="186" t="str">
        <f>IF(ISNA(VLOOKUP(O156,'[4]FileGSGD_2023-3-13'!$A$1:$A$65536,1,0)),"",VLOOKUP(O156,'[4]FileGSGD_2023-3-13'!$A$1:$G$65536,7,0))</f>
        <v/>
      </c>
      <c r="G156" s="186" t="str">
        <f>IF(ISNA(VLOOKUP(P156,'[4]FileGSGD_2023-3-13'!$A$1:$A$65536,1,0)),"",VLOOKUP(P156,'[4]FileGSGD_2023-3-13'!$A$1:$G$65536,7,0))</f>
        <v/>
      </c>
      <c r="H156" s="186" t="str">
        <f>IF(ISNA(VLOOKUP(Q156,'[4]FileGSGD_2023-3-13'!$A$1:$A$65536,1,0)),"",VLOOKUP(Q156,'[4]FileGSGD_2023-3-13'!$A$1:$G$65536,7,0))</f>
        <v/>
      </c>
      <c r="I156" s="186" t="str">
        <f>IF(ISNA(VLOOKUP(R156,'[4]FileGSGD_2023-3-13'!$A$1:$A$65536,1,0)),"",VLOOKUP(R156,'[4]FileGSGD_2023-3-13'!$A$1:$G$65536,7,0))</f>
        <v/>
      </c>
      <c r="J156" s="186" t="str">
        <f>IF(ISNA(VLOOKUP(S156,'[4]FileGSGD_2023-3-13'!$A$1:$A$65536,1,0)),"",VLOOKUP(S156,'[4]FileGSGD_2023-3-13'!$A$1:$G$65536,7,0))</f>
        <v/>
      </c>
      <c r="K156" s="186" t="str">
        <f>IF(ISNA(VLOOKUP(T156,'[4]FileGSGD_2023-3-13'!$A$1:$A$65536,1,0)),"",VLOOKUP(T156,'[4]FileGSGD_2023-3-13'!$A$1:$G$65536,7,0))</f>
        <v/>
      </c>
      <c r="L156" s="48"/>
      <c r="M156" s="186">
        <v>3</v>
      </c>
      <c r="N156" s="186" t="str">
        <f t="shared" si="9"/>
        <v>504-C3-2-Tối</v>
      </c>
      <c r="O156" s="186" t="str">
        <f t="shared" si="9"/>
        <v>504-C3-3-Tối</v>
      </c>
      <c r="P156" s="186" t="str">
        <f t="shared" si="9"/>
        <v>504-C3-4-Tối</v>
      </c>
      <c r="Q156" s="186" t="str">
        <f t="shared" si="9"/>
        <v>504-C3-5-Tối</v>
      </c>
      <c r="R156" s="186" t="str">
        <f t="shared" si="9"/>
        <v>504-C3-6-Tối</v>
      </c>
      <c r="S156" s="186" t="str">
        <f t="shared" si="9"/>
        <v>504-C3-7-Tối</v>
      </c>
      <c r="T156" s="186" t="str">
        <f t="shared" si="9"/>
        <v>504-C3-1-Tối</v>
      </c>
      <c r="U156" s="182">
        <v>35</v>
      </c>
      <c r="V156" s="183" t="s">
        <v>3897</v>
      </c>
      <c r="W156" s="33"/>
    </row>
    <row r="157" spans="1:23" ht="29.25" hidden="1" customHeight="1">
      <c r="A157" s="179" t="s">
        <v>2664</v>
      </c>
      <c r="B157" s="179" t="s">
        <v>3900</v>
      </c>
      <c r="C157" s="179" t="s">
        <v>7</v>
      </c>
      <c r="D157" s="180" t="s">
        <v>3620</v>
      </c>
      <c r="E157" s="179" t="str">
        <f>IF(ISNA(VLOOKUP(N157,'[4]FileGSGD_2023-3-13'!$A$1:$A$65536,1,0)),"",VLOOKUP(N157,'[4]FileGSGD_2023-3-13'!$A$1:$G$65536,7,0))</f>
        <v/>
      </c>
      <c r="F157" s="179" t="str">
        <f>IF(ISNA(VLOOKUP(O157,'[4]FileGSGD_2023-3-13'!$A$1:$A$65536,1,0)),"",VLOOKUP(O157,'[4]FileGSGD_2023-3-13'!$A$1:$G$65536,7,0))</f>
        <v/>
      </c>
      <c r="G157" s="179" t="str">
        <f>IF(ISNA(VLOOKUP(P157,'[4]FileGSGD_2023-3-13'!$A$1:$A$65536,1,0)),"",VLOOKUP(P157,'[4]FileGSGD_2023-3-13'!$A$1:$G$65536,7,0))</f>
        <v/>
      </c>
      <c r="H157" s="179" t="str">
        <f>IF(ISNA(VLOOKUP(Q157,'[4]FileGSGD_2023-3-13'!$A$1:$A$65536,1,0)),"",VLOOKUP(Q157,'[4]FileGSGD_2023-3-13'!$A$1:$G$65536,7,0))</f>
        <v/>
      </c>
      <c r="I157" s="179" t="str">
        <f>IF(ISNA(VLOOKUP(R157,'[4]FileGSGD_2023-3-13'!$A$1:$A$65536,1,0)),"",VLOOKUP(R157,'[4]FileGSGD_2023-3-13'!$A$1:$G$65536,7,0))</f>
        <v/>
      </c>
      <c r="J157" s="179" t="str">
        <f>IF(ISNA(VLOOKUP(S157,'[4]FileGSGD_2023-3-13'!$A$1:$A$65536,1,0)),"",VLOOKUP(S157,'[4]FileGSGD_2023-3-13'!$A$1:$G$65536,7,0))</f>
        <v/>
      </c>
      <c r="K157" s="179" t="str">
        <f>IF(ISNA(VLOOKUP(T157,'[4]FileGSGD_2023-3-13'!$A$1:$A$65536,1,0)),"",VLOOKUP(T157,'[4]FileGSGD_2023-3-13'!$A$1:$G$65536,7,0))</f>
        <v/>
      </c>
      <c r="L157" s="48"/>
      <c r="M157" s="179">
        <v>1</v>
      </c>
      <c r="N157" s="179" t="str">
        <f t="shared" si="9"/>
        <v>505-C3-2-Sáng</v>
      </c>
      <c r="O157" s="179" t="str">
        <f t="shared" si="9"/>
        <v>505-C3-3-Sáng</v>
      </c>
      <c r="P157" s="179" t="str">
        <f t="shared" si="9"/>
        <v>505-C3-4-Sáng</v>
      </c>
      <c r="Q157" s="179" t="str">
        <f t="shared" si="9"/>
        <v>505-C3-5-Sáng</v>
      </c>
      <c r="R157" s="179" t="str">
        <f t="shared" si="9"/>
        <v>505-C3-6-Sáng</v>
      </c>
      <c r="S157" s="179" t="str">
        <f t="shared" si="9"/>
        <v>505-C3-7-Sáng</v>
      </c>
      <c r="T157" s="179" t="str">
        <f t="shared" si="9"/>
        <v>505-C3-1-Sáng</v>
      </c>
      <c r="U157" s="182">
        <v>35</v>
      </c>
      <c r="V157" s="183" t="s">
        <v>3897</v>
      </c>
      <c r="W157" s="33"/>
    </row>
    <row r="158" spans="1:23" ht="29.25" hidden="1" customHeight="1">
      <c r="A158" s="184" t="s">
        <v>2664</v>
      </c>
      <c r="B158" s="184" t="s">
        <v>3900</v>
      </c>
      <c r="C158" s="184" t="s">
        <v>7</v>
      </c>
      <c r="D158" s="185" t="s">
        <v>3621</v>
      </c>
      <c r="E158" s="184" t="str">
        <f>IF(ISNA(VLOOKUP(N158,'[4]FileGSGD_2023-3-13'!$A$1:$A$65536,1,0)),"",VLOOKUP(N158,'[4]FileGSGD_2023-3-13'!$A$1:$G$65536,7,0))</f>
        <v/>
      </c>
      <c r="F158" s="184" t="str">
        <f>IF(ISNA(VLOOKUP(O158,'[4]FileGSGD_2023-3-13'!$A$1:$A$65536,1,0)),"",VLOOKUP(O158,'[4]FileGSGD_2023-3-13'!$A$1:$G$65536,7,0))</f>
        <v/>
      </c>
      <c r="G158" s="184" t="str">
        <f>IF(ISNA(VLOOKUP(P158,'[4]FileGSGD_2023-3-13'!$A$1:$A$65536,1,0)),"",VLOOKUP(P158,'[4]FileGSGD_2023-3-13'!$A$1:$G$65536,7,0))</f>
        <v/>
      </c>
      <c r="H158" s="184" t="str">
        <f>IF(ISNA(VLOOKUP(Q158,'[4]FileGSGD_2023-3-13'!$A$1:$A$65536,1,0)),"",VLOOKUP(Q158,'[4]FileGSGD_2023-3-13'!$A$1:$G$65536,7,0))</f>
        <v/>
      </c>
      <c r="I158" s="184" t="str">
        <f>IF(ISNA(VLOOKUP(R158,'[4]FileGSGD_2023-3-13'!$A$1:$A$65536,1,0)),"",VLOOKUP(R158,'[4]FileGSGD_2023-3-13'!$A$1:$G$65536,7,0))</f>
        <v/>
      </c>
      <c r="J158" s="184" t="str">
        <f>IF(ISNA(VLOOKUP(S158,'[4]FileGSGD_2023-3-13'!$A$1:$A$65536,1,0)),"",VLOOKUP(S158,'[4]FileGSGD_2023-3-13'!$A$1:$G$65536,7,0))</f>
        <v/>
      </c>
      <c r="K158" s="184" t="str">
        <f>IF(ISNA(VLOOKUP(T158,'[4]FileGSGD_2023-3-13'!$A$1:$A$65536,1,0)),"",VLOOKUP(T158,'[4]FileGSGD_2023-3-13'!$A$1:$G$65536,7,0))</f>
        <v/>
      </c>
      <c r="L158" s="48"/>
      <c r="M158" s="184">
        <v>2</v>
      </c>
      <c r="N158" s="184" t="str">
        <f t="shared" si="9"/>
        <v>505-C3-2-Chiều</v>
      </c>
      <c r="O158" s="184" t="str">
        <f t="shared" si="9"/>
        <v>505-C3-3-Chiều</v>
      </c>
      <c r="P158" s="184" t="str">
        <f t="shared" si="9"/>
        <v>505-C3-4-Chiều</v>
      </c>
      <c r="Q158" s="184" t="str">
        <f t="shared" si="9"/>
        <v>505-C3-5-Chiều</v>
      </c>
      <c r="R158" s="184" t="str">
        <f t="shared" si="9"/>
        <v>505-C3-6-Chiều</v>
      </c>
      <c r="S158" s="184" t="str">
        <f t="shared" si="9"/>
        <v>505-C3-7-Chiều</v>
      </c>
      <c r="T158" s="184" t="str">
        <f t="shared" si="9"/>
        <v>505-C3-1-Chiều</v>
      </c>
      <c r="U158" s="182">
        <v>35</v>
      </c>
      <c r="V158" s="183" t="s">
        <v>3897</v>
      </c>
      <c r="W158" s="33"/>
    </row>
    <row r="159" spans="1:23" ht="27.75" hidden="1" customHeight="1">
      <c r="A159" s="186" t="s">
        <v>2664</v>
      </c>
      <c r="B159" s="186" t="s">
        <v>3900</v>
      </c>
      <c r="C159" s="186" t="s">
        <v>7</v>
      </c>
      <c r="D159" s="187" t="s">
        <v>3898</v>
      </c>
      <c r="E159" s="186" t="str">
        <f>IF(ISNA(VLOOKUP(N159,'[4]FileGSGD_2023-3-13'!$A$1:$A$65536,1,0)),"",VLOOKUP(N159,'[4]FileGSGD_2023-3-13'!$A$1:$G$65536,7,0))</f>
        <v/>
      </c>
      <c r="F159" s="186" t="str">
        <f>IF(ISNA(VLOOKUP(O159,'[4]FileGSGD_2023-3-13'!$A$1:$A$65536,1,0)),"",VLOOKUP(O159,'[4]FileGSGD_2023-3-13'!$A$1:$G$65536,7,0))</f>
        <v/>
      </c>
      <c r="G159" s="186" t="str">
        <f>IF(ISNA(VLOOKUP(P159,'[4]FileGSGD_2023-3-13'!$A$1:$A$65536,1,0)),"",VLOOKUP(P159,'[4]FileGSGD_2023-3-13'!$A$1:$G$65536,7,0))</f>
        <v/>
      </c>
      <c r="H159" s="186" t="str">
        <f>IF(ISNA(VLOOKUP(Q159,'[4]FileGSGD_2023-3-13'!$A$1:$A$65536,1,0)),"",VLOOKUP(Q159,'[4]FileGSGD_2023-3-13'!$A$1:$G$65536,7,0))</f>
        <v/>
      </c>
      <c r="I159" s="186" t="str">
        <f>IF(ISNA(VLOOKUP(R159,'[4]FileGSGD_2023-3-13'!$A$1:$A$65536,1,0)),"",VLOOKUP(R159,'[4]FileGSGD_2023-3-13'!$A$1:$G$65536,7,0))</f>
        <v/>
      </c>
      <c r="J159" s="186" t="str">
        <f>IF(ISNA(VLOOKUP(S159,'[4]FileGSGD_2023-3-13'!$A$1:$A$65536,1,0)),"",VLOOKUP(S159,'[4]FileGSGD_2023-3-13'!$A$1:$G$65536,7,0))</f>
        <v/>
      </c>
      <c r="K159" s="186" t="str">
        <f>IF(ISNA(VLOOKUP(T159,'[4]FileGSGD_2023-3-13'!$A$1:$A$65536,1,0)),"",VLOOKUP(T159,'[4]FileGSGD_2023-3-13'!$A$1:$G$65536,7,0))</f>
        <v/>
      </c>
      <c r="L159" s="48"/>
      <c r="M159" s="186">
        <v>3</v>
      </c>
      <c r="N159" s="186" t="str">
        <f t="shared" si="9"/>
        <v>505-C3-2-Tối</v>
      </c>
      <c r="O159" s="186" t="str">
        <f t="shared" si="9"/>
        <v>505-C3-3-Tối</v>
      </c>
      <c r="P159" s="186" t="str">
        <f t="shared" si="9"/>
        <v>505-C3-4-Tối</v>
      </c>
      <c r="Q159" s="186" t="str">
        <f t="shared" si="9"/>
        <v>505-C3-5-Tối</v>
      </c>
      <c r="R159" s="186" t="str">
        <f t="shared" si="9"/>
        <v>505-C3-6-Tối</v>
      </c>
      <c r="S159" s="186" t="str">
        <f t="shared" si="9"/>
        <v>505-C3-7-Tối</v>
      </c>
      <c r="T159" s="186" t="str">
        <f t="shared" si="9"/>
        <v>505-C3-1-Tối</v>
      </c>
      <c r="U159" s="182">
        <v>35</v>
      </c>
      <c r="V159" s="183" t="s">
        <v>3897</v>
      </c>
      <c r="W159" s="33"/>
    </row>
    <row r="160" spans="1:23" ht="30" hidden="1" customHeight="1">
      <c r="A160" s="179" t="s">
        <v>2667</v>
      </c>
      <c r="B160" s="179" t="s">
        <v>3900</v>
      </c>
      <c r="C160" s="179" t="s">
        <v>7</v>
      </c>
      <c r="D160" s="180" t="s">
        <v>3620</v>
      </c>
      <c r="E160" s="179" t="str">
        <f>IF(ISNA(VLOOKUP(N160,'[4]FileGSGD_2023-3-13'!$A$1:$A$65536,1,0)),"",VLOOKUP(N160,'[4]FileGSGD_2023-3-13'!$A$1:$G$65536,7,0))</f>
        <v/>
      </c>
      <c r="F160" s="179" t="str">
        <f>IF(ISNA(VLOOKUP(O160,'[4]FileGSGD_2023-3-13'!$A$1:$A$65536,1,0)),"",VLOOKUP(O160,'[4]FileGSGD_2023-3-13'!$A$1:$G$65536,7,0))</f>
        <v/>
      </c>
      <c r="G160" s="179" t="str">
        <f>IF(ISNA(VLOOKUP(P160,'[4]FileGSGD_2023-3-13'!$A$1:$A$65536,1,0)),"",VLOOKUP(P160,'[4]FileGSGD_2023-3-13'!$A$1:$G$65536,7,0))</f>
        <v/>
      </c>
      <c r="H160" s="179" t="str">
        <f>IF(ISNA(VLOOKUP(Q160,'[4]FileGSGD_2023-3-13'!$A$1:$A$65536,1,0)),"",VLOOKUP(Q160,'[4]FileGSGD_2023-3-13'!$A$1:$G$65536,7,0))</f>
        <v/>
      </c>
      <c r="I160" s="179" t="str">
        <f>IF(ISNA(VLOOKUP(R160,'[4]FileGSGD_2023-3-13'!$A$1:$A$65536,1,0)),"",VLOOKUP(R160,'[4]FileGSGD_2023-3-13'!$A$1:$G$65536,7,0))</f>
        <v/>
      </c>
      <c r="J160" s="179" t="str">
        <f>IF(ISNA(VLOOKUP(S160,'[4]FileGSGD_2023-3-13'!$A$1:$A$65536,1,0)),"",VLOOKUP(S160,'[4]FileGSGD_2023-3-13'!$A$1:$G$65536,7,0))</f>
        <v/>
      </c>
      <c r="K160" s="179" t="str">
        <f>IF(ISNA(VLOOKUP(T160,'[4]FileGSGD_2023-3-13'!$A$1:$A$65536,1,0)),"",VLOOKUP(T160,'[4]FileGSGD_2023-3-13'!$A$1:$G$65536,7,0))</f>
        <v/>
      </c>
      <c r="L160" s="48"/>
      <c r="M160" s="179">
        <v>1</v>
      </c>
      <c r="N160" s="179" t="str">
        <f t="shared" si="9"/>
        <v>506-C3-2-Sáng</v>
      </c>
      <c r="O160" s="179" t="str">
        <f t="shared" si="9"/>
        <v>506-C3-3-Sáng</v>
      </c>
      <c r="P160" s="179" t="str">
        <f t="shared" si="9"/>
        <v>506-C3-4-Sáng</v>
      </c>
      <c r="Q160" s="179" t="str">
        <f t="shared" si="9"/>
        <v>506-C3-5-Sáng</v>
      </c>
      <c r="R160" s="179" t="str">
        <f t="shared" si="9"/>
        <v>506-C3-6-Sáng</v>
      </c>
      <c r="S160" s="179" t="str">
        <f t="shared" si="9"/>
        <v>506-C3-7-Sáng</v>
      </c>
      <c r="T160" s="179" t="str">
        <f t="shared" si="9"/>
        <v>506-C3-1-Sáng</v>
      </c>
      <c r="U160" s="182">
        <v>35</v>
      </c>
      <c r="V160" s="183" t="s">
        <v>3897</v>
      </c>
      <c r="W160" s="33"/>
    </row>
    <row r="161" spans="1:23" ht="31.5" hidden="1" customHeight="1">
      <c r="A161" s="184" t="s">
        <v>2667</v>
      </c>
      <c r="B161" s="184" t="s">
        <v>3900</v>
      </c>
      <c r="C161" s="184" t="s">
        <v>7</v>
      </c>
      <c r="D161" s="185" t="s">
        <v>3621</v>
      </c>
      <c r="E161" s="184" t="str">
        <f>IF(ISNA(VLOOKUP(N161,'[4]FileGSGD_2023-3-13'!$A$1:$A$65536,1,0)),"",VLOOKUP(N161,'[4]FileGSGD_2023-3-13'!$A$1:$G$65536,7,0))</f>
        <v/>
      </c>
      <c r="F161" s="184" t="str">
        <f>IF(ISNA(VLOOKUP(O161,'[4]FileGSGD_2023-3-13'!$A$1:$A$65536,1,0)),"",VLOOKUP(O161,'[4]FileGSGD_2023-3-13'!$A$1:$G$65536,7,0))</f>
        <v/>
      </c>
      <c r="G161" s="184" t="str">
        <f>IF(ISNA(VLOOKUP(P161,'[4]FileGSGD_2023-3-13'!$A$1:$A$65536,1,0)),"",VLOOKUP(P161,'[4]FileGSGD_2023-3-13'!$A$1:$G$65536,7,0))</f>
        <v/>
      </c>
      <c r="H161" s="184" t="str">
        <f>IF(ISNA(VLOOKUP(Q161,'[4]FileGSGD_2023-3-13'!$A$1:$A$65536,1,0)),"",VLOOKUP(Q161,'[4]FileGSGD_2023-3-13'!$A$1:$G$65536,7,0))</f>
        <v/>
      </c>
      <c r="I161" s="184" t="str">
        <f>IF(ISNA(VLOOKUP(R161,'[4]FileGSGD_2023-3-13'!$A$1:$A$65536,1,0)),"",VLOOKUP(R161,'[4]FileGSGD_2023-3-13'!$A$1:$G$65536,7,0))</f>
        <v/>
      </c>
      <c r="J161" s="184" t="str">
        <f>IF(ISNA(VLOOKUP(S161,'[4]FileGSGD_2023-3-13'!$A$1:$A$65536,1,0)),"",VLOOKUP(S161,'[4]FileGSGD_2023-3-13'!$A$1:$G$65536,7,0))</f>
        <v/>
      </c>
      <c r="K161" s="184" t="str">
        <f>IF(ISNA(VLOOKUP(T161,'[4]FileGSGD_2023-3-13'!$A$1:$A$65536,1,0)),"",VLOOKUP(T161,'[4]FileGSGD_2023-3-13'!$A$1:$G$65536,7,0))</f>
        <v/>
      </c>
      <c r="L161" s="48"/>
      <c r="M161" s="184">
        <v>2</v>
      </c>
      <c r="N161" s="184" t="str">
        <f t="shared" si="9"/>
        <v>506-C3-2-Chiều</v>
      </c>
      <c r="O161" s="184" t="str">
        <f t="shared" si="9"/>
        <v>506-C3-3-Chiều</v>
      </c>
      <c r="P161" s="184" t="str">
        <f t="shared" si="9"/>
        <v>506-C3-4-Chiều</v>
      </c>
      <c r="Q161" s="184" t="str">
        <f t="shared" si="9"/>
        <v>506-C3-5-Chiều</v>
      </c>
      <c r="R161" s="184" t="str">
        <f t="shared" si="9"/>
        <v>506-C3-6-Chiều</v>
      </c>
      <c r="S161" s="184" t="str">
        <f t="shared" si="9"/>
        <v>506-C3-7-Chiều</v>
      </c>
      <c r="T161" s="184" t="str">
        <f t="shared" si="9"/>
        <v>506-C3-1-Chiều</v>
      </c>
      <c r="U161" s="182">
        <v>35</v>
      </c>
      <c r="V161" s="183" t="s">
        <v>3897</v>
      </c>
      <c r="W161" s="33"/>
    </row>
    <row r="162" spans="1:23" ht="30.75" hidden="1" customHeight="1">
      <c r="A162" s="186" t="s">
        <v>2667</v>
      </c>
      <c r="B162" s="186" t="s">
        <v>3900</v>
      </c>
      <c r="C162" s="186" t="s">
        <v>7</v>
      </c>
      <c r="D162" s="187" t="s">
        <v>3898</v>
      </c>
      <c r="E162" s="186" t="str">
        <f>IF(ISNA(VLOOKUP(N162,'[4]FileGSGD_2023-3-13'!$A$1:$A$65536,1,0)),"",VLOOKUP(N162,'[4]FileGSGD_2023-3-13'!$A$1:$G$65536,7,0))</f>
        <v/>
      </c>
      <c r="F162" s="186" t="str">
        <f>IF(ISNA(VLOOKUP(O162,'[4]FileGSGD_2023-3-13'!$A$1:$A$65536,1,0)),"",VLOOKUP(O162,'[4]FileGSGD_2023-3-13'!$A$1:$G$65536,7,0))</f>
        <v/>
      </c>
      <c r="G162" s="186" t="str">
        <f>IF(ISNA(VLOOKUP(P162,'[4]FileGSGD_2023-3-13'!$A$1:$A$65536,1,0)),"",VLOOKUP(P162,'[4]FileGSGD_2023-3-13'!$A$1:$G$65536,7,0))</f>
        <v/>
      </c>
      <c r="H162" s="186" t="str">
        <f>IF(ISNA(VLOOKUP(Q162,'[4]FileGSGD_2023-3-13'!$A$1:$A$65536,1,0)),"",VLOOKUP(Q162,'[4]FileGSGD_2023-3-13'!$A$1:$G$65536,7,0))</f>
        <v/>
      </c>
      <c r="I162" s="186" t="str">
        <f>IF(ISNA(VLOOKUP(R162,'[4]FileGSGD_2023-3-13'!$A$1:$A$65536,1,0)),"",VLOOKUP(R162,'[4]FileGSGD_2023-3-13'!$A$1:$G$65536,7,0))</f>
        <v/>
      </c>
      <c r="J162" s="186" t="str">
        <f>IF(ISNA(VLOOKUP(S162,'[4]FileGSGD_2023-3-13'!$A$1:$A$65536,1,0)),"",VLOOKUP(S162,'[4]FileGSGD_2023-3-13'!$A$1:$G$65536,7,0))</f>
        <v/>
      </c>
      <c r="K162" s="186" t="str">
        <f>IF(ISNA(VLOOKUP(T162,'[4]FileGSGD_2023-3-13'!$A$1:$A$65536,1,0)),"",VLOOKUP(T162,'[4]FileGSGD_2023-3-13'!$A$1:$G$65536,7,0))</f>
        <v/>
      </c>
      <c r="L162" s="48"/>
      <c r="M162" s="186">
        <v>3</v>
      </c>
      <c r="N162" s="186" t="str">
        <f t="shared" si="9"/>
        <v>506-C3-2-Tối</v>
      </c>
      <c r="O162" s="186" t="str">
        <f t="shared" si="9"/>
        <v>506-C3-3-Tối</v>
      </c>
      <c r="P162" s="186" t="str">
        <f t="shared" si="9"/>
        <v>506-C3-4-Tối</v>
      </c>
      <c r="Q162" s="186" t="str">
        <f t="shared" si="9"/>
        <v>506-C3-5-Tối</v>
      </c>
      <c r="R162" s="186" t="str">
        <f t="shared" si="9"/>
        <v>506-C3-6-Tối</v>
      </c>
      <c r="S162" s="186" t="str">
        <f t="shared" si="9"/>
        <v>506-C3-7-Tối</v>
      </c>
      <c r="T162" s="186" t="str">
        <f t="shared" si="9"/>
        <v>506-C3-1-Tối</v>
      </c>
      <c r="U162" s="182">
        <v>35</v>
      </c>
      <c r="V162" s="183" t="s">
        <v>3897</v>
      </c>
      <c r="W162" s="33"/>
    </row>
    <row r="163" spans="1:23" ht="30" hidden="1" customHeight="1">
      <c r="A163" s="179" t="s">
        <v>3901</v>
      </c>
      <c r="B163" s="179" t="s">
        <v>3902</v>
      </c>
      <c r="C163" s="179" t="s">
        <v>6</v>
      </c>
      <c r="D163" s="180" t="s">
        <v>3620</v>
      </c>
      <c r="E163" s="179" t="str">
        <f>IF(ISNA(VLOOKUP(N163,'[4]FileGSGD_2023-3-13'!$A$1:$A$65536,1,0)),"",VLOOKUP(N163,'[4]FileGSGD_2023-3-13'!$A$1:$G$65536,7,0))</f>
        <v/>
      </c>
      <c r="F163" s="179" t="str">
        <f>IF(ISNA(VLOOKUP(O163,'[4]FileGSGD_2023-3-13'!$A$1:$A$65536,1,0)),"",VLOOKUP(O163,'[4]FileGSGD_2023-3-13'!$A$1:$G$65536,7,0))</f>
        <v/>
      </c>
      <c r="G163" s="179" t="str">
        <f>IF(ISNA(VLOOKUP(P163,'[4]FileGSGD_2023-3-13'!$A$1:$A$65536,1,0)),"",VLOOKUP(P163,'[4]FileGSGD_2023-3-13'!$A$1:$G$65536,7,0))</f>
        <v/>
      </c>
      <c r="H163" s="179" t="str">
        <f>IF(ISNA(VLOOKUP(Q163,'[4]FileGSGD_2023-3-13'!$A$1:$A$65536,1,0)),"",VLOOKUP(Q163,'[4]FileGSGD_2023-3-13'!$A$1:$G$65536,7,0))</f>
        <v/>
      </c>
      <c r="I163" s="179" t="str">
        <f>IF(ISNA(VLOOKUP(R163,'[4]FileGSGD_2023-3-13'!$A$1:$A$65536,1,0)),"",VLOOKUP(R163,'[4]FileGSGD_2023-3-13'!$A$1:$G$65536,7,0))</f>
        <v/>
      </c>
      <c r="J163" s="179" t="str">
        <f>IF(ISNA(VLOOKUP(S163,'[4]FileGSGD_2023-3-13'!$A$1:$A$65536,1,0)),"",VLOOKUP(S163,'[4]FileGSGD_2023-3-13'!$A$1:$G$65536,7,0))</f>
        <v/>
      </c>
      <c r="K163" s="179" t="str">
        <f>IF(ISNA(VLOOKUP(T163,'[4]FileGSGD_2023-3-13'!$A$1:$A$65536,1,0)),"",VLOOKUP(T163,'[4]FileGSGD_2023-3-13'!$A$1:$G$65536,7,0))</f>
        <v/>
      </c>
      <c r="L163" s="48"/>
      <c r="M163" s="179">
        <v>1</v>
      </c>
      <c r="N163" s="179" t="str">
        <f t="shared" si="9"/>
        <v>HT2-C7-2-Sáng</v>
      </c>
      <c r="O163" s="179" t="str">
        <f t="shared" si="9"/>
        <v>HT2-C7-3-Sáng</v>
      </c>
      <c r="P163" s="179" t="str">
        <f t="shared" si="9"/>
        <v>HT2-C7-4-Sáng</v>
      </c>
      <c r="Q163" s="179" t="str">
        <f t="shared" si="9"/>
        <v>HT2-C7-5-Sáng</v>
      </c>
      <c r="R163" s="179" t="str">
        <f t="shared" si="9"/>
        <v>HT2-C7-6-Sáng</v>
      </c>
      <c r="S163" s="179" t="str">
        <f t="shared" si="9"/>
        <v>HT2-C7-7-Sáng</v>
      </c>
      <c r="T163" s="179" t="str">
        <f t="shared" si="9"/>
        <v>HT2-C7-1-Sáng</v>
      </c>
      <c r="U163" s="188" t="s">
        <v>3903</v>
      </c>
      <c r="V163" s="183" t="s">
        <v>3897</v>
      </c>
      <c r="W163" s="33"/>
    </row>
    <row r="164" spans="1:23" ht="30" hidden="1" customHeight="1">
      <c r="A164" s="184" t="s">
        <v>3901</v>
      </c>
      <c r="B164" s="184" t="s">
        <v>3902</v>
      </c>
      <c r="C164" s="184" t="s">
        <v>7</v>
      </c>
      <c r="D164" s="185" t="s">
        <v>3621</v>
      </c>
      <c r="E164" s="184" t="str">
        <f>IF(ISNA(VLOOKUP(N164,'[4]FileGSGD_2023-3-13'!$A$1:$A$65536,1,0)),"",VLOOKUP(N164,'[4]FileGSGD_2023-3-13'!$A$1:$G$65536,7,0))</f>
        <v/>
      </c>
      <c r="F164" s="184" t="str">
        <f>IF(ISNA(VLOOKUP(O164,'[4]FileGSGD_2023-3-13'!$A$1:$A$65536,1,0)),"",VLOOKUP(O164,'[4]FileGSGD_2023-3-13'!$A$1:$G$65536,7,0))</f>
        <v/>
      </c>
      <c r="G164" s="184" t="str">
        <f>IF(ISNA(VLOOKUP(P164,'[4]FileGSGD_2023-3-13'!$A$1:$A$65536,1,0)),"",VLOOKUP(P164,'[4]FileGSGD_2023-3-13'!$A$1:$G$65536,7,0))</f>
        <v/>
      </c>
      <c r="H164" s="184" t="str">
        <f>IF(ISNA(VLOOKUP(Q164,'[4]FileGSGD_2023-3-13'!$A$1:$A$65536,1,0)),"",VLOOKUP(Q164,'[4]FileGSGD_2023-3-13'!$A$1:$G$65536,7,0))</f>
        <v/>
      </c>
      <c r="I164" s="184" t="str">
        <f>IF(ISNA(VLOOKUP(R164,'[4]FileGSGD_2023-3-13'!$A$1:$A$65536,1,0)),"",VLOOKUP(R164,'[4]FileGSGD_2023-3-13'!$A$1:$G$65536,7,0))</f>
        <v/>
      </c>
      <c r="J164" s="184" t="str">
        <f>IF(ISNA(VLOOKUP(S164,'[4]FileGSGD_2023-3-13'!$A$1:$A$65536,1,0)),"",VLOOKUP(S164,'[4]FileGSGD_2023-3-13'!$A$1:$G$65536,7,0))</f>
        <v/>
      </c>
      <c r="K164" s="184" t="str">
        <f>IF(ISNA(VLOOKUP(T164,'[4]FileGSGD_2023-3-13'!$A$1:$A$65536,1,0)),"",VLOOKUP(T164,'[4]FileGSGD_2023-3-13'!$A$1:$G$65536,7,0))</f>
        <v/>
      </c>
      <c r="L164" s="48"/>
      <c r="M164" s="184">
        <v>2</v>
      </c>
      <c r="N164" s="184" t="str">
        <f t="shared" ref="N164:T179" si="10">$A164&amp;"-"&amp;$B164&amp;"-"&amp;N$3&amp;"-"&amp;$D164</f>
        <v>HT2-C7-2-Chiều</v>
      </c>
      <c r="O164" s="184" t="str">
        <f t="shared" si="10"/>
        <v>HT2-C7-3-Chiều</v>
      </c>
      <c r="P164" s="184" t="str">
        <f t="shared" si="10"/>
        <v>HT2-C7-4-Chiều</v>
      </c>
      <c r="Q164" s="184" t="str">
        <f t="shared" si="10"/>
        <v>HT2-C7-5-Chiều</v>
      </c>
      <c r="R164" s="184" t="str">
        <f t="shared" si="10"/>
        <v>HT2-C7-6-Chiều</v>
      </c>
      <c r="S164" s="184" t="str">
        <f t="shared" si="10"/>
        <v>HT2-C7-7-Chiều</v>
      </c>
      <c r="T164" s="184" t="str">
        <f t="shared" si="10"/>
        <v>HT2-C7-1-Chiều</v>
      </c>
      <c r="U164" s="188" t="s">
        <v>3903</v>
      </c>
      <c r="V164" s="183" t="s">
        <v>3897</v>
      </c>
      <c r="W164" s="33"/>
    </row>
    <row r="165" spans="1:23" ht="33.75" hidden="1" customHeight="1">
      <c r="A165" s="186" t="s">
        <v>3901</v>
      </c>
      <c r="B165" s="186" t="s">
        <v>3902</v>
      </c>
      <c r="C165" s="186" t="s">
        <v>381</v>
      </c>
      <c r="D165" s="187" t="s">
        <v>3898</v>
      </c>
      <c r="E165" s="186" t="str">
        <f>IF(ISNA(VLOOKUP(N165,'[4]FileGSGD_2023-3-13'!$A$1:$A$65536,1,0)),"",VLOOKUP(N165,'[4]FileGSGD_2023-3-13'!$A$1:$G$65536,7,0))</f>
        <v/>
      </c>
      <c r="F165" s="186" t="str">
        <f>IF(ISNA(VLOOKUP(O165,'[4]FileGSGD_2023-3-13'!$A$1:$A$65536,1,0)),"",VLOOKUP(O165,'[4]FileGSGD_2023-3-13'!$A$1:$G$65536,7,0))</f>
        <v/>
      </c>
      <c r="G165" s="186" t="str">
        <f>IF(ISNA(VLOOKUP(P165,'[4]FileGSGD_2023-3-13'!$A$1:$A$65536,1,0)),"",VLOOKUP(P165,'[4]FileGSGD_2023-3-13'!$A$1:$G$65536,7,0))</f>
        <v/>
      </c>
      <c r="H165" s="186" t="str">
        <f>IF(ISNA(VLOOKUP(Q165,'[4]FileGSGD_2023-3-13'!$A$1:$A$65536,1,0)),"",VLOOKUP(Q165,'[4]FileGSGD_2023-3-13'!$A$1:$G$65536,7,0))</f>
        <v/>
      </c>
      <c r="I165" s="186" t="str">
        <f>IF(ISNA(VLOOKUP(R165,'[4]FileGSGD_2023-3-13'!$A$1:$A$65536,1,0)),"",VLOOKUP(R165,'[4]FileGSGD_2023-3-13'!$A$1:$G$65536,7,0))</f>
        <v/>
      </c>
      <c r="J165" s="186" t="str">
        <f>IF(ISNA(VLOOKUP(S165,'[4]FileGSGD_2023-3-13'!$A$1:$A$65536,1,0)),"",VLOOKUP(S165,'[4]FileGSGD_2023-3-13'!$A$1:$G$65536,7,0))</f>
        <v/>
      </c>
      <c r="K165" s="186" t="str">
        <f>IF(ISNA(VLOOKUP(T165,'[4]FileGSGD_2023-3-13'!$A$1:$A$65536,1,0)),"",VLOOKUP(T165,'[4]FileGSGD_2023-3-13'!$A$1:$G$65536,7,0))</f>
        <v/>
      </c>
      <c r="L165" s="48"/>
      <c r="M165" s="186">
        <v>3</v>
      </c>
      <c r="N165" s="186" t="str">
        <f t="shared" si="10"/>
        <v>HT2-C7-2-Tối</v>
      </c>
      <c r="O165" s="186" t="str">
        <f t="shared" si="10"/>
        <v>HT2-C7-3-Tối</v>
      </c>
      <c r="P165" s="186" t="str">
        <f t="shared" si="10"/>
        <v>HT2-C7-4-Tối</v>
      </c>
      <c r="Q165" s="186" t="str">
        <f t="shared" si="10"/>
        <v>HT2-C7-5-Tối</v>
      </c>
      <c r="R165" s="186" t="str">
        <f t="shared" si="10"/>
        <v>HT2-C7-6-Tối</v>
      </c>
      <c r="S165" s="186" t="str">
        <f t="shared" si="10"/>
        <v>HT2-C7-7-Tối</v>
      </c>
      <c r="T165" s="186" t="str">
        <f t="shared" si="10"/>
        <v>HT2-C7-1-Tối</v>
      </c>
      <c r="U165" s="188" t="s">
        <v>3903</v>
      </c>
      <c r="V165" s="183" t="s">
        <v>3897</v>
      </c>
      <c r="W165" s="33"/>
    </row>
    <row r="166" spans="1:23" ht="30" hidden="1" customHeight="1">
      <c r="A166" s="181">
        <v>502</v>
      </c>
      <c r="B166" s="179" t="s">
        <v>3902</v>
      </c>
      <c r="C166" s="179" t="s">
        <v>6</v>
      </c>
      <c r="D166" s="180" t="s">
        <v>3620</v>
      </c>
      <c r="E166" s="179" t="str">
        <f>IF(ISNA(VLOOKUP(N166,'[4]FileGSGD_2023-3-13'!$A$1:$A$65536,1,0)),"",VLOOKUP(N166,'[4]FileGSGD_2023-3-13'!$A$1:$G$65536,7,0))</f>
        <v/>
      </c>
      <c r="F166" s="179" t="str">
        <f>IF(ISNA(VLOOKUP(O166,'[4]FileGSGD_2023-3-13'!$A$1:$A$65536,1,0)),"",VLOOKUP(O166,'[4]FileGSGD_2023-3-13'!$A$1:$G$65536,7,0))</f>
        <v/>
      </c>
      <c r="G166" s="179" t="str">
        <f>IF(ISNA(VLOOKUP(P166,'[4]FileGSGD_2023-3-13'!$A$1:$A$65536,1,0)),"",VLOOKUP(P166,'[4]FileGSGD_2023-3-13'!$A$1:$G$65536,7,0))</f>
        <v/>
      </c>
      <c r="H166" s="179" t="str">
        <f>IF(ISNA(VLOOKUP(Q166,'[4]FileGSGD_2023-3-13'!$A$1:$A$65536,1,0)),"",VLOOKUP(Q166,'[4]FileGSGD_2023-3-13'!$A$1:$G$65536,7,0))</f>
        <v/>
      </c>
      <c r="I166" s="179" t="str">
        <f>IF(ISNA(VLOOKUP(R166,'[4]FileGSGD_2023-3-13'!$A$1:$A$65536,1,0)),"",VLOOKUP(R166,'[4]FileGSGD_2023-3-13'!$A$1:$G$65536,7,0))</f>
        <v/>
      </c>
      <c r="J166" s="179" t="str">
        <f>IF(ISNA(VLOOKUP(S166,'[4]FileGSGD_2023-3-13'!$A$1:$A$65536,1,0)),"",VLOOKUP(S166,'[4]FileGSGD_2023-3-13'!$A$1:$G$65536,7,0))</f>
        <v/>
      </c>
      <c r="K166" s="179" t="str">
        <f>IF(ISNA(VLOOKUP(T166,'[4]FileGSGD_2023-3-13'!$A$1:$A$65536,1,0)),"",VLOOKUP(T166,'[4]FileGSGD_2023-3-13'!$A$1:$G$65536,7,0))</f>
        <v/>
      </c>
      <c r="L166" s="48"/>
      <c r="M166" s="186"/>
      <c r="N166" s="179" t="str">
        <f t="shared" si="10"/>
        <v>502-C7-2-Sáng</v>
      </c>
      <c r="O166" s="179" t="str">
        <f t="shared" si="10"/>
        <v>502-C7-3-Sáng</v>
      </c>
      <c r="P166" s="179" t="str">
        <f t="shared" si="10"/>
        <v>502-C7-4-Sáng</v>
      </c>
      <c r="Q166" s="179" t="str">
        <f t="shared" si="10"/>
        <v>502-C7-5-Sáng</v>
      </c>
      <c r="R166" s="179" t="str">
        <f t="shared" si="10"/>
        <v>502-C7-6-Sáng</v>
      </c>
      <c r="S166" s="179" t="str">
        <f t="shared" si="10"/>
        <v>502-C7-7-Sáng</v>
      </c>
      <c r="T166" s="179" t="str">
        <f t="shared" si="10"/>
        <v>502-C7-1-Sáng</v>
      </c>
      <c r="U166" s="182">
        <v>200</v>
      </c>
      <c r="V166" s="183" t="s">
        <v>3897</v>
      </c>
      <c r="W166" s="33"/>
    </row>
    <row r="167" spans="1:23" ht="29.25" hidden="1" customHeight="1">
      <c r="A167" s="184">
        <v>502</v>
      </c>
      <c r="B167" s="184" t="s">
        <v>3902</v>
      </c>
      <c r="C167" s="184" t="s">
        <v>7</v>
      </c>
      <c r="D167" s="185" t="s">
        <v>3621</v>
      </c>
      <c r="E167" s="184" t="str">
        <f>IF(ISNA(VLOOKUP(N167,'[4]FileGSGD_2023-3-13'!$A$1:$A$65536,1,0)),"",VLOOKUP(N167,'[4]FileGSGD_2023-3-13'!$A$1:$G$65536,7,0))</f>
        <v/>
      </c>
      <c r="F167" s="184" t="str">
        <f>IF(ISNA(VLOOKUP(O167,'[4]FileGSGD_2023-3-13'!$A$1:$A$65536,1,0)),"",VLOOKUP(O167,'[4]FileGSGD_2023-3-13'!$A$1:$G$65536,7,0))</f>
        <v/>
      </c>
      <c r="G167" s="184" t="str">
        <f>IF(ISNA(VLOOKUP(P167,'[4]FileGSGD_2023-3-13'!$A$1:$A$65536,1,0)),"",VLOOKUP(P167,'[4]FileGSGD_2023-3-13'!$A$1:$G$65536,7,0))</f>
        <v/>
      </c>
      <c r="H167" s="184" t="str">
        <f>IF(ISNA(VLOOKUP(Q167,'[4]FileGSGD_2023-3-13'!$A$1:$A$65536,1,0)),"",VLOOKUP(Q167,'[4]FileGSGD_2023-3-13'!$A$1:$G$65536,7,0))</f>
        <v/>
      </c>
      <c r="I167" s="184" t="str">
        <f>IF(ISNA(VLOOKUP(R167,'[4]FileGSGD_2023-3-13'!$A$1:$A$65536,1,0)),"",VLOOKUP(R167,'[4]FileGSGD_2023-3-13'!$A$1:$G$65536,7,0))</f>
        <v/>
      </c>
      <c r="J167" s="184" t="str">
        <f>IF(ISNA(VLOOKUP(S167,'[4]FileGSGD_2023-3-13'!$A$1:$A$65536,1,0)),"",VLOOKUP(S167,'[4]FileGSGD_2023-3-13'!$A$1:$G$65536,7,0))</f>
        <v/>
      </c>
      <c r="K167" s="184" t="str">
        <f>IF(ISNA(VLOOKUP(T167,'[4]FileGSGD_2023-3-13'!$A$1:$A$65536,1,0)),"",VLOOKUP(T167,'[4]FileGSGD_2023-3-13'!$A$1:$G$65536,7,0))</f>
        <v/>
      </c>
      <c r="L167" s="48"/>
      <c r="M167" s="186"/>
      <c r="N167" s="184" t="str">
        <f t="shared" si="10"/>
        <v>502-C7-2-Chiều</v>
      </c>
      <c r="O167" s="184" t="str">
        <f t="shared" si="10"/>
        <v>502-C7-3-Chiều</v>
      </c>
      <c r="P167" s="184" t="str">
        <f t="shared" si="10"/>
        <v>502-C7-4-Chiều</v>
      </c>
      <c r="Q167" s="184" t="str">
        <f t="shared" si="10"/>
        <v>502-C7-5-Chiều</v>
      </c>
      <c r="R167" s="184" t="str">
        <f t="shared" si="10"/>
        <v>502-C7-6-Chiều</v>
      </c>
      <c r="S167" s="184" t="str">
        <f t="shared" si="10"/>
        <v>502-C7-7-Chiều</v>
      </c>
      <c r="T167" s="184" t="str">
        <f t="shared" si="10"/>
        <v>502-C7-1-Chiều</v>
      </c>
      <c r="U167" s="182">
        <v>200</v>
      </c>
      <c r="V167" s="183" t="s">
        <v>3897</v>
      </c>
      <c r="W167" s="33"/>
    </row>
    <row r="168" spans="1:23" ht="25.5" hidden="1" customHeight="1">
      <c r="A168" s="186">
        <v>502</v>
      </c>
      <c r="B168" s="186" t="s">
        <v>3902</v>
      </c>
      <c r="C168" s="186" t="s">
        <v>381</v>
      </c>
      <c r="D168" s="187" t="s">
        <v>3898</v>
      </c>
      <c r="E168" s="186"/>
      <c r="F168" s="186"/>
      <c r="G168" s="186"/>
      <c r="H168" s="186"/>
      <c r="I168" s="186"/>
      <c r="J168" s="186"/>
      <c r="K168" s="186"/>
      <c r="L168" s="48"/>
      <c r="M168" s="186"/>
      <c r="N168" s="186" t="str">
        <f t="shared" si="10"/>
        <v>502-C7-2-Tối</v>
      </c>
      <c r="O168" s="186" t="str">
        <f t="shared" si="10"/>
        <v>502-C7-3-Tối</v>
      </c>
      <c r="P168" s="186" t="str">
        <f t="shared" si="10"/>
        <v>502-C7-4-Tối</v>
      </c>
      <c r="Q168" s="186" t="str">
        <f t="shared" si="10"/>
        <v>502-C7-5-Tối</v>
      </c>
      <c r="R168" s="186" t="str">
        <f t="shared" si="10"/>
        <v>502-C7-6-Tối</v>
      </c>
      <c r="S168" s="186" t="str">
        <f t="shared" si="10"/>
        <v>502-C7-7-Tối</v>
      </c>
      <c r="T168" s="186" t="str">
        <f t="shared" si="10"/>
        <v>502-C7-1-Tối</v>
      </c>
      <c r="U168" s="182">
        <v>200</v>
      </c>
      <c r="V168" s="183" t="s">
        <v>3897</v>
      </c>
      <c r="W168" s="33"/>
    </row>
    <row r="169" spans="1:23" ht="29.25" hidden="1" customHeight="1">
      <c r="A169" s="179" t="s">
        <v>1076</v>
      </c>
      <c r="B169" s="179" t="s">
        <v>3904</v>
      </c>
      <c r="C169" s="179" t="s">
        <v>7</v>
      </c>
      <c r="D169" s="180" t="s">
        <v>3620</v>
      </c>
      <c r="E169" s="179" t="str">
        <f>IF(ISNA(VLOOKUP(N169,'[4]FileGSGD_2023-3-13'!$A$1:$A$65536,1,0)),"",VLOOKUP(N169,'[4]FileGSGD_2023-3-13'!$A$1:$G$65536,7,0))</f>
        <v/>
      </c>
      <c r="F169" s="179" t="str">
        <f>IF(ISNA(VLOOKUP(O169,'[4]FileGSGD_2023-3-13'!$A$1:$A$65536,1,0)),"",VLOOKUP(O169,'[4]FileGSGD_2023-3-13'!$A$1:$G$65536,7,0))</f>
        <v/>
      </c>
      <c r="G169" s="179" t="str">
        <f>IF(ISNA(VLOOKUP(P169,'[4]FileGSGD_2023-3-13'!$A$1:$A$65536,1,0)),"",VLOOKUP(P169,'[4]FileGSGD_2023-3-13'!$A$1:$G$65536,7,0))</f>
        <v/>
      </c>
      <c r="H169" s="179" t="str">
        <f>IF(ISNA(VLOOKUP(Q169,'[4]FileGSGD_2023-3-13'!$A$1:$A$65536,1,0)),"",VLOOKUP(Q169,'[4]FileGSGD_2023-3-13'!$A$1:$G$65536,7,0))</f>
        <v/>
      </c>
      <c r="I169" s="179" t="str">
        <f>IF(ISNA(VLOOKUP(R169,'[4]FileGSGD_2023-3-13'!$A$1:$A$65536,1,0)),"",VLOOKUP(R169,'[4]FileGSGD_2023-3-13'!$A$1:$G$65536,7,0))</f>
        <v/>
      </c>
      <c r="J169" s="179" t="str">
        <f>IF(ISNA(VLOOKUP(S169,'[4]FileGSGD_2023-3-13'!$A$1:$A$65536,1,0)),"",VLOOKUP(S169,'[4]FileGSGD_2023-3-13'!$A$1:$G$65536,7,0))</f>
        <v/>
      </c>
      <c r="K169" s="179" t="str">
        <f>IF(ISNA(VLOOKUP(T169,'[4]FileGSGD_2023-3-13'!$A$1:$A$65536,1,0)),"",VLOOKUP(T169,'[4]FileGSGD_2023-3-13'!$A$1:$G$65536,7,0))</f>
        <v/>
      </c>
      <c r="L169" s="48"/>
      <c r="M169" s="179">
        <v>1</v>
      </c>
      <c r="N169" s="179" t="str">
        <f t="shared" si="10"/>
        <v>205-C8-2-Sáng</v>
      </c>
      <c r="O169" s="179" t="str">
        <f t="shared" si="10"/>
        <v>205-C8-3-Sáng</v>
      </c>
      <c r="P169" s="179" t="str">
        <f t="shared" si="10"/>
        <v>205-C8-4-Sáng</v>
      </c>
      <c r="Q169" s="179" t="str">
        <f t="shared" si="10"/>
        <v>205-C8-5-Sáng</v>
      </c>
      <c r="R169" s="179" t="str">
        <f t="shared" si="10"/>
        <v>205-C8-6-Sáng</v>
      </c>
      <c r="S169" s="179" t="str">
        <f t="shared" si="10"/>
        <v>205-C8-7-Sáng</v>
      </c>
      <c r="T169" s="179" t="str">
        <f t="shared" si="10"/>
        <v>205-C8-1-Sáng</v>
      </c>
      <c r="U169" s="182">
        <v>72</v>
      </c>
      <c r="V169" s="183" t="s">
        <v>3897</v>
      </c>
      <c r="W169" s="33"/>
    </row>
    <row r="170" spans="1:23" ht="30" hidden="1" customHeight="1">
      <c r="A170" s="184" t="s">
        <v>1076</v>
      </c>
      <c r="B170" s="184" t="s">
        <v>3904</v>
      </c>
      <c r="C170" s="184" t="s">
        <v>7</v>
      </c>
      <c r="D170" s="185" t="s">
        <v>3621</v>
      </c>
      <c r="E170" s="184" t="str">
        <f>IF(ISNA(VLOOKUP(N170,'[4]FileGSGD_2023-3-13'!$A$1:$A$65536,1,0)),"",VLOOKUP(N170,'[4]FileGSGD_2023-3-13'!$A$1:$G$65536,7,0))</f>
        <v/>
      </c>
      <c r="F170" s="184" t="str">
        <f>IF(ISNA(VLOOKUP(O170,'[4]FileGSGD_2023-3-13'!$A$1:$A$65536,1,0)),"",VLOOKUP(O170,'[4]FileGSGD_2023-3-13'!$A$1:$G$65536,7,0))</f>
        <v/>
      </c>
      <c r="G170" s="184" t="str">
        <f>IF(ISNA(VLOOKUP(P170,'[4]FileGSGD_2023-3-13'!$A$1:$A$65536,1,0)),"",VLOOKUP(P170,'[4]FileGSGD_2023-3-13'!$A$1:$G$65536,7,0))</f>
        <v/>
      </c>
      <c r="H170" s="184" t="str">
        <f>IF(ISNA(VLOOKUP(Q170,'[4]FileGSGD_2023-3-13'!$A$1:$A$65536,1,0)),"",VLOOKUP(Q170,'[4]FileGSGD_2023-3-13'!$A$1:$G$65536,7,0))</f>
        <v/>
      </c>
      <c r="I170" s="184" t="str">
        <f>IF(ISNA(VLOOKUP(R170,'[4]FileGSGD_2023-3-13'!$A$1:$A$65536,1,0)),"",VLOOKUP(R170,'[4]FileGSGD_2023-3-13'!$A$1:$G$65536,7,0))</f>
        <v/>
      </c>
      <c r="J170" s="184" t="str">
        <f>IF(ISNA(VLOOKUP(S170,'[4]FileGSGD_2023-3-13'!$A$1:$A$65536,1,0)),"",VLOOKUP(S170,'[4]FileGSGD_2023-3-13'!$A$1:$G$65536,7,0))</f>
        <v/>
      </c>
      <c r="K170" s="184" t="str">
        <f>IF(ISNA(VLOOKUP(T170,'[4]FileGSGD_2023-3-13'!$A$1:$A$65536,1,0)),"",VLOOKUP(T170,'[4]FileGSGD_2023-3-13'!$A$1:$G$65536,7,0))</f>
        <v/>
      </c>
      <c r="L170" s="48"/>
      <c r="M170" s="184">
        <v>2</v>
      </c>
      <c r="N170" s="184" t="str">
        <f t="shared" si="10"/>
        <v>205-C8-2-Chiều</v>
      </c>
      <c r="O170" s="184" t="str">
        <f t="shared" si="10"/>
        <v>205-C8-3-Chiều</v>
      </c>
      <c r="P170" s="184" t="str">
        <f t="shared" si="10"/>
        <v>205-C8-4-Chiều</v>
      </c>
      <c r="Q170" s="184" t="str">
        <f t="shared" si="10"/>
        <v>205-C8-5-Chiều</v>
      </c>
      <c r="R170" s="184" t="str">
        <f t="shared" si="10"/>
        <v>205-C8-6-Chiều</v>
      </c>
      <c r="S170" s="184" t="str">
        <f t="shared" si="10"/>
        <v>205-C8-7-Chiều</v>
      </c>
      <c r="T170" s="184" t="str">
        <f t="shared" si="10"/>
        <v>205-C8-1-Chiều</v>
      </c>
      <c r="U170" s="182">
        <v>72</v>
      </c>
      <c r="V170" s="183" t="s">
        <v>3897</v>
      </c>
      <c r="W170" s="33"/>
    </row>
    <row r="171" spans="1:23" ht="30.75" hidden="1" customHeight="1">
      <c r="A171" s="186" t="s">
        <v>1076</v>
      </c>
      <c r="B171" s="186" t="s">
        <v>3904</v>
      </c>
      <c r="C171" s="186" t="s">
        <v>7</v>
      </c>
      <c r="D171" s="187" t="s">
        <v>3898</v>
      </c>
      <c r="E171" s="186" t="str">
        <f>IF(ISNA(VLOOKUP(N171,'[4]FileGSGD_2023-3-13'!$A$1:$A$65536,1,0)),"",VLOOKUP(N171,'[4]FileGSGD_2023-3-13'!$A$1:$G$65536,7,0))</f>
        <v/>
      </c>
      <c r="F171" s="186" t="str">
        <f>IF(ISNA(VLOOKUP(O171,'[4]FileGSGD_2023-3-13'!$A$1:$A$65536,1,0)),"",VLOOKUP(O171,'[4]FileGSGD_2023-3-13'!$A$1:$G$65536,7,0))</f>
        <v/>
      </c>
      <c r="G171" s="186" t="str">
        <f>IF(ISNA(VLOOKUP(P171,'[4]FileGSGD_2023-3-13'!$A$1:$A$65536,1,0)),"",VLOOKUP(P171,'[4]FileGSGD_2023-3-13'!$A$1:$G$65536,7,0))</f>
        <v/>
      </c>
      <c r="H171" s="186" t="str">
        <f>IF(ISNA(VLOOKUP(Q171,'[4]FileGSGD_2023-3-13'!$A$1:$A$65536,1,0)),"",VLOOKUP(Q171,'[4]FileGSGD_2023-3-13'!$A$1:$G$65536,7,0))</f>
        <v/>
      </c>
      <c r="I171" s="186" t="str">
        <f>IF(ISNA(VLOOKUP(R171,'[4]FileGSGD_2023-3-13'!$A$1:$A$65536,1,0)),"",VLOOKUP(R171,'[4]FileGSGD_2023-3-13'!$A$1:$G$65536,7,0))</f>
        <v/>
      </c>
      <c r="J171" s="186" t="str">
        <f>IF(ISNA(VLOOKUP(S171,'[4]FileGSGD_2023-3-13'!$A$1:$A$65536,1,0)),"",VLOOKUP(S171,'[4]FileGSGD_2023-3-13'!$A$1:$G$65536,7,0))</f>
        <v/>
      </c>
      <c r="K171" s="186" t="str">
        <f>IF(ISNA(VLOOKUP(T171,'[4]FileGSGD_2023-3-13'!$A$1:$A$65536,1,0)),"",VLOOKUP(T171,'[4]FileGSGD_2023-3-13'!$A$1:$G$65536,7,0))</f>
        <v/>
      </c>
      <c r="L171" s="48"/>
      <c r="M171" s="186">
        <v>3</v>
      </c>
      <c r="N171" s="186" t="str">
        <f t="shared" si="10"/>
        <v>205-C8-2-Tối</v>
      </c>
      <c r="O171" s="186" t="str">
        <f t="shared" si="10"/>
        <v>205-C8-3-Tối</v>
      </c>
      <c r="P171" s="186" t="str">
        <f t="shared" si="10"/>
        <v>205-C8-4-Tối</v>
      </c>
      <c r="Q171" s="186" t="str">
        <f t="shared" si="10"/>
        <v>205-C8-5-Tối</v>
      </c>
      <c r="R171" s="186" t="str">
        <f t="shared" si="10"/>
        <v>205-C8-6-Tối</v>
      </c>
      <c r="S171" s="186" t="str">
        <f t="shared" si="10"/>
        <v>205-C8-7-Tối</v>
      </c>
      <c r="T171" s="186" t="str">
        <f t="shared" si="10"/>
        <v>205-C8-1-Tối</v>
      </c>
      <c r="U171" s="182">
        <v>72</v>
      </c>
      <c r="V171" s="183" t="s">
        <v>3897</v>
      </c>
      <c r="W171" s="33"/>
    </row>
    <row r="172" spans="1:23" ht="27.75" hidden="1" customHeight="1">
      <c r="A172" s="179" t="s">
        <v>3417</v>
      </c>
      <c r="B172" s="179" t="s">
        <v>3904</v>
      </c>
      <c r="C172" s="179" t="s">
        <v>7</v>
      </c>
      <c r="D172" s="180" t="s">
        <v>3620</v>
      </c>
      <c r="E172" s="179" t="str">
        <f>IF(ISNA(VLOOKUP(N172,'[4]FileGSGD_2023-3-13'!$A$1:$A$65536,1,0)),"",VLOOKUP(N172,'[4]FileGSGD_2023-3-13'!$A$1:$G$65536,7,0))</f>
        <v/>
      </c>
      <c r="F172" s="179" t="str">
        <f>IF(ISNA(VLOOKUP(O172,'[4]FileGSGD_2023-3-13'!$A$1:$A$65536,1,0)),"",VLOOKUP(O172,'[4]FileGSGD_2023-3-13'!$A$1:$G$65536,7,0))</f>
        <v/>
      </c>
      <c r="G172" s="179" t="str">
        <f>IF(ISNA(VLOOKUP(P172,'[4]FileGSGD_2023-3-13'!$A$1:$A$65536,1,0)),"",VLOOKUP(P172,'[4]FileGSGD_2023-3-13'!$A$1:$G$65536,7,0))</f>
        <v/>
      </c>
      <c r="H172" s="179" t="str">
        <f>IF(ISNA(VLOOKUP(Q172,'[4]FileGSGD_2023-3-13'!$A$1:$A$65536,1,0)),"",VLOOKUP(Q172,'[4]FileGSGD_2023-3-13'!$A$1:$G$65536,7,0))</f>
        <v/>
      </c>
      <c r="I172" s="179" t="str">
        <f>IF(ISNA(VLOOKUP(R172,'[4]FileGSGD_2023-3-13'!$A$1:$A$65536,1,0)),"",VLOOKUP(R172,'[4]FileGSGD_2023-3-13'!$A$1:$G$65536,7,0))</f>
        <v/>
      </c>
      <c r="J172" s="179" t="str">
        <f>IF(ISNA(VLOOKUP(S172,'[4]FileGSGD_2023-3-13'!$A$1:$A$65536,1,0)),"",VLOOKUP(S172,'[4]FileGSGD_2023-3-13'!$A$1:$G$65536,7,0))</f>
        <v/>
      </c>
      <c r="K172" s="179" t="str">
        <f>IF(ISNA(VLOOKUP(T172,'[4]FileGSGD_2023-3-13'!$A$1:$A$65536,1,0)),"",VLOOKUP(T172,'[4]FileGSGD_2023-3-13'!$A$1:$G$65536,7,0))</f>
        <v/>
      </c>
      <c r="L172" s="48"/>
      <c r="M172" s="179">
        <v>1</v>
      </c>
      <c r="N172" s="179" t="str">
        <f t="shared" si="10"/>
        <v>301-C8-2-Sáng</v>
      </c>
      <c r="O172" s="179" t="str">
        <f t="shared" si="10"/>
        <v>301-C8-3-Sáng</v>
      </c>
      <c r="P172" s="179" t="str">
        <f t="shared" si="10"/>
        <v>301-C8-4-Sáng</v>
      </c>
      <c r="Q172" s="179" t="str">
        <f t="shared" si="10"/>
        <v>301-C8-5-Sáng</v>
      </c>
      <c r="R172" s="179" t="str">
        <f t="shared" si="10"/>
        <v>301-C8-6-Sáng</v>
      </c>
      <c r="S172" s="179" t="str">
        <f t="shared" si="10"/>
        <v>301-C8-7-Sáng</v>
      </c>
      <c r="T172" s="179" t="str">
        <f t="shared" si="10"/>
        <v>301-C8-1-Sáng</v>
      </c>
      <c r="U172" s="182">
        <v>137</v>
      </c>
      <c r="V172" s="183" t="s">
        <v>3897</v>
      </c>
      <c r="W172" s="33"/>
    </row>
    <row r="173" spans="1:23" ht="31.5" hidden="1" customHeight="1">
      <c r="A173" s="184" t="s">
        <v>3417</v>
      </c>
      <c r="B173" s="184" t="s">
        <v>3904</v>
      </c>
      <c r="C173" s="184" t="s">
        <v>7</v>
      </c>
      <c r="D173" s="185" t="s">
        <v>3621</v>
      </c>
      <c r="E173" s="184" t="str">
        <f>IF(ISNA(VLOOKUP(N173,'[4]FileGSGD_2023-3-13'!$A$1:$A$65536,1,0)),"",VLOOKUP(N173,'[4]FileGSGD_2023-3-13'!$A$1:$G$65536,7,0))</f>
        <v/>
      </c>
      <c r="F173" s="184" t="str">
        <f>IF(ISNA(VLOOKUP(O173,'[4]FileGSGD_2023-3-13'!$A$1:$A$65536,1,0)),"",VLOOKUP(O173,'[4]FileGSGD_2023-3-13'!$A$1:$G$65536,7,0))</f>
        <v/>
      </c>
      <c r="G173" s="184" t="str">
        <f>IF(ISNA(VLOOKUP(P173,'[4]FileGSGD_2023-3-13'!$A$1:$A$65536,1,0)),"",VLOOKUP(P173,'[4]FileGSGD_2023-3-13'!$A$1:$G$65536,7,0))</f>
        <v/>
      </c>
      <c r="H173" s="184" t="str">
        <f>IF(ISNA(VLOOKUP(Q173,'[4]FileGSGD_2023-3-13'!$A$1:$A$65536,1,0)),"",VLOOKUP(Q173,'[4]FileGSGD_2023-3-13'!$A$1:$G$65536,7,0))</f>
        <v/>
      </c>
      <c r="I173" s="184" t="str">
        <f>IF(ISNA(VLOOKUP(R173,'[4]FileGSGD_2023-3-13'!$A$1:$A$65536,1,0)),"",VLOOKUP(R173,'[4]FileGSGD_2023-3-13'!$A$1:$G$65536,7,0))</f>
        <v/>
      </c>
      <c r="J173" s="184" t="str">
        <f>IF(ISNA(VLOOKUP(S173,'[4]FileGSGD_2023-3-13'!$A$1:$A$65536,1,0)),"",VLOOKUP(S173,'[4]FileGSGD_2023-3-13'!$A$1:$G$65536,7,0))</f>
        <v/>
      </c>
      <c r="K173" s="184" t="str">
        <f>IF(ISNA(VLOOKUP(T173,'[4]FileGSGD_2023-3-13'!$A$1:$A$65536,1,0)),"",VLOOKUP(T173,'[4]FileGSGD_2023-3-13'!$A$1:$G$65536,7,0))</f>
        <v/>
      </c>
      <c r="L173" s="48"/>
      <c r="M173" s="184">
        <v>2</v>
      </c>
      <c r="N173" s="184" t="str">
        <f t="shared" si="10"/>
        <v>301-C8-2-Chiều</v>
      </c>
      <c r="O173" s="184" t="str">
        <f t="shared" si="10"/>
        <v>301-C8-3-Chiều</v>
      </c>
      <c r="P173" s="184" t="str">
        <f t="shared" si="10"/>
        <v>301-C8-4-Chiều</v>
      </c>
      <c r="Q173" s="184" t="str">
        <f t="shared" si="10"/>
        <v>301-C8-5-Chiều</v>
      </c>
      <c r="R173" s="184" t="str">
        <f t="shared" si="10"/>
        <v>301-C8-6-Chiều</v>
      </c>
      <c r="S173" s="184" t="str">
        <f t="shared" si="10"/>
        <v>301-C8-7-Chiều</v>
      </c>
      <c r="T173" s="184" t="str">
        <f t="shared" si="10"/>
        <v>301-C8-1-Chiều</v>
      </c>
      <c r="U173" s="182">
        <v>137</v>
      </c>
      <c r="V173" s="183" t="s">
        <v>3897</v>
      </c>
      <c r="W173" s="33"/>
    </row>
    <row r="174" spans="1:23" ht="32.25" hidden="1" customHeight="1">
      <c r="A174" s="186" t="s">
        <v>3417</v>
      </c>
      <c r="B174" s="186" t="s">
        <v>3904</v>
      </c>
      <c r="C174" s="186" t="s">
        <v>7</v>
      </c>
      <c r="D174" s="187" t="s">
        <v>3898</v>
      </c>
      <c r="E174" s="186" t="str">
        <f>IF(ISNA(VLOOKUP(N174,'[4]FileGSGD_2023-3-13'!$A$1:$A$65536,1,0)),"",VLOOKUP(N174,'[4]FileGSGD_2023-3-13'!$A$1:$G$65536,7,0))</f>
        <v/>
      </c>
      <c r="F174" s="186" t="str">
        <f>IF(ISNA(VLOOKUP(O174,'[4]FileGSGD_2023-3-13'!$A$1:$A$65536,1,0)),"",VLOOKUP(O174,'[4]FileGSGD_2023-3-13'!$A$1:$G$65536,7,0))</f>
        <v/>
      </c>
      <c r="G174" s="186" t="str">
        <f>IF(ISNA(VLOOKUP(P174,'[4]FileGSGD_2023-3-13'!$A$1:$A$65536,1,0)),"",VLOOKUP(P174,'[4]FileGSGD_2023-3-13'!$A$1:$G$65536,7,0))</f>
        <v/>
      </c>
      <c r="H174" s="186" t="str">
        <f>IF(ISNA(VLOOKUP(Q174,'[4]FileGSGD_2023-3-13'!$A$1:$A$65536,1,0)),"",VLOOKUP(Q174,'[4]FileGSGD_2023-3-13'!$A$1:$G$65536,7,0))</f>
        <v/>
      </c>
      <c r="I174" s="186" t="str">
        <f>IF(ISNA(VLOOKUP(R174,'[4]FileGSGD_2023-3-13'!$A$1:$A$65536,1,0)),"",VLOOKUP(R174,'[4]FileGSGD_2023-3-13'!$A$1:$G$65536,7,0))</f>
        <v/>
      </c>
      <c r="J174" s="186" t="str">
        <f>IF(ISNA(VLOOKUP(S174,'[4]FileGSGD_2023-3-13'!$A$1:$A$65536,1,0)),"",VLOOKUP(S174,'[4]FileGSGD_2023-3-13'!$A$1:$G$65536,7,0))</f>
        <v/>
      </c>
      <c r="K174" s="186" t="str">
        <f>IF(ISNA(VLOOKUP(T174,'[4]FileGSGD_2023-3-13'!$A$1:$A$65536,1,0)),"",VLOOKUP(T174,'[4]FileGSGD_2023-3-13'!$A$1:$G$65536,7,0))</f>
        <v/>
      </c>
      <c r="L174" s="48"/>
      <c r="M174" s="186">
        <v>3</v>
      </c>
      <c r="N174" s="186" t="str">
        <f t="shared" si="10"/>
        <v>301-C8-2-Tối</v>
      </c>
      <c r="O174" s="186" t="str">
        <f t="shared" si="10"/>
        <v>301-C8-3-Tối</v>
      </c>
      <c r="P174" s="186" t="str">
        <f t="shared" si="10"/>
        <v>301-C8-4-Tối</v>
      </c>
      <c r="Q174" s="186" t="str">
        <f t="shared" si="10"/>
        <v>301-C8-5-Tối</v>
      </c>
      <c r="R174" s="186" t="str">
        <f t="shared" si="10"/>
        <v>301-C8-6-Tối</v>
      </c>
      <c r="S174" s="186" t="str">
        <f t="shared" si="10"/>
        <v>301-C8-7-Tối</v>
      </c>
      <c r="T174" s="186" t="str">
        <f t="shared" si="10"/>
        <v>301-C8-1-Tối</v>
      </c>
      <c r="U174" s="182">
        <v>137</v>
      </c>
      <c r="V174" s="183" t="s">
        <v>3897</v>
      </c>
      <c r="W174" s="33"/>
    </row>
    <row r="175" spans="1:23" ht="28.5" hidden="1" customHeight="1">
      <c r="A175" s="179" t="s">
        <v>3420</v>
      </c>
      <c r="B175" s="179" t="s">
        <v>3904</v>
      </c>
      <c r="C175" s="179" t="s">
        <v>7</v>
      </c>
      <c r="D175" s="180" t="s">
        <v>3620</v>
      </c>
      <c r="E175" s="179" t="str">
        <f>IF(ISNA(VLOOKUP(N175,'[4]FileGSGD_2023-3-13'!$A$1:$A$65536,1,0)),"",VLOOKUP(N175,'[4]FileGSGD_2023-3-13'!$A$1:$G$65536,7,0))</f>
        <v/>
      </c>
      <c r="F175" s="179" t="str">
        <f>IF(ISNA(VLOOKUP(O175,'[4]FileGSGD_2023-3-13'!$A$1:$A$65536,1,0)),"",VLOOKUP(O175,'[4]FileGSGD_2023-3-13'!$A$1:$G$65536,7,0))</f>
        <v/>
      </c>
      <c r="G175" s="179" t="str">
        <f>IF(ISNA(VLOOKUP(P175,'[4]FileGSGD_2023-3-13'!$A$1:$A$65536,1,0)),"",VLOOKUP(P175,'[4]FileGSGD_2023-3-13'!$A$1:$G$65536,7,0))</f>
        <v/>
      </c>
      <c r="H175" s="179" t="str">
        <f>IF(ISNA(VLOOKUP(Q175,'[4]FileGSGD_2023-3-13'!$A$1:$A$65536,1,0)),"",VLOOKUP(Q175,'[4]FileGSGD_2023-3-13'!$A$1:$G$65536,7,0))</f>
        <v/>
      </c>
      <c r="I175" s="179" t="str">
        <f>IF(ISNA(VLOOKUP(R175,'[4]FileGSGD_2023-3-13'!$A$1:$A$65536,1,0)),"",VLOOKUP(R175,'[4]FileGSGD_2023-3-13'!$A$1:$G$65536,7,0))</f>
        <v/>
      </c>
      <c r="J175" s="179" t="str">
        <f>IF(ISNA(VLOOKUP(S175,'[4]FileGSGD_2023-3-13'!$A$1:$A$65536,1,0)),"",VLOOKUP(S175,'[4]FileGSGD_2023-3-13'!$A$1:$G$65536,7,0))</f>
        <v/>
      </c>
      <c r="K175" s="179" t="str">
        <f>IF(ISNA(VLOOKUP(T175,'[4]FileGSGD_2023-3-13'!$A$1:$A$65536,1,0)),"",VLOOKUP(T175,'[4]FileGSGD_2023-3-13'!$A$1:$G$65536,7,0))</f>
        <v/>
      </c>
      <c r="L175" s="48"/>
      <c r="M175" s="179">
        <v>1</v>
      </c>
      <c r="N175" s="179" t="str">
        <f t="shared" si="10"/>
        <v>302-C8-2-Sáng</v>
      </c>
      <c r="O175" s="179" t="str">
        <f t="shared" si="10"/>
        <v>302-C8-3-Sáng</v>
      </c>
      <c r="P175" s="179" t="str">
        <f t="shared" si="10"/>
        <v>302-C8-4-Sáng</v>
      </c>
      <c r="Q175" s="179" t="str">
        <f t="shared" si="10"/>
        <v>302-C8-5-Sáng</v>
      </c>
      <c r="R175" s="179" t="str">
        <f t="shared" si="10"/>
        <v>302-C8-6-Sáng</v>
      </c>
      <c r="S175" s="179" t="str">
        <f t="shared" si="10"/>
        <v>302-C8-7-Sáng</v>
      </c>
      <c r="T175" s="179" t="str">
        <f t="shared" si="10"/>
        <v>302-C8-1-Sáng</v>
      </c>
      <c r="U175" s="182">
        <v>190</v>
      </c>
      <c r="V175" s="183" t="s">
        <v>3897</v>
      </c>
      <c r="W175" s="33"/>
    </row>
    <row r="176" spans="1:23" ht="29.25" hidden="1" customHeight="1">
      <c r="A176" s="184" t="s">
        <v>3420</v>
      </c>
      <c r="B176" s="184" t="s">
        <v>3904</v>
      </c>
      <c r="C176" s="184" t="s">
        <v>7</v>
      </c>
      <c r="D176" s="185" t="s">
        <v>3621</v>
      </c>
      <c r="E176" s="184" t="str">
        <f>IF(ISNA(VLOOKUP(N176,'[4]FileGSGD_2023-3-13'!$A$1:$A$65536,1,0)),"",VLOOKUP(N176,'[4]FileGSGD_2023-3-13'!$A$1:$G$65536,7,0))</f>
        <v/>
      </c>
      <c r="F176" s="184" t="str">
        <f>IF(ISNA(VLOOKUP(O176,'[4]FileGSGD_2023-3-13'!$A$1:$A$65536,1,0)),"",VLOOKUP(O176,'[4]FileGSGD_2023-3-13'!$A$1:$G$65536,7,0))</f>
        <v/>
      </c>
      <c r="G176" s="184" t="str">
        <f>IF(ISNA(VLOOKUP(P176,'[4]FileGSGD_2023-3-13'!$A$1:$A$65536,1,0)),"",VLOOKUP(P176,'[4]FileGSGD_2023-3-13'!$A$1:$G$65536,7,0))</f>
        <v/>
      </c>
      <c r="H176" s="184" t="str">
        <f>IF(ISNA(VLOOKUP(Q176,'[4]FileGSGD_2023-3-13'!$A$1:$A$65536,1,0)),"",VLOOKUP(Q176,'[4]FileGSGD_2023-3-13'!$A$1:$G$65536,7,0))</f>
        <v/>
      </c>
      <c r="I176" s="184" t="str">
        <f>IF(ISNA(VLOOKUP(R176,'[4]FileGSGD_2023-3-13'!$A$1:$A$65536,1,0)),"",VLOOKUP(R176,'[4]FileGSGD_2023-3-13'!$A$1:$G$65536,7,0))</f>
        <v/>
      </c>
      <c r="J176" s="184" t="str">
        <f>IF(ISNA(VLOOKUP(S176,'[4]FileGSGD_2023-3-13'!$A$1:$A$65536,1,0)),"",VLOOKUP(S176,'[4]FileGSGD_2023-3-13'!$A$1:$G$65536,7,0))</f>
        <v/>
      </c>
      <c r="K176" s="184" t="str">
        <f>IF(ISNA(VLOOKUP(T176,'[4]FileGSGD_2023-3-13'!$A$1:$A$65536,1,0)),"",VLOOKUP(T176,'[4]FileGSGD_2023-3-13'!$A$1:$G$65536,7,0))</f>
        <v/>
      </c>
      <c r="L176" s="48"/>
      <c r="M176" s="184">
        <v>2</v>
      </c>
      <c r="N176" s="184" t="str">
        <f t="shared" si="10"/>
        <v>302-C8-2-Chiều</v>
      </c>
      <c r="O176" s="184" t="str">
        <f t="shared" si="10"/>
        <v>302-C8-3-Chiều</v>
      </c>
      <c r="P176" s="184" t="str">
        <f t="shared" si="10"/>
        <v>302-C8-4-Chiều</v>
      </c>
      <c r="Q176" s="184" t="str">
        <f t="shared" si="10"/>
        <v>302-C8-5-Chiều</v>
      </c>
      <c r="R176" s="184" t="str">
        <f t="shared" si="10"/>
        <v>302-C8-6-Chiều</v>
      </c>
      <c r="S176" s="184" t="str">
        <f t="shared" si="10"/>
        <v>302-C8-7-Chiều</v>
      </c>
      <c r="T176" s="184" t="str">
        <f t="shared" si="10"/>
        <v>302-C8-1-Chiều</v>
      </c>
      <c r="U176" s="182">
        <v>190</v>
      </c>
      <c r="V176" s="183" t="s">
        <v>3897</v>
      </c>
      <c r="W176" s="33"/>
    </row>
    <row r="177" spans="1:23" ht="26.25" hidden="1" customHeight="1">
      <c r="A177" s="186" t="s">
        <v>3420</v>
      </c>
      <c r="B177" s="186" t="s">
        <v>3904</v>
      </c>
      <c r="C177" s="186" t="s">
        <v>7</v>
      </c>
      <c r="D177" s="187" t="s">
        <v>3898</v>
      </c>
      <c r="E177" s="186" t="str">
        <f>IF(ISNA(VLOOKUP(N177,'[4]FileGSGD_2023-3-13'!$A$1:$A$65536,1,0)),"",VLOOKUP(N177,'[4]FileGSGD_2023-3-13'!$A$1:$G$65536,7,0))</f>
        <v/>
      </c>
      <c r="F177" s="186" t="str">
        <f>IF(ISNA(VLOOKUP(O177,'[4]FileGSGD_2023-3-13'!$A$1:$A$65536,1,0)),"",VLOOKUP(O177,'[4]FileGSGD_2023-3-13'!$A$1:$G$65536,7,0))</f>
        <v/>
      </c>
      <c r="G177" s="186" t="str">
        <f>IF(ISNA(VLOOKUP(P177,'[4]FileGSGD_2023-3-13'!$A$1:$A$65536,1,0)),"",VLOOKUP(P177,'[4]FileGSGD_2023-3-13'!$A$1:$G$65536,7,0))</f>
        <v/>
      </c>
      <c r="H177" s="186" t="str">
        <f>IF(ISNA(VLOOKUP(Q177,'[4]FileGSGD_2023-3-13'!$A$1:$A$65536,1,0)),"",VLOOKUP(Q177,'[4]FileGSGD_2023-3-13'!$A$1:$G$65536,7,0))</f>
        <v/>
      </c>
      <c r="I177" s="186" t="str">
        <f>IF(ISNA(VLOOKUP(R177,'[4]FileGSGD_2023-3-13'!$A$1:$A$65536,1,0)),"",VLOOKUP(R177,'[4]FileGSGD_2023-3-13'!$A$1:$G$65536,7,0))</f>
        <v/>
      </c>
      <c r="J177" s="186" t="str">
        <f>IF(ISNA(VLOOKUP(S177,'[4]FileGSGD_2023-3-13'!$A$1:$A$65536,1,0)),"",VLOOKUP(S177,'[4]FileGSGD_2023-3-13'!$A$1:$G$65536,7,0))</f>
        <v/>
      </c>
      <c r="K177" s="186" t="str">
        <f>IF(ISNA(VLOOKUP(T177,'[4]FileGSGD_2023-3-13'!$A$1:$A$65536,1,0)),"",VLOOKUP(T177,'[4]FileGSGD_2023-3-13'!$A$1:$G$65536,7,0))</f>
        <v/>
      </c>
      <c r="L177" s="48"/>
      <c r="M177" s="186">
        <v>3</v>
      </c>
      <c r="N177" s="186" t="str">
        <f t="shared" si="10"/>
        <v>302-C8-2-Tối</v>
      </c>
      <c r="O177" s="186" t="str">
        <f t="shared" si="10"/>
        <v>302-C8-3-Tối</v>
      </c>
      <c r="P177" s="186" t="str">
        <f t="shared" si="10"/>
        <v>302-C8-4-Tối</v>
      </c>
      <c r="Q177" s="186" t="str">
        <f t="shared" si="10"/>
        <v>302-C8-5-Tối</v>
      </c>
      <c r="R177" s="186" t="str">
        <f t="shared" si="10"/>
        <v>302-C8-6-Tối</v>
      </c>
      <c r="S177" s="186" t="str">
        <f t="shared" si="10"/>
        <v>302-C8-7-Tối</v>
      </c>
      <c r="T177" s="186" t="str">
        <f t="shared" si="10"/>
        <v>302-C8-1-Tối</v>
      </c>
      <c r="U177" s="182">
        <v>190</v>
      </c>
      <c r="V177" s="183" t="s">
        <v>3897</v>
      </c>
      <c r="W177" s="33"/>
    </row>
    <row r="178" spans="1:23" ht="27.75" hidden="1" customHeight="1">
      <c r="A178" s="179" t="s">
        <v>3423</v>
      </c>
      <c r="B178" s="179" t="s">
        <v>3904</v>
      </c>
      <c r="C178" s="179" t="s">
        <v>7</v>
      </c>
      <c r="D178" s="180" t="s">
        <v>3620</v>
      </c>
      <c r="E178" s="179" t="str">
        <f>IF(ISNA(VLOOKUP(N178,'[4]FileGSGD_2023-3-13'!$A$1:$A$65536,1,0)),"",VLOOKUP(N178,'[4]FileGSGD_2023-3-13'!$A$1:$G$65536,7,0))</f>
        <v/>
      </c>
      <c r="F178" s="179" t="str">
        <f>IF(ISNA(VLOOKUP(O178,'[4]FileGSGD_2023-3-13'!$A$1:$A$65536,1,0)),"",VLOOKUP(O178,'[4]FileGSGD_2023-3-13'!$A$1:$G$65536,7,0))</f>
        <v/>
      </c>
      <c r="G178" s="179" t="str">
        <f>IF(ISNA(VLOOKUP(P178,'[4]FileGSGD_2023-3-13'!$A$1:$A$65536,1,0)),"",VLOOKUP(P178,'[4]FileGSGD_2023-3-13'!$A$1:$G$65536,7,0))</f>
        <v/>
      </c>
      <c r="H178" s="179" t="str">
        <f>IF(ISNA(VLOOKUP(Q178,'[4]FileGSGD_2023-3-13'!$A$1:$A$65536,1,0)),"",VLOOKUP(Q178,'[4]FileGSGD_2023-3-13'!$A$1:$G$65536,7,0))</f>
        <v/>
      </c>
      <c r="I178" s="179" t="str">
        <f>IF(ISNA(VLOOKUP(R178,'[4]FileGSGD_2023-3-13'!$A$1:$A$65536,1,0)),"",VLOOKUP(R178,'[4]FileGSGD_2023-3-13'!$A$1:$G$65536,7,0))</f>
        <v/>
      </c>
      <c r="J178" s="179" t="str">
        <f>IF(ISNA(VLOOKUP(S178,'[4]FileGSGD_2023-3-13'!$A$1:$A$65536,1,0)),"",VLOOKUP(S178,'[4]FileGSGD_2023-3-13'!$A$1:$G$65536,7,0))</f>
        <v/>
      </c>
      <c r="K178" s="179" t="str">
        <f>IF(ISNA(VLOOKUP(T178,'[4]FileGSGD_2023-3-13'!$A$1:$A$65536,1,0)),"",VLOOKUP(T178,'[4]FileGSGD_2023-3-13'!$A$1:$G$65536,7,0))</f>
        <v/>
      </c>
      <c r="L178" s="48"/>
      <c r="M178" s="179">
        <v>1</v>
      </c>
      <c r="N178" s="179" t="str">
        <f t="shared" si="10"/>
        <v>303-C8-2-Sáng</v>
      </c>
      <c r="O178" s="179" t="str">
        <f t="shared" si="10"/>
        <v>303-C8-3-Sáng</v>
      </c>
      <c r="P178" s="179" t="str">
        <f t="shared" si="10"/>
        <v>303-C8-4-Sáng</v>
      </c>
      <c r="Q178" s="179" t="str">
        <f t="shared" si="10"/>
        <v>303-C8-5-Sáng</v>
      </c>
      <c r="R178" s="179" t="str">
        <f t="shared" si="10"/>
        <v>303-C8-6-Sáng</v>
      </c>
      <c r="S178" s="179" t="str">
        <f t="shared" si="10"/>
        <v>303-C8-7-Sáng</v>
      </c>
      <c r="T178" s="179" t="str">
        <f t="shared" si="10"/>
        <v>303-C8-1-Sáng</v>
      </c>
      <c r="U178" s="182">
        <v>70</v>
      </c>
      <c r="V178" s="183" t="s">
        <v>3897</v>
      </c>
      <c r="W178" s="33"/>
    </row>
    <row r="179" spans="1:23" ht="30.75" hidden="1" customHeight="1">
      <c r="A179" s="184" t="s">
        <v>3423</v>
      </c>
      <c r="B179" s="184" t="s">
        <v>3904</v>
      </c>
      <c r="C179" s="184" t="s">
        <v>7</v>
      </c>
      <c r="D179" s="185" t="s">
        <v>3621</v>
      </c>
      <c r="E179" s="184" t="str">
        <f>IF(ISNA(VLOOKUP(N179,'[4]FileGSGD_2023-3-13'!$A$1:$A$65536,1,0)),"",VLOOKUP(N179,'[4]FileGSGD_2023-3-13'!$A$1:$G$65536,7,0))</f>
        <v/>
      </c>
      <c r="F179" s="184" t="str">
        <f>IF(ISNA(VLOOKUP(O179,'[4]FileGSGD_2023-3-13'!$A$1:$A$65536,1,0)),"",VLOOKUP(O179,'[4]FileGSGD_2023-3-13'!$A$1:$G$65536,7,0))</f>
        <v/>
      </c>
      <c r="G179" s="184" t="str">
        <f>IF(ISNA(VLOOKUP(P179,'[4]FileGSGD_2023-3-13'!$A$1:$A$65536,1,0)),"",VLOOKUP(P179,'[4]FileGSGD_2023-3-13'!$A$1:$G$65536,7,0))</f>
        <v/>
      </c>
      <c r="H179" s="184" t="str">
        <f>IF(ISNA(VLOOKUP(Q179,'[4]FileGSGD_2023-3-13'!$A$1:$A$65536,1,0)),"",VLOOKUP(Q179,'[4]FileGSGD_2023-3-13'!$A$1:$G$65536,7,0))</f>
        <v/>
      </c>
      <c r="I179" s="184" t="str">
        <f>IF(ISNA(VLOOKUP(R179,'[4]FileGSGD_2023-3-13'!$A$1:$A$65536,1,0)),"",VLOOKUP(R179,'[4]FileGSGD_2023-3-13'!$A$1:$G$65536,7,0))</f>
        <v/>
      </c>
      <c r="J179" s="184" t="str">
        <f>IF(ISNA(VLOOKUP(S179,'[4]FileGSGD_2023-3-13'!$A$1:$A$65536,1,0)),"",VLOOKUP(S179,'[4]FileGSGD_2023-3-13'!$A$1:$G$65536,7,0))</f>
        <v/>
      </c>
      <c r="K179" s="184" t="str">
        <f>IF(ISNA(VLOOKUP(T179,'[4]FileGSGD_2023-3-13'!$A$1:$A$65536,1,0)),"",VLOOKUP(T179,'[4]FileGSGD_2023-3-13'!$A$1:$G$65536,7,0))</f>
        <v/>
      </c>
      <c r="L179" s="48"/>
      <c r="M179" s="184">
        <v>2</v>
      </c>
      <c r="N179" s="184" t="str">
        <f t="shared" si="10"/>
        <v>303-C8-2-Chiều</v>
      </c>
      <c r="O179" s="184" t="str">
        <f t="shared" si="10"/>
        <v>303-C8-3-Chiều</v>
      </c>
      <c r="P179" s="184" t="str">
        <f t="shared" si="10"/>
        <v>303-C8-4-Chiều</v>
      </c>
      <c r="Q179" s="184" t="str">
        <f t="shared" si="10"/>
        <v>303-C8-5-Chiều</v>
      </c>
      <c r="R179" s="184" t="str">
        <f t="shared" si="10"/>
        <v>303-C8-6-Chiều</v>
      </c>
      <c r="S179" s="184" t="str">
        <f t="shared" si="10"/>
        <v>303-C8-7-Chiều</v>
      </c>
      <c r="T179" s="184" t="str">
        <f t="shared" si="10"/>
        <v>303-C8-1-Chiều</v>
      </c>
      <c r="U179" s="182">
        <v>70</v>
      </c>
      <c r="V179" s="183" t="s">
        <v>3897</v>
      </c>
      <c r="W179" s="33"/>
    </row>
    <row r="180" spans="1:23" ht="27" hidden="1" customHeight="1">
      <c r="A180" s="186" t="s">
        <v>3423</v>
      </c>
      <c r="B180" s="186" t="s">
        <v>3904</v>
      </c>
      <c r="C180" s="186" t="s">
        <v>7</v>
      </c>
      <c r="D180" s="187" t="s">
        <v>3898</v>
      </c>
      <c r="E180" s="186" t="str">
        <f>IF(ISNA(VLOOKUP(N180,'[4]FileGSGD_2023-3-13'!$A$1:$A$65536,1,0)),"",VLOOKUP(N180,'[4]FileGSGD_2023-3-13'!$A$1:$G$65536,7,0))</f>
        <v/>
      </c>
      <c r="F180" s="186" t="str">
        <f>IF(ISNA(VLOOKUP(O180,'[4]FileGSGD_2023-3-13'!$A$1:$A$65536,1,0)),"",VLOOKUP(O180,'[4]FileGSGD_2023-3-13'!$A$1:$G$65536,7,0))</f>
        <v/>
      </c>
      <c r="G180" s="186" t="str">
        <f>IF(ISNA(VLOOKUP(P180,'[4]FileGSGD_2023-3-13'!$A$1:$A$65536,1,0)),"",VLOOKUP(P180,'[4]FileGSGD_2023-3-13'!$A$1:$G$65536,7,0))</f>
        <v/>
      </c>
      <c r="H180" s="186" t="str">
        <f>IF(ISNA(VLOOKUP(Q180,'[4]FileGSGD_2023-3-13'!$A$1:$A$65536,1,0)),"",VLOOKUP(Q180,'[4]FileGSGD_2023-3-13'!$A$1:$G$65536,7,0))</f>
        <v/>
      </c>
      <c r="I180" s="186" t="str">
        <f>IF(ISNA(VLOOKUP(R180,'[4]FileGSGD_2023-3-13'!$A$1:$A$65536,1,0)),"",VLOOKUP(R180,'[4]FileGSGD_2023-3-13'!$A$1:$G$65536,7,0))</f>
        <v/>
      </c>
      <c r="J180" s="186" t="str">
        <f>IF(ISNA(VLOOKUP(S180,'[4]FileGSGD_2023-3-13'!$A$1:$A$65536,1,0)),"",VLOOKUP(S180,'[4]FileGSGD_2023-3-13'!$A$1:$G$65536,7,0))</f>
        <v/>
      </c>
      <c r="K180" s="186" t="str">
        <f>IF(ISNA(VLOOKUP(T180,'[4]FileGSGD_2023-3-13'!$A$1:$A$65536,1,0)),"",VLOOKUP(T180,'[4]FileGSGD_2023-3-13'!$A$1:$G$65536,7,0))</f>
        <v/>
      </c>
      <c r="L180" s="48"/>
      <c r="M180" s="186">
        <v>3</v>
      </c>
      <c r="N180" s="186" t="str">
        <f t="shared" ref="N180:T195" si="11">$A180&amp;"-"&amp;$B180&amp;"-"&amp;N$3&amp;"-"&amp;$D180</f>
        <v>303-C8-2-Tối</v>
      </c>
      <c r="O180" s="186" t="str">
        <f t="shared" si="11"/>
        <v>303-C8-3-Tối</v>
      </c>
      <c r="P180" s="186" t="str">
        <f t="shared" si="11"/>
        <v>303-C8-4-Tối</v>
      </c>
      <c r="Q180" s="186" t="str">
        <f t="shared" si="11"/>
        <v>303-C8-5-Tối</v>
      </c>
      <c r="R180" s="186" t="str">
        <f t="shared" si="11"/>
        <v>303-C8-6-Tối</v>
      </c>
      <c r="S180" s="186" t="str">
        <f t="shared" si="11"/>
        <v>303-C8-7-Tối</v>
      </c>
      <c r="T180" s="186" t="str">
        <f t="shared" si="11"/>
        <v>303-C8-1-Tối</v>
      </c>
      <c r="U180" s="182">
        <v>70</v>
      </c>
      <c r="V180" s="183" t="s">
        <v>3897</v>
      </c>
      <c r="W180" s="33"/>
    </row>
    <row r="181" spans="1:23" ht="28.5" hidden="1" customHeight="1">
      <c r="A181" s="179" t="s">
        <v>3426</v>
      </c>
      <c r="B181" s="179" t="s">
        <v>3904</v>
      </c>
      <c r="C181" s="179" t="s">
        <v>7</v>
      </c>
      <c r="D181" s="180" t="s">
        <v>3620</v>
      </c>
      <c r="E181" s="179" t="str">
        <f>IF(ISNA(VLOOKUP(N181,'[4]FileGSGD_2023-3-13'!$A$1:$A$65536,1,0)),"",VLOOKUP(N181,'[4]FileGSGD_2023-3-13'!$A$1:$G$65536,7,0))</f>
        <v/>
      </c>
      <c r="F181" s="179" t="str">
        <f>IF(ISNA(VLOOKUP(O181,'[4]FileGSGD_2023-3-13'!$A$1:$A$65536,1,0)),"",VLOOKUP(O181,'[4]FileGSGD_2023-3-13'!$A$1:$G$65536,7,0))</f>
        <v/>
      </c>
      <c r="G181" s="179" t="str">
        <f>IF(ISNA(VLOOKUP(P181,'[4]FileGSGD_2023-3-13'!$A$1:$A$65536,1,0)),"",VLOOKUP(P181,'[4]FileGSGD_2023-3-13'!$A$1:$G$65536,7,0))</f>
        <v/>
      </c>
      <c r="H181" s="179" t="str">
        <f>IF(ISNA(VLOOKUP(Q181,'[4]FileGSGD_2023-3-13'!$A$1:$A$65536,1,0)),"",VLOOKUP(Q181,'[4]FileGSGD_2023-3-13'!$A$1:$G$65536,7,0))</f>
        <v/>
      </c>
      <c r="I181" s="179" t="str">
        <f>IF(ISNA(VLOOKUP(R181,'[4]FileGSGD_2023-3-13'!$A$1:$A$65536,1,0)),"",VLOOKUP(R181,'[4]FileGSGD_2023-3-13'!$A$1:$G$65536,7,0))</f>
        <v/>
      </c>
      <c r="J181" s="179" t="str">
        <f>IF(ISNA(VLOOKUP(S181,'[4]FileGSGD_2023-3-13'!$A$1:$A$65536,1,0)),"",VLOOKUP(S181,'[4]FileGSGD_2023-3-13'!$A$1:$G$65536,7,0))</f>
        <v/>
      </c>
      <c r="K181" s="179" t="str">
        <f>IF(ISNA(VLOOKUP(T181,'[4]FileGSGD_2023-3-13'!$A$1:$A$65536,1,0)),"",VLOOKUP(T181,'[4]FileGSGD_2023-3-13'!$A$1:$G$65536,7,0))</f>
        <v/>
      </c>
      <c r="L181" s="48"/>
      <c r="M181" s="179">
        <v>1</v>
      </c>
      <c r="N181" s="179" t="str">
        <f t="shared" si="11"/>
        <v>304-C8-2-Sáng</v>
      </c>
      <c r="O181" s="179" t="str">
        <f t="shared" si="11"/>
        <v>304-C8-3-Sáng</v>
      </c>
      <c r="P181" s="179" t="str">
        <f t="shared" si="11"/>
        <v>304-C8-4-Sáng</v>
      </c>
      <c r="Q181" s="179" t="str">
        <f t="shared" si="11"/>
        <v>304-C8-5-Sáng</v>
      </c>
      <c r="R181" s="179" t="str">
        <f t="shared" si="11"/>
        <v>304-C8-6-Sáng</v>
      </c>
      <c r="S181" s="179" t="str">
        <f t="shared" si="11"/>
        <v>304-C8-7-Sáng</v>
      </c>
      <c r="T181" s="179" t="str">
        <f t="shared" si="11"/>
        <v>304-C8-1-Sáng</v>
      </c>
      <c r="U181" s="182">
        <v>70</v>
      </c>
      <c r="V181" s="183" t="s">
        <v>3897</v>
      </c>
      <c r="W181" s="33"/>
    </row>
    <row r="182" spans="1:23" ht="31.5" hidden="1" customHeight="1">
      <c r="A182" s="184" t="s">
        <v>3426</v>
      </c>
      <c r="B182" s="184" t="s">
        <v>3904</v>
      </c>
      <c r="C182" s="184" t="s">
        <v>7</v>
      </c>
      <c r="D182" s="185" t="s">
        <v>3621</v>
      </c>
      <c r="E182" s="184" t="str">
        <f>IF(ISNA(VLOOKUP(N182,'[4]FileGSGD_2023-3-13'!$A$1:$A$65536,1,0)),"",VLOOKUP(N182,'[4]FileGSGD_2023-3-13'!$A$1:$G$65536,7,0))</f>
        <v/>
      </c>
      <c r="F182" s="184" t="str">
        <f>IF(ISNA(VLOOKUP(O182,'[4]FileGSGD_2023-3-13'!$A$1:$A$65536,1,0)),"",VLOOKUP(O182,'[4]FileGSGD_2023-3-13'!$A$1:$G$65536,7,0))</f>
        <v/>
      </c>
      <c r="G182" s="184" t="str">
        <f>IF(ISNA(VLOOKUP(P182,'[4]FileGSGD_2023-3-13'!$A$1:$A$65536,1,0)),"",VLOOKUP(P182,'[4]FileGSGD_2023-3-13'!$A$1:$G$65536,7,0))</f>
        <v/>
      </c>
      <c r="H182" s="184" t="str">
        <f>IF(ISNA(VLOOKUP(Q182,'[4]FileGSGD_2023-3-13'!$A$1:$A$65536,1,0)),"",VLOOKUP(Q182,'[4]FileGSGD_2023-3-13'!$A$1:$G$65536,7,0))</f>
        <v/>
      </c>
      <c r="I182" s="184" t="str">
        <f>IF(ISNA(VLOOKUP(R182,'[4]FileGSGD_2023-3-13'!$A$1:$A$65536,1,0)),"",VLOOKUP(R182,'[4]FileGSGD_2023-3-13'!$A$1:$G$65536,7,0))</f>
        <v/>
      </c>
      <c r="J182" s="184" t="str">
        <f>IF(ISNA(VLOOKUP(S182,'[4]FileGSGD_2023-3-13'!$A$1:$A$65536,1,0)),"",VLOOKUP(S182,'[4]FileGSGD_2023-3-13'!$A$1:$G$65536,7,0))</f>
        <v/>
      </c>
      <c r="K182" s="184" t="str">
        <f>IF(ISNA(VLOOKUP(T182,'[4]FileGSGD_2023-3-13'!$A$1:$A$65536,1,0)),"",VLOOKUP(T182,'[4]FileGSGD_2023-3-13'!$A$1:$G$65536,7,0))</f>
        <v/>
      </c>
      <c r="L182" s="48"/>
      <c r="M182" s="184">
        <v>2</v>
      </c>
      <c r="N182" s="184" t="str">
        <f t="shared" si="11"/>
        <v>304-C8-2-Chiều</v>
      </c>
      <c r="O182" s="184" t="str">
        <f t="shared" si="11"/>
        <v>304-C8-3-Chiều</v>
      </c>
      <c r="P182" s="184" t="str">
        <f t="shared" si="11"/>
        <v>304-C8-4-Chiều</v>
      </c>
      <c r="Q182" s="184" t="str">
        <f t="shared" si="11"/>
        <v>304-C8-5-Chiều</v>
      </c>
      <c r="R182" s="184" t="str">
        <f t="shared" si="11"/>
        <v>304-C8-6-Chiều</v>
      </c>
      <c r="S182" s="184" t="str">
        <f t="shared" si="11"/>
        <v>304-C8-7-Chiều</v>
      </c>
      <c r="T182" s="184" t="str">
        <f t="shared" si="11"/>
        <v>304-C8-1-Chiều</v>
      </c>
      <c r="U182" s="182">
        <v>70</v>
      </c>
      <c r="V182" s="183" t="s">
        <v>3897</v>
      </c>
      <c r="W182" s="33"/>
    </row>
    <row r="183" spans="1:23" ht="28.5" hidden="1" customHeight="1">
      <c r="A183" s="186" t="s">
        <v>3426</v>
      </c>
      <c r="B183" s="186" t="s">
        <v>3904</v>
      </c>
      <c r="C183" s="186" t="s">
        <v>7</v>
      </c>
      <c r="D183" s="187" t="s">
        <v>3898</v>
      </c>
      <c r="E183" s="186" t="str">
        <f>IF(ISNA(VLOOKUP(N183,'[4]FileGSGD_2023-3-13'!$A$1:$A$65536,1,0)),"",VLOOKUP(N183,'[4]FileGSGD_2023-3-13'!$A$1:$G$65536,7,0))</f>
        <v/>
      </c>
      <c r="F183" s="186" t="str">
        <f>IF(ISNA(VLOOKUP(O183,'[4]FileGSGD_2023-3-13'!$A$1:$A$65536,1,0)),"",VLOOKUP(O183,'[4]FileGSGD_2023-3-13'!$A$1:$G$65536,7,0))</f>
        <v/>
      </c>
      <c r="G183" s="186" t="str">
        <f>IF(ISNA(VLOOKUP(P183,'[4]FileGSGD_2023-3-13'!$A$1:$A$65536,1,0)),"",VLOOKUP(P183,'[4]FileGSGD_2023-3-13'!$A$1:$G$65536,7,0))</f>
        <v/>
      </c>
      <c r="H183" s="186" t="str">
        <f>IF(ISNA(VLOOKUP(Q183,'[4]FileGSGD_2023-3-13'!$A$1:$A$65536,1,0)),"",VLOOKUP(Q183,'[4]FileGSGD_2023-3-13'!$A$1:$G$65536,7,0))</f>
        <v/>
      </c>
      <c r="I183" s="186" t="str">
        <f>IF(ISNA(VLOOKUP(R183,'[4]FileGSGD_2023-3-13'!$A$1:$A$65536,1,0)),"",VLOOKUP(R183,'[4]FileGSGD_2023-3-13'!$A$1:$G$65536,7,0))</f>
        <v/>
      </c>
      <c r="J183" s="186" t="str">
        <f>IF(ISNA(VLOOKUP(S183,'[4]FileGSGD_2023-3-13'!$A$1:$A$65536,1,0)),"",VLOOKUP(S183,'[4]FileGSGD_2023-3-13'!$A$1:$G$65536,7,0))</f>
        <v/>
      </c>
      <c r="K183" s="186" t="str">
        <f>IF(ISNA(VLOOKUP(T183,'[4]FileGSGD_2023-3-13'!$A$1:$A$65536,1,0)),"",VLOOKUP(T183,'[4]FileGSGD_2023-3-13'!$A$1:$G$65536,7,0))</f>
        <v/>
      </c>
      <c r="L183" s="48"/>
      <c r="M183" s="186">
        <v>3</v>
      </c>
      <c r="N183" s="186" t="str">
        <f t="shared" si="11"/>
        <v>304-C8-2-Tối</v>
      </c>
      <c r="O183" s="186" t="str">
        <f t="shared" si="11"/>
        <v>304-C8-3-Tối</v>
      </c>
      <c r="P183" s="186" t="str">
        <f t="shared" si="11"/>
        <v>304-C8-4-Tối</v>
      </c>
      <c r="Q183" s="186" t="str">
        <f t="shared" si="11"/>
        <v>304-C8-5-Tối</v>
      </c>
      <c r="R183" s="186" t="str">
        <f t="shared" si="11"/>
        <v>304-C8-6-Tối</v>
      </c>
      <c r="S183" s="186" t="str">
        <f t="shared" si="11"/>
        <v>304-C8-7-Tối</v>
      </c>
      <c r="T183" s="186" t="str">
        <f t="shared" si="11"/>
        <v>304-C8-1-Tối</v>
      </c>
      <c r="U183" s="182">
        <v>70</v>
      </c>
      <c r="V183" s="183" t="s">
        <v>3897</v>
      </c>
      <c r="W183" s="33"/>
    </row>
    <row r="184" spans="1:23" ht="27.75" hidden="1" customHeight="1">
      <c r="A184" s="179" t="s">
        <v>3429</v>
      </c>
      <c r="B184" s="179" t="s">
        <v>3904</v>
      </c>
      <c r="C184" s="179" t="s">
        <v>7</v>
      </c>
      <c r="D184" s="180" t="s">
        <v>3620</v>
      </c>
      <c r="E184" s="179" t="str">
        <f>IF(ISNA(VLOOKUP(N184,'[4]FileGSGD_2023-3-13'!$A$1:$A$65536,1,0)),"",VLOOKUP(N184,'[4]FileGSGD_2023-3-13'!$A$1:$G$65536,7,0))</f>
        <v/>
      </c>
      <c r="F184" s="179" t="str">
        <f>IF(ISNA(VLOOKUP(O184,'[4]FileGSGD_2023-3-13'!$A$1:$A$65536,1,0)),"",VLOOKUP(O184,'[4]FileGSGD_2023-3-13'!$A$1:$G$65536,7,0))</f>
        <v/>
      </c>
      <c r="G184" s="179" t="str">
        <f>IF(ISNA(VLOOKUP(P184,'[4]FileGSGD_2023-3-13'!$A$1:$A$65536,1,0)),"",VLOOKUP(P184,'[4]FileGSGD_2023-3-13'!$A$1:$G$65536,7,0))</f>
        <v/>
      </c>
      <c r="H184" s="179" t="str">
        <f>IF(ISNA(VLOOKUP(Q184,'[4]FileGSGD_2023-3-13'!$A$1:$A$65536,1,0)),"",VLOOKUP(Q184,'[4]FileGSGD_2023-3-13'!$A$1:$G$65536,7,0))</f>
        <v/>
      </c>
      <c r="I184" s="179" t="str">
        <f>IF(ISNA(VLOOKUP(R184,'[4]FileGSGD_2023-3-13'!$A$1:$A$65536,1,0)),"",VLOOKUP(R184,'[4]FileGSGD_2023-3-13'!$A$1:$G$65536,7,0))</f>
        <v/>
      </c>
      <c r="J184" s="179" t="str">
        <f>IF(ISNA(VLOOKUP(S184,'[4]FileGSGD_2023-3-13'!$A$1:$A$65536,1,0)),"",VLOOKUP(S184,'[4]FileGSGD_2023-3-13'!$A$1:$G$65536,7,0))</f>
        <v/>
      </c>
      <c r="K184" s="179" t="str">
        <f>IF(ISNA(VLOOKUP(T184,'[4]FileGSGD_2023-3-13'!$A$1:$A$65536,1,0)),"",VLOOKUP(T184,'[4]FileGSGD_2023-3-13'!$A$1:$G$65536,7,0))</f>
        <v/>
      </c>
      <c r="L184" s="48"/>
      <c r="M184" s="179">
        <v>1</v>
      </c>
      <c r="N184" s="179" t="str">
        <f t="shared" si="11"/>
        <v>305-C8-2-Sáng</v>
      </c>
      <c r="O184" s="179" t="str">
        <f t="shared" si="11"/>
        <v>305-C8-3-Sáng</v>
      </c>
      <c r="P184" s="179" t="str">
        <f t="shared" si="11"/>
        <v>305-C8-4-Sáng</v>
      </c>
      <c r="Q184" s="179" t="str">
        <f t="shared" si="11"/>
        <v>305-C8-5-Sáng</v>
      </c>
      <c r="R184" s="179" t="str">
        <f t="shared" si="11"/>
        <v>305-C8-6-Sáng</v>
      </c>
      <c r="S184" s="179" t="str">
        <f t="shared" si="11"/>
        <v>305-C8-7-Sáng</v>
      </c>
      <c r="T184" s="179" t="str">
        <f t="shared" si="11"/>
        <v>305-C8-1-Sáng</v>
      </c>
      <c r="U184" s="182">
        <v>70</v>
      </c>
      <c r="V184" s="183" t="s">
        <v>3897</v>
      </c>
      <c r="W184" s="33"/>
    </row>
    <row r="185" spans="1:23" ht="29.25" hidden="1" customHeight="1">
      <c r="A185" s="184" t="s">
        <v>3429</v>
      </c>
      <c r="B185" s="184" t="s">
        <v>3904</v>
      </c>
      <c r="C185" s="184" t="s">
        <v>7</v>
      </c>
      <c r="D185" s="185" t="s">
        <v>3621</v>
      </c>
      <c r="E185" s="184" t="str">
        <f>IF(ISNA(VLOOKUP(N185,'[4]FileGSGD_2023-3-13'!$A$1:$A$65536,1,0)),"",VLOOKUP(N185,'[4]FileGSGD_2023-3-13'!$A$1:$G$65536,7,0))</f>
        <v/>
      </c>
      <c r="F185" s="184" t="str">
        <f>IF(ISNA(VLOOKUP(O185,'[4]FileGSGD_2023-3-13'!$A$1:$A$65536,1,0)),"",VLOOKUP(O185,'[4]FileGSGD_2023-3-13'!$A$1:$G$65536,7,0))</f>
        <v/>
      </c>
      <c r="G185" s="184" t="str">
        <f>IF(ISNA(VLOOKUP(P185,'[4]FileGSGD_2023-3-13'!$A$1:$A$65536,1,0)),"",VLOOKUP(P185,'[4]FileGSGD_2023-3-13'!$A$1:$G$65536,7,0))</f>
        <v/>
      </c>
      <c r="H185" s="184" t="str">
        <f>IF(ISNA(VLOOKUP(Q185,'[4]FileGSGD_2023-3-13'!$A$1:$A$65536,1,0)),"",VLOOKUP(Q185,'[4]FileGSGD_2023-3-13'!$A$1:$G$65536,7,0))</f>
        <v/>
      </c>
      <c r="I185" s="184" t="str">
        <f>IF(ISNA(VLOOKUP(R185,'[4]FileGSGD_2023-3-13'!$A$1:$A$65536,1,0)),"",VLOOKUP(R185,'[4]FileGSGD_2023-3-13'!$A$1:$G$65536,7,0))</f>
        <v/>
      </c>
      <c r="J185" s="184" t="str">
        <f>IF(ISNA(VLOOKUP(S185,'[4]FileGSGD_2023-3-13'!$A$1:$A$65536,1,0)),"",VLOOKUP(S185,'[4]FileGSGD_2023-3-13'!$A$1:$G$65536,7,0))</f>
        <v/>
      </c>
      <c r="K185" s="184" t="str">
        <f>IF(ISNA(VLOOKUP(T185,'[4]FileGSGD_2023-3-13'!$A$1:$A$65536,1,0)),"",VLOOKUP(T185,'[4]FileGSGD_2023-3-13'!$A$1:$G$65536,7,0))</f>
        <v/>
      </c>
      <c r="L185" s="48"/>
      <c r="M185" s="184">
        <v>2</v>
      </c>
      <c r="N185" s="184" t="str">
        <f t="shared" si="11"/>
        <v>305-C8-2-Chiều</v>
      </c>
      <c r="O185" s="184" t="str">
        <f t="shared" si="11"/>
        <v>305-C8-3-Chiều</v>
      </c>
      <c r="P185" s="184" t="str">
        <f t="shared" si="11"/>
        <v>305-C8-4-Chiều</v>
      </c>
      <c r="Q185" s="184" t="str">
        <f t="shared" si="11"/>
        <v>305-C8-5-Chiều</v>
      </c>
      <c r="R185" s="184" t="str">
        <f t="shared" si="11"/>
        <v>305-C8-6-Chiều</v>
      </c>
      <c r="S185" s="184" t="str">
        <f t="shared" si="11"/>
        <v>305-C8-7-Chiều</v>
      </c>
      <c r="T185" s="184" t="str">
        <f t="shared" si="11"/>
        <v>305-C8-1-Chiều</v>
      </c>
      <c r="U185" s="182">
        <v>70</v>
      </c>
      <c r="V185" s="183" t="s">
        <v>3897</v>
      </c>
      <c r="W185" s="33"/>
    </row>
    <row r="186" spans="1:23" ht="30" hidden="1" customHeight="1">
      <c r="A186" s="186" t="s">
        <v>3429</v>
      </c>
      <c r="B186" s="186" t="s">
        <v>3904</v>
      </c>
      <c r="C186" s="186" t="s">
        <v>7</v>
      </c>
      <c r="D186" s="187" t="s">
        <v>3898</v>
      </c>
      <c r="E186" s="186" t="str">
        <f>IF(ISNA(VLOOKUP(N186,'[4]FileGSGD_2023-3-13'!$A$1:$A$65536,1,0)),"",VLOOKUP(N186,'[4]FileGSGD_2023-3-13'!$A$1:$G$65536,7,0))</f>
        <v/>
      </c>
      <c r="F186" s="186" t="str">
        <f>IF(ISNA(VLOOKUP(O186,'[4]FileGSGD_2023-3-13'!$A$1:$A$65536,1,0)),"",VLOOKUP(O186,'[4]FileGSGD_2023-3-13'!$A$1:$G$65536,7,0))</f>
        <v/>
      </c>
      <c r="G186" s="186" t="str">
        <f>IF(ISNA(VLOOKUP(P186,'[4]FileGSGD_2023-3-13'!$A$1:$A$65536,1,0)),"",VLOOKUP(P186,'[4]FileGSGD_2023-3-13'!$A$1:$G$65536,7,0))</f>
        <v/>
      </c>
      <c r="H186" s="186" t="str">
        <f>IF(ISNA(VLOOKUP(Q186,'[4]FileGSGD_2023-3-13'!$A$1:$A$65536,1,0)),"",VLOOKUP(Q186,'[4]FileGSGD_2023-3-13'!$A$1:$G$65536,7,0))</f>
        <v/>
      </c>
      <c r="I186" s="186" t="str">
        <f>IF(ISNA(VLOOKUP(R186,'[4]FileGSGD_2023-3-13'!$A$1:$A$65536,1,0)),"",VLOOKUP(R186,'[4]FileGSGD_2023-3-13'!$A$1:$G$65536,7,0))</f>
        <v/>
      </c>
      <c r="J186" s="186" t="str">
        <f>IF(ISNA(VLOOKUP(S186,'[4]FileGSGD_2023-3-13'!$A$1:$A$65536,1,0)),"",VLOOKUP(S186,'[4]FileGSGD_2023-3-13'!$A$1:$G$65536,7,0))</f>
        <v/>
      </c>
      <c r="K186" s="186" t="str">
        <f>IF(ISNA(VLOOKUP(T186,'[4]FileGSGD_2023-3-13'!$A$1:$A$65536,1,0)),"",VLOOKUP(T186,'[4]FileGSGD_2023-3-13'!$A$1:$G$65536,7,0))</f>
        <v/>
      </c>
      <c r="L186" s="48"/>
      <c r="M186" s="186">
        <v>3</v>
      </c>
      <c r="N186" s="186" t="str">
        <f t="shared" si="11"/>
        <v>305-C8-2-Tối</v>
      </c>
      <c r="O186" s="186" t="str">
        <f t="shared" si="11"/>
        <v>305-C8-3-Tối</v>
      </c>
      <c r="P186" s="186" t="str">
        <f t="shared" si="11"/>
        <v>305-C8-4-Tối</v>
      </c>
      <c r="Q186" s="186" t="str">
        <f t="shared" si="11"/>
        <v>305-C8-5-Tối</v>
      </c>
      <c r="R186" s="186" t="str">
        <f t="shared" si="11"/>
        <v>305-C8-6-Tối</v>
      </c>
      <c r="S186" s="186" t="str">
        <f t="shared" si="11"/>
        <v>305-C8-7-Tối</v>
      </c>
      <c r="T186" s="186" t="str">
        <f t="shared" si="11"/>
        <v>305-C8-1-Tối</v>
      </c>
      <c r="U186" s="182">
        <v>70</v>
      </c>
      <c r="V186" s="183" t="s">
        <v>3897</v>
      </c>
      <c r="W186" s="33"/>
    </row>
    <row r="187" spans="1:23" ht="30.75" hidden="1" customHeight="1">
      <c r="A187" s="189">
        <v>102</v>
      </c>
      <c r="B187" s="179" t="s">
        <v>3905</v>
      </c>
      <c r="C187" s="179" t="s">
        <v>7</v>
      </c>
      <c r="D187" s="180" t="s">
        <v>3620</v>
      </c>
      <c r="E187" s="179" t="str">
        <f>IF(ISNA(VLOOKUP(N187,'[4]FileGSGD_2023-3-13'!$A$1:$A$65536,1,0)),"",VLOOKUP(N187,'[4]FileGSGD_2023-3-13'!$A$1:$G$65536,7,0))</f>
        <v/>
      </c>
      <c r="F187" s="179" t="str">
        <f>IF(ISNA(VLOOKUP(O187,'[4]FileGSGD_2023-3-13'!$A$1:$A$65536,1,0)),"",VLOOKUP(O187,'[4]FileGSGD_2023-3-13'!$A$1:$G$65536,7,0))</f>
        <v/>
      </c>
      <c r="G187" s="179" t="str">
        <f>IF(ISNA(VLOOKUP(P187,'[4]FileGSGD_2023-3-13'!$A$1:$A$65536,1,0)),"",VLOOKUP(P187,'[4]FileGSGD_2023-3-13'!$A$1:$G$65536,7,0))</f>
        <v/>
      </c>
      <c r="H187" s="179" t="str">
        <f>IF(ISNA(VLOOKUP(Q187,'[4]FileGSGD_2023-3-13'!$A$1:$A$65536,1,0)),"",VLOOKUP(Q187,'[4]FileGSGD_2023-3-13'!$A$1:$G$65536,7,0))</f>
        <v/>
      </c>
      <c r="I187" s="179" t="str">
        <f>IF(ISNA(VLOOKUP(R187,'[4]FileGSGD_2023-3-13'!$A$1:$A$65536,1,0)),"",VLOOKUP(R187,'[4]FileGSGD_2023-3-13'!$A$1:$G$65536,7,0))</f>
        <v/>
      </c>
      <c r="J187" s="179" t="str">
        <f>IF(ISNA(VLOOKUP(S187,'[4]FileGSGD_2023-3-13'!$A$1:$A$65536,1,0)),"",VLOOKUP(S187,'[4]FileGSGD_2023-3-13'!$A$1:$G$65536,7,0))</f>
        <v/>
      </c>
      <c r="K187" s="179" t="str">
        <f>IF(ISNA(VLOOKUP(T187,'[4]FileGSGD_2023-3-13'!$A$1:$A$65536,1,0)),"",VLOOKUP(T187,'[4]FileGSGD_2023-3-13'!$A$1:$G$65536,7,0))</f>
        <v/>
      </c>
      <c r="L187" s="48"/>
      <c r="M187" s="179">
        <v>4</v>
      </c>
      <c r="N187" s="179" t="str">
        <f t="shared" si="11"/>
        <v>102-C19-2-Sáng</v>
      </c>
      <c r="O187" s="179" t="str">
        <f t="shared" si="11"/>
        <v>102-C19-3-Sáng</v>
      </c>
      <c r="P187" s="179" t="str">
        <f t="shared" si="11"/>
        <v>102-C19-4-Sáng</v>
      </c>
      <c r="Q187" s="179" t="str">
        <f t="shared" si="11"/>
        <v>102-C19-5-Sáng</v>
      </c>
      <c r="R187" s="179" t="str">
        <f t="shared" si="11"/>
        <v>102-C19-6-Sáng</v>
      </c>
      <c r="S187" s="179" t="str">
        <f t="shared" si="11"/>
        <v>102-C19-7-Sáng</v>
      </c>
      <c r="T187" s="179" t="str">
        <f t="shared" si="11"/>
        <v>102-C19-1-Sáng</v>
      </c>
      <c r="U187" s="182">
        <v>190</v>
      </c>
      <c r="V187" s="183" t="s">
        <v>3897</v>
      </c>
      <c r="W187" s="33"/>
    </row>
    <row r="188" spans="1:23" ht="30" hidden="1" customHeight="1">
      <c r="A188" s="189">
        <v>102</v>
      </c>
      <c r="B188" s="184" t="s">
        <v>3905</v>
      </c>
      <c r="C188" s="184" t="s">
        <v>7</v>
      </c>
      <c r="D188" s="185" t="s">
        <v>3621</v>
      </c>
      <c r="E188" s="184" t="str">
        <f>IF(ISNA(VLOOKUP(N188,'[4]FileGSGD_2023-3-13'!$A$1:$A$65536,1,0)),"",VLOOKUP(N188,'[4]FileGSGD_2023-3-13'!$A$1:$G$65536,7,0))</f>
        <v/>
      </c>
      <c r="F188" s="184" t="str">
        <f>IF(ISNA(VLOOKUP(O188,'[4]FileGSGD_2023-3-13'!$A$1:$A$65536,1,0)),"",VLOOKUP(O188,'[4]FileGSGD_2023-3-13'!$A$1:$G$65536,7,0))</f>
        <v/>
      </c>
      <c r="G188" s="184" t="str">
        <f>IF(ISNA(VLOOKUP(P188,'[4]FileGSGD_2023-3-13'!$A$1:$A$65536,1,0)),"",VLOOKUP(P188,'[4]FileGSGD_2023-3-13'!$A$1:$G$65536,7,0))</f>
        <v/>
      </c>
      <c r="H188" s="184" t="str">
        <f>IF(ISNA(VLOOKUP(Q188,'[4]FileGSGD_2023-3-13'!$A$1:$A$65536,1,0)),"",VLOOKUP(Q188,'[4]FileGSGD_2023-3-13'!$A$1:$G$65536,7,0))</f>
        <v/>
      </c>
      <c r="I188" s="184" t="str">
        <f>IF(ISNA(VLOOKUP(R188,'[4]FileGSGD_2023-3-13'!$A$1:$A$65536,1,0)),"",VLOOKUP(R188,'[4]FileGSGD_2023-3-13'!$A$1:$G$65536,7,0))</f>
        <v/>
      </c>
      <c r="J188" s="184" t="str">
        <f>IF(ISNA(VLOOKUP(S188,'[4]FileGSGD_2023-3-13'!$A$1:$A$65536,1,0)),"",VLOOKUP(S188,'[4]FileGSGD_2023-3-13'!$A$1:$G$65536,7,0))</f>
        <v/>
      </c>
      <c r="K188" s="184" t="str">
        <f>IF(ISNA(VLOOKUP(T188,'[4]FileGSGD_2023-3-13'!$A$1:$A$65536,1,0)),"",VLOOKUP(T188,'[4]FileGSGD_2023-3-13'!$A$1:$G$65536,7,0))</f>
        <v/>
      </c>
      <c r="M188" s="184">
        <v>5</v>
      </c>
      <c r="N188" s="184" t="str">
        <f t="shared" si="11"/>
        <v>102-C19-2-Chiều</v>
      </c>
      <c r="O188" s="184" t="str">
        <f t="shared" si="11"/>
        <v>102-C19-3-Chiều</v>
      </c>
      <c r="P188" s="184" t="str">
        <f t="shared" si="11"/>
        <v>102-C19-4-Chiều</v>
      </c>
      <c r="Q188" s="184" t="str">
        <f t="shared" si="11"/>
        <v>102-C19-5-Chiều</v>
      </c>
      <c r="R188" s="184" t="str">
        <f t="shared" si="11"/>
        <v>102-C19-6-Chiều</v>
      </c>
      <c r="S188" s="184" t="str">
        <f t="shared" si="11"/>
        <v>102-C19-7-Chiều</v>
      </c>
      <c r="T188" s="184" t="str">
        <f t="shared" si="11"/>
        <v>102-C19-1-Chiều</v>
      </c>
      <c r="U188" s="182">
        <v>190</v>
      </c>
      <c r="V188" s="183" t="s">
        <v>3897</v>
      </c>
      <c r="W188" s="33"/>
    </row>
    <row r="189" spans="1:23" ht="32.25" hidden="1" customHeight="1">
      <c r="A189" s="186">
        <v>102</v>
      </c>
      <c r="B189" s="186" t="s">
        <v>3905</v>
      </c>
      <c r="C189" s="186" t="s">
        <v>7</v>
      </c>
      <c r="D189" s="187" t="s">
        <v>3898</v>
      </c>
      <c r="E189" s="186" t="str">
        <f>IF(ISNA(VLOOKUP(N189,'[4]FileGSGD_2023-3-13'!$A$1:$A$65536,1,0)),"",VLOOKUP(N189,'[4]FileGSGD_2023-3-13'!$A$1:$G$65536,7,0))</f>
        <v/>
      </c>
      <c r="F189" s="186" t="str">
        <f>IF(ISNA(VLOOKUP(O189,'[4]FileGSGD_2023-3-13'!$A$1:$A$65536,1,0)),"",VLOOKUP(O189,'[4]FileGSGD_2023-3-13'!$A$1:$G$65536,7,0))</f>
        <v/>
      </c>
      <c r="G189" s="186" t="str">
        <f>IF(ISNA(VLOOKUP(P189,'[4]FileGSGD_2023-3-13'!$A$1:$A$65536,1,0)),"",VLOOKUP(P189,'[4]FileGSGD_2023-3-13'!$A$1:$G$65536,7,0))</f>
        <v/>
      </c>
      <c r="H189" s="186" t="str">
        <f>IF(ISNA(VLOOKUP(Q189,'[4]FileGSGD_2023-3-13'!$A$1:$A$65536,1,0)),"",VLOOKUP(Q189,'[4]FileGSGD_2023-3-13'!$A$1:$G$65536,7,0))</f>
        <v/>
      </c>
      <c r="I189" s="186" t="str">
        <f>IF(ISNA(VLOOKUP(R189,'[4]FileGSGD_2023-3-13'!$A$1:$A$65536,1,0)),"",VLOOKUP(R189,'[4]FileGSGD_2023-3-13'!$A$1:$G$65536,7,0))</f>
        <v/>
      </c>
      <c r="J189" s="186" t="str">
        <f>IF(ISNA(VLOOKUP(S189,'[4]FileGSGD_2023-3-13'!$A$1:$A$65536,1,0)),"",VLOOKUP(S189,'[4]FileGSGD_2023-3-13'!$A$1:$G$65536,7,0))</f>
        <v/>
      </c>
      <c r="K189" s="186" t="str">
        <f>IF(ISNA(VLOOKUP(T189,'[4]FileGSGD_2023-3-13'!$A$1:$A$65536,1,0)),"",VLOOKUP(T189,'[4]FileGSGD_2023-3-13'!$A$1:$G$65536,7,0))</f>
        <v/>
      </c>
      <c r="M189" s="186">
        <v>6</v>
      </c>
      <c r="N189" s="186" t="str">
        <f t="shared" si="11"/>
        <v>102-C19-2-Tối</v>
      </c>
      <c r="O189" s="186" t="str">
        <f t="shared" si="11"/>
        <v>102-C19-3-Tối</v>
      </c>
      <c r="P189" s="186" t="str">
        <f t="shared" si="11"/>
        <v>102-C19-4-Tối</v>
      </c>
      <c r="Q189" s="186" t="str">
        <f t="shared" si="11"/>
        <v>102-C19-5-Tối</v>
      </c>
      <c r="R189" s="186" t="str">
        <f t="shared" si="11"/>
        <v>102-C19-6-Tối</v>
      </c>
      <c r="S189" s="186" t="str">
        <f t="shared" si="11"/>
        <v>102-C19-7-Tối</v>
      </c>
      <c r="T189" s="186" t="str">
        <f t="shared" si="11"/>
        <v>102-C19-1-Tối</v>
      </c>
      <c r="U189" s="182">
        <v>190</v>
      </c>
      <c r="V189" s="183" t="s">
        <v>3897</v>
      </c>
      <c r="W189" s="33"/>
    </row>
    <row r="190" spans="1:23" ht="30" hidden="1" customHeight="1">
      <c r="A190" s="189">
        <v>103</v>
      </c>
      <c r="B190" s="179" t="s">
        <v>3905</v>
      </c>
      <c r="C190" s="179" t="s">
        <v>7</v>
      </c>
      <c r="D190" s="180" t="s">
        <v>3620</v>
      </c>
      <c r="E190" s="179" t="str">
        <f>IF(ISNA(VLOOKUP(N190,'[4]FileGSGD_2023-3-13'!$A$1:$A$65536,1,0)),"",VLOOKUP(N190,'[4]FileGSGD_2023-3-13'!$A$1:$G$65536,7,0))</f>
        <v/>
      </c>
      <c r="F190" s="179" t="str">
        <f>IF(ISNA(VLOOKUP(O190,'[4]FileGSGD_2023-3-13'!$A$1:$A$65536,1,0)),"",VLOOKUP(O190,'[4]FileGSGD_2023-3-13'!$A$1:$G$65536,7,0))</f>
        <v/>
      </c>
      <c r="G190" s="179" t="str">
        <f>IF(ISNA(VLOOKUP(P190,'[4]FileGSGD_2023-3-13'!$A$1:$A$65536,1,0)),"",VLOOKUP(P190,'[4]FileGSGD_2023-3-13'!$A$1:$G$65536,7,0))</f>
        <v/>
      </c>
      <c r="H190" s="179" t="str">
        <f>IF(ISNA(VLOOKUP(Q190,'[4]FileGSGD_2023-3-13'!$A$1:$A$65536,1,0)),"",VLOOKUP(Q190,'[4]FileGSGD_2023-3-13'!$A$1:$G$65536,7,0))</f>
        <v/>
      </c>
      <c r="I190" s="179" t="str">
        <f>IF(ISNA(VLOOKUP(R190,'[4]FileGSGD_2023-3-13'!$A$1:$A$65536,1,0)),"",VLOOKUP(R190,'[4]FileGSGD_2023-3-13'!$A$1:$G$65536,7,0))</f>
        <v/>
      </c>
      <c r="J190" s="179" t="str">
        <f>IF(ISNA(VLOOKUP(S190,'[4]FileGSGD_2023-3-13'!$A$1:$A$65536,1,0)),"",VLOOKUP(S190,'[4]FileGSGD_2023-3-13'!$A$1:$G$65536,7,0))</f>
        <v/>
      </c>
      <c r="K190" s="179" t="str">
        <f>IF(ISNA(VLOOKUP(T190,'[4]FileGSGD_2023-3-13'!$A$1:$A$65536,1,0)),"",VLOOKUP(T190,'[4]FileGSGD_2023-3-13'!$A$1:$G$65536,7,0))</f>
        <v/>
      </c>
      <c r="M190" s="179">
        <v>7</v>
      </c>
      <c r="N190" s="179" t="str">
        <f t="shared" si="11"/>
        <v>103-C19-2-Sáng</v>
      </c>
      <c r="O190" s="179" t="str">
        <f t="shared" si="11"/>
        <v>103-C19-3-Sáng</v>
      </c>
      <c r="P190" s="179" t="str">
        <f t="shared" si="11"/>
        <v>103-C19-4-Sáng</v>
      </c>
      <c r="Q190" s="179" t="str">
        <f t="shared" si="11"/>
        <v>103-C19-5-Sáng</v>
      </c>
      <c r="R190" s="179" t="str">
        <f t="shared" si="11"/>
        <v>103-C19-6-Sáng</v>
      </c>
      <c r="S190" s="179" t="str">
        <f t="shared" si="11"/>
        <v>103-C19-7-Sáng</v>
      </c>
      <c r="T190" s="179" t="str">
        <f t="shared" si="11"/>
        <v>103-C19-1-Sáng</v>
      </c>
      <c r="U190" s="182">
        <v>190</v>
      </c>
      <c r="V190" s="183" t="s">
        <v>3897</v>
      </c>
      <c r="W190" s="33"/>
    </row>
    <row r="191" spans="1:23" ht="27" hidden="1" customHeight="1">
      <c r="A191" s="189">
        <v>103</v>
      </c>
      <c r="B191" s="184" t="s">
        <v>3905</v>
      </c>
      <c r="C191" s="184" t="s">
        <v>7</v>
      </c>
      <c r="D191" s="185" t="s">
        <v>3621</v>
      </c>
      <c r="E191" s="184" t="str">
        <f>IF(ISNA(VLOOKUP(N191,'[4]FileGSGD_2023-3-13'!$A$1:$A$65536,1,0)),"",VLOOKUP(N191,'[4]FileGSGD_2023-3-13'!$A$1:$G$65536,7,0))</f>
        <v/>
      </c>
      <c r="F191" s="184" t="str">
        <f>IF(ISNA(VLOOKUP(O191,'[4]FileGSGD_2023-3-13'!$A$1:$A$65536,1,0)),"",VLOOKUP(O191,'[4]FileGSGD_2023-3-13'!$A$1:$G$65536,7,0))</f>
        <v/>
      </c>
      <c r="G191" s="184" t="str">
        <f>IF(ISNA(VLOOKUP(P191,'[4]FileGSGD_2023-3-13'!$A$1:$A$65536,1,0)),"",VLOOKUP(P191,'[4]FileGSGD_2023-3-13'!$A$1:$G$65536,7,0))</f>
        <v/>
      </c>
      <c r="H191" s="184" t="str">
        <f>IF(ISNA(VLOOKUP(Q191,'[4]FileGSGD_2023-3-13'!$A$1:$A$65536,1,0)),"",VLOOKUP(Q191,'[4]FileGSGD_2023-3-13'!$A$1:$G$65536,7,0))</f>
        <v/>
      </c>
      <c r="I191" s="184" t="str">
        <f>IF(ISNA(VLOOKUP(R191,'[4]FileGSGD_2023-3-13'!$A$1:$A$65536,1,0)),"",VLOOKUP(R191,'[4]FileGSGD_2023-3-13'!$A$1:$G$65536,7,0))</f>
        <v/>
      </c>
      <c r="J191" s="184" t="str">
        <f>IF(ISNA(VLOOKUP(S191,'[4]FileGSGD_2023-3-13'!$A$1:$A$65536,1,0)),"",VLOOKUP(S191,'[4]FileGSGD_2023-3-13'!$A$1:$G$65536,7,0))</f>
        <v/>
      </c>
      <c r="K191" s="184" t="str">
        <f>IF(ISNA(VLOOKUP(T191,'[4]FileGSGD_2023-3-13'!$A$1:$A$65536,1,0)),"",VLOOKUP(T191,'[4]FileGSGD_2023-3-13'!$A$1:$G$65536,7,0))</f>
        <v/>
      </c>
      <c r="M191" s="184">
        <v>8</v>
      </c>
      <c r="N191" s="184" t="str">
        <f t="shared" si="11"/>
        <v>103-C19-2-Chiều</v>
      </c>
      <c r="O191" s="184" t="str">
        <f t="shared" si="11"/>
        <v>103-C19-3-Chiều</v>
      </c>
      <c r="P191" s="184" t="str">
        <f t="shared" si="11"/>
        <v>103-C19-4-Chiều</v>
      </c>
      <c r="Q191" s="184" t="str">
        <f t="shared" si="11"/>
        <v>103-C19-5-Chiều</v>
      </c>
      <c r="R191" s="184" t="str">
        <f t="shared" si="11"/>
        <v>103-C19-6-Chiều</v>
      </c>
      <c r="S191" s="184" t="str">
        <f t="shared" si="11"/>
        <v>103-C19-7-Chiều</v>
      </c>
      <c r="T191" s="184" t="str">
        <f t="shared" si="11"/>
        <v>103-C19-1-Chiều</v>
      </c>
      <c r="U191" s="182">
        <v>190</v>
      </c>
      <c r="V191" s="183" t="s">
        <v>3897</v>
      </c>
      <c r="W191" s="33"/>
    </row>
    <row r="192" spans="1:23" ht="32.25" hidden="1" customHeight="1">
      <c r="A192" s="186">
        <v>103</v>
      </c>
      <c r="B192" s="186" t="s">
        <v>3905</v>
      </c>
      <c r="C192" s="186" t="s">
        <v>7</v>
      </c>
      <c r="D192" s="187" t="s">
        <v>3898</v>
      </c>
      <c r="E192" s="186" t="str">
        <f>IF(ISNA(VLOOKUP(N192,'[4]FileGSGD_2023-3-13'!$A$1:$A$65536,1,0)),"",VLOOKUP(N192,'[4]FileGSGD_2023-3-13'!$A$1:$G$65536,7,0))</f>
        <v/>
      </c>
      <c r="F192" s="186" t="str">
        <f>IF(ISNA(VLOOKUP(O192,'[4]FileGSGD_2023-3-13'!$A$1:$A$65536,1,0)),"",VLOOKUP(O192,'[4]FileGSGD_2023-3-13'!$A$1:$G$65536,7,0))</f>
        <v/>
      </c>
      <c r="G192" s="186" t="str">
        <f>IF(ISNA(VLOOKUP(P192,'[4]FileGSGD_2023-3-13'!$A$1:$A$65536,1,0)),"",VLOOKUP(P192,'[4]FileGSGD_2023-3-13'!$A$1:$G$65536,7,0))</f>
        <v/>
      </c>
      <c r="H192" s="186" t="str">
        <f>IF(ISNA(VLOOKUP(Q192,'[4]FileGSGD_2023-3-13'!$A$1:$A$65536,1,0)),"",VLOOKUP(Q192,'[4]FileGSGD_2023-3-13'!$A$1:$G$65536,7,0))</f>
        <v/>
      </c>
      <c r="I192" s="186" t="str">
        <f>IF(ISNA(VLOOKUP(R192,'[4]FileGSGD_2023-3-13'!$A$1:$A$65536,1,0)),"",VLOOKUP(R192,'[4]FileGSGD_2023-3-13'!$A$1:$G$65536,7,0))</f>
        <v/>
      </c>
      <c r="J192" s="186" t="str">
        <f>IF(ISNA(VLOOKUP(S192,'[4]FileGSGD_2023-3-13'!$A$1:$A$65536,1,0)),"",VLOOKUP(S192,'[4]FileGSGD_2023-3-13'!$A$1:$G$65536,7,0))</f>
        <v/>
      </c>
      <c r="K192" s="186" t="str">
        <f>IF(ISNA(VLOOKUP(T192,'[4]FileGSGD_2023-3-13'!$A$1:$A$65536,1,0)),"",VLOOKUP(T192,'[4]FileGSGD_2023-3-13'!$A$1:$G$65536,7,0))</f>
        <v/>
      </c>
      <c r="M192" s="186">
        <v>9</v>
      </c>
      <c r="N192" s="186" t="str">
        <f t="shared" si="11"/>
        <v>103-C19-2-Tối</v>
      </c>
      <c r="O192" s="186" t="str">
        <f t="shared" si="11"/>
        <v>103-C19-3-Tối</v>
      </c>
      <c r="P192" s="186" t="str">
        <f t="shared" si="11"/>
        <v>103-C19-4-Tối</v>
      </c>
      <c r="Q192" s="186" t="str">
        <f t="shared" si="11"/>
        <v>103-C19-5-Tối</v>
      </c>
      <c r="R192" s="186" t="str">
        <f t="shared" si="11"/>
        <v>103-C19-6-Tối</v>
      </c>
      <c r="S192" s="186" t="str">
        <f t="shared" si="11"/>
        <v>103-C19-7-Tối</v>
      </c>
      <c r="T192" s="186" t="str">
        <f t="shared" si="11"/>
        <v>103-C19-1-Tối</v>
      </c>
      <c r="U192" s="182">
        <v>190</v>
      </c>
      <c r="V192" s="183" t="s">
        <v>3897</v>
      </c>
      <c r="W192" s="33"/>
    </row>
    <row r="193" spans="1:23" ht="30.75" hidden="1" customHeight="1">
      <c r="A193" s="189">
        <v>104</v>
      </c>
      <c r="B193" s="179" t="s">
        <v>3905</v>
      </c>
      <c r="C193" s="179" t="s">
        <v>7</v>
      </c>
      <c r="D193" s="180" t="s">
        <v>3620</v>
      </c>
      <c r="E193" s="179" t="str">
        <f>IF(ISNA(VLOOKUP(N193,'[4]FileGSGD_2023-3-13'!$A$1:$A$65536,1,0)),"",VLOOKUP(N193,'[4]FileGSGD_2023-3-13'!$A$1:$G$65536,7,0))</f>
        <v/>
      </c>
      <c r="F193" s="179" t="str">
        <f>IF(ISNA(VLOOKUP(O193,'[4]FileGSGD_2023-3-13'!$A$1:$A$65536,1,0)),"",VLOOKUP(O193,'[4]FileGSGD_2023-3-13'!$A$1:$G$65536,7,0))</f>
        <v/>
      </c>
      <c r="G193" s="179" t="str">
        <f>IF(ISNA(VLOOKUP(P193,'[4]FileGSGD_2023-3-13'!$A$1:$A$65536,1,0)),"",VLOOKUP(P193,'[4]FileGSGD_2023-3-13'!$A$1:$G$65536,7,0))</f>
        <v/>
      </c>
      <c r="H193" s="179" t="str">
        <f>IF(ISNA(VLOOKUP(Q193,'[4]FileGSGD_2023-3-13'!$A$1:$A$65536,1,0)),"",VLOOKUP(Q193,'[4]FileGSGD_2023-3-13'!$A$1:$G$65536,7,0))</f>
        <v/>
      </c>
      <c r="I193" s="179" t="str">
        <f>IF(ISNA(VLOOKUP(R193,'[4]FileGSGD_2023-3-13'!$A$1:$A$65536,1,0)),"",VLOOKUP(R193,'[4]FileGSGD_2023-3-13'!$A$1:$G$65536,7,0))</f>
        <v/>
      </c>
      <c r="J193" s="179" t="str">
        <f>IF(ISNA(VLOOKUP(S193,'[4]FileGSGD_2023-3-13'!$A$1:$A$65536,1,0)),"",VLOOKUP(S193,'[4]FileGSGD_2023-3-13'!$A$1:$G$65536,7,0))</f>
        <v/>
      </c>
      <c r="K193" s="179" t="str">
        <f>IF(ISNA(VLOOKUP(T193,'[4]FileGSGD_2023-3-13'!$A$1:$A$65536,1,0)),"",VLOOKUP(T193,'[4]FileGSGD_2023-3-13'!$A$1:$G$65536,7,0))</f>
        <v/>
      </c>
      <c r="M193" s="179">
        <v>10</v>
      </c>
      <c r="N193" s="179" t="str">
        <f t="shared" si="11"/>
        <v>104-C19-2-Sáng</v>
      </c>
      <c r="O193" s="179" t="str">
        <f t="shared" si="11"/>
        <v>104-C19-3-Sáng</v>
      </c>
      <c r="P193" s="179" t="str">
        <f t="shared" si="11"/>
        <v>104-C19-4-Sáng</v>
      </c>
      <c r="Q193" s="179" t="str">
        <f t="shared" si="11"/>
        <v>104-C19-5-Sáng</v>
      </c>
      <c r="R193" s="179" t="str">
        <f t="shared" si="11"/>
        <v>104-C19-6-Sáng</v>
      </c>
      <c r="S193" s="179" t="str">
        <f t="shared" si="11"/>
        <v>104-C19-7-Sáng</v>
      </c>
      <c r="T193" s="179" t="str">
        <f t="shared" si="11"/>
        <v>104-C19-1-Sáng</v>
      </c>
      <c r="U193" s="182">
        <v>190</v>
      </c>
      <c r="V193" s="183" t="s">
        <v>3897</v>
      </c>
      <c r="W193" s="33"/>
    </row>
    <row r="194" spans="1:23" ht="30" hidden="1" customHeight="1">
      <c r="A194" s="189">
        <v>104</v>
      </c>
      <c r="B194" s="184" t="s">
        <v>3905</v>
      </c>
      <c r="C194" s="184" t="s">
        <v>7</v>
      </c>
      <c r="D194" s="185" t="s">
        <v>3621</v>
      </c>
      <c r="E194" s="184" t="str">
        <f>IF(ISNA(VLOOKUP(N194,'[4]FileGSGD_2023-3-13'!$A$1:$A$65536,1,0)),"",VLOOKUP(N194,'[4]FileGSGD_2023-3-13'!$A$1:$G$65536,7,0))</f>
        <v/>
      </c>
      <c r="F194" s="184" t="str">
        <f>IF(ISNA(VLOOKUP(O194,'[4]FileGSGD_2023-3-13'!$A$1:$A$65536,1,0)),"",VLOOKUP(O194,'[4]FileGSGD_2023-3-13'!$A$1:$G$65536,7,0))</f>
        <v/>
      </c>
      <c r="G194" s="184" t="str">
        <f>IF(ISNA(VLOOKUP(P194,'[4]FileGSGD_2023-3-13'!$A$1:$A$65536,1,0)),"",VLOOKUP(P194,'[4]FileGSGD_2023-3-13'!$A$1:$G$65536,7,0))</f>
        <v/>
      </c>
      <c r="H194" s="184" t="str">
        <f>IF(ISNA(VLOOKUP(Q194,'[4]FileGSGD_2023-3-13'!$A$1:$A$65536,1,0)),"",VLOOKUP(Q194,'[4]FileGSGD_2023-3-13'!$A$1:$G$65536,7,0))</f>
        <v/>
      </c>
      <c r="I194" s="184" t="str">
        <f>IF(ISNA(VLOOKUP(R194,'[4]FileGSGD_2023-3-13'!$A$1:$A$65536,1,0)),"",VLOOKUP(R194,'[4]FileGSGD_2023-3-13'!$A$1:$G$65536,7,0))</f>
        <v/>
      </c>
      <c r="J194" s="184" t="str">
        <f>IF(ISNA(VLOOKUP(S194,'[4]FileGSGD_2023-3-13'!$A$1:$A$65536,1,0)),"",VLOOKUP(S194,'[4]FileGSGD_2023-3-13'!$A$1:$G$65536,7,0))</f>
        <v/>
      </c>
      <c r="K194" s="184" t="str">
        <f>IF(ISNA(VLOOKUP(T194,'[4]FileGSGD_2023-3-13'!$A$1:$A$65536,1,0)),"",VLOOKUP(T194,'[4]FileGSGD_2023-3-13'!$A$1:$G$65536,7,0))</f>
        <v/>
      </c>
      <c r="M194" s="184">
        <v>11</v>
      </c>
      <c r="N194" s="184" t="str">
        <f t="shared" si="11"/>
        <v>104-C19-2-Chiều</v>
      </c>
      <c r="O194" s="184" t="str">
        <f t="shared" si="11"/>
        <v>104-C19-3-Chiều</v>
      </c>
      <c r="P194" s="184" t="str">
        <f t="shared" si="11"/>
        <v>104-C19-4-Chiều</v>
      </c>
      <c r="Q194" s="184" t="str">
        <f t="shared" si="11"/>
        <v>104-C19-5-Chiều</v>
      </c>
      <c r="R194" s="184" t="str">
        <f t="shared" si="11"/>
        <v>104-C19-6-Chiều</v>
      </c>
      <c r="S194" s="184" t="str">
        <f t="shared" si="11"/>
        <v>104-C19-7-Chiều</v>
      </c>
      <c r="T194" s="184" t="str">
        <f t="shared" si="11"/>
        <v>104-C19-1-Chiều</v>
      </c>
      <c r="U194" s="182">
        <v>190</v>
      </c>
      <c r="V194" s="183" t="s">
        <v>3897</v>
      </c>
      <c r="W194" s="33"/>
    </row>
    <row r="195" spans="1:23" ht="36" hidden="1" customHeight="1">
      <c r="A195" s="186">
        <v>104</v>
      </c>
      <c r="B195" s="186" t="s">
        <v>3905</v>
      </c>
      <c r="C195" s="186" t="s">
        <v>7</v>
      </c>
      <c r="D195" s="187" t="s">
        <v>3898</v>
      </c>
      <c r="E195" s="186" t="str">
        <f>IF(ISNA(VLOOKUP(N195,'[4]FileGSGD_2023-3-13'!$A$1:$A$65536,1,0)),"",VLOOKUP(N195,'[4]FileGSGD_2023-3-13'!$A$1:$G$65536,7,0))</f>
        <v/>
      </c>
      <c r="F195" s="186" t="str">
        <f>IF(ISNA(VLOOKUP(O195,'[4]FileGSGD_2023-3-13'!$A$1:$A$65536,1,0)),"",VLOOKUP(O195,'[4]FileGSGD_2023-3-13'!$A$1:$G$65536,7,0))</f>
        <v/>
      </c>
      <c r="G195" s="186" t="str">
        <f>IF(ISNA(VLOOKUP(P195,'[4]FileGSGD_2023-3-13'!$A$1:$A$65536,1,0)),"",VLOOKUP(P195,'[4]FileGSGD_2023-3-13'!$A$1:$G$65536,7,0))</f>
        <v/>
      </c>
      <c r="H195" s="186" t="str">
        <f>IF(ISNA(VLOOKUP(Q195,'[4]FileGSGD_2023-3-13'!$A$1:$A$65536,1,0)),"",VLOOKUP(Q195,'[4]FileGSGD_2023-3-13'!$A$1:$G$65536,7,0))</f>
        <v/>
      </c>
      <c r="I195" s="186" t="str">
        <f>IF(ISNA(VLOOKUP(R195,'[4]FileGSGD_2023-3-13'!$A$1:$A$65536,1,0)),"",VLOOKUP(R195,'[4]FileGSGD_2023-3-13'!$A$1:$G$65536,7,0))</f>
        <v/>
      </c>
      <c r="J195" s="186" t="str">
        <f>IF(ISNA(VLOOKUP(S195,'[4]FileGSGD_2023-3-13'!$A$1:$A$65536,1,0)),"",VLOOKUP(S195,'[4]FileGSGD_2023-3-13'!$A$1:$G$65536,7,0))</f>
        <v/>
      </c>
      <c r="K195" s="186" t="str">
        <f>IF(ISNA(VLOOKUP(T195,'[4]FileGSGD_2023-3-13'!$A$1:$A$65536,1,0)),"",VLOOKUP(T195,'[4]FileGSGD_2023-3-13'!$A$1:$G$65536,7,0))</f>
        <v/>
      </c>
      <c r="M195" s="186">
        <v>12</v>
      </c>
      <c r="N195" s="186" t="str">
        <f t="shared" si="11"/>
        <v>104-C19-2-Tối</v>
      </c>
      <c r="O195" s="186" t="str">
        <f t="shared" si="11"/>
        <v>104-C19-3-Tối</v>
      </c>
      <c r="P195" s="186" t="str">
        <f t="shared" si="11"/>
        <v>104-C19-4-Tối</v>
      </c>
      <c r="Q195" s="186" t="str">
        <f t="shared" si="11"/>
        <v>104-C19-5-Tối</v>
      </c>
      <c r="R195" s="186" t="str">
        <f t="shared" si="11"/>
        <v>104-C19-6-Tối</v>
      </c>
      <c r="S195" s="186" t="str">
        <f t="shared" si="11"/>
        <v>104-C19-7-Tối</v>
      </c>
      <c r="T195" s="186" t="str">
        <f t="shared" si="11"/>
        <v>104-C19-1-Tối</v>
      </c>
      <c r="U195" s="182">
        <v>190</v>
      </c>
      <c r="V195" s="183" t="s">
        <v>3897</v>
      </c>
      <c r="W195" s="33"/>
    </row>
    <row r="196" spans="1:23" ht="29.25" hidden="1" customHeight="1">
      <c r="A196" s="189">
        <v>105</v>
      </c>
      <c r="B196" s="179" t="s">
        <v>3905</v>
      </c>
      <c r="C196" s="179" t="s">
        <v>7</v>
      </c>
      <c r="D196" s="180" t="s">
        <v>3620</v>
      </c>
      <c r="E196" s="189"/>
      <c r="F196" s="189"/>
      <c r="G196" s="189"/>
      <c r="H196" s="189"/>
      <c r="I196" s="189"/>
      <c r="J196" s="189"/>
      <c r="K196" s="189"/>
      <c r="M196" s="179">
        <v>13</v>
      </c>
      <c r="N196" s="179" t="str">
        <f t="shared" ref="N196:T198" si="12">$A196&amp;"-"&amp;$B196&amp;"-"&amp;N$3&amp;"-"&amp;$D196</f>
        <v>105-C19-2-Sáng</v>
      </c>
      <c r="O196" s="179" t="str">
        <f t="shared" si="12"/>
        <v>105-C19-3-Sáng</v>
      </c>
      <c r="P196" s="179" t="str">
        <f t="shared" si="12"/>
        <v>105-C19-4-Sáng</v>
      </c>
      <c r="Q196" s="179" t="str">
        <f t="shared" si="12"/>
        <v>105-C19-5-Sáng</v>
      </c>
      <c r="R196" s="179" t="str">
        <f t="shared" si="12"/>
        <v>105-C19-6-Sáng</v>
      </c>
      <c r="S196" s="179" t="str">
        <f t="shared" si="12"/>
        <v>105-C19-7-Sáng</v>
      </c>
      <c r="T196" s="179" t="str">
        <f t="shared" si="12"/>
        <v>105-C19-1-Sáng</v>
      </c>
      <c r="U196" s="182">
        <v>190</v>
      </c>
      <c r="V196" s="183" t="s">
        <v>3897</v>
      </c>
      <c r="W196" s="33"/>
    </row>
    <row r="197" spans="1:23" ht="27" hidden="1" customHeight="1">
      <c r="A197" s="189">
        <v>105</v>
      </c>
      <c r="B197" s="184" t="s">
        <v>3905</v>
      </c>
      <c r="C197" s="184" t="s">
        <v>7</v>
      </c>
      <c r="D197" s="185" t="s">
        <v>3621</v>
      </c>
      <c r="E197" s="184" t="str">
        <f>IF(ISNA(VLOOKUP(N197,'[4]FileGSGD_2023-3-13'!$A$1:$A$65536,1,0)),"",VLOOKUP(N197,'[4]FileGSGD_2023-3-13'!$A$1:$G$65536,7,0))</f>
        <v/>
      </c>
      <c r="F197" s="184" t="str">
        <f>IF(ISNA(VLOOKUP(O197,'[4]FileGSGD_2023-3-13'!$A$1:$A$65536,1,0)),"",VLOOKUP(O197,'[4]FileGSGD_2023-3-13'!$A$1:$G$65536,7,0))</f>
        <v/>
      </c>
      <c r="G197" s="184" t="str">
        <f>IF(ISNA(VLOOKUP(P197,'[4]FileGSGD_2023-3-13'!$A$1:$A$65536,1,0)),"",VLOOKUP(P197,'[4]FileGSGD_2023-3-13'!$A$1:$G$65536,7,0))</f>
        <v/>
      </c>
      <c r="H197" s="184" t="str">
        <f>IF(ISNA(VLOOKUP(Q197,'[4]FileGSGD_2023-3-13'!$A$1:$A$65536,1,0)),"",VLOOKUP(Q197,'[4]FileGSGD_2023-3-13'!$A$1:$G$65536,7,0))</f>
        <v/>
      </c>
      <c r="I197" s="184" t="str">
        <f>IF(ISNA(VLOOKUP(R197,'[4]FileGSGD_2023-3-13'!$A$1:$A$65536,1,0)),"",VLOOKUP(R197,'[4]FileGSGD_2023-3-13'!$A$1:$G$65536,7,0))</f>
        <v/>
      </c>
      <c r="J197" s="184" t="str">
        <f>IF(ISNA(VLOOKUP(S197,'[4]FileGSGD_2023-3-13'!$A$1:$A$65536,1,0)),"",VLOOKUP(S197,'[4]FileGSGD_2023-3-13'!$A$1:$G$65536,7,0))</f>
        <v/>
      </c>
      <c r="K197" s="184" t="str">
        <f>IF(ISNA(VLOOKUP(T197,'[4]FileGSGD_2023-3-13'!$A$1:$A$65536,1,0)),"",VLOOKUP(T197,'[4]FileGSGD_2023-3-13'!$A$1:$G$65536,7,0))</f>
        <v/>
      </c>
      <c r="M197" s="179">
        <v>14</v>
      </c>
      <c r="N197" s="184" t="str">
        <f t="shared" si="12"/>
        <v>105-C19-2-Chiều</v>
      </c>
      <c r="O197" s="184" t="str">
        <f t="shared" si="12"/>
        <v>105-C19-3-Chiều</v>
      </c>
      <c r="P197" s="184" t="str">
        <f t="shared" si="12"/>
        <v>105-C19-4-Chiều</v>
      </c>
      <c r="Q197" s="184" t="str">
        <f t="shared" si="12"/>
        <v>105-C19-5-Chiều</v>
      </c>
      <c r="R197" s="184" t="str">
        <f t="shared" si="12"/>
        <v>105-C19-6-Chiều</v>
      </c>
      <c r="S197" s="184" t="str">
        <f t="shared" si="12"/>
        <v>105-C19-7-Chiều</v>
      </c>
      <c r="T197" s="184" t="str">
        <f t="shared" si="12"/>
        <v>105-C19-1-Chiều</v>
      </c>
      <c r="U197" s="182">
        <v>190</v>
      </c>
      <c r="V197" s="183" t="s">
        <v>3897</v>
      </c>
      <c r="W197" s="33"/>
    </row>
    <row r="198" spans="1:23" ht="28.5" hidden="1" customHeight="1">
      <c r="A198" s="186">
        <v>105</v>
      </c>
      <c r="B198" s="186" t="s">
        <v>3905</v>
      </c>
      <c r="C198" s="186" t="s">
        <v>7</v>
      </c>
      <c r="D198" s="187" t="s">
        <v>3898</v>
      </c>
      <c r="E198" s="186" t="str">
        <f>IF(ISNA(VLOOKUP(N198,'[4]FileGSGD_2023-3-13'!$A$1:$A$65536,1,0)),"",VLOOKUP(N198,'[4]FileGSGD_2023-3-13'!$A$1:$G$65536,7,0))</f>
        <v/>
      </c>
      <c r="F198" s="186" t="str">
        <f>IF(ISNA(VLOOKUP(O198,'[4]FileGSGD_2023-3-13'!$A$1:$A$65536,1,0)),"",VLOOKUP(O198,'[4]FileGSGD_2023-3-13'!$A$1:$G$65536,7,0))</f>
        <v/>
      </c>
      <c r="G198" s="186" t="str">
        <f>IF(ISNA(VLOOKUP(P198,'[4]FileGSGD_2023-3-13'!$A$1:$A$65536,1,0)),"",VLOOKUP(P198,'[4]FileGSGD_2023-3-13'!$A$1:$G$65536,7,0))</f>
        <v/>
      </c>
      <c r="H198" s="186" t="str">
        <f>IF(ISNA(VLOOKUP(Q198,'[4]FileGSGD_2023-3-13'!$A$1:$A$65536,1,0)),"",VLOOKUP(Q198,'[4]FileGSGD_2023-3-13'!$A$1:$G$65536,7,0))</f>
        <v/>
      </c>
      <c r="I198" s="186" t="str">
        <f>IF(ISNA(VLOOKUP(R198,'[4]FileGSGD_2023-3-13'!$A$1:$A$65536,1,0)),"",VLOOKUP(R198,'[4]FileGSGD_2023-3-13'!$A$1:$G$65536,7,0))</f>
        <v/>
      </c>
      <c r="J198" s="186" t="str">
        <f>IF(ISNA(VLOOKUP(S198,'[4]FileGSGD_2023-3-13'!$A$1:$A$65536,1,0)),"",VLOOKUP(S198,'[4]FileGSGD_2023-3-13'!$A$1:$G$65536,7,0))</f>
        <v/>
      </c>
      <c r="K198" s="186" t="str">
        <f>IF(ISNA(VLOOKUP(T198,'[4]FileGSGD_2023-3-13'!$A$1:$A$65536,1,0)),"",VLOOKUP(T198,'[4]FileGSGD_2023-3-13'!$A$1:$G$65536,7,0))</f>
        <v/>
      </c>
      <c r="M198" s="184">
        <v>15</v>
      </c>
      <c r="N198" s="186" t="str">
        <f t="shared" si="12"/>
        <v>105-C19-2-Tối</v>
      </c>
      <c r="O198" s="186" t="str">
        <f t="shared" si="12"/>
        <v>105-C19-3-Tối</v>
      </c>
      <c r="P198" s="186" t="str">
        <f t="shared" si="12"/>
        <v>105-C19-4-Tối</v>
      </c>
      <c r="Q198" s="186" t="str">
        <f t="shared" si="12"/>
        <v>105-C19-5-Tối</v>
      </c>
      <c r="R198" s="186" t="str">
        <f t="shared" si="12"/>
        <v>105-C19-6-Tối</v>
      </c>
      <c r="S198" s="186" t="str">
        <f t="shared" si="12"/>
        <v>105-C19-7-Tối</v>
      </c>
      <c r="T198" s="186" t="str">
        <f t="shared" si="12"/>
        <v>105-C19-1-Tối</v>
      </c>
      <c r="U198" s="182">
        <v>190</v>
      </c>
      <c r="V198" s="183" t="s">
        <v>3897</v>
      </c>
      <c r="W198" s="33"/>
    </row>
  </sheetData>
  <autoFilter ref="A3:W198" xr:uid="{1666D9C0-22DE-409E-A4ED-1AD2B102A157}">
    <filterColumn colId="1">
      <filters>
        <filter val="C2"/>
      </filters>
    </filterColumn>
  </autoFilter>
  <mergeCells count="1"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B151-410E-4FED-91B1-206C4CD96D4C}">
  <dimension ref="A2:P71"/>
  <sheetViews>
    <sheetView topLeftCell="A33" zoomScale="115" zoomScaleNormal="115" workbookViewId="0">
      <selection activeCell="P44" sqref="P44"/>
    </sheetView>
  </sheetViews>
  <sheetFormatPr defaultRowHeight="12.75"/>
  <cols>
    <col min="1" max="1" width="11" customWidth="1"/>
    <col min="2" max="10" width="11.28515625" customWidth="1"/>
    <col min="11" max="11" width="12.5703125" customWidth="1"/>
    <col min="12" max="13" width="11.28515625" customWidth="1"/>
    <col min="15" max="15" width="10.42578125" customWidth="1"/>
  </cols>
  <sheetData>
    <row r="2" spans="1:13" ht="30" customHeight="1">
      <c r="A2" s="470" t="s">
        <v>3619</v>
      </c>
      <c r="B2" s="468" t="s">
        <v>0</v>
      </c>
      <c r="C2" s="469"/>
      <c r="D2" s="468" t="s">
        <v>1</v>
      </c>
      <c r="E2" s="469"/>
      <c r="F2" s="468" t="s">
        <v>2</v>
      </c>
      <c r="G2" s="469"/>
      <c r="H2" s="468" t="s">
        <v>3</v>
      </c>
      <c r="I2" s="469"/>
      <c r="J2" s="468" t="s">
        <v>4</v>
      </c>
      <c r="K2" s="469"/>
      <c r="L2" s="468" t="s">
        <v>5</v>
      </c>
      <c r="M2" s="469"/>
    </row>
    <row r="3" spans="1:13" ht="25.5" customHeight="1">
      <c r="A3" s="471"/>
      <c r="B3" s="102" t="s">
        <v>3620</v>
      </c>
      <c r="C3" s="103" t="s">
        <v>3621</v>
      </c>
      <c r="D3" s="102" t="s">
        <v>3620</v>
      </c>
      <c r="E3" s="103" t="s">
        <v>3621</v>
      </c>
      <c r="F3" s="102" t="s">
        <v>3620</v>
      </c>
      <c r="G3" s="103" t="s">
        <v>3621</v>
      </c>
      <c r="H3" s="102" t="s">
        <v>3620</v>
      </c>
      <c r="I3" s="103" t="s">
        <v>3621</v>
      </c>
      <c r="J3" s="102" t="s">
        <v>3620</v>
      </c>
      <c r="K3" s="103" t="s">
        <v>3621</v>
      </c>
      <c r="L3" s="102" t="s">
        <v>3620</v>
      </c>
      <c r="M3" s="103" t="s">
        <v>3621</v>
      </c>
    </row>
    <row r="4" spans="1:13" ht="27.75" customHeight="1">
      <c r="A4" s="27" t="s">
        <v>367</v>
      </c>
      <c r="B4" s="106" t="s">
        <v>3622</v>
      </c>
      <c r="C4" s="106" t="s">
        <v>3623</v>
      </c>
      <c r="D4" s="106" t="s">
        <v>3622</v>
      </c>
      <c r="E4" s="106" t="s">
        <v>3623</v>
      </c>
      <c r="F4" s="106" t="s">
        <v>3622</v>
      </c>
      <c r="G4" s="106" t="s">
        <v>3623</v>
      </c>
      <c r="H4" s="106" t="s">
        <v>3622</v>
      </c>
      <c r="I4" s="106" t="s">
        <v>3623</v>
      </c>
      <c r="J4" s="106" t="s">
        <v>3622</v>
      </c>
      <c r="K4" s="106" t="s">
        <v>3623</v>
      </c>
      <c r="L4" s="106" t="s">
        <v>3622</v>
      </c>
      <c r="M4" s="106" t="s">
        <v>3623</v>
      </c>
    </row>
    <row r="5" spans="1:13" ht="27.75" customHeight="1">
      <c r="A5" s="27" t="s">
        <v>362</v>
      </c>
      <c r="B5" s="106" t="s">
        <v>3622</v>
      </c>
      <c r="C5" s="106" t="s">
        <v>3623</v>
      </c>
      <c r="D5" s="106" t="s">
        <v>3622</v>
      </c>
      <c r="E5" s="106" t="s">
        <v>3623</v>
      </c>
      <c r="F5" s="106" t="s">
        <v>3622</v>
      </c>
      <c r="G5" s="106" t="s">
        <v>3623</v>
      </c>
      <c r="H5" s="106" t="s">
        <v>3622</v>
      </c>
      <c r="I5" s="106" t="s">
        <v>3623</v>
      </c>
      <c r="J5" s="106" t="s">
        <v>3622</v>
      </c>
      <c r="K5" s="106" t="s">
        <v>3623</v>
      </c>
      <c r="L5" s="106" t="s">
        <v>3622</v>
      </c>
      <c r="M5" s="106" t="s">
        <v>3623</v>
      </c>
    </row>
    <row r="6" spans="1:13" ht="27.75" customHeight="1" thickBot="1">
      <c r="A6" s="118" t="s">
        <v>377</v>
      </c>
      <c r="B6" s="119" t="s">
        <v>3622</v>
      </c>
      <c r="C6" s="119" t="s">
        <v>3623</v>
      </c>
      <c r="D6" s="119" t="s">
        <v>3622</v>
      </c>
      <c r="E6" s="119" t="s">
        <v>3623</v>
      </c>
      <c r="F6" s="119" t="s">
        <v>3622</v>
      </c>
      <c r="G6" s="119" t="s">
        <v>3623</v>
      </c>
      <c r="H6" s="119" t="s">
        <v>3622</v>
      </c>
      <c r="I6" s="119" t="s">
        <v>3623</v>
      </c>
      <c r="J6" s="119" t="s">
        <v>3622</v>
      </c>
      <c r="K6" s="119" t="s">
        <v>3623</v>
      </c>
      <c r="L6" s="107" t="s">
        <v>12</v>
      </c>
      <c r="M6" s="119" t="s">
        <v>3623</v>
      </c>
    </row>
    <row r="7" spans="1:13" ht="27.75" customHeight="1" thickBot="1">
      <c r="A7" s="143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ht="27.75" customHeight="1">
      <c r="A8" s="109" t="s">
        <v>360</v>
      </c>
      <c r="B8" s="110" t="s">
        <v>3622</v>
      </c>
      <c r="C8" s="111" t="s">
        <v>3623</v>
      </c>
      <c r="D8" s="112" t="s">
        <v>3622</v>
      </c>
      <c r="E8" s="111" t="s">
        <v>3623</v>
      </c>
      <c r="F8" s="112" t="s">
        <v>19</v>
      </c>
      <c r="G8" s="111" t="s">
        <v>3623</v>
      </c>
      <c r="H8" s="110" t="s">
        <v>3622</v>
      </c>
      <c r="I8" s="111" t="s">
        <v>3623</v>
      </c>
      <c r="J8" s="112" t="s">
        <v>3622</v>
      </c>
      <c r="K8" s="111" t="s">
        <v>3623</v>
      </c>
      <c r="L8" s="112" t="s">
        <v>19</v>
      </c>
      <c r="M8" s="111" t="s">
        <v>3623</v>
      </c>
    </row>
    <row r="9" spans="1:13" ht="27.75" customHeight="1">
      <c r="A9" s="27" t="s">
        <v>176</v>
      </c>
      <c r="B9" s="102" t="s">
        <v>3622</v>
      </c>
      <c r="C9" s="103" t="s">
        <v>3623</v>
      </c>
      <c r="D9" s="102" t="s">
        <v>19</v>
      </c>
      <c r="E9" s="103" t="s">
        <v>18</v>
      </c>
      <c r="F9" s="106" t="s">
        <v>3622</v>
      </c>
      <c r="G9" s="106" t="s">
        <v>3623</v>
      </c>
      <c r="H9" s="102" t="s">
        <v>3622</v>
      </c>
      <c r="I9" s="106" t="s">
        <v>3623</v>
      </c>
      <c r="J9" s="102" t="s">
        <v>19</v>
      </c>
      <c r="K9" s="106" t="s">
        <v>3623</v>
      </c>
      <c r="L9" s="106" t="s">
        <v>3622</v>
      </c>
      <c r="M9" s="106" t="s">
        <v>3623</v>
      </c>
    </row>
    <row r="10" spans="1:13" ht="27.75" customHeight="1">
      <c r="A10" s="27" t="s">
        <v>306</v>
      </c>
      <c r="B10" s="113" t="s">
        <v>3622</v>
      </c>
      <c r="C10" s="113" t="s">
        <v>3623</v>
      </c>
      <c r="D10" s="113" t="s">
        <v>3622</v>
      </c>
      <c r="E10" s="113" t="s">
        <v>3623</v>
      </c>
      <c r="F10" s="114" t="s">
        <v>3622</v>
      </c>
      <c r="G10" s="101" t="s">
        <v>3623</v>
      </c>
      <c r="H10" s="114" t="s">
        <v>19</v>
      </c>
      <c r="I10" s="101" t="s">
        <v>18</v>
      </c>
      <c r="J10" s="102" t="s">
        <v>19</v>
      </c>
      <c r="K10" s="106" t="s">
        <v>3623</v>
      </c>
      <c r="L10" s="102" t="s">
        <v>3622</v>
      </c>
      <c r="M10" s="103" t="s">
        <v>3623</v>
      </c>
    </row>
    <row r="11" spans="1:13" ht="27.75" customHeight="1">
      <c r="A11" s="27" t="s">
        <v>375</v>
      </c>
      <c r="B11" s="106" t="s">
        <v>19</v>
      </c>
      <c r="C11" s="106" t="s">
        <v>3623</v>
      </c>
      <c r="D11" s="114" t="s">
        <v>3622</v>
      </c>
      <c r="E11" s="101" t="s">
        <v>3623</v>
      </c>
      <c r="F11" s="114" t="s">
        <v>3622</v>
      </c>
      <c r="G11" s="101" t="s">
        <v>18</v>
      </c>
      <c r="H11" s="114" t="s">
        <v>19</v>
      </c>
      <c r="I11" s="106" t="s">
        <v>3623</v>
      </c>
      <c r="J11" s="114" t="s">
        <v>3622</v>
      </c>
      <c r="K11" s="101" t="s">
        <v>3623</v>
      </c>
      <c r="L11" s="106" t="s">
        <v>3622</v>
      </c>
      <c r="M11" s="101" t="s">
        <v>18</v>
      </c>
    </row>
    <row r="12" spans="1:13" ht="27.75" customHeight="1">
      <c r="A12" s="27" t="s">
        <v>373</v>
      </c>
      <c r="B12" s="113" t="s">
        <v>3622</v>
      </c>
      <c r="C12" s="113" t="s">
        <v>3623</v>
      </c>
      <c r="D12" s="114" t="s">
        <v>3622</v>
      </c>
      <c r="E12" s="101" t="s">
        <v>3623</v>
      </c>
      <c r="F12" s="114" t="s">
        <v>3622</v>
      </c>
      <c r="G12" s="101" t="s">
        <v>18</v>
      </c>
      <c r="H12" s="102" t="s">
        <v>3622</v>
      </c>
      <c r="I12" s="106" t="s">
        <v>3623</v>
      </c>
      <c r="J12" s="114" t="s">
        <v>3622</v>
      </c>
      <c r="K12" s="101" t="s">
        <v>3623</v>
      </c>
      <c r="L12" s="114" t="s">
        <v>3622</v>
      </c>
      <c r="M12" s="101" t="s">
        <v>3623</v>
      </c>
    </row>
    <row r="13" spans="1:13" ht="27.75" customHeight="1" thickBot="1">
      <c r="A13" s="27" t="s">
        <v>454</v>
      </c>
      <c r="B13" s="102" t="s">
        <v>19</v>
      </c>
      <c r="C13" s="103" t="s">
        <v>3623</v>
      </c>
      <c r="D13" s="113" t="s">
        <v>3622</v>
      </c>
      <c r="E13" s="113" t="s">
        <v>3623</v>
      </c>
      <c r="F13" s="113" t="s">
        <v>3622</v>
      </c>
      <c r="G13" s="113" t="s">
        <v>3623</v>
      </c>
      <c r="H13" s="113" t="s">
        <v>3622</v>
      </c>
      <c r="I13" s="101" t="s">
        <v>3623</v>
      </c>
      <c r="J13" s="113" t="s">
        <v>3622</v>
      </c>
      <c r="K13" s="113" t="s">
        <v>3623</v>
      </c>
      <c r="L13" s="113" t="s">
        <v>3622</v>
      </c>
      <c r="M13" s="113" t="s">
        <v>3623</v>
      </c>
    </row>
    <row r="14" spans="1:13" ht="27.75" customHeight="1" thickBot="1">
      <c r="A14" s="120"/>
      <c r="B14" s="121"/>
      <c r="C14" s="121"/>
      <c r="D14" s="122"/>
      <c r="E14" s="121"/>
      <c r="F14" s="122"/>
      <c r="G14" s="121"/>
      <c r="H14" s="121"/>
      <c r="I14" s="121"/>
      <c r="J14" s="122"/>
      <c r="K14" s="121"/>
      <c r="L14" s="122"/>
      <c r="M14" s="121"/>
    </row>
    <row r="15" spans="1:13" ht="27.75" customHeight="1">
      <c r="A15" s="109" t="s">
        <v>43</v>
      </c>
      <c r="B15" s="108" t="s">
        <v>3622</v>
      </c>
      <c r="C15" s="108" t="s">
        <v>3623</v>
      </c>
      <c r="D15" s="108" t="s">
        <v>3622</v>
      </c>
      <c r="E15" s="108" t="s">
        <v>3623</v>
      </c>
      <c r="F15" s="108" t="s">
        <v>3622</v>
      </c>
      <c r="G15" s="108" t="s">
        <v>3623</v>
      </c>
      <c r="H15" s="108" t="s">
        <v>3622</v>
      </c>
      <c r="I15" s="108" t="s">
        <v>3623</v>
      </c>
      <c r="J15" s="108" t="s">
        <v>3622</v>
      </c>
      <c r="K15" s="108" t="s">
        <v>3623</v>
      </c>
      <c r="L15" s="108" t="s">
        <v>3622</v>
      </c>
      <c r="M15" s="108" t="s">
        <v>3623</v>
      </c>
    </row>
    <row r="16" spans="1:13" ht="27.75" customHeight="1">
      <c r="A16" s="27" t="s">
        <v>21</v>
      </c>
      <c r="B16" s="114" t="s">
        <v>3622</v>
      </c>
      <c r="C16" s="106" t="s">
        <v>3623</v>
      </c>
      <c r="D16" s="113" t="s">
        <v>46</v>
      </c>
      <c r="E16" s="101" t="s">
        <v>214</v>
      </c>
      <c r="F16" s="113" t="s">
        <v>3622</v>
      </c>
      <c r="G16" s="113" t="s">
        <v>3623</v>
      </c>
      <c r="H16" s="114" t="s">
        <v>19</v>
      </c>
      <c r="I16" s="113" t="s">
        <v>3623</v>
      </c>
      <c r="J16" s="106" t="s">
        <v>3622</v>
      </c>
      <c r="K16" s="106" t="s">
        <v>3623</v>
      </c>
      <c r="L16" s="113" t="s">
        <v>3622</v>
      </c>
      <c r="M16" s="101" t="s">
        <v>214</v>
      </c>
    </row>
    <row r="17" spans="1:13" ht="27.75" customHeight="1">
      <c r="A17" s="27" t="s">
        <v>22</v>
      </c>
      <c r="B17" s="102" t="s">
        <v>19</v>
      </c>
      <c r="C17" s="103" t="s">
        <v>18</v>
      </c>
      <c r="D17" s="106" t="s">
        <v>3622</v>
      </c>
      <c r="E17" s="106" t="s">
        <v>3623</v>
      </c>
      <c r="F17" s="114" t="s">
        <v>3622</v>
      </c>
      <c r="G17" s="106" t="s">
        <v>18</v>
      </c>
      <c r="H17" s="106" t="s">
        <v>3622</v>
      </c>
      <c r="I17" s="106" t="s">
        <v>3623</v>
      </c>
      <c r="J17" s="106" t="s">
        <v>3622</v>
      </c>
      <c r="K17" s="106" t="s">
        <v>3623</v>
      </c>
      <c r="L17" s="106" t="s">
        <v>3622</v>
      </c>
      <c r="M17" s="106" t="s">
        <v>3623</v>
      </c>
    </row>
    <row r="18" spans="1:13" ht="27.75" customHeight="1">
      <c r="A18" s="27" t="s">
        <v>23</v>
      </c>
      <c r="B18" s="106" t="s">
        <v>3622</v>
      </c>
      <c r="C18" s="106" t="s">
        <v>3623</v>
      </c>
      <c r="D18" s="106" t="s">
        <v>3622</v>
      </c>
      <c r="E18" s="103" t="s">
        <v>18</v>
      </c>
      <c r="F18" s="106" t="s">
        <v>3622</v>
      </c>
      <c r="G18" s="106" t="s">
        <v>3623</v>
      </c>
      <c r="H18" s="106" t="s">
        <v>3622</v>
      </c>
      <c r="I18" s="106" t="s">
        <v>3623</v>
      </c>
      <c r="J18" s="106" t="s">
        <v>3622</v>
      </c>
      <c r="K18" s="106" t="s">
        <v>3623</v>
      </c>
      <c r="L18" s="102" t="s">
        <v>19</v>
      </c>
      <c r="M18" s="106" t="s">
        <v>3623</v>
      </c>
    </row>
    <row r="19" spans="1:13" ht="27.75" customHeight="1">
      <c r="A19" s="27" t="s">
        <v>24</v>
      </c>
      <c r="B19" s="113" t="s">
        <v>46</v>
      </c>
      <c r="C19" s="113" t="s">
        <v>3623</v>
      </c>
      <c r="D19" s="114" t="s">
        <v>3622</v>
      </c>
      <c r="E19" s="101" t="s">
        <v>214</v>
      </c>
      <c r="F19" s="114" t="s">
        <v>46</v>
      </c>
      <c r="G19" s="101" t="s">
        <v>48</v>
      </c>
      <c r="H19" s="114" t="s">
        <v>19</v>
      </c>
      <c r="I19" s="101" t="s">
        <v>18</v>
      </c>
      <c r="J19" s="102" t="s">
        <v>19</v>
      </c>
      <c r="K19" s="103" t="s">
        <v>18</v>
      </c>
      <c r="L19" s="106" t="s">
        <v>3622</v>
      </c>
      <c r="M19" s="106" t="s">
        <v>3623</v>
      </c>
    </row>
    <row r="20" spans="1:13" ht="27.75" customHeight="1">
      <c r="A20" s="27" t="s">
        <v>25</v>
      </c>
      <c r="B20" s="113" t="s">
        <v>3622</v>
      </c>
      <c r="C20" s="113" t="s">
        <v>3623</v>
      </c>
      <c r="D20" s="106" t="s">
        <v>3622</v>
      </c>
      <c r="E20" s="106" t="s">
        <v>3623</v>
      </c>
      <c r="F20" s="106" t="s">
        <v>3622</v>
      </c>
      <c r="G20" s="106" t="s">
        <v>3623</v>
      </c>
      <c r="H20" s="106" t="s">
        <v>3622</v>
      </c>
      <c r="I20" s="106" t="s">
        <v>3623</v>
      </c>
      <c r="J20" s="106" t="s">
        <v>3622</v>
      </c>
      <c r="K20" s="106" t="s">
        <v>3623</v>
      </c>
      <c r="L20" s="106" t="s">
        <v>3622</v>
      </c>
      <c r="M20" s="106" t="s">
        <v>3623</v>
      </c>
    </row>
    <row r="21" spans="1:13" ht="27.75" customHeight="1">
      <c r="A21" s="27" t="s">
        <v>26</v>
      </c>
      <c r="B21" s="106" t="s">
        <v>3622</v>
      </c>
      <c r="C21" s="106" t="s">
        <v>3623</v>
      </c>
      <c r="D21" s="106" t="s">
        <v>3622</v>
      </c>
      <c r="E21" s="106" t="s">
        <v>3623</v>
      </c>
      <c r="F21" s="106" t="s">
        <v>3622</v>
      </c>
      <c r="G21" s="106" t="s">
        <v>3623</v>
      </c>
      <c r="H21" s="106" t="s">
        <v>19</v>
      </c>
      <c r="I21" s="103" t="s">
        <v>18</v>
      </c>
      <c r="J21" s="114" t="s">
        <v>46</v>
      </c>
      <c r="K21" s="106" t="s">
        <v>3623</v>
      </c>
      <c r="L21" s="106" t="s">
        <v>3622</v>
      </c>
      <c r="M21" s="106" t="s">
        <v>3623</v>
      </c>
    </row>
    <row r="22" spans="1:13" ht="27.75" customHeight="1">
      <c r="A22" s="27" t="s">
        <v>172</v>
      </c>
      <c r="B22" s="106" t="s">
        <v>3622</v>
      </c>
      <c r="C22" s="106" t="s">
        <v>3623</v>
      </c>
      <c r="D22" s="106" t="s">
        <v>3622</v>
      </c>
      <c r="E22" s="106" t="s">
        <v>3623</v>
      </c>
      <c r="F22" s="106" t="s">
        <v>3622</v>
      </c>
      <c r="G22" s="106" t="s">
        <v>3623</v>
      </c>
      <c r="H22" s="106" t="s">
        <v>3622</v>
      </c>
      <c r="I22" s="106" t="s">
        <v>3623</v>
      </c>
      <c r="J22" s="106" t="s">
        <v>3622</v>
      </c>
      <c r="K22" s="106" t="s">
        <v>3623</v>
      </c>
      <c r="L22" s="106" t="s">
        <v>3622</v>
      </c>
      <c r="M22" s="106" t="s">
        <v>3623</v>
      </c>
    </row>
    <row r="23" spans="1:13" ht="27.75" customHeight="1">
      <c r="A23" s="27" t="s">
        <v>27</v>
      </c>
      <c r="B23" s="106" t="s">
        <v>3622</v>
      </c>
      <c r="C23" s="106" t="s">
        <v>3623</v>
      </c>
      <c r="D23" s="106" t="s">
        <v>3622</v>
      </c>
      <c r="E23" s="106" t="s">
        <v>3623</v>
      </c>
      <c r="F23" s="106" t="s">
        <v>3622</v>
      </c>
      <c r="G23" s="106" t="s">
        <v>3623</v>
      </c>
      <c r="H23" s="106" t="s">
        <v>3622</v>
      </c>
      <c r="I23" s="106" t="s">
        <v>214</v>
      </c>
      <c r="J23" s="114" t="s">
        <v>3622</v>
      </c>
      <c r="K23" s="113" t="s">
        <v>3623</v>
      </c>
      <c r="L23" s="114" t="s">
        <v>3622</v>
      </c>
      <c r="M23" s="101" t="s">
        <v>3623</v>
      </c>
    </row>
    <row r="24" spans="1:13" ht="27.75" customHeight="1">
      <c r="A24" s="27" t="s">
        <v>29</v>
      </c>
      <c r="B24" s="114" t="s">
        <v>3622</v>
      </c>
      <c r="C24" s="113" t="s">
        <v>3623</v>
      </c>
      <c r="D24" s="106" t="s">
        <v>3622</v>
      </c>
      <c r="E24" s="106" t="s">
        <v>3623</v>
      </c>
      <c r="F24" s="106" t="s">
        <v>3622</v>
      </c>
      <c r="G24" s="106" t="s">
        <v>3623</v>
      </c>
      <c r="H24" s="114" t="s">
        <v>217</v>
      </c>
      <c r="I24" s="101" t="s">
        <v>18</v>
      </c>
      <c r="J24" s="106" t="s">
        <v>3622</v>
      </c>
      <c r="K24" s="106" t="s">
        <v>3623</v>
      </c>
      <c r="L24" s="114" t="s">
        <v>217</v>
      </c>
      <c r="M24" s="106" t="s">
        <v>3623</v>
      </c>
    </row>
    <row r="25" spans="1:13" ht="27.75" customHeight="1">
      <c r="A25" s="27" t="s">
        <v>28</v>
      </c>
      <c r="B25" s="114" t="s">
        <v>3622</v>
      </c>
      <c r="C25" s="106" t="s">
        <v>214</v>
      </c>
      <c r="D25" s="114" t="s">
        <v>3622</v>
      </c>
      <c r="E25" s="101" t="s">
        <v>3623</v>
      </c>
      <c r="F25" s="106" t="s">
        <v>3622</v>
      </c>
      <c r="G25" s="101" t="s">
        <v>3623</v>
      </c>
      <c r="H25" s="106" t="s">
        <v>3622</v>
      </c>
      <c r="I25" s="106" t="s">
        <v>3623</v>
      </c>
      <c r="J25" s="114" t="s">
        <v>3622</v>
      </c>
      <c r="K25" s="101" t="s">
        <v>3623</v>
      </c>
      <c r="L25" s="114" t="s">
        <v>3622</v>
      </c>
      <c r="M25" s="101" t="s">
        <v>3623</v>
      </c>
    </row>
    <row r="26" spans="1:13" ht="27.75" customHeight="1">
      <c r="A26" s="27" t="s">
        <v>108</v>
      </c>
      <c r="B26" s="114" t="s">
        <v>3622</v>
      </c>
      <c r="C26" s="101" t="s">
        <v>3623</v>
      </c>
      <c r="D26" s="106" t="s">
        <v>3622</v>
      </c>
      <c r="E26" s="106" t="s">
        <v>3623</v>
      </c>
      <c r="F26" s="114" t="s">
        <v>3622</v>
      </c>
      <c r="G26" s="101" t="s">
        <v>3623</v>
      </c>
      <c r="H26" s="114" t="s">
        <v>3622</v>
      </c>
      <c r="I26" s="101" t="s">
        <v>3623</v>
      </c>
      <c r="J26" s="114" t="s">
        <v>3622</v>
      </c>
      <c r="K26" s="101" t="s">
        <v>3623</v>
      </c>
      <c r="L26" s="114" t="s">
        <v>3622</v>
      </c>
      <c r="M26" s="101" t="s">
        <v>3623</v>
      </c>
    </row>
    <row r="27" spans="1:13" ht="27.75" customHeight="1">
      <c r="A27" s="27" t="s">
        <v>110</v>
      </c>
      <c r="B27" s="106" t="s">
        <v>3622</v>
      </c>
      <c r="C27" s="106" t="s">
        <v>3623</v>
      </c>
      <c r="D27" s="106" t="s">
        <v>3622</v>
      </c>
      <c r="E27" s="106" t="s">
        <v>3623</v>
      </c>
      <c r="F27" s="114" t="s">
        <v>3622</v>
      </c>
      <c r="G27" s="101" t="s">
        <v>3623</v>
      </c>
      <c r="H27" s="106" t="s">
        <v>3622</v>
      </c>
      <c r="I27" s="106" t="s">
        <v>3623</v>
      </c>
      <c r="J27" s="106" t="s">
        <v>3622</v>
      </c>
      <c r="K27" s="101" t="s">
        <v>3623</v>
      </c>
      <c r="L27" s="114" t="s">
        <v>3622</v>
      </c>
      <c r="M27" s="106" t="s">
        <v>3623</v>
      </c>
    </row>
    <row r="28" spans="1:13" ht="27.75" customHeight="1" thickBot="1">
      <c r="A28" s="118" t="s">
        <v>111</v>
      </c>
      <c r="B28" s="119" t="s">
        <v>3622</v>
      </c>
      <c r="C28" s="119" t="s">
        <v>3623</v>
      </c>
      <c r="D28" s="119" t="s">
        <v>3622</v>
      </c>
      <c r="E28" s="119" t="s">
        <v>3623</v>
      </c>
      <c r="F28" s="116" t="s">
        <v>3622</v>
      </c>
      <c r="G28" s="119" t="s">
        <v>3623</v>
      </c>
      <c r="H28" s="116" t="s">
        <v>3622</v>
      </c>
      <c r="I28" s="117" t="s">
        <v>3623</v>
      </c>
      <c r="J28" s="119" t="s">
        <v>3622</v>
      </c>
      <c r="K28" s="119" t="s">
        <v>3623</v>
      </c>
      <c r="L28" s="116" t="s">
        <v>3622</v>
      </c>
      <c r="M28" s="117" t="s">
        <v>3623</v>
      </c>
    </row>
    <row r="29" spans="1:13" ht="27.75" customHeight="1">
      <c r="A29" s="109" t="s">
        <v>34</v>
      </c>
      <c r="B29" s="108" t="s">
        <v>3622</v>
      </c>
      <c r="C29" s="144" t="s">
        <v>3623</v>
      </c>
      <c r="D29" s="108" t="s">
        <v>3622</v>
      </c>
      <c r="E29" s="108" t="s">
        <v>3623</v>
      </c>
      <c r="F29" s="108" t="s">
        <v>3622</v>
      </c>
      <c r="G29" s="108" t="s">
        <v>3623</v>
      </c>
      <c r="H29" s="108" t="s">
        <v>3622</v>
      </c>
      <c r="I29" s="108" t="s">
        <v>3623</v>
      </c>
      <c r="J29" s="108" t="s">
        <v>3622</v>
      </c>
      <c r="K29" s="108" t="s">
        <v>3623</v>
      </c>
      <c r="L29" s="108" t="s">
        <v>3622</v>
      </c>
      <c r="M29" s="108" t="s">
        <v>3623</v>
      </c>
    </row>
    <row r="30" spans="1:13" ht="27.75" customHeight="1">
      <c r="A30" s="27" t="s">
        <v>35</v>
      </c>
      <c r="B30" s="114" t="s">
        <v>217</v>
      </c>
      <c r="C30" s="101" t="s">
        <v>3623</v>
      </c>
      <c r="D30" s="113" t="s">
        <v>3622</v>
      </c>
      <c r="E30" s="113" t="s">
        <v>3623</v>
      </c>
      <c r="F30" s="114" t="s">
        <v>46</v>
      </c>
      <c r="G30" s="113" t="s">
        <v>48</v>
      </c>
      <c r="H30" s="113" t="s">
        <v>3622</v>
      </c>
      <c r="I30" s="113" t="s">
        <v>3623</v>
      </c>
      <c r="J30" s="114" t="s">
        <v>46</v>
      </c>
      <c r="K30" s="101" t="s">
        <v>18</v>
      </c>
      <c r="L30" s="106" t="s">
        <v>3622</v>
      </c>
      <c r="M30" s="106" t="s">
        <v>3623</v>
      </c>
    </row>
    <row r="31" spans="1:13" ht="27.75" customHeight="1">
      <c r="A31" s="27" t="s">
        <v>36</v>
      </c>
      <c r="B31" s="113" t="s">
        <v>3622</v>
      </c>
      <c r="C31" s="101" t="s">
        <v>3623</v>
      </c>
      <c r="D31" s="114" t="s">
        <v>3622</v>
      </c>
      <c r="E31" s="113" t="s">
        <v>3623</v>
      </c>
      <c r="F31" s="114" t="s">
        <v>3622</v>
      </c>
      <c r="G31" s="101" t="s">
        <v>18</v>
      </c>
      <c r="H31" s="106" t="s">
        <v>3622</v>
      </c>
      <c r="I31" s="106" t="s">
        <v>3623</v>
      </c>
      <c r="J31" s="114" t="s">
        <v>46</v>
      </c>
      <c r="K31" s="101" t="s">
        <v>214</v>
      </c>
      <c r="L31" s="106" t="s">
        <v>3622</v>
      </c>
      <c r="M31" s="101" t="s">
        <v>3623</v>
      </c>
    </row>
    <row r="32" spans="1:13" ht="27.75" customHeight="1">
      <c r="A32" s="27" t="s">
        <v>37</v>
      </c>
      <c r="B32" s="106" t="s">
        <v>3622</v>
      </c>
      <c r="C32" s="106" t="s">
        <v>3623</v>
      </c>
      <c r="D32" s="114" t="s">
        <v>3622</v>
      </c>
      <c r="E32" s="106" t="s">
        <v>3623</v>
      </c>
      <c r="F32" s="106" t="s">
        <v>3622</v>
      </c>
      <c r="G32" s="106" t="s">
        <v>3623</v>
      </c>
      <c r="H32" s="106" t="s">
        <v>3622</v>
      </c>
      <c r="I32" s="106" t="s">
        <v>3623</v>
      </c>
      <c r="J32" s="106" t="s">
        <v>3622</v>
      </c>
      <c r="K32" s="106" t="s">
        <v>3623</v>
      </c>
      <c r="L32" s="106" t="s">
        <v>3622</v>
      </c>
      <c r="M32" s="113" t="s">
        <v>3623</v>
      </c>
    </row>
    <row r="33" spans="1:16" ht="27.75" customHeight="1">
      <c r="A33" s="27" t="s">
        <v>38</v>
      </c>
      <c r="B33" s="114" t="s">
        <v>12</v>
      </c>
      <c r="C33" s="101" t="s">
        <v>214</v>
      </c>
      <c r="D33" s="106" t="s">
        <v>3622</v>
      </c>
      <c r="E33" s="106" t="s">
        <v>3623</v>
      </c>
      <c r="F33" s="106" t="s">
        <v>3622</v>
      </c>
      <c r="G33" s="106" t="s">
        <v>3623</v>
      </c>
      <c r="H33" s="106" t="s">
        <v>3622</v>
      </c>
      <c r="I33" s="101" t="s">
        <v>214</v>
      </c>
      <c r="J33" s="106" t="s">
        <v>3622</v>
      </c>
      <c r="K33" s="101" t="s">
        <v>214</v>
      </c>
      <c r="L33" s="106" t="s">
        <v>217</v>
      </c>
      <c r="M33" s="106" t="s">
        <v>3623</v>
      </c>
    </row>
    <row r="34" spans="1:16" ht="27.75" customHeight="1">
      <c r="A34" s="27" t="s">
        <v>39</v>
      </c>
      <c r="B34" s="106" t="s">
        <v>3622</v>
      </c>
      <c r="C34" s="101" t="s">
        <v>3623</v>
      </c>
      <c r="D34" s="106" t="s">
        <v>3622</v>
      </c>
      <c r="E34" s="106" t="s">
        <v>3623</v>
      </c>
      <c r="F34" s="106" t="s">
        <v>3622</v>
      </c>
      <c r="G34" s="106" t="s">
        <v>3623</v>
      </c>
      <c r="H34" s="106" t="s">
        <v>3622</v>
      </c>
      <c r="I34" s="106" t="s">
        <v>3623</v>
      </c>
      <c r="J34" s="106" t="s">
        <v>3622</v>
      </c>
      <c r="K34" s="106" t="s">
        <v>3623</v>
      </c>
      <c r="L34" s="106" t="s">
        <v>3622</v>
      </c>
      <c r="M34" s="106" t="s">
        <v>3623</v>
      </c>
    </row>
    <row r="35" spans="1:16" ht="27.75" customHeight="1">
      <c r="A35" s="27" t="s">
        <v>40</v>
      </c>
      <c r="B35" s="114" t="s">
        <v>3622</v>
      </c>
      <c r="C35" s="101" t="s">
        <v>3623</v>
      </c>
      <c r="D35" s="106" t="s">
        <v>3622</v>
      </c>
      <c r="E35" s="106" t="s">
        <v>3623</v>
      </c>
      <c r="F35" s="106" t="s">
        <v>3622</v>
      </c>
      <c r="G35" s="106" t="s">
        <v>3623</v>
      </c>
      <c r="H35" s="114" t="s">
        <v>3622</v>
      </c>
      <c r="I35" s="101" t="s">
        <v>18</v>
      </c>
      <c r="J35" s="106" t="s">
        <v>3622</v>
      </c>
      <c r="K35" s="106" t="s">
        <v>3623</v>
      </c>
      <c r="L35" s="114" t="s">
        <v>3622</v>
      </c>
      <c r="M35" s="101" t="s">
        <v>3623</v>
      </c>
    </row>
    <row r="36" spans="1:16" ht="27.75" customHeight="1">
      <c r="A36" s="27" t="s">
        <v>63</v>
      </c>
      <c r="B36" s="119" t="s">
        <v>19</v>
      </c>
      <c r="C36" s="106" t="s">
        <v>3623</v>
      </c>
      <c r="D36" s="114" t="s">
        <v>3622</v>
      </c>
      <c r="E36" s="106" t="s">
        <v>3623</v>
      </c>
      <c r="F36" s="106" t="s">
        <v>3622</v>
      </c>
      <c r="G36" s="106" t="s">
        <v>3623</v>
      </c>
      <c r="H36" s="114" t="s">
        <v>3622</v>
      </c>
      <c r="I36" s="101" t="s">
        <v>3623</v>
      </c>
      <c r="J36" s="106" t="s">
        <v>3622</v>
      </c>
      <c r="K36" s="106" t="s">
        <v>3623</v>
      </c>
      <c r="L36" s="106" t="s">
        <v>3622</v>
      </c>
      <c r="M36" s="106" t="s">
        <v>3623</v>
      </c>
    </row>
    <row r="37" spans="1:16" ht="27.75" customHeight="1">
      <c r="A37" s="27" t="s">
        <v>33</v>
      </c>
      <c r="B37" s="106" t="s">
        <v>3622</v>
      </c>
      <c r="C37" s="106" t="s">
        <v>3623</v>
      </c>
      <c r="D37" s="106" t="s">
        <v>3622</v>
      </c>
      <c r="E37" s="106" t="s">
        <v>48</v>
      </c>
      <c r="F37" s="113" t="s">
        <v>3622</v>
      </c>
      <c r="G37" s="106" t="s">
        <v>3623</v>
      </c>
      <c r="H37" s="106" t="s">
        <v>3622</v>
      </c>
      <c r="I37" s="106" t="s">
        <v>3623</v>
      </c>
      <c r="J37" s="106" t="s">
        <v>3622</v>
      </c>
      <c r="K37" s="106" t="s">
        <v>3623</v>
      </c>
      <c r="L37" s="106" t="s">
        <v>3622</v>
      </c>
      <c r="M37" s="106" t="s">
        <v>3623</v>
      </c>
    </row>
    <row r="38" spans="1:16" ht="27.75" customHeight="1">
      <c r="A38" s="27" t="s">
        <v>30</v>
      </c>
      <c r="B38" s="106" t="s">
        <v>3622</v>
      </c>
      <c r="C38" s="106" t="s">
        <v>3623</v>
      </c>
      <c r="D38" s="106" t="s">
        <v>3622</v>
      </c>
      <c r="E38" s="106" t="s">
        <v>3623</v>
      </c>
      <c r="F38" s="102" t="s">
        <v>19</v>
      </c>
      <c r="G38" s="106" t="s">
        <v>18</v>
      </c>
      <c r="H38" s="106" t="s">
        <v>19</v>
      </c>
      <c r="I38" s="106" t="s">
        <v>18</v>
      </c>
      <c r="J38" s="106" t="s">
        <v>3622</v>
      </c>
      <c r="K38" s="106" t="s">
        <v>3623</v>
      </c>
      <c r="L38" s="106" t="s">
        <v>3622</v>
      </c>
      <c r="M38" s="106" t="s">
        <v>3623</v>
      </c>
    </row>
    <row r="39" spans="1:16" ht="27.75" customHeight="1">
      <c r="A39" s="27" t="s">
        <v>31</v>
      </c>
      <c r="B39" s="106" t="s">
        <v>3622</v>
      </c>
      <c r="C39" s="106" t="s">
        <v>3623</v>
      </c>
      <c r="D39" s="106" t="s">
        <v>3622</v>
      </c>
      <c r="E39" s="106" t="s">
        <v>3623</v>
      </c>
      <c r="F39" s="106" t="s">
        <v>3622</v>
      </c>
      <c r="G39" s="106" t="s">
        <v>3623</v>
      </c>
      <c r="H39" s="106" t="s">
        <v>3622</v>
      </c>
      <c r="I39" s="106" t="s">
        <v>3623</v>
      </c>
      <c r="J39" s="106" t="s">
        <v>3622</v>
      </c>
      <c r="K39" s="106" t="s">
        <v>3623</v>
      </c>
      <c r="L39" s="102" t="s">
        <v>19</v>
      </c>
      <c r="M39" s="103" t="s">
        <v>18</v>
      </c>
    </row>
    <row r="40" spans="1:16" ht="27.75" customHeight="1">
      <c r="A40" s="27" t="s">
        <v>32</v>
      </c>
      <c r="B40" s="107" t="s">
        <v>19</v>
      </c>
      <c r="C40" s="103" t="s">
        <v>18</v>
      </c>
      <c r="D40" s="106" t="s">
        <v>3622</v>
      </c>
      <c r="E40" s="106" t="s">
        <v>3623</v>
      </c>
      <c r="F40" s="102" t="s">
        <v>19</v>
      </c>
      <c r="G40" s="103" t="s">
        <v>18</v>
      </c>
      <c r="H40" s="105" t="s">
        <v>19</v>
      </c>
      <c r="I40" s="106" t="s">
        <v>3623</v>
      </c>
      <c r="J40" s="106" t="s">
        <v>3622</v>
      </c>
      <c r="K40" s="106" t="s">
        <v>3623</v>
      </c>
      <c r="L40" s="106" t="s">
        <v>3622</v>
      </c>
      <c r="M40" s="106" t="s">
        <v>3623</v>
      </c>
    </row>
    <row r="41" spans="1:16" ht="27.75" customHeight="1">
      <c r="A41" s="27" t="s">
        <v>50</v>
      </c>
      <c r="B41" s="102" t="s">
        <v>3622</v>
      </c>
      <c r="C41" s="101" t="s">
        <v>3623</v>
      </c>
      <c r="D41" s="114" t="s">
        <v>3622</v>
      </c>
      <c r="E41" s="101" t="s">
        <v>3623</v>
      </c>
      <c r="F41" s="114" t="s">
        <v>3622</v>
      </c>
      <c r="G41" s="101" t="s">
        <v>3623</v>
      </c>
      <c r="H41" s="114" t="s">
        <v>3622</v>
      </c>
      <c r="I41" s="101" t="s">
        <v>3623</v>
      </c>
      <c r="J41" s="114" t="s">
        <v>3622</v>
      </c>
      <c r="K41" s="101" t="s">
        <v>3623</v>
      </c>
      <c r="L41" s="114" t="s">
        <v>3622</v>
      </c>
      <c r="M41" s="101" t="s">
        <v>3623</v>
      </c>
    </row>
    <row r="42" spans="1:16" ht="27.75" customHeight="1">
      <c r="A42" s="27" t="s">
        <v>51</v>
      </c>
      <c r="B42" s="114" t="s">
        <v>3622</v>
      </c>
      <c r="C42" s="101" t="s">
        <v>3623</v>
      </c>
      <c r="D42" s="114" t="s">
        <v>3622</v>
      </c>
      <c r="E42" s="101" t="s">
        <v>3623</v>
      </c>
      <c r="F42" s="114" t="s">
        <v>3622</v>
      </c>
      <c r="G42" s="101" t="s">
        <v>3623</v>
      </c>
      <c r="H42" s="114" t="s">
        <v>3622</v>
      </c>
      <c r="I42" s="101" t="s">
        <v>3623</v>
      </c>
      <c r="J42" s="114" t="s">
        <v>3622</v>
      </c>
      <c r="K42" s="101" t="s">
        <v>3623</v>
      </c>
      <c r="L42" s="114" t="s">
        <v>3622</v>
      </c>
      <c r="M42" s="101" t="s">
        <v>3623</v>
      </c>
    </row>
    <row r="43" spans="1:16" ht="27.75" customHeight="1" thickBot="1">
      <c r="A43" s="118" t="s">
        <v>66</v>
      </c>
      <c r="B43" s="116" t="s">
        <v>3622</v>
      </c>
      <c r="C43" s="117" t="s">
        <v>3623</v>
      </c>
      <c r="D43" s="116" t="s">
        <v>3622</v>
      </c>
      <c r="E43" s="117" t="s">
        <v>3623</v>
      </c>
      <c r="F43" s="116" t="s">
        <v>3622</v>
      </c>
      <c r="G43" s="117" t="s">
        <v>3623</v>
      </c>
      <c r="H43" s="116" t="s">
        <v>3622</v>
      </c>
      <c r="I43" s="117" t="s">
        <v>3623</v>
      </c>
      <c r="J43" s="116" t="s">
        <v>3622</v>
      </c>
      <c r="K43" s="117" t="s">
        <v>3623</v>
      </c>
      <c r="L43" s="116" t="s">
        <v>3622</v>
      </c>
      <c r="M43" s="117" t="s">
        <v>3623</v>
      </c>
    </row>
    <row r="44" spans="1:16" ht="27.75" customHeight="1">
      <c r="A44" s="109" t="s">
        <v>54</v>
      </c>
      <c r="B44" s="108" t="s">
        <v>3622</v>
      </c>
      <c r="C44" s="108" t="s">
        <v>3623</v>
      </c>
      <c r="D44" s="108" t="s">
        <v>3622</v>
      </c>
      <c r="E44" s="108" t="s">
        <v>3623</v>
      </c>
      <c r="F44" s="108" t="s">
        <v>3622</v>
      </c>
      <c r="G44" s="108" t="s">
        <v>3623</v>
      </c>
      <c r="H44" s="108" t="s">
        <v>3622</v>
      </c>
      <c r="I44" s="108" t="s">
        <v>3623</v>
      </c>
      <c r="J44" s="108" t="s">
        <v>3622</v>
      </c>
      <c r="K44" s="108" t="s">
        <v>3623</v>
      </c>
      <c r="L44" s="108" t="s">
        <v>3622</v>
      </c>
      <c r="M44" s="108" t="s">
        <v>3623</v>
      </c>
      <c r="O44" s="466" t="s">
        <v>3643</v>
      </c>
      <c r="P44" s="123" t="s">
        <v>3625</v>
      </c>
    </row>
    <row r="45" spans="1:16" ht="27.75" customHeight="1">
      <c r="A45" s="27" t="s">
        <v>519</v>
      </c>
      <c r="B45" s="113" t="s">
        <v>3622</v>
      </c>
      <c r="C45" s="101" t="s">
        <v>214</v>
      </c>
      <c r="D45" s="113" t="s">
        <v>3622</v>
      </c>
      <c r="E45" s="101" t="s">
        <v>3623</v>
      </c>
      <c r="F45" s="113" t="s">
        <v>3622</v>
      </c>
      <c r="G45" s="106" t="s">
        <v>3623</v>
      </c>
      <c r="H45" s="113" t="s">
        <v>3622</v>
      </c>
      <c r="I45" s="113" t="s">
        <v>3623</v>
      </c>
      <c r="J45" s="113" t="s">
        <v>19</v>
      </c>
      <c r="K45" s="113" t="s">
        <v>3623</v>
      </c>
      <c r="L45" s="114" t="s">
        <v>3622</v>
      </c>
      <c r="M45" s="106" t="s">
        <v>3623</v>
      </c>
      <c r="O45" s="467"/>
      <c r="P45" s="123" t="s">
        <v>3626</v>
      </c>
    </row>
    <row r="46" spans="1:16" ht="27.75" customHeight="1">
      <c r="A46" s="27" t="s">
        <v>56</v>
      </c>
      <c r="B46" s="106" t="s">
        <v>3622</v>
      </c>
      <c r="C46" s="106" t="s">
        <v>3623</v>
      </c>
      <c r="D46" s="106" t="s">
        <v>3622</v>
      </c>
      <c r="E46" s="106" t="s">
        <v>3623</v>
      </c>
      <c r="F46" s="113" t="s">
        <v>3622</v>
      </c>
      <c r="G46" s="106" t="s">
        <v>3623</v>
      </c>
      <c r="H46" s="106" t="s">
        <v>3622</v>
      </c>
      <c r="I46" s="106" t="s">
        <v>3623</v>
      </c>
      <c r="J46" s="106" t="s">
        <v>3622</v>
      </c>
      <c r="K46" s="106" t="s">
        <v>3623</v>
      </c>
      <c r="L46" s="113" t="s">
        <v>3622</v>
      </c>
      <c r="M46" s="106" t="s">
        <v>3623</v>
      </c>
      <c r="O46" s="467"/>
      <c r="P46" s="123" t="s">
        <v>3627</v>
      </c>
    </row>
    <row r="47" spans="1:16" ht="27.75" customHeight="1">
      <c r="A47" s="27" t="s">
        <v>55</v>
      </c>
      <c r="B47" s="106" t="s">
        <v>3622</v>
      </c>
      <c r="C47" s="106" t="s">
        <v>3623</v>
      </c>
      <c r="D47" s="106" t="s">
        <v>3622</v>
      </c>
      <c r="E47" s="106" t="s">
        <v>3623</v>
      </c>
      <c r="F47" s="106" t="s">
        <v>3622</v>
      </c>
      <c r="G47" s="106" t="s">
        <v>3623</v>
      </c>
      <c r="H47" s="106" t="s">
        <v>3622</v>
      </c>
      <c r="I47" s="106" t="s">
        <v>3623</v>
      </c>
      <c r="J47" s="106" t="s">
        <v>3622</v>
      </c>
      <c r="K47" s="106" t="s">
        <v>3623</v>
      </c>
      <c r="L47" s="106" t="s">
        <v>3622</v>
      </c>
      <c r="M47" s="106" t="s">
        <v>3623</v>
      </c>
      <c r="O47" s="467"/>
      <c r="P47" s="123" t="s">
        <v>3628</v>
      </c>
    </row>
    <row r="48" spans="1:16" ht="27.75" customHeight="1">
      <c r="A48" s="27" t="s">
        <v>490</v>
      </c>
      <c r="B48" s="106" t="s">
        <v>3622</v>
      </c>
      <c r="C48" s="106" t="s">
        <v>3623</v>
      </c>
      <c r="D48" s="106" t="s">
        <v>3622</v>
      </c>
      <c r="E48" s="106" t="s">
        <v>3623</v>
      </c>
      <c r="F48" s="106" t="s">
        <v>3622</v>
      </c>
      <c r="G48" s="106" t="s">
        <v>3623</v>
      </c>
      <c r="H48" s="106" t="s">
        <v>3622</v>
      </c>
      <c r="I48" s="106" t="s">
        <v>3623</v>
      </c>
      <c r="J48" s="106" t="s">
        <v>3622</v>
      </c>
      <c r="K48" s="106" t="s">
        <v>3623</v>
      </c>
      <c r="L48" s="106" t="s">
        <v>3622</v>
      </c>
      <c r="M48" s="106" t="s">
        <v>3623</v>
      </c>
      <c r="O48" s="124"/>
    </row>
    <row r="49" spans="1:15" ht="27.75" customHeight="1">
      <c r="A49" s="27" t="s">
        <v>485</v>
      </c>
      <c r="B49" s="113" t="s">
        <v>3622</v>
      </c>
      <c r="C49" s="103" t="s">
        <v>214</v>
      </c>
      <c r="D49" s="113" t="s">
        <v>3622</v>
      </c>
      <c r="E49" s="106" t="s">
        <v>3623</v>
      </c>
      <c r="F49" s="114" t="s">
        <v>217</v>
      </c>
      <c r="G49" s="106" t="s">
        <v>11</v>
      </c>
      <c r="H49" s="113" t="s">
        <v>3622</v>
      </c>
      <c r="I49" s="106" t="s">
        <v>214</v>
      </c>
      <c r="J49" s="113" t="s">
        <v>3622</v>
      </c>
      <c r="K49" s="106" t="s">
        <v>3623</v>
      </c>
      <c r="L49" s="114" t="s">
        <v>3622</v>
      </c>
      <c r="M49" s="103" t="s">
        <v>3623</v>
      </c>
      <c r="O49" s="124"/>
    </row>
    <row r="50" spans="1:15" ht="27.75" customHeight="1">
      <c r="A50" s="27" t="s">
        <v>351</v>
      </c>
      <c r="B50" s="106" t="s">
        <v>3622</v>
      </c>
      <c r="C50" s="106" t="s">
        <v>3623</v>
      </c>
      <c r="D50" s="106" t="s">
        <v>3622</v>
      </c>
      <c r="E50" s="106" t="s">
        <v>3623</v>
      </c>
      <c r="F50" s="106" t="s">
        <v>3622</v>
      </c>
      <c r="G50" s="101" t="s">
        <v>3623</v>
      </c>
      <c r="H50" s="106" t="s">
        <v>3622</v>
      </c>
      <c r="I50" s="106" t="s">
        <v>3623</v>
      </c>
      <c r="J50" s="106" t="s">
        <v>3622</v>
      </c>
      <c r="K50" s="106" t="s">
        <v>3623</v>
      </c>
      <c r="L50" s="106" t="s">
        <v>3622</v>
      </c>
      <c r="M50" s="101" t="s">
        <v>3623</v>
      </c>
      <c r="O50" s="124"/>
    </row>
    <row r="51" spans="1:15" ht="27.75" customHeight="1">
      <c r="A51" s="27" t="s">
        <v>482</v>
      </c>
      <c r="B51" s="114" t="s">
        <v>3622</v>
      </c>
      <c r="C51" s="113" t="s">
        <v>3623</v>
      </c>
      <c r="D51" s="106" t="s">
        <v>3622</v>
      </c>
      <c r="E51" s="106" t="s">
        <v>3623</v>
      </c>
      <c r="F51" s="106" t="s">
        <v>3622</v>
      </c>
      <c r="G51" s="106" t="s">
        <v>3623</v>
      </c>
      <c r="H51" s="114" t="s">
        <v>19</v>
      </c>
      <c r="I51" s="101" t="s">
        <v>3623</v>
      </c>
      <c r="J51" s="106" t="s">
        <v>3622</v>
      </c>
      <c r="K51" s="106" t="s">
        <v>3623</v>
      </c>
      <c r="L51" s="106" t="s">
        <v>3622</v>
      </c>
      <c r="M51" s="106" t="s">
        <v>3623</v>
      </c>
      <c r="O51" s="124"/>
    </row>
    <row r="52" spans="1:15" ht="27.75" customHeight="1">
      <c r="A52" s="27" t="s">
        <v>475</v>
      </c>
      <c r="B52" s="113" t="s">
        <v>3622</v>
      </c>
      <c r="C52" s="106" t="s">
        <v>3623</v>
      </c>
      <c r="D52" s="106" t="s">
        <v>3622</v>
      </c>
      <c r="E52" s="106" t="s">
        <v>3623</v>
      </c>
      <c r="F52" s="114" t="s">
        <v>3622</v>
      </c>
      <c r="G52" s="106" t="s">
        <v>3623</v>
      </c>
      <c r="H52" s="113" t="s">
        <v>3622</v>
      </c>
      <c r="I52" s="106" t="s">
        <v>3623</v>
      </c>
      <c r="J52" s="106" t="s">
        <v>3622</v>
      </c>
      <c r="K52" s="106" t="s">
        <v>3623</v>
      </c>
      <c r="L52" s="114" t="s">
        <v>3622</v>
      </c>
      <c r="M52" s="106" t="s">
        <v>3623</v>
      </c>
    </row>
    <row r="53" spans="1:15" ht="27.75" customHeight="1">
      <c r="A53" s="27" t="s">
        <v>3629</v>
      </c>
      <c r="B53" s="113" t="s">
        <v>3622</v>
      </c>
      <c r="C53" s="113" t="s">
        <v>3623</v>
      </c>
      <c r="D53" s="113" t="s">
        <v>3622</v>
      </c>
      <c r="E53" s="113" t="s">
        <v>3623</v>
      </c>
      <c r="F53" s="113" t="s">
        <v>3622</v>
      </c>
      <c r="G53" s="113" t="s">
        <v>3623</v>
      </c>
      <c r="H53" s="113" t="s">
        <v>3622</v>
      </c>
      <c r="I53" s="113" t="s">
        <v>3623</v>
      </c>
      <c r="J53" s="113" t="s">
        <v>3622</v>
      </c>
      <c r="K53" s="113" t="s">
        <v>3623</v>
      </c>
      <c r="L53" s="113" t="s">
        <v>3622</v>
      </c>
      <c r="M53" s="113" t="s">
        <v>3623</v>
      </c>
    </row>
    <row r="54" spans="1:15" ht="27.75" customHeight="1">
      <c r="A54" s="27" t="s">
        <v>457</v>
      </c>
      <c r="B54" s="106" t="s">
        <v>3622</v>
      </c>
      <c r="C54" s="106" t="s">
        <v>3623</v>
      </c>
      <c r="D54" s="106" t="s">
        <v>3622</v>
      </c>
      <c r="E54" s="106" t="s">
        <v>3623</v>
      </c>
      <c r="F54" s="106" t="s">
        <v>3622</v>
      </c>
      <c r="G54" s="106" t="s">
        <v>3623</v>
      </c>
      <c r="H54" s="106" t="s">
        <v>3622</v>
      </c>
      <c r="I54" s="106" t="s">
        <v>3623</v>
      </c>
      <c r="J54" s="106" t="s">
        <v>3622</v>
      </c>
      <c r="K54" s="106" t="s">
        <v>3623</v>
      </c>
      <c r="L54" s="106" t="s">
        <v>3622</v>
      </c>
      <c r="M54" s="106" t="s">
        <v>3623</v>
      </c>
    </row>
    <row r="55" spans="1:15" ht="27.75" customHeight="1">
      <c r="A55" s="27" t="s">
        <v>3630</v>
      </c>
      <c r="B55" s="114" t="s">
        <v>46</v>
      </c>
      <c r="C55" s="113" t="s">
        <v>3623</v>
      </c>
      <c r="D55" s="113" t="s">
        <v>3622</v>
      </c>
      <c r="E55" s="101" t="s">
        <v>214</v>
      </c>
      <c r="F55" s="113" t="s">
        <v>3622</v>
      </c>
      <c r="G55" s="113" t="s">
        <v>3623</v>
      </c>
      <c r="H55" s="114" t="s">
        <v>46</v>
      </c>
      <c r="I55" s="113" t="s">
        <v>3623</v>
      </c>
      <c r="J55" s="113" t="s">
        <v>3622</v>
      </c>
      <c r="K55" s="113" t="s">
        <v>214</v>
      </c>
      <c r="L55" s="113" t="s">
        <v>3622</v>
      </c>
      <c r="M55" s="113" t="s">
        <v>3623</v>
      </c>
    </row>
    <row r="56" spans="1:15" ht="27.75" customHeight="1">
      <c r="A56" s="27" t="s">
        <v>57</v>
      </c>
      <c r="B56" s="106" t="s">
        <v>3622</v>
      </c>
      <c r="C56" s="106" t="s">
        <v>3623</v>
      </c>
      <c r="D56" s="106" t="s">
        <v>3622</v>
      </c>
      <c r="E56" s="106" t="s">
        <v>3623</v>
      </c>
      <c r="F56" s="106" t="s">
        <v>3622</v>
      </c>
      <c r="G56" s="106" t="s">
        <v>3623</v>
      </c>
      <c r="H56" s="106" t="s">
        <v>3622</v>
      </c>
      <c r="I56" s="106" t="s">
        <v>3623</v>
      </c>
      <c r="J56" s="106" t="s">
        <v>3622</v>
      </c>
      <c r="K56" s="106" t="s">
        <v>3623</v>
      </c>
      <c r="L56" s="106" t="s">
        <v>3622</v>
      </c>
      <c r="M56" s="106" t="s">
        <v>3623</v>
      </c>
    </row>
    <row r="57" spans="1:15" ht="27.75" customHeight="1">
      <c r="A57" s="27" t="s">
        <v>455</v>
      </c>
      <c r="B57" s="106" t="s">
        <v>3622</v>
      </c>
      <c r="C57" s="106" t="s">
        <v>3623</v>
      </c>
      <c r="D57" s="106" t="s">
        <v>3622</v>
      </c>
      <c r="E57" s="106" t="s">
        <v>3623</v>
      </c>
      <c r="F57" s="106" t="s">
        <v>3622</v>
      </c>
      <c r="G57" s="106" t="s">
        <v>3623</v>
      </c>
      <c r="H57" s="106" t="s">
        <v>3622</v>
      </c>
      <c r="I57" s="106" t="s">
        <v>3623</v>
      </c>
      <c r="J57" s="106" t="s">
        <v>3622</v>
      </c>
      <c r="K57" s="106" t="s">
        <v>3623</v>
      </c>
      <c r="L57" s="106" t="s">
        <v>3622</v>
      </c>
      <c r="M57" s="106" t="s">
        <v>3623</v>
      </c>
    </row>
    <row r="58" spans="1:15" ht="27.75" customHeight="1">
      <c r="A58" s="27" t="s">
        <v>59</v>
      </c>
      <c r="B58" s="106" t="s">
        <v>3622</v>
      </c>
      <c r="C58" s="106" t="s">
        <v>3623</v>
      </c>
      <c r="D58" s="106" t="s">
        <v>3622</v>
      </c>
      <c r="E58" s="106" t="s">
        <v>3623</v>
      </c>
      <c r="F58" s="114" t="s">
        <v>3622</v>
      </c>
      <c r="G58" s="106" t="s">
        <v>3623</v>
      </c>
      <c r="H58" s="106" t="s">
        <v>3622</v>
      </c>
      <c r="I58" s="106" t="s">
        <v>3623</v>
      </c>
      <c r="J58" s="106" t="s">
        <v>3622</v>
      </c>
      <c r="K58" s="106" t="s">
        <v>3623</v>
      </c>
      <c r="L58" s="114" t="s">
        <v>3622</v>
      </c>
      <c r="M58" s="106" t="s">
        <v>3623</v>
      </c>
    </row>
    <row r="59" spans="1:15" ht="27.75" customHeight="1">
      <c r="A59" s="27" t="s">
        <v>58</v>
      </c>
      <c r="B59" s="106" t="s">
        <v>3622</v>
      </c>
      <c r="C59" s="106" t="s">
        <v>3623</v>
      </c>
      <c r="D59" s="106" t="s">
        <v>3622</v>
      </c>
      <c r="E59" s="106" t="s">
        <v>3623</v>
      </c>
      <c r="F59" s="106" t="s">
        <v>3622</v>
      </c>
      <c r="G59" s="106" t="s">
        <v>3623</v>
      </c>
      <c r="H59" s="106" t="s">
        <v>3622</v>
      </c>
      <c r="I59" s="106" t="s">
        <v>3623</v>
      </c>
      <c r="J59" s="106" t="s">
        <v>3622</v>
      </c>
      <c r="K59" s="106" t="s">
        <v>3623</v>
      </c>
      <c r="L59" s="106" t="s">
        <v>3622</v>
      </c>
      <c r="M59" s="106" t="s">
        <v>3623</v>
      </c>
    </row>
    <row r="60" spans="1:15" ht="27.75" customHeight="1">
      <c r="A60" s="27" t="s">
        <v>456</v>
      </c>
      <c r="B60" s="106" t="s">
        <v>3622</v>
      </c>
      <c r="C60" s="106" t="s">
        <v>3623</v>
      </c>
      <c r="D60" s="113" t="s">
        <v>3622</v>
      </c>
      <c r="E60" s="101" t="s">
        <v>214</v>
      </c>
      <c r="F60" s="106" t="s">
        <v>3622</v>
      </c>
      <c r="G60" s="113" t="s">
        <v>214</v>
      </c>
      <c r="H60" s="106" t="s">
        <v>3622</v>
      </c>
      <c r="I60" s="106" t="s">
        <v>3623</v>
      </c>
      <c r="J60" s="113" t="s">
        <v>3622</v>
      </c>
      <c r="K60" s="101" t="s">
        <v>214</v>
      </c>
      <c r="L60" s="114" t="s">
        <v>3622</v>
      </c>
      <c r="M60" s="101" t="s">
        <v>214</v>
      </c>
    </row>
    <row r="61" spans="1:15" ht="27.75" customHeight="1">
      <c r="A61" s="27" t="s">
        <v>171</v>
      </c>
      <c r="B61" s="106" t="s">
        <v>3622</v>
      </c>
      <c r="C61" s="106" t="s">
        <v>3623</v>
      </c>
      <c r="D61" s="106" t="s">
        <v>3622</v>
      </c>
      <c r="E61" s="106" t="s">
        <v>3623</v>
      </c>
      <c r="F61" s="106" t="s">
        <v>3622</v>
      </c>
      <c r="G61" s="106" t="s">
        <v>3623</v>
      </c>
      <c r="H61" s="106" t="s">
        <v>3622</v>
      </c>
      <c r="I61" s="106" t="s">
        <v>3623</v>
      </c>
      <c r="J61" s="106" t="s">
        <v>3622</v>
      </c>
      <c r="K61" s="106" t="s">
        <v>3623</v>
      </c>
      <c r="L61" s="106" t="s">
        <v>3622</v>
      </c>
      <c r="M61" s="106" t="s">
        <v>3623</v>
      </c>
    </row>
    <row r="62" spans="1:15" ht="27.75" customHeight="1">
      <c r="A62" s="27" t="s">
        <v>41</v>
      </c>
      <c r="B62" s="114" t="s">
        <v>3622</v>
      </c>
      <c r="C62" s="101" t="s">
        <v>3623</v>
      </c>
      <c r="D62" s="113" t="s">
        <v>3622</v>
      </c>
      <c r="E62" s="113" t="s">
        <v>3623</v>
      </c>
      <c r="F62" s="114" t="s">
        <v>3622</v>
      </c>
      <c r="G62" s="101" t="s">
        <v>3623</v>
      </c>
      <c r="H62" s="114" t="s">
        <v>3622</v>
      </c>
      <c r="I62" s="101" t="s">
        <v>3623</v>
      </c>
      <c r="J62" s="106" t="s">
        <v>3622</v>
      </c>
      <c r="K62" s="106" t="s">
        <v>3623</v>
      </c>
      <c r="L62" s="106" t="s">
        <v>3622</v>
      </c>
      <c r="M62" s="106" t="s">
        <v>3623</v>
      </c>
    </row>
    <row r="63" spans="1:15" ht="27.75" customHeight="1">
      <c r="A63" s="27" t="s">
        <v>42</v>
      </c>
      <c r="B63" s="106" t="s">
        <v>3622</v>
      </c>
      <c r="C63" s="106" t="s">
        <v>3623</v>
      </c>
      <c r="D63" s="106" t="s">
        <v>3622</v>
      </c>
      <c r="E63" s="103" t="s">
        <v>3623</v>
      </c>
      <c r="F63" s="114" t="s">
        <v>3622</v>
      </c>
      <c r="G63" s="101" t="s">
        <v>3623</v>
      </c>
      <c r="H63" s="106" t="s">
        <v>3622</v>
      </c>
      <c r="I63" s="106" t="s">
        <v>3623</v>
      </c>
      <c r="J63" s="106" t="s">
        <v>3622</v>
      </c>
      <c r="K63" s="106" t="s">
        <v>3623</v>
      </c>
      <c r="L63" s="114" t="s">
        <v>3622</v>
      </c>
      <c r="M63" s="101" t="s">
        <v>3623</v>
      </c>
    </row>
    <row r="64" spans="1:15" ht="27.75" customHeight="1">
      <c r="A64" s="27" t="s">
        <v>49</v>
      </c>
      <c r="B64" s="106" t="s">
        <v>3622</v>
      </c>
      <c r="C64" s="106" t="s">
        <v>3623</v>
      </c>
      <c r="D64" s="106" t="s">
        <v>3622</v>
      </c>
      <c r="E64" s="106" t="s">
        <v>3623</v>
      </c>
      <c r="F64" s="106" t="s">
        <v>3622</v>
      </c>
      <c r="G64" s="106" t="s">
        <v>3623</v>
      </c>
      <c r="H64" s="106" t="s">
        <v>3622</v>
      </c>
      <c r="I64" s="106" t="s">
        <v>3623</v>
      </c>
      <c r="J64" s="106" t="s">
        <v>3622</v>
      </c>
      <c r="K64" s="106" t="s">
        <v>3623</v>
      </c>
      <c r="L64" s="106" t="s">
        <v>3622</v>
      </c>
      <c r="M64" s="106" t="s">
        <v>3623</v>
      </c>
    </row>
    <row r="65" spans="1:13" ht="27.75" customHeight="1">
      <c r="A65" s="44"/>
      <c r="B65" s="102"/>
      <c r="C65" s="103"/>
      <c r="D65" s="105"/>
      <c r="E65" s="103"/>
      <c r="F65" s="105"/>
      <c r="G65" s="103"/>
      <c r="H65" s="105"/>
      <c r="I65" s="104"/>
      <c r="J65" s="105"/>
      <c r="K65" s="103"/>
      <c r="L65" s="102"/>
      <c r="M65" s="103"/>
    </row>
    <row r="66" spans="1:13" ht="27.75" customHeight="1"/>
    <row r="67" spans="1:13" ht="27.75" customHeight="1"/>
    <row r="68" spans="1:13" ht="27.75" customHeight="1"/>
    <row r="69" spans="1:13" ht="27.75" customHeight="1"/>
    <row r="70" spans="1:13" ht="27.75" customHeight="1"/>
    <row r="71" spans="1:13" ht="27.75" customHeight="1"/>
  </sheetData>
  <mergeCells count="8">
    <mergeCell ref="O44:O47"/>
    <mergeCell ref="L2:M2"/>
    <mergeCell ref="A2:A3"/>
    <mergeCell ref="B2:C2"/>
    <mergeCell ref="D2:E2"/>
    <mergeCell ref="F2:G2"/>
    <mergeCell ref="H2:I2"/>
    <mergeCell ref="J2:K2"/>
  </mergeCells>
  <conditionalFormatting sqref="A8:A9">
    <cfRule type="cellIs" dxfId="8" priority="13" stopIfTrue="1" operator="equal">
      <formula>"CT"</formula>
    </cfRule>
    <cfRule type="cellIs" dxfId="7" priority="14" stopIfTrue="1" operator="equal">
      <formula>"Thi"</formula>
    </cfRule>
    <cfRule type="cellIs" dxfId="6" priority="15" stopIfTrue="1" operator="equal">
      <formula>"LT"</formula>
    </cfRule>
  </conditionalFormatting>
  <conditionalFormatting sqref="A11">
    <cfRule type="cellIs" dxfId="5" priority="10" stopIfTrue="1" operator="equal">
      <formula>"CT"</formula>
    </cfRule>
    <cfRule type="cellIs" dxfId="4" priority="11" stopIfTrue="1" operator="equal">
      <formula>"Thi"</formula>
    </cfRule>
    <cfRule type="cellIs" dxfId="3" priority="12" stopIfTrue="1" operator="equal">
      <formula>"LT"</formula>
    </cfRule>
  </conditionalFormatting>
  <conditionalFormatting sqref="A19:A20">
    <cfRule type="cellIs" dxfId="2" priority="7" stopIfTrue="1" operator="equal">
      <formula>"CT"</formula>
    </cfRule>
    <cfRule type="cellIs" dxfId="1" priority="8" stopIfTrue="1" operator="equal">
      <formula>"Thi"</formula>
    </cfRule>
    <cfRule type="cellIs" dxfId="0" priority="9" stopIfTrue="1" operator="equal">
      <formula>"LT"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K16</vt:lpstr>
      <vt:lpstr>K17</vt:lpstr>
      <vt:lpstr>K18</vt:lpstr>
      <vt:lpstr>TKB(Hocphan-All)_K1_K19</vt:lpstr>
      <vt:lpstr>He thong DHDT</vt:lpstr>
      <vt:lpstr>TKB(Hocphan-All)_GUI DON VI</vt:lpstr>
      <vt:lpstr>TKB(Hocphan_All)_Học kỳ 1</vt:lpstr>
      <vt:lpstr>Danh sach SL lop_K19</vt:lpstr>
      <vt:lpstr>Phòng thuc te_Ha Nam</vt:lpstr>
      <vt:lpstr>Phong trong</vt:lpstr>
      <vt:lpstr>'TKB(Hocphan-All)_GUI DON VI'!Print_Titles</vt:lpstr>
      <vt:lpstr>'TKB(Hocphan-All)_K1_K19'!Print_Titles</vt:lpstr>
    </vt:vector>
  </TitlesOfParts>
  <Company>hoangnx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hoangnx</dc:creator>
  <cp:lastModifiedBy>Administrator</cp:lastModifiedBy>
  <cp:lastPrinted>2024-09-10T09:37:12Z</cp:lastPrinted>
  <dcterms:created xsi:type="dcterms:W3CDTF">2006-02-19T09:25:24Z</dcterms:created>
  <dcterms:modified xsi:type="dcterms:W3CDTF">2025-01-13T08:27:53Z</dcterms:modified>
</cp:coreProperties>
</file>